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ink/ink1.xml" ContentType="application/inkml+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quinhuonn/Documents/"/>
    </mc:Choice>
  </mc:AlternateContent>
  <xr:revisionPtr revIDLastSave="0" documentId="13_ncr:1_{85622147-F960-554F-8D83-6A37CC85C5FD}" xr6:coauthVersionLast="47" xr6:coauthVersionMax="47" xr10:uidLastSave="{00000000-0000-0000-0000-000000000000}"/>
  <bookViews>
    <workbookView xWindow="0" yWindow="720" windowWidth="29400" windowHeight="18400" activeTab="5" xr2:uid="{00000000-000D-0000-FFFF-FFFF00000000}"/>
  </bookViews>
  <sheets>
    <sheet name="1_Descriptive analysis" sheetId="7" r:id="rId1"/>
    <sheet name="Economic structural" sheetId="13" r:id="rId2"/>
    <sheet name="FDI (% GDP)" sheetId="10" r:id="rId3"/>
    <sheet name="ASEAN" sheetId="14" r:id="rId4"/>
    <sheet name="Viett Nam" sheetId="8" r:id="rId5"/>
    <sheet name="2. Regression" sheetId="16" r:id="rId6"/>
    <sheet name="Phân tích" sheetId="26" r:id="rId7"/>
    <sheet name="Idea" sheetId="17" r:id="rId8"/>
    <sheet name="Others regres" sheetId="18" r:id="rId9"/>
    <sheet name="Data resource" sheetId="1" r:id="rId10"/>
    <sheet name="Series - Metadata" sheetId="2" r:id="rId11"/>
  </sheets>
  <definedNames>
    <definedName name="_xlnm._FilterDatabase" localSheetId="0" hidden="1">'1_Descriptive analysis'!$A$1:$AK$11</definedName>
    <definedName name="_xlnm._FilterDatabase" localSheetId="9" hidden="1">'Data resource'!$A$1:$AM$7007</definedName>
    <definedName name="_xlnm._FilterDatabase" localSheetId="2" hidden="1">'FDI (% GDP)'!$A$1:$AJ$45</definedName>
    <definedName name="chart">'FDI (% GDP)'!$M$10:$AI$11</definedName>
  </definedNames>
  <calcPr calcId="191029"/>
  <pivotCaches>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0" i="16" l="1"/>
  <c r="T6" i="26"/>
  <c r="S6" i="26"/>
  <c r="R6" i="26"/>
  <c r="Q6" i="26"/>
  <c r="L93" i="26"/>
  <c r="G27" i="16"/>
  <c r="G112" i="16"/>
  <c r="L151" i="26"/>
  <c r="L150" i="26"/>
  <c r="L129" i="26"/>
  <c r="L108" i="26"/>
  <c r="L107" i="26"/>
  <c r="M6" i="26"/>
  <c r="L81" i="26"/>
  <c r="S53" i="26"/>
  <c r="S54" i="26"/>
  <c r="L68" i="26"/>
  <c r="L42" i="26"/>
  <c r="O38" i="26"/>
  <c r="O37" i="26"/>
  <c r="N38" i="26"/>
  <c r="N37" i="26"/>
  <c r="K29" i="17"/>
  <c r="K28" i="17"/>
  <c r="L13" i="26"/>
  <c r="L12" i="26"/>
  <c r="AC7011" i="1" a="1"/>
  <c r="AC7011" i="1" s="1"/>
  <c r="B4" i="17"/>
  <c r="B5" i="17" s="1"/>
  <c r="B6" i="17" s="1"/>
  <c r="B7" i="17" s="1"/>
  <c r="B8" i="17" s="1"/>
  <c r="B9" i="17" s="1"/>
  <c r="AB7011" i="1" a="1"/>
  <c r="AB7011" i="1" s="1"/>
  <c r="AA7011" i="1" a="1"/>
  <c r="AA7011" i="1" s="1"/>
  <c r="G146" i="16"/>
  <c r="G129" i="16"/>
  <c r="G78" i="16"/>
  <c r="Z7011" i="1" a="1"/>
  <c r="Z7011" i="1" s="1"/>
  <c r="G163" i="16"/>
  <c r="Y7011" i="1" a="1"/>
  <c r="Y7011" i="1" s="1"/>
  <c r="G95" i="16"/>
  <c r="G44" i="16"/>
  <c r="X7011" i="1" a="1"/>
  <c r="X7011" i="1" s="1"/>
  <c r="B74" i="17"/>
  <c r="F46" i="17"/>
  <c r="B5" i="16"/>
  <c r="B6" i="16" s="1"/>
  <c r="B7" i="16" s="1"/>
  <c r="B8" i="16" s="1"/>
  <c r="B9" i="16" s="1"/>
  <c r="B10" i="16" s="1"/>
  <c r="A38" i="17"/>
  <c r="A37" i="17"/>
  <c r="AE6992" i="1" a="1"/>
  <c r="AE6992" i="1" s="1"/>
  <c r="F48" i="17"/>
  <c r="AD6992" i="1" a="1"/>
  <c r="AD6992" i="1" s="1"/>
  <c r="AC6992" i="1" a="1"/>
  <c r="AC6992" i="1" s="1"/>
  <c r="AB6992" i="1" a="1"/>
  <c r="AB6992" i="1" s="1"/>
  <c r="AA6992" i="1" a="1"/>
  <c r="AA6992" i="1" s="1"/>
  <c r="D64" i="14"/>
  <c r="C64" i="14"/>
  <c r="H62" i="14"/>
  <c r="C62" i="14"/>
  <c r="B62" i="14"/>
  <c r="G62" i="14"/>
  <c r="H57" i="14"/>
  <c r="H58" i="14"/>
  <c r="H59" i="14"/>
  <c r="H60" i="14"/>
  <c r="H61" i="14"/>
  <c r="D62" i="14"/>
  <c r="E62" i="14"/>
  <c r="F62" i="14"/>
  <c r="H56" i="14"/>
  <c r="B19" i="14"/>
  <c r="B20" i="14" s="1"/>
  <c r="B21" i="14" s="1"/>
  <c r="B18" i="14"/>
  <c r="B13" i="14"/>
  <c r="B14" i="14" s="1"/>
  <c r="B15" i="14" s="1"/>
  <c r="B16" i="14" s="1"/>
  <c r="B8" i="14"/>
  <c r="B9" i="14" s="1"/>
  <c r="B10" i="14" s="1"/>
  <c r="B11" i="14" s="1"/>
  <c r="B3" i="14"/>
  <c r="B4" i="14" s="1"/>
  <c r="B5" i="14" s="1"/>
  <c r="B6" i="14" s="1"/>
  <c r="AB6972" i="1" a="1"/>
  <c r="AB6972" i="1" s="1"/>
  <c r="G2" i="8"/>
  <c r="G3" i="8"/>
  <c r="G6970" i="1" l="1"/>
  <c r="C13" i="10" a="1"/>
  <c r="C13" i="10" s="1"/>
  <c r="A14" i="10"/>
  <c r="A15" i="10" s="1"/>
  <c r="A16" i="10" s="1"/>
  <c r="A17" i="10" s="1"/>
  <c r="A18" i="10" s="1"/>
  <c r="A19" i="10" s="1"/>
  <c r="A20" i="10" s="1"/>
  <c r="A21" i="10" s="1"/>
  <c r="A22" i="10" s="1"/>
  <c r="A24" i="10"/>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J25"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51" i="7"/>
  <c r="G52" i="7" s="1"/>
  <c r="G53" i="7" s="1"/>
  <c r="G54" i="7" s="1"/>
  <c r="G55" i="7" s="1"/>
  <c r="G56" i="7" s="1"/>
  <c r="G57" i="7" s="1"/>
  <c r="G58" i="7" s="1"/>
  <c r="G59" i="7" s="1"/>
  <c r="G60" i="7" s="1"/>
  <c r="G61" i="7" s="1"/>
  <c r="G62" i="7" s="1"/>
  <c r="S1" i="1"/>
  <c r="T1" i="1" s="1"/>
  <c r="U1" i="1" s="1"/>
  <c r="V1" i="1" s="1"/>
  <c r="W1" i="1" s="1"/>
  <c r="X1" i="1" s="1"/>
  <c r="Y1" i="1" s="1"/>
  <c r="Z1" i="1" s="1"/>
  <c r="AA1" i="1" s="1"/>
  <c r="AB1" i="1" s="1"/>
  <c r="AC1" i="1" s="1"/>
  <c r="AD1" i="1" s="1"/>
  <c r="AE1" i="1" s="1"/>
  <c r="AF1" i="1" s="1"/>
  <c r="AG1" i="1" s="1"/>
  <c r="AH1" i="1" s="1"/>
  <c r="AI1" i="1" s="1"/>
  <c r="AJ1" i="1" s="1"/>
  <c r="AK1" i="1" s="1"/>
  <c r="AL1" i="1" s="1"/>
  <c r="AM1" i="1" s="1"/>
  <c r="G1" i="1" l="1"/>
  <c r="H1" i="1" s="1"/>
  <c r="I1" i="1" s="1"/>
  <c r="J1" i="1" s="1"/>
  <c r="K1" i="1" s="1"/>
  <c r="L1" i="1" s="1"/>
  <c r="M1" i="1" s="1"/>
  <c r="N1" i="1" s="1"/>
  <c r="O1" i="1" s="1"/>
  <c r="P1" i="1" s="1"/>
  <c r="Q1" i="1" s="1"/>
  <c r="R1" i="1" s="1"/>
  <c r="F1" i="1"/>
  <c r="E1" i="1"/>
  <c r="AI10" i="7"/>
  <c r="AI7" i="7"/>
  <c r="AI6" i="7"/>
  <c r="AI4" i="7"/>
  <c r="AI3" i="7"/>
  <c r="AI2" i="7"/>
  <c r="AN6636" i="1"/>
  <c r="AN6100" i="1"/>
  <c r="AN5564" i="1"/>
  <c r="AN5229" i="1"/>
  <c r="AN3755" i="1"/>
  <c r="AN2683" i="1"/>
  <c r="AN2549" i="1"/>
  <c r="AN1276" i="1"/>
  <c r="AN1142" i="1"/>
  <c r="AN27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<sst xmlns="http://schemas.openxmlformats.org/spreadsheetml/2006/main" count="151599" uniqueCount="910">
  <si>
    <t>Iraq</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</si>
  <si>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</si>
  <si>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International Comparison Program, World Bank | World Development Indicators database, World Bank | Eurostat-OECD PPP Programme.</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</si>
  <si>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</si>
  <si>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Sri Lanka</t>
  </si>
  <si>
    <t>MCO</t>
  </si>
  <si>
    <t>Zambia</t>
  </si>
  <si>
    <t>CC.PER.RNK</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</si>
  <si>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</si>
  <si>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CRI</t>
  </si>
  <si>
    <t>Education: Inputs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</si>
  <si>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</si>
  <si>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Time required to obtain operating license is the average wait to obtain an operating license from the day the establishment applied for it to the day it was granted.</t>
  </si>
  <si>
    <t>AGO</t>
  </si>
  <si>
    <t>UNESCO Institute for Statistics (UIS). UIS.Stat Bulk Data Download Service. Accessed September 19, 2023. https://apiportal.uis.unesco.org/bdds.</t>
  </si>
  <si>
    <t>Relevance to gender indicator: disaggregating the population composition by gender will help a country in projecting its demand for social services on a gender basis.</t>
  </si>
  <si>
    <t>TUN</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</si>
  <si>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</si>
  <si>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Firms that spend on R&amp;D (% of firms)</t>
  </si>
  <si>
    <t>Tariff rate, applied, simple mean, manufactured products (%)</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</si>
  <si>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</si>
  <si>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</si>
  <si>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DZA</t>
  </si>
  <si>
    <t>Time required to register property is the number of calendar days needed for businesses to secure rights to property.</t>
  </si>
  <si>
    <t>SOM</t>
  </si>
  <si>
    <t>Financial Sector: Interest rates</t>
  </si>
  <si>
    <t>Limitations and exceptions</t>
  </si>
  <si>
    <t>Senegal</t>
  </si>
  <si>
    <t>Domestic credit to private sector (% of GDP)</t>
  </si>
  <si>
    <t>Periodicity</t>
  </si>
  <si>
    <t>Morocco</t>
  </si>
  <si>
    <t>Employment to population ratio, 15+, total (%) (modeled ILO estimate)</t>
  </si>
  <si>
    <t>GDP per capita (constant 2015 US$)</t>
  </si>
  <si>
    <t>HD.HCI.OVRL</t>
  </si>
  <si>
    <t>Consumer price index (2010 = 100)</t>
  </si>
  <si>
    <t>Botswana</t>
  </si>
  <si>
    <t>Hungary</t>
  </si>
  <si>
    <t>Bolivia</t>
  </si>
  <si>
    <t>Real effective exchange rate is the nominal effective exchange rate (a measure of the value of a currency against a weighted average of several foreign currencies) divided by a price deflator or index of costs.</t>
  </si>
  <si>
    <t>BX.KLT.DINV.WD.GD.ZS</t>
  </si>
  <si>
    <t>Educational attainment, at least Master's or equivalent, population 25+, total (%) (cumulative)</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</si>
  <si>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</si>
  <si>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</si>
  <si>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MMR</t>
  </si>
  <si>
    <t>BHR</t>
  </si>
  <si>
    <t>PRY</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</si>
  <si>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</si>
  <si>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</si>
  <si>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</si>
  <si>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t>
  </si>
  <si>
    <t>Current account balance (% of GDP)</t>
  </si>
  <si>
    <t>Simple mean applied tariff is the unweighted average of effectively applied rates for all products subject to tariffs calculated for all traded goods. Manufactured products are commodities classified in SITC revision 3 sections 5-8 excluding division 68.</t>
  </si>
  <si>
    <t>CMR</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</si>
  <si>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</si>
  <si>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Venezuela, RB</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</si>
  <si>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</si>
  <si>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GMB</t>
  </si>
  <si>
    <t>MDA</t>
  </si>
  <si>
    <t>IC.FRM.METG.ZS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</si>
  <si>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</si>
  <si>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RWA</t>
  </si>
  <si>
    <t>SLV</t>
  </si>
  <si>
    <t>Cost to register a business is normalized by presenting it as a percentage of gross national income (GNI) per capita.</t>
  </si>
  <si>
    <t>Cuba</t>
  </si>
  <si>
    <t>ETH</t>
  </si>
  <si>
    <t>International Monetary Fund, International Financial Statistics and data files.</t>
  </si>
  <si>
    <t>ECU</t>
  </si>
  <si>
    <t>Credit to the private sector may sometimes include credit to state-owned or partially state-owned enterprises.</t>
  </si>
  <si>
    <t>LTU</t>
  </si>
  <si>
    <t>The percentage of population ages 25 and over that attained or completed Bachelor's or equivalent.</t>
  </si>
  <si>
    <t>MLT</t>
  </si>
  <si>
    <t>BTN</t>
  </si>
  <si>
    <t>IC.PRP.DURS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</si>
  <si>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</si>
  <si>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Jamaica</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</si>
  <si>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</si>
  <si>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Related indicators</t>
  </si>
  <si>
    <t>Long definition</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</si>
  <si>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</si>
  <si>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PAK</t>
  </si>
  <si>
    <t>All surveys were administered using the Enterprise Surveys methodology as outlined in the Methodology page which can be found from www.enterprisesurveys.org.</t>
  </si>
  <si>
    <t>RL.PER.RNK</t>
  </si>
  <si>
    <t>Social Protection &amp; Labor: Economic activity</t>
  </si>
  <si>
    <t>GTM</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</si>
  <si>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</si>
  <si>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MOZ</t>
  </si>
  <si>
    <t>NER</t>
  </si>
  <si>
    <t>Time to prepare and pay taxes (hours)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</si>
  <si>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</si>
  <si>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</si>
  <si>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</si>
  <si>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</si>
  <si>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NY.GDP.DEFL.ZS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</si>
  <si>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</si>
  <si>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PA.NUS.FCRF</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</si>
  <si>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</si>
  <si>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World Bank staff calculations based on the methodology described in World Bank (2018). https://openknowledge.worldbank.org/handle/10986/30498</t>
  </si>
  <si>
    <t>BGR</t>
  </si>
  <si>
    <t>World Bank national accounts data, and OECD National Accounts data files.</t>
  </si>
  <si>
    <t>Current account balance is the sum of net exports of goods and services, net primary income, and net secondary income.</t>
  </si>
  <si>
    <t>Namibia</t>
  </si>
  <si>
    <t>UZB</t>
  </si>
  <si>
    <t>Ethiopia</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</si>
  <si>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</si>
  <si>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UGA</t>
  </si>
  <si>
    <t>License Type</t>
  </si>
  <si>
    <t>Chile</t>
  </si>
  <si>
    <t>Ghana</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</si>
  <si>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</si>
  <si>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</si>
  <si>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SE.TER.CUAT.BA.ZS</t>
  </si>
  <si>
    <t>IQ.CPA.MACR.XQ</t>
  </si>
  <si>
    <t>CC BY-4.0</t>
  </si>
  <si>
    <t>FP.CPI.TOTL</t>
  </si>
  <si>
    <t>Time required to start a business is the number of calendar days needed to complete the procedures to legally operate a business. If a procedure can be speeded up at additional cost, the fastest procedure, independent of cost, is chosen.</t>
  </si>
  <si>
    <t>Consumer price indexes are constructed explicitly, using surveys of the cost of a defined basket of consumer goods and services.</t>
  </si>
  <si>
    <t>World Bank, Doing Business project (http://www.doingbusiness.org/). NOTE: Doing Business has been discontinued as of 9/16/2021. For more information: https://bit.ly/3CLCbme</t>
  </si>
  <si>
    <t>Niger</t>
  </si>
  <si>
    <t>CPIA debt policy rating (1=low to 6=high)</t>
  </si>
  <si>
    <t>Samoa</t>
  </si>
  <si>
    <t>Population growth (annual %)</t>
  </si>
  <si>
    <t>The GDP implicit deflator is the ratio of GDP in current local currency to GDP in constant local currency. The base year varies by country.</t>
  </si>
  <si>
    <t>Building human resources assesses the national policies and public and private sector service delivery that affect the access to and quality of health and education services, including prevention and treatment of HIV/AIDS, tuberculosis, and malaria.</t>
  </si>
  <si>
    <t>Social Protection &amp; Labor: Labor force structure</t>
  </si>
  <si>
    <t>Central African Republic</t>
  </si>
  <si>
    <t>CHN</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</si>
  <si>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</si>
  <si>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TM.TAX.MANF.SM.AR.ZS</t>
  </si>
  <si>
    <t>Total population is based on the de facto definition of population, which counts all residents regardless of legal status or citizenship. The values shown are midyear estimates.</t>
  </si>
  <si>
    <t>IC.EXP.TMDC</t>
  </si>
  <si>
    <t>MNE</t>
  </si>
  <si>
    <t>IC.EXP.TMBC</t>
  </si>
  <si>
    <t>MAR</t>
  </si>
  <si>
    <t>Fiscal policy assesses the short- and medium-term sustainability of fiscal policy (taking into account monetary and exchange rate policy and the sustainability of the public debt) and its impact on growth.</t>
  </si>
  <si>
    <t>Simple mean applied tariff is the unweighted average of effectively applied rates for all products subject to tariffs calculated for all traded goods.</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</si>
  <si>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</si>
  <si>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</si>
  <si>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</si>
  <si>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India</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</si>
  <si>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</si>
  <si>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Tunisia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</si>
  <si>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</si>
  <si>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SP.POP.TOTL</t>
  </si>
  <si>
    <t>Cost of business start-up procedures (% of GNI per capita)</t>
  </si>
  <si>
    <t>CC.EST</t>
  </si>
  <si>
    <t>Nepal</t>
  </si>
  <si>
    <t>XKX</t>
  </si>
  <si>
    <t>World Bank, Enterprise Surveys (http://www.enterprisesurveys.org/).</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</si>
  <si>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</si>
  <si>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NIC</t>
  </si>
  <si>
    <t>Code</t>
  </si>
  <si>
    <t>General comments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</si>
  <si>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</si>
  <si>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International Monetary Fund, Balance of Payments database, supplemented by data from the United Nations Conference on Trade and Development and official national sources.</t>
  </si>
  <si>
    <t>Economic Policy &amp; Debt: National accounts: Shares of GDP &amp; other</t>
  </si>
  <si>
    <t>Private financial flows - equity and debt - account for the bulk of development finance. Equity flows comprise foreign direct investment (FDI) and portfolio equity. Debt flows are financing raised through bond issuance, bank lending, and supplier credits.</t>
  </si>
  <si>
    <t>BLR</t>
  </si>
  <si>
    <t>Time to obtain an electrical connection (days)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</si>
  <si>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</si>
  <si>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Indicator Name</t>
  </si>
  <si>
    <t>Sudan</t>
  </si>
  <si>
    <t>Labor force participation rate is the proportion of the population ages 15 and older that is economically active: all people who supply labor for the production of goods and services during a specified period.</t>
  </si>
  <si>
    <t>NY.GDP.PCAP.PP.CD</t>
  </si>
  <si>
    <t>Firms experiencing electrical outages (% of firms)</t>
  </si>
  <si>
    <t>Macroeconomic management assesses the monetary, exchange rate, and aggregate demand policy framework.</t>
  </si>
  <si>
    <t>FR.INR.RINR</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</si>
  <si>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</si>
  <si>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LAO</t>
  </si>
  <si>
    <t>Mexico</t>
  </si>
  <si>
    <t>Time to export, documentary compliance (hours)</t>
  </si>
  <si>
    <t>MWI</t>
  </si>
  <si>
    <t>Liberia</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</si>
  <si>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</si>
  <si>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SAU</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</si>
  <si>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</si>
  <si>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Ecuador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</si>
  <si>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</si>
  <si>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CUB</t>
  </si>
  <si>
    <t>LSO</t>
  </si>
  <si>
    <t>Togo</t>
  </si>
  <si>
    <t>Egypt, Arab Rep.</t>
  </si>
  <si>
    <t>Note: Data are based on the sixth edition of the IMF's Balance of Payments Manual (BPM6) and are only available from 2005 onwards.</t>
  </si>
  <si>
    <t>GDP growth (annual %)</t>
  </si>
  <si>
    <t>LBN</t>
  </si>
  <si>
    <t>DMA</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</si>
  <si>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</si>
  <si>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Control of Corruption: Estimate</t>
  </si>
  <si>
    <t>IS.RRS.GOOD.MT.K6</t>
  </si>
  <si>
    <t>Guatemala</t>
  </si>
  <si>
    <t>NAM</t>
  </si>
  <si>
    <t>IC.ELC.OUTG.ZS</t>
  </si>
  <si>
    <t>Rwanda</t>
  </si>
  <si>
    <t>Latvia</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</si>
  <si>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</si>
  <si>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</si>
  <si>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</si>
  <si>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</si>
  <si>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</si>
  <si>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</si>
  <si>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FSM</t>
  </si>
  <si>
    <t>FP.CPI.TOTL.ZG</t>
  </si>
  <si>
    <t>TLS</t>
  </si>
  <si>
    <t>GC.DOD.TOTL.CN</t>
  </si>
  <si>
    <t>BX.KLT.DINV.CD.WD</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</si>
  <si>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</si>
  <si>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IC.TAX.PRFT.CP.ZS</t>
  </si>
  <si>
    <t>PER</t>
  </si>
  <si>
    <t>Educational attainment, at least Bachelor's or equivalent, population 25+, total (%) (cumulative)</t>
  </si>
  <si>
    <t>Economic Policy &amp; Debt: National accounts: Growth rates</t>
  </si>
  <si>
    <t>Human capital index (HCI) (scale 0-1)</t>
  </si>
  <si>
    <t>Nigeria</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</si>
  <si>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</si>
  <si>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COL</t>
  </si>
  <si>
    <t>Inflation, GDP deflator (annual %)</t>
  </si>
  <si>
    <t>Time required to register property (days)</t>
  </si>
  <si>
    <t>Central government debt, total (% of GDP)</t>
  </si>
  <si>
    <t>IQ.CPA.BREG.XQ</t>
  </si>
  <si>
    <t>MEX</t>
  </si>
  <si>
    <t>World Bank Group, CPIA database (http://www.worldbank.org/ida).</t>
  </si>
  <si>
    <t>Tax payments (number)</t>
  </si>
  <si>
    <t>Worldwide Governance Indicators website (https://info.worldbank.org/governance/wgi/)</t>
  </si>
  <si>
    <t>JOR</t>
  </si>
  <si>
    <t>FM.LBL.BMNY.GD.ZS</t>
  </si>
  <si>
    <t>SP.POP.1564.TO</t>
  </si>
  <si>
    <t>Percent of firms experiencing losses due to theft, robbery, vandalism or arson that occurred on the establishment's premises.</t>
  </si>
  <si>
    <t>IC.FRM.THEV.ZS</t>
  </si>
  <si>
    <t>Uzbekistan</t>
  </si>
  <si>
    <t>International Labour Organization. “ILO modelled estimates database” ILOSTAT. Accessed January 2021. https://ilostat.ilo.org/data/.</t>
  </si>
  <si>
    <t>Please visit the Human Capital Index (HCI) database (http://databank.worldbank.org/data/source/human-capital-index) for each of the components of the Human Capital Index as well as for the overall index, disaggregated by gender.</t>
  </si>
  <si>
    <t>Deposit interest rate (%)</t>
  </si>
  <si>
    <t>Argentina</t>
  </si>
  <si>
    <t>Other notes</t>
  </si>
  <si>
    <t>FR.INR.LEND</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</si>
  <si>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</si>
  <si>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</si>
  <si>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</si>
  <si>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Access to electricity is the percentage of population with access to electricity. Electrification data are collected from industry, national surveys and international sources.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</si>
  <si>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</si>
  <si>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VEN</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</si>
  <si>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</si>
  <si>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Angola</t>
  </si>
  <si>
    <t>The percentage of population ages 25 and over that attained or completed Master's or equivalent.</t>
  </si>
  <si>
    <t>Infrastructure: Transportation</t>
  </si>
  <si>
    <t>Sum</t>
  </si>
  <si>
    <t>Government Effectiveness: Percentile Rank</t>
  </si>
  <si>
    <t>SVN</t>
  </si>
  <si>
    <t>Topic</t>
  </si>
  <si>
    <t>The average wait, in days, experienced to obtain an electrical connection from the day an establishment applies for it to the day it receives the service.</t>
  </si>
  <si>
    <t>Afghanistan</t>
  </si>
  <si>
    <t>IC.FRM.DURS</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</si>
  <si>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</si>
  <si>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For more information, see the metadata for constant U.S. dollar GDP (NY.GDP.MKTP.KD) and total population (SP.POP.TOTL).</t>
  </si>
  <si>
    <t>BRA</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</si>
  <si>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</si>
  <si>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</si>
  <si>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Internation Union of Railways (UIC), OECD Statistics</t>
  </si>
  <si>
    <t>Series Code</t>
  </si>
  <si>
    <t>Costa Rica</t>
  </si>
  <si>
    <t>ZWE</t>
  </si>
  <si>
    <t>IC.REG.DURS</t>
  </si>
  <si>
    <t>Foreign direct investment, net inflows (BoP, current US$)</t>
  </si>
  <si>
    <t>GDP per capita, PPP (current international $)</t>
  </si>
  <si>
    <t>Simple averages are often a better indicator of tariff protection than weighted averages, which are biased downward because higher tariffs discourage trade and reduce the weights applied to these tariffs.</t>
  </si>
  <si>
    <t>Lending interest rate (%)</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</si>
  <si>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</si>
  <si>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Total population between the ages 15 to 64. Population is based on the de facto definition of population, which counts all residents regardless of legal status or citizenship.</t>
  </si>
  <si>
    <t>TM.TAX.MRCH.SM.AR.ZS</t>
  </si>
  <si>
    <t>Profit tax (% of commercial profits)</t>
  </si>
  <si>
    <t>Mali</t>
  </si>
  <si>
    <t>Real interest rate is the lending interest rate adjusted for inflation as measured by the GDP deflator. The terms and conditions attached to lending rates differ by country, however, limiting their comparability.</t>
  </si>
  <si>
    <t>COM</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</si>
  <si>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</si>
  <si>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Time to import, border compliance (hours)</t>
  </si>
  <si>
    <t>Comoros</t>
  </si>
  <si>
    <t>PV.PER.RNK</t>
  </si>
  <si>
    <t>Broad money (% of GDP)</t>
  </si>
  <si>
    <t>Bahrain</t>
  </si>
  <si>
    <t>Last Updated: 10/26/2023</t>
  </si>
  <si>
    <t>GAB</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</si>
  <si>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</si>
  <si>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Slovenia</t>
  </si>
  <si>
    <t>SE.XPD.PRIM.ZS</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</si>
  <si>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</si>
  <si>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</si>
  <si>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Micronesia, Fed. Sts.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</si>
  <si>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</si>
  <si>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SE.TER.CUAT.MS.ZS</t>
  </si>
  <si>
    <t>FJI</t>
  </si>
  <si>
    <t>Source</t>
  </si>
  <si>
    <t>Congo, Rep.</t>
  </si>
  <si>
    <t>ZAF</t>
  </si>
  <si>
    <t>International Monetary Fund, International Financial Statistics and data files using World Bank data on the GDP deflator.</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</si>
  <si>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</si>
  <si>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Viet Nam</t>
  </si>
  <si>
    <t>Base Period</t>
  </si>
  <si>
    <t>BWA</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</si>
  <si>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</si>
  <si>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The derivation of this indicator was simplified in September 2012 to be current-year broad money divided by current-year GDP times 100.</t>
  </si>
  <si>
    <t>Mongolia</t>
  </si>
  <si>
    <t>Malta</t>
  </si>
  <si>
    <t>COG</t>
  </si>
  <si>
    <t>Montenegro</t>
  </si>
  <si>
    <t>IC.TAX.DURS</t>
  </si>
  <si>
    <t>Data are presented for the survey year instead of publication year.</t>
  </si>
  <si>
    <t>Profit tax is the amount of taxes on profits paid by the business.</t>
  </si>
  <si>
    <t>Monaco</t>
  </si>
  <si>
    <t>PX.REX.REER</t>
  </si>
  <si>
    <t>SL.EMP.MPYR.ZS</t>
  </si>
  <si>
    <t>IC.REG.COST.PC.ZS</t>
  </si>
  <si>
    <t>Political Stability and Absence of Violence/Terrorism: Percentile Rank</t>
  </si>
  <si>
    <t>Unweighted average</t>
  </si>
  <si>
    <t>Trade is the sum of exports and imports of goods and services measured as a share of gross domestic product.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</si>
  <si>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</si>
  <si>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</si>
  <si>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</si>
  <si>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KGZ</t>
  </si>
  <si>
    <t>Economic Policy &amp; Debt: National accounts: US$ at constant 2015 prices: Aggregate indicators</t>
  </si>
  <si>
    <t>Lithuania</t>
  </si>
  <si>
    <t>Time to prepare and pay taxes is the time, in hours per year, it takes to prepare, file, and pay (or withhold) three major types of taxes: the corporate income tax, the value added or sales tax, and labor taxes, including payroll taxes and social security contributions.</t>
  </si>
  <si>
    <t>Economic Policy &amp; Debt: Balance of payments: Current account: Balances</t>
  </si>
  <si>
    <t>Time to import, documentary compliance (hours)</t>
  </si>
  <si>
    <t>Myanmar</t>
  </si>
  <si>
    <t>Financial Sector: Monetary holdings (liabilities)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</si>
  <si>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</si>
  <si>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ZMB</t>
  </si>
  <si>
    <t>Related source links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</si>
  <si>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</si>
  <si>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Firms visited or required meetings with tax officials (% of firms)</t>
  </si>
  <si>
    <t>Kosovo</t>
  </si>
  <si>
    <t>Ukraine</t>
  </si>
  <si>
    <t>Tariff rate, applied, simple mean, all products (%)</t>
  </si>
  <si>
    <t>NY.GDP.DEFL.KD.ZG</t>
  </si>
  <si>
    <t>SRB</t>
  </si>
  <si>
    <t>Lebanon</t>
  </si>
  <si>
    <t>Goods transported by railway are the volume of goods transported by railway, measured in metric tons times kilometers traveled.</t>
  </si>
  <si>
    <t>THA</t>
  </si>
  <si>
    <t>Malaysia</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</si>
  <si>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</si>
  <si>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Data disaggregated by level of education are estimates in some instances. It is often difficult to separate lower from upper secondary education expenditure, or pre-primary from primary.</t>
  </si>
  <si>
    <t>SL.EMP.TOTL.SP.ZS</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</si>
  <si>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</si>
  <si>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</si>
  <si>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Ease of doing business score (0 = lowest performance to 100 = best performance)</t>
  </si>
  <si>
    <t>ALB</t>
  </si>
  <si>
    <t>GE.PER.RNK</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</si>
  <si>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</si>
  <si>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PAN</t>
  </si>
  <si>
    <t>SDN</t>
  </si>
  <si>
    <t>IC.IMP.TMBC</t>
  </si>
  <si>
    <t>TZA</t>
  </si>
  <si>
    <t>Percent of firms that spend on research and development.</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</si>
  <si>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</si>
  <si>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</si>
  <si>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</si>
  <si>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</si>
  <si>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</si>
  <si>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 payments by businesses are the total number of taxes paid by businesses, including electronic filing. The tax is counted as paid once a year even if payments are more frequent.</t>
  </si>
  <si>
    <t>Burundi</t>
  </si>
  <si>
    <t>Control of Corruption: Percentile Rank</t>
  </si>
  <si>
    <t>IDN</t>
  </si>
  <si>
    <t>Saudi Arabia</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</si>
  <si>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</si>
  <si>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MNG</t>
  </si>
  <si>
    <t>Moldova</t>
  </si>
  <si>
    <t>Israel</t>
  </si>
  <si>
    <t>Country Code</t>
  </si>
  <si>
    <t>WSM</t>
  </si>
  <si>
    <t>CAF</t>
  </si>
  <si>
    <t>South Africa</t>
  </si>
  <si>
    <t>International Monetary Fund, International Financial Statistics and data files, and World Bank and OECD GDP estimates.</t>
  </si>
  <si>
    <t>Paraguay</t>
  </si>
  <si>
    <t>International Labour Organization. “ILO Modelled Estimates and Projections database (ILOEST)” ILOSTAT. Accessed September 05, 2023. https://ilostat.ilo.org/data/.</t>
  </si>
  <si>
    <t>Peru</t>
  </si>
  <si>
    <t>NY.GDP.MKTP.KD.ZG</t>
  </si>
  <si>
    <t>IC.FRM.RSDV.ZS</t>
  </si>
  <si>
    <t>Economic Policy &amp; Debt: Purchasing power parity</t>
  </si>
  <si>
    <t>ARG</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</si>
  <si>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</si>
  <si>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Gabon</t>
  </si>
  <si>
    <t>NY.GDP.PCAP.KD</t>
  </si>
  <si>
    <t>Lesotho</t>
  </si>
  <si>
    <t>Regulatory Quality: Percentile Rank</t>
  </si>
  <si>
    <t>Inflation, consumer prices (annual %)</t>
  </si>
  <si>
    <t>China</t>
  </si>
  <si>
    <t>KWT</t>
  </si>
  <si>
    <t>UKR</t>
  </si>
  <si>
    <t>International Monetary Fund, International Financial Statistics.</t>
  </si>
  <si>
    <t>Private Sector &amp; Trade: Trade facilitation</t>
  </si>
  <si>
    <t>Data from database: World Development Indicators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</si>
  <si>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</si>
  <si>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Estonia</t>
  </si>
  <si>
    <t>BOL</t>
  </si>
  <si>
    <t>SMR</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</si>
  <si>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</si>
  <si>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Expenditure on primary education (% of government expenditure on education)</t>
  </si>
  <si>
    <t>AZE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</si>
  <si>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</si>
  <si>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IQ.CPA.FINS.XQ</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</si>
  <si>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</si>
  <si>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Private Sector &amp; Trade: Tariffs</t>
  </si>
  <si>
    <t>Debt policy assesses whether the debt management strategy is conducive to minimizing budgetary risks and ensuring long-term debt sustainability.</t>
  </si>
  <si>
    <t>Azerbaijan</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</si>
  <si>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</si>
  <si>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</si>
  <si>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Somalia</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</si>
  <si>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</si>
  <si>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IRQ</t>
  </si>
  <si>
    <t>Annual population growth rate. Population is based on the de facto definition of population, which counts all residents regardless of legal status or citizenship.</t>
  </si>
  <si>
    <t>Panama</t>
  </si>
  <si>
    <t>Malawi</t>
  </si>
  <si>
    <t>Rule of Law: Percentile Rank</t>
  </si>
  <si>
    <t>Firms using banks to finance working capital are the percentage of firms using bank loans to finance working capital.</t>
  </si>
  <si>
    <t>GRC</t>
  </si>
  <si>
    <t>Economic Policy &amp; Debt: Balance of payments: Capital &amp; financial account</t>
  </si>
  <si>
    <t>BDI</t>
  </si>
  <si>
    <t>Access to electricity (% of population)</t>
  </si>
  <si>
    <t>GHA</t>
  </si>
  <si>
    <t>Honduras</t>
  </si>
  <si>
    <t>CPIA building human resources rating (1=low to 6=high)</t>
  </si>
  <si>
    <t>Development relevance</t>
  </si>
  <si>
    <t>License URL</t>
  </si>
  <si>
    <t>Population ages 15-64, total</t>
  </si>
  <si>
    <t>Libya</t>
  </si>
  <si>
    <t>Thailand</t>
  </si>
  <si>
    <t>Colombia</t>
  </si>
  <si>
    <t>SEN</t>
  </si>
  <si>
    <t>Short definition</t>
  </si>
  <si>
    <t>Firms experiencing losses due to theft and vandalism (% of firms)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</si>
  <si>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</si>
  <si>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OMN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</si>
  <si>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</si>
  <si>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Tanzania</t>
  </si>
  <si>
    <t>Bhutan</t>
  </si>
  <si>
    <t>El Salvador</t>
  </si>
  <si>
    <t>Lao PDR</t>
  </si>
  <si>
    <t>Jordan</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</si>
  <si>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</si>
  <si>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Firms using banks to finance working capital (% of firms)</t>
  </si>
  <si>
    <t>International Monetary Fund, International Financial Statistics and Balance of Payments databases, World Bank, International Debt Statistics, and World Bank and OECD GDP estimates.</t>
  </si>
  <si>
    <t>Percent of firms that were visited or required to meet with tax officials.</t>
  </si>
  <si>
    <t>Consumer price index reflects changes in the cost to the average consumer of acquiring a basket of goods and services that may be fixed or changed at specified intervals, such as yearly. The Laspeyres formula is generally used. Data are period averages.</t>
  </si>
  <si>
    <t>IC.ELC.DURS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</si>
  <si>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</si>
  <si>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Time required to start a business (days)</t>
  </si>
  <si>
    <t>PHL</t>
  </si>
  <si>
    <t>Employers, total (% of total employment) (modeled ILO estimate)</t>
  </si>
  <si>
    <t>TCD</t>
  </si>
  <si>
    <t>Procedures to register property (number)</t>
  </si>
  <si>
    <t>Series Name</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</si>
  <si>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</si>
  <si>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</si>
  <si>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MYS</t>
  </si>
  <si>
    <t>International Monetary Fund, Government Finance Statistics Yearbook and data files.</t>
  </si>
  <si>
    <t>UNESCO Institute for Statistics (http://uis.unesco.org/). Data as of February 2020.</t>
  </si>
  <si>
    <t>Real interest rate (%)</t>
  </si>
  <si>
    <t>Belarus</t>
  </si>
  <si>
    <t>Voice and Accountability: Percentile Rank</t>
  </si>
  <si>
    <t>Brazil</t>
  </si>
  <si>
    <t>Railways, goods transported (million ton-km)</t>
  </si>
  <si>
    <t>IND</t>
  </si>
  <si>
    <t>Time required to obtain an operating license (days)</t>
  </si>
  <si>
    <t>IQ.CPA.HRES.XQ</t>
  </si>
  <si>
    <t>Nicaragua</t>
  </si>
  <si>
    <t>Median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</si>
  <si>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</si>
  <si>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</si>
  <si>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</si>
  <si>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Chad</t>
  </si>
  <si>
    <t>IC.CRD.INFO.XQ</t>
  </si>
  <si>
    <t>IEA, IRENA, UNSD, World Bank, WHO. 2023. Tracking SDG 7: The Energy Progress Report. World Bank, Washington DC. © World Bank. License: Creative Commons Attribution—NonCommercial 3.0 IGO (CC BY-NC 3.0 IGO).</t>
  </si>
  <si>
    <t>Time to export, border compliance (hours)</t>
  </si>
  <si>
    <t>MLI</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</si>
  <si>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</si>
  <si>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Labor force participation rate, total (% of total population ages 15+) (national estimate)</t>
  </si>
  <si>
    <t>Health: Population: Dynamics</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</si>
  <si>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</si>
  <si>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</si>
  <si>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International Labour Organization. “Labour Force Statistics database (LFS)” ILOSTAT. Accessed September 05, 2023. https://ilostat.ilo.org/data/.</t>
  </si>
  <si>
    <t>Inflation as measured by the annual growth rate of the GDP implicit deflator shows the rate of price change in the economy as a whole. The GDP implicit deflator is the ratio of GDP in current local currency to GDP in constant local currency.</t>
  </si>
  <si>
    <t>NE.TRD.GNFS.ZS</t>
  </si>
  <si>
    <t>International Monetary Fund, Government Finance Statistics Yearbook and data files, and World Bank and OECD GDP estimates.</t>
  </si>
  <si>
    <t>IC.IMP.TMDC</t>
  </si>
  <si>
    <t>varies by country</t>
  </si>
  <si>
    <t>Foreign direct investment, net inflows (% of GDP)</t>
  </si>
  <si>
    <t>Financial sector assesses the structure of the financial sector and the policies and regulations that affect it.</t>
  </si>
  <si>
    <t>AFG</t>
  </si>
  <si>
    <t>Note: Data starting from 2005 are based on the sixth edition of the IMF's Balance of Payments Manual (BPM6).</t>
  </si>
  <si>
    <t>Real effective exchange rate index (2010 = 100)</t>
  </si>
  <si>
    <t>SP.POP.GROW</t>
  </si>
  <si>
    <t>VA.PER.RNK</t>
  </si>
  <si>
    <t>VNM</t>
  </si>
  <si>
    <t>IC.BUS.DFRN.XQ</t>
  </si>
  <si>
    <t>HUN</t>
  </si>
  <si>
    <t>Financial Sector: Exchange rates &amp; prices</t>
  </si>
  <si>
    <t>Central government debt, total (current LCU)</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</si>
  <si>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</si>
  <si>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SLE</t>
  </si>
  <si>
    <t>GC.DOD.TOTL.GD.ZS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</si>
  <si>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</si>
  <si>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Expenditure on primary education is expressed as a percentage of total general government expenditure on education. General government usually refers to local, regional and central governments.</t>
  </si>
  <si>
    <t>IQ.CPA.FISP.XQ</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</si>
  <si>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</si>
  <si>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CHL</t>
  </si>
  <si>
    <t>EST</t>
  </si>
  <si>
    <t>Because of conceptual and data limitations, changes in real effective exchange rates should be interpreted with caution.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</si>
  <si>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</si>
  <si>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Number of procedures to register property is the number of procedures required for a businesses to secure rights to property.</t>
  </si>
  <si>
    <t>CPIA business regulatory environment rating (1=low to 6=high)</t>
  </si>
  <si>
    <t>CPIA fiscal policy rating (1=low to 6=high)</t>
  </si>
  <si>
    <t>LBR</t>
  </si>
  <si>
    <t>Notes from original source</t>
  </si>
  <si>
    <t>LBY</t>
  </si>
  <si>
    <t>RQ.PER.RNK</t>
  </si>
  <si>
    <t>Statistical concept and methodology</t>
  </si>
  <si>
    <t>Population, total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</si>
  <si>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</si>
  <si>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ISR</t>
  </si>
  <si>
    <t>EGY</t>
  </si>
  <si>
    <t>Timor-Leste</t>
  </si>
  <si>
    <t>Cambodia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</si>
  <si>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</si>
  <si>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CPIA macroeconomic management rating (1=low to 6=high)</t>
  </si>
  <si>
    <t>Depth of credit information index (0=low to 8=high)</t>
  </si>
  <si>
    <t>Weighted average</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</si>
  <si>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</si>
  <si>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</si>
  <si>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https://datacatalog.worldbank.org/public-licenses#cc-by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</si>
  <si>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</si>
  <si>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CPIA financial sector rating (1=low to 6=high)</t>
  </si>
  <si>
    <t>Private Sector &amp; Trade: Business environment</t>
  </si>
  <si>
    <t>NGA</t>
  </si>
  <si>
    <t>LKA</t>
  </si>
  <si>
    <t>Percent of firms experiencing electrical outages during the previous fiscal year.</t>
  </si>
  <si>
    <t>Algeria</t>
  </si>
  <si>
    <t>Given the exceptional situation, including the scarcity of relevant data, the  ILO modeled estimates and projections from 2020 onwards are subject to substantial uncertainty.</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</si>
  <si>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</si>
  <si>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FR.INR.DPST</t>
  </si>
  <si>
    <t>Dominica</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</si>
  <si>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</si>
  <si>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Annual</t>
  </si>
  <si>
    <t>Greece</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</si>
  <si>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</si>
  <si>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Trade (% of GDP)</t>
  </si>
  <si>
    <t>Business regulatory environment assesses the extent to which the legal, regulatory, and policy environments help or hinder private businesses in investing, creating jobs, and becoming more productive.</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</si>
  <si>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</si>
  <si>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Uganda</t>
  </si>
  <si>
    <t>Official exchange rate (LCU per US$, period average)</t>
  </si>
  <si>
    <t>Public Sector: Policy &amp; institutions</t>
  </si>
  <si>
    <t>KEN</t>
  </si>
  <si>
    <t>Oman</t>
  </si>
  <si>
    <t>Financial Sector: Assets</t>
  </si>
  <si>
    <t>IC.TAX.PAYM</t>
  </si>
  <si>
    <t>JAM</t>
  </si>
  <si>
    <t>FS.AST.PRVT.GD.ZS</t>
  </si>
  <si>
    <t>Sierra Leone</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</si>
  <si>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</si>
  <si>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KHM</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</si>
  <si>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</si>
  <si>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</si>
  <si>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</si>
  <si>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</si>
  <si>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IC.FRM.BKWC.ZS</t>
  </si>
  <si>
    <t>International Monetary Fund, Balance of Payments Statistics Yearbook and data files, and World Bank and OECD GDP estimates.</t>
  </si>
  <si>
    <t>SL.TLF.CACT.NE.ZS</t>
  </si>
  <si>
    <t>IC.PRP.PROC</t>
  </si>
  <si>
    <t>Country Name</t>
  </si>
  <si>
    <t>NPL</t>
  </si>
  <si>
    <t>Deposit interest rate is the rate paid by commercial or similar banks for demand, time, or savings deposits. The terms and conditions attached to these rates differ by country, however, limiting their comparability.</t>
  </si>
  <si>
    <t>EG.ELC.ACCS.ZS</t>
  </si>
  <si>
    <t>BN.CAB.XOKA.GD.ZS</t>
  </si>
  <si>
    <t>Kuwait</t>
  </si>
  <si>
    <t>GDP deflator (base year varies by country)</t>
  </si>
  <si>
    <t>Education: Outcomes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</si>
  <si>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</si>
  <si>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</si>
  <si>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Public Sector: Government finance: Deficit &amp; financing</t>
  </si>
  <si>
    <t>Environment: Energy production &amp; use</t>
  </si>
  <si>
    <t>National estimates are also available in the WDI database. Caution should be used when comparing ILO estimates with national estimates.</t>
  </si>
  <si>
    <t>Health: Population: Structure</t>
  </si>
  <si>
    <t>The series for ILO estimates is also available in the WDI database. Caution should be used when comparing ILO estimates with national estimates.</t>
  </si>
  <si>
    <t>IQ.CPA.DEBT.XQ</t>
  </si>
  <si>
    <t>Kenya</t>
  </si>
  <si>
    <t>Pakistan</t>
  </si>
  <si>
    <t>Zimbabwe</t>
  </si>
  <si>
    <t>Cameroon</t>
  </si>
  <si>
    <t>World Bank staff estimates using the World Bank's total population and age/sex distributions of the United Nations Population Division's World Population Prospects: 2022 Revision.</t>
  </si>
  <si>
    <t xml:space="preserve">Từ năm 1960 - 1970, chỉ có 7 quốc gia lân cận VN xuất hiện dòng vốn FDI --&gt; họ phát triển từ sớm </t>
  </si>
  <si>
    <t>Dòng chảy FDI của VN bắt đâu xuất hiện vào năm 1985 --&gt; tra gg để tìm thêm nguồn gốc lịch sử của cái này.</t>
  </si>
  <si>
    <t>https://mof.gov.vn/webcenter/portal/vclvcstc/pages_r/l/chi-tiet-tin?dDocName=MOFUCM205169</t>
  </si>
  <si>
    <t>total sum</t>
  </si>
  <si>
    <t>Nation</t>
  </si>
  <si>
    <t>Grand total:</t>
  </si>
  <si>
    <t>Sum()</t>
  </si>
  <si>
    <t xml:space="preserve">B1: Nhóm các nước Đông Nam Á bao gồm cả Việt Nam trong hai giai đoạn chính </t>
  </si>
  <si>
    <t>GĐ1: Giai đoạn mới có FDI gia nhập (năm 1980) &gt;&gt; 1990-2000</t>
  </si>
  <si>
    <t xml:space="preserve">NOTES: CHÚ Ý SANG PHẦN 2 VỀ CÁC YẾU TỐ ẢNH HƯỞNG TẬP TRUNG PHÂN TÍCH YẾU TỐ MÔI TRƯỜNG ĐẦU TƯ VÀ CƠ SỞ PHÁP LÝ ĐỂ GIẢI THÍCH RÕ HƠN VÌ SAO 1996 REACH A PEAK </t>
  </si>
  <si>
    <t>"Làn sóng thứ hai bắt đầu từ năm 2000, tăng mạnh vào năm 2006 và đặc biệt là năm 2007, khi vốn FDI đăng kí đạt kỉ lục ở mức 20,3 tỉ USD, Làn sóng thứ hai được khởi động lại từ năm 2002, khi những nhà đầu tư nước ngoài thấy được cơ hội kinh doanh lớn từ quá trình cổ phần hoá các doanh nghiệp Nhà nước (DNNN) của Việt Nam, với sự xuất hiện của Quỹ Mekong Enterprise Fund, với số vốn 18,5 triệu USD. Đến cuối năm 2006, có hơn 20 quỹ đầu tư nước ngoài được thành lập với tổng số vốn FPI vào Việt Nam trên 2 tỉ USD. Kể từ đó, dòng vốn này liên tục tăng nhanh. Cùng với việc thành lập các quỹ đầu tư tại Việt Nam, trong thời gian gần đây, số nhà đầu tư nước ngoài (cá nhân và tổ chức) đầu tư vào thị trường chứng khoán Việt Nam đang tăng nhanh."</t>
  </si>
  <si>
    <t>NOTES: PHÂN TÍCH YẾU TỐ CỔ PHẦN DOANH NGHIỆP, TRA CỨU THÊM TTIN VỀ CÁC YẾU TỐ ẢNH HƯỞNG TRONG GĐ NÀY</t>
  </si>
  <si>
    <t>&gt;&gt; trong 3 năm đầu, 88-90, kết quả thu hút FDI còn hạn chế, trong giai đoạn này chưa thực sự tác động đến tình hình kinh tế xã hội</t>
  </si>
  <si>
    <t>-</t>
  </si>
  <si>
    <t>GĐ2: Giai đoạn FDI phát triển mạnh mẽ hơn (kể sau 2000) - tự vẽ hình như trên nhá</t>
  </si>
  <si>
    <t xml:space="preserve">&gt;&gt; Compute descriptive statistic </t>
  </si>
  <si>
    <t>&gt;&gt; So sánh tốc độ tăng trưởng của VN so với các nước khác</t>
  </si>
  <si>
    <t xml:space="preserve">&gt;&gt; sau khi vẽ hình thì t mường tượng insight của cái quỷ này là tuy nó tăng mạnh hơn so với các năm khác nma nó vẫn còn quá là yếu so với dòng chảy FDI ở các nước láng giềng, nếu làm phần này thì tập trung phân tích cái này ok </t>
  </si>
  <si>
    <r>
      <t xml:space="preserve">"Cũng như các nước đang phát triển trên thế giới, Việt Nam cũng trải qua hai làn sóng nước ngoài đổ vào. Làn sóng thứ nhất khởi đầu từ những năm đầu của thời kì đổi mới, khi Quốc hội khoá VIII thông qua Luật Đầu tư nước ngoài, tạo cơ sở pháp lí cho thu hút đầu tư nước ngoài, </t>
    </r>
    <r>
      <rPr>
        <b/>
        <u/>
        <sz val="16"/>
        <color theme="9" tint="-0.499984740745262"/>
        <rFont val="Calibri (Body)"/>
      </rPr>
      <t>đạt đỉnh cao vào năm 1996</t>
    </r>
    <r>
      <rPr>
        <sz val="16"/>
        <color rgb="FF333333"/>
        <rFont val="Calibri"/>
        <family val="2"/>
        <scheme val="minor"/>
      </rPr>
      <t>, sau đó giảm dần vì chịu ảnh hưởng của cuộc khủng hoảng tài chính Đông Á 1997-1978." https://www.sbv.gov.vn/webcenter/portal/vi/menu/sm/chitiet/inbaiviet?dDocName=SBV240389&amp;_afrLoop=38702721902922466#%40%3F_afrLoop%3D38702721902922466%26centerWidth%3D100%2525%26dDocName%3DSBV240389%26leftWidth%3D0%2525%26pageTemplate%3D%252Foracle%252Fwebcenter%252Fsiteresources%252FscopedMD%252Fs8bba98ff_4cbb_40b8_beee_296c916a23ed%252FsiteTemplate%252Fgsreb7f299f_0d88_4514_a092_22e830e01a86%252FTemplate.jspx%26rightWidth%3D0%2525%26showFooter%3Dfalse%26showHeader%3Dfalse%26_adf.ctrl-state%3Dd6p47r4qw_4</t>
    </r>
  </si>
  <si>
    <t>Indo</t>
  </si>
  <si>
    <t>Malay</t>
  </si>
  <si>
    <t>Philip</t>
  </si>
  <si>
    <t>Vietnam</t>
  </si>
  <si>
    <t>Lao</t>
  </si>
  <si>
    <t xml:space="preserve">&gt;&gt; 1987, Luật Đầu tư nước ngoài được Quốc Hội Thông Qua, giai đoạn mở cửa </t>
  </si>
  <si>
    <t>GĐ 1: làn sóng FDI còn xa lạ với hội nhập</t>
  </si>
  <si>
    <t>&gt;&gt; Các quốc gia Đông Nam Á (ASEAN) cùng Ấn Độ đang vươn lên mạnh mẽ trong thu hút dòng vốn FDI mới, bên cạnh những dự án FDI tái đầu tư.</t>
  </si>
  <si>
    <t>https://vtv.vn/kinh-te/dong-nam-a-tiep-tuc-la-diem-den-hut-fdi-20230727155931959.htm</t>
  </si>
  <si>
    <t>https://mof.gov.vn/webcenter/portal/vclvcstc/pages_r/l/chi-tiet-tin?dDocName=BTC207081</t>
  </si>
  <si>
    <t>&gt;&gt; insert chart từ 2010-2022</t>
  </si>
  <si>
    <t xml:space="preserve">&gt;&gt; Bước ngoặc thu hút FDI tính từ năm 2007 (Gia nhập WTO), sau thời điểm này thì dòng vốn chảy vào Việt nam tăng rất nhanh và mạnh, khiến Việt Nam trở thành một trong những nước thu hút FDI lớn nhất khu vực Đông Nam Á (Asean)  </t>
  </si>
  <si>
    <t xml:space="preserve">VN's Rank </t>
  </si>
  <si>
    <t xml:space="preserve">Level up </t>
  </si>
  <si>
    <t>Year</t>
  </si>
  <si>
    <t>(+1)</t>
  </si>
  <si>
    <t>(-1)</t>
  </si>
  <si>
    <t xml:space="preserve">&gt;&gt; Trong khu vực Asean, kể từ năm 2015, Việt Nam đã vượt qua Malay để có nắm giữ vị trí có nguồn vốn FDI cao thứ hai trong khu vực. (thực tế là thứ 3 đứng sau Indonesia và Singapore) . </t>
  </si>
  <si>
    <t>https://trungtamwto.vn/chuyen-de/19861-fdi-australia-tai-viet-nam-dien-tien-tinh-hinh-fdi-cua-viet-nam-qua-cac-nam</t>
  </si>
  <si>
    <t xml:space="preserve">&gt;&gt;&gt; kể sau năm 2015, số ít nước duy trì nguồn vốn ổn định qua nhiều năm </t>
  </si>
  <si>
    <t xml:space="preserve">&gt; Đặc biệt trong tình hình covid và căng thẳng biến động tình hình thuơng mại giữa các nền kinh tế lớn trên thế giới, hầu như các nươc láng giềng có nguồn vốn giảm qua 2 năm 2019- 2020, VN sụt giảm kh đáng kể ==&gt; thị trường VN vx thu hút các FDI. </t>
  </si>
  <si>
    <t>Sorted:</t>
  </si>
  <si>
    <t>VLOOKUP FUNCTION</t>
  </si>
  <si>
    <t>year</t>
  </si>
  <si>
    <t>FDI inflow (BoP)</t>
  </si>
  <si>
    <t>Column1</t>
  </si>
  <si>
    <t>Mean</t>
  </si>
  <si>
    <t>Standard Error</t>
  </si>
  <si>
    <t>Mode</t>
  </si>
  <si>
    <t>Standard Deviation</t>
  </si>
  <si>
    <t>Sample Variance</t>
  </si>
  <si>
    <t>Kurtosis</t>
  </si>
  <si>
    <t>Skewness</t>
  </si>
  <si>
    <t>Range</t>
  </si>
  <si>
    <t>Minimum</t>
  </si>
  <si>
    <t>Maximum</t>
  </si>
  <si>
    <t>Count</t>
  </si>
  <si>
    <t>Bin</t>
  </si>
  <si>
    <t>More</t>
  </si>
  <si>
    <t>Frequency</t>
  </si>
  <si>
    <t>Cumulative %</t>
  </si>
  <si>
    <t>Grand Total</t>
  </si>
  <si>
    <t>4070000-1004070000</t>
  </si>
  <si>
    <t>1004070000-2004070000</t>
  </si>
  <si>
    <t>2004070000-3004070000</t>
  </si>
  <si>
    <t>6004070000-7004070000</t>
  </si>
  <si>
    <t>7004070000-8004070000</t>
  </si>
  <si>
    <t>8004070000-9004070000</t>
  </si>
  <si>
    <t>9004070000-10004070000</t>
  </si>
  <si>
    <t>11004070000-12004070000</t>
  </si>
  <si>
    <t>12004070000-13004070000</t>
  </si>
  <si>
    <t>14004070000-15004070000</t>
  </si>
  <si>
    <t>15004070000-16004070000</t>
  </si>
  <si>
    <t>16004070000-17004070000</t>
  </si>
  <si>
    <t>17004070000-18004070000</t>
  </si>
  <si>
    <t xml:space="preserve">Frequency </t>
  </si>
  <si>
    <t>Bins</t>
  </si>
  <si>
    <t xml:space="preserve">Cummulated </t>
  </si>
  <si>
    <t>BoP</t>
  </si>
  <si>
    <t>% GDP</t>
  </si>
  <si>
    <t>Countries</t>
  </si>
  <si>
    <t>Total FDI, usd mil</t>
  </si>
  <si>
    <t>TOTAL FDI THEO TRIỆU ĐÔ</t>
  </si>
  <si>
    <t>YEAR</t>
  </si>
  <si>
    <t xml:space="preserve">Theo tờ báo HSBC, trong những năm sau thời kỳ đổi mới, làn sóng FDI tăng trưởng mạnh mẽ trong khu vực ĐNA, đặc biệt sau chất xúc tác quan trọng 2008-2009, khủng hoảng tài chính toàn cầu diễn ra. </t>
  </si>
  <si>
    <t xml:space="preserve">Đưa dẫn chứng, bốn nước nước còn lại trong khung khảo sát có những yếu tố nào lớn hơn các nước khác để thu hút đàu tư khong </t>
  </si>
  <si>
    <t>%GDP</t>
  </si>
  <si>
    <t>TOTAL</t>
  </si>
  <si>
    <t xml:space="preserve">&gt;&gt; Cuối năm 2006, trở thành thành viên chính thức của wto </t>
  </si>
  <si>
    <t xml:space="preserve">&gt;&gt; Cải thiện mạnh mẽ về luật pháp, đầu tư và môi trưòng kinh doanh  cuối 2006 </t>
  </si>
  <si>
    <t>&gt;&gt; 2008, đạt kỷ lục từ trước tới h</t>
  </si>
  <si>
    <t>&gt;&gt; tuy nhiên cuối 2008, lại tiếp tục giảm vì GFC, liên hệ với sheet đầu tiên, chart cuối</t>
  </si>
  <si>
    <t>&gt;&gt; nghĩa là khi có cuộc khủng hoảng tài chính, dòng FDI toàn cầu giảm --&gt; nền kinh tế nào tăng trưởng vào FDI chủ yếu chắn chắn gặp khó khăn.</t>
  </si>
  <si>
    <t>Chart 1:</t>
  </si>
  <si>
    <t>Chart 2:</t>
  </si>
  <si>
    <t>Chart 3</t>
  </si>
  <si>
    <t>Chart 4</t>
  </si>
  <si>
    <t>&gt;&gt; khi nhiều công ty đa quốc gia tìm kiếm các cơ hội đầu tư tại những nền kinh tế tăng trưởng nhanh và có lợi thế về chi phí vì niềm tin đầu tư bị sụt giảm</t>
  </si>
  <si>
    <t xml:space="preserve">&gt;&gt; nhanh chóng rút vốn và đưa ra yêú tố tiên quyết để đầu tư cho các nước ưu tiên (ở đây là các nước Asean). </t>
  </si>
  <si>
    <t xml:space="preserve">(có thể là tỷ giá (exchange rate), lãi suất (tax), thị trường đầu ra (output market) </t>
  </si>
  <si>
    <t xml:space="preserve">&gt;&gt; tổng quan FDI của các nước khu vực đông nam á sụt giảm rõ rệt, nhưng vx có một số khả quan. </t>
  </si>
  <si>
    <t>Giai đoạn 3: đón nhận cuộc khủng hoảng kinh tế (sheet Vietnam cx sẽ làm rõ)</t>
  </si>
  <si>
    <t xml:space="preserve">Các bước phân tích: </t>
  </si>
  <si>
    <t xml:space="preserve">*  So sánh VN và các nước còn lại trong khu vưcj trong thời kỳ khủng hoảng. VN thu hút được đầu tư hơn hay ít thu hút được hơn, và yếu tố nào giúp Vn thắng thế và yếu tố nào khiên VN thua thiệt. </t>
  </si>
  <si>
    <t xml:space="preserve">* Đưa ra kết luận. </t>
  </si>
  <si>
    <t>VD: Vn giảm từ 9.579 mil (2008) xuống 7,6 mil (2009) bằng 1, mấy đó trong khi đó, total giảm từ 36,6 mil xuống 21,386 mil, xấp xỉ 15 mil</t>
  </si>
  <si>
    <t xml:space="preserve">&gt;&gt; Nguyên nhân: </t>
  </si>
  <si>
    <t xml:space="preserve">Từ năm 2007-2009, lạm phát tăng rồi tới giảm phát rồi lại giảm phát &gt;&gt; phản ánh tính bất ổn của nền KT vĩ mô VN &gt;&gt; khiến họ quan ngại để đầu tư </t>
  </si>
  <si>
    <t>1. Biến động trong tỉ suất gía (inflation, tax payment, official exchange rate )</t>
  </si>
  <si>
    <t>Ví dụ trước về VN, b làm phần này sẽ phân tích những yếu tố ở các nước khác (Lưu ý: chỉ dùng dữ liệu của data set thầy cho, không sử dụng dữ liệu (số) ở trên mạng (yếu tố nào available dữ liệu nhất thì so sánh)  vd muốn tìm yếu tố về tỷ giá thì  filter series name cái đó và filter thêm các nước b chọn &gt;&gt; done).</t>
  </si>
  <si>
    <t>2. Nguồn vốn vay nước ngoài</t>
  </si>
  <si>
    <t>Khủng hoảng tài chinhs khiến cho các ngân hangf sở tại nước ngoài bị ứ đọng, nguồn cho vay còn hạn chế nên VN khó có thể thực hiện các dự án đã cam kết.</t>
  </si>
  <si>
    <t xml:space="preserve">&gt;&gt; nghĩa là trong tổng số FDI ở các nước Asean đang chịu ảnh hưởng của GFC, thì VN chỉ chiếm 1/15 chịu ảnh hưởng khá ít nhưng vẫn có. </t>
  </si>
  <si>
    <t>3. Cải thiện môi trường đầu tư, tăng nhanh thời gian cấp phép (</t>
  </si>
  <si>
    <t>file:///Users/quinhuonn/Downloads/32683-Article%20Text-109607-1-10-20180112.pdf</t>
  </si>
  <si>
    <t>https://vneconomy.vn/su-bung-no-fdi-vao-viet-nam-va-cac-nuoc-asean-den-tu-dau.htm</t>
  </si>
  <si>
    <t>Descriptive statistic</t>
  </si>
  <si>
    <t>Confidence Level(95,0%)</t>
  </si>
  <si>
    <t xml:space="preserve"> </t>
  </si>
  <si>
    <t>%GDP (1988 - 2006)</t>
  </si>
  <si>
    <t xml:space="preserve">FDI (billions) </t>
  </si>
  <si>
    <t xml:space="preserve">Access to electricity </t>
  </si>
  <si>
    <t>Employers (modeled ILO estimate)</t>
  </si>
  <si>
    <t xml:space="preserve">Expenditure on primary education </t>
  </si>
  <si>
    <t xml:space="preserve">Railways, goods transported </t>
  </si>
  <si>
    <t>Regulatory Quality</t>
  </si>
  <si>
    <t>Maylasia</t>
  </si>
  <si>
    <t xml:space="preserve">Total </t>
  </si>
  <si>
    <t>FDI in Vietnam</t>
  </si>
  <si>
    <t>FDI, net flow (BoP)</t>
  </si>
  <si>
    <t>GDP per capita</t>
  </si>
  <si>
    <t>MARKET GROWTH POTENTIAL</t>
  </si>
  <si>
    <t>MACRO ENVIRONMENT</t>
  </si>
  <si>
    <t>POLICTICAL &amp; SECURITY</t>
  </si>
  <si>
    <t>ID (country)</t>
  </si>
  <si>
    <t>LABOR FORCE</t>
  </si>
  <si>
    <t>GDP per capita (PPP, INTERNATIONAL $)</t>
  </si>
  <si>
    <t>https://thitruongtaichinhtiente.vn/anh-huong-cua-lai-suat-va-ty-gia-den-lam-phat-giai-doan-2000-2019-o-viet-nam-28763.html</t>
  </si>
  <si>
    <t>Y = B0 + B1*X1 +B2*X2+ …Bn*Xn</t>
  </si>
  <si>
    <t>REGRESSION MODEL</t>
  </si>
  <si>
    <t>FDI NET FLOW</t>
  </si>
  <si>
    <t xml:space="preserve">GDP Growth </t>
  </si>
  <si>
    <t>CPI</t>
  </si>
  <si>
    <t xml:space="preserve">Inflation </t>
  </si>
  <si>
    <t>exchange rate</t>
  </si>
  <si>
    <t>Political</t>
  </si>
  <si>
    <t>Control of coruption</t>
  </si>
  <si>
    <t xml:space="preserve">Time to register </t>
  </si>
  <si>
    <t>time to start new business</t>
  </si>
  <si>
    <t>Population aged 15-64</t>
  </si>
  <si>
    <t>Population growth</t>
  </si>
  <si>
    <t xml:space="preserve">(biến phụ thuộc) </t>
  </si>
  <si>
    <t>Biến độc lập</t>
  </si>
  <si>
    <t xml:space="preserve">1. Phân tích tương quan (correlation) </t>
  </si>
  <si>
    <t xml:space="preserve">Đồ thị phân  tương quan theo từng cặp: </t>
  </si>
  <si>
    <t xml:space="preserve">Dựa vào đồ thị phân tán, tương quan giữa dòng vón fdi và độ tuổi dân lao động tỉ lệ thuận với nhau </t>
  </si>
  <si>
    <t>&gt;&gt; tính dựa trên hiệu phương sai Covariance</t>
  </si>
  <si>
    <t>&gt;0: quan hệ cùng chiều</t>
  </si>
  <si>
    <t>&gt;&gt; hệ số tương quan Correlation efficient</t>
  </si>
  <si>
    <t xml:space="preserve">&gt;0: quan hệ cùng chiều, mạnh </t>
  </si>
  <si>
    <t xml:space="preserve">2. Mô hình hồi quy bội </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</si>
  <si>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</si>
  <si>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</si>
  <si>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</si>
  <si>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</si>
  <si>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</si>
  <si>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</si>
  <si>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</si>
  <si>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</si>
  <si>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</si>
  <si>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</si>
  <si>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</si>
  <si>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</si>
  <si>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</si>
  <si>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</si>
  <si>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</si>
  <si>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</si>
  <si>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</si>
  <si>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</si>
  <si>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</si>
  <si>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</si>
  <si>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</si>
  <si>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</si>
  <si>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</si>
  <si>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inflation</t>
  </si>
  <si>
    <t>đồ thị phân tán</t>
  </si>
  <si>
    <t xml:space="preserve">population growth </t>
  </si>
  <si>
    <t>Labor force</t>
  </si>
  <si>
    <t>STRUCTURAL PROCEDURES</t>
  </si>
  <si>
    <t xml:space="preserve">Real interest rate </t>
  </si>
  <si>
    <t>3. Mô hình có phù hợp không</t>
  </si>
  <si>
    <t xml:space="preserve">hệ số xác định bội: Adjusted R_square  </t>
  </si>
  <si>
    <t>4. Mô hình có ý nghĩa thống kê không</t>
  </si>
  <si>
    <t>F_test</t>
  </si>
  <si>
    <t xml:space="preserve">Adjusted R_square </t>
  </si>
  <si>
    <t>p_value của F_ có &lt;0.05 không</t>
  </si>
  <si>
    <t>&gt;&gt; mô hình hồi quy có ý nghĩa thống kê</t>
  </si>
  <si>
    <t xml:space="preserve">Chỉ cần nhỏ hơn &lt;.05 </t>
  </si>
  <si>
    <t xml:space="preserve">5. Các biến tham gia vào mô hình có ý nghĩa thống kê không, biến nào tốt, biến nào không tốt </t>
  </si>
  <si>
    <t>biến có ý nghĩa trong mô hình và có tác động dương/ âm tới mô hình</t>
  </si>
  <si>
    <t xml:space="preserve">p_value của các biến &lt;.05 </t>
  </si>
  <si>
    <t>X1_GDPper</t>
  </si>
  <si>
    <t>X4_inflation</t>
  </si>
  <si>
    <t>X5_exchangerate</t>
  </si>
  <si>
    <t>X6_r.i.r</t>
  </si>
  <si>
    <t>X7_polictical</t>
  </si>
  <si>
    <t>X8_corruption</t>
  </si>
  <si>
    <t>X9_register</t>
  </si>
  <si>
    <t>X10_startbusiness</t>
  </si>
  <si>
    <t>X11_participa</t>
  </si>
  <si>
    <t>X12_p.ages</t>
  </si>
  <si>
    <t xml:space="preserve">Y_FDIFlow </t>
  </si>
  <si>
    <t>FDI Flow = B0 + B1 * X1 + B2 * X2 + …+ Bn * Xn</t>
  </si>
  <si>
    <t>INDIA</t>
  </si>
  <si>
    <t xml:space="preserve">Population, total </t>
  </si>
  <si>
    <t xml:space="preserve">Theo market growth potential </t>
  </si>
  <si>
    <t>&gt;&gt;&gt; Các biến tham số</t>
  </si>
  <si>
    <t xml:space="preserve">B0= </t>
  </si>
  <si>
    <t>Nghĩa là khi GDP tăng thêm một đơn vị, FDI flow sẽ tăng lên thêm 557,901$</t>
  </si>
  <si>
    <t xml:space="preserve">Khi các biến độc lập như GDP (inter $), Population (person) hay CPI (%) bằng 0, nguồn vốn FDI sẽ âm dồng nghĩa với việc không thu hút được FDI nào vào nước được đầu tư.  </t>
  </si>
  <si>
    <t>X3_POP</t>
  </si>
  <si>
    <t>Trade</t>
  </si>
  <si>
    <t>X2_Trade</t>
  </si>
  <si>
    <t xml:space="preserve">mối quan hê tiêu cực  </t>
  </si>
  <si>
    <t>X1_GDP</t>
  </si>
  <si>
    <t>X4_INF</t>
  </si>
  <si>
    <t>X5_INF</t>
  </si>
  <si>
    <t>X6_RIR</t>
  </si>
  <si>
    <t>X7_POL</t>
  </si>
  <si>
    <t>X8_CORR</t>
  </si>
  <si>
    <t>X12_AGES</t>
  </si>
  <si>
    <t>Inflation, GDP Deflator (annual %)</t>
  </si>
  <si>
    <t>arg</t>
  </si>
  <si>
    <t>indo</t>
  </si>
  <si>
    <t>MACROECONOMICS STABILITY</t>
  </si>
  <si>
    <t>X2_POP</t>
  </si>
  <si>
    <t>X3_TRADE</t>
  </si>
  <si>
    <t>THE OPENNESS OF THE ECONOMY</t>
  </si>
  <si>
    <t>GDP growth</t>
  </si>
  <si>
    <t>GDP percapita</t>
  </si>
  <si>
    <t>X5_EX</t>
  </si>
  <si>
    <t>PROBABILITY OUTPUT</t>
  </si>
  <si>
    <t>Percentile</t>
  </si>
  <si>
    <t>employment ratio (15+)</t>
  </si>
  <si>
    <t>X10_LABOR</t>
  </si>
  <si>
    <t>1.  GDP và POP</t>
  </si>
  <si>
    <t xml:space="preserve">&gt;&gt; Một trong những yếu tố quyết định quan trọng được tìm thấy có tác động đáng kể thu hút FDI trong mô hình là GDP và tổng dân số đại diện cho quy mô thị trường. </t>
  </si>
  <si>
    <t>Diễn giải các tham số</t>
  </si>
  <si>
    <t>Hệ số chặn:</t>
  </si>
  <si>
    <t>Y_FDI = B0 + B1*GDP + B2*POP + B3*TRADE + B4*INF + B5*EX + B6*IRI + B7*POL +B8*CORR + B9*TIME +B10*LABOR</t>
  </si>
  <si>
    <r>
      <t xml:space="preserve">Insight mô hình: </t>
    </r>
    <r>
      <rPr>
        <i/>
        <sz val="12"/>
        <color rgb="FF212121"/>
        <rFont val="Arial"/>
        <family val="2"/>
      </rPr>
      <t xml:space="preserve">Tốc độ tăng trưởng GDP và tổng dân số có ý nghĩa ở mức 1% và có dấu hiệu tích cực đến FDI. </t>
    </r>
  </si>
  <si>
    <t>B2 =</t>
  </si>
  <si>
    <t>B1=</t>
  </si>
  <si>
    <t xml:space="preserve">Khi dân số của Việt năm tăng thêm 1 triệu dân sẽ làm tăng 65.86 triệu USD. </t>
  </si>
  <si>
    <t xml:space="preserve">&gt;&gt; Điều đó cho thấy, sự cần thiết của một thị trường lớn cho việc sử dụng hiệu quả các nguồn lực và khai thác các quy mô của nền kinh tế có ảnh hưởng tích cực vào nguồn vốn FDI. Một thị trường lớn sẽ có nhu cầu cao và khả năng tiêu thụ lớn là điều kiện để thu hút các nhà đầu tư nước ngoài. Kết quả nghiên cứu cho thấy, các doanh nghiệp nước ngoài đầu tư vào các nước đang phát triển nhằm tìm kiếm cơ hội mở rộng thị trường. </t>
  </si>
  <si>
    <t xml:space="preserve">&gt;&gt; Điều này trung khớp với lý thuyết lực hấp dẫn trong kinh tế chỉ ra rằng “Nền kinh tế của hai quốc gia tương tác (thương mại) với nhau sẽ  tỷ lệ thuận về quy mô (tức là GDP) và tỷ lệ nghịch về khoảng cách giữa hai quốc gia đó. Ở đây khi đề cập tới quy mô nền kinh tế: nền kinh tế với quy mô càng lớn, khi những yếu tố khác đều tương đương - kim ngạch ngoại thương của nó với tất cả những quốc gia khác sẽ càng lớn hơn.” được đề cập tới nghiên cứu khoa học được đăng trên tạp chí của FTU. </t>
  </si>
  <si>
    <t>*Phân tích tương quan bằng hệ số tương quan:</t>
  </si>
  <si>
    <t xml:space="preserve">Đồ thị phân tán (scatter plot) </t>
  </si>
  <si>
    <t xml:space="preserve">&gt;0 </t>
  </si>
  <si>
    <t>positive corralation</t>
  </si>
  <si>
    <t>Correl</t>
  </si>
  <si>
    <t xml:space="preserve">Hệ số tương quan Correlation Efficient: </t>
  </si>
  <si>
    <t xml:space="preserve">Hiệp phương sai Covariance: </t>
  </si>
  <si>
    <t>positive correlation, strong</t>
  </si>
  <si>
    <t xml:space="preserve">GDP </t>
  </si>
  <si>
    <t>POP</t>
  </si>
  <si>
    <t>2. Trade</t>
  </si>
  <si>
    <t xml:space="preserve">&gt;&gt; Kết quả của mô hình theo biến Trade đại diện cho độ mở của nền kinh tế </t>
  </si>
  <si>
    <t xml:space="preserve">&gt;&gt; Công tác thu hút đầu tư nước ngoài (FDI) đã được tiến hành rất tốt nhiều năm qua nhờ vào độ mở của nền kinh tế Việt Nam kể từ khi bắt đầu mở cửa giao thương. </t>
  </si>
  <si>
    <t xml:space="preserve">B3 = </t>
  </si>
  <si>
    <t>Trade (%GDP)</t>
  </si>
  <si>
    <t>&gt;&gt; Kim ngạch xuất nhập khẩu cũng phản ánh sức khỏe của nền kinh tế vĩ mô, có tạo được niềm tin lâu dài cho những nhà đầu tư nước ngoài không.</t>
  </si>
  <si>
    <t>&gt;&gt; Vấn đề đặt ra ở đây, bên cạnh nâng cao chất lượng độ mở của nền kinh tế, độ mở bao nhiêu sẽ là thích hợp với hoàn cảnh của Việt Nam trong bối cảnh chung của thế giới hiện nay. Thực tế, trong năm 2023 chúng ta đã có những thành tích nhất định nhưng vẫn đang phải chật vật để vượt qua những khó khăn sau thời kỳ đại dịch. Nhu cầu phải giữ được tốc độ tăng trưởng cao dường như đi ngược lại mong muốn ổn định trước các tác động bên ngoài.</t>
  </si>
  <si>
    <t>→ Kết quả nghiên cứu cho thấy đồng nhất với nghiên cứu của Regina Castroa, The Impact of FDI and Trade Openness on the Economic Growth of the Transition Economies.L52</t>
  </si>
  <si>
    <t>Kêt quả ước lượng theo hồi quy cho thấy các yếu tố có tác động tích cực đến dòng vốn FDI chảy vào bao gồm: GDP, Dân số của đất nước đó, Kim ngạch xuất nhập khẩu (trade) và lực lượng lao động tham gia vào thị trường</t>
  </si>
  <si>
    <t>X9_TIME</t>
  </si>
  <si>
    <t>3. Employment/ labor</t>
  </si>
  <si>
    <t xml:space="preserve">&gt;&gt; Đại diện cho lực lươgnj 15+ tham gia vào thị trường lao động được kì vọng mang lại hiệu quả tích cực  </t>
  </si>
  <si>
    <t xml:space="preserve">B10 = </t>
  </si>
  <si>
    <t>Sự gia tăng 1 đơn vị (1% lực lượng lao động sẽ làm tăng lên  xấp xỉ 132 million FDI Flow</t>
  </si>
  <si>
    <t>Với mức ý nghĩa 1%, khi Trade tăng thêm 1% theo GDP Việt Nam sẽ làm tăng trung bình FDI Flow thêm 6.42 million USD</t>
  </si>
  <si>
    <t xml:space="preserve">&gt;&gt; trong thời điểm hiện tại, Thực tế cho thấy, các doanh nghiệp FDI đang gặp trở ngại trong việc tuyển dụng lao động với năng lực và trình độ cao, đặc biệt là trong thời điểm các công nghệ AI hay công nghệ số ngày càng phát triển, nhóm cho rằng các yếu tố về labor force dồi dào hay nhân công giá trẻ không còn là lợi thế chủ chốt để thu hút FDI nữa. → Sẽ có những recommendation cho vấn đề cải thiện năng suất lao động cho labor force. </t>
  </si>
  <si>
    <t>&gt;&gt;  đánh vào các nước có sô dân đông như các nước ở Châu Á, đây vẫn là một thị trường màu mỡ để các nhà đầu tư tìm kiếm những thị trường nhân công dồi dào và giá rẻ như Trung Quốc, Ấn độ hay Việt Nam. Một doanh nghiệp muốn mở một nhà máy sẽ ưu tiên chọn khu vực có thể đáp ứng được số lượng và chất lượng của lao động với chi phí hợp lý.</t>
  </si>
  <si>
    <t xml:space="preserve">Hiệp phương sai </t>
  </si>
  <si>
    <t>Covariance</t>
  </si>
  <si>
    <t>Hệ số tương quan</t>
  </si>
  <si>
    <t>Nhóm các biến có ảnh hưởng tiêu cực đến dòng vốn FDI bao gồm: Inflation, exchange rate, real interest rate, tình hình chính trị và thể chế đầu tư</t>
  </si>
  <si>
    <t>&gt;&gt; Lạm phát, giá tiêu dùng (% hàng năm) của quốc gia i tại năm t, đại diện cho yếu tố ổn định kinh tế vĩ mô.</t>
  </si>
  <si>
    <t>B4 =.</t>
  </si>
  <si>
    <t>Sự gia tăng 1% hàng năm lạm phát sẽ dẫn đến làm giảm 123.16 mill USD FDI flow</t>
  </si>
  <si>
    <t>&gt;&gt; Thông thường, cho thấy lạm phát có ý nghĩa tích cực đối với thu hút FDI, nguyên nhân, do FDI đầu tư vào ĐNA là loại FDI tìm kiếm lợi nhuận. Lạm phát cao sẽ đi cùng với tăng trưởng kinh tế cao và tỷ suất sinh lợi cao.</t>
  </si>
  <si>
    <t>&gt;&gt; Tuy nhiên mô hình cho thấy lạm phát có tác động tiêu cực đến nguồn vốn FDI chảy vào việt nam, theo như Cục trưởng Cục Đầu tư nước ngoài Phan Hữu Thắng, ông cho rằng: “lạm phát chắc chắn có ảnh hưởng đến đầu tư nước ngoài. Con số FDI hiện tại chúng ta thu được so với trước lớn quá nên không thấy được ảnh hưởng. Dù sao các nhà đầu tư cũng phải đắn đo, nếu lạm phát thấp, rõ ràng con số đó còn có thể cao hơn nữa.”</t>
  </si>
  <si>
    <t>&gt;&gt; Lạm phát cao dự kiến sẽ đem tới rủi ro cho kỳ vọng tăng trưởng sau đại dịch ở Việt Nam và nhiều quốc gia khác. Đặc biệt với các quốc gia đang phát triển như Việt Nam, các nhà đầu tư thường tập trung vào các mục tiêu dài hạn, đặc biệt là tính ổn định của nền kinh tế sở tại. </t>
  </si>
  <si>
    <t>&gt;&gt; Biến động trong lạm phát và các yếu tố tài chính khác sẽ làm tăng các rủi ro về tài chính khi đầu tư của các nhà đầu tư nước ngoài, điều đó làm giảm thu hút dòng vốn FDI. </t>
  </si>
  <si>
    <t>STDev.s</t>
  </si>
  <si>
    <t xml:space="preserve">Lao </t>
  </si>
  <si>
    <t>Bảng đo lường độ lệch chuẩn của lạm phát ở các nước khu vực đông nam á từ 2007 - 2022</t>
  </si>
  <si>
    <t>B0 =.</t>
  </si>
  <si>
    <t>Max</t>
  </si>
  <si>
    <t>Min</t>
  </si>
  <si>
    <t xml:space="preserve">FDI vào Việt Nam </t>
  </si>
  <si>
    <t>B5 =</t>
  </si>
  <si>
    <t xml:space="preserve">Khi đồng tiền VN được giá thêm 1 đơn vị (VNĐ/US) thì FDI flow sẽ giảm tương đương  365.52 mil USD) </t>
  </si>
  <si>
    <t xml:space="preserve">STDev = </t>
  </si>
  <si>
    <t xml:space="preserve">&gt;&gt; Mô hình OLI của Dunning (1988) nhấn mạnh vai trò trực tiếp của tỷ giá thực tác động đến vốn FDI bởi lập luận rằng, một động lực thúc đẩy FDI là các công ty đa quốc gia mong muốn chuyển đến các địa điểm có chi phí sản xuất thấp hơn, trong đó có các chi phí liên quan đến tỷ giá. Đồng thời, Dunning (1993) cũng cho rằng, quyết định đầu tư của các công ty muốn sở hữu tài sản tạo thu nhập ở nước ngoài có xu hướng bị ảnh hưởng bởi các biến số tài chính và tỷ giá. </t>
  </si>
  <si>
    <t xml:space="preserve">&gt;&gt; Ex.rate (vnd/usd): tỷ số này tăng thể hiện đồng việt nam có giá trị hơn, khi đó đồng nội đia (VNĐ) có giá trị hơn đồng ngoại tệ  (current US), đồng nghĩa với việc vốn của nhà đầu tư nước ngoài sẽ đổi được ít hơn đồng ngoại tệ hơn, chính vì vậy nhà đàu tư cảm thấy ít bị thu hút hơn. </t>
  </si>
  <si>
    <t>&gt;&gt; Ngược lại, sự sụt giảm giá trị của đồng nội tệ làm gia tăng của cải của nhà đầu tư nước ngoài, tạo cho họ chi phí đầu tư thấp hơn tương đối so với các công ty đối tác ở các nước có đồng tiền mất giá trị. Khi những điều kiện khác không đổi, giá trị đồng tiền nước nhận đầu tư sẽ tỷ lệ nghịch với FDI vào quốc gia đó. 
Theo TS. Nguyễn Tú Anh, Giám đốc Trung tâm Thông tin, phân tích và dự báo kinh tế (Ban Kinh tế Trung ương), Việt Nam đang trở thành “thỏi nam châm” thu hút FDI. Cần nhấn mạnh rằng, nhà đầu tư nước ngoài chỉ đổ vốn vào Việt Nam khi tỷ giá được giữ ổn định.</t>
  </si>
  <si>
    <t xml:space="preserve">&gt;&gt; Mqh giữa dòng vốn FDI dựa trên mô hình hồi quy của Việt nam cho thấy, tỷ giá hối đoái có tác động ngược chiều đối với dòng vốn FDI, nên các nhà phân tích khi hoạch định chiến lược nên chú ý đén yếu tố này khi phân ticsh các chiến lưcj thu hút FDI trong thời điểm hiện tại. Bằng chứng tìm thấy ở các quốc gia khác trong khu vực châu á như malaysia và indonesia. Tại Việt nam, mặc dù tỷ giá ngoiaj tệ có xu hướng tăng qua từng năm và mang tính ổn định cao, nhưng hiện tại do lạm phát cungx như sự biến động dòng tiền trong nước nên chưa thật sự cân nhắc về yếu tố tỷ giá. </t>
  </si>
  <si>
    <t>&gt;&gt; Biến tỷ giá hối đoái có thể tác động đến giá tương đối của hàng hóa và dịch vụ giữa các quốc gia, tác động đến khả năng cạnh tranh của các doanh nghiệp trong nước trên thị trường toàn cầu. Kết quả là những thay đổi về chi phí sản xuất, dòng chảy thương mại và mức thu nhập có thể ảnh hưởng đến sức hấp dẫn của một quốc gia đối với đầu tư nước ngoài. Hơn nữa, sự biến động của tỷ giá hối đoái có thể ảnh hưởng đến tỷ suất sinh lợi kỳ vọng và rủi ro của đầu tư nước ngoài, điều này có thể tác động đến các quyết định đầu tư ⇒ Các kết quả nghiên cứu thực nghiệm cũng cho thấy tỷ giá tác động đến FDI không như nhau về cả chiều hướng và độ lớn ở những nền kinh tế khác nhau.</t>
  </si>
  <si>
    <t>&gt;&gt; Đồng nhất với kết quả thực nghiệm của Froot và Stein (1991) cho thấy, giai đoạn 1973-1988, tỷ giá thay đổi, đồng USD giảm giá có tác động mạnh đến của cải quốc tế, làm cho các nhà đầu tư nước ngoài trở nên giàu có hơn, do đó khuyến khích dòng vốn FDI vào Hoa Kỳ</t>
  </si>
  <si>
    <t>B9 =</t>
  </si>
  <si>
    <t xml:space="preserve">Khi thời gian để đky hoạt động tăng thêm 1 ngày, ước tính dòng vốn FDI sẽ sụt giảm 19.66 mil </t>
  </si>
  <si>
    <t xml:space="preserve">&gt;&gt; Điều này phù hợp với bản chất của đầu tư nước ngoài là hoạt động kinh doanh, môi trường thể chế thuận lợi sẽ làm giảm những rủi ro và chi phí phát sinh, từ đó tạo động lực cho các FDI tham gia vào thị trường, một nhà đàu tư cần có giaays cấp phép kinh doanh và không bị bỏ vào danh sách chờ cấp phép tồn đọng trong thể chế chưa được thống nhất. </t>
  </si>
  <si>
    <t>&gt;&gt; Chỉ số thành phần phản ánh các chính sách và quy định hậu đăng ký kinh doanh ở cấp địa phương: tính minh bạch là thước đo để biết các doanh nghiệp có tiếp cận được với các văn bản pháp luật, các văn bản về kế hoạch, quy hoạch cần thiết để vận hành doanh nghiệp của họ hay không</t>
  </si>
  <si>
    <t xml:space="preserve">Covariance: </t>
  </si>
  <si>
    <t xml:space="preserve">&lt;0 </t>
  </si>
  <si>
    <t>negative correlation</t>
  </si>
  <si>
    <t>4. INFlation</t>
  </si>
  <si>
    <t xml:space="preserve">5. Tỷ giá hối đoái (exchange rate). </t>
  </si>
  <si>
    <t xml:space="preserve">6. Thể chế đầu tư (time to start a business) </t>
  </si>
  <si>
    <t>huge disperse: phân tán = biến động nhiều qua các năm</t>
  </si>
  <si>
    <t>Khi GDP của VN tăng thêm 1 đơn vị (current international $) thì FDI flow trung bình tăng thêm 1.583.038,61 million USD</t>
  </si>
  <si>
    <t xml:space="preserve">Philipin </t>
  </si>
  <si>
    <t>&gt;&gt; Trong số 6 nước trong khu vực đông nam á, thì Việt nam có độ lệch chuẩn nhiều nhất đồng nghĩa với việc lạm. Phát ở việt nam dao động rất đáng kể trong hơn 20 năm trở lại đây, tác động đáng kể đến thu hút FDI ở Việt nam</t>
  </si>
  <si>
    <t># of observation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</si>
</sst>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164" formatCode="0.0000"/>
    <numFmt numFmtId="165" formatCode="0.000"/>
    <numFmt numFmtId="166" formatCode="#,##0.000"/>
    <numFmt numFmtId="167" formatCode="_([$$-409]* #,##0_);_([$$-409]* \(#,##0\);_([$$-409]* &quot;-&quot;_);_(@_)"/>
  </numFmts>
  <fonts count="44" x14ac:knownFonts="1">
    <font>
      <sz val="11"/>
      <color theme="1"/>
      <name val="Calibri"/>
      <family val="2"/>
      <scheme val="minor"/>
    </font>
    <font>
      <sz val="11"/>
      <color rgb="FFFF0000"/>
      <name val="Calibri"/>
      <family val="2"/>
      <scheme val="minor"/>
    </font>
    <font>
      <b/>
      <sz val="11"/>
      <color theme="1"/>
      <name val="Calibri"/>
      <family val="2"/>
      <scheme val="minor"/>
    </font>
    <font>
      <b/>
      <sz val="16"/>
      <color rgb="FFFF0000"/>
      <name val="Calibri"/>
      <family val="2"/>
      <scheme val="minor"/>
    </font>
    <font>
      <sz val="16"/>
      <color theme="1"/>
      <name val="Calibri"/>
      <family val="2"/>
      <scheme val="minor"/>
    </font>
    <font>
      <u/>
      <sz val="11"/>
      <color theme="10"/>
      <name val="Calibri"/>
      <family val="2"/>
      <scheme val="minor"/>
    </font>
    <font>
      <b/>
      <sz val="16"/>
      <color theme="1"/>
      <name val="Calibri"/>
      <family val="2"/>
      <scheme val="minor"/>
    </font>
    <font>
      <sz val="16"/>
      <color rgb="FFFF0000"/>
      <name val="Calibri"/>
      <family val="2"/>
      <scheme val="minor"/>
    </font>
    <font>
      <b/>
      <u/>
      <sz val="16"/>
      <color theme="1"/>
      <name val="Calibri"/>
      <family val="2"/>
      <scheme val="minor"/>
    </font>
    <font>
      <sz val="16"/>
      <color rgb="FF333333"/>
      <name val="Calibri"/>
      <family val="2"/>
      <scheme val="minor"/>
    </font>
    <font>
      <b/>
      <u/>
      <sz val="16"/>
      <color theme="9" tint="-0.499984740745262"/>
      <name val="Calibri (Body)"/>
    </font>
    <font>
      <sz val="16"/>
      <name val="Calibri"/>
      <family val="2"/>
      <scheme val="minor"/>
    </font>
    <font>
      <sz val="14"/>
      <color theme="1"/>
      <name val="Calibri"/>
      <family val="2"/>
      <scheme val="minor"/>
    </font>
    <font>
      <sz val="13"/>
      <color theme="1"/>
      <name val="Calibri"/>
      <family val="2"/>
      <scheme val="minor"/>
    </font>
    <font>
      <sz val="13"/>
      <color rgb="FFFF0000"/>
      <name val="Calibri"/>
      <family val="2"/>
      <scheme val="minor"/>
    </font>
    <font>
      <b/>
      <sz val="13"/>
      <color theme="5" tint="-0.499984740745262"/>
      <name val="Calibri"/>
      <family val="2"/>
      <scheme val="minor"/>
    </font>
    <font>
      <i/>
      <sz val="11"/>
      <color theme="1"/>
      <name val="Calibri"/>
      <family val="2"/>
      <scheme val="minor"/>
    </font>
    <font>
      <b/>
      <sz val="13"/>
      <color rgb="FFFF0000"/>
      <name val="Calibri"/>
      <family val="2"/>
      <scheme val="minor"/>
    </font>
    <font>
      <sz val="13"/>
      <name val="Calibri"/>
      <family val="2"/>
      <scheme val="minor"/>
    </font>
    <font>
      <b/>
      <u/>
      <sz val="16"/>
      <color rgb="FFFF0000"/>
      <name val="Calibri"/>
      <family val="2"/>
      <scheme val="minor"/>
    </font>
    <font>
      <b/>
      <i/>
      <u/>
      <sz val="16"/>
      <color rgb="FFFF0000"/>
      <name val="Calibri"/>
      <family val="2"/>
      <scheme val="minor"/>
    </font>
    <font>
      <sz val="11"/>
      <color theme="1"/>
      <name val="Calibri"/>
      <family val="2"/>
      <scheme val="minor"/>
    </font>
    <font>
      <sz val="12"/>
      <color theme="1"/>
      <name val="Times New Roman"/>
      <family val="1"/>
    </font>
    <font>
      <b/>
      <sz val="13"/>
      <color rgb="FFFFFFFF"/>
      <name val="Times New Roman"/>
      <family val="1"/>
    </font>
    <font>
      <b/>
      <sz val="13"/>
      <color theme="0"/>
      <name val="Times New Roman"/>
      <family val="1"/>
    </font>
    <font>
      <b/>
      <sz val="13"/>
      <color theme="1"/>
      <name val="Calibri"/>
      <family val="2"/>
      <scheme val="minor"/>
    </font>
    <font>
      <b/>
      <sz val="13"/>
      <color theme="0"/>
      <name val="Arial"/>
      <family val="2"/>
    </font>
    <font>
      <b/>
      <sz val="13"/>
      <color theme="0"/>
      <name val="Calibri"/>
      <family val="2"/>
      <scheme val="minor"/>
    </font>
    <font>
      <b/>
      <u/>
      <sz val="13"/>
      <color theme="0"/>
      <name val="Arial"/>
      <family val="2"/>
    </font>
    <font>
      <b/>
      <i/>
      <sz val="13"/>
      <color theme="0"/>
      <name val="Arial"/>
      <family val="2"/>
    </font>
    <font>
      <b/>
      <sz val="14"/>
      <color theme="1"/>
      <name val="Calibri"/>
      <family val="2"/>
      <scheme val="minor"/>
    </font>
    <font>
      <b/>
      <sz val="14"/>
      <color rgb="FFFF0000"/>
      <name val="Calibri"/>
      <family val="2"/>
      <scheme val="minor"/>
    </font>
    <font>
      <u/>
      <sz val="14"/>
      <color theme="1"/>
      <name val="Calibri"/>
      <family val="2"/>
      <scheme val="minor"/>
    </font>
    <font>
      <b/>
      <i/>
      <sz val="14"/>
      <color theme="1"/>
      <name val="Calibri"/>
      <family val="2"/>
      <scheme val="minor"/>
    </font>
    <font>
      <i/>
      <sz val="14"/>
      <color theme="1"/>
      <name val="Calibri"/>
      <family val="2"/>
      <scheme val="minor"/>
    </font>
    <font>
      <sz val="13"/>
      <color rgb="FF000000"/>
      <name val="Calibri"/>
      <family val="2"/>
      <scheme val="minor"/>
    </font>
    <font>
      <b/>
      <i/>
      <sz val="13"/>
      <color theme="0"/>
      <name val="Calibri"/>
      <family val="2"/>
      <scheme val="minor"/>
    </font>
    <font>
      <b/>
      <u/>
      <sz val="13"/>
      <color theme="0"/>
      <name val="Calibri"/>
      <family val="2"/>
      <scheme val="minor"/>
    </font>
    <font>
      <b/>
      <sz val="13"/>
      <color rgb="FFFFFFFF"/>
      <name val="Calibri"/>
      <family val="2"/>
      <scheme val="minor"/>
    </font>
    <font>
      <i/>
      <sz val="13"/>
      <color theme="1"/>
      <name val="Calibri"/>
      <family val="2"/>
      <scheme val="minor"/>
    </font>
    <font>
      <sz val="12"/>
      <color rgb="FF212121"/>
      <name val="Arial"/>
      <family val="2"/>
    </font>
    <font>
      <i/>
      <sz val="12"/>
      <color rgb="FF212121"/>
      <name val="Arial"/>
      <family val="2"/>
    </font>
    <font>
      <sz val="12"/>
      <color rgb="FF343A40"/>
      <name val="Arial"/>
      <family val="2"/>
    </font>
    <font>
      <sz val="12"/>
      <color rgb="FF252525"/>
      <name val="Arial"/>
      <family val="2"/>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4" tint="-0.499984740745262"/>
        <bgColor indexed="64"/>
      </patternFill>
    </fill>
    <fill>
      <patternFill patternType="solid">
        <fgColor theme="6" tint="0.59999389629810485"/>
        <bgColor indexed="64"/>
      </patternFill>
    </fill>
    <fill>
      <patternFill patternType="solid">
        <fgColor theme="9" tint="0.59999389629810485"/>
        <bgColor indexed="64"/>
      </patternFill>
    </fill>
  </fills>
  <borders count="39">
    <border>
      <left/>
      <right/>
      <top/>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right style="thick">
        <color indexed="64"/>
      </right>
      <top style="medium">
        <color indexed="64"/>
      </top>
      <bottom/>
      <diagonal/>
    </border>
    <border>
      <left/>
      <right style="thick">
        <color indexed="64"/>
      </right>
      <top/>
      <bottom/>
      <diagonal/>
    </border>
    <border>
      <left/>
      <right style="thick">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s>
  <cellStyleXfs count="5">
    <xf numFmtId="0" fontId="0" fillId="0" borderId="0"/>
    <xf numFmtId="0" fontId="5" fillId="0" borderId="0" applyNumberFormat="0" applyFill="0" applyBorder="0" applyAlignment="0" applyProtection="0"/>
    <xf numFmtId="9" fontId="21" fillId="0" borderId="0" applyFont="0" applyFill="0" applyBorder="0" applyAlignment="0" applyProtection="0"/>
    <xf numFmtId="41" fontId="21" fillId="0" borderId="0" applyFont="0" applyFill="0" applyBorder="0" applyAlignment="0" applyProtection="0"/>
    <xf numFmtId="42" fontId="21" fillId="0" borderId="0" applyFont="0" applyFill="0" applyBorder="0" applyAlignment="0" applyProtection="0"/>
  </cellStyleXfs>
  <cellXfs count="257">
    <xf numFmtId="0" fontId="0" fillId="0" borderId="0" xfId="0"/>
    <xf numFmtId="49" fontId="0" fillId="0" borderId="0" xfId="0" applyNumberFormat="1"/>
    <xf numFmtId="0" fontId="1" fillId="0" borderId="0" xfId="0" applyFont="1"/>
    <xf numFmtId="49" fontId="1" fillId="0" borderId="0" xfId="0" applyNumberFormat="1" applyFont="1"/>
    <xf numFmtId="0" fontId="1" fillId="2" borderId="0" xfId="0" applyFont="1" applyFill="1"/>
    <xf numFmtId="0" fontId="3" fillId="0" borderId="0" xfId="0" applyFont="1"/>
    <xf numFmtId="0" fontId="4" fillId="0" borderId="0" xfId="0" applyFont="1"/>
    <xf numFmtId="0" fontId="0" fillId="0" borderId="0" xfId="0" applyAlignment="1">
      <alignment wrapText="1"/>
    </xf>
    <xf numFmtId="0" fontId="1" fillId="2" borderId="0" xfId="0" applyFont="1" applyFill="1" applyAlignment="1">
      <alignment wrapText="1"/>
    </xf>
    <xf numFmtId="0" fontId="2" fillId="0" borderId="0" xfId="0" applyFont="1" applyAlignment="1">
      <alignment horizontal="center"/>
    </xf>
    <xf numFmtId="0" fontId="2" fillId="0" borderId="0" xfId="0" applyFont="1" applyAlignment="1">
      <alignment horizontal="center" wrapText="1"/>
    </xf>
    <xf numFmtId="0" fontId="0" fillId="2" borderId="0" xfId="0" applyFill="1"/>
    <xf numFmtId="0" fontId="2" fillId="3" borderId="0" xfId="0" applyFont="1" applyFill="1" applyAlignment="1">
      <alignment horizontal="center"/>
    </xf>
    <xf numFmtId="1" fontId="0" fillId="3" borderId="0" xfId="0" applyNumberFormat="1" applyFill="1"/>
    <xf numFmtId="0" fontId="6" fillId="0" borderId="1" xfId="0" applyFont="1" applyBorder="1"/>
    <xf numFmtId="0" fontId="6" fillId="0" borderId="0" xfId="0" applyFont="1" applyAlignment="1">
      <alignment horizontal="center"/>
    </xf>
    <xf numFmtId="1" fontId="4" fillId="3" borderId="0" xfId="0" applyNumberFormat="1" applyFont="1" applyFill="1"/>
    <xf numFmtId="0" fontId="7" fillId="0" borderId="0" xfId="0" applyFont="1"/>
    <xf numFmtId="1" fontId="4" fillId="0" borderId="0" xfId="0" applyNumberFormat="1" applyFont="1"/>
    <xf numFmtId="0" fontId="8" fillId="0" borderId="0" xfId="0" applyFont="1"/>
    <xf numFmtId="0" fontId="4" fillId="0" borderId="1" xfId="0" applyFont="1" applyBorder="1"/>
    <xf numFmtId="0" fontId="4" fillId="0" borderId="0" xfId="0" applyFont="1" applyAlignment="1">
      <alignment wrapText="1"/>
    </xf>
    <xf numFmtId="0" fontId="11" fillId="0" borderId="0" xfId="0" applyFont="1" applyAlignment="1">
      <alignment wrapText="1"/>
    </xf>
    <xf numFmtId="3" fontId="4" fillId="0" borderId="0" xfId="0" applyNumberFormat="1" applyFont="1"/>
    <xf numFmtId="3" fontId="7" fillId="0" borderId="0" xfId="0" applyNumberFormat="1" applyFont="1"/>
    <xf numFmtId="3" fontId="4" fillId="3" borderId="0" xfId="0" applyNumberFormat="1" applyFont="1" applyFill="1"/>
    <xf numFmtId="0" fontId="6" fillId="0" borderId="0" xfId="0" applyFont="1"/>
    <xf numFmtId="0" fontId="6" fillId="0" borderId="2" xfId="0" applyFont="1" applyBorder="1"/>
    <xf numFmtId="0" fontId="6" fillId="0" borderId="2" xfId="0" applyFont="1" applyBorder="1" applyAlignment="1">
      <alignment horizontal="center"/>
    </xf>
    <xf numFmtId="0" fontId="4" fillId="0" borderId="2" xfId="0" applyFont="1" applyBorder="1"/>
    <xf numFmtId="3" fontId="4" fillId="0" borderId="2" xfId="0" applyNumberFormat="1" applyFont="1" applyBorder="1"/>
    <xf numFmtId="3" fontId="7" fillId="0" borderId="2" xfId="0" applyNumberFormat="1" applyFont="1" applyBorder="1"/>
    <xf numFmtId="1" fontId="2" fillId="0" borderId="0" xfId="0" applyNumberFormat="1" applyFont="1" applyAlignment="1">
      <alignment horizontal="center"/>
    </xf>
    <xf numFmtId="3" fontId="0" fillId="0" borderId="0" xfId="0" applyNumberFormat="1"/>
    <xf numFmtId="3" fontId="1" fillId="0" borderId="0" xfId="0" applyNumberFormat="1" applyFont="1"/>
    <xf numFmtId="1" fontId="4" fillId="0" borderId="2" xfId="0" applyNumberFormat="1" applyFont="1" applyBorder="1" applyAlignment="1">
      <alignment horizontal="center"/>
    </xf>
    <xf numFmtId="1" fontId="7" fillId="0" borderId="2" xfId="0" applyNumberFormat="1" applyFont="1" applyBorder="1" applyAlignment="1">
      <alignment horizontal="center"/>
    </xf>
    <xf numFmtId="1" fontId="6" fillId="0" borderId="3" xfId="0" applyNumberFormat="1" applyFont="1" applyBorder="1" applyAlignment="1">
      <alignment horizontal="center"/>
    </xf>
    <xf numFmtId="1" fontId="6" fillId="0" borderId="4" xfId="0" applyNumberFormat="1" applyFont="1" applyBorder="1" applyAlignment="1">
      <alignment horizontal="center"/>
    </xf>
    <xf numFmtId="1" fontId="6" fillId="0" borderId="5" xfId="0" applyNumberFormat="1" applyFont="1" applyBorder="1" applyAlignment="1">
      <alignment horizontal="center"/>
    </xf>
    <xf numFmtId="1" fontId="4" fillId="0" borderId="6" xfId="0" applyNumberFormat="1" applyFont="1" applyBorder="1" applyAlignment="1">
      <alignment horizontal="center"/>
    </xf>
    <xf numFmtId="1" fontId="4" fillId="0" borderId="7" xfId="0" applyNumberFormat="1" applyFont="1" applyBorder="1" applyAlignment="1">
      <alignment horizontal="center"/>
    </xf>
    <xf numFmtId="1" fontId="7" fillId="0" borderId="7" xfId="0" applyNumberFormat="1" applyFont="1" applyBorder="1" applyAlignment="1">
      <alignment horizontal="center"/>
    </xf>
    <xf numFmtId="1" fontId="4" fillId="0" borderId="8" xfId="0" applyNumberFormat="1" applyFont="1" applyBorder="1" applyAlignment="1">
      <alignment horizontal="center"/>
    </xf>
    <xf numFmtId="1" fontId="4" fillId="0" borderId="9" xfId="0" applyNumberFormat="1" applyFont="1" applyBorder="1" applyAlignment="1">
      <alignment horizontal="center"/>
    </xf>
    <xf numFmtId="1" fontId="4" fillId="0" borderId="10" xfId="0" applyNumberFormat="1" applyFont="1" applyBorder="1" applyAlignment="1">
      <alignment horizontal="center"/>
    </xf>
    <xf numFmtId="1" fontId="7" fillId="0" borderId="6" xfId="0" applyNumberFormat="1" applyFont="1" applyBorder="1" applyAlignment="1">
      <alignment horizontal="center"/>
    </xf>
    <xf numFmtId="0" fontId="13" fillId="0" borderId="0" xfId="0" applyFont="1"/>
    <xf numFmtId="4" fontId="13" fillId="0" borderId="0" xfId="0" applyNumberFormat="1" applyFont="1"/>
    <xf numFmtId="4" fontId="14" fillId="0" borderId="0" xfId="0" applyNumberFormat="1" applyFont="1"/>
    <xf numFmtId="0" fontId="13" fillId="0" borderId="0" xfId="0" applyFont="1" applyAlignment="1">
      <alignment horizontal="center"/>
    </xf>
    <xf numFmtId="0" fontId="15" fillId="0" borderId="0" xfId="0" applyFont="1" applyAlignment="1">
      <alignment horizontal="center"/>
    </xf>
    <xf numFmtId="4" fontId="13" fillId="0" borderId="12" xfId="0" applyNumberFormat="1" applyFont="1" applyBorder="1"/>
    <xf numFmtId="4" fontId="14" fillId="0" borderId="12" xfId="0" applyNumberFormat="1" applyFont="1" applyBorder="1"/>
    <xf numFmtId="4" fontId="13" fillId="0" borderId="13" xfId="0" applyNumberFormat="1" applyFont="1" applyBorder="1"/>
    <xf numFmtId="0" fontId="13" fillId="0" borderId="11"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0" fillId="0" borderId="14" xfId="0" applyBorder="1"/>
    <xf numFmtId="0" fontId="16" fillId="0" borderId="17" xfId="0" applyFont="1" applyBorder="1" applyAlignment="1">
      <alignment horizontal="center"/>
    </xf>
    <xf numFmtId="0" fontId="16" fillId="0" borderId="17" xfId="0" applyFont="1" applyBorder="1" applyAlignment="1">
      <alignment horizontal="centerContinuous"/>
    </xf>
    <xf numFmtId="0" fontId="12" fillId="0" borderId="0" xfId="0" applyFont="1"/>
    <xf numFmtId="3" fontId="12" fillId="0" borderId="0" xfId="0" applyNumberFormat="1" applyFont="1"/>
    <xf numFmtId="0" fontId="12" fillId="0" borderId="14" xfId="0" applyFont="1" applyBorder="1"/>
    <xf numFmtId="3" fontId="12" fillId="0" borderId="14" xfId="0" applyNumberFormat="1" applyFont="1" applyBorder="1"/>
    <xf numFmtId="10" fontId="0" fillId="0" borderId="0" xfId="0" applyNumberFormat="1"/>
    <xf numFmtId="10" fontId="0" fillId="0" borderId="14" xfId="0" applyNumberFormat="1" applyBorder="1"/>
    <xf numFmtId="0" fontId="0" fillId="0" borderId="0" xfId="0" pivotButton="1"/>
    <xf numFmtId="4" fontId="0" fillId="0" borderId="0" xfId="0" applyNumberFormat="1" applyAlignment="1">
      <alignment horizontal="left"/>
    </xf>
    <xf numFmtId="164" fontId="0" fillId="0" borderId="0" xfId="0" applyNumberFormat="1"/>
    <xf numFmtId="164" fontId="1" fillId="0" borderId="0" xfId="0" applyNumberFormat="1" applyFont="1"/>
    <xf numFmtId="2" fontId="0" fillId="0" borderId="0" xfId="0" applyNumberFormat="1"/>
    <xf numFmtId="3" fontId="0" fillId="3" borderId="0" xfId="0" applyNumberFormat="1" applyFill="1"/>
    <xf numFmtId="3" fontId="5" fillId="0" borderId="0" xfId="1" applyNumberFormat="1"/>
    <xf numFmtId="3" fontId="0" fillId="6" borderId="0" xfId="0" applyNumberFormat="1" applyFill="1"/>
    <xf numFmtId="1" fontId="2" fillId="3" borderId="0" xfId="0" applyNumberFormat="1" applyFont="1" applyFill="1" applyAlignment="1">
      <alignment horizontal="center"/>
    </xf>
    <xf numFmtId="0" fontId="0" fillId="6" borderId="0" xfId="0" applyFill="1"/>
    <xf numFmtId="0" fontId="15" fillId="0" borderId="0" xfId="0" applyFont="1"/>
    <xf numFmtId="165" fontId="13" fillId="0" borderId="0" xfId="0" applyNumberFormat="1" applyFont="1"/>
    <xf numFmtId="165" fontId="1" fillId="0" borderId="0" xfId="0" applyNumberFormat="1" applyFont="1"/>
    <xf numFmtId="0" fontId="17" fillId="0" borderId="0" xfId="0" applyFont="1"/>
    <xf numFmtId="165" fontId="18" fillId="7" borderId="0" xfId="0" applyNumberFormat="1" applyFont="1" applyFill="1"/>
    <xf numFmtId="4" fontId="18" fillId="7" borderId="0" xfId="0" applyNumberFormat="1" applyFont="1" applyFill="1"/>
    <xf numFmtId="0" fontId="18" fillId="7" borderId="0" xfId="0" applyFont="1" applyFill="1"/>
    <xf numFmtId="3" fontId="6" fillId="0" borderId="0" xfId="0" applyNumberFormat="1" applyFont="1"/>
    <xf numFmtId="0" fontId="19" fillId="0" borderId="0" xfId="0" applyFont="1"/>
    <xf numFmtId="0" fontId="20" fillId="0" borderId="0" xfId="0" applyFont="1"/>
    <xf numFmtId="3" fontId="19" fillId="0" borderId="0" xfId="0" applyNumberFormat="1" applyFont="1"/>
    <xf numFmtId="0" fontId="5" fillId="0" borderId="0" xfId="1"/>
    <xf numFmtId="0" fontId="2" fillId="0" borderId="0" xfId="0" applyFont="1"/>
    <xf numFmtId="165" fontId="0" fillId="0" borderId="0" xfId="0" applyNumberFormat="1"/>
    <xf numFmtId="2" fontId="1" fillId="0" borderId="0" xfId="0" applyNumberFormat="1" applyFont="1"/>
    <xf numFmtId="166" fontId="0" fillId="0" borderId="0" xfId="0" applyNumberFormat="1"/>
    <xf numFmtId="165" fontId="2" fillId="0" borderId="18" xfId="0" applyNumberFormat="1" applyFont="1" applyBorder="1" applyAlignment="1">
      <alignment horizontal="left"/>
    </xf>
    <xf numFmtId="165" fontId="2" fillId="0" borderId="18" xfId="0" applyNumberFormat="1" applyFont="1" applyBorder="1"/>
    <xf numFmtId="165" fontId="0" fillId="0" borderId="19" xfId="0" applyNumberFormat="1" applyBorder="1"/>
    <xf numFmtId="165" fontId="1" fillId="0" borderId="20" xfId="0" applyNumberFormat="1" applyFont="1" applyBorder="1"/>
    <xf numFmtId="165" fontId="0" fillId="0" borderId="21" xfId="0" applyNumberFormat="1" applyBorder="1"/>
    <xf numFmtId="165" fontId="0" fillId="0" borderId="18" xfId="0" applyNumberFormat="1" applyBorder="1"/>
    <xf numFmtId="0" fontId="2" fillId="0" borderId="21" xfId="0" applyFont="1" applyBorder="1" applyAlignment="1">
      <alignment horizontal="center"/>
    </xf>
    <xf numFmtId="9" fontId="0" fillId="0" borderId="0" xfId="2" applyFont="1"/>
    <xf numFmtId="0" fontId="13" fillId="0" borderId="0" xfId="0" applyFont="1" applyAlignment="1">
      <alignment vertical="center"/>
    </xf>
    <xf numFmtId="0" fontId="13" fillId="0" borderId="11" xfId="0" applyFont="1" applyBorder="1"/>
    <xf numFmtId="0" fontId="13" fillId="0" borderId="12" xfId="0" applyFont="1" applyBorder="1"/>
    <xf numFmtId="0" fontId="24" fillId="8" borderId="22" xfId="0" applyFont="1" applyFill="1" applyBorder="1" applyAlignment="1">
      <alignment horizontal="center" vertical="center"/>
    </xf>
    <xf numFmtId="0" fontId="24" fillId="8" borderId="23" xfId="0" applyFont="1" applyFill="1" applyBorder="1" applyAlignment="1">
      <alignment horizontal="center" vertical="center"/>
    </xf>
    <xf numFmtId="0" fontId="24" fillId="8" borderId="24" xfId="0" applyFont="1" applyFill="1" applyBorder="1" applyAlignment="1">
      <alignment horizontal="center" vertical="center"/>
    </xf>
    <xf numFmtId="0" fontId="13" fillId="0" borderId="13" xfId="0" applyFont="1" applyBorder="1"/>
    <xf numFmtId="0" fontId="13" fillId="0" borderId="14" xfId="0" applyFont="1" applyBorder="1"/>
    <xf numFmtId="0" fontId="13" fillId="0" borderId="25" xfId="0" applyFont="1" applyBorder="1"/>
    <xf numFmtId="0" fontId="25" fillId="0" borderId="0" xfId="0" applyFont="1" applyAlignment="1">
      <alignment horizontal="center" vertical="center" wrapText="1"/>
    </xf>
    <xf numFmtId="0" fontId="13" fillId="0" borderId="19" xfId="0" applyFont="1" applyBorder="1" applyAlignment="1">
      <alignment horizontal="center"/>
    </xf>
    <xf numFmtId="0" fontId="13" fillId="0" borderId="20" xfId="0" applyFont="1" applyBorder="1" applyAlignment="1">
      <alignment horizontal="center"/>
    </xf>
    <xf numFmtId="0" fontId="13" fillId="0" borderId="26" xfId="0" applyFont="1" applyBorder="1" applyAlignment="1">
      <alignment horizontal="center"/>
    </xf>
    <xf numFmtId="0" fontId="13" fillId="0" borderId="23" xfId="0" applyFont="1" applyBorder="1"/>
    <xf numFmtId="0" fontId="13" fillId="0" borderId="24" xfId="0" applyFont="1" applyBorder="1"/>
    <xf numFmtId="0" fontId="13" fillId="0" borderId="22" xfId="0" applyFont="1" applyBorder="1"/>
    <xf numFmtId="0" fontId="25" fillId="0" borderId="22" xfId="0" applyFont="1" applyBorder="1" applyAlignment="1">
      <alignment horizontal="center"/>
    </xf>
    <xf numFmtId="0" fontId="25" fillId="0" borderId="12" xfId="0" applyFont="1" applyBorder="1" applyAlignment="1">
      <alignment horizontal="center"/>
    </xf>
    <xf numFmtId="0" fontId="25" fillId="0" borderId="13" xfId="0" applyFont="1" applyBorder="1" applyAlignment="1">
      <alignment horizontal="center"/>
    </xf>
    <xf numFmtId="0" fontId="25" fillId="0" borderId="0" xfId="0" applyFont="1" applyAlignment="1">
      <alignment horizontal="center"/>
    </xf>
    <xf numFmtId="0" fontId="24" fillId="8" borderId="0" xfId="0" applyFont="1" applyFill="1" applyAlignment="1">
      <alignment horizontal="center" vertical="center"/>
    </xf>
    <xf numFmtId="0" fontId="27" fillId="0" borderId="0" xfId="0" applyFont="1" applyAlignment="1">
      <alignment vertical="center"/>
    </xf>
    <xf numFmtId="0" fontId="26" fillId="8" borderId="27" xfId="0" applyFont="1" applyFill="1" applyBorder="1" applyAlignment="1">
      <alignment vertical="center"/>
    </xf>
    <xf numFmtId="3" fontId="25" fillId="0" borderId="22" xfId="0" applyNumberFormat="1" applyFont="1" applyBorder="1" applyAlignment="1">
      <alignment horizontal="center" vertical="center" wrapText="1"/>
    </xf>
    <xf numFmtId="3" fontId="25" fillId="0" borderId="23" xfId="0" applyNumberFormat="1" applyFont="1" applyBorder="1" applyAlignment="1">
      <alignment horizontal="center" vertical="center" wrapText="1"/>
    </xf>
    <xf numFmtId="0" fontId="32" fillId="0" borderId="0" xfId="0" applyFont="1"/>
    <xf numFmtId="0" fontId="30" fillId="0" borderId="0" xfId="0" applyFont="1"/>
    <xf numFmtId="3" fontId="25" fillId="0" borderId="19" xfId="0" applyNumberFormat="1" applyFont="1" applyBorder="1" applyAlignment="1">
      <alignment horizontal="center" vertical="center" wrapText="1"/>
    </xf>
    <xf numFmtId="3" fontId="25" fillId="0" borderId="11" xfId="0" applyNumberFormat="1" applyFont="1" applyBorder="1" applyAlignment="1">
      <alignment horizontal="center" vertical="center" wrapText="1"/>
    </xf>
    <xf numFmtId="0" fontId="25" fillId="0" borderId="23" xfId="0" applyFont="1" applyBorder="1" applyAlignment="1">
      <alignment horizontal="center" vertical="center" wrapText="1"/>
    </xf>
    <xf numFmtId="3" fontId="25" fillId="0" borderId="24" xfId="0" applyNumberFormat="1" applyFont="1" applyBorder="1" applyAlignment="1">
      <alignment horizontal="center" vertical="center" wrapText="1"/>
    </xf>
    <xf numFmtId="0" fontId="24" fillId="8" borderId="31" xfId="0" applyFont="1" applyFill="1" applyBorder="1" applyAlignment="1">
      <alignment horizontal="center" vertical="center"/>
    </xf>
    <xf numFmtId="3" fontId="25" fillId="0" borderId="31" xfId="0" applyNumberFormat="1" applyFont="1" applyBorder="1" applyAlignment="1">
      <alignment horizontal="center" vertical="center" wrapText="1"/>
    </xf>
    <xf numFmtId="0" fontId="13" fillId="0" borderId="32" xfId="0" applyFont="1" applyBorder="1"/>
    <xf numFmtId="0" fontId="13" fillId="0" borderId="33" xfId="0" applyFont="1" applyBorder="1"/>
    <xf numFmtId="0" fontId="13" fillId="0" borderId="31" xfId="0" applyFont="1" applyBorder="1"/>
    <xf numFmtId="3" fontId="25" fillId="0" borderId="12" xfId="0" applyNumberFormat="1" applyFont="1" applyBorder="1" applyAlignment="1">
      <alignment horizontal="center" vertical="center" wrapText="1"/>
    </xf>
    <xf numFmtId="0" fontId="33" fillId="0" borderId="0" xfId="0" applyFont="1"/>
    <xf numFmtId="0" fontId="34" fillId="0" borderId="17" xfId="0" applyFont="1" applyBorder="1" applyAlignment="1">
      <alignment horizontal="centerContinuous"/>
    </xf>
    <xf numFmtId="0" fontId="34" fillId="0" borderId="17" xfId="0" applyFont="1" applyBorder="1" applyAlignment="1">
      <alignment horizontal="center"/>
    </xf>
    <xf numFmtId="0" fontId="12" fillId="0" borderId="0" xfId="3" applyNumberFormat="1" applyFont="1" applyFill="1" applyBorder="1" applyAlignment="1"/>
    <xf numFmtId="0" fontId="26" fillId="8" borderId="27" xfId="0" applyFont="1" applyFill="1" applyBorder="1" applyAlignment="1">
      <alignment horizontal="center" vertical="center"/>
    </xf>
    <xf numFmtId="0" fontId="17" fillId="0" borderId="30" xfId="0" applyFont="1" applyBorder="1" applyAlignment="1">
      <alignment horizontal="center" vertical="center" wrapText="1"/>
    </xf>
    <xf numFmtId="0" fontId="14" fillId="0" borderId="0" xfId="0" applyFont="1"/>
    <xf numFmtId="0" fontId="14" fillId="0" borderId="14" xfId="0" applyFont="1" applyBorder="1"/>
    <xf numFmtId="0" fontId="14" fillId="0" borderId="23" xfId="0" applyFont="1" applyBorder="1"/>
    <xf numFmtId="0" fontId="24" fillId="9" borderId="23" xfId="0" applyFont="1" applyFill="1" applyBorder="1" applyAlignment="1">
      <alignment horizontal="center" vertical="center"/>
    </xf>
    <xf numFmtId="3" fontId="25" fillId="9" borderId="0" xfId="0" applyNumberFormat="1" applyFont="1" applyFill="1" applyAlignment="1">
      <alignment horizontal="center" vertical="center" wrapText="1"/>
    </xf>
    <xf numFmtId="0" fontId="13" fillId="9" borderId="0" xfId="0" applyFont="1" applyFill="1"/>
    <xf numFmtId="0" fontId="13" fillId="9" borderId="23" xfId="0" applyFont="1" applyFill="1" applyBorder="1"/>
    <xf numFmtId="0" fontId="13" fillId="9" borderId="14" xfId="0" applyFont="1" applyFill="1" applyBorder="1"/>
    <xf numFmtId="3" fontId="25" fillId="0" borderId="0" xfId="0" applyNumberFormat="1" applyFont="1" applyAlignment="1">
      <alignment horizontal="center" vertical="center" wrapText="1"/>
    </xf>
    <xf numFmtId="0" fontId="17" fillId="0" borderId="0" xfId="0" applyFont="1" applyAlignment="1">
      <alignment horizontal="center" vertical="center" wrapText="1"/>
    </xf>
    <xf numFmtId="0" fontId="13" fillId="0" borderId="0" xfId="0" applyFont="1" applyAlignment="1">
      <alignment horizontal="center" vertical="center" wrapText="1"/>
    </xf>
    <xf numFmtId="0" fontId="35" fillId="0" borderId="0" xfId="0" applyFont="1"/>
    <xf numFmtId="3" fontId="13" fillId="0" borderId="0" xfId="0" applyNumberFormat="1" applyFont="1"/>
    <xf numFmtId="3" fontId="25" fillId="0" borderId="0" xfId="0" applyNumberFormat="1" applyFont="1" applyAlignment="1">
      <alignment horizontal="center"/>
    </xf>
    <xf numFmtId="0" fontId="22" fillId="0" borderId="0" xfId="0" applyFont="1"/>
    <xf numFmtId="0" fontId="13" fillId="2" borderId="0" xfId="0" applyFont="1" applyFill="1"/>
    <xf numFmtId="0" fontId="13" fillId="0" borderId="29" xfId="0" applyFont="1" applyBorder="1"/>
    <xf numFmtId="0" fontId="14" fillId="0" borderId="29" xfId="0" applyFont="1" applyBorder="1"/>
    <xf numFmtId="3" fontId="27" fillId="8" borderId="15" xfId="0" applyNumberFormat="1" applyFont="1" applyFill="1" applyBorder="1" applyAlignment="1">
      <alignment horizontal="center" vertical="center" wrapText="1"/>
    </xf>
    <xf numFmtId="0" fontId="27" fillId="8" borderId="28" xfId="0" applyFont="1" applyFill="1" applyBorder="1" applyAlignment="1">
      <alignment horizontal="center" vertical="center" wrapText="1"/>
    </xf>
    <xf numFmtId="3" fontId="27" fillId="8" borderId="21" xfId="0" applyNumberFormat="1" applyFont="1" applyFill="1" applyBorder="1" applyAlignment="1">
      <alignment horizontal="center" vertical="center" wrapText="1"/>
    </xf>
    <xf numFmtId="0" fontId="27" fillId="8" borderId="21" xfId="0" applyFont="1" applyFill="1" applyBorder="1" applyAlignment="1">
      <alignment horizontal="center" vertical="center" wrapText="1"/>
    </xf>
    <xf numFmtId="3" fontId="27" fillId="8" borderId="16" xfId="0" applyNumberFormat="1" applyFont="1" applyFill="1" applyBorder="1" applyAlignment="1">
      <alignment horizontal="center" vertical="center" wrapText="1"/>
    </xf>
    <xf numFmtId="3" fontId="27" fillId="8" borderId="18" xfId="0" applyNumberFormat="1" applyFont="1" applyFill="1" applyBorder="1" applyAlignment="1">
      <alignment horizontal="center" vertical="center" wrapText="1"/>
    </xf>
    <xf numFmtId="0" fontId="36" fillId="8" borderId="0" xfId="0" applyFont="1" applyFill="1" applyAlignment="1">
      <alignment horizontal="center" vertical="center" wrapText="1"/>
    </xf>
    <xf numFmtId="0" fontId="38" fillId="8" borderId="34" xfId="0" applyFont="1" applyFill="1" applyBorder="1" applyAlignment="1">
      <alignment horizontal="center" vertical="center" wrapText="1"/>
    </xf>
    <xf numFmtId="0" fontId="27" fillId="8" borderId="38" xfId="0" applyFont="1" applyFill="1" applyBorder="1" applyAlignment="1">
      <alignment horizontal="center" vertical="center" wrapText="1"/>
    </xf>
    <xf numFmtId="0" fontId="25" fillId="0" borderId="27" xfId="0" applyFont="1" applyBorder="1" applyAlignment="1">
      <alignment horizontal="center" vertical="center"/>
    </xf>
    <xf numFmtId="3" fontId="27" fillId="8" borderId="0" xfId="0" applyNumberFormat="1" applyFont="1" applyFill="1" applyAlignment="1">
      <alignment horizontal="center" vertical="center" wrapText="1"/>
    </xf>
    <xf numFmtId="0" fontId="25" fillId="0" borderId="0" xfId="0" applyFont="1" applyAlignment="1">
      <alignment horizontal="center" vertical="center"/>
    </xf>
    <xf numFmtId="0" fontId="38" fillId="8" borderId="37" xfId="0" applyFont="1" applyFill="1" applyBorder="1" applyAlignment="1">
      <alignment horizontal="center" vertical="center"/>
    </xf>
    <xf numFmtId="1" fontId="13" fillId="0" borderId="0" xfId="0" applyNumberFormat="1" applyFont="1"/>
    <xf numFmtId="0" fontId="16" fillId="0" borderId="0" xfId="0" applyFont="1" applyAlignment="1">
      <alignment horizontal="centerContinuous"/>
    </xf>
    <xf numFmtId="0" fontId="16" fillId="0" borderId="0" xfId="0" applyFont="1" applyAlignment="1">
      <alignment horizontal="center"/>
    </xf>
    <xf numFmtId="0" fontId="39" fillId="0" borderId="17" xfId="0" applyFont="1" applyBorder="1" applyAlignment="1">
      <alignment horizontal="center"/>
    </xf>
    <xf numFmtId="0" fontId="40" fillId="0" borderId="0" xfId="0" applyFont="1"/>
    <xf numFmtId="0" fontId="13" fillId="0" borderId="0" xfId="0" applyFont="1" applyAlignment="1">
      <alignment horizontal="left"/>
    </xf>
    <xf numFmtId="0" fontId="13" fillId="0" borderId="0" xfId="0" applyFont="1" applyAlignment="1">
      <alignment horizontal="left" vertical="center"/>
    </xf>
    <xf numFmtId="0" fontId="13" fillId="0" borderId="0" xfId="0" applyFont="1" applyAlignment="1">
      <alignment horizontal="left" vertical="center" wrapText="1"/>
    </xf>
    <xf numFmtId="1" fontId="1" fillId="0" borderId="0" xfId="0" applyNumberFormat="1" applyFont="1"/>
    <xf numFmtId="0" fontId="13" fillId="0" borderId="0" xfId="0" applyFont="1" applyAlignment="1">
      <alignment wrapText="1"/>
    </xf>
    <xf numFmtId="0" fontId="25" fillId="0" borderId="0" xfId="0" applyFont="1"/>
    <xf numFmtId="0" fontId="17" fillId="0" borderId="0" xfId="0" applyFont="1" applyAlignment="1">
      <alignment vertical="center"/>
    </xf>
    <xf numFmtId="0" fontId="40" fillId="0" borderId="0" xfId="0" applyFont="1" applyAlignment="1">
      <alignment wrapText="1"/>
    </xf>
    <xf numFmtId="0" fontId="13" fillId="0" borderId="2" xfId="0" applyFont="1" applyBorder="1"/>
    <xf numFmtId="167" fontId="13" fillId="0" borderId="2" xfId="4" applyNumberFormat="1" applyFont="1" applyBorder="1"/>
    <xf numFmtId="167" fontId="13" fillId="0" borderId="2" xfId="0" applyNumberFormat="1" applyFont="1" applyBorder="1"/>
    <xf numFmtId="0" fontId="4" fillId="0" borderId="0" xfId="0" applyFont="1" applyAlignment="1">
      <alignment horizontal="left" wrapText="1"/>
    </xf>
    <xf numFmtId="0" fontId="4" fillId="0" borderId="11" xfId="0" applyFont="1" applyBorder="1" applyAlignment="1">
      <alignment horizontal="left" wrapText="1"/>
    </xf>
    <xf numFmtId="3" fontId="4" fillId="0" borderId="0" xfId="0" applyNumberFormat="1" applyFont="1" applyAlignment="1">
      <alignment horizontal="left" wrapText="1"/>
    </xf>
    <xf numFmtId="3" fontId="4" fillId="0" borderId="11" xfId="0" applyNumberFormat="1" applyFont="1" applyBorder="1" applyAlignment="1">
      <alignment horizontal="left" wrapText="1"/>
    </xf>
    <xf numFmtId="0" fontId="4" fillId="4" borderId="0" xfId="0" applyFont="1" applyFill="1" applyAlignment="1">
      <alignment horizontal="left" wrapText="1"/>
    </xf>
    <xf numFmtId="0" fontId="9" fillId="0" borderId="0" xfId="0" applyFont="1" applyAlignment="1">
      <alignment horizontal="left" wrapText="1"/>
    </xf>
    <xf numFmtId="1" fontId="4" fillId="0" borderId="0" xfId="0" applyNumberFormat="1" applyFont="1" applyAlignment="1">
      <alignment horizontal="center"/>
    </xf>
    <xf numFmtId="0" fontId="11" fillId="4" borderId="0" xfId="0" applyFont="1" applyFill="1" applyAlignment="1">
      <alignment horizontal="left" wrapText="1"/>
    </xf>
    <xf numFmtId="0" fontId="13" fillId="0" borderId="0" xfId="0" applyFont="1" applyAlignment="1">
      <alignment horizontal="left" wrapText="1"/>
    </xf>
    <xf numFmtId="0" fontId="27" fillId="8" borderId="36" xfId="0" applyFont="1" applyFill="1" applyBorder="1" applyAlignment="1">
      <alignment horizontal="center" vertical="center"/>
    </xf>
    <xf numFmtId="0" fontId="27" fillId="8" borderId="37" xfId="0" applyFont="1" applyFill="1" applyBorder="1" applyAlignment="1">
      <alignment horizontal="center" vertical="center"/>
    </xf>
    <xf numFmtId="0" fontId="5" fillId="0" borderId="0" xfId="1" applyBorder="1" applyAlignment="1">
      <alignment horizontal="center" wrapText="1"/>
    </xf>
    <xf numFmtId="0" fontId="37" fillId="8" borderId="34" xfId="0" applyFont="1" applyFill="1" applyBorder="1" applyAlignment="1">
      <alignment horizontal="center" vertical="center"/>
    </xf>
    <xf numFmtId="0" fontId="27" fillId="8" borderId="34" xfId="0" applyFont="1" applyFill="1" applyBorder="1" applyAlignment="1">
      <alignment horizontal="center" vertical="center"/>
    </xf>
    <xf numFmtId="0" fontId="27" fillId="8" borderId="35" xfId="0" applyFont="1" applyFill="1" applyBorder="1" applyAlignment="1">
      <alignment horizontal="center" vertical="center"/>
    </xf>
    <xf numFmtId="0" fontId="38" fillId="8" borderId="34" xfId="0" applyFont="1" applyFill="1" applyBorder="1" applyAlignment="1">
      <alignment horizontal="center" vertical="center"/>
    </xf>
    <xf numFmtId="0" fontId="13" fillId="0" borderId="0" xfId="0" applyFont="1" applyAlignment="1">
      <alignment horizontal="center" wrapText="1"/>
    </xf>
    <xf numFmtId="0" fontId="40" fillId="0" borderId="0" xfId="0" applyFont="1" applyAlignment="1">
      <alignment horizontal="left" wrapText="1"/>
    </xf>
    <xf numFmtId="0" fontId="13" fillId="0" borderId="0" xfId="0" applyFont="1" applyAlignment="1">
      <alignment horizontal="left" vertical="center" wrapText="1"/>
    </xf>
    <xf numFmtId="0" fontId="43" fillId="0" borderId="0" xfId="0" applyFont="1" applyAlignment="1">
      <alignment horizontal="left" wrapText="1"/>
    </xf>
    <xf numFmtId="0" fontId="42" fillId="0" borderId="0" xfId="0" applyFont="1" applyAlignment="1">
      <alignment horizontal="left" wrapText="1"/>
    </xf>
    <xf numFmtId="0" fontId="17" fillId="0" borderId="0" xfId="0" applyFont="1" applyAlignment="1">
      <alignment horizontal="left" vertical="center" wrapText="1"/>
    </xf>
    <xf numFmtId="0" fontId="13" fillId="0" borderId="0" xfId="0" applyFont="1" applyAlignment="1">
      <alignment horizontal="center"/>
    </xf>
    <xf numFmtId="0" fontId="17" fillId="10" borderId="0" xfId="0" applyFont="1" applyFill="1" applyAlignment="1">
      <alignment horizontal="left" vertical="center" wrapText="1"/>
    </xf>
    <xf numFmtId="0" fontId="30" fillId="0" borderId="0" xfId="0" applyFont="1" applyAlignment="1">
      <alignment horizontal="center" vertical="center"/>
    </xf>
    <xf numFmtId="0" fontId="31" fillId="0" borderId="0" xfId="0" applyFont="1" applyAlignment="1">
      <alignment horizontal="center" wrapText="1"/>
    </xf>
    <xf numFmtId="0" fontId="31" fillId="0" borderId="22" xfId="0" applyFont="1" applyBorder="1" applyAlignment="1">
      <alignment horizontal="center" vertical="center"/>
    </xf>
    <xf numFmtId="0" fontId="31" fillId="0" borderId="23" xfId="0" applyFont="1" applyBorder="1" applyAlignment="1">
      <alignment horizontal="center" vertical="center"/>
    </xf>
    <xf numFmtId="0" fontId="31" fillId="0" borderId="24" xfId="0" applyFont="1" applyBorder="1" applyAlignment="1">
      <alignment horizontal="center" vertical="center"/>
    </xf>
    <xf numFmtId="0" fontId="31" fillId="0" borderId="12" xfId="0" applyFont="1" applyBorder="1" applyAlignment="1">
      <alignment horizontal="center" vertical="center"/>
    </xf>
    <xf numFmtId="0" fontId="31" fillId="0" borderId="0" xfId="0" applyFont="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14" xfId="0" applyFont="1" applyBorder="1" applyAlignment="1">
      <alignment horizontal="center" vertical="center"/>
    </xf>
    <xf numFmtId="0" fontId="31" fillId="0" borderId="25" xfId="0" applyFont="1" applyBorder="1" applyAlignment="1">
      <alignment horizontal="center" vertical="center"/>
    </xf>
    <xf numFmtId="0" fontId="12" fillId="0" borderId="0" xfId="0" applyFont="1" applyAlignment="1">
      <alignment horizontal="left" wrapText="1"/>
    </xf>
    <xf numFmtId="0" fontId="23" fillId="8" borderId="22" xfId="0" applyFont="1" applyFill="1" applyBorder="1" applyAlignment="1">
      <alignment horizontal="center" vertical="center"/>
    </xf>
    <xf numFmtId="0" fontId="23" fillId="8" borderId="31" xfId="0" applyFont="1" applyFill="1" applyBorder="1" applyAlignment="1">
      <alignment horizontal="center" vertical="center"/>
    </xf>
    <xf numFmtId="0" fontId="29" fillId="8" borderId="0" xfId="0" applyFont="1" applyFill="1" applyAlignment="1">
      <alignment horizontal="center" vertical="center" wrapText="1"/>
    </xf>
    <xf numFmtId="0" fontId="29" fillId="8" borderId="14" xfId="0" applyFont="1" applyFill="1" applyBorder="1" applyAlignment="1">
      <alignment horizontal="center" vertical="center" wrapText="1"/>
    </xf>
    <xf numFmtId="0" fontId="28" fillId="8" borderId="15" xfId="0" applyFont="1" applyFill="1" applyBorder="1" applyAlignment="1">
      <alignment horizontal="center" vertical="center"/>
    </xf>
    <xf numFmtId="0" fontId="28" fillId="8" borderId="16" xfId="0" applyFont="1" applyFill="1" applyBorder="1" applyAlignment="1">
      <alignment horizontal="center" vertical="center"/>
    </xf>
    <xf numFmtId="0" fontId="23" fillId="8" borderId="23" xfId="0" applyFont="1" applyFill="1" applyBorder="1" applyAlignment="1">
      <alignment horizontal="center" vertical="center"/>
    </xf>
    <xf numFmtId="0" fontId="24" fillId="8" borderId="22" xfId="0" applyFont="1" applyFill="1" applyBorder="1" applyAlignment="1">
      <alignment horizontal="center" vertical="center"/>
    </xf>
    <xf numFmtId="0" fontId="24" fillId="8" borderId="23" xfId="0" applyFont="1" applyFill="1" applyBorder="1" applyAlignment="1">
      <alignment horizontal="center" vertical="center"/>
    </xf>
    <xf numFmtId="0" fontId="24" fillId="8" borderId="24" xfId="0" applyFont="1" applyFill="1" applyBorder="1" applyAlignment="1">
      <alignment horizontal="center" vertical="center"/>
    </xf>
    <xf numFmtId="0" fontId="24" fillId="8" borderId="15" xfId="0" applyFont="1" applyFill="1" applyBorder="1" applyAlignment="1">
      <alignment horizontal="center" vertical="center"/>
    </xf>
    <xf numFmtId="0" fontId="24" fillId="8" borderId="16" xfId="0" applyFont="1" applyFill="1" applyBorder="1" applyAlignment="1">
      <alignment horizontal="center" vertical="center"/>
    </xf>
    <xf numFmtId="0" fontId="24" fillId="8" borderId="22" xfId="0" applyFont="1" applyFill="1" applyBorder="1" applyAlignment="1">
      <alignment horizontal="center" vertical="center" wrapText="1"/>
    </xf>
    <xf numFmtId="0" fontId="24" fillId="8" borderId="23" xfId="0" applyFont="1" applyFill="1" applyBorder="1" applyAlignment="1">
      <alignment horizontal="center" vertical="center" wrapText="1"/>
    </xf>
    <xf numFmtId="3" fontId="0" fillId="5" borderId="0" xfId="0" applyNumberFormat="1" applyFill="1" applyAlignment="1">
      <alignment horizontal="center"/>
    </xf>
    <xf numFmtId="0" fontId="12" fillId="0" borderId="0" xfId="0" applyFont="1" applyBorder="1"/>
    <xf numFmtId="0" fontId="17" fillId="0" borderId="0" xfId="0" applyFont="1" applyAlignment="1">
      <alignment horizontal="center" vertical="center"/>
    </xf>
    <xf numFmtId="165" fontId="34" fillId="0" borderId="17" xfId="0" applyNumberFormat="1" applyFont="1" applyBorder="1" applyAlignment="1">
      <alignment horizontal="centerContinuous"/>
    </xf>
    <xf numFmtId="165" fontId="12" fillId="0" borderId="0" xfId="0" applyNumberFormat="1" applyFont="1"/>
    <xf numFmtId="165" fontId="12" fillId="0" borderId="0" xfId="0" applyNumberFormat="1" applyFont="1" applyBorder="1"/>
    <xf numFmtId="165" fontId="12" fillId="0" borderId="0" xfId="0" applyNumberFormat="1" applyFont="1" applyFill="1"/>
    <xf numFmtId="165" fontId="12" fillId="0" borderId="0" xfId="4" applyNumberFormat="1" applyFont="1" applyBorder="1"/>
    <xf numFmtId="165" fontId="12" fillId="0" borderId="14" xfId="0" applyNumberFormat="1" applyFont="1" applyBorder="1"/>
    <xf numFmtId="165" fontId="34" fillId="0" borderId="17" xfId="0" applyNumberFormat="1" applyFont="1" applyBorder="1" applyAlignment="1">
      <alignment horizontal="center"/>
    </xf>
    <xf numFmtId="165" fontId="12" fillId="0" borderId="0" xfId="0" applyNumberFormat="1" applyFont="1" applyFill="1" applyBorder="1"/>
    <xf numFmtId="165" fontId="34" fillId="10" borderId="17" xfId="0" applyNumberFormat="1" applyFont="1" applyFill="1" applyBorder="1" applyAlignment="1">
      <alignment horizontal="center"/>
    </xf>
    <xf numFmtId="165" fontId="12" fillId="10" borderId="0" xfId="0" applyNumberFormat="1" applyFont="1" applyFill="1"/>
    <xf numFmtId="165" fontId="12" fillId="9" borderId="0" xfId="0" applyNumberFormat="1" applyFont="1" applyFill="1"/>
    <xf numFmtId="165" fontId="12" fillId="9" borderId="14" xfId="0" applyNumberFormat="1" applyFont="1" applyFill="1" applyBorder="1"/>
    <xf numFmtId="0" fontId="13" fillId="0" borderId="2" xfId="0" applyFont="1" applyFill="1" applyBorder="1"/>
  </cellXfs>
  <cellStyles count="5">
    <cellStyle name="Comma [0]" xfId="3" builtinId="6"/>
    <cellStyle name="Currency [0]" xfId="4" builtinId="7"/>
    <cellStyle name="Hyperlink" xfId="1"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rgbClr val="C00000"/>
                </a:solidFill>
                <a:latin typeface="+mj-lt"/>
                <a:ea typeface="+mj-ea"/>
                <a:cs typeface="+mj-cs"/>
              </a:defRPr>
            </a:pPr>
            <a:r>
              <a:rPr lang="en-GB">
                <a:solidFill>
                  <a:srgbClr val="C00000"/>
                </a:solidFill>
              </a:rPr>
              <a:t> FDI, Net inflow (BoP, current US) in 10</a:t>
            </a:r>
            <a:r>
              <a:rPr lang="en-GB" baseline="0">
                <a:solidFill>
                  <a:srgbClr val="C00000"/>
                </a:solidFill>
              </a:rPr>
              <a:t> selected </a:t>
            </a:r>
            <a:r>
              <a:rPr lang="en-GB">
                <a:solidFill>
                  <a:srgbClr val="C00000"/>
                </a:solidFill>
              </a:rPr>
              <a:t>countries over past decade </a:t>
            </a:r>
          </a:p>
          <a:p>
            <a:pPr>
              <a:defRPr>
                <a:solidFill>
                  <a:srgbClr val="C00000"/>
                </a:solidFill>
              </a:defRPr>
            </a:pPr>
            <a:r>
              <a:rPr lang="en-GB">
                <a:solidFill>
                  <a:srgbClr val="C00000"/>
                </a:solidFill>
              </a:rPr>
              <a:t>(2012-2022)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rgbClr val="C00000"/>
              </a:solidFill>
              <a:latin typeface="+mj-lt"/>
              <a:ea typeface="+mj-ea"/>
              <a:cs typeface="+mj-cs"/>
            </a:defRPr>
          </a:pPr>
          <a:endParaRPr lang="en-VN"/>
        </a:p>
      </c:txPr>
    </c:title>
    <c:autoTitleDeleted val="0"/>
    <c:plotArea>
      <c:layout/>
      <c:barChart>
        <c:barDir val="col"/>
        <c:grouping val="stacked"/>
        <c:varyColors val="0"/>
        <c:ser>
          <c:idx val="0"/>
          <c:order val="0"/>
          <c:tx>
            <c:strRef>
              <c:f>'1_Descriptive analysis'!$A$2</c:f>
              <c:strCache>
                <c:ptCount val="1"/>
                <c:pt idx="0">
                  <c:v>Indonesia</c:v>
                </c:pt>
              </c:strCache>
            </c:strRef>
          </c:tx>
          <c:spPr>
            <a:solidFill>
              <a:schemeClr val="accent1"/>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analysis'!$X$2:$AH$2</c:f>
              <c:numCache>
                <c:formatCode>#,##0</c:formatCode>
                <c:ptCount val="11"/>
                <c:pt idx="0">
                  <c:v>21200778607.8727</c:v>
                </c:pt>
                <c:pt idx="1">
                  <c:v>23281742361.530499</c:v>
                </c:pt>
                <c:pt idx="2">
                  <c:v>25120732059.513401</c:v>
                </c:pt>
                <c:pt idx="3">
                  <c:v>19779127976.9576</c:v>
                </c:pt>
                <c:pt idx="4">
                  <c:v>4541713739.23769</c:v>
                </c:pt>
                <c:pt idx="5">
                  <c:v>20510310832.446899</c:v>
                </c:pt>
                <c:pt idx="6">
                  <c:v>18909826043.510502</c:v>
                </c:pt>
                <c:pt idx="7">
                  <c:v>24993551748.0098</c:v>
                </c:pt>
                <c:pt idx="8">
                  <c:v>19175077747.807701</c:v>
                </c:pt>
                <c:pt idx="9">
                  <c:v>21213080329.858299</c:v>
                </c:pt>
                <c:pt idx="10">
                  <c:v>21428338421.820499</c:v>
                </c:pt>
              </c:numCache>
            </c:numRef>
          </c:val>
          <c:extLst>
            <c:ext xmlns:c16="http://schemas.microsoft.com/office/drawing/2014/chart" uri="{C3380CC4-5D6E-409C-BE32-E72D297353CC}">
              <c16:uniqueId val="{00000000-7B69-6D4C-B247-DDE23D89E100}"/>
            </c:ext>
          </c:extLst>
        </c:ser>
        <c:ser>
          <c:idx val="1"/>
          <c:order val="1"/>
          <c:tx>
            <c:strRef>
              <c:f>'1_Descriptive analysis'!$A$3</c:f>
              <c:strCache>
                <c:ptCount val="1"/>
                <c:pt idx="0">
                  <c:v>Malaysia</c:v>
                </c:pt>
              </c:strCache>
            </c:strRef>
          </c:tx>
          <c:spPr>
            <a:solidFill>
              <a:schemeClr val="accent2"/>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analysis'!$X$3:$AH$3</c:f>
              <c:numCache>
                <c:formatCode>#,##0</c:formatCode>
                <c:ptCount val="11"/>
                <c:pt idx="0">
                  <c:v>8895774250.7040195</c:v>
                </c:pt>
                <c:pt idx="1">
                  <c:v>11296279513.9209</c:v>
                </c:pt>
                <c:pt idx="2">
                  <c:v>10619431582.9781</c:v>
                </c:pt>
                <c:pt idx="3">
                  <c:v>9857162111.8232899</c:v>
                </c:pt>
                <c:pt idx="4">
                  <c:v>13470089920.806999</c:v>
                </c:pt>
                <c:pt idx="5">
                  <c:v>9368469822.6614609</c:v>
                </c:pt>
                <c:pt idx="6">
                  <c:v>8304480741.6526699</c:v>
                </c:pt>
                <c:pt idx="7">
                  <c:v>9154921685.0393391</c:v>
                </c:pt>
                <c:pt idx="8">
                  <c:v>4058769678.6423101</c:v>
                </c:pt>
                <c:pt idx="9">
                  <c:v>20245157326.802399</c:v>
                </c:pt>
                <c:pt idx="10">
                  <c:v>14725970431.5896</c:v>
                </c:pt>
              </c:numCache>
            </c:numRef>
          </c:val>
          <c:extLst>
            <c:ext xmlns:c16="http://schemas.microsoft.com/office/drawing/2014/chart" uri="{C3380CC4-5D6E-409C-BE32-E72D297353CC}">
              <c16:uniqueId val="{00000001-7B69-6D4C-B247-DDE23D89E100}"/>
            </c:ext>
          </c:extLst>
        </c:ser>
        <c:ser>
          <c:idx val="2"/>
          <c:order val="2"/>
          <c:tx>
            <c:strRef>
              <c:f>'1_Descriptive analysis'!$A$4</c:f>
              <c:strCache>
                <c:ptCount val="1"/>
                <c:pt idx="0">
                  <c:v>Philippines</c:v>
                </c:pt>
              </c:strCache>
            </c:strRef>
          </c:tx>
          <c:spPr>
            <a:solidFill>
              <a:schemeClr val="accent3"/>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analysis'!$X$4:$AH$4</c:f>
              <c:numCache>
                <c:formatCode>#,##0</c:formatCode>
                <c:ptCount val="11"/>
                <c:pt idx="0">
                  <c:v>3215415155.4356699</c:v>
                </c:pt>
                <c:pt idx="1">
                  <c:v>3737371739.84519</c:v>
                </c:pt>
                <c:pt idx="2">
                  <c:v>5739574024.1318302</c:v>
                </c:pt>
                <c:pt idx="3">
                  <c:v>5639155961.8738899</c:v>
                </c:pt>
                <c:pt idx="4">
                  <c:v>8279548274.8850098</c:v>
                </c:pt>
                <c:pt idx="5">
                  <c:v>10256442398.8834</c:v>
                </c:pt>
                <c:pt idx="6">
                  <c:v>9948598823.9686699</c:v>
                </c:pt>
                <c:pt idx="7">
                  <c:v>8671365873.6568909</c:v>
                </c:pt>
                <c:pt idx="8">
                  <c:v>6822133290.81919</c:v>
                </c:pt>
                <c:pt idx="9">
                  <c:v>11983363327.4772</c:v>
                </c:pt>
                <c:pt idx="10">
                  <c:v>9199942905.6613503</c:v>
                </c:pt>
              </c:numCache>
            </c:numRef>
          </c:val>
          <c:extLst>
            <c:ext xmlns:c16="http://schemas.microsoft.com/office/drawing/2014/chart" uri="{C3380CC4-5D6E-409C-BE32-E72D297353CC}">
              <c16:uniqueId val="{00000002-7B69-6D4C-B247-DDE23D89E100}"/>
            </c:ext>
          </c:extLst>
        </c:ser>
        <c:ser>
          <c:idx val="3"/>
          <c:order val="3"/>
          <c:tx>
            <c:strRef>
              <c:f>'1_Descriptive analysis'!$A$5</c:f>
              <c:strCache>
                <c:ptCount val="1"/>
                <c:pt idx="0">
                  <c:v>Saudi Arabia</c:v>
                </c:pt>
              </c:strCache>
            </c:strRef>
          </c:tx>
          <c:spPr>
            <a:solidFill>
              <a:schemeClr val="accent4"/>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analysis'!$X$5:$AH$5</c:f>
            </c:numRef>
          </c:val>
          <c:extLst>
            <c:ext xmlns:c16="http://schemas.microsoft.com/office/drawing/2014/chart" uri="{C3380CC4-5D6E-409C-BE32-E72D297353CC}">
              <c16:uniqueId val="{00000003-7B69-6D4C-B247-DDE23D89E100}"/>
            </c:ext>
          </c:extLst>
        </c:ser>
        <c:ser>
          <c:idx val="4"/>
          <c:order val="4"/>
          <c:tx>
            <c:strRef>
              <c:f>'1_Descriptive analysis'!$A$6</c:f>
              <c:strCache>
                <c:ptCount val="1"/>
                <c:pt idx="0">
                  <c:v>Thailand</c:v>
                </c:pt>
              </c:strCache>
            </c:strRef>
          </c:tx>
          <c:spPr>
            <a:solidFill>
              <a:schemeClr val="accent5"/>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analysis'!$X$6:$AH$6</c:f>
              <c:numCache>
                <c:formatCode>#,##0</c:formatCode>
                <c:ptCount val="11"/>
                <c:pt idx="0">
                  <c:v>12899036062.7558</c:v>
                </c:pt>
                <c:pt idx="1">
                  <c:v>15935960664.807301</c:v>
                </c:pt>
                <c:pt idx="2">
                  <c:v>4975455660.4459</c:v>
                </c:pt>
                <c:pt idx="3">
                  <c:v>8927579182.1621704</c:v>
                </c:pt>
                <c:pt idx="4">
                  <c:v>3486184390.3006902</c:v>
                </c:pt>
                <c:pt idx="5">
                  <c:v>8285169819.69135</c:v>
                </c:pt>
                <c:pt idx="6">
                  <c:v>13747219811.179199</c:v>
                </c:pt>
                <c:pt idx="7">
                  <c:v>5518708214.4825497</c:v>
                </c:pt>
                <c:pt idx="8">
                  <c:v>-4947474466.9795399</c:v>
                </c:pt>
                <c:pt idx="9">
                  <c:v>14640873082.0382</c:v>
                </c:pt>
                <c:pt idx="10">
                  <c:v>10196091866.0905</c:v>
                </c:pt>
              </c:numCache>
            </c:numRef>
          </c:val>
          <c:extLst>
            <c:ext xmlns:c16="http://schemas.microsoft.com/office/drawing/2014/chart" uri="{C3380CC4-5D6E-409C-BE32-E72D297353CC}">
              <c16:uniqueId val="{00000004-7B69-6D4C-B247-DDE23D89E100}"/>
            </c:ext>
          </c:extLst>
        </c:ser>
        <c:ser>
          <c:idx val="5"/>
          <c:order val="5"/>
          <c:tx>
            <c:strRef>
              <c:f>'1_Descriptive analysis'!$A$7</c:f>
              <c:strCache>
                <c:ptCount val="1"/>
                <c:pt idx="0">
                  <c:v>Viet Nam</c:v>
                </c:pt>
              </c:strCache>
            </c:strRef>
          </c:tx>
          <c:spPr>
            <a:solidFill>
              <a:schemeClr val="accent6"/>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analysis'!$X$7:$AH$7</c:f>
              <c:numCache>
                <c:formatCode>#,##0</c:formatCode>
                <c:ptCount val="11"/>
                <c:pt idx="0">
                  <c:v>8368000000</c:v>
                </c:pt>
                <c:pt idx="1">
                  <c:v>8900000000</c:v>
                </c:pt>
                <c:pt idx="2">
                  <c:v>9200000000</c:v>
                </c:pt>
                <c:pt idx="3">
                  <c:v>11800000000</c:v>
                </c:pt>
                <c:pt idx="4">
                  <c:v>12600000000</c:v>
                </c:pt>
                <c:pt idx="5">
                  <c:v>14100000000</c:v>
                </c:pt>
                <c:pt idx="6">
                  <c:v>15500000000</c:v>
                </c:pt>
                <c:pt idx="7">
                  <c:v>16120000000</c:v>
                </c:pt>
                <c:pt idx="8">
                  <c:v>15800000000</c:v>
                </c:pt>
                <c:pt idx="9">
                  <c:v>15660000000</c:v>
                </c:pt>
                <c:pt idx="10">
                  <c:v>17900000000</c:v>
                </c:pt>
              </c:numCache>
            </c:numRef>
          </c:val>
          <c:extLst>
            <c:ext xmlns:c16="http://schemas.microsoft.com/office/drawing/2014/chart" uri="{C3380CC4-5D6E-409C-BE32-E72D297353CC}">
              <c16:uniqueId val="{00000005-7B69-6D4C-B247-DDE23D89E100}"/>
            </c:ext>
          </c:extLst>
        </c:ser>
        <c:ser>
          <c:idx val="6"/>
          <c:order val="6"/>
          <c:tx>
            <c:strRef>
              <c:f>'1_Descriptive analysis'!$A$8</c:f>
              <c:strCache>
                <c:ptCount val="1"/>
                <c:pt idx="0">
                  <c:v>Argentina</c:v>
                </c:pt>
              </c:strCache>
            </c:strRef>
          </c:tx>
          <c:spPr>
            <a:solidFill>
              <a:schemeClr val="accent1">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analysis'!$X$8:$AH$8</c:f>
            </c:numRef>
          </c:val>
          <c:extLst>
            <c:ext xmlns:c16="http://schemas.microsoft.com/office/drawing/2014/chart" uri="{C3380CC4-5D6E-409C-BE32-E72D297353CC}">
              <c16:uniqueId val="{00000000-D3AC-E643-BCA6-C8742F513DAA}"/>
            </c:ext>
          </c:extLst>
        </c:ser>
        <c:ser>
          <c:idx val="7"/>
          <c:order val="7"/>
          <c:tx>
            <c:strRef>
              <c:f>'1_Descriptive analysis'!$A$9</c:f>
              <c:strCache>
                <c:ptCount val="1"/>
                <c:pt idx="0">
                  <c:v>Chile</c:v>
                </c:pt>
              </c:strCache>
            </c:strRef>
          </c:tx>
          <c:spPr>
            <a:solidFill>
              <a:schemeClr val="accent2">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analysis'!$X$9:$AH$9</c:f>
            </c:numRef>
          </c:val>
          <c:extLst>
            <c:ext xmlns:c16="http://schemas.microsoft.com/office/drawing/2014/chart" uri="{C3380CC4-5D6E-409C-BE32-E72D297353CC}">
              <c16:uniqueId val="{00000001-D3AC-E643-BCA6-C8742F513DAA}"/>
            </c:ext>
          </c:extLst>
        </c:ser>
        <c:ser>
          <c:idx val="8"/>
          <c:order val="8"/>
          <c:tx>
            <c:strRef>
              <c:f>'1_Descriptive analysis'!$A$10</c:f>
              <c:strCache>
                <c:ptCount val="1"/>
                <c:pt idx="0">
                  <c:v>LAO</c:v>
                </c:pt>
              </c:strCache>
            </c:strRef>
          </c:tx>
          <c:spPr>
            <a:solidFill>
              <a:schemeClr val="accent3">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analysis'!$X$10:$AH$10</c:f>
              <c:numCache>
                <c:formatCode>#,##0</c:formatCode>
                <c:ptCount val="11"/>
                <c:pt idx="0">
                  <c:v>617755394.53966403</c:v>
                </c:pt>
                <c:pt idx="1">
                  <c:v>681397257.10379195</c:v>
                </c:pt>
                <c:pt idx="2">
                  <c:v>867646121.70867097</c:v>
                </c:pt>
                <c:pt idx="3">
                  <c:v>1077759914.5889499</c:v>
                </c:pt>
                <c:pt idx="4">
                  <c:v>935296172.78364503</c:v>
                </c:pt>
                <c:pt idx="5">
                  <c:v>1693080810.9387701</c:v>
                </c:pt>
                <c:pt idx="6">
                  <c:v>1358019506.2295799</c:v>
                </c:pt>
                <c:pt idx="7">
                  <c:v>755524124.24936795</c:v>
                </c:pt>
                <c:pt idx="8">
                  <c:v>967706086.20204496</c:v>
                </c:pt>
                <c:pt idx="9">
                  <c:v>1071913715.60885</c:v>
                </c:pt>
                <c:pt idx="10">
                  <c:v>528224849.69999999</c:v>
                </c:pt>
              </c:numCache>
            </c:numRef>
          </c:val>
          <c:extLst>
            <c:ext xmlns:c16="http://schemas.microsoft.com/office/drawing/2014/chart" uri="{C3380CC4-5D6E-409C-BE32-E72D297353CC}">
              <c16:uniqueId val="{00000002-D3AC-E643-BCA6-C8742F513DAA}"/>
            </c:ext>
          </c:extLst>
        </c:ser>
        <c:ser>
          <c:idx val="9"/>
          <c:order val="9"/>
          <c:tx>
            <c:strRef>
              <c:f>'1_Descriptive analysis'!$A$11</c:f>
              <c:strCache>
                <c:ptCount val="1"/>
                <c:pt idx="0">
                  <c:v>India</c:v>
                </c:pt>
              </c:strCache>
            </c:strRef>
          </c:tx>
          <c:spPr>
            <a:solidFill>
              <a:schemeClr val="accent4">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analysis'!$X$11:$AH$11</c:f>
              <c:numCache>
                <c:formatCode>#,##0</c:formatCode>
                <c:ptCount val="11"/>
                <c:pt idx="0">
                  <c:v>23995685014.214199</c:v>
                </c:pt>
                <c:pt idx="1">
                  <c:v>28153031270.320301</c:v>
                </c:pt>
                <c:pt idx="2">
                  <c:v>34576643694.138298</c:v>
                </c:pt>
                <c:pt idx="3">
                  <c:v>44009492129.531898</c:v>
                </c:pt>
                <c:pt idx="4">
                  <c:v>44458571545.797997</c:v>
                </c:pt>
                <c:pt idx="5">
                  <c:v>39966091358.738403</c:v>
                </c:pt>
                <c:pt idx="6">
                  <c:v>42117450737.264397</c:v>
                </c:pt>
                <c:pt idx="7">
                  <c:v>50610647353.591202</c:v>
                </c:pt>
                <c:pt idx="8">
                  <c:v>64362364994.375397</c:v>
                </c:pt>
                <c:pt idx="9">
                  <c:v>44727277562.880997</c:v>
                </c:pt>
                <c:pt idx="10">
                  <c:v>49940258404.265999</c:v>
                </c:pt>
              </c:numCache>
            </c:numRef>
          </c:val>
          <c:extLst>
            <c:ext xmlns:c16="http://schemas.microsoft.com/office/drawing/2014/chart" uri="{C3380CC4-5D6E-409C-BE32-E72D297353CC}">
              <c16:uniqueId val="{00000000-F337-8E40-BE4E-D5E55EFEF1EF}"/>
            </c:ext>
          </c:extLst>
        </c:ser>
        <c:dLbls>
          <c:showLegendKey val="0"/>
          <c:showVal val="0"/>
          <c:showCatName val="0"/>
          <c:showSerName val="0"/>
          <c:showPercent val="0"/>
          <c:showBubbleSize val="0"/>
        </c:dLbls>
        <c:gapWidth val="150"/>
        <c:overlap val="100"/>
        <c:axId val="903624863"/>
        <c:axId val="203302048"/>
      </c:barChart>
      <c:catAx>
        <c:axId val="90362486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VN"/>
          </a:p>
        </c:txPr>
        <c:crossAx val="203302048"/>
        <c:crosses val="autoZero"/>
        <c:auto val="1"/>
        <c:lblAlgn val="ctr"/>
        <c:lblOffset val="100"/>
        <c:noMultiLvlLbl val="0"/>
      </c:catAx>
      <c:valAx>
        <c:axId val="203302048"/>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VN"/>
          </a:p>
        </c:txPr>
        <c:crossAx val="90362486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VN"/>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RANKING AMONG SOUTH-EAST ASIA COUNTRIES IN 2018</a:t>
            </a:r>
          </a:p>
        </c:rich>
      </c:tx>
      <c:layout>
        <c:manualLayout>
          <c:xMode val="edge"/>
          <c:yMode val="edge"/>
          <c:x val="0.1657603209521053"/>
          <c:y val="0.104058890042273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barChart>
        <c:barDir val="bar"/>
        <c:grouping val="stacked"/>
        <c:varyColors val="0"/>
        <c:ser>
          <c:idx val="0"/>
          <c:order val="0"/>
          <c:spPr>
            <a:solidFill>
              <a:schemeClr val="accent5"/>
            </a:solidFill>
            <a:ln>
              <a:noFill/>
            </a:ln>
            <a:effectLst/>
          </c:spPr>
          <c:invertIfNegative val="0"/>
          <c:dLbls>
            <c:dLbl>
              <c:idx val="0"/>
              <c:layout>
                <c:manualLayout>
                  <c:x val="0.18201754159150318"/>
                  <c:y val="7.2699691598749226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EE-FF4C-AD52-17AA59126802}"/>
                </c:ext>
              </c:extLst>
            </c:dLbl>
            <c:dLbl>
              <c:idx val="1"/>
              <c:layout>
                <c:manualLayout>
                  <c:x val="0.2270528096141432"/>
                  <c:y val="3.6349845799374613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EE-FF4C-AD52-17AA59126802}"/>
                </c:ext>
              </c:extLst>
            </c:dLbl>
            <c:dLbl>
              <c:idx val="2"/>
              <c:layout>
                <c:manualLayout>
                  <c:x val="0.19425678488433157"/>
                  <c:y val="1.816540314228629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33209669873388"/>
                      <c:h val="4.0406244710802799E-2"/>
                    </c:manualLayout>
                  </c15:layout>
                </c:ext>
                <c:ext xmlns:c16="http://schemas.microsoft.com/office/drawing/2014/chart" uri="{C3380CC4-5D6E-409C-BE32-E72D297353CC}">
                  <c16:uniqueId val="{00000003-9EEE-FF4C-AD52-17AA59126802}"/>
                </c:ext>
              </c:extLst>
            </c:dLbl>
            <c:dLbl>
              <c:idx val="3"/>
              <c:layout>
                <c:manualLayout>
                  <c:x val="0.22517634011319987"/>
                  <c:y val="-3.6349845799375944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EE-FF4C-AD52-17AA59126802}"/>
                </c:ext>
              </c:extLst>
            </c:dLbl>
            <c:dLbl>
              <c:idx val="4"/>
              <c:layout>
                <c:manualLayout>
                  <c:x val="0.19702929759904989"/>
                  <c:y val="3.6349845799374613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EE-FF4C-AD52-17AA59126802}"/>
                </c:ext>
              </c:extLst>
            </c:dLbl>
            <c:dLbl>
              <c:idx val="5"/>
              <c:layout>
                <c:manualLayout>
                  <c:x val="0.11151296780790981"/>
                  <c:y val="2.7159345416556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08257455752627"/>
                      <c:h val="4.4724907515402174E-2"/>
                    </c:manualLayout>
                  </c15:layout>
                </c:ext>
                <c:ext xmlns:c16="http://schemas.microsoft.com/office/drawing/2014/chart" uri="{C3380CC4-5D6E-409C-BE32-E72D297353CC}">
                  <c16:uniqueId val="{00000000-9EEE-FF4C-AD52-17AA59126802}"/>
                </c:ext>
              </c:extLst>
            </c:dLbl>
            <c:dLbl>
              <c:idx val="6"/>
              <c:layout>
                <c:manualLayout>
                  <c:x val="0.45003855627687173"/>
                  <c:y val="7.8910649503051813E-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EE-FF4C-AD52-17AA5912680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'1_Descriptive analysis'!$J$29:$P$29</c:f>
              <c:strCache>
                <c:ptCount val="6"/>
                <c:pt idx="0">
                  <c:v>Indo</c:v>
                </c:pt>
                <c:pt idx="1">
                  <c:v>Malay</c:v>
                </c:pt>
                <c:pt idx="2">
                  <c:v>Philip</c:v>
                </c:pt>
                <c:pt idx="3">
                  <c:v>Thailand</c:v>
                </c:pt>
                <c:pt idx="4">
                  <c:v>Vietnam</c:v>
                </c:pt>
                <c:pt idx="5">
                  <c:v>Lao</c:v>
                </c:pt>
              </c:strCache>
            </c:strRef>
          </c:cat>
          <c:val>
            <c:numRef>
              <c:f>'1_Descriptive analysis'!$J$30:$P$30</c:f>
              <c:numCache>
                <c:formatCode>#,##0</c:formatCode>
                <c:ptCount val="7"/>
                <c:pt idx="0">
                  <c:v>18909826043.510502</c:v>
                </c:pt>
                <c:pt idx="1">
                  <c:v>8304480741.6526699</c:v>
                </c:pt>
                <c:pt idx="2">
                  <c:v>9948598823.9686699</c:v>
                </c:pt>
                <c:pt idx="3">
                  <c:v>13747219811.179199</c:v>
                </c:pt>
                <c:pt idx="4">
                  <c:v>15500000000</c:v>
                </c:pt>
                <c:pt idx="5">
                  <c:v>1358019506.2295799</c:v>
                </c:pt>
              </c:numCache>
            </c:numRef>
          </c:val>
          <c:extLst>
            <c:ext xmlns:c16="http://schemas.microsoft.com/office/drawing/2014/chart" uri="{C3380CC4-5D6E-409C-BE32-E72D297353CC}">
              <c16:uniqueId val="{00000000-6943-8941-A340-A7E52006306D}"/>
            </c:ext>
          </c:extLst>
        </c:ser>
        <c:dLbls>
          <c:showLegendKey val="0"/>
          <c:showVal val="0"/>
          <c:showCatName val="0"/>
          <c:showSerName val="0"/>
          <c:showPercent val="0"/>
          <c:showBubbleSize val="0"/>
        </c:dLbls>
        <c:gapWidth val="300"/>
        <c:overlap val="100"/>
        <c:serLines>
          <c:spPr>
            <a:ln w="9525" cap="flat" cmpd="sng" algn="ctr">
              <a:solidFill>
                <a:schemeClr val="tx1">
                  <a:lumMod val="35000"/>
                  <a:lumOff val="65000"/>
                </a:schemeClr>
              </a:solidFill>
              <a:round/>
            </a:ln>
            <a:effectLst/>
          </c:spPr>
        </c:serLines>
        <c:axId val="293230512"/>
        <c:axId val="643401520"/>
      </c:barChart>
      <c:catAx>
        <c:axId val="29323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VN"/>
          </a:p>
        </c:txPr>
        <c:crossAx val="643401520"/>
        <c:crosses val="autoZero"/>
        <c:auto val="1"/>
        <c:lblAlgn val="ctr"/>
        <c:lblOffset val="100"/>
        <c:noMultiLvlLbl val="0"/>
      </c:catAx>
      <c:valAx>
        <c:axId val="64340152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932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a:t>FDI Flow in ASEAN nations from 2010-2022</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VN"/>
        </a:p>
      </c:txPr>
    </c:title>
    <c:autoTitleDeleted val="0"/>
    <c:plotArea>
      <c:layout/>
      <c:barChart>
        <c:barDir val="col"/>
        <c:grouping val="clustered"/>
        <c:varyColors val="0"/>
        <c:ser>
          <c:idx val="0"/>
          <c:order val="0"/>
          <c:tx>
            <c:strRef>
              <c:f>'Data resource'!$D$6973</c:f>
              <c:strCache>
                <c:ptCount val="1"/>
                <c:pt idx="0">
                  <c:v>Indonesia</c:v>
                </c:pt>
              </c:strCache>
            </c:strRef>
          </c:tx>
          <c:spPr>
            <a:solidFill>
              <a:schemeClr val="accent1"/>
            </a:solidFill>
            <a:ln>
              <a:noFill/>
            </a:ln>
            <a:effectLst/>
          </c:spPr>
          <c:invertIfNegative val="0"/>
          <c:val>
            <c:numRef>
              <c:f>'Data resource'!$E$6973:$Q$6973</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0-2D90-8548-9D0F-E2B90C555477}"/>
            </c:ext>
          </c:extLst>
        </c:ser>
        <c:ser>
          <c:idx val="1"/>
          <c:order val="1"/>
          <c:tx>
            <c:strRef>
              <c:f>'Data resource'!$D$6974</c:f>
              <c:strCache>
                <c:ptCount val="1"/>
                <c:pt idx="0">
                  <c:v>Lao PDR</c:v>
                </c:pt>
              </c:strCache>
            </c:strRef>
          </c:tx>
          <c:spPr>
            <a:solidFill>
              <a:schemeClr val="accent2"/>
            </a:solidFill>
            <a:ln>
              <a:noFill/>
            </a:ln>
            <a:effectLst/>
          </c:spPr>
          <c:invertIfNegative val="0"/>
          <c:val>
            <c:numRef>
              <c:f>'Data resource'!$E$6974:$Q$6974</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1-2D90-8548-9D0F-E2B90C555477}"/>
            </c:ext>
          </c:extLst>
        </c:ser>
        <c:ser>
          <c:idx val="2"/>
          <c:order val="2"/>
          <c:tx>
            <c:strRef>
              <c:f>'Data resource'!$D$6975</c:f>
              <c:strCache>
                <c:ptCount val="1"/>
                <c:pt idx="0">
                  <c:v>Malaysia</c:v>
                </c:pt>
              </c:strCache>
            </c:strRef>
          </c:tx>
          <c:spPr>
            <a:solidFill>
              <a:schemeClr val="accent3"/>
            </a:solidFill>
            <a:ln>
              <a:noFill/>
            </a:ln>
            <a:effectLst/>
          </c:spPr>
          <c:invertIfNegative val="0"/>
          <c:val>
            <c:numRef>
              <c:f>'Data resource'!$E$6975:$Q$6975</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2-2D90-8548-9D0F-E2B90C555477}"/>
            </c:ext>
          </c:extLst>
        </c:ser>
        <c:ser>
          <c:idx val="3"/>
          <c:order val="3"/>
          <c:tx>
            <c:strRef>
              <c:f>'Data resource'!$D$6976</c:f>
              <c:strCache>
                <c:ptCount val="1"/>
                <c:pt idx="0">
                  <c:v>Philippines</c:v>
                </c:pt>
              </c:strCache>
            </c:strRef>
          </c:tx>
          <c:spPr>
            <a:solidFill>
              <a:schemeClr val="accent4"/>
            </a:solidFill>
            <a:ln>
              <a:noFill/>
            </a:ln>
            <a:effectLst/>
          </c:spPr>
          <c:invertIfNegative val="0"/>
          <c:val>
            <c:numRef>
              <c:f>'Data resource'!$E$6976:$Q$6976</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3-2D90-8548-9D0F-E2B90C555477}"/>
            </c:ext>
          </c:extLst>
        </c:ser>
        <c:ser>
          <c:idx val="4"/>
          <c:order val="4"/>
          <c:tx>
            <c:strRef>
              <c:f>'Data resource'!$D$6977</c:f>
              <c:strCache>
                <c:ptCount val="1"/>
                <c:pt idx="0">
                  <c:v>Thailand</c:v>
                </c:pt>
              </c:strCache>
            </c:strRef>
          </c:tx>
          <c:spPr>
            <a:solidFill>
              <a:schemeClr val="accent5"/>
            </a:solidFill>
            <a:ln>
              <a:noFill/>
            </a:ln>
            <a:effectLst/>
          </c:spPr>
          <c:invertIfNegative val="0"/>
          <c:val>
            <c:numRef>
              <c:f>'Data resource'!$E$6977:$Q$6977</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4-2D90-8548-9D0F-E2B90C555477}"/>
            </c:ext>
          </c:extLst>
        </c:ser>
        <c:ser>
          <c:idx val="5"/>
          <c:order val="5"/>
          <c:tx>
            <c:strRef>
              <c:f>'Data resource'!$D$6978</c:f>
              <c:strCache>
                <c:ptCount val="1"/>
                <c:pt idx="0">
                  <c:v>Viet Nam</c:v>
                </c:pt>
              </c:strCache>
            </c:strRef>
          </c:tx>
          <c:spPr>
            <a:solidFill>
              <a:schemeClr val="accent6"/>
            </a:solidFill>
            <a:ln>
              <a:noFill/>
            </a:ln>
            <a:effectLst/>
          </c:spPr>
          <c:invertIfNegative val="0"/>
          <c:val>
            <c:numRef>
              <c:f>'Data resource'!$E$6978:$Q$6978</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5-2D90-8548-9D0F-E2B90C555477}"/>
            </c:ext>
          </c:extLst>
        </c:ser>
        <c:dLbls>
          <c:showLegendKey val="0"/>
          <c:showVal val="0"/>
          <c:showCatName val="0"/>
          <c:showSerName val="0"/>
          <c:showPercent val="0"/>
          <c:showBubbleSize val="0"/>
        </c:dLbls>
        <c:gapWidth val="199"/>
        <c:axId val="1101095936"/>
        <c:axId val="829049696"/>
      </c:barChart>
      <c:catAx>
        <c:axId val="110109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VN"/>
          </a:p>
        </c:txPr>
        <c:crossAx val="829049696"/>
        <c:crosses val="autoZero"/>
        <c:auto val="1"/>
        <c:lblAlgn val="ctr"/>
        <c:lblOffset val="100"/>
        <c:noMultiLvlLbl val="0"/>
      </c:catAx>
      <c:valAx>
        <c:axId val="8290496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101095936"/>
        <c:crosses val="autoZero"/>
        <c:crossBetween val="between"/>
      </c:valAx>
      <c:spPr>
        <a:noFill/>
        <a:ln>
          <a:noFill/>
        </a:ln>
        <a:effectLst/>
      </c:spPr>
    </c:plotArea>
    <c:legend>
      <c:legendPos val="t"/>
      <c:layout>
        <c:manualLayout>
          <c:xMode val="edge"/>
          <c:yMode val="edge"/>
          <c:x val="0.17731215959167468"/>
          <c:y val="8.9719956339112533E-2"/>
          <c:w val="0.72204574376663877"/>
          <c:h val="0.17900574023721116"/>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r>
              <a:rPr lang="en-GB" sz="2000" b="1">
                <a:solidFill>
                  <a:srgbClr val="FF0000"/>
                </a:solidFill>
              </a:rPr>
              <a:t>TOTAL FDI IN ASEAN-6.</a:t>
            </a:r>
          </a:p>
        </c:rich>
      </c:tx>
      <c:layout>
        <c:manualLayout>
          <c:xMode val="edge"/>
          <c:yMode val="edge"/>
          <c:x val="0.38097730370192778"/>
          <c:y val="5.8539910877943295E-2"/>
        </c:manualLayout>
      </c:layout>
      <c:overlay val="0"/>
      <c:spPr>
        <a:noFill/>
        <a:ln>
          <a:noFill/>
        </a:ln>
        <a:effectLst/>
      </c:spPr>
      <c:txPr>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endParaRPr lang="en-VN"/>
        </a:p>
      </c:txPr>
    </c:title>
    <c:autoTitleDeleted val="0"/>
    <c:plotArea>
      <c:layout>
        <c:manualLayout>
          <c:layoutTarget val="inner"/>
          <c:xMode val="edge"/>
          <c:yMode val="edge"/>
          <c:x val="0.11050608040912148"/>
          <c:y val="0.17395242321614815"/>
          <c:w val="0.87256754556187321"/>
          <c:h val="0.69508991653184993"/>
        </c:manualLayout>
      </c:layout>
      <c:lineChart>
        <c:grouping val="standard"/>
        <c:varyColors val="0"/>
        <c:ser>
          <c:idx val="0"/>
          <c:order val="0"/>
          <c:tx>
            <c:strRef>
              <c:f>'1_Descriptive analysis'!$B$66</c:f>
              <c:strCache>
                <c:ptCount val="1"/>
              </c:strCache>
            </c:strRef>
          </c:tx>
          <c:spPr>
            <a:ln w="22225" cap="rnd" cmpd="sng" algn="ctr">
              <a:solidFill>
                <a:schemeClr val="accent1"/>
              </a:solidFill>
              <a:round/>
            </a:ln>
            <a:effectLst/>
          </c:spPr>
          <c:marker>
            <c:symbol val="none"/>
          </c:marker>
          <c:cat>
            <c:numRef>
              <c:f>'1_Descriptive analysis'!$C$65:$AI$65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'1_Descriptive analysis'!$C$66:$AI$66</c:f>
              <c:numCache>
                <c:formatCode>#,##0</c:formatCode>
                <c:ptCount val="33"/>
                <c:pt idx="0">
                  <c:v>6585005032.0704298</c:v>
                </c:pt>
                <c:pt idx="1">
                  <c:v>8420524771.5610199</c:v>
                </c:pt>
                <c:pt idx="2">
                  <c:v>9783125809.7223492</c:v>
                </c:pt>
                <c:pt idx="3">
                  <c:v>11007887459.53878</c:v>
                </c:pt>
                <c:pt idx="4">
                  <c:v>11411957677.2749</c:v>
                </c:pt>
                <c:pt idx="5">
                  <c:v>13945675764.33255</c:v>
                </c:pt>
                <c:pt idx="6">
                  <c:v>17680052422.809052</c:v>
                </c:pt>
                <c:pt idx="7">
                  <c:v>17241269646.719761</c:v>
                </c:pt>
                <c:pt idx="8">
                  <c:v>13241306746.905859</c:v>
                </c:pt>
                <c:pt idx="9">
                  <c:v>11452219865.58482</c:v>
                </c:pt>
                <c:pt idx="10">
                  <c:v>5422153875.8161898</c:v>
                </c:pt>
                <c:pt idx="11">
                  <c:v>4727630183.5017471</c:v>
                </c:pt>
                <c:pt idx="12">
                  <c:v>9853043589.8323479</c:v>
                </c:pt>
                <c:pt idx="13">
                  <c:v>9815777881.6290207</c:v>
                </c:pt>
                <c:pt idx="14">
                  <c:v>14351308607.17997</c:v>
                </c:pt>
                <c:pt idx="15">
                  <c:v>24122401037.681541</c:v>
                </c:pt>
                <c:pt idx="16">
                  <c:v>26817128670.067822</c:v>
                </c:pt>
                <c:pt idx="17">
                  <c:v>34575998115.942657</c:v>
                </c:pt>
                <c:pt idx="18">
                  <c:v>36599321369.966263</c:v>
                </c:pt>
                <c:pt idx="19">
                  <c:v>21386711044.455368</c:v>
                </c:pt>
                <c:pt idx="20">
                  <c:v>50273677024.768265</c:v>
                </c:pt>
                <c:pt idx="21">
                  <c:v>47895957658.902824</c:v>
                </c:pt>
                <c:pt idx="22">
                  <c:v>55196759471.307854</c:v>
                </c:pt>
                <c:pt idx="23">
                  <c:v>63832751537.207687</c:v>
                </c:pt>
                <c:pt idx="24">
                  <c:v>56522839448.777901</c:v>
                </c:pt>
                <c:pt idx="25">
                  <c:v>57080785147.405899</c:v>
                </c:pt>
                <c:pt idx="26">
                  <c:v>43312832498.014038</c:v>
                </c:pt>
                <c:pt idx="27">
                  <c:v>64213473684.62188</c:v>
                </c:pt>
                <c:pt idx="28">
                  <c:v>67768144926.540619</c:v>
                </c:pt>
                <c:pt idx="29">
                  <c:v>65214071645.43795</c:v>
                </c:pt>
                <c:pt idx="30">
                  <c:v>41876212336.491707</c:v>
                </c:pt>
                <c:pt idx="31">
                  <c:v>84814387781.784943</c:v>
                </c:pt>
                <c:pt idx="32">
                  <c:v>73978568474.862</c:v>
                </c:pt>
              </c:numCache>
            </c:numRef>
          </c:val>
          <c:smooth val="0"/>
          <c:extLst>
            <c:ext xmlns:c16="http://schemas.microsoft.com/office/drawing/2014/chart" uri="{C3380CC4-5D6E-409C-BE32-E72D297353CC}">
              <c16:uniqueId val="{00000000-9384-D24E-A472-D08A86F13EE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080895072"/>
        <c:axId val="1294773120"/>
      </c:lineChart>
      <c:catAx>
        <c:axId val="1080895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294773120"/>
        <c:crosses val="autoZero"/>
        <c:auto val="1"/>
        <c:lblAlgn val="ctr"/>
        <c:lblOffset val="100"/>
        <c:noMultiLvlLbl val="0"/>
      </c:catAx>
      <c:valAx>
        <c:axId val="129477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080895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Economic structural transformation factors in 2000.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VN"/>
        </a:p>
      </c:txPr>
    </c:title>
    <c:autoTitleDeleted val="0"/>
    <c:plotArea>
      <c:layout/>
      <c:barChart>
        <c:barDir val="col"/>
        <c:grouping val="percentStacked"/>
        <c:varyColors val="0"/>
        <c:ser>
          <c:idx val="0"/>
          <c:order val="0"/>
          <c:tx>
            <c:strRef>
              <c:f>'Economic structural'!$D$1</c:f>
              <c:strCache>
                <c:ptCount val="1"/>
                <c:pt idx="0">
                  <c:v>Argentina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structural'!$D$2:$D$6</c:f>
              <c:numCache>
                <c:formatCode>0.000</c:formatCode>
                <c:ptCount val="5"/>
                <c:pt idx="0">
                  <c:v>95.680473327636705</c:v>
                </c:pt>
                <c:pt idx="1">
                  <c:v>4.7890249999999996</c:v>
                </c:pt>
                <c:pt idx="2">
                  <c:v>35.691290000000002</c:v>
                </c:pt>
                <c:pt idx="3">
                  <c:v>8696</c:v>
                </c:pt>
                <c:pt idx="4">
                  <c:v>59.239131927490199</c:v>
                </c:pt>
              </c:numCache>
            </c:numRef>
          </c:val>
          <c:extLst>
            <c:ext xmlns:c16="http://schemas.microsoft.com/office/drawing/2014/chart" uri="{C3380CC4-5D6E-409C-BE32-E72D297353CC}">
              <c16:uniqueId val="{00000000-6FA1-4C49-84FE-D5C18C0A283E}"/>
            </c:ext>
          </c:extLst>
        </c:ser>
        <c:ser>
          <c:idx val="1"/>
          <c:order val="1"/>
          <c:tx>
            <c:strRef>
              <c:f>'Economic structural'!$E$1</c:f>
              <c:strCache>
                <c:ptCount val="1"/>
                <c:pt idx="0">
                  <c:v>Chile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structural'!$E$2:$E$6</c:f>
              <c:numCache>
                <c:formatCode>0.000</c:formatCode>
                <c:ptCount val="5"/>
                <c:pt idx="0">
                  <c:v>97.938687000000002</c:v>
                </c:pt>
                <c:pt idx="1">
                  <c:v>3.0114420000000002</c:v>
                </c:pt>
                <c:pt idx="2">
                  <c:v>43.018210000000003</c:v>
                </c:pt>
                <c:pt idx="3">
                  <c:v>0</c:v>
                </c:pt>
                <c:pt idx="4">
                  <c:v>90.217391967773395</c:v>
                </c:pt>
              </c:numCache>
            </c:numRef>
          </c:val>
          <c:extLst>
            <c:ext xmlns:c16="http://schemas.microsoft.com/office/drawing/2014/chart" uri="{C3380CC4-5D6E-409C-BE32-E72D297353CC}">
              <c16:uniqueId val="{00000001-6FA1-4C49-84FE-D5C18C0A283E}"/>
            </c:ext>
          </c:extLst>
        </c:ser>
        <c:ser>
          <c:idx val="2"/>
          <c:order val="2"/>
          <c:tx>
            <c:strRef>
              <c:f>'Economic structural'!$F$1</c:f>
              <c:strCache>
                <c:ptCount val="1"/>
                <c:pt idx="0">
                  <c:v>India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structural'!$F$2:$F$6</c:f>
              <c:numCache>
                <c:formatCode>0.000</c:formatCode>
                <c:ptCount val="5"/>
                <c:pt idx="0">
                  <c:v>60.292839050292997</c:v>
                </c:pt>
                <c:pt idx="1">
                  <c:v>0.97474209999999994</c:v>
                </c:pt>
                <c:pt idx="2">
                  <c:v>37.557360000000003</c:v>
                </c:pt>
                <c:pt idx="3">
                  <c:v>305201</c:v>
                </c:pt>
                <c:pt idx="4">
                  <c:v>45.652172088622997</c:v>
                </c:pt>
              </c:numCache>
            </c:numRef>
          </c:val>
          <c:extLst>
            <c:ext xmlns:c16="http://schemas.microsoft.com/office/drawing/2014/chart" uri="{C3380CC4-5D6E-409C-BE32-E72D297353CC}">
              <c16:uniqueId val="{00000002-6FA1-4C49-84FE-D5C18C0A283E}"/>
            </c:ext>
          </c:extLst>
        </c:ser>
        <c:ser>
          <c:idx val="3"/>
          <c:order val="3"/>
          <c:tx>
            <c:strRef>
              <c:f>'Economic structural'!$G$1</c:f>
              <c:strCache>
                <c:ptCount val="1"/>
                <c:pt idx="0">
                  <c:v>Vietnam</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structural'!$G$2:$G$6</c:f>
              <c:numCache>
                <c:formatCode>0.000</c:formatCode>
                <c:ptCount val="5"/>
                <c:pt idx="0">
                  <c:v>88.235099792480497</c:v>
                </c:pt>
                <c:pt idx="1">
                  <c:v>0.2094201</c:v>
                </c:pt>
                <c:pt idx="2">
                  <c:v>0</c:v>
                </c:pt>
                <c:pt idx="3">
                  <c:v>1921</c:v>
                </c:pt>
                <c:pt idx="4">
                  <c:v>26.086956024169901</c:v>
                </c:pt>
              </c:numCache>
            </c:numRef>
          </c:val>
          <c:extLst>
            <c:ext xmlns:c16="http://schemas.microsoft.com/office/drawing/2014/chart" uri="{C3380CC4-5D6E-409C-BE32-E72D297353CC}">
              <c16:uniqueId val="{00000003-6FA1-4C49-84FE-D5C18C0A283E}"/>
            </c:ext>
          </c:extLst>
        </c:ser>
        <c:dLbls>
          <c:showLegendKey val="0"/>
          <c:showVal val="0"/>
          <c:showCatName val="0"/>
          <c:showSerName val="0"/>
          <c:showPercent val="0"/>
          <c:showBubbleSize val="0"/>
        </c:dLbls>
        <c:gapWidth val="150"/>
        <c:overlap val="100"/>
        <c:axId val="883715648"/>
        <c:axId val="883824512"/>
      </c:barChart>
      <c:catAx>
        <c:axId val="883715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883824512"/>
        <c:crosses val="autoZero"/>
        <c:auto val="1"/>
        <c:lblAlgn val="ctr"/>
        <c:lblOffset val="100"/>
        <c:noMultiLvlLbl val="0"/>
      </c:catAx>
      <c:valAx>
        <c:axId val="883824512"/>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883715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300" b="1" i="1" u="none" strike="noStrike" kern="1200" spc="0" baseline="0">
                <a:solidFill>
                  <a:srgbClr val="002060"/>
                </a:solidFill>
                <a:latin typeface="+mn-lt"/>
                <a:ea typeface="+mn-ea"/>
                <a:cs typeface="+mn-cs"/>
              </a:defRPr>
            </a:pPr>
            <a:r>
              <a:rPr lang="en-GB" sz="1300" b="1" i="1">
                <a:solidFill>
                  <a:srgbClr val="002060"/>
                </a:solidFill>
              </a:rPr>
              <a:t>Foreign</a:t>
            </a:r>
            <a:r>
              <a:rPr lang="en-GB" sz="1300" b="1" i="1" baseline="0">
                <a:solidFill>
                  <a:srgbClr val="002060"/>
                </a:solidFill>
              </a:rPr>
              <a:t> Direct Investment, net inflow in Viet Nam </a:t>
            </a:r>
          </a:p>
          <a:p>
            <a:pPr>
              <a:defRPr sz="1300" b="1" i="1">
                <a:solidFill>
                  <a:srgbClr val="002060"/>
                </a:solidFill>
              </a:defRPr>
            </a:pPr>
            <a:r>
              <a:rPr lang="en-GB" sz="1300" b="1" i="1" baseline="0">
                <a:solidFill>
                  <a:srgbClr val="002060"/>
                </a:solidFill>
              </a:rPr>
              <a:t>(1990-2022)</a:t>
            </a:r>
            <a:endParaRPr lang="en-GB" sz="1300" b="1" i="1">
              <a:solidFill>
                <a:srgbClr val="002060"/>
              </a:solidFill>
            </a:endParaRPr>
          </a:p>
        </c:rich>
      </c:tx>
      <c:overlay val="0"/>
      <c:spPr>
        <a:noFill/>
        <a:ln>
          <a:noFill/>
        </a:ln>
        <a:effectLst/>
      </c:spPr>
      <c:txPr>
        <a:bodyPr rot="0" spcFirstLastPara="1" vertOverflow="ellipsis" vert="horz" wrap="square" anchor="ctr" anchorCtr="1"/>
        <a:lstStyle/>
        <a:p>
          <a:pPr>
            <a:defRPr sz="1300" b="1" i="1" u="none" strike="noStrike" kern="1200" spc="0" baseline="0">
              <a:solidFill>
                <a:srgbClr val="002060"/>
              </a:solidFill>
              <a:latin typeface="+mn-lt"/>
              <a:ea typeface="+mn-ea"/>
              <a:cs typeface="+mn-cs"/>
            </a:defRPr>
          </a:pPr>
          <a:endParaRPr lang="en-VN"/>
        </a:p>
      </c:txPr>
    </c:title>
    <c:autoTitleDeleted val="0"/>
    <c:plotArea>
      <c:layout/>
      <c:barChart>
        <c:barDir val="col"/>
        <c:grouping val="clustered"/>
        <c:varyColors val="0"/>
        <c:ser>
          <c:idx val="0"/>
          <c:order val="0"/>
          <c:tx>
            <c:strRef>
              <c:f>'FDI (% GDP)'!$B$12</c:f>
              <c:strCache>
                <c:ptCount val="1"/>
                <c:pt idx="0">
                  <c:v>BoP</c:v>
                </c:pt>
              </c:strCache>
            </c:strRef>
          </c:tx>
          <c:spPr>
            <a:solidFill>
              <a:schemeClr val="accent5">
                <a:shade val="76000"/>
              </a:schemeClr>
            </a:solidFill>
            <a:ln>
              <a:noFill/>
            </a:ln>
            <a:effectLst/>
          </c:spPr>
          <c:invertIfNegative val="0"/>
          <c:cat>
            <c:numRef>
              <c:f>'FDI (% GDP)'!$A$13:$A$45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'FDI (% GDP)'!$B$13:$B$45</c:f>
              <c:numCache>
                <c:formatCode>#,##0</c:formatCode>
                <c:ptCount val="33"/>
                <c:pt idx="0">
                  <c:v>180000000</c:v>
                </c:pt>
                <c:pt idx="1">
                  <c:v>375190278</c:v>
                </c:pt>
                <c:pt idx="2">
                  <c:v>473945856</c:v>
                </c:pt>
                <c:pt idx="3">
                  <c:v>926303715</c:v>
                </c:pt>
                <c:pt idx="4">
                  <c:v>1944515936</c:v>
                </c:pt>
                <c:pt idx="5">
                  <c:v>1780400000</c:v>
                </c:pt>
                <c:pt idx="6">
                  <c:v>2395000000</c:v>
                </c:pt>
                <c:pt idx="7">
                  <c:v>2220000000</c:v>
                </c:pt>
                <c:pt idx="8">
                  <c:v>1671000000</c:v>
                </c:pt>
                <c:pt idx="9">
                  <c:v>1412000000</c:v>
                </c:pt>
                <c:pt idx="10">
                  <c:v>1298000000</c:v>
                </c:pt>
                <c:pt idx="11">
                  <c:v>1300000000</c:v>
                </c:pt>
                <c:pt idx="12">
                  <c:v>1400000000</c:v>
                </c:pt>
                <c:pt idx="13">
                  <c:v>1450000000</c:v>
                </c:pt>
                <c:pt idx="14">
                  <c:v>1610000000</c:v>
                </c:pt>
                <c:pt idx="15">
                  <c:v>1954000000</c:v>
                </c:pt>
                <c:pt idx="16">
                  <c:v>2400000000</c:v>
                </c:pt>
                <c:pt idx="17">
                  <c:v>6700000000</c:v>
                </c:pt>
                <c:pt idx="18">
                  <c:v>9579000000</c:v>
                </c:pt>
                <c:pt idx="19">
                  <c:v>7600000000</c:v>
                </c:pt>
                <c:pt idx="20">
                  <c:v>8000000000</c:v>
                </c:pt>
                <c:pt idx="21">
                  <c:v>7430000000</c:v>
                </c:pt>
                <c:pt idx="22">
                  <c:v>8368000000</c:v>
                </c:pt>
                <c:pt idx="23">
                  <c:v>8900000000</c:v>
                </c:pt>
                <c:pt idx="24">
                  <c:v>9200000000</c:v>
                </c:pt>
                <c:pt idx="25">
                  <c:v>11800000000</c:v>
                </c:pt>
                <c:pt idx="26">
                  <c:v>12600000000</c:v>
                </c:pt>
                <c:pt idx="27">
                  <c:v>14100000000</c:v>
                </c:pt>
                <c:pt idx="28">
                  <c:v>15500000000</c:v>
                </c:pt>
                <c:pt idx="29">
                  <c:v>16120000000</c:v>
                </c:pt>
                <c:pt idx="30">
                  <c:v>15800000000</c:v>
                </c:pt>
                <c:pt idx="31">
                  <c:v>15660000000</c:v>
                </c:pt>
                <c:pt idx="32">
                  <c:v>17900000000</c:v>
                </c:pt>
              </c:numCache>
            </c:numRef>
          </c:val>
          <c:extLst>
            <c:ext xmlns:c16="http://schemas.microsoft.com/office/drawing/2014/chart" uri="{C3380CC4-5D6E-409C-BE32-E72D297353CC}">
              <c16:uniqueId val="{00000000-4FAC-F843-BD6C-F2E1B7ABE11A}"/>
            </c:ext>
          </c:extLst>
        </c:ser>
        <c:dLbls>
          <c:showLegendKey val="0"/>
          <c:showVal val="0"/>
          <c:showCatName val="0"/>
          <c:showSerName val="0"/>
          <c:showPercent val="0"/>
          <c:showBubbleSize val="0"/>
        </c:dLbls>
        <c:gapWidth val="150"/>
        <c:axId val="1371807760"/>
        <c:axId val="1197016912"/>
      </c:barChart>
      <c:lineChart>
        <c:grouping val="standard"/>
        <c:varyColors val="0"/>
        <c:ser>
          <c:idx val="1"/>
          <c:order val="1"/>
          <c:tx>
            <c:strRef>
              <c:f>'FDI (% GDP)'!$C$12</c:f>
              <c:strCache>
                <c:ptCount val="1"/>
                <c:pt idx="0">
                  <c:v>% GDP</c:v>
                </c:pt>
              </c:strCache>
            </c:strRef>
          </c:tx>
          <c:spPr>
            <a:ln w="28575" cap="rnd">
              <a:solidFill>
                <a:schemeClr val="accent5">
                  <a:tint val="77000"/>
                </a:schemeClr>
              </a:solidFill>
              <a:round/>
            </a:ln>
            <a:effectLst/>
          </c:spPr>
          <c:marker>
            <c:symbol val="none"/>
          </c:marker>
          <c:cat>
            <c:numRef>
              <c:f>'FDI (% GDP)'!$A$13:$A$45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'FDI (% GDP)'!$C$13:$C$45</c:f>
              <c:numCache>
                <c:formatCode>0.00</c:formatCode>
                <c:ptCount val="33"/>
                <c:pt idx="0">
                  <c:v>2.7813227601001071</c:v>
                </c:pt>
                <c:pt idx="1">
                  <c:v>3.9027967998431121</c:v>
                </c:pt>
                <c:pt idx="2">
                  <c:v>4.8033477751894216</c:v>
                </c:pt>
                <c:pt idx="3">
                  <c:v>7.0275925637769703</c:v>
                </c:pt>
                <c:pt idx="4">
                  <c:v>11.939482834111198</c:v>
                </c:pt>
                <c:pt idx="5">
                  <c:v>8.5859658546039181</c:v>
                </c:pt>
                <c:pt idx="6">
                  <c:v>9.713080637121557</c:v>
                </c:pt>
                <c:pt idx="7">
                  <c:v>8.2700967582096983</c:v>
                </c:pt>
                <c:pt idx="8">
                  <c:v>6.1412144026458586</c:v>
                </c:pt>
                <c:pt idx="9">
                  <c:v>4.922663456801236</c:v>
                </c:pt>
                <c:pt idx="10">
                  <c:v>4.1639240795569306</c:v>
                </c:pt>
                <c:pt idx="11">
                  <c:v>3.9773354526156957</c:v>
                </c:pt>
                <c:pt idx="12">
                  <c:v>3.9926870513399613</c:v>
                </c:pt>
                <c:pt idx="13">
                  <c:v>3.6660122999746156</c:v>
                </c:pt>
                <c:pt idx="14">
                  <c:v>3.5440810728819931</c:v>
                </c:pt>
                <c:pt idx="15">
                  <c:v>3.3904036392374555</c:v>
                </c:pt>
                <c:pt idx="16">
                  <c:v>3.6160009043252179</c:v>
                </c:pt>
                <c:pt idx="17">
                  <c:v>8.6547177143480489</c:v>
                </c:pt>
                <c:pt idx="18">
                  <c:v>9.6630390545572009</c:v>
                </c:pt>
                <c:pt idx="19">
                  <c:v>7.1688198889827799</c:v>
                </c:pt>
                <c:pt idx="20">
                  <c:v>5.4347396304581537</c:v>
                </c:pt>
                <c:pt idx="21">
                  <c:v>4.304874726014801</c:v>
                </c:pt>
                <c:pt idx="22">
                  <c:v>4.2783231813738745</c:v>
                </c:pt>
                <c:pt idx="23">
                  <c:v>4.164544800345257</c:v>
                </c:pt>
                <c:pt idx="24">
                  <c:v>3.9408616350876398</c:v>
                </c:pt>
                <c:pt idx="25">
                  <c:v>4.931907476782416</c:v>
                </c:pt>
                <c:pt idx="26">
                  <c:v>4.9008930292419279</c:v>
                </c:pt>
                <c:pt idx="27">
                  <c:v>5.0114868591121171</c:v>
                </c:pt>
                <c:pt idx="28">
                  <c:v>4.9982832889287856</c:v>
                </c:pt>
                <c:pt idx="29">
                  <c:v>4.821075042384618</c:v>
                </c:pt>
                <c:pt idx="30">
                  <c:v>4.5583618148938418</c:v>
                </c:pt>
                <c:pt idx="31">
                  <c:v>4.2770806377184405</c:v>
                </c:pt>
                <c:pt idx="32">
                  <c:v>4.3786437938054448</c:v>
                </c:pt>
              </c:numCache>
            </c:numRef>
          </c:val>
          <c:smooth val="0"/>
          <c:extLst>
            <c:ext xmlns:c16="http://schemas.microsoft.com/office/drawing/2014/chart" uri="{C3380CC4-5D6E-409C-BE32-E72D297353CC}">
              <c16:uniqueId val="{00000001-4FAC-F843-BD6C-F2E1B7ABE11A}"/>
            </c:ext>
          </c:extLst>
        </c:ser>
        <c:dLbls>
          <c:showLegendKey val="0"/>
          <c:showVal val="0"/>
          <c:showCatName val="0"/>
          <c:showSerName val="0"/>
          <c:showPercent val="0"/>
          <c:showBubbleSize val="0"/>
        </c:dLbls>
        <c:marker val="1"/>
        <c:smooth val="0"/>
        <c:axId val="1192819408"/>
        <c:axId val="683364048"/>
      </c:lineChart>
      <c:catAx>
        <c:axId val="137180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197016912"/>
        <c:crosses val="autoZero"/>
        <c:auto val="1"/>
        <c:lblAlgn val="ctr"/>
        <c:lblOffset val="100"/>
        <c:noMultiLvlLbl val="0"/>
      </c:catAx>
      <c:valAx>
        <c:axId val="119701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Current</a:t>
                </a:r>
                <a:r>
                  <a:rPr lang="en-GB" baseline="0"/>
                  <a:t> US $</a:t>
                </a:r>
                <a:endParaRPr lang="en-GB"/>
              </a:p>
            </c:rich>
          </c:tx>
          <c:layout>
            <c:manualLayout>
              <c:xMode val="edge"/>
              <c:yMode val="edge"/>
              <c:x val="1.3623413104793725E-2"/>
              <c:y val="0.380027268198891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371807760"/>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valAx>
        <c:axId val="6833640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t>
                </a:r>
                <a:r>
                  <a:rPr lang="en-GB" baseline="0"/>
                  <a:t> GDP</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192819408"/>
        <c:crosses val="max"/>
        <c:crossBetween val="between"/>
      </c:valAx>
      <c:catAx>
        <c:axId val="1192819408"/>
        <c:scaling>
          <c:orientation val="minMax"/>
        </c:scaling>
        <c:delete val="1"/>
        <c:axPos val="b"/>
        <c:numFmt formatCode="General" sourceLinked="1"/>
        <c:majorTickMark val="none"/>
        <c:minorTickMark val="none"/>
        <c:tickLblPos val="nextTo"/>
        <c:crossAx val="68336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pieChart>
        <c:varyColors val="1"/>
        <c:ser>
          <c:idx val="0"/>
          <c:order val="0"/>
          <c:tx>
            <c:strRef>
              <c:f>'Viett Nam'!$J$18</c:f>
              <c:strCache>
                <c:ptCount val="1"/>
                <c:pt idx="0">
                  <c:v>Frequency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C7-7941-9605-5F8EBA8B24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C7-7941-9605-5F8EBA8B24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C7-7941-9605-5F8EBA8B24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C7-7941-9605-5F8EBA8B24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C7-7941-9605-5F8EBA8B24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7C7-7941-9605-5F8EBA8B240E}"/>
              </c:ext>
            </c:extLst>
          </c:dPt>
          <c:cat>
            <c:strRef>
              <c:f>'Viett Nam'!$I$19:$I$24</c:f>
              <c:strCache>
                <c:ptCount val="6"/>
                <c:pt idx="0">
                  <c:v>4.070.000</c:v>
                </c:pt>
                <c:pt idx="1">
                  <c:v>3.583.256.000</c:v>
                </c:pt>
                <c:pt idx="2">
                  <c:v>7.162.442.000</c:v>
                </c:pt>
                <c:pt idx="3">
                  <c:v>10.741.628.000</c:v>
                </c:pt>
                <c:pt idx="4">
                  <c:v>14.320.814.000</c:v>
                </c:pt>
                <c:pt idx="5">
                  <c:v>More</c:v>
                </c:pt>
              </c:strCache>
            </c:strRef>
          </c:cat>
          <c:val>
            <c:numRef>
              <c:f>'Viett Nam'!$J$19:$J$24</c:f>
              <c:numCache>
                <c:formatCode>General</c:formatCode>
                <c:ptCount val="6"/>
                <c:pt idx="0">
                  <c:v>1</c:v>
                </c:pt>
                <c:pt idx="1">
                  <c:v>18</c:v>
                </c:pt>
                <c:pt idx="2">
                  <c:v>1</c:v>
                </c:pt>
                <c:pt idx="3">
                  <c:v>7</c:v>
                </c:pt>
                <c:pt idx="4">
                  <c:v>3</c:v>
                </c:pt>
                <c:pt idx="5">
                  <c:v>5</c:v>
                </c:pt>
              </c:numCache>
            </c:numRef>
          </c:val>
          <c:extLst>
            <c:ext xmlns:c16="http://schemas.microsoft.com/office/drawing/2014/chart" uri="{C3380CC4-5D6E-409C-BE32-E72D297353CC}">
              <c16:uniqueId val="{00000000-AE59-BE40-BE83-299A44BE83A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r>
              <a:rPr lang="en-GB" sz="2000" b="1">
                <a:solidFill>
                  <a:srgbClr val="FF0000"/>
                </a:solidFill>
              </a:rPr>
              <a:t>TOTAL FDI IN ASEAN-6.</a:t>
            </a:r>
          </a:p>
        </c:rich>
      </c:tx>
      <c:layout>
        <c:manualLayout>
          <c:xMode val="edge"/>
          <c:yMode val="edge"/>
          <c:x val="0.34797356894188636"/>
          <c:y val="5.8539902536025257E-2"/>
        </c:manualLayout>
      </c:layout>
      <c:overlay val="0"/>
      <c:spPr>
        <a:noFill/>
        <a:ln>
          <a:noFill/>
        </a:ln>
        <a:effectLst/>
      </c:spPr>
      <c:txPr>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endParaRPr lang="en-VN"/>
        </a:p>
      </c:txPr>
    </c:title>
    <c:autoTitleDeleted val="0"/>
    <c:plotArea>
      <c:layout>
        <c:manualLayout>
          <c:layoutTarget val="inner"/>
          <c:xMode val="edge"/>
          <c:yMode val="edge"/>
          <c:x val="0.11050608040912148"/>
          <c:y val="0.17395242321614815"/>
          <c:w val="0.87256754556187321"/>
          <c:h val="0.69508991653184993"/>
        </c:manualLayout>
      </c:layout>
      <c:lineChart>
        <c:grouping val="standard"/>
        <c:varyColors val="0"/>
        <c:ser>
          <c:idx val="0"/>
          <c:order val="0"/>
          <c:tx>
            <c:strRef>
              <c:f>'1_Descriptive analysis'!$B$66</c:f>
              <c:strCache>
                <c:ptCount val="1"/>
              </c:strCache>
            </c:strRef>
          </c:tx>
          <c:spPr>
            <a:ln w="22225" cap="rnd" cmpd="sng" algn="ctr">
              <a:solidFill>
                <a:schemeClr val="accent2"/>
              </a:solidFill>
              <a:round/>
            </a:ln>
            <a:effectLst/>
          </c:spPr>
          <c:marker>
            <c:symbol val="none"/>
          </c:marker>
          <c:cat>
            <c:numRef>
              <c:f>'1_Descriptive analysis'!$C$65:$AI$65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'1_Descriptive analysis'!$C$66:$AI$66</c:f>
              <c:numCache>
                <c:formatCode>#,##0</c:formatCode>
                <c:ptCount val="33"/>
                <c:pt idx="0">
                  <c:v>6585005032.0704298</c:v>
                </c:pt>
                <c:pt idx="1">
                  <c:v>8420524771.5610199</c:v>
                </c:pt>
                <c:pt idx="2">
                  <c:v>9783125809.7223492</c:v>
                </c:pt>
                <c:pt idx="3">
                  <c:v>11007887459.53878</c:v>
                </c:pt>
                <c:pt idx="4">
                  <c:v>11411957677.2749</c:v>
                </c:pt>
                <c:pt idx="5">
                  <c:v>13945675764.33255</c:v>
                </c:pt>
                <c:pt idx="6">
                  <c:v>17680052422.809052</c:v>
                </c:pt>
                <c:pt idx="7">
                  <c:v>17241269646.719761</c:v>
                </c:pt>
                <c:pt idx="8">
                  <c:v>13241306746.905859</c:v>
                </c:pt>
                <c:pt idx="9">
                  <c:v>11452219865.58482</c:v>
                </c:pt>
                <c:pt idx="10">
                  <c:v>5422153875.8161898</c:v>
                </c:pt>
                <c:pt idx="11">
                  <c:v>4727630183.5017471</c:v>
                </c:pt>
                <c:pt idx="12">
                  <c:v>9853043589.8323479</c:v>
                </c:pt>
                <c:pt idx="13">
                  <c:v>9815777881.6290207</c:v>
                </c:pt>
                <c:pt idx="14">
                  <c:v>14351308607.17997</c:v>
                </c:pt>
                <c:pt idx="15">
                  <c:v>24122401037.681541</c:v>
                </c:pt>
                <c:pt idx="16">
                  <c:v>26817128670.067822</c:v>
                </c:pt>
                <c:pt idx="17">
                  <c:v>34575998115.942657</c:v>
                </c:pt>
                <c:pt idx="18">
                  <c:v>36599321369.966263</c:v>
                </c:pt>
                <c:pt idx="19">
                  <c:v>21386711044.455368</c:v>
                </c:pt>
                <c:pt idx="20">
                  <c:v>50273677024.768265</c:v>
                </c:pt>
                <c:pt idx="21">
                  <c:v>47895957658.902824</c:v>
                </c:pt>
                <c:pt idx="22">
                  <c:v>55196759471.307854</c:v>
                </c:pt>
                <c:pt idx="23">
                  <c:v>63832751537.207687</c:v>
                </c:pt>
                <c:pt idx="24">
                  <c:v>56522839448.777901</c:v>
                </c:pt>
                <c:pt idx="25">
                  <c:v>57080785147.405899</c:v>
                </c:pt>
                <c:pt idx="26">
                  <c:v>43312832498.014038</c:v>
                </c:pt>
                <c:pt idx="27">
                  <c:v>64213473684.62188</c:v>
                </c:pt>
                <c:pt idx="28">
                  <c:v>67768144926.540619</c:v>
                </c:pt>
                <c:pt idx="29">
                  <c:v>65214071645.43795</c:v>
                </c:pt>
                <c:pt idx="30">
                  <c:v>41876212336.491707</c:v>
                </c:pt>
                <c:pt idx="31">
                  <c:v>84814387781.784943</c:v>
                </c:pt>
                <c:pt idx="32">
                  <c:v>73978568474.862</c:v>
                </c:pt>
              </c:numCache>
            </c:numRef>
          </c:val>
          <c:smooth val="0"/>
          <c:extLst>
            <c:ext xmlns:c16="http://schemas.microsoft.com/office/drawing/2014/chart" uri="{C3380CC4-5D6E-409C-BE32-E72D297353CC}">
              <c16:uniqueId val="{00000000-CEAC-684A-A5B6-DEE171D3518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080895072"/>
        <c:axId val="1294773120"/>
      </c:lineChart>
      <c:catAx>
        <c:axId val="1080895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294773120"/>
        <c:crosses val="autoZero"/>
        <c:auto val="1"/>
        <c:lblAlgn val="ctr"/>
        <c:lblOffset val="100"/>
        <c:noMultiLvlLbl val="0"/>
      </c:catAx>
      <c:valAx>
        <c:axId val="129477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080895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barChart>
        <c:barDir val="col"/>
        <c:grouping val="clustered"/>
        <c:varyColors val="0"/>
        <c:ser>
          <c:idx val="0"/>
          <c:order val="0"/>
          <c:tx>
            <c:strRef>
              <c:f>'2. Regression'!$C$3</c:f>
              <c:strCache>
                <c:ptCount val="1"/>
                <c:pt idx="0">
                  <c:v>Y_FDIFlow </c:v>
                </c:pt>
              </c:strCache>
            </c:strRef>
          </c:tx>
          <c:spPr>
            <a:solidFill>
              <a:schemeClr val="accent1"/>
            </a:solidFill>
            <a:ln>
              <a:noFill/>
            </a:ln>
            <a:effectLst/>
          </c:spPr>
          <c:invertIfNegative val="0"/>
          <c:val>
            <c:numRef>
              <c:f>'2. Regression'!$C$4:$C$26</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val>
          <c:extLst>
            <c:ext xmlns:c16="http://schemas.microsoft.com/office/drawing/2014/chart" uri="{C3380CC4-5D6E-409C-BE32-E72D297353CC}">
              <c16:uniqueId val="{00000000-A976-4047-9173-2349BE9BCB68}"/>
            </c:ext>
          </c:extLst>
        </c:ser>
        <c:dLbls>
          <c:showLegendKey val="0"/>
          <c:showVal val="0"/>
          <c:showCatName val="0"/>
          <c:showSerName val="0"/>
          <c:showPercent val="0"/>
          <c:showBubbleSize val="0"/>
        </c:dLbls>
        <c:gapWidth val="219"/>
        <c:axId val="711629024"/>
        <c:axId val="715147072"/>
      </c:barChart>
      <c:lineChart>
        <c:grouping val="standard"/>
        <c:varyColors val="0"/>
        <c:ser>
          <c:idx val="1"/>
          <c:order val="1"/>
          <c:tx>
            <c:strRef>
              <c:f>'2. Regression'!$G$3</c:f>
              <c:strCache>
                <c:ptCount val="1"/>
                <c:pt idx="0">
                  <c:v>X4_INF</c:v>
                </c:pt>
              </c:strCache>
            </c:strRef>
          </c:tx>
          <c:spPr>
            <a:ln w="28575" cap="rnd">
              <a:solidFill>
                <a:schemeClr val="accent2"/>
              </a:solidFill>
              <a:round/>
            </a:ln>
            <a:effectLst/>
          </c:spPr>
          <c:marker>
            <c:symbol val="none"/>
          </c:marker>
          <c:val>
            <c:numRef>
              <c:f>'2. Regression'!$G$4:$G$26</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val>
          <c:smooth val="0"/>
          <c:extLst>
            <c:ext xmlns:c16="http://schemas.microsoft.com/office/drawing/2014/chart" uri="{C3380CC4-5D6E-409C-BE32-E72D297353CC}">
              <c16:uniqueId val="{00000001-A976-4047-9173-2349BE9BCB68}"/>
            </c:ext>
          </c:extLst>
        </c:ser>
        <c:dLbls>
          <c:showLegendKey val="0"/>
          <c:showVal val="0"/>
          <c:showCatName val="0"/>
          <c:showSerName val="0"/>
          <c:showPercent val="0"/>
          <c:showBubbleSize val="0"/>
        </c:dLbls>
        <c:marker val="1"/>
        <c:smooth val="0"/>
        <c:axId val="563235520"/>
        <c:axId val="563598528"/>
      </c:lineChart>
      <c:catAx>
        <c:axId val="7116290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5147072"/>
        <c:crosses val="autoZero"/>
        <c:auto val="1"/>
        <c:lblAlgn val="ctr"/>
        <c:lblOffset val="100"/>
        <c:noMultiLvlLbl val="0"/>
      </c:catAx>
      <c:valAx>
        <c:axId val="71514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1629024"/>
        <c:crosses val="autoZero"/>
        <c:crossBetween val="between"/>
      </c:valAx>
      <c:valAx>
        <c:axId val="563598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63235520"/>
        <c:crosses val="max"/>
        <c:crossBetween val="between"/>
      </c:valAx>
      <c:catAx>
        <c:axId val="563235520"/>
        <c:scaling>
          <c:orientation val="minMax"/>
        </c:scaling>
        <c:delete val="1"/>
        <c:axPos val="b"/>
        <c:majorTickMark val="out"/>
        <c:minorTickMark val="none"/>
        <c:tickLblPos val="nextTo"/>
        <c:crossAx val="563598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tích'!$B$35</c:f>
              <c:strCache>
                <c:ptCount val="1"/>
                <c:pt idx="0">
                  <c:v>Y_FDIFlow </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'Phân tích'!$A$36:$A$58</c:f>
              <c:numCache>
                <c:formatCode>General</c:formatCode>
                <c:ptCount val="23"/>
                <c:pt idx="0">
                  <c:v>2.1739130434782608</c:v>
                </c:pt>
                <c:pt idx="1">
                  <c:v>6.5217391304347823</c:v>
                </c:pt>
                <c:pt idx="2">
                  <c:v>10.869565217391305</c:v>
                </c:pt>
                <c:pt idx="3">
                  <c:v>15.217391304347824</c:v>
                </c:pt>
                <c:pt idx="4">
                  <c:v>19.565217391304348</c:v>
                </c:pt>
                <c:pt idx="5">
                  <c:v>23.913043478260871</c:v>
                </c:pt>
                <c:pt idx="6">
                  <c:v>28.260869565217391</c:v>
                </c:pt>
                <c:pt idx="7">
                  <c:v>32.608695652173907</c:v>
                </c:pt>
                <c:pt idx="8">
                  <c:v>36.95652173913043</c:v>
                </c:pt>
                <c:pt idx="9">
                  <c:v>41.304347826086953</c:v>
                </c:pt>
                <c:pt idx="10">
                  <c:v>45.652173913043477</c:v>
                </c:pt>
                <c:pt idx="11">
                  <c:v>49.999999999999993</c:v>
                </c:pt>
                <c:pt idx="12">
                  <c:v>54.347826086956516</c:v>
                </c:pt>
                <c:pt idx="13">
                  <c:v>58.695652173913039</c:v>
                </c:pt>
                <c:pt idx="14">
                  <c:v>63.043478260869556</c:v>
                </c:pt>
                <c:pt idx="15">
                  <c:v>67.391304347826093</c:v>
                </c:pt>
                <c:pt idx="16">
                  <c:v>71.739130434782609</c:v>
                </c:pt>
                <c:pt idx="17">
                  <c:v>76.086956521739125</c:v>
                </c:pt>
                <c:pt idx="18">
                  <c:v>80.434782608695656</c:v>
                </c:pt>
                <c:pt idx="19">
                  <c:v>84.782608695652172</c:v>
                </c:pt>
                <c:pt idx="20">
                  <c:v>89.130434782608702</c:v>
                </c:pt>
                <c:pt idx="21">
                  <c:v>93.478260869565219</c:v>
                </c:pt>
                <c:pt idx="22">
                  <c:v>97.826086956521735</c:v>
                </c:pt>
              </c:numCache>
            </c:numRef>
          </c:xVal>
          <c:yVal>
            <c:numRef>
              <c:f>'Phân tích'!$B$36:$B$58</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7430000000</c:v>
                </c:pt>
                <c:pt idx="9">
                  <c:v>7600000000</c:v>
                </c:pt>
                <c:pt idx="10">
                  <c:v>8000000000</c:v>
                </c:pt>
                <c:pt idx="11">
                  <c:v>8368000000</c:v>
                </c:pt>
                <c:pt idx="12">
                  <c:v>8900000000</c:v>
                </c:pt>
                <c:pt idx="13">
                  <c:v>9200000000</c:v>
                </c:pt>
                <c:pt idx="14">
                  <c:v>9579000000</c:v>
                </c:pt>
                <c:pt idx="15">
                  <c:v>11800000000</c:v>
                </c:pt>
                <c:pt idx="16">
                  <c:v>12600000000</c:v>
                </c:pt>
                <c:pt idx="17">
                  <c:v>14100000000</c:v>
                </c:pt>
                <c:pt idx="18">
                  <c:v>15500000000</c:v>
                </c:pt>
                <c:pt idx="19">
                  <c:v>15660000000</c:v>
                </c:pt>
                <c:pt idx="20">
                  <c:v>15800000000</c:v>
                </c:pt>
                <c:pt idx="21">
                  <c:v>16120000000</c:v>
                </c:pt>
                <c:pt idx="22">
                  <c:v>17900000000</c:v>
                </c:pt>
              </c:numCache>
            </c:numRef>
          </c:yVal>
          <c:smooth val="0"/>
          <c:extLst>
            <c:ext xmlns:c16="http://schemas.microsoft.com/office/drawing/2014/chart" uri="{C3380CC4-5D6E-409C-BE32-E72D297353CC}">
              <c16:uniqueId val="{00000000-727A-C641-99C6-3223585B26DB}"/>
            </c:ext>
          </c:extLst>
        </c:ser>
        <c:dLbls>
          <c:showLegendKey val="0"/>
          <c:showVal val="0"/>
          <c:showCatName val="0"/>
          <c:showSerName val="0"/>
          <c:showPercent val="0"/>
          <c:showBubbleSize val="0"/>
        </c:dLbls>
        <c:axId val="323511232"/>
        <c:axId val="555731232"/>
      </c:scatterChart>
      <c:valAx>
        <c:axId val="323511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555731232"/>
        <c:crosses val="autoZero"/>
        <c:crossBetween val="midCat"/>
      </c:valAx>
      <c:valAx>
        <c:axId val="5557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23511232"/>
        <c:crosses val="autoZero"/>
        <c:crossBetween val="midCat"/>
        <c:dispUnits>
          <c:builtInUnit val="b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Idea!$E$2</c:f>
              <c:strCache>
                <c:ptCount val="1"/>
                <c:pt idx="0">
                  <c:v>X2_POP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1"/>
            <c:trendlineLbl>
              <c:layout>
                <c:manualLayout>
                  <c:x val="-5.8814523184601926E-4"/>
                  <c:y val="0.14400590551181103"/>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VN"/>
                </a:p>
              </c:txPr>
            </c:trendlineLbl>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Idea!$E$3:$E$25</c:f>
              <c:numCache>
                <c:formatCode>General</c:formatCode>
                <c:ptCount val="23"/>
                <c:pt idx="0">
                  <c:v>79001142</c:v>
                </c:pt>
                <c:pt idx="1">
                  <c:v>79817777</c:v>
                </c:pt>
                <c:pt idx="2">
                  <c:v>80642308</c:v>
                </c:pt>
                <c:pt idx="3">
                  <c:v>81475825</c:v>
                </c:pt>
                <c:pt idx="4">
                  <c:v>82311227</c:v>
                </c:pt>
                <c:pt idx="5">
                  <c:v>83142095</c:v>
                </c:pt>
                <c:pt idx="6">
                  <c:v>83951800</c:v>
                </c:pt>
                <c:pt idx="7">
                  <c:v>84762269</c:v>
                </c:pt>
                <c:pt idx="8">
                  <c:v>85597241</c:v>
                </c:pt>
                <c:pt idx="9">
                  <c:v>86482923</c:v>
                </c:pt>
                <c:pt idx="10">
                  <c:v>87411012</c:v>
                </c:pt>
                <c:pt idx="11">
                  <c:v>88349117</c:v>
                </c:pt>
                <c:pt idx="12">
                  <c:v>89301326</c:v>
                </c:pt>
                <c:pt idx="13">
                  <c:v>90267739</c:v>
                </c:pt>
                <c:pt idx="14">
                  <c:v>91235504</c:v>
                </c:pt>
                <c:pt idx="15">
                  <c:v>92191398</c:v>
                </c:pt>
                <c:pt idx="16">
                  <c:v>93126529</c:v>
                </c:pt>
                <c:pt idx="17">
                  <c:v>94033048</c:v>
                </c:pt>
                <c:pt idx="18">
                  <c:v>94914330</c:v>
                </c:pt>
                <c:pt idx="19">
                  <c:v>95776716</c:v>
                </c:pt>
                <c:pt idx="20">
                  <c:v>96648685</c:v>
                </c:pt>
                <c:pt idx="21">
                  <c:v>97468029</c:v>
                </c:pt>
                <c:pt idx="22">
                  <c:v>98186856</c:v>
                </c:pt>
              </c:numCache>
            </c:numRef>
          </c:yVal>
          <c:smooth val="0"/>
          <c:extLst>
            <c:ext xmlns:c16="http://schemas.microsoft.com/office/drawing/2014/chart" uri="{C3380CC4-5D6E-409C-BE32-E72D297353CC}">
              <c16:uniqueId val="{00000002-F80A-6844-90ED-73E2C540ACD5}"/>
            </c:ext>
          </c:extLst>
        </c:ser>
        <c:dLbls>
          <c:showLegendKey val="0"/>
          <c:showVal val="0"/>
          <c:showCatName val="0"/>
          <c:showSerName val="0"/>
          <c:showPercent val="0"/>
          <c:showBubbleSize val="0"/>
        </c:dLbls>
        <c:axId val="894148928"/>
        <c:axId val="206544032"/>
      </c:scatterChart>
      <c:valAx>
        <c:axId val="89414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206544032"/>
        <c:crosses val="autoZero"/>
        <c:crossBetween val="midCat"/>
        <c:dispUnits>
          <c:builtInUnit val="million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valAx>
        <c:axId val="20654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94148928"/>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Idea!$D$2</c:f>
              <c:strCache>
                <c:ptCount val="1"/>
                <c:pt idx="0">
                  <c:v>X1_GDP</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Idea!$D$3:$D$25</c:f>
              <c:numCache>
                <c:formatCode>General</c:formatCode>
                <c:ptCount val="23"/>
                <c:pt idx="0">
                  <c:v>2552.6825664822013</c:v>
                </c:pt>
                <c:pt idx="1">
                  <c:v>2743.4804103903866</c:v>
                </c:pt>
                <c:pt idx="2">
                  <c:v>2932.0628559567422</c:v>
                </c:pt>
                <c:pt idx="3">
                  <c:v>3163.5092423032006</c:v>
                </c:pt>
                <c:pt idx="4">
                  <c:v>3457.7917897647985</c:v>
                </c:pt>
                <c:pt idx="5">
                  <c:v>3797.0454410964057</c:v>
                </c:pt>
                <c:pt idx="6">
                  <c:v>4146.9516123311641</c:v>
                </c:pt>
                <c:pt idx="7">
                  <c:v>4519.0446277580577</c:v>
                </c:pt>
                <c:pt idx="8">
                  <c:v>4819.0111483655091</c:v>
                </c:pt>
                <c:pt idx="9">
                  <c:v>5059.3419526131565</c:v>
                </c:pt>
                <c:pt idx="10">
                  <c:v>5391.1686207307685</c:v>
                </c:pt>
                <c:pt idx="11">
                  <c:v>5793.9293814766543</c:v>
                </c:pt>
                <c:pt idx="12">
                  <c:v>6364.9780234403161</c:v>
                </c:pt>
                <c:pt idx="13">
                  <c:v>6724.6354977375404</c:v>
                </c:pt>
                <c:pt idx="14">
                  <c:v>7240.7359401962813</c:v>
                </c:pt>
                <c:pt idx="15">
                  <c:v>7595.6867380485437</c:v>
                </c:pt>
                <c:pt idx="16">
                  <c:v>8277.6841293301513</c:v>
                </c:pt>
                <c:pt idx="17">
                  <c:v>9050.6885338620359</c:v>
                </c:pt>
                <c:pt idx="18">
                  <c:v>9867.6678809264795</c:v>
                </c:pt>
                <c:pt idx="19">
                  <c:v>10686.804054689112</c:v>
                </c:pt>
                <c:pt idx="20">
                  <c:v>11036.000527892218</c:v>
                </c:pt>
                <c:pt idx="21">
                  <c:v>11727.795732906257</c:v>
                </c:pt>
                <c:pt idx="22">
                  <c:v>13456.551425401101</c:v>
                </c:pt>
              </c:numCache>
            </c:numRef>
          </c:yVal>
          <c:smooth val="0"/>
          <c:extLst>
            <c:ext xmlns:c16="http://schemas.microsoft.com/office/drawing/2014/chart" uri="{C3380CC4-5D6E-409C-BE32-E72D297353CC}">
              <c16:uniqueId val="{00000001-F069-FC44-B9A3-4ADB5B711385}"/>
            </c:ext>
          </c:extLst>
        </c:ser>
        <c:dLbls>
          <c:showLegendKey val="0"/>
          <c:showVal val="0"/>
          <c:showCatName val="0"/>
          <c:showSerName val="0"/>
          <c:showPercent val="0"/>
          <c:showBubbleSize val="0"/>
        </c:dLbls>
        <c:axId val="544093280"/>
        <c:axId val="875234384"/>
      </c:scatterChart>
      <c:valAx>
        <c:axId val="54409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75234384"/>
        <c:crosses val="autoZero"/>
        <c:crossBetween val="midCat"/>
      </c:valAx>
      <c:valAx>
        <c:axId val="87523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44093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tích'!$AC$1:$AC$2</c:f>
              <c:strCache>
                <c:ptCount val="2"/>
                <c:pt idx="0">
                  <c:v>Trade</c:v>
                </c:pt>
                <c:pt idx="1">
                  <c:v>X3_TRADE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tích'!$Z$3:$Z$24</c:f>
              <c:numCache>
                <c:formatCode>General</c:formatCode>
                <c:ptCount val="22"/>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numCache>
            </c:numRef>
          </c:xVal>
          <c:yVal>
            <c:numRef>
              <c:f>'Phân tích'!$AC$3:$AC$24</c:f>
              <c:numCache>
                <c:formatCode>General</c:formatCode>
                <c:ptCount val="22"/>
                <c:pt idx="0">
                  <c:v>111.4170944</c:v>
                </c:pt>
                <c:pt idx="1">
                  <c:v>111.955938</c:v>
                </c:pt>
                <c:pt idx="2">
                  <c:v>116.6968687</c:v>
                </c:pt>
                <c:pt idx="3">
                  <c:v>124.3279544</c:v>
                </c:pt>
                <c:pt idx="4">
                  <c:v>133.01649789999999</c:v>
                </c:pt>
                <c:pt idx="5">
                  <c:v>130.71484599999999</c:v>
                </c:pt>
                <c:pt idx="6">
                  <c:v>138.31362189999999</c:v>
                </c:pt>
                <c:pt idx="7">
                  <c:v>154.60538399999999</c:v>
                </c:pt>
                <c:pt idx="8">
                  <c:v>154.31747960000001</c:v>
                </c:pt>
                <c:pt idx="9">
                  <c:v>134.7063177</c:v>
                </c:pt>
                <c:pt idx="10">
                  <c:v>113.97769510000001</c:v>
                </c:pt>
                <c:pt idx="11">
                  <c:v>125.26058930000001</c:v>
                </c:pt>
                <c:pt idx="12">
                  <c:v>123.2241255</c:v>
                </c:pt>
                <c:pt idx="13">
                  <c:v>130.84634360000001</c:v>
                </c:pt>
                <c:pt idx="14">
                  <c:v>135.41051179999999</c:v>
                </c:pt>
                <c:pt idx="15">
                  <c:v>144.91422030000001</c:v>
                </c:pt>
                <c:pt idx="16">
                  <c:v>145.40950710000001</c:v>
                </c:pt>
                <c:pt idx="17">
                  <c:v>160.98007200000001</c:v>
                </c:pt>
                <c:pt idx="18">
                  <c:v>164.66393980000001</c:v>
                </c:pt>
                <c:pt idx="19">
                  <c:v>164.70422070000001</c:v>
                </c:pt>
                <c:pt idx="20">
                  <c:v>163.24585740000001</c:v>
                </c:pt>
                <c:pt idx="21">
                  <c:v>186.4681832</c:v>
                </c:pt>
              </c:numCache>
            </c:numRef>
          </c:yVal>
          <c:smooth val="0"/>
          <c:extLst>
            <c:ext xmlns:c16="http://schemas.microsoft.com/office/drawing/2014/chart" uri="{C3380CC4-5D6E-409C-BE32-E72D297353CC}">
              <c16:uniqueId val="{00000000-4E66-2E4A-8173-6CDE27C82A1C}"/>
            </c:ext>
          </c:extLst>
        </c:ser>
        <c:dLbls>
          <c:showLegendKey val="0"/>
          <c:showVal val="0"/>
          <c:showCatName val="0"/>
          <c:showSerName val="0"/>
          <c:showPercent val="0"/>
          <c:showBubbleSize val="0"/>
        </c:dLbls>
        <c:axId val="497183216"/>
        <c:axId val="667526784"/>
      </c:scatterChart>
      <c:valAx>
        <c:axId val="49718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667526784"/>
        <c:crosses val="autoZero"/>
        <c:crossBetween val="midCat"/>
      </c:valAx>
      <c:valAx>
        <c:axId val="667526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97183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tích'!$AI$2</c:f>
              <c:strCache>
                <c:ptCount val="1"/>
                <c:pt idx="0">
                  <c:v>X9_TIME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'Phân tích'!$AI$3:$AI$25</c:f>
              <c:numCache>
                <c:formatCode>General</c:formatCode>
                <c:ptCount val="23"/>
                <c:pt idx="0">
                  <c:v>0</c:v>
                </c:pt>
                <c:pt idx="1">
                  <c:v>0</c:v>
                </c:pt>
                <c:pt idx="2">
                  <c:v>0</c:v>
                </c:pt>
                <c:pt idx="3">
                  <c:v>61</c:v>
                </c:pt>
                <c:pt idx="4">
                  <c:v>47</c:v>
                </c:pt>
                <c:pt idx="5">
                  <c:v>41</c:v>
                </c:pt>
                <c:pt idx="6">
                  <c:v>46</c:v>
                </c:pt>
                <c:pt idx="7">
                  <c:v>37</c:v>
                </c:pt>
                <c:pt idx="8">
                  <c:v>37</c:v>
                </c:pt>
                <c:pt idx="9" formatCode="#,##0">
                  <c:v>37</c:v>
                </c:pt>
                <c:pt idx="10">
                  <c:v>36</c:v>
                </c:pt>
                <c:pt idx="11">
                  <c:v>36</c:v>
                </c:pt>
                <c:pt idx="12">
                  <c:v>32</c:v>
                </c:pt>
                <c:pt idx="13">
                  <c:v>34</c:v>
                </c:pt>
                <c:pt idx="14">
                  <c:v>34</c:v>
                </c:pt>
                <c:pt idx="15">
                  <c:v>20</c:v>
                </c:pt>
                <c:pt idx="16">
                  <c:v>24</c:v>
                </c:pt>
                <c:pt idx="17">
                  <c:v>22</c:v>
                </c:pt>
                <c:pt idx="18">
                  <c:v>17</c:v>
                </c:pt>
                <c:pt idx="19">
                  <c:v>16</c:v>
                </c:pt>
                <c:pt idx="20">
                  <c:v>0</c:v>
                </c:pt>
                <c:pt idx="21">
                  <c:v>0</c:v>
                </c:pt>
                <c:pt idx="22">
                  <c:v>0</c:v>
                </c:pt>
              </c:numCache>
            </c:numRef>
          </c:yVal>
          <c:smooth val="0"/>
          <c:extLst>
            <c:ext xmlns:c16="http://schemas.microsoft.com/office/drawing/2014/chart" uri="{C3380CC4-5D6E-409C-BE32-E72D297353CC}">
              <c16:uniqueId val="{00000000-7E5A-6F43-85FA-AB0FC4C72B42}"/>
            </c:ext>
          </c:extLst>
        </c:ser>
        <c:dLbls>
          <c:showLegendKey val="0"/>
          <c:showVal val="0"/>
          <c:showCatName val="0"/>
          <c:showSerName val="0"/>
          <c:showPercent val="0"/>
          <c:showBubbleSize val="0"/>
        </c:dLbls>
        <c:axId val="908020608"/>
        <c:axId val="668255904"/>
      </c:scatterChart>
      <c:valAx>
        <c:axId val="908020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668255904"/>
        <c:crosses val="autoZero"/>
        <c:crossBetween val="midCat"/>
      </c:valAx>
      <c:valAx>
        <c:axId val="66825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08020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tích'!$AD$2</c:f>
              <c:strCache>
                <c:ptCount val="1"/>
                <c:pt idx="0">
                  <c:v>X4_INF</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'Phân tích'!$AD$3:$AD$25</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yVal>
          <c:smooth val="0"/>
          <c:extLst>
            <c:ext xmlns:c16="http://schemas.microsoft.com/office/drawing/2014/chart" uri="{C3380CC4-5D6E-409C-BE32-E72D297353CC}">
              <c16:uniqueId val="{00000000-B6A8-724C-9851-874770AD0DF9}"/>
            </c:ext>
          </c:extLst>
        </c:ser>
        <c:dLbls>
          <c:showLegendKey val="0"/>
          <c:showVal val="0"/>
          <c:showCatName val="0"/>
          <c:showSerName val="0"/>
          <c:showPercent val="0"/>
          <c:showBubbleSize val="0"/>
        </c:dLbls>
        <c:axId val="546734688"/>
        <c:axId val="497866752"/>
      </c:scatterChart>
      <c:valAx>
        <c:axId val="546734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97866752"/>
        <c:crosses val="autoZero"/>
        <c:crossBetween val="midCat"/>
      </c:valAx>
      <c:valAx>
        <c:axId val="49786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46734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FDI Flow, current BoP and Fluctuation of Inflation rate (2000-2022)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lineChart>
        <c:grouping val="standard"/>
        <c:varyColors val="0"/>
        <c:ser>
          <c:idx val="1"/>
          <c:order val="1"/>
          <c:tx>
            <c:strRef>
              <c:f>'2. Regression'!$G$3</c:f>
              <c:strCache>
                <c:ptCount val="1"/>
                <c:pt idx="0">
                  <c:v>X4_INF</c:v>
                </c:pt>
              </c:strCache>
            </c:strRef>
          </c:tx>
          <c:spPr>
            <a:ln w="28575" cap="rnd">
              <a:solidFill>
                <a:schemeClr val="accent2"/>
              </a:solidFill>
              <a:round/>
            </a:ln>
            <a:effectLst/>
          </c:spPr>
          <c:marker>
            <c:symbol val="none"/>
          </c:marker>
          <c:val>
            <c:numRef>
              <c:f>'2. Regression'!$G$4:$G$26</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val>
          <c:smooth val="0"/>
          <c:extLst>
            <c:ext xmlns:c16="http://schemas.microsoft.com/office/drawing/2014/chart" uri="{C3380CC4-5D6E-409C-BE32-E72D297353CC}">
              <c16:uniqueId val="{00000001-DAC2-A240-BC8C-FFCC9605193F}"/>
            </c:ext>
          </c:extLst>
        </c:ser>
        <c:dLbls>
          <c:showLegendKey val="0"/>
          <c:showVal val="0"/>
          <c:showCatName val="0"/>
          <c:showSerName val="0"/>
          <c:showPercent val="0"/>
          <c:showBubbleSize val="0"/>
        </c:dLbls>
        <c:marker val="1"/>
        <c:smooth val="0"/>
        <c:axId val="711629024"/>
        <c:axId val="715147072"/>
      </c:lineChart>
      <c:lineChart>
        <c:grouping val="standard"/>
        <c:varyColors val="0"/>
        <c:ser>
          <c:idx val="0"/>
          <c:order val="0"/>
          <c:tx>
            <c:strRef>
              <c:f>'2. Regression'!$C$3</c:f>
              <c:strCache>
                <c:ptCount val="1"/>
                <c:pt idx="0">
                  <c:v>Y_FDIFlow </c:v>
                </c:pt>
              </c:strCache>
            </c:strRef>
          </c:tx>
          <c:spPr>
            <a:ln w="28575" cap="rnd">
              <a:solidFill>
                <a:schemeClr val="accent1"/>
              </a:solidFill>
              <a:round/>
            </a:ln>
            <a:effectLst/>
          </c:spPr>
          <c:marker>
            <c:symbol val="none"/>
          </c:marker>
          <c:val>
            <c:numRef>
              <c:f>'2. Regression'!$C$4:$C$26</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val>
          <c:smooth val="0"/>
          <c:extLst>
            <c:ext xmlns:c16="http://schemas.microsoft.com/office/drawing/2014/chart" uri="{C3380CC4-5D6E-409C-BE32-E72D297353CC}">
              <c16:uniqueId val="{00000000-DAC2-A240-BC8C-FFCC9605193F}"/>
            </c:ext>
          </c:extLst>
        </c:ser>
        <c:dLbls>
          <c:showLegendKey val="0"/>
          <c:showVal val="0"/>
          <c:showCatName val="0"/>
          <c:showSerName val="0"/>
          <c:showPercent val="0"/>
          <c:showBubbleSize val="0"/>
        </c:dLbls>
        <c:marker val="1"/>
        <c:smooth val="0"/>
        <c:axId val="159173088"/>
        <c:axId val="1310348912"/>
      </c:lineChart>
      <c:catAx>
        <c:axId val="711629024"/>
        <c:scaling>
          <c:orientation val="minMax"/>
        </c:scaling>
        <c:delete val="1"/>
        <c:axPos val="b"/>
        <c:majorTickMark val="none"/>
        <c:minorTickMark val="none"/>
        <c:tickLblPos val="nextTo"/>
        <c:crossAx val="715147072"/>
        <c:crosses val="autoZero"/>
        <c:auto val="1"/>
        <c:lblAlgn val="ctr"/>
        <c:lblOffset val="100"/>
        <c:noMultiLvlLbl val="0"/>
      </c:catAx>
      <c:valAx>
        <c:axId val="71514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1629024"/>
        <c:crosses val="autoZero"/>
        <c:crossBetween val="between"/>
      </c:valAx>
      <c:valAx>
        <c:axId val="13103489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59173088"/>
        <c:crosses val="max"/>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catAx>
        <c:axId val="159173088"/>
        <c:scaling>
          <c:orientation val="minMax"/>
        </c:scaling>
        <c:delete val="1"/>
        <c:axPos val="b"/>
        <c:majorTickMark val="out"/>
        <c:minorTickMark val="none"/>
        <c:tickLblPos val="nextTo"/>
        <c:crossAx val="1310348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Correlation btw population ages 15-64</a:t>
            </a:r>
            <a:r>
              <a:rPr lang="en-US" baseline="0"/>
              <a:t> and FDI Flow</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VN"/>
        </a:p>
      </c:txPr>
    </c:title>
    <c:autoTitleDeleted val="0"/>
    <c:plotArea>
      <c:layout/>
      <c:scatterChart>
        <c:scatterStyle val="lineMarker"/>
        <c:varyColors val="0"/>
        <c:ser>
          <c:idx val="0"/>
          <c:order val="0"/>
          <c:spPr>
            <a:ln w="25400" cap="rnd">
              <a:noFill/>
              <a:round/>
            </a:ln>
            <a:effectLst>
              <a:outerShdw blurRad="40000" dist="23000" dir="5400000" rotWithShape="0">
                <a:srgbClr val="000000">
                  <a:alpha val="35000"/>
                </a:srgbClr>
              </a:outerShdw>
            </a:effectLst>
          </c:spPr>
          <c:marker>
            <c:symbol val="circle"/>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c:spPr>
          </c:marker>
          <c:trendline>
            <c:spPr>
              <a:ln w="9525" cap="rnd">
                <a:solidFill>
                  <a:schemeClr val="accent1"/>
                </a:solidFill>
              </a:ln>
              <a:effectLst/>
            </c:spPr>
            <c:trendlineType val="linear"/>
            <c:dispRSqr val="0"/>
            <c:dispEq val="0"/>
          </c:trendline>
          <c:xVal>
            <c:strRef>
              <c:f>Idea!$C$2:$C$24</c:f>
              <c:strCache>
                <c:ptCount val="23"/>
                <c:pt idx="0">
                  <c:v>Y_FDIFlow </c:v>
                </c:pt>
                <c:pt idx="1">
                  <c:v>1298000000</c:v>
                </c:pt>
                <c:pt idx="2">
                  <c:v>1300000000</c:v>
                </c:pt>
                <c:pt idx="3">
                  <c:v>1400000000</c:v>
                </c:pt>
                <c:pt idx="4">
                  <c:v>1450000000</c:v>
                </c:pt>
                <c:pt idx="5">
                  <c:v>1610000000</c:v>
                </c:pt>
                <c:pt idx="6">
                  <c:v>1954000000</c:v>
                </c:pt>
                <c:pt idx="7">
                  <c:v>2400000000</c:v>
                </c:pt>
                <c:pt idx="8">
                  <c:v>6700000000</c:v>
                </c:pt>
                <c:pt idx="9">
                  <c:v>9579000000</c:v>
                </c:pt>
                <c:pt idx="10">
                  <c:v>7600000000</c:v>
                </c:pt>
                <c:pt idx="11">
                  <c:v>8000000000</c:v>
                </c:pt>
                <c:pt idx="12">
                  <c:v>7430000000</c:v>
                </c:pt>
                <c:pt idx="13">
                  <c:v>8368000000</c:v>
                </c:pt>
                <c:pt idx="14">
                  <c:v>8900000000</c:v>
                </c:pt>
                <c:pt idx="15">
                  <c:v>9200000000</c:v>
                </c:pt>
                <c:pt idx="16">
                  <c:v>11800000000</c:v>
                </c:pt>
                <c:pt idx="17">
                  <c:v>12600000000</c:v>
                </c:pt>
                <c:pt idx="18">
                  <c:v>14100000000</c:v>
                </c:pt>
                <c:pt idx="19">
                  <c:v>15500000000</c:v>
                </c:pt>
                <c:pt idx="20">
                  <c:v>16120000000</c:v>
                </c:pt>
                <c:pt idx="21">
                  <c:v>15800000000</c:v>
                </c:pt>
                <c:pt idx="22">
                  <c:v>15660000000</c:v>
                </c:pt>
              </c:strCache>
            </c:strRef>
          </c:xVal>
          <c:yVal>
            <c:numRef>
              <c:f>Idea!#REF!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Idea!#REF!</c15:sqref>
                        </c15:formulaRef>
                      </c:ext>
                    </c:extLst>
                    <c:strCache>
                      <c:ptCount val="1"/>
                      <c:pt idx="0">
                        <c:v>#REF!</c:v>
                      </c:pt>
                    </c:strCache>
                  </c:strRef>
                </c15:tx>
              </c15:filteredSeriesTitle>
            </c:ext>
            <c:ext xmlns:c16="http://schemas.microsoft.com/office/drawing/2014/chart" uri="{C3380CC4-5D6E-409C-BE32-E72D297353CC}">
              <c16:uniqueId val="{00000000-0664-424B-ACBE-50DEFC7C4E2A}"/>
            </c:ext>
          </c:extLst>
        </c:ser>
        <c:dLbls>
          <c:showLegendKey val="0"/>
          <c:showVal val="0"/>
          <c:showCatName val="0"/>
          <c:showSerName val="0"/>
          <c:showPercent val="0"/>
          <c:showBubbleSize val="0"/>
        </c:dLbls>
        <c:axId val="665029376"/>
        <c:axId val="1141943488"/>
      </c:scatterChart>
      <c:valAx>
        <c:axId val="66502937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1141943488"/>
        <c:crosses val="autoZero"/>
        <c:crossBetween val="midCat"/>
      </c:valAx>
      <c:valAx>
        <c:axId val="1141943488"/>
        <c:scaling>
          <c:orientation val="minMax"/>
          <c:min val="4000000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665029376"/>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Idea!$G$1</c:f>
              <c:strCache>
                <c:ptCount val="1"/>
                <c:pt idx="0">
                  <c:v>Inflation, GDP Deflator (annual %)</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Idea!$C$2:$C$24</c:f>
              <c:strCache>
                <c:ptCount val="23"/>
                <c:pt idx="0">
                  <c:v>Y_FDIFlow </c:v>
                </c:pt>
                <c:pt idx="1">
                  <c:v>1298000000</c:v>
                </c:pt>
                <c:pt idx="2">
                  <c:v>1300000000</c:v>
                </c:pt>
                <c:pt idx="3">
                  <c:v>1400000000</c:v>
                </c:pt>
                <c:pt idx="4">
                  <c:v>1450000000</c:v>
                </c:pt>
                <c:pt idx="5">
                  <c:v>1610000000</c:v>
                </c:pt>
                <c:pt idx="6">
                  <c:v>1954000000</c:v>
                </c:pt>
                <c:pt idx="7">
                  <c:v>2400000000</c:v>
                </c:pt>
                <c:pt idx="8">
                  <c:v>6700000000</c:v>
                </c:pt>
                <c:pt idx="9">
                  <c:v>9579000000</c:v>
                </c:pt>
                <c:pt idx="10">
                  <c:v>7600000000</c:v>
                </c:pt>
                <c:pt idx="11">
                  <c:v>8000000000</c:v>
                </c:pt>
                <c:pt idx="12">
                  <c:v>7430000000</c:v>
                </c:pt>
                <c:pt idx="13">
                  <c:v>8368000000</c:v>
                </c:pt>
                <c:pt idx="14">
                  <c:v>8900000000</c:v>
                </c:pt>
                <c:pt idx="15">
                  <c:v>9200000000</c:v>
                </c:pt>
                <c:pt idx="16">
                  <c:v>11800000000</c:v>
                </c:pt>
                <c:pt idx="17">
                  <c:v>12600000000</c:v>
                </c:pt>
                <c:pt idx="18">
                  <c:v>14100000000</c:v>
                </c:pt>
                <c:pt idx="19">
                  <c:v>15500000000</c:v>
                </c:pt>
                <c:pt idx="20">
                  <c:v>16120000000</c:v>
                </c:pt>
                <c:pt idx="21">
                  <c:v>15800000000</c:v>
                </c:pt>
                <c:pt idx="22">
                  <c:v>15660000000</c:v>
                </c:pt>
              </c:strCache>
            </c:strRef>
          </c:xVal>
          <c:yVal>
            <c:numRef>
              <c:f>Idea!$G$2:$G$24</c:f>
              <c:numCache>
                <c:formatCode>General</c:formatCode>
                <c:ptCount val="23"/>
                <c:pt idx="0">
                  <c:v>0</c:v>
                </c:pt>
                <c:pt idx="1">
                  <c:v>3.4088276620000002</c:v>
                </c:pt>
                <c:pt idx="2">
                  <c:v>2.622264785</c:v>
                </c:pt>
                <c:pt idx="3">
                  <c:v>4.698928166</c:v>
                </c:pt>
                <c:pt idx="4">
                  <c:v>7.1096024619999998</c:v>
                </c:pt>
                <c:pt idx="5">
                  <c:v>8.4333121290000008</c:v>
                </c:pt>
                <c:pt idx="6">
                  <c:v>18.81051957</c:v>
                </c:pt>
                <c:pt idx="7">
                  <c:v>8.5689479750000004</c:v>
                </c:pt>
                <c:pt idx="8">
                  <c:v>9.6302256140000004</c:v>
                </c:pt>
                <c:pt idx="9">
                  <c:v>22.67331618</c:v>
                </c:pt>
                <c:pt idx="10">
                  <c:v>6.2156231489999998</c:v>
                </c:pt>
                <c:pt idx="11">
                  <c:v>42.303267249999998</c:v>
                </c:pt>
                <c:pt idx="12">
                  <c:v>21.413666150000001</c:v>
                </c:pt>
                <c:pt idx="13">
                  <c:v>9.0776615310000004</c:v>
                </c:pt>
                <c:pt idx="14">
                  <c:v>4.0385507599999997</c:v>
                </c:pt>
                <c:pt idx="15">
                  <c:v>3.6981319730000002</c:v>
                </c:pt>
                <c:pt idx="16">
                  <c:v>-1.716524374</c:v>
                </c:pt>
                <c:pt idx="17">
                  <c:v>1.819530359</c:v>
                </c:pt>
                <c:pt idx="18">
                  <c:v>4.3629301380000003</c:v>
                </c:pt>
                <c:pt idx="19">
                  <c:v>3.6266530100000001</c:v>
                </c:pt>
                <c:pt idx="20">
                  <c:v>2.4232075310000001</c:v>
                </c:pt>
                <c:pt idx="21">
                  <c:v>1.4674866179999999</c:v>
                </c:pt>
                <c:pt idx="22">
                  <c:v>2.7782729449999999</c:v>
                </c:pt>
              </c:numCache>
            </c:numRef>
          </c:yVal>
          <c:smooth val="0"/>
          <c:extLst>
            <c:ext xmlns:c16="http://schemas.microsoft.com/office/drawing/2014/chart" uri="{C3380CC4-5D6E-409C-BE32-E72D297353CC}">
              <c16:uniqueId val="{00000000-55B5-494A-AAC9-D12A826A93A8}"/>
            </c:ext>
          </c:extLst>
        </c:ser>
        <c:dLbls>
          <c:showLegendKey val="0"/>
          <c:showVal val="0"/>
          <c:showCatName val="0"/>
          <c:showSerName val="0"/>
          <c:showPercent val="0"/>
          <c:showBubbleSize val="0"/>
        </c:dLbls>
        <c:axId val="477661984"/>
        <c:axId val="477568784"/>
      </c:scatterChart>
      <c:valAx>
        <c:axId val="47766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77568784"/>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valAx>
        <c:axId val="47756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77661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Idea!$E$2</c:f>
              <c:strCache>
                <c:ptCount val="1"/>
                <c:pt idx="0">
                  <c:v>X2_POP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1"/>
            <c:trendlineLbl>
              <c:layout>
                <c:manualLayout>
                  <c:x val="-5.8814523184601926E-4"/>
                  <c:y val="0.14400590551181103"/>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VN"/>
                </a:p>
              </c:txPr>
            </c:trendlineLbl>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Idea!$E$3:$E$25</c:f>
              <c:numCache>
                <c:formatCode>General</c:formatCode>
                <c:ptCount val="23"/>
                <c:pt idx="0">
                  <c:v>79001142</c:v>
                </c:pt>
                <c:pt idx="1">
                  <c:v>79817777</c:v>
                </c:pt>
                <c:pt idx="2">
                  <c:v>80642308</c:v>
                </c:pt>
                <c:pt idx="3">
                  <c:v>81475825</c:v>
                </c:pt>
                <c:pt idx="4">
                  <c:v>82311227</c:v>
                </c:pt>
                <c:pt idx="5">
                  <c:v>83142095</c:v>
                </c:pt>
                <c:pt idx="6">
                  <c:v>83951800</c:v>
                </c:pt>
                <c:pt idx="7">
                  <c:v>84762269</c:v>
                </c:pt>
                <c:pt idx="8">
                  <c:v>85597241</c:v>
                </c:pt>
                <c:pt idx="9">
                  <c:v>86482923</c:v>
                </c:pt>
                <c:pt idx="10">
                  <c:v>87411012</c:v>
                </c:pt>
                <c:pt idx="11">
                  <c:v>88349117</c:v>
                </c:pt>
                <c:pt idx="12">
                  <c:v>89301326</c:v>
                </c:pt>
                <c:pt idx="13">
                  <c:v>90267739</c:v>
                </c:pt>
                <c:pt idx="14">
                  <c:v>91235504</c:v>
                </c:pt>
                <c:pt idx="15">
                  <c:v>92191398</c:v>
                </c:pt>
                <c:pt idx="16">
                  <c:v>93126529</c:v>
                </c:pt>
                <c:pt idx="17">
                  <c:v>94033048</c:v>
                </c:pt>
                <c:pt idx="18">
                  <c:v>94914330</c:v>
                </c:pt>
                <c:pt idx="19">
                  <c:v>95776716</c:v>
                </c:pt>
                <c:pt idx="20">
                  <c:v>96648685</c:v>
                </c:pt>
                <c:pt idx="21">
                  <c:v>97468029</c:v>
                </c:pt>
                <c:pt idx="22">
                  <c:v>98186856</c:v>
                </c:pt>
              </c:numCache>
            </c:numRef>
          </c:yVal>
          <c:smooth val="0"/>
          <c:extLst>
            <c:ext xmlns:c16="http://schemas.microsoft.com/office/drawing/2014/chart" uri="{C3380CC4-5D6E-409C-BE32-E72D297353CC}">
              <c16:uniqueId val="{00000000-FD4E-E041-9B48-8A624EDABAE0}"/>
            </c:ext>
          </c:extLst>
        </c:ser>
        <c:dLbls>
          <c:showLegendKey val="0"/>
          <c:showVal val="0"/>
          <c:showCatName val="0"/>
          <c:showSerName val="0"/>
          <c:showPercent val="0"/>
          <c:showBubbleSize val="0"/>
        </c:dLbls>
        <c:axId val="894148928"/>
        <c:axId val="206544032"/>
      </c:scatterChart>
      <c:valAx>
        <c:axId val="89414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206544032"/>
        <c:crosses val="autoZero"/>
        <c:crossBetween val="midCat"/>
      </c:valAx>
      <c:valAx>
        <c:axId val="20654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94148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'Others regres'!$H$3</c:f>
              <c:strCache>
                <c:ptCount val="1"/>
                <c:pt idx="0">
                  <c:v>Official exchange rate (LCU per US$, period average)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'Others regres'!$C$20:$C$35</c:f>
              <c:numCache>
                <c:formatCode>General</c:formatCode>
                <c:ptCount val="16"/>
                <c:pt idx="0">
                  <c:v>9071369835</c:v>
                </c:pt>
                <c:pt idx="1">
                  <c:v>7572512432</c:v>
                </c:pt>
                <c:pt idx="2">
                  <c:v>114664434.59999999</c:v>
                </c:pt>
                <c:pt idx="3">
                  <c:v>10885801852</c:v>
                </c:pt>
                <c:pt idx="4">
                  <c:v>15119439204</c:v>
                </c:pt>
                <c:pt idx="5">
                  <c:v>8895774251</c:v>
                </c:pt>
                <c:pt idx="6">
                  <c:v>11296279514</c:v>
                </c:pt>
                <c:pt idx="7">
                  <c:v>10619431583</c:v>
                </c:pt>
                <c:pt idx="8">
                  <c:v>9857162112</c:v>
                </c:pt>
                <c:pt idx="9">
                  <c:v>13470089921</c:v>
                </c:pt>
                <c:pt idx="10">
                  <c:v>9368469823</c:v>
                </c:pt>
                <c:pt idx="11">
                  <c:v>8304480742</c:v>
                </c:pt>
                <c:pt idx="12">
                  <c:v>9154921685</c:v>
                </c:pt>
                <c:pt idx="13">
                  <c:v>4058769679</c:v>
                </c:pt>
                <c:pt idx="14">
                  <c:v>20245157327</c:v>
                </c:pt>
                <c:pt idx="15">
                  <c:v>14725970432</c:v>
                </c:pt>
              </c:numCache>
            </c:numRef>
          </c:xVal>
          <c:yVal>
            <c:numRef>
              <c:f>'Others regres'!$H$20:$H$35</c:f>
              <c:numCache>
                <c:formatCode>General</c:formatCode>
                <c:ptCount val="16"/>
                <c:pt idx="0">
                  <c:v>3.437569382</c:v>
                </c:pt>
                <c:pt idx="1">
                  <c:v>3.3358333330000001</c:v>
                </c:pt>
                <c:pt idx="2">
                  <c:v>3.5245029109999999</c:v>
                </c:pt>
                <c:pt idx="3">
                  <c:v>3.2210869149999999</c:v>
                </c:pt>
                <c:pt idx="4">
                  <c:v>3.0600030110000001</c:v>
                </c:pt>
                <c:pt idx="5">
                  <c:v>3.0888008669999998</c:v>
                </c:pt>
                <c:pt idx="6">
                  <c:v>3.15090855</c:v>
                </c:pt>
                <c:pt idx="7">
                  <c:v>3.272859746</c:v>
                </c:pt>
                <c:pt idx="8">
                  <c:v>3.905500263</c:v>
                </c:pt>
                <c:pt idx="9">
                  <c:v>4.1483006629999997</c:v>
                </c:pt>
                <c:pt idx="10">
                  <c:v>4.3004408779999999</c:v>
                </c:pt>
                <c:pt idx="11">
                  <c:v>4.0351301370000003</c:v>
                </c:pt>
                <c:pt idx="12">
                  <c:v>4.1424697359999998</c:v>
                </c:pt>
                <c:pt idx="13">
                  <c:v>4.2034819490000004</c:v>
                </c:pt>
                <c:pt idx="14">
                  <c:v>4.1432975980000002</c:v>
                </c:pt>
                <c:pt idx="15">
                  <c:v>4.4010763449999999</c:v>
                </c:pt>
              </c:numCache>
            </c:numRef>
          </c:yVal>
          <c:smooth val="0"/>
          <c:extLst>
            <c:ext xmlns:c16="http://schemas.microsoft.com/office/drawing/2014/chart" uri="{C3380CC4-5D6E-409C-BE32-E72D297353CC}">
              <c16:uniqueId val="{00000000-91EF-7546-B123-C484C7FAD88A}"/>
            </c:ext>
          </c:extLst>
        </c:ser>
        <c:dLbls>
          <c:showLegendKey val="0"/>
          <c:showVal val="0"/>
          <c:showCatName val="0"/>
          <c:showSerName val="0"/>
          <c:showPercent val="0"/>
          <c:showBubbleSize val="0"/>
        </c:dLbls>
        <c:axId val="318999584"/>
        <c:axId val="310018560"/>
      </c:scatterChart>
      <c:valAx>
        <c:axId val="31899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10018560"/>
        <c:crosses val="autoZero"/>
        <c:crossBetween val="midCat"/>
      </c:valAx>
      <c:valAx>
        <c:axId val="31001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18999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'Others regres'!$H$3</c:f>
              <c:strCache>
                <c:ptCount val="1"/>
                <c:pt idx="0">
                  <c:v>Official exchange rate (LCU per US$, period average)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'Others regres'!$C$4:$C$19</c:f>
              <c:numCache>
                <c:formatCode>General</c:formatCode>
                <c:ptCount val="16"/>
                <c:pt idx="0">
                  <c:v>323520000</c:v>
                </c:pt>
                <c:pt idx="1">
                  <c:v>227770000</c:v>
                </c:pt>
                <c:pt idx="2">
                  <c:v>318598209</c:v>
                </c:pt>
                <c:pt idx="3">
                  <c:v>278805903</c:v>
                </c:pt>
                <c:pt idx="4">
                  <c:v>300743507</c:v>
                </c:pt>
                <c:pt idx="5">
                  <c:v>617755395</c:v>
                </c:pt>
                <c:pt idx="6">
                  <c:v>681397257</c:v>
                </c:pt>
                <c:pt idx="7">
                  <c:v>867646122</c:v>
                </c:pt>
                <c:pt idx="8">
                  <c:v>1077759915</c:v>
                </c:pt>
                <c:pt idx="9">
                  <c:v>935296173</c:v>
                </c:pt>
                <c:pt idx="10">
                  <c:v>1693080811</c:v>
                </c:pt>
                <c:pt idx="11">
                  <c:v>1358019506</c:v>
                </c:pt>
                <c:pt idx="12">
                  <c:v>755524124</c:v>
                </c:pt>
                <c:pt idx="13">
                  <c:v>967706086</c:v>
                </c:pt>
                <c:pt idx="14">
                  <c:v>1071913716</c:v>
                </c:pt>
                <c:pt idx="15">
                  <c:v>528224850</c:v>
                </c:pt>
              </c:numCache>
            </c:numRef>
          </c:xVal>
          <c:yVal>
            <c:numRef>
              <c:f>'Others regres'!$H$4:$H$19</c:f>
              <c:numCache>
                <c:formatCode>General</c:formatCode>
                <c:ptCount val="16"/>
                <c:pt idx="0">
                  <c:v>9602.7288179999996</c:v>
                </c:pt>
                <c:pt idx="1">
                  <c:v>8740.1814030000005</c:v>
                </c:pt>
                <c:pt idx="2">
                  <c:v>8511.3511629999994</c:v>
                </c:pt>
                <c:pt idx="3">
                  <c:v>8254.1630299999997</c:v>
                </c:pt>
                <c:pt idx="4">
                  <c:v>8029.2625550000002</c:v>
                </c:pt>
                <c:pt idx="5">
                  <c:v>8006.5820320000003</c:v>
                </c:pt>
                <c:pt idx="6">
                  <c:v>7833.2299899999998</c:v>
                </c:pt>
                <c:pt idx="7">
                  <c:v>8042.4215700000004</c:v>
                </c:pt>
                <c:pt idx="8">
                  <c:v>8127.6105980000002</c:v>
                </c:pt>
                <c:pt idx="9">
                  <c:v>8124.3667560000004</c:v>
                </c:pt>
                <c:pt idx="10">
                  <c:v>8244.8431889999993</c:v>
                </c:pt>
                <c:pt idx="11">
                  <c:v>8401.3347659999999</c:v>
                </c:pt>
                <c:pt idx="12">
                  <c:v>8679.4090930000002</c:v>
                </c:pt>
                <c:pt idx="13">
                  <c:v>9045.7878340000007</c:v>
                </c:pt>
                <c:pt idx="14">
                  <c:v>9697.9157890000006</c:v>
                </c:pt>
                <c:pt idx="15">
                  <c:v>14035.22669</c:v>
                </c:pt>
              </c:numCache>
            </c:numRef>
          </c:yVal>
          <c:smooth val="0"/>
          <c:extLst>
            <c:ext xmlns:c16="http://schemas.microsoft.com/office/drawing/2014/chart" uri="{C3380CC4-5D6E-409C-BE32-E72D297353CC}">
              <c16:uniqueId val="{00000000-D6EA-694D-919B-6EE20762D7F6}"/>
            </c:ext>
          </c:extLst>
        </c:ser>
        <c:dLbls>
          <c:showLegendKey val="0"/>
          <c:showVal val="0"/>
          <c:showCatName val="0"/>
          <c:showSerName val="0"/>
          <c:showPercent val="0"/>
          <c:showBubbleSize val="0"/>
        </c:dLbls>
        <c:axId val="346590912"/>
        <c:axId val="465870128"/>
      </c:scatterChart>
      <c:valAx>
        <c:axId val="346590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65870128"/>
        <c:crosses val="autoZero"/>
        <c:crossBetween val="midCat"/>
      </c:valAx>
      <c:valAx>
        <c:axId val="46587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46590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'2. Regression'!$H$3</c:f>
              <c:strCache>
                <c:ptCount val="1"/>
                <c:pt idx="0">
                  <c:v>X5_EX</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'2. Regression'!$C$164:$C$179</c:f>
              <c:numCache>
                <c:formatCode>General</c:formatCode>
                <c:ptCount val="16"/>
                <c:pt idx="0">
                  <c:v>25227740887</c:v>
                </c:pt>
                <c:pt idx="1">
                  <c:v>43406277076</c:v>
                </c:pt>
                <c:pt idx="2">
                  <c:v>35581372930</c:v>
                </c:pt>
                <c:pt idx="3">
                  <c:v>27396885034</c:v>
                </c:pt>
                <c:pt idx="4">
                  <c:v>36498654598</c:v>
                </c:pt>
                <c:pt idx="5">
                  <c:v>23995685014</c:v>
                </c:pt>
                <c:pt idx="6">
                  <c:v>28153031270</c:v>
                </c:pt>
                <c:pt idx="7">
                  <c:v>34576643694</c:v>
                </c:pt>
                <c:pt idx="8">
                  <c:v>44009492130</c:v>
                </c:pt>
                <c:pt idx="9">
                  <c:v>44458571546</c:v>
                </c:pt>
                <c:pt idx="10">
                  <c:v>39966091359</c:v>
                </c:pt>
                <c:pt idx="11">
                  <c:v>42117450737</c:v>
                </c:pt>
                <c:pt idx="12">
                  <c:v>50610647354</c:v>
                </c:pt>
                <c:pt idx="13">
                  <c:v>64362364994</c:v>
                </c:pt>
                <c:pt idx="14">
                  <c:v>44727277563</c:v>
                </c:pt>
                <c:pt idx="15">
                  <c:v>49940258404</c:v>
                </c:pt>
              </c:numCache>
            </c:numRef>
          </c:xVal>
          <c:yVal>
            <c:numRef>
              <c:f>'2. Regression'!$H$164:$H$179</c:f>
              <c:numCache>
                <c:formatCode>General</c:formatCode>
                <c:ptCount val="16"/>
                <c:pt idx="0">
                  <c:v>41.348533330000002</c:v>
                </c:pt>
                <c:pt idx="1">
                  <c:v>43.505183330000001</c:v>
                </c:pt>
                <c:pt idx="2">
                  <c:v>48.405266670000003</c:v>
                </c:pt>
                <c:pt idx="3">
                  <c:v>45.725812120000001</c:v>
                </c:pt>
                <c:pt idx="4">
                  <c:v>46.670466670000003</c:v>
                </c:pt>
                <c:pt idx="5">
                  <c:v>53.437233329999998</c:v>
                </c:pt>
                <c:pt idx="6">
                  <c:v>58.597845419999999</c:v>
                </c:pt>
                <c:pt idx="7">
                  <c:v>61.029514460000001</c:v>
                </c:pt>
                <c:pt idx="8">
                  <c:v>64.151944459999996</c:v>
                </c:pt>
                <c:pt idx="9">
                  <c:v>67.195312810000004</c:v>
                </c:pt>
                <c:pt idx="10">
                  <c:v>65.12156865</c:v>
                </c:pt>
                <c:pt idx="11">
                  <c:v>68.389467089999997</c:v>
                </c:pt>
                <c:pt idx="12">
                  <c:v>70.420340539999998</c:v>
                </c:pt>
                <c:pt idx="13">
                  <c:v>74.099566879999998</c:v>
                </c:pt>
                <c:pt idx="14">
                  <c:v>73.918012820000001</c:v>
                </c:pt>
                <c:pt idx="15">
                  <c:v>78.604490580000004</c:v>
                </c:pt>
              </c:numCache>
            </c:numRef>
          </c:yVal>
          <c:smooth val="0"/>
          <c:extLst>
            <c:ext xmlns:c16="http://schemas.microsoft.com/office/drawing/2014/chart" uri="{C3380CC4-5D6E-409C-BE32-E72D297353CC}">
              <c16:uniqueId val="{00000001-2C64-7243-8772-5DF7D4EDC023}"/>
            </c:ext>
          </c:extLst>
        </c:ser>
        <c:dLbls>
          <c:showLegendKey val="0"/>
          <c:showVal val="0"/>
          <c:showCatName val="0"/>
          <c:showSerName val="0"/>
          <c:showPercent val="0"/>
          <c:showBubbleSize val="0"/>
        </c:dLbls>
        <c:axId val="520924416"/>
        <c:axId val="589474992"/>
      </c:scatterChart>
      <c:valAx>
        <c:axId val="520924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89474992"/>
        <c:crosses val="autoZero"/>
        <c:crossBetween val="midCat"/>
      </c:valAx>
      <c:valAx>
        <c:axId val="58947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20924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image" Target="../media/image1.emf"/></Relationships>
</file>

<file path=xl/drawings/_rels/drawing10.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299786</xdr:colOff>
      <xdr:row>12</xdr:row>
      <xdr:rowOff>42333</xdr:rowOff>
    </xdr:from>
    <xdr:to>
      <xdr:col>6</xdr:col>
      <xdr:colOff>1435100</xdr:colOff>
      <xdr:row>29</xdr:row>
      <xdr:rowOff>173566</xdr:rowOff>
    </xdr:to>
    <xdr:graphicFrame macro="">
      <xdr:nvGraphicFramePr>
        <xdr:cNvPr id="10" name="Chart 9">
          <a:extLst>
            <a:ext uri="{FF2B5EF4-FFF2-40B4-BE49-F238E27FC236}">
              <a16:creationId xmlns:a16="http://schemas.microsoft.com/office/drawing/2014/main" id="{EE6EB65B-0B09-208C-2941-3F1C256CD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540052</xdr:colOff>
      <xdr:row>30</xdr:row>
      <xdr:rowOff>197554</xdr:rowOff>
    </xdr:from>
    <xdr:to>
      <xdr:col>4</xdr:col>
      <xdr:colOff>1397001</xdr:colOff>
      <xdr:row>43</xdr:row>
      <xdr:rowOff>98778</xdr:rowOff>
    </xdr:to>
    <xdr:graphicFrame macro="">
      <xdr:nvGraphicFramePr>
        <xdr:cNvPr id="5" name="Chart 4">
          <a:extLst>
            <a:ext uri="{FF2B5EF4-FFF2-40B4-BE49-F238E27FC236}">
              <a16:creationId xmlns:a16="http://schemas.microsoft.com/office/drawing/2014/main" id="{27F8205D-3ED0-84B1-F677-3C75F1909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386412</xdr:colOff>
      <xdr:row>47</xdr:row>
      <xdr:rowOff>160331</xdr:rowOff>
    </xdr:from>
    <xdr:to>
      <xdr:col>14</xdr:col>
      <xdr:colOff>611481</xdr:colOff>
      <xdr:row>62</xdr:row>
      <xdr:rowOff>203827</xdr:rowOff>
    </xdr:to>
    <xdr:graphicFrame macro="">
      <xdr:nvGraphicFramePr>
        <xdr:cNvPr id="3" name="Chart 2">
          <a:extLst>
            <a:ext uri="{FF2B5EF4-FFF2-40B4-BE49-F238E27FC236}">
              <a16:creationId xmlns:a16="http://schemas.microsoft.com/office/drawing/2014/main" id="{7C23C30A-7954-0548-9977-1C4070243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252031</xdr:colOff>
      <xdr:row>66</xdr:row>
      <xdr:rowOff>250021</xdr:rowOff>
    </xdr:from>
    <xdr:to>
      <xdr:col>6</xdr:col>
      <xdr:colOff>123902</xdr:colOff>
      <xdr:row>80</xdr:row>
      <xdr:rowOff>0</xdr:rowOff>
    </xdr:to>
    <xdr:graphicFrame macro="">
      <xdr:nvGraphicFramePr>
        <xdr:cNvPr id="11" name="Chart 10">
          <a:extLst>
            <a:ext uri="{FF2B5EF4-FFF2-40B4-BE49-F238E27FC236}">
              <a16:creationId xmlns:a16="http://schemas.microsoft.com/office/drawing/2014/main" id="{FCD5C168-DD45-028C-1FAC-70CD4ABC4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447183</xdr:colOff>
      <xdr:row>73</xdr:row>
      <xdr:rowOff>250422</xdr:rowOff>
    </xdr:from>
    <xdr:to>
      <xdr:col>2</xdr:col>
      <xdr:colOff>488461</xdr:colOff>
      <xdr:row>76</xdr:row>
      <xdr:rowOff>195384</xdr:rowOff>
    </xdr:to>
    <xdr:cxnSp macro="">
      <xdr:nvCxnSpPr>
        <xdr:cNvPr id="13" name="Straight Arrow Connector 12">
          <a:extLst>
            <a:ext uri="{FF2B5EF4-FFF2-40B4-BE49-F238E27FC236}">
              <a16:creationId xmlns:a16="http://schemas.microsoft.com/office/drawing/2014/main" id="{C1516AE9-C6FE-222E-9E0D-FF8658AEDE50}"/>
            </a:ext>
          </a:extLst>
        </xdr:cNvPr>
        <xdr:cNvCxnSpPr/>
      </xdr:nvCxnSpPr>
      <xdr:spPr>
        <a:xfrm>
          <a:off x="4173447" y="19370202"/>
          <a:ext cx="41278" cy="7404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0.60231</cdr:x>
      <cdr:y>0.34213</cdr:y>
    </cdr:from>
    <cdr:to>
      <cdr:x>0.6199</cdr:x>
      <cdr:y>0.61585</cdr:y>
    </cdr:to>
    <cdr:cxnSp macro="">
      <cdr:nvCxnSpPr>
        <cdr:cNvPr id="3" name="Straight Arrow Connector 2">
          <a:extLst xmlns:a="http://schemas.openxmlformats.org/drawingml/2006/main">
            <a:ext uri="{FF2B5EF4-FFF2-40B4-BE49-F238E27FC236}">
              <a16:creationId xmlns:a16="http://schemas.microsoft.com/office/drawing/2014/main" id="{69F0A9FD-8562-8B90-B11A-3430F63C5077}"/>
            </a:ext>
          </a:extLst>
        </cdr:cNvPr>
        <cdr:cNvCxnSpPr/>
      </cdr:nvCxnSpPr>
      <cdr:spPr>
        <a:xfrm xmlns:a="http://schemas.openxmlformats.org/drawingml/2006/main">
          <a:off x="4971067" y="1109416"/>
          <a:ext cx="145245" cy="887569"/>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0.88622</cdr:x>
      <cdr:y>0.23732</cdr:y>
    </cdr:from>
    <cdr:to>
      <cdr:x>0.89597</cdr:x>
      <cdr:y>0.34765</cdr:y>
    </cdr:to>
    <cdr:cxnSp macro="">
      <cdr:nvCxnSpPr>
        <cdr:cNvPr id="8" name="Straight Arrow Connector 7">
          <a:extLst xmlns:a="http://schemas.openxmlformats.org/drawingml/2006/main">
            <a:ext uri="{FF2B5EF4-FFF2-40B4-BE49-F238E27FC236}">
              <a16:creationId xmlns:a16="http://schemas.microsoft.com/office/drawing/2014/main" id="{69FD760F-6AB6-206E-98EB-5DA33B8A5245}"/>
            </a:ext>
          </a:extLst>
        </cdr:cNvPr>
        <cdr:cNvCxnSpPr/>
      </cdr:nvCxnSpPr>
      <cdr:spPr>
        <a:xfrm xmlns:a="http://schemas.openxmlformats.org/drawingml/2006/main" flipH="1">
          <a:off x="7314307" y="769556"/>
          <a:ext cx="80493" cy="35774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0.91006</cdr:x>
      <cdr:y>0.2456</cdr:y>
    </cdr:from>
    <cdr:to>
      <cdr:x>0.91439</cdr:x>
      <cdr:y>0.48004</cdr:y>
    </cdr:to>
    <cdr:cxnSp macro="">
      <cdr:nvCxnSpPr>
        <cdr:cNvPr id="11" name="Straight Arrow Connector 10">
          <a:extLst xmlns:a="http://schemas.openxmlformats.org/drawingml/2006/main">
            <a:ext uri="{FF2B5EF4-FFF2-40B4-BE49-F238E27FC236}">
              <a16:creationId xmlns:a16="http://schemas.microsoft.com/office/drawing/2014/main" id="{D634F2D8-4F55-B369-938B-79FC64318776}"/>
            </a:ext>
          </a:extLst>
        </cdr:cNvPr>
        <cdr:cNvCxnSpPr/>
      </cdr:nvCxnSpPr>
      <cdr:spPr>
        <a:xfrm xmlns:a="http://schemas.openxmlformats.org/drawingml/2006/main">
          <a:off x="7511068" y="796387"/>
          <a:ext cx="35774" cy="760212"/>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0.29022</cdr:x>
      <cdr:y>0.31179</cdr:y>
    </cdr:from>
    <cdr:to>
      <cdr:x>0.40101</cdr:x>
      <cdr:y>0.59378</cdr:y>
    </cdr:to>
    <cdr:sp macro="" textlink="">
      <cdr:nvSpPr>
        <cdr:cNvPr id="14" name="TextBox 13">
          <a:extLst xmlns:a="http://schemas.openxmlformats.org/drawingml/2006/main">
            <a:ext uri="{FF2B5EF4-FFF2-40B4-BE49-F238E27FC236}">
              <a16:creationId xmlns:a16="http://schemas.microsoft.com/office/drawing/2014/main" id="{B94A527F-937B-8506-5617-6AD757288AE0}"/>
            </a:ext>
          </a:extLst>
        </cdr:cNvPr>
        <cdr:cNvSpPr txBox="1"/>
      </cdr:nvSpPr>
      <cdr:spPr>
        <a:xfrm xmlns:a="http://schemas.openxmlformats.org/drawingml/2006/main">
          <a:off x="2395293" y="101103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0.85371</cdr:x>
      <cdr:y>0.13527</cdr:y>
    </cdr:from>
    <cdr:to>
      <cdr:x>0.94473</cdr:x>
      <cdr:y>0.24835</cdr:y>
    </cdr:to>
    <cdr:sp macro="" textlink="">
      <cdr:nvSpPr>
        <cdr:cNvPr id="17" name="TextBox 16">
          <a:extLst xmlns:a="http://schemas.openxmlformats.org/drawingml/2006/main">
            <a:ext uri="{FF2B5EF4-FFF2-40B4-BE49-F238E27FC236}">
              <a16:creationId xmlns:a16="http://schemas.microsoft.com/office/drawing/2014/main" id="{24418F09-D827-4E90-B47D-8832F867A780}"/>
            </a:ext>
          </a:extLst>
        </cdr:cNvPr>
        <cdr:cNvSpPr txBox="1"/>
      </cdr:nvSpPr>
      <cdr:spPr>
        <a:xfrm xmlns:a="http://schemas.openxmlformats.org/drawingml/2006/main">
          <a:off x="7045997" y="438640"/>
          <a:ext cx="751267" cy="366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Covid - 19</a:t>
          </a:r>
        </a:p>
      </cdr:txBody>
    </cdr:sp>
  </cdr:relSizeAnchor>
  <cdr:relSizeAnchor xmlns:cdr="http://schemas.openxmlformats.org/drawingml/2006/chartDrawing">
    <cdr:from>
      <cdr:x>0.17282</cdr:x>
      <cdr:y>0.4458</cdr:y>
    </cdr:from>
    <cdr:to>
      <cdr:x>0.46199</cdr:x>
      <cdr:y>0.55894</cdr:y>
    </cdr:to>
    <cdr:sp macro="" textlink="">
      <cdr:nvSpPr>
        <cdr:cNvPr id="18" name="Oval 17">
          <a:extLst xmlns:a="http://schemas.openxmlformats.org/drawingml/2006/main">
            <a:ext uri="{FF2B5EF4-FFF2-40B4-BE49-F238E27FC236}">
              <a16:creationId xmlns:a16="http://schemas.microsoft.com/office/drawing/2014/main" id="{DE1C3C8C-EE06-954F-6C24-D238965BBC3D}"/>
            </a:ext>
          </a:extLst>
        </cdr:cNvPr>
        <cdr:cNvSpPr/>
      </cdr:nvSpPr>
      <cdr:spPr>
        <a:xfrm xmlns:a="http://schemas.openxmlformats.org/drawingml/2006/main">
          <a:off x="1461466" y="1543473"/>
          <a:ext cx="2445403" cy="391734"/>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a:t>ASIA</a:t>
          </a:r>
          <a:r>
            <a:rPr lang="en-GB" sz="1100" baseline="0"/>
            <a:t> finance crisis (97-98)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0.52129</cdr:x>
      <cdr:y>0.21447</cdr:y>
    </cdr:from>
    <cdr:to>
      <cdr:x>0.70042</cdr:x>
      <cdr:y>0.39696</cdr:y>
    </cdr:to>
    <cdr:sp macro="" textlink="">
      <cdr:nvSpPr>
        <cdr:cNvPr id="19" name="Oval 18">
          <a:extLst xmlns:a="http://schemas.openxmlformats.org/drawingml/2006/main">
            <a:ext uri="{FF2B5EF4-FFF2-40B4-BE49-F238E27FC236}">
              <a16:creationId xmlns:a16="http://schemas.microsoft.com/office/drawing/2014/main" id="{41E56F59-8F6B-4CF6-A1ED-7DBD676A6181}"/>
            </a:ext>
          </a:extLst>
        </cdr:cNvPr>
        <cdr:cNvSpPr/>
      </cdr:nvSpPr>
      <cdr:spPr>
        <a:xfrm xmlns:a="http://schemas.openxmlformats.org/drawingml/2006/main">
          <a:off x="4313737" y="690241"/>
          <a:ext cx="1482274" cy="587291"/>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a:t>Global Finance Crisis (08-09)</a:t>
          </a:r>
        </a:p>
        <a:p xmlns:a="http://schemas.openxmlformats.org/drawingml/2006/main">
          <a:endParaRPr lang="en-VN">
            <a:solidFill>
              <a:sysClr val="windowText" lastClr="000000"/>
            </a:solidFill>
          </a:endParaRPr>
        </a:p>
      </cdr:txBody>
    </cdr:sp>
  </cdr:relSizeAnchor>
  <cdr:relSizeAnchor xmlns:cdr="http://schemas.openxmlformats.org/drawingml/2006/chartDrawing">
    <cdr:from>
      <cdr:x>0.81917</cdr:x>
      <cdr:y>0.1444</cdr:y>
    </cdr:from>
    <cdr:to>
      <cdr:x>0.93819</cdr:x>
      <cdr:y>0.25754</cdr:y>
    </cdr:to>
    <cdr:sp macro="" textlink="">
      <cdr:nvSpPr>
        <cdr:cNvPr id="20" name="Oval 19">
          <a:extLst xmlns:a="http://schemas.openxmlformats.org/drawingml/2006/main">
            <a:ext uri="{FF2B5EF4-FFF2-40B4-BE49-F238E27FC236}">
              <a16:creationId xmlns:a16="http://schemas.microsoft.com/office/drawing/2014/main" id="{963DE782-0331-E6A5-DFBE-50B6C8618A77}"/>
            </a:ext>
          </a:extLst>
        </cdr:cNvPr>
        <cdr:cNvSpPr/>
      </cdr:nvSpPr>
      <cdr:spPr>
        <a:xfrm xmlns:a="http://schemas.openxmlformats.org/drawingml/2006/main">
          <a:off x="6927304" y="499955"/>
          <a:ext cx="1006527" cy="391734"/>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baseline="0"/>
            <a:t>Covid 19  </a:t>
          </a:r>
          <a:endParaRPr lang="en-GB" sz="1100"/>
        </a:p>
        <a:p xmlns:a="http://schemas.openxmlformats.org/drawingml/2006/main">
          <a:endParaRPr lang="en-VN">
            <a:solidFill>
              <a:sysClr val="windowText" lastClr="00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5701271</xdr:colOff>
      <xdr:row>8</xdr:row>
      <xdr:rowOff>90616</xdr:rowOff>
    </xdr:from>
    <xdr:to>
      <xdr:col>5</xdr:col>
      <xdr:colOff>789460</xdr:colOff>
      <xdr:row>19</xdr:row>
      <xdr:rowOff>164757</xdr:rowOff>
    </xdr:to>
    <xdr:graphicFrame macro="">
      <xdr:nvGraphicFramePr>
        <xdr:cNvPr id="3" name="Chart 2">
          <a:extLst>
            <a:ext uri="{FF2B5EF4-FFF2-40B4-BE49-F238E27FC236}">
              <a16:creationId xmlns:a16="http://schemas.microsoft.com/office/drawing/2014/main" id="{E24A34E8-0769-5042-E37F-7F722573B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287108</xdr:colOff>
      <xdr:row>12</xdr:row>
      <xdr:rowOff>50801</xdr:rowOff>
    </xdr:from>
    <xdr:to>
      <xdr:col>7</xdr:col>
      <xdr:colOff>917815</xdr:colOff>
      <xdr:row>29</xdr:row>
      <xdr:rowOff>53363</xdr:rowOff>
    </xdr:to>
    <xdr:graphicFrame macro="">
      <xdr:nvGraphicFramePr>
        <xdr:cNvPr id="5" name="Chart 4">
          <a:extLst>
            <a:ext uri="{FF2B5EF4-FFF2-40B4-BE49-F238E27FC236}">
              <a16:creationId xmlns:a16="http://schemas.microsoft.com/office/drawing/2014/main" id="{43472ED6-00ED-FADC-A2FB-9F15A08F0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279472</xdr:colOff>
      <xdr:row>1</xdr:row>
      <xdr:rowOff>38171</xdr:rowOff>
    </xdr:from>
    <xdr:to>
      <xdr:col>19</xdr:col>
      <xdr:colOff>788399</xdr:colOff>
      <xdr:row>12</xdr:row>
      <xdr:rowOff>149046</xdr:rowOff>
    </xdr:to>
    <xdr:graphicFrame macro="">
      <xdr:nvGraphicFramePr>
        <xdr:cNvPr id="2" name="Chart 1">
          <a:extLst>
            <a:ext uri="{FF2B5EF4-FFF2-40B4-BE49-F238E27FC236}">
              <a16:creationId xmlns:a16="http://schemas.microsoft.com/office/drawing/2014/main" id="{02AE2F19-6583-C7DD-DDCD-7350C488B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694904</xdr:colOff>
      <xdr:row>15</xdr:row>
      <xdr:rowOff>119811</xdr:rowOff>
    </xdr:from>
    <xdr:to>
      <xdr:col>18</xdr:col>
      <xdr:colOff>682924</xdr:colOff>
      <xdr:row>27</xdr:row>
      <xdr:rowOff>35945</xdr:rowOff>
    </xdr:to>
    <xdr:graphicFrame macro="">
      <xdr:nvGraphicFramePr>
        <xdr:cNvPr id="4" name="Chart 3">
          <a:extLst>
            <a:ext uri="{FF2B5EF4-FFF2-40B4-BE49-F238E27FC236}">
              <a16:creationId xmlns:a16="http://schemas.microsoft.com/office/drawing/2014/main" id="{878C415D-9CEA-8347-A60F-EF7598C34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0.60231</cdr:x>
      <cdr:y>0.34213</cdr:y>
    </cdr:from>
    <cdr:to>
      <cdr:x>0.6199</cdr:x>
      <cdr:y>0.61585</cdr:y>
    </cdr:to>
    <cdr:cxnSp macro="">
      <cdr:nvCxnSpPr>
        <cdr:cNvPr id="3" name="Straight Arrow Connector 2">
          <a:extLst xmlns:a="http://schemas.openxmlformats.org/drawingml/2006/main">
            <a:ext uri="{FF2B5EF4-FFF2-40B4-BE49-F238E27FC236}">
              <a16:creationId xmlns:a16="http://schemas.microsoft.com/office/drawing/2014/main" id="{69F0A9FD-8562-8B90-B11A-3430F63C5077}"/>
            </a:ext>
          </a:extLst>
        </cdr:cNvPr>
        <cdr:cNvCxnSpPr/>
      </cdr:nvCxnSpPr>
      <cdr:spPr>
        <a:xfrm xmlns:a="http://schemas.openxmlformats.org/drawingml/2006/main">
          <a:off x="4971067" y="1109416"/>
          <a:ext cx="145245" cy="887569"/>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0.88622</cdr:x>
      <cdr:y>0.23732</cdr:y>
    </cdr:from>
    <cdr:to>
      <cdr:x>0.89597</cdr:x>
      <cdr:y>0.34765</cdr:y>
    </cdr:to>
    <cdr:cxnSp macro="">
      <cdr:nvCxnSpPr>
        <cdr:cNvPr id="8" name="Straight Arrow Connector 7">
          <a:extLst xmlns:a="http://schemas.openxmlformats.org/drawingml/2006/main">
            <a:ext uri="{FF2B5EF4-FFF2-40B4-BE49-F238E27FC236}">
              <a16:creationId xmlns:a16="http://schemas.microsoft.com/office/drawing/2014/main" id="{69FD760F-6AB6-206E-98EB-5DA33B8A5245}"/>
            </a:ext>
          </a:extLst>
        </cdr:cNvPr>
        <cdr:cNvCxnSpPr/>
      </cdr:nvCxnSpPr>
      <cdr:spPr>
        <a:xfrm xmlns:a="http://schemas.openxmlformats.org/drawingml/2006/main" flipH="1">
          <a:off x="7314307" y="769556"/>
          <a:ext cx="80493" cy="35774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0.91006</cdr:x>
      <cdr:y>0.2456</cdr:y>
    </cdr:from>
    <cdr:to>
      <cdr:x>0.91439</cdr:x>
      <cdr:y>0.48004</cdr:y>
    </cdr:to>
    <cdr:cxnSp macro="">
      <cdr:nvCxnSpPr>
        <cdr:cNvPr id="11" name="Straight Arrow Connector 10">
          <a:extLst xmlns:a="http://schemas.openxmlformats.org/drawingml/2006/main">
            <a:ext uri="{FF2B5EF4-FFF2-40B4-BE49-F238E27FC236}">
              <a16:creationId xmlns:a16="http://schemas.microsoft.com/office/drawing/2014/main" id="{D634F2D8-4F55-B369-938B-79FC64318776}"/>
            </a:ext>
          </a:extLst>
        </cdr:cNvPr>
        <cdr:cNvCxnSpPr/>
      </cdr:nvCxnSpPr>
      <cdr:spPr>
        <a:xfrm xmlns:a="http://schemas.openxmlformats.org/drawingml/2006/main">
          <a:off x="7511068" y="796387"/>
          <a:ext cx="35774" cy="760212"/>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0.29022</cdr:x>
      <cdr:y>0.31179</cdr:y>
    </cdr:from>
    <cdr:to>
      <cdr:x>0.40101</cdr:x>
      <cdr:y>0.59378</cdr:y>
    </cdr:to>
    <cdr:sp macro="" textlink="">
      <cdr:nvSpPr>
        <cdr:cNvPr id="14" name="TextBox 13">
          <a:extLst xmlns:a="http://schemas.openxmlformats.org/drawingml/2006/main">
            <a:ext uri="{FF2B5EF4-FFF2-40B4-BE49-F238E27FC236}">
              <a16:creationId xmlns:a16="http://schemas.microsoft.com/office/drawing/2014/main" id="{B94A527F-937B-8506-5617-6AD757288AE0}"/>
            </a:ext>
          </a:extLst>
        </cdr:cNvPr>
        <cdr:cNvSpPr txBox="1"/>
      </cdr:nvSpPr>
      <cdr:spPr>
        <a:xfrm xmlns:a="http://schemas.openxmlformats.org/drawingml/2006/main">
          <a:off x="2395293" y="101103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0.85371</cdr:x>
      <cdr:y>0.13527</cdr:y>
    </cdr:from>
    <cdr:to>
      <cdr:x>0.94473</cdr:x>
      <cdr:y>0.24835</cdr:y>
    </cdr:to>
    <cdr:sp macro="" textlink="">
      <cdr:nvSpPr>
        <cdr:cNvPr id="17" name="TextBox 16">
          <a:extLst xmlns:a="http://schemas.openxmlformats.org/drawingml/2006/main">
            <a:ext uri="{FF2B5EF4-FFF2-40B4-BE49-F238E27FC236}">
              <a16:creationId xmlns:a16="http://schemas.microsoft.com/office/drawing/2014/main" id="{24418F09-D827-4E90-B47D-8832F867A780}"/>
            </a:ext>
          </a:extLst>
        </cdr:cNvPr>
        <cdr:cNvSpPr txBox="1"/>
      </cdr:nvSpPr>
      <cdr:spPr>
        <a:xfrm xmlns:a="http://schemas.openxmlformats.org/drawingml/2006/main">
          <a:off x="7045997" y="438640"/>
          <a:ext cx="751267" cy="366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Covid - 19</a:t>
          </a:r>
        </a:p>
      </cdr:txBody>
    </cdr:sp>
  </cdr:relSizeAnchor>
  <cdr:relSizeAnchor xmlns:cdr="http://schemas.openxmlformats.org/drawingml/2006/chartDrawing">
    <cdr:from>
      <cdr:x>0.19114</cdr:x>
      <cdr:y>0.33466</cdr:y>
    </cdr:from>
    <cdr:to>
      <cdr:x>0.43956</cdr:x>
      <cdr:y>0.5498</cdr:y>
    </cdr:to>
    <cdr:sp macro="" textlink="">
      <cdr:nvSpPr>
        <cdr:cNvPr id="18" name="Oval 17">
          <a:extLst xmlns:a="http://schemas.openxmlformats.org/drawingml/2006/main">
            <a:ext uri="{FF2B5EF4-FFF2-40B4-BE49-F238E27FC236}">
              <a16:creationId xmlns:a16="http://schemas.microsoft.com/office/drawing/2014/main" id="{DE1C3C8C-EE06-954F-6C24-D238965BBC3D}"/>
            </a:ext>
          </a:extLst>
        </cdr:cNvPr>
        <cdr:cNvSpPr/>
      </cdr:nvSpPr>
      <cdr:spPr>
        <a:xfrm xmlns:a="http://schemas.openxmlformats.org/drawingml/2006/main">
          <a:off x="1250348" y="1006415"/>
          <a:ext cx="1625124" cy="646981"/>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GB" sz="1100"/>
            <a:t>ASIA</a:t>
          </a:r>
          <a:r>
            <a:rPr lang="en-GB" sz="1100" baseline="0"/>
            <a:t> finance crisis (97-98)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0.52129</cdr:x>
      <cdr:y>0.21447</cdr:y>
    </cdr:from>
    <cdr:to>
      <cdr:x>0.75641</cdr:x>
      <cdr:y>0.39696</cdr:y>
    </cdr:to>
    <cdr:sp macro="" textlink="">
      <cdr:nvSpPr>
        <cdr:cNvPr id="19" name="Oval 18">
          <a:extLst xmlns:a="http://schemas.openxmlformats.org/drawingml/2006/main">
            <a:ext uri="{FF2B5EF4-FFF2-40B4-BE49-F238E27FC236}">
              <a16:creationId xmlns:a16="http://schemas.microsoft.com/office/drawing/2014/main" id="{41E56F59-8F6B-4CF6-A1ED-7DBD676A6181}"/>
            </a:ext>
          </a:extLst>
        </cdr:cNvPr>
        <cdr:cNvSpPr/>
      </cdr:nvSpPr>
      <cdr:spPr>
        <a:xfrm xmlns:a="http://schemas.openxmlformats.org/drawingml/2006/main">
          <a:off x="3410122" y="644968"/>
          <a:ext cx="1538086" cy="548796"/>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GB" sz="1100"/>
            <a:t>Global Finance Crisis (08-09)</a:t>
          </a:r>
        </a:p>
        <a:p xmlns:a="http://schemas.openxmlformats.org/drawingml/2006/main">
          <a:endParaRPr lang="en-VN">
            <a:solidFill>
              <a:sysClr val="windowText" lastClr="000000"/>
            </a:solidFill>
          </a:endParaRPr>
        </a:p>
      </cdr:txBody>
    </cdr:sp>
  </cdr:relSizeAnchor>
  <cdr:relSizeAnchor xmlns:cdr="http://schemas.openxmlformats.org/drawingml/2006/chartDrawing">
    <cdr:from>
      <cdr:x>0.79902</cdr:x>
      <cdr:y>0.14838</cdr:y>
    </cdr:from>
    <cdr:to>
      <cdr:x>0.9707</cdr:x>
      <cdr:y>0.26152</cdr:y>
    </cdr:to>
    <cdr:sp macro="" textlink="">
      <cdr:nvSpPr>
        <cdr:cNvPr id="20" name="Oval 19">
          <a:extLst xmlns:a="http://schemas.openxmlformats.org/drawingml/2006/main">
            <a:ext uri="{FF2B5EF4-FFF2-40B4-BE49-F238E27FC236}">
              <a16:creationId xmlns:a16="http://schemas.microsoft.com/office/drawing/2014/main" id="{963DE782-0331-E6A5-DFBE-50B6C8618A77}"/>
            </a:ext>
          </a:extLst>
        </cdr:cNvPr>
        <cdr:cNvSpPr/>
      </cdr:nvSpPr>
      <cdr:spPr>
        <a:xfrm xmlns:a="http://schemas.openxmlformats.org/drawingml/2006/main">
          <a:off x="5226971" y="446230"/>
          <a:ext cx="1123030" cy="340242"/>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baseline="0"/>
            <a:t>Covid 19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0.32128</cdr:x>
      <cdr:y>0.55525</cdr:y>
    </cdr:from>
    <cdr:to>
      <cdr:x>0.33366</cdr:x>
      <cdr:y>0.74619</cdr:y>
    </cdr:to>
    <cdr:cxnSp macro="">
      <cdr:nvCxnSpPr>
        <cdr:cNvPr id="2" name="Straight Arrow Connector 1">
          <a:extLst xmlns:a="http://schemas.openxmlformats.org/drawingml/2006/main">
            <a:ext uri="{FF2B5EF4-FFF2-40B4-BE49-F238E27FC236}">
              <a16:creationId xmlns:a16="http://schemas.microsoft.com/office/drawing/2014/main" id="{286DEB8C-7B99-527F-AC0C-5447484B1103}"/>
            </a:ext>
          </a:extLst>
        </cdr:cNvPr>
        <cdr:cNvCxnSpPr/>
      </cdr:nvCxnSpPr>
      <cdr:spPr>
        <a:xfrm xmlns:a="http://schemas.openxmlformats.org/drawingml/2006/main">
          <a:off x="2722592" y="1907875"/>
          <a:ext cx="104955" cy="656088"/>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3</xdr:col>
      <xdr:colOff>1331753</xdr:colOff>
      <xdr:row>4</xdr:row>
      <xdr:rowOff>137253</xdr:rowOff>
    </xdr:from>
    <xdr:to>
      <xdr:col>6</xdr:col>
      <xdr:colOff>963569</xdr:colOff>
      <xdr:row>17</xdr:row>
      <xdr:rowOff>2563</xdr:rowOff>
    </xdr:to>
    <xdr:graphicFrame macro="">
      <xdr:nvGraphicFramePr>
        <xdr:cNvPr id="6" name="Chart 5">
          <a:extLst>
            <a:ext uri="{FF2B5EF4-FFF2-40B4-BE49-F238E27FC236}">
              <a16:creationId xmlns:a16="http://schemas.microsoft.com/office/drawing/2014/main" id="{D5415A68-F143-5BCB-46BF-681C8230B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299358</xdr:colOff>
      <xdr:row>34</xdr:row>
      <xdr:rowOff>42032</xdr:rowOff>
    </xdr:from>
    <xdr:to>
      <xdr:col>7</xdr:col>
      <xdr:colOff>713620</xdr:colOff>
      <xdr:row>47</xdr:row>
      <xdr:rowOff>33565</xdr:rowOff>
    </xdr:to>
    <xdr:graphicFrame macro="">
      <xdr:nvGraphicFramePr>
        <xdr:cNvPr id="4" name="Chart 3">
          <a:extLst>
            <a:ext uri="{FF2B5EF4-FFF2-40B4-BE49-F238E27FC236}">
              <a16:creationId xmlns:a16="http://schemas.microsoft.com/office/drawing/2014/main" id="{61952294-7F12-087C-4299-57A4079FA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25400</xdr:colOff>
      <xdr:row>20</xdr:row>
      <xdr:rowOff>203200</xdr:rowOff>
    </xdr:from>
    <xdr:to>
      <xdr:col>15</xdr:col>
      <xdr:colOff>177800</xdr:colOff>
      <xdr:row>33</xdr:row>
      <xdr:rowOff>127000</xdr:rowOff>
    </xdr:to>
    <xdr:graphicFrame macro="">
      <xdr:nvGraphicFramePr>
        <xdr:cNvPr id="5" name="Chart 4">
          <a:extLst>
            <a:ext uri="{FF2B5EF4-FFF2-40B4-BE49-F238E27FC236}">
              <a16:creationId xmlns:a16="http://schemas.microsoft.com/office/drawing/2014/main" id="{9F3F4607-BA23-C34C-9FD8-25087ACB1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21</xdr:row>
      <xdr:rowOff>0</xdr:rowOff>
    </xdr:from>
    <xdr:to>
      <xdr:col>21</xdr:col>
      <xdr:colOff>444500</xdr:colOff>
      <xdr:row>33</xdr:row>
      <xdr:rowOff>139700</xdr:rowOff>
    </xdr:to>
    <xdr:graphicFrame macro="">
      <xdr:nvGraphicFramePr>
        <xdr:cNvPr id="6" name="Chart 5">
          <a:extLst>
            <a:ext uri="{FF2B5EF4-FFF2-40B4-BE49-F238E27FC236}">
              <a16:creationId xmlns:a16="http://schemas.microsoft.com/office/drawing/2014/main" id="{6046A35D-9EA7-FE42-8CCD-0414201D6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146050</xdr:colOff>
      <xdr:row>50</xdr:row>
      <xdr:rowOff>171450</xdr:rowOff>
    </xdr:from>
    <xdr:to>
      <xdr:col>14</xdr:col>
      <xdr:colOff>844550</xdr:colOff>
      <xdr:row>63</xdr:row>
      <xdr:rowOff>95250</xdr:rowOff>
    </xdr:to>
    <xdr:graphicFrame macro="">
      <xdr:nvGraphicFramePr>
        <xdr:cNvPr id="7" name="Chart 6">
          <a:extLst>
            <a:ext uri="{FF2B5EF4-FFF2-40B4-BE49-F238E27FC236}">
              <a16:creationId xmlns:a16="http://schemas.microsoft.com/office/drawing/2014/main" id="{88C0361C-B2F8-C012-85D0-FD40D2EC8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135</xdr:row>
      <xdr:rowOff>120650</xdr:rowOff>
    </xdr:from>
    <xdr:to>
      <xdr:col>14</xdr:col>
      <xdr:colOff>463550</xdr:colOff>
      <xdr:row>148</xdr:row>
      <xdr:rowOff>57150</xdr:rowOff>
    </xdr:to>
    <xdr:graphicFrame macro="">
      <xdr:nvGraphicFramePr>
        <xdr:cNvPr id="9" name="Chart 8">
          <a:extLst>
            <a:ext uri="{FF2B5EF4-FFF2-40B4-BE49-F238E27FC236}">
              <a16:creationId xmlns:a16="http://schemas.microsoft.com/office/drawing/2014/main" id="{1A2807B3-1D0D-68EA-8872-49F37F49F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31750</xdr:colOff>
      <xdr:row>93</xdr:row>
      <xdr:rowOff>95250</xdr:rowOff>
    </xdr:from>
    <xdr:to>
      <xdr:col>14</xdr:col>
      <xdr:colOff>863600</xdr:colOff>
      <xdr:row>104</xdr:row>
      <xdr:rowOff>139700</xdr:rowOff>
    </xdr:to>
    <xdr:graphicFrame macro="">
      <xdr:nvGraphicFramePr>
        <xdr:cNvPr id="10" name="Chart 9">
          <a:extLst>
            <a:ext uri="{FF2B5EF4-FFF2-40B4-BE49-F238E27FC236}">
              <a16:creationId xmlns:a16="http://schemas.microsoft.com/office/drawing/2014/main" id="{7C390BBE-B05B-900E-DA42-4FE4E1D50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68548</xdr:colOff>
      <xdr:row>95</xdr:row>
      <xdr:rowOff>63828</xdr:rowOff>
    </xdr:from>
    <xdr:to>
      <xdr:col>19</xdr:col>
      <xdr:colOff>544531</xdr:colOff>
      <xdr:row>105</xdr:row>
      <xdr:rowOff>121672</xdr:rowOff>
    </xdr:to>
    <xdr:graphicFrame macro="">
      <xdr:nvGraphicFramePr>
        <xdr:cNvPr id="2" name="Chart 1">
          <a:extLst>
            <a:ext uri="{FF2B5EF4-FFF2-40B4-BE49-F238E27FC236}">
              <a16:creationId xmlns:a16="http://schemas.microsoft.com/office/drawing/2014/main" id="{742CD883-F222-5349-BA55-18A89DBCA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2780</xdr:colOff>
      <xdr:row>25</xdr:row>
      <xdr:rowOff>102140</xdr:rowOff>
    </xdr:from>
    <xdr:to>
      <xdr:col>2</xdr:col>
      <xdr:colOff>1821860</xdr:colOff>
      <xdr:row>36</xdr:row>
      <xdr:rowOff>97790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0" name="Ink 29">
              <a:extLst>
                <a:ext uri="{FF2B5EF4-FFF2-40B4-BE49-F238E27FC236}">
                  <a16:creationId xmlns:a16="http://schemas.microsoft.com/office/drawing/2014/main" id="{A0DAC903-527F-414F-5772-9AE76B0537CE}"/>
                </a:ext>
              </a:extLst>
            </xdr14:cNvPr>
            <xdr14:cNvContentPartPr/>
          </xdr14:nvContentPartPr>
          <xdr14:nvPr macro=""/>
          <xdr14:xfrm>
            <a:off x="2301480" y="4915440"/>
            <a:ext cx="1819080" cy="2688840"/>
          </xdr14:xfrm>
        </xdr:contentPart>
      </mc:Choice>
      <mc:Fallback xmlns="">
        <xdr:pic>
          <xdr:nvPicPr>
            <xdr:cNvPr id="30" name="Ink 29">
              <a:extLst>
                <a:ext uri="{FF2B5EF4-FFF2-40B4-BE49-F238E27FC236}">
                  <a16:creationId xmlns:a16="http://schemas.microsoft.com/office/drawing/2014/main" id="{A0DAC903-527F-414F-5772-9AE76B0537CE}"/>
                </a:ext>
              </a:extLst>
            </xdr:cNvPr>
            <xdr:cNvPicPr/>
          </xdr:nvPicPr>
          <xdr:blipFill>
            <a:blip xmlns:r="http://schemas.openxmlformats.org/officeDocument/2006/relationships" r:embed="rId2"/>
            <a:stretch>
              <a:fillRect/>
            </a:stretch>
          </xdr:blipFill>
          <xdr:spPr>
            <a:xfrm>
              <a:off x="2292840" y="4906621"/>
              <a:ext cx="1836720" cy="2706846"/>
            </a:xfrm>
            <a:prstGeom prst="rect">
              <a:avLst/>
            </a:prstGeom>
          </xdr:spPr>
        </xdr:pic>
      </mc:Fallback>
    </mc:AlternateContent>
    <xdr:clientData/>
  </xdr:twoCellAnchor>
  <xdr:twoCellAnchor>
    <xdr:from>
      <xdr:col>5</xdr:col>
      <xdr:colOff>184150</xdr:colOff>
      <xdr:row>27</xdr:row>
      <xdr:rowOff>107951</xdr:rowOff>
    </xdr:from>
    <xdr:to>
      <xdr:col>9</xdr:col>
      <xdr:colOff>558800</xdr:colOff>
      <xdr:row>40</xdr:row>
      <xdr:rowOff>186121</xdr:rowOff>
    </xdr:to>
    <xdr:graphicFrame macro="">
      <xdr:nvGraphicFramePr>
        <xdr:cNvPr id="33" name="Chart 32">
          <a:extLst>
            <a:ext uri="{FF2B5EF4-FFF2-40B4-BE49-F238E27FC236}">
              <a16:creationId xmlns:a16="http://schemas.microsoft.com/office/drawing/2014/main" id="{F9EC79D8-3082-DD14-E2D2-30D5DEF13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33866</xdr:colOff>
      <xdr:row>31</xdr:row>
      <xdr:rowOff>67733</xdr:rowOff>
    </xdr:from>
    <xdr:to>
      <xdr:col>1</xdr:col>
      <xdr:colOff>1204442</xdr:colOff>
      <xdr:row>33</xdr:row>
      <xdr:rowOff>110066</xdr:rowOff>
    </xdr:to>
    <xdr:pic>
      <xdr:nvPicPr>
        <xdr:cNvPr id="38" name="Picture 37">
          <a:extLst>
            <a:ext uri="{FF2B5EF4-FFF2-40B4-BE49-F238E27FC236}">
              <a16:creationId xmlns:a16="http://schemas.microsoft.com/office/drawing/2014/main" id="{4C09C546-2052-B556-7835-9B55D6141CC2}"/>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3866" y="8754533"/>
          <a:ext cx="3287243" cy="516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158949</xdr:colOff>
      <xdr:row>48</xdr:row>
      <xdr:rowOff>133396</xdr:rowOff>
    </xdr:from>
    <xdr:to>
      <xdr:col>8</xdr:col>
      <xdr:colOff>564551</xdr:colOff>
      <xdr:row>59</xdr:row>
      <xdr:rowOff>222210</xdr:rowOff>
    </xdr:to>
    <xdr:graphicFrame macro="">
      <xdr:nvGraphicFramePr>
        <xdr:cNvPr id="40" name="Chart 39">
          <a:extLst>
            <a:ext uri="{FF2B5EF4-FFF2-40B4-BE49-F238E27FC236}">
              <a16:creationId xmlns:a16="http://schemas.microsoft.com/office/drawing/2014/main" id="{E3475CB4-0DC4-8C30-06CD-A52A26F3C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548409</xdr:colOff>
      <xdr:row>13</xdr:row>
      <xdr:rowOff>201469</xdr:rowOff>
    </xdr:from>
    <xdr:to>
      <xdr:col>13</xdr:col>
      <xdr:colOff>3157682</xdr:colOff>
      <xdr:row>25</xdr:row>
      <xdr:rowOff>578</xdr:rowOff>
    </xdr:to>
    <xdr:graphicFrame macro="">
      <xdr:nvGraphicFramePr>
        <xdr:cNvPr id="3" name="Chart 2">
          <a:extLst>
            <a:ext uri="{FF2B5EF4-FFF2-40B4-BE49-F238E27FC236}">
              <a16:creationId xmlns:a16="http://schemas.microsoft.com/office/drawing/2014/main" id="{4B65DA03-07D6-FFCC-2BEB-DABBDBEED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212587</xdr:colOff>
      <xdr:row>19</xdr:row>
      <xdr:rowOff>84759</xdr:rowOff>
    </xdr:from>
    <xdr:to>
      <xdr:col>20</xdr:col>
      <xdr:colOff>643282</xdr:colOff>
      <xdr:row>31</xdr:row>
      <xdr:rowOff>177524</xdr:rowOff>
    </xdr:to>
    <xdr:graphicFrame macro="">
      <xdr:nvGraphicFramePr>
        <xdr:cNvPr id="2" name="Chart 1">
          <a:extLst>
            <a:ext uri="{FF2B5EF4-FFF2-40B4-BE49-F238E27FC236}">
              <a16:creationId xmlns:a16="http://schemas.microsoft.com/office/drawing/2014/main" id="{E967A39D-124B-6A3F-211C-8E342A22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281609</xdr:colOff>
      <xdr:row>3</xdr:row>
      <xdr:rowOff>98562</xdr:rowOff>
    </xdr:from>
    <xdr:to>
      <xdr:col>20</xdr:col>
      <xdr:colOff>712304</xdr:colOff>
      <xdr:row>15</xdr:row>
      <xdr:rowOff>191327</xdr:rowOff>
    </xdr:to>
    <xdr:graphicFrame macro="">
      <xdr:nvGraphicFramePr>
        <xdr:cNvPr id="3" name="Chart 2">
          <a:extLst>
            <a:ext uri="{FF2B5EF4-FFF2-40B4-BE49-F238E27FC236}">
              <a16:creationId xmlns:a16="http://schemas.microsoft.com/office/drawing/2014/main" id="{52E73245-09B4-D67F-886E-E6F8ACF0F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306087</xdr:colOff>
      <xdr:row>35</xdr:row>
      <xdr:rowOff>76684</xdr:rowOff>
    </xdr:from>
    <xdr:to>
      <xdr:col>20</xdr:col>
      <xdr:colOff>605465</xdr:colOff>
      <xdr:row>49</xdr:row>
      <xdr:rowOff>103372</xdr:rowOff>
    </xdr:to>
    <xdr:graphicFrame macro="">
      <xdr:nvGraphicFramePr>
        <xdr:cNvPr id="6" name="Chart 5">
          <a:extLst>
            <a:ext uri="{FF2B5EF4-FFF2-40B4-BE49-F238E27FC236}">
              <a16:creationId xmlns:a16="http://schemas.microsoft.com/office/drawing/2014/main" id="{BFD66ECE-A902-E141-95E3-D22DB8953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1-14T16:36:12.219"/>
    </inkml:context>
    <inkml:brush xml:id="br0">
      <inkml:brushProperty name="width" value="0.05" units="cm"/>
      <inkml:brushProperty name="height" value="0.05" units="cm"/>
    </inkml:brush>
  </inkml:definitions>
  <inkml:trace contextRef="#ctx0" brushRef="#br0">41 42 24575,'97'7'0,"-1"-2"0,1 1 0,0 0 0,0-1 0,0 2 0,0-1 0,-26-2 0,-13-1 0,14 0 0,2 2 0,11 2 0,8 1 0,8 0 0,6-1 0,4-2 0,3-3 0,-33-2 0,7-1 0,5-1 0,5-2 0,4 0 0,2 0 0,1-2 0,-1 1 0,0-2 0,-4 2 0,-3 0 0,-5 0 0,-6 0 0,-7 1 0,-9 0 0,24 1 0,-19 0 0,-5 1 0,6-1 0,18 0-567,-21 0 0,14-1 0,11 0 0,8-1 0,6 0 0,5 0 1,0 0-1,0 0 0,-4 0 0,-5 0 0,-9 0 0,-11 2 0,-12 0 1,-16 1-1,-17 1 567,20 1 1719,-31 0-1719,-21 0 0,0 0 0,0 0 0,0 0 0,0 0 6784,-1 0-6784,-1 0 0,1 0 0,0 0 0,1 0 0,0 0 0,-5 0 0,-1 0 0</inkml:trace>
  <inkml:trace contextRef="#ctx0" brushRef="#br0" timeOffset="2219">79 157 24575,'33'0'0,"-7"0"0,42 21 0,-4-7-4916,-10 9 1,2 2 4170,-8-8 0,0 1 745,6 2 0,1-1 1052,1 4 0,-2 1-1052,-7-6 0,2 0 0,15 3 0,1-2 0,-17 4 0,-1-1 0,8-8 0,0-1 0,36 19 0,-36-13 0,0-1 0,25 7 0,-18-7 0,1 1 0,17 3 0,-25-6 0,0 2 0,36 7 795,-26 2 0,1-1-795,-15-11 0,-1-2 0,17 9 0,-2-1 0,26 3 0,-16-4 0,12 12 0,-26-10 0,10 9 0,-14-11 0,-13-5 0,10 4 6367,-10-2-6367,12-6 906,-11 4-906,8-6 354,-20 1-354,20 5 0,-20-5 0,20-1 0,-8-2 0,-1-1 0,10-4 0,-10 5 0,12-7 0,1 8 0,-1-6 0,1 7 0,-13-9 0,9 0 0,-20 0 0,20 0 0,-20 0 0,9 0 0,-13 0 0,13 0 0,-10 0 0,10 0 0,-13 0 0,1 0 0,0 0 0,11 9 0,-8-7 0,8 6 0,-11-8 0,13 6 0,-10-4 0,9 4 0,-12 1 0,0-6 0,-9 6 0,20-1 0,-25-4 0,16 4 0,-12-6 0,-7 0 0,6 5 0,0-3 0,-6 3 0,6-5 0,-8 0 0,0 0 0,0 5 0,-5-4 0,-1 4 0</inkml:trace>
  <inkml:trace contextRef="#ctx0" brushRef="#br0" timeOffset="4391">108 288 24575,'67'13'0,"-21"-2"0,23 14 0,9 5-1482,-13-1 1,-2 2 1481,-2 1 0,5 3 0,8 2 0,8 4 0,-13-5-1589,16 15 1589,-15-15 0,12 4 0,-9-3 0,-19-5 0,-3-2 0,26 13 0,2 0 0,-18-3 0,-1 1 0,10 7 0,-1 3-134,-12-8 0,-2-1 134,5 0 0,0 0 0,-7-3 0,-1-2-251,-5-12 1,-1-1 250,-2 12 0,0 0 0,0-12 0,0 0 0,37 32 0,-5-15 0,11 4 0,-22 7 0,8-6 0,4 7 0,-17-14 0,27-5 0,-28 2 1073,13-13-1073,0 15 0,-12-16 0,27 11 0,-27-14 0,12 1 1894,-15-1-1894,-1 0 1506,-12-2-1506,10 1 649,15 7-649,-18-5 199,16 5-199,-26-9 0,-8 0 0,8-1 0,-11-6 0,-1 4 0,1-5 0,0 8 0,-1-8 0,1 5 0,0-4 0,-1-1 0,1 3 0,11-9 0,-16 5 0,14-7 0,-26 5 0,6-4 0,-8 4 0,0-5 0,0 5 0,-5-4 0,-1 4 0</inkml:trace>
  <inkml:trace contextRef="#ctx0" brushRef="#br0" timeOffset="6298">74 382 24575,'55'80'0,"-16"-36"0,1 5 0,10 12 0,-3-6-1779,-1-11 0,0-1 1779,-3 4 0,2 4 0,3 4 0,15 12 0,4 3 0,-6-3 0,-3-2 0,0 1 0,5 7 0,7 8 0,-8-9 0,-13-15 0,-2-2-587,0-4 1,3 2-1,-4 0 587,6 10 0,-1 0 0,16 7 0,-1 0-79,-23-11 1,-3 1 78,6-6 0,0-2-457,-9-7 1,1 0 456,7 7 0,0-1 0,-9-15 0,1 0 387,5 6 0,1 2-387,-8-2 0,3 1 0,29 15 0,0-3 0,-22-5 0,0-3 0,27 4 0,-1-3 0,-6 4 0,7-11 0,0 0 1806,-24-7-1806,21-1 0,-25-9 0,1-1 1490,8-3-1490,-20 2 1176,8-5-1176,-11-3 829,11 11-829,-8-7 313,9 7-313,-13-11 0,1 2 0,-1-3 0,14 9 0,-18-7 0,16 6 0,-20-15 0,0 1 0,-2-7 0,1 7 0,-7-5 0,6 4 0,-8-1 0,0-4 0,-1 3 0,1-4 0,-5 5 0,-1-4 0,-5 5 0</inkml:trace>
  <inkml:trace contextRef="#ctx0" brushRef="#br0" timeOffset="8471">174 527 24575,'0'28'0,"0"7"0,0 21 0,0 17 0,0 22-1309,0-39 0,0 1 1309,-1 11 0,2-1 0,3-2 0,4 3 0,6 11 0,2-2 0,-2-7 0,3-1 0,15 11 0,1-3 0,-11-10 0,1-1 0,15 3 0,1-4 0,-13-8 0,1 1 0,10 7 0,2 0 0,-7-13 0,1-3 0,3 3 0,2-2 0,2 3 0,-1-3 0,-4-13 0,0-1 0,2 7 0,-1-1 0,19 21 0,10 4 0,-13-6 0,15 7 0,-1-2 0,-15-14 0,13 11 261,-13-12-261,17 18 0,-5-15 0,-1-2 0,-6-16 0,6 16 0,-4-11 562,-9 7-562,-7-14 0,-12-12 0,11 10 1323,-8-8-1323,8 9 472,-11-11-472,11 10 0,-8-14 0,8 13 0,1-12 0,-9 2 0,20-2 0,-20-4 0,20 3 0,-9-1 0,1 0 0,8 2 0,-8-11 0,-1 1 0,10-9 0,-22 0 0,22 0 0,-22 0 0,10 0 0,-13 7 0,1-5 0,0 3 0,-1-5 0,14 7 0,2-6 0,1 6 0,-5-7 0,-11 0 0,11 9 0,-8-7 0,20 6 0,-20-2 0,20-4 0,-8 13 0,11-12 0,0 13 0,-11-14 0,8 14 0,-20-14 0,20 16 0,-20-10 0,20 2 0,-20 4 0,8-13 0,-19 10 0,10-5 0,-9 0 0,3 5 0,-7-5 0,-8-1 0,0 4 0,-1-2 0,1 4 0,0-6 0,0 6 0,0-5 0,-5 5 0,4-6 0,-4 6 0,5-5 0,0 5 0,-1-2 0,0 2 0,1-1 0,-6-4 0,0-1 0</inkml:trace>
  <inkml:trace contextRef="#ctx0" brushRef="#br0" timeOffset="10315">2 484 24575,'0'57'0,"0"7"0,0-11 0,0 3 0,0 41 0,0-11 0,0 4-1108,0-29 1,0 5 1107,0 25 0,0 12 0,0-4-1007,0-27 1,0-5 0,0 4 1006,0 3 0,0 4 0,0 1 0,0-4 0,0 8 0,0-3 0,0-1 0,0 3 0,0-2 0,0 2 0,-1 8 0,1 2 0,1-2 0,2-6 0,1-1 0,4 0 0,6 9 0,4 3 0,0-9 0,4 4 0,3-4-638,-1-19 1,4 0 0,-1-1 637,7 6 0,0-2-656,2 11 1,1 1 655,5-3 0,1-2 0,-9-10 0,0 0 0,5-6 0,-1-1 184,-4 1 0,1-3-184,1-11 0,2-4 0,-1 0 0,0-1 0,31 26 0,-17-16 0,13 12 0,-18-27 0,21 28 0,-9-23 0,3 8 0,-5-11 2884,1-3-2884,-1-6 2191,1 6-2191,-1-15 1904,0 4-1904,1-5 1110,-1-1-1110,25 0 0,-30-8 0,28-4 0,-35 1 0,12-6 0,1 15 0,-1-15 0,-11 13 0,8-4 0,-8 5 0,11-4 0,0 3 0,1-5 0,-13 1 0,25 7 0,-21-14 0,24 6 0,-16-2 0,0-6 0,1 6 0,-1-8 0,-12 0 0,10 0 0,-10 0 0,13 0 0,-1 0 0,0 9 0,1-7 0,-13 6 0,10 0 0,-10-6 0,1 13 0,-4-13 0,2 11 0,-19-12 0,9 7 0,-14-8 0,-11 0 0,5 0 0</inkml:trace>
  <inkml:trace contextRef="#ctx0" brushRef="#br0" timeOffset="28819">346 5596 24575,'0'0'0</inkml:trace>
  <inkml:trace contextRef="#ctx0" brushRef="#br0" timeOffset="29976">796 5945 24575,'0'0'0</inkml:trace>
  <inkml:trace contextRef="#ctx0" brushRef="#br0" timeOffset="30719">917 6210 24575,'0'0'0</inkml:trace>
  <inkml:trace contextRef="#ctx0" brushRef="#br0" timeOffset="31318">1610 6611 24575,'0'0'0</inkml:trace>
  <inkml:trace contextRef="#ctx0" brushRef="#br0" timeOffset="32006">1915 6850 24575,'0'0'0</inkml:trace>
  <inkml:trace contextRef="#ctx0" brushRef="#br0" timeOffset="32570">2789 7485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ễn Quỳnh Hương" refreshedDate="45278.697446874998" createdVersion="8" refreshedVersion="8" minRefreshableVersion="3" recordCount="35" xr:uid="{7BF13889-1C66-474E-88B8-2762876E4875}">
  <cacheSource type="worksheet">
    <worksheetSource ref="F1:F36" sheet="Viett Nam"/>
  </cacheSource>
  <cacheFields count="1">
    <cacheField name="VLOOKUP FUNCTION" numFmtId="4">
      <sharedItems containsSemiMixedTypes="0" containsString="0" containsNumber="1" minValue="4070000" maxValue="17900000000" count="35">
        <n v="4070000"/>
        <n v="7679999.9000000004"/>
        <n v="180000000"/>
        <n v="375190278"/>
        <n v="473945856"/>
        <n v="926303714.89999998"/>
        <n v="1298000000"/>
        <n v="1300000000"/>
        <n v="1400000000"/>
        <n v="1412000000"/>
        <n v="1450000000"/>
        <n v="1610000000"/>
        <n v="1671000000"/>
        <n v="1780400000"/>
        <n v="1944515936"/>
        <n v="1954000000"/>
        <n v="2220000000"/>
        <n v="2395000000"/>
        <n v="2400000000"/>
        <n v="6700000000"/>
        <n v="7430000000"/>
        <n v="7600000000"/>
        <n v="8000000000"/>
        <n v="8368000000"/>
        <n v="8900000000"/>
        <n v="9200000000"/>
        <n v="9579000000"/>
        <n v="11800000000"/>
        <n v="12600000000"/>
        <n v="14100000000"/>
        <n v="15500000000"/>
        <n v="15660000000"/>
        <n v="15800000000"/>
        <n v="16120000000"/>
        <n v="17900000000"/>
      </sharedItems>
      <fieldGroup base="0">
        <rangePr startNum="4070000" endNum="17900000000" groupInterval="1000000000"/>
        <groupItems count="20">
          <s v="&lt;4070000"/>
          <s v="4070000-1004070000"/>
          <s v="1004070000-2004070000"/>
          <s v="2004070000-3004070000"/>
          <s v="3004070000-4004070000"/>
          <s v="4004070000-5004070000"/>
          <s v="5004070000-6004070000"/>
          <s v="6004070000-7004070000"/>
          <s v="7004070000-8004070000"/>
          <s v="8004070000-9004070000"/>
          <s v="9004070000-10004070000"/>
          <s v="10004070000-11004070000"/>
          <s v="11004070000-12004070000"/>
          <s v="12004070000-13004070000"/>
          <s v="13004070000-14004070000"/>
          <s v="14004070000-15004070000"/>
          <s v="15004070000-16004070000"/>
          <s v="16004070000-17004070000"/>
          <s v="17004070000-18004070000"/>
          <s v="&gt;1800407000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EF8017-298B-1A40-9F70-1B73078260B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ins">
  <location ref="M1:O15" firstHeaderRow="0" firstDataRow="1" firstDataCol="1"/>
  <pivotFields count="1">
    <pivotField axis="axisRow" dataField="1" numFmtId="4"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4">
    <i>
      <x v="1"/>
    </i>
    <i>
      <x v="2"/>
    </i>
    <i>
      <x v="3"/>
    </i>
    <i>
      <x v="7"/>
    </i>
    <i>
      <x v="8"/>
    </i>
    <i>
      <x v="9"/>
    </i>
    <i>
      <x v="10"/>
    </i>
    <i>
      <x v="12"/>
    </i>
    <i>
      <x v="13"/>
    </i>
    <i>
      <x v="15"/>
    </i>
    <i>
      <x v="16"/>
    </i>
    <i>
      <x v="17"/>
    </i>
    <i>
      <x v="18"/>
    </i>
    <i t="grand">
      <x/>
    </i>
  </rowItems>
  <colFields count="1">
    <field x="-2"/>
  </colFields>
  <colItems count="2">
    <i>
      <x/>
    </i>
    <i i="1">
      <x v="1"/>
    </i>
  </colItems>
  <dataFields count="2">
    <dataField name="Frequency " fld="0" subtotal="count" showDataAs="percentOfTotal" baseField="0" baseItem="0" numFmtId="10"/>
    <dataField name="Cummulated " fld="0" subtotal="count" baseField="0"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of.gov.vn/webcenter/portal/vclvcstc/pages_r/l/chi-tiet-tin?dDocName=BTC20708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Downloads/32683-Article%20Text-109607-1-10-20180112.pdf"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thitruongtaichinhtiente.vn/anh-huong-cua-lai-suat-va-ty-gia-den-lam-phat-giai-doan-2000-2019-o-viet-nam-28763.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hyperlink" Target="https://mof.gov.vn/webcenter/portal/vclvcstc/pages_r/l/chi-tiet-tin?dDocName=MOFUCM2051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445EC-95E6-1E40-BE56-7C99BAD3E4C8}">
  <sheetPr filterMode="1"/>
  <dimension ref="A1:AK81"/>
  <sheetViews>
    <sheetView topLeftCell="A47" zoomScale="90" zoomScaleNormal="90" workbookViewId="0">
      <pane xSplit="1" topLeftCell="B1" activePane="topRight" state="frozen"/>
      <selection activeCell="A7" sqref="A7"/>
      <selection pane="topRight" activeCell="G43" sqref="G43"/>
    </sheetView>
  </sheetViews>
  <sheetFormatPr baseColWidth="10" defaultRowHeight="21" x14ac:dyDescent="0.25"/>
  <cols>
    <col min="1" max="1" width="15.33203125" style="6" bestFit="1" customWidth="1"/>
    <col min="2" max="2" width="33.5" style="23" customWidth="1"/>
    <col min="3" max="3" width="19.5" style="6" bestFit="1" customWidth="1"/>
    <col min="4" max="6" width="18.83203125" style="6" bestFit="1" customWidth="1"/>
    <col min="7" max="24" width="20.33203125" style="6" bestFit="1" customWidth="1"/>
    <col min="25" max="34" width="19.83203125" style="6" bestFit="1" customWidth="1"/>
    <col min="35" max="35" width="21.33203125" style="6" bestFit="1" customWidth="1"/>
    <col min="36" max="36" width="22" style="6" customWidth="1"/>
    <col min="37" max="37" width="26.1640625" style="6" customWidth="1"/>
    <col min="38" max="16384" width="10.83203125" style="6"/>
  </cols>
  <sheetData>
    <row r="1" spans="1:36" x14ac:dyDescent="0.25">
      <c r="A1" s="14" t="s">
        <v>590</v>
      </c>
      <c r="B1" s="15">
        <v>1990</v>
      </c>
      <c r="C1" s="15">
        <v>1991</v>
      </c>
      <c r="D1" s="15">
        <v>1992</v>
      </c>
      <c r="E1" s="15">
        <v>1993</v>
      </c>
      <c r="F1" s="15">
        <v>1994</v>
      </c>
      <c r="G1" s="15">
        <v>1995</v>
      </c>
      <c r="H1" s="15">
        <v>1996</v>
      </c>
      <c r="I1" s="15">
        <v>1997</v>
      </c>
      <c r="J1" s="15">
        <v>1998</v>
      </c>
      <c r="K1" s="15">
        <v>1999</v>
      </c>
      <c r="L1" s="15">
        <v>2000</v>
      </c>
      <c r="M1" s="15">
        <v>2001</v>
      </c>
      <c r="N1" s="15">
        <v>2002</v>
      </c>
      <c r="O1" s="15">
        <v>2003</v>
      </c>
      <c r="P1" s="15">
        <v>2004</v>
      </c>
      <c r="Q1" s="15">
        <v>2005</v>
      </c>
      <c r="R1" s="15">
        <v>2006</v>
      </c>
      <c r="S1" s="15">
        <v>2007</v>
      </c>
      <c r="T1" s="15">
        <v>2008</v>
      </c>
      <c r="U1" s="15">
        <v>2009</v>
      </c>
      <c r="V1" s="15">
        <v>2010</v>
      </c>
      <c r="W1" s="15">
        <v>2011</v>
      </c>
      <c r="X1" s="15">
        <v>2012</v>
      </c>
      <c r="Y1" s="15">
        <v>2013</v>
      </c>
      <c r="Z1" s="15">
        <v>2014</v>
      </c>
      <c r="AA1" s="15">
        <v>2015</v>
      </c>
      <c r="AB1" s="15">
        <v>2016</v>
      </c>
      <c r="AC1" s="15">
        <v>2017</v>
      </c>
      <c r="AD1" s="15">
        <v>2018</v>
      </c>
      <c r="AE1" s="15">
        <v>2019</v>
      </c>
      <c r="AF1" s="15">
        <v>2020</v>
      </c>
      <c r="AG1" s="15">
        <v>2021</v>
      </c>
      <c r="AH1" s="15">
        <v>2022</v>
      </c>
      <c r="AI1" s="26" t="s">
        <v>591</v>
      </c>
      <c r="AJ1" s="26" t="s">
        <v>592</v>
      </c>
    </row>
    <row r="2" spans="1:36" x14ac:dyDescent="0.25">
      <c r="A2" s="23" t="s">
        <v>354</v>
      </c>
      <c r="B2" s="23">
        <v>1093000000</v>
      </c>
      <c r="C2" s="23">
        <v>1482000000</v>
      </c>
      <c r="D2" s="23">
        <v>1777000000</v>
      </c>
      <c r="E2" s="23">
        <v>2004000000</v>
      </c>
      <c r="F2" s="23">
        <v>2109000000</v>
      </c>
      <c r="G2" s="23">
        <v>4346000000</v>
      </c>
      <c r="H2" s="23">
        <v>6194000000</v>
      </c>
      <c r="I2" s="23">
        <v>4677000000</v>
      </c>
      <c r="J2" s="23">
        <v>-240800000</v>
      </c>
      <c r="K2" s="23">
        <v>-1865620963.49087</v>
      </c>
      <c r="L2" s="23">
        <v>-4550355285.7142801</v>
      </c>
      <c r="M2" s="23">
        <v>-2977391857.1428599</v>
      </c>
      <c r="N2" s="23">
        <v>145085548.722222</v>
      </c>
      <c r="O2" s="23">
        <v>-596923827.78624105</v>
      </c>
      <c r="P2" s="23">
        <v>1896082770</v>
      </c>
      <c r="Q2" s="23">
        <v>8336257207.6428499</v>
      </c>
      <c r="R2" s="23">
        <v>4914201435.4007101</v>
      </c>
      <c r="S2" s="23">
        <v>6928480000</v>
      </c>
      <c r="T2" s="23">
        <v>9318453649.8266392</v>
      </c>
      <c r="U2" s="23">
        <v>4877369178.4365101</v>
      </c>
      <c r="V2" s="23">
        <v>15292009410.509899</v>
      </c>
      <c r="W2" s="23">
        <v>20564938226.718498</v>
      </c>
      <c r="X2" s="23">
        <v>21200778607.8727</v>
      </c>
      <c r="Y2" s="23">
        <v>23281742361.530499</v>
      </c>
      <c r="Z2" s="23">
        <v>25120732059.513401</v>
      </c>
      <c r="AA2" s="23">
        <v>19779127976.9576</v>
      </c>
      <c r="AB2" s="23">
        <v>4541713739.23769</v>
      </c>
      <c r="AC2" s="23">
        <v>20510310832.446899</v>
      </c>
      <c r="AD2" s="23">
        <v>18909826043.510502</v>
      </c>
      <c r="AE2" s="23">
        <v>24993551748.0098</v>
      </c>
      <c r="AF2" s="23">
        <v>19175077747.807701</v>
      </c>
      <c r="AG2" s="23">
        <v>21213080329.858299</v>
      </c>
      <c r="AH2" s="23">
        <v>21428338421.820499</v>
      </c>
      <c r="AI2" s="25">
        <f>SUM(B2:AH2)</f>
        <v>305878065361.68866</v>
      </c>
      <c r="AJ2" s="23"/>
    </row>
    <row r="3" spans="1:36" x14ac:dyDescent="0.25">
      <c r="A3" s="23" t="s">
        <v>336</v>
      </c>
      <c r="B3" s="23">
        <v>2332455289.06142</v>
      </c>
      <c r="C3" s="23">
        <v>3998448522.4600601</v>
      </c>
      <c r="D3" s="23">
        <v>5183358086.4023895</v>
      </c>
      <c r="E3" s="23">
        <v>5005642759.8825998</v>
      </c>
      <c r="F3" s="23">
        <v>4341800916.3229704</v>
      </c>
      <c r="G3" s="23">
        <v>4178239335.0380998</v>
      </c>
      <c r="H3" s="23">
        <v>5078414947.8773899</v>
      </c>
      <c r="I3" s="23">
        <v>5136514575.6747198</v>
      </c>
      <c r="J3" s="23">
        <v>2163401815.5757298</v>
      </c>
      <c r="K3" s="23">
        <v>3895263157.8947401</v>
      </c>
      <c r="L3" s="23">
        <v>3787631578.9473701</v>
      </c>
      <c r="M3" s="23">
        <v>553947368.42105305</v>
      </c>
      <c r="N3" s="23">
        <v>3192894736.8421001</v>
      </c>
      <c r="O3" s="23">
        <v>3218947368.4210501</v>
      </c>
      <c r="P3" s="23">
        <v>4376052631.5789499</v>
      </c>
      <c r="Q3" s="23">
        <v>3924786634.7386799</v>
      </c>
      <c r="R3" s="23">
        <v>7690731245.66747</v>
      </c>
      <c r="S3" s="23">
        <v>9071369834.8385906</v>
      </c>
      <c r="T3" s="23">
        <v>7572512432.3363504</v>
      </c>
      <c r="U3" s="23">
        <v>114664434.56228</v>
      </c>
      <c r="V3" s="23">
        <v>10885801851.6194</v>
      </c>
      <c r="W3" s="23">
        <v>15119439203.9543</v>
      </c>
      <c r="X3" s="23">
        <v>8895774250.7040195</v>
      </c>
      <c r="Y3" s="23">
        <v>11296279513.9209</v>
      </c>
      <c r="Z3" s="23">
        <v>10619431582.9781</v>
      </c>
      <c r="AA3" s="23">
        <v>9857162111.8232899</v>
      </c>
      <c r="AB3" s="23">
        <v>13470089920.806999</v>
      </c>
      <c r="AC3" s="23">
        <v>9368469822.6614609</v>
      </c>
      <c r="AD3" s="23">
        <v>8304480741.6526699</v>
      </c>
      <c r="AE3" s="23">
        <v>9154921685.0393391</v>
      </c>
      <c r="AF3" s="23">
        <v>4058769678.6423101</v>
      </c>
      <c r="AG3" s="23">
        <v>20245157326.802399</v>
      </c>
      <c r="AH3" s="23">
        <v>14725970431.5896</v>
      </c>
      <c r="AI3" s="25">
        <f>SUM(B3:AH3)</f>
        <v>230818825794.73883</v>
      </c>
      <c r="AJ3" s="23"/>
    </row>
    <row r="4" spans="1:36" x14ac:dyDescent="0.25">
      <c r="A4" s="23" t="s">
        <v>197</v>
      </c>
      <c r="B4" s="23">
        <v>530000000</v>
      </c>
      <c r="C4" s="23">
        <v>544000000</v>
      </c>
      <c r="D4" s="23">
        <v>228000000</v>
      </c>
      <c r="E4" s="23">
        <v>1238000000</v>
      </c>
      <c r="F4" s="23">
        <v>1591000000</v>
      </c>
      <c r="G4" s="23">
        <v>1478000000</v>
      </c>
      <c r="H4" s="23">
        <v>1517000000</v>
      </c>
      <c r="I4" s="23">
        <v>1222000000</v>
      </c>
      <c r="J4" s="23">
        <v>2287000000</v>
      </c>
      <c r="K4" s="23">
        <v>1829000000</v>
      </c>
      <c r="L4" s="23">
        <v>1487000000</v>
      </c>
      <c r="M4" s="23">
        <v>760000000</v>
      </c>
      <c r="N4" s="23">
        <v>1769000000</v>
      </c>
      <c r="O4" s="23" t="s">
        <v>599</v>
      </c>
      <c r="P4" s="23">
        <v>592000000</v>
      </c>
      <c r="Q4" s="23">
        <v>1664000000</v>
      </c>
      <c r="R4" s="23">
        <v>2707414996.7996402</v>
      </c>
      <c r="S4" s="23">
        <v>2918724840.5040698</v>
      </c>
      <c r="T4" s="23">
        <v>1340027563.2032599</v>
      </c>
      <c r="U4" s="23">
        <v>2064620677.7665701</v>
      </c>
      <c r="V4" s="23">
        <v>1070386939.91897</v>
      </c>
      <c r="W4" s="23">
        <v>2007150725.4000299</v>
      </c>
      <c r="X4" s="23">
        <v>3215415155.4356699</v>
      </c>
      <c r="Y4" s="23">
        <v>3737371739.84519</v>
      </c>
      <c r="Z4" s="23">
        <v>5739574024.1318302</v>
      </c>
      <c r="AA4" s="23">
        <v>5639155961.8738899</v>
      </c>
      <c r="AB4" s="23">
        <v>8279548274.8850098</v>
      </c>
      <c r="AC4" s="23">
        <v>10256442398.8834</v>
      </c>
      <c r="AD4" s="23">
        <v>9948598823.9686699</v>
      </c>
      <c r="AE4" s="23">
        <v>8671365873.6568909</v>
      </c>
      <c r="AF4" s="23">
        <v>6822133290.81919</v>
      </c>
      <c r="AG4" s="23">
        <v>11983363327.4772</v>
      </c>
      <c r="AH4" s="23">
        <v>9199942905.6613503</v>
      </c>
      <c r="AI4" s="25">
        <f>SUM(B4:AH4)</f>
        <v>114337237520.23082</v>
      </c>
      <c r="AJ4" s="23"/>
    </row>
    <row r="5" spans="1:36" ht="20" hidden="1" customHeight="1" x14ac:dyDescent="0.25">
      <c r="A5" s="23" t="s">
        <v>360</v>
      </c>
      <c r="B5" s="23">
        <v>1861333333.3333299</v>
      </c>
      <c r="C5" s="23">
        <v>160000000</v>
      </c>
      <c r="D5" s="23">
        <v>-78933333.333333299</v>
      </c>
      <c r="E5" s="23">
        <v>1367200000</v>
      </c>
      <c r="F5" s="23">
        <v>349333333.33333302</v>
      </c>
      <c r="G5" s="23">
        <v>-1874666666.6666701</v>
      </c>
      <c r="H5" s="23">
        <v>-1127466666.6666701</v>
      </c>
      <c r="I5" s="23">
        <v>3039466666.6666698</v>
      </c>
      <c r="J5" s="23">
        <v>4283466666.6666698</v>
      </c>
      <c r="K5" s="23">
        <v>-778933333.33333302</v>
      </c>
      <c r="L5" s="23">
        <v>-1881066666.6666701</v>
      </c>
      <c r="M5" s="23">
        <v>19640000</v>
      </c>
      <c r="N5" s="23">
        <v>-614133333.33333302</v>
      </c>
      <c r="O5" s="23">
        <v>-586506666.66666698</v>
      </c>
      <c r="P5" s="23">
        <v>-334320000</v>
      </c>
      <c r="Q5" s="23">
        <v>12097333333.3333</v>
      </c>
      <c r="R5" s="23">
        <v>18293173333.333302</v>
      </c>
      <c r="S5" s="23">
        <v>24318560000</v>
      </c>
      <c r="T5" s="23">
        <v>39455863929.333298</v>
      </c>
      <c r="U5" s="23">
        <v>36457666666.666702</v>
      </c>
      <c r="V5" s="23">
        <v>29232706666.666698</v>
      </c>
      <c r="W5" s="23">
        <v>16308280000</v>
      </c>
      <c r="X5" s="23">
        <v>12182373333.3333</v>
      </c>
      <c r="Y5" s="23">
        <v>8864693333.3333302</v>
      </c>
      <c r="Z5" s="23">
        <v>8011786666.6666698</v>
      </c>
      <c r="AA5" s="23">
        <v>8141026666.6666698</v>
      </c>
      <c r="AB5" s="23">
        <v>7452533333.3333302</v>
      </c>
      <c r="AC5" s="23">
        <v>1418843613.8004799</v>
      </c>
      <c r="AD5" s="23">
        <v>4247107440.5501699</v>
      </c>
      <c r="AE5" s="23">
        <v>4562573670.9675903</v>
      </c>
      <c r="AF5" s="23">
        <v>5399157039.57757</v>
      </c>
      <c r="AG5" s="23">
        <v>19285643584.6399</v>
      </c>
      <c r="AH5" s="23">
        <v>7886341957.9032898</v>
      </c>
      <c r="AI5" s="25"/>
      <c r="AJ5" s="23"/>
    </row>
    <row r="6" spans="1:36" x14ac:dyDescent="0.25">
      <c r="A6" s="23" t="s">
        <v>423</v>
      </c>
      <c r="B6" s="23">
        <v>2443549743.0090098</v>
      </c>
      <c r="C6" s="23">
        <v>2013985971.10096</v>
      </c>
      <c r="D6" s="23">
        <v>2113021867.3199601</v>
      </c>
      <c r="E6" s="23">
        <v>1804040984.75618</v>
      </c>
      <c r="F6" s="23">
        <v>1366440824.95193</v>
      </c>
      <c r="G6" s="23">
        <v>2067936429.29445</v>
      </c>
      <c r="H6" s="23">
        <v>2335837474.9316602</v>
      </c>
      <c r="I6" s="23">
        <v>3894755071.0450401</v>
      </c>
      <c r="J6" s="23">
        <v>7314804931.3301296</v>
      </c>
      <c r="K6" s="23">
        <v>6102677671.1809502</v>
      </c>
      <c r="L6" s="23">
        <v>3365987582.5830998</v>
      </c>
      <c r="M6" s="23">
        <v>5067170388.0902205</v>
      </c>
      <c r="N6" s="23">
        <v>3341612007.2369199</v>
      </c>
      <c r="O6" s="23">
        <v>5232270340.1941004</v>
      </c>
      <c r="P6" s="23">
        <v>5860255942.6010199</v>
      </c>
      <c r="Q6" s="23">
        <v>8215637195.3000097</v>
      </c>
      <c r="R6" s="23">
        <v>8917470351.2000008</v>
      </c>
      <c r="S6" s="23">
        <v>8633903440.6000004</v>
      </c>
      <c r="T6" s="23">
        <v>8561557724.6000099</v>
      </c>
      <c r="U6" s="23">
        <v>6411458544.6000099</v>
      </c>
      <c r="V6" s="23">
        <v>14746672919.6</v>
      </c>
      <c r="W6" s="23">
        <v>2473685995.6999998</v>
      </c>
      <c r="X6" s="23">
        <v>12899036062.7558</v>
      </c>
      <c r="Y6" s="23">
        <v>15935960664.807301</v>
      </c>
      <c r="Z6" s="23">
        <v>4975455660.4459</v>
      </c>
      <c r="AA6" s="23">
        <v>8927579182.1621704</v>
      </c>
      <c r="AB6" s="23">
        <v>3486184390.3006902</v>
      </c>
      <c r="AC6" s="23">
        <v>8285169819.69135</v>
      </c>
      <c r="AD6" s="23">
        <v>13747219811.179199</v>
      </c>
      <c r="AE6" s="23">
        <v>5518708214.4825497</v>
      </c>
      <c r="AF6" s="23">
        <v>-4947474466.9795399</v>
      </c>
      <c r="AG6" s="23">
        <v>14640873082.0382</v>
      </c>
      <c r="AH6" s="23">
        <v>10196091866.0905</v>
      </c>
      <c r="AI6" s="25">
        <f>SUM(B6:AH6)</f>
        <v>205949537688.19977</v>
      </c>
      <c r="AJ6" s="23"/>
    </row>
    <row r="7" spans="1:36" x14ac:dyDescent="0.25">
      <c r="A7" s="24" t="s">
        <v>293</v>
      </c>
      <c r="B7" s="24">
        <v>180000000</v>
      </c>
      <c r="C7" s="24">
        <v>375190278</v>
      </c>
      <c r="D7" s="24">
        <v>473945856</v>
      </c>
      <c r="E7" s="24">
        <v>926303714.89999998</v>
      </c>
      <c r="F7" s="24">
        <v>1944515936</v>
      </c>
      <c r="G7" s="24">
        <v>1780400000</v>
      </c>
      <c r="H7" s="24">
        <v>2395000000</v>
      </c>
      <c r="I7" s="24">
        <v>2220000000</v>
      </c>
      <c r="J7" s="24">
        <v>1671000000</v>
      </c>
      <c r="K7" s="24">
        <v>1412000000</v>
      </c>
      <c r="L7" s="24">
        <v>1298000000</v>
      </c>
      <c r="M7" s="24">
        <v>1300000000</v>
      </c>
      <c r="N7" s="24">
        <v>1400000000</v>
      </c>
      <c r="O7" s="24">
        <v>1450000000</v>
      </c>
      <c r="P7" s="24">
        <v>1610000000</v>
      </c>
      <c r="Q7" s="24">
        <v>1954000000</v>
      </c>
      <c r="R7" s="24">
        <v>2400000000</v>
      </c>
      <c r="S7" s="24">
        <v>6700000000</v>
      </c>
      <c r="T7" s="24">
        <v>9579000000</v>
      </c>
      <c r="U7" s="24">
        <v>7600000000</v>
      </c>
      <c r="V7" s="24">
        <v>8000000000</v>
      </c>
      <c r="W7" s="24">
        <v>7430000000</v>
      </c>
      <c r="X7" s="24">
        <v>8368000000</v>
      </c>
      <c r="Y7" s="24">
        <v>8900000000</v>
      </c>
      <c r="Z7" s="24">
        <v>9200000000</v>
      </c>
      <c r="AA7" s="24">
        <v>11800000000</v>
      </c>
      <c r="AB7" s="24">
        <v>12600000000</v>
      </c>
      <c r="AC7" s="24">
        <v>14100000000</v>
      </c>
      <c r="AD7" s="24">
        <v>15500000000</v>
      </c>
      <c r="AE7" s="24">
        <v>16120000000</v>
      </c>
      <c r="AF7" s="24">
        <v>15800000000</v>
      </c>
      <c r="AG7" s="24">
        <v>15660000000</v>
      </c>
      <c r="AH7" s="24">
        <v>17900000000</v>
      </c>
      <c r="AI7" s="25">
        <f>SUM(B7:AH7)</f>
        <v>210047355784.89999</v>
      </c>
      <c r="AJ7" s="23"/>
    </row>
    <row r="8" spans="1:36" hidden="1" x14ac:dyDescent="0.25">
      <c r="A8" s="23" t="s">
        <v>230</v>
      </c>
      <c r="B8" s="23">
        <v>1836000000</v>
      </c>
      <c r="C8" s="23">
        <v>2439000000</v>
      </c>
      <c r="D8" s="23">
        <v>4430977523.0801401</v>
      </c>
      <c r="E8" s="23">
        <v>2793085410.0982699</v>
      </c>
      <c r="F8" s="23">
        <v>3634931878.2643499</v>
      </c>
      <c r="G8" s="23">
        <v>5609423403.5646696</v>
      </c>
      <c r="H8" s="23">
        <v>6948536686.6472502</v>
      </c>
      <c r="I8" s="23">
        <v>9160272052.4445992</v>
      </c>
      <c r="J8" s="23">
        <v>7290657132.0815601</v>
      </c>
      <c r="K8" s="23">
        <v>23987696389.642799</v>
      </c>
      <c r="L8" s="23">
        <v>10418314339.142799</v>
      </c>
      <c r="M8" s="23">
        <v>2166136829.7639899</v>
      </c>
      <c r="N8" s="23">
        <v>2148910000</v>
      </c>
      <c r="O8" s="23">
        <v>1652010000</v>
      </c>
      <c r="P8" s="23">
        <v>4124710000</v>
      </c>
      <c r="Q8" s="23">
        <v>5265250000</v>
      </c>
      <c r="R8" s="23">
        <v>5537347786.1933098</v>
      </c>
      <c r="S8" s="23">
        <v>6473157762.1291504</v>
      </c>
      <c r="T8" s="23">
        <v>9725553129.5246906</v>
      </c>
      <c r="U8" s="23">
        <v>4017158924.8840799</v>
      </c>
      <c r="V8" s="23">
        <v>11332718626.4345</v>
      </c>
      <c r="W8" s="23">
        <v>10839930944.681499</v>
      </c>
      <c r="X8" s="23">
        <v>15323933916.8241</v>
      </c>
      <c r="Y8" s="23">
        <v>9821661858.1587391</v>
      </c>
      <c r="Z8" s="23">
        <v>5065335541.96486</v>
      </c>
      <c r="AA8" s="23">
        <v>11758994011.285999</v>
      </c>
      <c r="AB8" s="23">
        <v>3260164341.7739301</v>
      </c>
      <c r="AC8" s="23">
        <v>11516861462.2845</v>
      </c>
      <c r="AD8" s="23">
        <v>11716769818.754299</v>
      </c>
      <c r="AE8" s="23">
        <v>6649187837.9860601</v>
      </c>
      <c r="AF8" s="23">
        <v>4884127675.9570799</v>
      </c>
      <c r="AG8" s="23">
        <v>6902840207.7434301</v>
      </c>
      <c r="AH8" s="23">
        <v>15408346793.7001</v>
      </c>
      <c r="AI8" s="25"/>
      <c r="AJ8" s="23"/>
    </row>
    <row r="9" spans="1:36" hidden="1" x14ac:dyDescent="0.25">
      <c r="A9" s="23" t="s">
        <v>106</v>
      </c>
      <c r="B9" s="23">
        <v>661200000</v>
      </c>
      <c r="C9" s="23">
        <v>822700000</v>
      </c>
      <c r="D9" s="23">
        <v>936100000</v>
      </c>
      <c r="E9" s="23">
        <v>1034300000</v>
      </c>
      <c r="F9" s="23">
        <v>2582100000</v>
      </c>
      <c r="G9" s="23">
        <v>2957000000</v>
      </c>
      <c r="H9" s="23">
        <v>4814616000</v>
      </c>
      <c r="I9" s="23">
        <v>5271400000</v>
      </c>
      <c r="J9" s="23">
        <v>4627817978</v>
      </c>
      <c r="K9" s="23">
        <v>8761016217.8400002</v>
      </c>
      <c r="L9" s="23">
        <v>4860015667.5200005</v>
      </c>
      <c r="M9" s="23">
        <v>4199763048.8499999</v>
      </c>
      <c r="N9" s="23">
        <v>2549923142.4110799</v>
      </c>
      <c r="O9" s="23">
        <v>4026497832.75699</v>
      </c>
      <c r="P9" s="23">
        <v>6797252642.3695898</v>
      </c>
      <c r="Q9" s="23">
        <v>7462207179.8094397</v>
      </c>
      <c r="R9" s="23">
        <v>7586190389.7664804</v>
      </c>
      <c r="S9" s="23">
        <v>13474760472.502501</v>
      </c>
      <c r="T9" s="23">
        <v>18473102612.103901</v>
      </c>
      <c r="U9" s="23">
        <v>13855126064.8962</v>
      </c>
      <c r="V9" s="23">
        <v>16019683111.6555</v>
      </c>
      <c r="W9" s="23">
        <v>25564944876.5765</v>
      </c>
      <c r="X9" s="23">
        <v>31801970676.060799</v>
      </c>
      <c r="Y9" s="23">
        <v>21120756844.018101</v>
      </c>
      <c r="Z9" s="23">
        <v>25527831848.954601</v>
      </c>
      <c r="AA9" s="23">
        <v>17766285629.092602</v>
      </c>
      <c r="AB9" s="23">
        <v>11362832162.4891</v>
      </c>
      <c r="AC9" s="23">
        <v>5237183518.2124901</v>
      </c>
      <c r="AD9" s="23">
        <v>7942631935.0488596</v>
      </c>
      <c r="AE9" s="23">
        <v>13579090978.759899</v>
      </c>
      <c r="AF9" s="23">
        <v>11447397288.618</v>
      </c>
      <c r="AG9" s="23">
        <v>15933021424.510599</v>
      </c>
      <c r="AH9" s="23">
        <v>20864902958.1511</v>
      </c>
      <c r="AI9" s="25"/>
      <c r="AJ9" s="23"/>
    </row>
    <row r="10" spans="1:36" x14ac:dyDescent="0.25">
      <c r="A10" s="23" t="s">
        <v>167</v>
      </c>
      <c r="B10" s="23">
        <v>6000000</v>
      </c>
      <c r="C10" s="23">
        <v>6900000</v>
      </c>
      <c r="D10" s="23">
        <v>7800000</v>
      </c>
      <c r="E10" s="23">
        <v>29900000</v>
      </c>
      <c r="F10" s="23">
        <v>59200000</v>
      </c>
      <c r="G10" s="23">
        <v>95100000</v>
      </c>
      <c r="H10" s="23">
        <v>159800000</v>
      </c>
      <c r="I10" s="23">
        <v>91000000</v>
      </c>
      <c r="J10" s="23">
        <v>45900000</v>
      </c>
      <c r="K10" s="23">
        <v>78900000</v>
      </c>
      <c r="L10" s="23">
        <v>33890000</v>
      </c>
      <c r="M10" s="23">
        <v>23904284.1333334</v>
      </c>
      <c r="N10" s="23">
        <v>4451297.0311067998</v>
      </c>
      <c r="O10" s="23">
        <v>19484000.800110701</v>
      </c>
      <c r="P10" s="23">
        <v>16917263</v>
      </c>
      <c r="Q10" s="23">
        <v>27720000</v>
      </c>
      <c r="R10" s="23">
        <v>187310641</v>
      </c>
      <c r="S10" s="23">
        <v>323520000</v>
      </c>
      <c r="T10" s="23">
        <v>227770000</v>
      </c>
      <c r="U10" s="23">
        <v>318598209.08999997</v>
      </c>
      <c r="V10" s="23">
        <v>278805903.12</v>
      </c>
      <c r="W10" s="23">
        <v>300743507.13</v>
      </c>
      <c r="X10" s="23">
        <v>617755394.53966403</v>
      </c>
      <c r="Y10" s="23">
        <v>681397257.10379195</v>
      </c>
      <c r="Z10" s="23">
        <v>867646121.70867097</v>
      </c>
      <c r="AA10" s="23">
        <v>1077759914.5889499</v>
      </c>
      <c r="AB10" s="23">
        <v>935296172.78364503</v>
      </c>
      <c r="AC10" s="23">
        <v>1693080810.9387701</v>
      </c>
      <c r="AD10" s="23">
        <v>1358019506.2295799</v>
      </c>
      <c r="AE10" s="23">
        <v>755524124.24936795</v>
      </c>
      <c r="AF10" s="23">
        <v>967706086.20204496</v>
      </c>
      <c r="AG10" s="23">
        <v>1071913715.60885</v>
      </c>
      <c r="AH10" s="23">
        <v>528224849.69999999</v>
      </c>
      <c r="AI10" s="25">
        <f>SUM(B10:AH10)</f>
        <v>12897939058.95789</v>
      </c>
      <c r="AJ10" s="23"/>
    </row>
    <row r="11" spans="1:36" x14ac:dyDescent="0.25">
      <c r="A11" s="23" t="s">
        <v>138</v>
      </c>
      <c r="B11" s="23">
        <v>236690000</v>
      </c>
      <c r="C11" s="23">
        <v>73537638.388532907</v>
      </c>
      <c r="D11" s="23">
        <v>276512438.97389299</v>
      </c>
      <c r="E11" s="23">
        <v>550370024.92938304</v>
      </c>
      <c r="F11" s="23">
        <v>973271468.72287405</v>
      </c>
      <c r="G11" s="23">
        <v>2143628110.28392</v>
      </c>
      <c r="H11" s="23">
        <v>2426057021.9109201</v>
      </c>
      <c r="I11" s="23">
        <v>3577330042.34586</v>
      </c>
      <c r="J11" s="23">
        <v>2634651657.77141</v>
      </c>
      <c r="K11" s="23">
        <v>2168591054.37924</v>
      </c>
      <c r="L11" s="23">
        <v>3584217307.1875601</v>
      </c>
      <c r="M11" s="23">
        <v>5128093561.6268797</v>
      </c>
      <c r="N11" s="23">
        <v>5208967106.2789402</v>
      </c>
      <c r="O11" s="23">
        <v>3681984671.4342899</v>
      </c>
      <c r="P11" s="23">
        <v>5429250989.8571701</v>
      </c>
      <c r="Q11" s="23">
        <v>7269407225.6143799</v>
      </c>
      <c r="R11" s="23">
        <v>20029119267.139599</v>
      </c>
      <c r="S11" s="23">
        <v>25227740886.6819</v>
      </c>
      <c r="T11" s="23">
        <v>43406277075.810898</v>
      </c>
      <c r="U11" s="23">
        <v>35581372929.6642</v>
      </c>
      <c r="V11" s="23">
        <v>27396885033.783901</v>
      </c>
      <c r="W11" s="23">
        <v>36498654597.858902</v>
      </c>
      <c r="X11" s="23">
        <v>23995685014.214199</v>
      </c>
      <c r="Y11" s="23">
        <v>28153031270.320301</v>
      </c>
      <c r="Z11" s="23">
        <v>34576643694.138298</v>
      </c>
      <c r="AA11" s="23">
        <v>44009492129.531898</v>
      </c>
      <c r="AB11" s="23">
        <v>44458571545.797997</v>
      </c>
      <c r="AC11" s="23">
        <v>39966091358.738403</v>
      </c>
      <c r="AD11" s="23">
        <v>42117450737.264397</v>
      </c>
      <c r="AE11" s="23">
        <v>50610647353.591202</v>
      </c>
      <c r="AF11" s="23">
        <v>64362364994.375397</v>
      </c>
      <c r="AG11" s="23">
        <v>44727277562.880997</v>
      </c>
      <c r="AH11" s="23">
        <v>49940258404.265999</v>
      </c>
      <c r="AI11" s="25"/>
      <c r="AJ11" s="23"/>
    </row>
    <row r="12" spans="1:36" x14ac:dyDescent="0.25">
      <c r="AI12" s="16"/>
    </row>
    <row r="13" spans="1:36" x14ac:dyDescent="0.25">
      <c r="AI13" s="16"/>
    </row>
    <row r="14" spans="1:36" x14ac:dyDescent="0.25">
      <c r="AI14" s="16"/>
    </row>
    <row r="15" spans="1:36" ht="20" customHeight="1" x14ac:dyDescent="0.25"/>
    <row r="16" spans="1:36" hidden="1" x14ac:dyDescent="0.25"/>
    <row r="17" spans="2:37" x14ac:dyDescent="0.25">
      <c r="I17" s="17" t="s">
        <v>593</v>
      </c>
    </row>
    <row r="18" spans="2:37" x14ac:dyDescent="0.25">
      <c r="I18" s="19" t="s">
        <v>594</v>
      </c>
      <c r="R18" s="198" t="s">
        <v>595</v>
      </c>
      <c r="S18" s="198"/>
      <c r="T18" s="198"/>
    </row>
    <row r="19" spans="2:37" x14ac:dyDescent="0.25">
      <c r="I19" s="196" t="s">
        <v>604</v>
      </c>
      <c r="J19" s="196"/>
      <c r="K19" s="196"/>
      <c r="L19" s="196"/>
      <c r="M19" s="196"/>
      <c r="N19" s="196"/>
      <c r="O19" s="196"/>
      <c r="P19" s="196"/>
      <c r="Q19" s="196"/>
      <c r="R19" s="198"/>
      <c r="S19" s="198"/>
      <c r="T19" s="198"/>
    </row>
    <row r="20" spans="2:37" x14ac:dyDescent="0.25">
      <c r="I20" s="196"/>
      <c r="J20" s="196"/>
      <c r="K20" s="196"/>
      <c r="L20" s="196"/>
      <c r="M20" s="196"/>
      <c r="N20" s="196"/>
      <c r="O20" s="196"/>
      <c r="P20" s="196"/>
      <c r="Q20" s="196"/>
      <c r="R20" s="198"/>
      <c r="S20" s="198"/>
      <c r="T20" s="198"/>
    </row>
    <row r="21" spans="2:37" x14ac:dyDescent="0.25">
      <c r="F21" s="15"/>
      <c r="G21" s="15"/>
      <c r="H21" s="15"/>
      <c r="I21" s="196"/>
      <c r="J21" s="196"/>
      <c r="K21" s="196"/>
      <c r="L21" s="196"/>
      <c r="M21" s="196"/>
      <c r="N21" s="196"/>
      <c r="O21" s="196"/>
      <c r="P21" s="196"/>
      <c r="Q21" s="196"/>
      <c r="R21" s="198"/>
      <c r="S21" s="198"/>
      <c r="T21" s="198"/>
      <c r="U21" s="15"/>
      <c r="V21" s="15"/>
      <c r="W21" s="15"/>
      <c r="X21" s="15"/>
      <c r="Y21" s="15"/>
      <c r="Z21" s="15"/>
      <c r="AA21" s="15"/>
      <c r="AB21" s="15"/>
      <c r="AC21" s="15"/>
    </row>
    <row r="22" spans="2:37" x14ac:dyDescent="0.25">
      <c r="I22" s="196"/>
      <c r="J22" s="196"/>
      <c r="K22" s="196"/>
      <c r="L22" s="196"/>
      <c r="M22" s="196"/>
      <c r="N22" s="196"/>
      <c r="O22" s="196"/>
      <c r="P22" s="196"/>
      <c r="Q22" s="196"/>
      <c r="R22" s="22"/>
      <c r="S22" s="22"/>
      <c r="T22" s="22"/>
      <c r="AK22" s="20"/>
    </row>
    <row r="23" spans="2:37" x14ac:dyDescent="0.25">
      <c r="I23" s="196"/>
      <c r="J23" s="196"/>
      <c r="K23" s="196"/>
      <c r="L23" s="196"/>
      <c r="M23" s="196"/>
      <c r="N23" s="196"/>
      <c r="O23" s="196"/>
      <c r="P23" s="196"/>
      <c r="Q23" s="196"/>
      <c r="R23" s="22"/>
      <c r="S23" s="22"/>
      <c r="T23" s="22"/>
    </row>
    <row r="24" spans="2:37" x14ac:dyDescent="0.25">
      <c r="I24" s="6" t="s">
        <v>610</v>
      </c>
    </row>
    <row r="25" spans="2:37" x14ac:dyDescent="0.25">
      <c r="I25" s="6" t="s">
        <v>598</v>
      </c>
      <c r="J25" s="21"/>
      <c r="K25" s="21"/>
      <c r="L25" s="21"/>
      <c r="M25" s="21"/>
      <c r="N25" s="21"/>
      <c r="O25" s="21"/>
      <c r="P25" s="21"/>
      <c r="Q25" s="21"/>
      <c r="R25" s="21"/>
      <c r="S25" s="21"/>
      <c r="T25" s="21"/>
    </row>
    <row r="26" spans="2:37" x14ac:dyDescent="0.25">
      <c r="I26" s="6" t="s">
        <v>601</v>
      </c>
      <c r="J26" s="21"/>
      <c r="K26" s="21"/>
      <c r="L26" s="21"/>
      <c r="M26" s="21"/>
      <c r="N26" s="21"/>
      <c r="O26" s="21"/>
      <c r="P26" s="30"/>
      <c r="Q26" s="30"/>
      <c r="R26" s="30"/>
      <c r="S26" s="30"/>
      <c r="T26" s="31"/>
      <c r="U26" s="30"/>
      <c r="V26" s="30"/>
    </row>
    <row r="27" spans="2:37" x14ac:dyDescent="0.25">
      <c r="I27" s="20" t="s">
        <v>602</v>
      </c>
      <c r="J27" s="15"/>
      <c r="K27" s="15"/>
      <c r="L27" s="15"/>
      <c r="M27" s="15" t="s">
        <v>703</v>
      </c>
      <c r="N27" s="15"/>
      <c r="O27" s="15"/>
      <c r="P27" s="15"/>
      <c r="Q27" s="15"/>
      <c r="R27" s="15"/>
      <c r="S27" s="15"/>
      <c r="T27" s="15"/>
      <c r="U27" s="15"/>
      <c r="V27" s="15"/>
      <c r="W27" s="15"/>
      <c r="X27" s="15"/>
      <c r="Y27" s="15"/>
      <c r="Z27" s="15"/>
      <c r="AA27" s="15"/>
      <c r="AB27" s="15"/>
      <c r="AC27" s="15"/>
      <c r="AD27" s="15"/>
      <c r="AE27" s="15"/>
      <c r="AF27" s="15"/>
    </row>
    <row r="29" spans="2:37" x14ac:dyDescent="0.25">
      <c r="I29" s="27"/>
      <c r="J29" s="28" t="s">
        <v>605</v>
      </c>
      <c r="K29" s="29" t="s">
        <v>606</v>
      </c>
      <c r="L29" s="29" t="s">
        <v>607</v>
      </c>
      <c r="M29" s="29" t="s">
        <v>423</v>
      </c>
      <c r="N29" s="29" t="s">
        <v>608</v>
      </c>
      <c r="O29" s="29" t="s">
        <v>609</v>
      </c>
      <c r="P29" s="29"/>
    </row>
    <row r="30" spans="2:37" x14ac:dyDescent="0.25">
      <c r="I30" s="29">
        <v>2018</v>
      </c>
      <c r="J30" s="30">
        <v>18909826043.510502</v>
      </c>
      <c r="K30" s="30">
        <v>8304480741.6526699</v>
      </c>
      <c r="L30" s="30">
        <v>9948598823.9686699</v>
      </c>
      <c r="M30" s="30">
        <v>13747219811.179199</v>
      </c>
      <c r="N30" s="31">
        <v>15500000000</v>
      </c>
      <c r="O30" s="30">
        <v>1358019506.2295799</v>
      </c>
      <c r="P30" s="30"/>
    </row>
    <row r="31" spans="2:37" x14ac:dyDescent="0.25">
      <c r="B31" s="84" t="s">
        <v>678</v>
      </c>
      <c r="J31" s="6" t="s">
        <v>612</v>
      </c>
    </row>
    <row r="32" spans="2:37" x14ac:dyDescent="0.25">
      <c r="B32" s="197"/>
      <c r="C32" s="197"/>
      <c r="D32" s="197"/>
      <c r="E32" s="197"/>
      <c r="F32" s="197"/>
      <c r="H32" s="15">
        <v>2018</v>
      </c>
      <c r="J32" s="6" t="s">
        <v>613</v>
      </c>
      <c r="K32" s="17"/>
      <c r="L32" s="17"/>
      <c r="M32" s="17"/>
      <c r="N32" s="17"/>
      <c r="O32" s="17"/>
      <c r="P32" s="17"/>
      <c r="Q32" s="17"/>
      <c r="R32" s="17"/>
      <c r="S32" s="17"/>
      <c r="T32" s="17"/>
      <c r="U32" s="17"/>
      <c r="V32" s="17"/>
      <c r="W32" s="17"/>
      <c r="X32" s="17"/>
      <c r="Y32" s="17"/>
      <c r="Z32" s="17"/>
      <c r="AA32" s="17"/>
      <c r="AB32" s="17"/>
      <c r="AC32" s="17"/>
      <c r="AD32" s="17"/>
      <c r="AE32" s="17"/>
      <c r="AF32" s="17"/>
    </row>
    <row r="33" spans="1:21" x14ac:dyDescent="0.25">
      <c r="H33" s="23">
        <v>18909826043.510502</v>
      </c>
    </row>
    <row r="34" spans="1:21" x14ac:dyDescent="0.25">
      <c r="C34" s="18"/>
      <c r="D34" s="18"/>
      <c r="E34" s="18"/>
      <c r="F34" s="18"/>
      <c r="H34" s="23">
        <v>8304480741.6526699</v>
      </c>
      <c r="I34" s="17"/>
      <c r="J34" s="17"/>
    </row>
    <row r="35" spans="1:21" x14ac:dyDescent="0.25">
      <c r="H35" s="23">
        <v>9948598823.9686699</v>
      </c>
      <c r="M35" s="30"/>
      <c r="N35" s="30"/>
      <c r="O35" s="30"/>
      <c r="P35" s="30"/>
      <c r="Q35" s="31"/>
      <c r="R35" s="30"/>
      <c r="S35" s="30"/>
    </row>
    <row r="36" spans="1:21" x14ac:dyDescent="0.25">
      <c r="H36" s="23">
        <v>13747219811.179199</v>
      </c>
    </row>
    <row r="37" spans="1:21" x14ac:dyDescent="0.25">
      <c r="H37" s="24">
        <v>15500000000</v>
      </c>
      <c r="J37" s="85" t="s">
        <v>600</v>
      </c>
    </row>
    <row r="38" spans="1:21" x14ac:dyDescent="0.25">
      <c r="H38" s="23">
        <v>1358019506.2295799</v>
      </c>
      <c r="J38" s="191" t="s">
        <v>596</v>
      </c>
      <c r="K38" s="191"/>
      <c r="L38" s="191"/>
      <c r="M38" s="191"/>
      <c r="N38" s="191"/>
      <c r="O38" s="191"/>
      <c r="P38" s="191"/>
      <c r="Q38" s="191"/>
      <c r="R38" s="191"/>
      <c r="S38" s="195" t="s">
        <v>597</v>
      </c>
      <c r="T38" s="195"/>
      <c r="U38" s="195"/>
    </row>
    <row r="39" spans="1:21" x14ac:dyDescent="0.25">
      <c r="H39" s="23">
        <v>42117450737.264397</v>
      </c>
      <c r="J39" s="191"/>
      <c r="K39" s="191"/>
      <c r="L39" s="191"/>
      <c r="M39" s="191"/>
      <c r="N39" s="191"/>
      <c r="O39" s="191"/>
      <c r="P39" s="191"/>
      <c r="Q39" s="191"/>
      <c r="R39" s="191"/>
      <c r="S39" s="195"/>
      <c r="T39" s="195"/>
      <c r="U39" s="195"/>
    </row>
    <row r="40" spans="1:21" x14ac:dyDescent="0.25">
      <c r="J40" s="191"/>
      <c r="K40" s="191"/>
      <c r="L40" s="191"/>
      <c r="M40" s="191"/>
      <c r="N40" s="191"/>
      <c r="O40" s="191"/>
      <c r="P40" s="191"/>
      <c r="Q40" s="191"/>
      <c r="R40" s="191"/>
      <c r="S40" s="195"/>
      <c r="T40" s="195"/>
      <c r="U40" s="195"/>
    </row>
    <row r="41" spans="1:21" x14ac:dyDescent="0.25">
      <c r="J41" s="191"/>
      <c r="K41" s="191"/>
      <c r="L41" s="191"/>
      <c r="M41" s="191"/>
      <c r="N41" s="191"/>
      <c r="O41" s="191"/>
      <c r="P41" s="191"/>
      <c r="Q41" s="191"/>
      <c r="R41" s="191"/>
      <c r="S41" s="195"/>
      <c r="T41" s="195"/>
      <c r="U41" s="195"/>
    </row>
    <row r="42" spans="1:21" x14ac:dyDescent="0.25">
      <c r="J42" s="191"/>
      <c r="K42" s="191"/>
      <c r="L42" s="191"/>
      <c r="M42" s="191"/>
      <c r="N42" s="191"/>
      <c r="O42" s="191"/>
      <c r="P42" s="191"/>
      <c r="Q42" s="191"/>
      <c r="R42" s="191"/>
      <c r="S42" s="195"/>
      <c r="T42" s="195"/>
      <c r="U42" s="195"/>
    </row>
    <row r="43" spans="1:21" x14ac:dyDescent="0.25">
      <c r="J43" s="191"/>
      <c r="K43" s="191"/>
      <c r="L43" s="191"/>
      <c r="M43" s="191"/>
      <c r="N43" s="191"/>
      <c r="O43" s="191"/>
      <c r="P43" s="191"/>
      <c r="Q43" s="191"/>
      <c r="R43" s="191"/>
      <c r="S43" s="195"/>
      <c r="T43" s="195"/>
      <c r="U43" s="195"/>
    </row>
    <row r="44" spans="1:21" x14ac:dyDescent="0.25">
      <c r="B44" s="84" t="s">
        <v>679</v>
      </c>
      <c r="J44" s="6" t="s">
        <v>603</v>
      </c>
    </row>
    <row r="45" spans="1:21" x14ac:dyDescent="0.25">
      <c r="C45" s="86" t="s">
        <v>611</v>
      </c>
      <c r="F45" s="26"/>
      <c r="J45" s="6" t="s">
        <v>601</v>
      </c>
    </row>
    <row r="46" spans="1:21" x14ac:dyDescent="0.25">
      <c r="J46" s="88" t="s">
        <v>614</v>
      </c>
    </row>
    <row r="47" spans="1:21" x14ac:dyDescent="0.25">
      <c r="B47" s="23" t="s">
        <v>616</v>
      </c>
    </row>
    <row r="48" spans="1:21" ht="22" thickBot="1" x14ac:dyDescent="0.3">
      <c r="A48" s="5"/>
      <c r="B48" s="23" t="s">
        <v>615</v>
      </c>
    </row>
    <row r="49" spans="1:24" x14ac:dyDescent="0.25">
      <c r="A49" s="14"/>
      <c r="B49" s="191" t="s">
        <v>622</v>
      </c>
      <c r="C49" s="191"/>
      <c r="D49" s="191"/>
      <c r="E49" s="191"/>
      <c r="F49" s="192"/>
      <c r="G49" s="37" t="s">
        <v>619</v>
      </c>
      <c r="H49" s="38" t="s">
        <v>617</v>
      </c>
      <c r="I49" s="39" t="s">
        <v>618</v>
      </c>
      <c r="J49" s="15"/>
      <c r="K49" s="15"/>
      <c r="L49" s="15"/>
      <c r="M49" s="15"/>
      <c r="N49" s="15"/>
      <c r="O49" s="15"/>
      <c r="P49" s="15" t="s">
        <v>680</v>
      </c>
      <c r="Q49" s="15"/>
      <c r="R49" s="15"/>
      <c r="S49" s="15"/>
      <c r="T49" s="15"/>
      <c r="U49" s="15"/>
      <c r="V49" s="15"/>
      <c r="W49" s="15"/>
      <c r="X49" s="15"/>
    </row>
    <row r="50" spans="1:24" x14ac:dyDescent="0.25">
      <c r="A50" s="23"/>
      <c r="B50" s="191"/>
      <c r="C50" s="191"/>
      <c r="D50" s="191"/>
      <c r="E50" s="191"/>
      <c r="F50" s="192"/>
      <c r="G50" s="40">
        <v>2010</v>
      </c>
      <c r="H50" s="35">
        <v>4</v>
      </c>
      <c r="I50" s="41">
        <v>0</v>
      </c>
      <c r="J50" s="23"/>
      <c r="K50" s="23"/>
      <c r="L50" s="23"/>
      <c r="M50" s="23"/>
      <c r="N50" s="23"/>
      <c r="O50" s="23"/>
      <c r="P50" s="23"/>
      <c r="Q50" s="23"/>
      <c r="R50" s="23"/>
      <c r="S50" s="23"/>
      <c r="T50" s="23"/>
      <c r="U50" s="23"/>
      <c r="V50" s="23"/>
      <c r="W50" s="23"/>
      <c r="X50" s="23"/>
    </row>
    <row r="51" spans="1:24" x14ac:dyDescent="0.25">
      <c r="A51" s="23"/>
      <c r="B51" s="23" t="s">
        <v>623</v>
      </c>
      <c r="C51" s="23"/>
      <c r="D51" s="23"/>
      <c r="E51" s="23"/>
      <c r="F51" s="23"/>
      <c r="G51" s="40">
        <f>G50+1</f>
        <v>2011</v>
      </c>
      <c r="H51" s="35">
        <v>3</v>
      </c>
      <c r="I51" s="41" t="s">
        <v>620</v>
      </c>
      <c r="J51" s="23"/>
      <c r="K51" s="23"/>
      <c r="L51" s="23"/>
      <c r="M51" s="23"/>
      <c r="N51" s="23"/>
      <c r="O51" s="23"/>
      <c r="P51" s="23"/>
      <c r="Q51" s="23"/>
      <c r="R51" s="23"/>
      <c r="S51" s="23"/>
      <c r="T51" s="23"/>
      <c r="U51" s="23"/>
      <c r="V51" s="23"/>
      <c r="W51" s="23"/>
      <c r="X51" s="23"/>
    </row>
    <row r="52" spans="1:24" x14ac:dyDescent="0.25">
      <c r="A52" s="23"/>
      <c r="B52" s="23" t="s">
        <v>624</v>
      </c>
      <c r="C52" s="23"/>
      <c r="D52" s="23"/>
      <c r="E52" s="23"/>
      <c r="F52" s="23"/>
      <c r="G52" s="40">
        <f t="shared" ref="G52:G62" si="0">G51+1</f>
        <v>2012</v>
      </c>
      <c r="H52" s="35">
        <v>4</v>
      </c>
      <c r="I52" s="41" t="s">
        <v>621</v>
      </c>
      <c r="J52" s="23"/>
      <c r="K52" s="23"/>
      <c r="L52" s="23"/>
      <c r="M52" s="23"/>
      <c r="N52" s="23"/>
      <c r="O52" s="23"/>
      <c r="P52" s="23"/>
      <c r="Q52" s="23"/>
      <c r="R52" s="23"/>
      <c r="S52" s="23"/>
      <c r="T52" s="23"/>
      <c r="U52" s="23"/>
      <c r="V52" s="23"/>
      <c r="W52" s="23"/>
      <c r="X52" s="23"/>
    </row>
    <row r="53" spans="1:24" ht="23" customHeight="1" x14ac:dyDescent="0.25">
      <c r="A53" s="23"/>
      <c r="B53" s="193" t="s">
        <v>625</v>
      </c>
      <c r="C53" s="193"/>
      <c r="D53" s="193"/>
      <c r="E53" s="193"/>
      <c r="F53" s="194"/>
      <c r="G53" s="40">
        <f t="shared" si="0"/>
        <v>2013</v>
      </c>
      <c r="H53" s="35">
        <v>4</v>
      </c>
      <c r="I53" s="41">
        <v>0</v>
      </c>
      <c r="J53" s="23"/>
      <c r="K53" s="23"/>
      <c r="L53" s="23"/>
      <c r="M53" s="23"/>
      <c r="N53" s="23"/>
      <c r="O53" s="23"/>
      <c r="P53" s="23"/>
      <c r="Q53" s="23"/>
      <c r="R53" s="23"/>
      <c r="S53" s="23"/>
      <c r="T53" s="23"/>
      <c r="U53" s="23"/>
      <c r="V53" s="23"/>
      <c r="W53" s="23"/>
      <c r="X53" s="23"/>
    </row>
    <row r="54" spans="1:24" x14ac:dyDescent="0.25">
      <c r="A54" s="23"/>
      <c r="B54" s="193"/>
      <c r="C54" s="193"/>
      <c r="D54" s="193"/>
      <c r="E54" s="193"/>
      <c r="F54" s="194"/>
      <c r="G54" s="40">
        <f t="shared" si="0"/>
        <v>2014</v>
      </c>
      <c r="H54" s="35">
        <v>3</v>
      </c>
      <c r="I54" s="41" t="s">
        <v>620</v>
      </c>
      <c r="J54" s="23"/>
      <c r="K54" s="23"/>
      <c r="L54" s="23"/>
      <c r="M54" s="23"/>
      <c r="N54" s="23"/>
      <c r="O54" s="23"/>
      <c r="P54" s="23"/>
      <c r="Q54" s="23"/>
      <c r="R54" s="23"/>
      <c r="S54" s="23"/>
      <c r="T54" s="23"/>
      <c r="U54" s="23"/>
      <c r="V54" s="23"/>
      <c r="W54" s="23"/>
      <c r="X54" s="23"/>
    </row>
    <row r="55" spans="1:24" x14ac:dyDescent="0.25">
      <c r="A55" s="24"/>
      <c r="B55" s="193"/>
      <c r="C55" s="193"/>
      <c r="D55" s="193"/>
      <c r="E55" s="193"/>
      <c r="F55" s="194"/>
      <c r="G55" s="46">
        <f t="shared" si="0"/>
        <v>2015</v>
      </c>
      <c r="H55" s="36">
        <v>2</v>
      </c>
      <c r="I55" s="42" t="s">
        <v>620</v>
      </c>
      <c r="J55" s="24"/>
      <c r="K55" s="24"/>
      <c r="L55" s="24"/>
      <c r="M55" s="24"/>
      <c r="N55" s="24"/>
      <c r="O55" s="24"/>
      <c r="P55" s="24"/>
      <c r="Q55" s="24"/>
      <c r="R55" s="24"/>
      <c r="S55" s="24"/>
      <c r="T55" s="24"/>
      <c r="U55" s="24"/>
      <c r="V55" s="24"/>
      <c r="W55" s="24"/>
      <c r="X55" s="24"/>
    </row>
    <row r="56" spans="1:24" x14ac:dyDescent="0.25">
      <c r="A56" s="23"/>
      <c r="C56" s="23"/>
      <c r="D56" s="23"/>
      <c r="E56" s="23"/>
      <c r="F56" s="23"/>
      <c r="G56" s="40">
        <f t="shared" si="0"/>
        <v>2016</v>
      </c>
      <c r="H56" s="35">
        <v>2</v>
      </c>
      <c r="I56" s="41">
        <v>0</v>
      </c>
      <c r="J56" s="23"/>
      <c r="K56" s="23"/>
      <c r="L56" s="23"/>
      <c r="M56" s="23"/>
      <c r="N56" s="23"/>
      <c r="O56" s="23"/>
      <c r="P56" s="23"/>
      <c r="Q56" s="23"/>
      <c r="R56" s="23"/>
      <c r="S56" s="23"/>
      <c r="T56" s="23"/>
      <c r="U56" s="23"/>
      <c r="V56" s="23"/>
      <c r="W56" s="23"/>
      <c r="X56" s="23"/>
    </row>
    <row r="57" spans="1:24" x14ac:dyDescent="0.25">
      <c r="A57" s="23"/>
      <c r="C57" s="23"/>
      <c r="D57" s="23"/>
      <c r="E57" s="23"/>
      <c r="F57" s="23"/>
      <c r="G57" s="40">
        <f t="shared" si="0"/>
        <v>2017</v>
      </c>
      <c r="H57" s="35">
        <v>2</v>
      </c>
      <c r="I57" s="41">
        <v>0</v>
      </c>
      <c r="J57" s="23"/>
      <c r="K57" s="23"/>
      <c r="L57" s="23"/>
      <c r="M57" s="23"/>
      <c r="N57" s="23"/>
      <c r="O57" s="23"/>
      <c r="P57" s="23"/>
      <c r="Q57" s="23"/>
      <c r="R57" s="23"/>
      <c r="S57" s="23"/>
      <c r="T57" s="23"/>
      <c r="U57" s="23"/>
      <c r="V57" s="23"/>
      <c r="W57" s="23"/>
      <c r="X57" s="23"/>
    </row>
    <row r="58" spans="1:24" x14ac:dyDescent="0.25">
      <c r="A58" s="23"/>
      <c r="C58" s="23"/>
      <c r="D58" s="23"/>
      <c r="E58" s="23"/>
      <c r="F58" s="23"/>
      <c r="G58" s="40">
        <f t="shared" si="0"/>
        <v>2018</v>
      </c>
      <c r="H58" s="35">
        <v>2</v>
      </c>
      <c r="I58" s="41">
        <v>0</v>
      </c>
      <c r="J58" s="23"/>
      <c r="K58" s="23"/>
      <c r="L58" s="23"/>
      <c r="M58" s="23"/>
      <c r="N58" s="23"/>
      <c r="O58" s="23"/>
      <c r="P58" s="23"/>
      <c r="Q58" s="23"/>
      <c r="R58" s="23"/>
      <c r="S58" s="23"/>
      <c r="T58" s="23"/>
      <c r="U58" s="23"/>
      <c r="V58" s="23"/>
      <c r="W58" s="23"/>
      <c r="X58" s="23"/>
    </row>
    <row r="59" spans="1:24" x14ac:dyDescent="0.25">
      <c r="A59" s="23"/>
      <c r="C59" s="23"/>
      <c r="D59" s="23"/>
      <c r="E59" s="23"/>
      <c r="F59" s="23"/>
      <c r="G59" s="40">
        <f t="shared" si="0"/>
        <v>2019</v>
      </c>
      <c r="H59" s="35">
        <v>2</v>
      </c>
      <c r="I59" s="41">
        <v>0</v>
      </c>
      <c r="J59" s="23"/>
      <c r="K59" s="23"/>
      <c r="L59" s="23"/>
      <c r="M59" s="23"/>
      <c r="N59" s="23"/>
      <c r="O59" s="23"/>
      <c r="P59" s="23"/>
      <c r="Q59" s="23"/>
      <c r="R59" s="23"/>
      <c r="S59" s="23"/>
      <c r="T59" s="23"/>
      <c r="U59" s="23"/>
      <c r="V59" s="23"/>
      <c r="W59" s="23"/>
      <c r="X59" s="23"/>
    </row>
    <row r="60" spans="1:24" x14ac:dyDescent="0.25">
      <c r="G60" s="40">
        <f t="shared" si="0"/>
        <v>2020</v>
      </c>
      <c r="H60" s="35">
        <v>2</v>
      </c>
      <c r="I60" s="41">
        <v>0</v>
      </c>
    </row>
    <row r="61" spans="1:24" x14ac:dyDescent="0.25">
      <c r="G61" s="40">
        <f t="shared" si="0"/>
        <v>2021</v>
      </c>
      <c r="H61" s="35">
        <v>3</v>
      </c>
      <c r="I61" s="41" t="s">
        <v>621</v>
      </c>
    </row>
    <row r="62" spans="1:24" ht="22" thickBot="1" x14ac:dyDescent="0.3">
      <c r="G62" s="43">
        <f t="shared" si="0"/>
        <v>2022</v>
      </c>
      <c r="H62" s="44">
        <v>2</v>
      </c>
      <c r="I62" s="45" t="s">
        <v>620</v>
      </c>
    </row>
    <row r="63" spans="1:24" x14ac:dyDescent="0.25">
      <c r="B63" s="87" t="s">
        <v>686</v>
      </c>
      <c r="G63" s="18"/>
      <c r="H63" s="18"/>
      <c r="I63" s="18"/>
    </row>
    <row r="65" spans="2:37" x14ac:dyDescent="0.25">
      <c r="B65" s="76" t="s">
        <v>668</v>
      </c>
      <c r="C65">
        <v>1990</v>
      </c>
      <c r="D65">
        <v>1991</v>
      </c>
      <c r="E65">
        <v>1992</v>
      </c>
      <c r="F65">
        <v>1993</v>
      </c>
      <c r="G65">
        <v>1994</v>
      </c>
      <c r="H65">
        <v>1995</v>
      </c>
      <c r="I65">
        <v>1996</v>
      </c>
      <c r="J65">
        <v>1997</v>
      </c>
      <c r="K65">
        <v>1998</v>
      </c>
      <c r="L65">
        <v>1999</v>
      </c>
      <c r="M65">
        <v>2000</v>
      </c>
      <c r="N65">
        <v>2001</v>
      </c>
      <c r="O65">
        <v>2002</v>
      </c>
      <c r="P65">
        <v>2003</v>
      </c>
      <c r="Q65">
        <v>2004</v>
      </c>
      <c r="R65">
        <v>2005</v>
      </c>
      <c r="S65">
        <v>2006</v>
      </c>
      <c r="T65">
        <v>2007</v>
      </c>
      <c r="U65">
        <v>2008</v>
      </c>
      <c r="V65">
        <v>2009</v>
      </c>
      <c r="W65">
        <v>2010</v>
      </c>
      <c r="X65">
        <v>2011</v>
      </c>
      <c r="Y65">
        <v>2012</v>
      </c>
      <c r="Z65">
        <v>2013</v>
      </c>
      <c r="AA65">
        <v>2014</v>
      </c>
      <c r="AB65">
        <v>2015</v>
      </c>
      <c r="AC65">
        <v>2016</v>
      </c>
      <c r="AD65">
        <v>2017</v>
      </c>
      <c r="AE65">
        <v>2018</v>
      </c>
      <c r="AF65">
        <v>2019</v>
      </c>
      <c r="AG65">
        <v>2020</v>
      </c>
      <c r="AH65">
        <v>2021</v>
      </c>
      <c r="AI65" s="2">
        <v>2022</v>
      </c>
      <c r="AJ65" s="2"/>
      <c r="AK65" s="2"/>
    </row>
    <row r="66" spans="2:37" x14ac:dyDescent="0.25">
      <c r="B66" s="34"/>
      <c r="C66" s="34">
        <v>6585005032.0704298</v>
      </c>
      <c r="D66" s="34">
        <v>8420524771.5610199</v>
      </c>
      <c r="E66" s="34">
        <v>9783125809.7223492</v>
      </c>
      <c r="F66" s="34">
        <v>11007887459.53878</v>
      </c>
      <c r="G66" s="34">
        <v>11411957677.2749</v>
      </c>
      <c r="H66" s="34">
        <v>13945675764.33255</v>
      </c>
      <c r="I66" s="34">
        <v>17680052422.809052</v>
      </c>
      <c r="J66" s="34">
        <v>17241269646.719761</v>
      </c>
      <c r="K66" s="34">
        <v>13241306746.905859</v>
      </c>
      <c r="L66" s="34">
        <v>11452219865.58482</v>
      </c>
      <c r="M66" s="34">
        <v>5422153875.8161898</v>
      </c>
      <c r="N66" s="34">
        <v>4727630183.5017471</v>
      </c>
      <c r="O66" s="34">
        <v>9853043589.8323479</v>
      </c>
      <c r="P66" s="34">
        <v>9815777881.6290207</v>
      </c>
      <c r="Q66" s="34">
        <v>14351308607.17997</v>
      </c>
      <c r="R66" s="34">
        <v>24122401037.681541</v>
      </c>
      <c r="S66" s="34">
        <v>26817128670.067822</v>
      </c>
      <c r="T66" s="34">
        <v>34575998115.942657</v>
      </c>
      <c r="U66" s="34">
        <v>36599321369.966263</v>
      </c>
      <c r="V66" s="34">
        <v>21386711044.455368</v>
      </c>
      <c r="W66" s="34">
        <v>50273677024.768265</v>
      </c>
      <c r="X66" s="34">
        <v>47895957658.902824</v>
      </c>
      <c r="Y66" s="34">
        <v>55196759471.307854</v>
      </c>
      <c r="Z66" s="34">
        <v>63832751537.207687</v>
      </c>
      <c r="AA66" s="34">
        <v>56522839448.777901</v>
      </c>
      <c r="AB66" s="34">
        <v>57080785147.405899</v>
      </c>
      <c r="AC66" s="34">
        <v>43312832498.014038</v>
      </c>
      <c r="AD66" s="34">
        <v>64213473684.62188</v>
      </c>
      <c r="AE66" s="34">
        <v>67768144926.540619</v>
      </c>
      <c r="AF66" s="34">
        <v>65214071645.43795</v>
      </c>
      <c r="AG66" s="34">
        <v>41876212336.491707</v>
      </c>
      <c r="AH66" s="34">
        <v>84814387781.784943</v>
      </c>
      <c r="AI66" s="34">
        <v>73978568474.862</v>
      </c>
    </row>
    <row r="68" spans="2:37" x14ac:dyDescent="0.25">
      <c r="H68" s="6" t="s">
        <v>669</v>
      </c>
    </row>
    <row r="69" spans="2:37" x14ac:dyDescent="0.25">
      <c r="H69" s="6" t="s">
        <v>682</v>
      </c>
    </row>
    <row r="70" spans="2:37" x14ac:dyDescent="0.25">
      <c r="H70" s="6" t="s">
        <v>683</v>
      </c>
    </row>
    <row r="71" spans="2:37" x14ac:dyDescent="0.25">
      <c r="H71" s="6" t="s">
        <v>670</v>
      </c>
    </row>
    <row r="72" spans="2:37" x14ac:dyDescent="0.25">
      <c r="H72" s="6" t="s">
        <v>684</v>
      </c>
    </row>
    <row r="74" spans="2:37" x14ac:dyDescent="0.25">
      <c r="H74" s="6" t="s">
        <v>700</v>
      </c>
    </row>
    <row r="81" spans="2:2" x14ac:dyDescent="0.25">
      <c r="B81" s="84" t="s">
        <v>681</v>
      </c>
    </row>
  </sheetData>
  <autoFilter ref="A1:AK11" xr:uid="{38F445EC-95E6-1E40-BE56-7C99BAD3E4C8}">
    <filterColumn colId="0">
      <filters>
        <filter val="India"/>
        <filter val="Indonesia"/>
        <filter val="LAO"/>
        <filter val="Malaysia"/>
        <filter val="Philippines"/>
        <filter val="Thailand"/>
        <filter val="Viet Nam"/>
      </filters>
    </filterColumn>
  </autoFilter>
  <mergeCells count="7">
    <mergeCell ref="B49:F50"/>
    <mergeCell ref="B53:F55"/>
    <mergeCell ref="J38:R43"/>
    <mergeCell ref="S38:U43"/>
    <mergeCell ref="I19:Q23"/>
    <mergeCell ref="B32:F32"/>
    <mergeCell ref="R18:T21"/>
  </mergeCells>
  <hyperlinks>
    <hyperlink ref="J46" r:id="rId1" xr:uid="{4AD7846F-766F-EE4E-B88C-ACAB13BABD96}"/>
  </hyperlinks>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73CB-8732-AA43-8461-ED27183FC187}">
  <dimension ref="A1:G21"/>
  <sheetViews>
    <sheetView topLeftCell="B4" zoomScale="150" workbookViewId="0">
      <selection activeCell="B26" sqref="B26"/>
    </sheetView>
  </sheetViews>
  <sheetFormatPr baseColWidth="10" defaultRowHeight="15" x14ac:dyDescent="0.2"/>
  <cols>
    <col min="1" max="1" width="18" customWidth="1"/>
    <col min="2" max="2" width="76.33203125" customWidth="1"/>
    <col min="3" max="3" width="20" customWidth="1"/>
    <col min="4" max="4" width="10.83203125" customWidth="1"/>
  </cols>
  <sheetData>
    <row r="1" spans="1:7" x14ac:dyDescent="0.2">
      <c r="A1" s="32" t="s">
        <v>565</v>
      </c>
      <c r="C1" s="89"/>
      <c r="D1" s="32" t="s">
        <v>230</v>
      </c>
      <c r="E1" s="89" t="s">
        <v>106</v>
      </c>
      <c r="F1" s="89" t="s">
        <v>138</v>
      </c>
      <c r="G1" s="89" t="s">
        <v>608</v>
      </c>
    </row>
    <row r="2" spans="1:7" x14ac:dyDescent="0.2">
      <c r="A2" t="s">
        <v>230</v>
      </c>
      <c r="B2" t="s">
        <v>415</v>
      </c>
      <c r="C2" t="s">
        <v>706</v>
      </c>
      <c r="D2" s="90">
        <v>95.680473327636705</v>
      </c>
      <c r="E2" s="90">
        <v>97.938687000000002</v>
      </c>
      <c r="F2" s="90">
        <v>60.292839050292997</v>
      </c>
      <c r="G2" s="79">
        <v>88.235099792480497</v>
      </c>
    </row>
    <row r="3" spans="1:7" x14ac:dyDescent="0.2">
      <c r="A3" t="s">
        <v>230</v>
      </c>
      <c r="B3" t="s">
        <v>445</v>
      </c>
      <c r="C3" t="s">
        <v>707</v>
      </c>
      <c r="D3" s="90">
        <v>4.7890249999999996</v>
      </c>
      <c r="E3" s="90">
        <v>3.0114420000000002</v>
      </c>
      <c r="F3" s="90">
        <v>0.97474209999999994</v>
      </c>
      <c r="G3" s="79">
        <v>0.2094201</v>
      </c>
    </row>
    <row r="4" spans="1:7" x14ac:dyDescent="0.2">
      <c r="A4" t="s">
        <v>230</v>
      </c>
      <c r="B4" t="s">
        <v>394</v>
      </c>
      <c r="C4" t="s">
        <v>708</v>
      </c>
      <c r="D4" s="90">
        <v>35.691290000000002</v>
      </c>
      <c r="E4" s="90">
        <v>43.018210000000003</v>
      </c>
      <c r="F4" s="90">
        <v>37.557360000000003</v>
      </c>
      <c r="G4" s="79" t="s">
        <v>49</v>
      </c>
    </row>
    <row r="5" spans="1:7" x14ac:dyDescent="0.2">
      <c r="A5" t="s">
        <v>230</v>
      </c>
      <c r="B5" t="s">
        <v>458</v>
      </c>
      <c r="C5" t="s">
        <v>709</v>
      </c>
      <c r="D5" s="90">
        <v>8696</v>
      </c>
      <c r="E5" s="90" t="s">
        <v>49</v>
      </c>
      <c r="F5" s="90">
        <v>305201</v>
      </c>
      <c r="G5" s="79">
        <v>1921</v>
      </c>
    </row>
    <row r="6" spans="1:7" x14ac:dyDescent="0.2">
      <c r="A6" t="s">
        <v>230</v>
      </c>
      <c r="B6" t="s">
        <v>381</v>
      </c>
      <c r="C6" t="s">
        <v>710</v>
      </c>
      <c r="D6" s="90">
        <v>59.239131927490199</v>
      </c>
      <c r="E6" s="90">
        <v>90.217391967773395</v>
      </c>
      <c r="F6" s="90">
        <v>45.652172088622997</v>
      </c>
      <c r="G6" s="79">
        <v>26.086956024169901</v>
      </c>
    </row>
    <row r="7" spans="1:7" x14ac:dyDescent="0.2">
      <c r="A7" t="s">
        <v>106</v>
      </c>
      <c r="B7" t="s">
        <v>415</v>
      </c>
    </row>
    <row r="8" spans="1:7" x14ac:dyDescent="0.2">
      <c r="A8" t="s">
        <v>106</v>
      </c>
      <c r="B8" t="s">
        <v>445</v>
      </c>
    </row>
    <row r="9" spans="1:7" x14ac:dyDescent="0.2">
      <c r="A9" t="s">
        <v>106</v>
      </c>
      <c r="B9" t="s">
        <v>394</v>
      </c>
    </row>
    <row r="10" spans="1:7" x14ac:dyDescent="0.2">
      <c r="A10" t="s">
        <v>106</v>
      </c>
      <c r="B10" t="s">
        <v>458</v>
      </c>
    </row>
    <row r="11" spans="1:7" x14ac:dyDescent="0.2">
      <c r="A11" t="s">
        <v>106</v>
      </c>
      <c r="B11" t="s">
        <v>381</v>
      </c>
    </row>
    <row r="12" spans="1:7" x14ac:dyDescent="0.2">
      <c r="A12" t="s">
        <v>138</v>
      </c>
      <c r="B12" t="s">
        <v>415</v>
      </c>
    </row>
    <row r="13" spans="1:7" x14ac:dyDescent="0.2">
      <c r="A13" t="s">
        <v>138</v>
      </c>
      <c r="B13" t="s">
        <v>445</v>
      </c>
    </row>
    <row r="14" spans="1:7" x14ac:dyDescent="0.2">
      <c r="A14" t="s">
        <v>138</v>
      </c>
      <c r="B14" t="s">
        <v>394</v>
      </c>
    </row>
    <row r="15" spans="1:7" x14ac:dyDescent="0.2">
      <c r="A15" t="s">
        <v>138</v>
      </c>
      <c r="B15" t="s">
        <v>458</v>
      </c>
    </row>
    <row r="16" spans="1:7" x14ac:dyDescent="0.2">
      <c r="A16" t="s">
        <v>138</v>
      </c>
      <c r="B16" t="s">
        <v>381</v>
      </c>
    </row>
    <row r="17" spans="1:4" x14ac:dyDescent="0.2">
      <c r="A17" s="2" t="s">
        <v>293</v>
      </c>
      <c r="B17" s="2" t="s">
        <v>415</v>
      </c>
      <c r="C17" s="2"/>
      <c r="D17" s="2"/>
    </row>
    <row r="18" spans="1:4" x14ac:dyDescent="0.2">
      <c r="A18" s="2" t="s">
        <v>293</v>
      </c>
      <c r="B18" s="2" t="s">
        <v>445</v>
      </c>
      <c r="C18" s="2"/>
      <c r="D18" s="2"/>
    </row>
    <row r="19" spans="1:4" x14ac:dyDescent="0.2">
      <c r="A19" s="2" t="s">
        <v>293</v>
      </c>
      <c r="B19" s="2" t="s">
        <v>394</v>
      </c>
      <c r="C19" s="2"/>
      <c r="D19" s="2"/>
    </row>
    <row r="20" spans="1:4" x14ac:dyDescent="0.2">
      <c r="A20" s="2" t="s">
        <v>293</v>
      </c>
      <c r="B20" s="2" t="s">
        <v>458</v>
      </c>
      <c r="C20" s="2"/>
      <c r="D20" s="2"/>
    </row>
    <row r="21" spans="1:4" x14ac:dyDescent="0.2">
      <c r="A21" s="2" t="s">
        <v>293</v>
      </c>
      <c r="B21" s="2" t="s">
        <v>381</v>
      </c>
      <c r="C21" s="2"/>
      <c r="D21"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132BC-6E94-CE42-AFBA-9C4D38970768}">
  <dimension ref="A1:AJ45"/>
  <sheetViews>
    <sheetView zoomScale="119" zoomScaleNormal="100" workbookViewId="0">
      <selection activeCell="I21" sqref="I21"/>
    </sheetView>
  </sheetViews>
  <sheetFormatPr baseColWidth="10" defaultRowHeight="15" x14ac:dyDescent="0.2"/>
  <cols>
    <col min="2" max="2" width="15.1640625" customWidth="1"/>
    <col min="3" max="4" width="14.6640625" bestFit="1" customWidth="1"/>
    <col min="5" max="25" width="16.83203125" bestFit="1" customWidth="1"/>
    <col min="26" max="33" width="18.1640625" bestFit="1" customWidth="1"/>
    <col min="34" max="35" width="13.6640625" bestFit="1" customWidth="1"/>
  </cols>
  <sheetData>
    <row r="1" spans="1:36" x14ac:dyDescent="0.2">
      <c r="B1" s="9" t="s">
        <v>665</v>
      </c>
      <c r="C1" s="9">
        <v>1990</v>
      </c>
      <c r="D1" s="9">
        <v>1991</v>
      </c>
      <c r="E1" s="9">
        <v>1992</v>
      </c>
      <c r="F1" s="9">
        <v>1993</v>
      </c>
      <c r="G1" s="9">
        <v>1994</v>
      </c>
      <c r="H1" s="9">
        <v>1995</v>
      </c>
      <c r="I1" s="9">
        <v>1996</v>
      </c>
      <c r="J1" s="9">
        <v>1997</v>
      </c>
      <c r="K1" s="9">
        <v>1998</v>
      </c>
      <c r="L1" s="9">
        <v>1999</v>
      </c>
      <c r="M1" s="9">
        <v>2000</v>
      </c>
      <c r="N1" s="9">
        <v>2001</v>
      </c>
      <c r="O1" s="9">
        <v>2002</v>
      </c>
      <c r="P1" s="9">
        <v>2003</v>
      </c>
      <c r="Q1" s="9">
        <v>2004</v>
      </c>
      <c r="R1" s="9">
        <v>2005</v>
      </c>
      <c r="S1" s="9">
        <v>2006</v>
      </c>
      <c r="T1" s="9">
        <v>2007</v>
      </c>
      <c r="U1" s="9">
        <v>2008</v>
      </c>
      <c r="V1" s="9">
        <v>2009</v>
      </c>
      <c r="W1" s="9">
        <v>2010</v>
      </c>
      <c r="X1" s="9">
        <v>2011</v>
      </c>
      <c r="Y1" s="9">
        <v>2012</v>
      </c>
      <c r="Z1" s="9">
        <v>2013</v>
      </c>
      <c r="AA1" s="9">
        <v>2014</v>
      </c>
      <c r="AB1" s="9">
        <v>2015</v>
      </c>
      <c r="AC1" s="9">
        <v>2016</v>
      </c>
      <c r="AD1" s="9">
        <v>2017</v>
      </c>
      <c r="AE1" s="9">
        <v>2018</v>
      </c>
      <c r="AF1" s="9">
        <v>2019</v>
      </c>
      <c r="AG1" s="9">
        <v>2020</v>
      </c>
      <c r="AH1" s="9">
        <v>2021</v>
      </c>
      <c r="AI1" s="9">
        <v>2022</v>
      </c>
      <c r="AJ1" s="12" t="s">
        <v>589</v>
      </c>
    </row>
    <row r="2" spans="1:36" x14ac:dyDescent="0.2">
      <c r="B2" t="s">
        <v>106</v>
      </c>
      <c r="C2" s="69">
        <v>1.9967671335197685</v>
      </c>
      <c r="D2" s="69">
        <v>2.1744275651164822</v>
      </c>
      <c r="E2" s="69">
        <v>2.0365559387434389</v>
      </c>
      <c r="F2" s="69">
        <v>2.0980447422470729</v>
      </c>
      <c r="G2" s="69">
        <v>4.5292945779907745</v>
      </c>
      <c r="H2" s="69">
        <v>4.0260627295779328</v>
      </c>
      <c r="I2" s="69">
        <v>6.1274129625634988</v>
      </c>
      <c r="J2" s="69">
        <v>6.148918279367745</v>
      </c>
      <c r="K2" s="69">
        <v>5.6439729974281896</v>
      </c>
      <c r="L2" s="69">
        <v>11.589167224009801</v>
      </c>
      <c r="M2" s="69">
        <v>6.2108918497459955</v>
      </c>
      <c r="N2" s="69">
        <v>5.8723762525288512</v>
      </c>
      <c r="O2" s="69">
        <v>3.6274481942109573</v>
      </c>
      <c r="P2" s="69">
        <v>5.2628555485304407</v>
      </c>
      <c r="Q2" s="69">
        <v>6.8604119528454159</v>
      </c>
      <c r="R2" s="69">
        <v>6.100813120752643</v>
      </c>
      <c r="S2" s="69">
        <v>4.9312193413296894</v>
      </c>
      <c r="T2" s="69">
        <v>7.8084740099413246</v>
      </c>
      <c r="U2" s="69">
        <v>10.282062763132526</v>
      </c>
      <c r="V2" s="69">
        <v>8.0829078718900824</v>
      </c>
      <c r="W2" s="69">
        <v>7.3787573170254444</v>
      </c>
      <c r="X2" s="69">
        <v>10.17612078030959</v>
      </c>
      <c r="Y2" s="69">
        <v>11.903010026840757</v>
      </c>
      <c r="Z2" s="69">
        <v>7.61823579825269</v>
      </c>
      <c r="AA2" s="69">
        <v>9.8409100408111474</v>
      </c>
      <c r="AB2" s="69">
        <v>7.326404389769464</v>
      </c>
      <c r="AC2" s="69">
        <v>4.5579186207311224</v>
      </c>
      <c r="AD2" s="69">
        <v>1.895024592569738</v>
      </c>
      <c r="AE2" s="69">
        <v>2.6887477286039059</v>
      </c>
      <c r="AF2" s="69">
        <v>4.8759128431989032</v>
      </c>
      <c r="AG2" s="69">
        <v>4.5051447583030617</v>
      </c>
      <c r="AH2" s="69">
        <v>5.0307351992430114</v>
      </c>
      <c r="AI2" s="69">
        <v>6.9312800162473387</v>
      </c>
    </row>
    <row r="3" spans="1:36" x14ac:dyDescent="0.2">
      <c r="B3" t="s">
        <v>138</v>
      </c>
      <c r="C3" s="69">
        <v>7.3740020536502596E-2</v>
      </c>
      <c r="D3" s="69">
        <v>2.7225540182546325E-2</v>
      </c>
      <c r="E3" s="69">
        <v>9.5941949924227388E-2</v>
      </c>
      <c r="F3" s="69">
        <v>0.1970564295248394</v>
      </c>
      <c r="G3" s="69">
        <v>0.29738590890182681</v>
      </c>
      <c r="H3" s="69">
        <v>0.59498633252122324</v>
      </c>
      <c r="I3" s="69">
        <v>0.61747936030039696</v>
      </c>
      <c r="J3" s="69">
        <v>0.86020895192126545</v>
      </c>
      <c r="K3" s="69">
        <v>0.62528620170671478</v>
      </c>
      <c r="L3" s="69">
        <v>0.47264484587716427</v>
      </c>
      <c r="M3" s="69">
        <v>0.76521264899579222</v>
      </c>
      <c r="N3" s="69">
        <v>1.0563783050965738</v>
      </c>
      <c r="O3" s="69">
        <v>1.0115718054396434</v>
      </c>
      <c r="P3" s="69">
        <v>0.60588925471674804</v>
      </c>
      <c r="Q3" s="69">
        <v>0.76560140457358228</v>
      </c>
      <c r="R3" s="69">
        <v>0.88610072012519425</v>
      </c>
      <c r="S3" s="69">
        <v>2.1301684253349382</v>
      </c>
      <c r="T3" s="69">
        <v>2.073394029525355</v>
      </c>
      <c r="U3" s="69">
        <v>3.620523209162386</v>
      </c>
      <c r="V3" s="69">
        <v>2.6515903323672907</v>
      </c>
      <c r="W3" s="69">
        <v>1.6350341106629518</v>
      </c>
      <c r="X3" s="69">
        <v>2.0020634629993026</v>
      </c>
      <c r="Y3" s="69">
        <v>1.3129345381301261</v>
      </c>
      <c r="Z3" s="69">
        <v>1.5162764770398465</v>
      </c>
      <c r="AA3" s="69">
        <v>1.6956595975510924</v>
      </c>
      <c r="AB3" s="69">
        <v>2.0921152271658645</v>
      </c>
      <c r="AC3" s="69">
        <v>1.9373641188289512</v>
      </c>
      <c r="AD3" s="69">
        <v>1.5073158322737332</v>
      </c>
      <c r="AE3" s="69">
        <v>1.5582148390448849</v>
      </c>
      <c r="AF3" s="69">
        <v>1.7848263487019949</v>
      </c>
      <c r="AG3" s="69">
        <v>2.4091359509569048</v>
      </c>
      <c r="AH3" s="69">
        <v>1.419775276369496</v>
      </c>
      <c r="AI3" s="69">
        <v>1.4753008087251476</v>
      </c>
    </row>
    <row r="4" spans="1:36" x14ac:dyDescent="0.2">
      <c r="B4" t="s">
        <v>354</v>
      </c>
      <c r="C4" s="69">
        <v>1.0297649424683994</v>
      </c>
      <c r="D4" s="69">
        <v>1.2707722797342011</v>
      </c>
      <c r="E4" s="69">
        <v>1.387988833501036</v>
      </c>
      <c r="F4" s="69">
        <v>1.2683006455901253</v>
      </c>
      <c r="G4" s="69">
        <v>1.1922519299763983</v>
      </c>
      <c r="H4" s="69">
        <v>2.1500798401193717</v>
      </c>
      <c r="I4" s="69">
        <v>2.7241978864670804</v>
      </c>
      <c r="J4" s="69">
        <v>2.1677968519623678</v>
      </c>
      <c r="K4" s="69">
        <v>-0.25229044766040615</v>
      </c>
      <c r="L4" s="69">
        <v>-1.3325735411079584</v>
      </c>
      <c r="M4" s="69">
        <v>-2.7574399335090289</v>
      </c>
      <c r="N4" s="69">
        <v>-1.8556861930052306</v>
      </c>
      <c r="O4" s="69">
        <v>7.4151638318115942E-2</v>
      </c>
      <c r="P4" s="69">
        <v>-0.25425632038100493</v>
      </c>
      <c r="Q4" s="69">
        <v>0.73824397988756252</v>
      </c>
      <c r="R4" s="69">
        <v>2.9161148330305071</v>
      </c>
      <c r="S4" s="69">
        <v>1.3479426406402542</v>
      </c>
      <c r="T4" s="69">
        <v>1.603010571887896</v>
      </c>
      <c r="U4" s="69">
        <v>1.8263290240399834</v>
      </c>
      <c r="V4" s="69">
        <v>0.90391941965406208</v>
      </c>
      <c r="W4" s="69">
        <v>2.0251791457678197</v>
      </c>
      <c r="X4" s="69">
        <v>2.3029842939034482</v>
      </c>
      <c r="Y4" s="69">
        <v>2.3097803184487198</v>
      </c>
      <c r="Z4" s="69">
        <v>2.5513563340105772</v>
      </c>
      <c r="AA4" s="69">
        <v>2.8199726041914435</v>
      </c>
      <c r="AB4" s="69">
        <v>2.2976163937199647</v>
      </c>
      <c r="AC4" s="69">
        <v>0.48737247137086376</v>
      </c>
      <c r="AD4" s="69">
        <v>2.0194891981090795</v>
      </c>
      <c r="AE4" s="69">
        <v>1.8142897935558115</v>
      </c>
      <c r="AF4" s="69">
        <v>2.2333620427506489</v>
      </c>
      <c r="AG4" s="69">
        <v>1.8105840202486301</v>
      </c>
      <c r="AH4" s="69">
        <v>1.7878620134090515</v>
      </c>
      <c r="AI4" s="69">
        <v>1.6244662907797129</v>
      </c>
    </row>
    <row r="5" spans="1:36" x14ac:dyDescent="0.2">
      <c r="B5" t="s">
        <v>434</v>
      </c>
      <c r="C5" s="69">
        <v>0.69319294292587808</v>
      </c>
      <c r="D5" s="69">
        <v>0.67114879133259131</v>
      </c>
      <c r="E5" s="69">
        <v>0.69160772925208513</v>
      </c>
      <c r="F5" s="69">
        <v>2.2519321783061828</v>
      </c>
      <c r="G5" s="69">
        <v>3.8351746989948476</v>
      </c>
      <c r="H5" s="69">
        <v>5.3925739864383138</v>
      </c>
      <c r="I5" s="69">
        <v>8.5287093124971864</v>
      </c>
      <c r="J5" s="69">
        <v>5.2088942395057245</v>
      </c>
      <c r="K5" s="69">
        <v>3.5854393516081764</v>
      </c>
      <c r="L5" s="69">
        <v>5.4248031975469759</v>
      </c>
      <c r="M5" s="69">
        <v>1.9576038997515743</v>
      </c>
      <c r="N5" s="69">
        <v>1.3515790198304267</v>
      </c>
      <c r="O5" s="69">
        <v>0.25317689342054372</v>
      </c>
      <c r="P5" s="69">
        <v>0.96296969135465926</v>
      </c>
      <c r="Q5" s="69">
        <v>0.71489504905636281</v>
      </c>
      <c r="R5" s="69">
        <v>1.0133213243503576</v>
      </c>
      <c r="S5" s="69">
        <v>5.4213874414951624</v>
      </c>
      <c r="T5" s="69">
        <v>7.6606284406656275</v>
      </c>
      <c r="U5" s="69">
        <v>4.182002364752897</v>
      </c>
      <c r="V5" s="69">
        <v>5.4590587500400591</v>
      </c>
      <c r="W5" s="69">
        <v>3.9093487465881966</v>
      </c>
      <c r="X5" s="69">
        <v>3.4370264652493163</v>
      </c>
      <c r="Y5" s="69">
        <v>6.0606744886431398</v>
      </c>
      <c r="Z5" s="69">
        <v>5.6862462832344622</v>
      </c>
      <c r="AA5" s="69">
        <v>6.5338495856357888</v>
      </c>
      <c r="AB5" s="69">
        <v>7.4707572232561459</v>
      </c>
      <c r="AC5" s="69">
        <v>5.8777467084973294</v>
      </c>
      <c r="AD5" s="69">
        <v>9.9177829989985078</v>
      </c>
      <c r="AE5" s="69">
        <v>7.4856443753669319</v>
      </c>
      <c r="AF5" s="69">
        <v>4.0314918136023703</v>
      </c>
      <c r="AG5" s="69">
        <v>5.0980731556363592</v>
      </c>
      <c r="AH5" s="69">
        <v>5.6934469598513759</v>
      </c>
      <c r="AI5" s="69">
        <v>3.3592721786850936</v>
      </c>
    </row>
    <row r="6" spans="1:36" x14ac:dyDescent="0.2">
      <c r="B6" t="s">
        <v>336</v>
      </c>
      <c r="C6" s="69">
        <v>5.2980744199326582</v>
      </c>
      <c r="D6" s="69">
        <v>8.1363296360055806</v>
      </c>
      <c r="E6" s="69">
        <v>8.7604744021455545</v>
      </c>
      <c r="F6" s="69">
        <v>7.4828391233144016</v>
      </c>
      <c r="G6" s="69">
        <v>5.8296142579839474</v>
      </c>
      <c r="H6" s="69">
        <v>4.7102454015883071</v>
      </c>
      <c r="I6" s="69">
        <v>5.0353429310729183</v>
      </c>
      <c r="J6" s="69">
        <v>5.1362411580532754</v>
      </c>
      <c r="K6" s="69">
        <v>2.9977508520145681</v>
      </c>
      <c r="L6" s="69">
        <v>4.9214666648934093</v>
      </c>
      <c r="M6" s="69">
        <v>4.0384286239376443</v>
      </c>
      <c r="N6" s="69">
        <v>0.59702931825208017</v>
      </c>
      <c r="O6" s="69">
        <v>3.1661243225047118</v>
      </c>
      <c r="P6" s="69">
        <v>2.9209420945676468</v>
      </c>
      <c r="Q6" s="69">
        <v>3.5078726204941288</v>
      </c>
      <c r="R6" s="69">
        <v>2.7343871087247051</v>
      </c>
      <c r="S6" s="69">
        <v>4.7271647946479129</v>
      </c>
      <c r="T6" s="69">
        <v>4.6868463040581503</v>
      </c>
      <c r="U6" s="69">
        <v>3.2808198190878421</v>
      </c>
      <c r="V6" s="69">
        <v>5.6692314639438759E-2</v>
      </c>
      <c r="W6" s="69">
        <v>4.2686465255279238</v>
      </c>
      <c r="X6" s="69">
        <v>5.0744603388802458</v>
      </c>
      <c r="Y6" s="69">
        <v>2.829057259583216</v>
      </c>
      <c r="Z6" s="69">
        <v>3.4943112606641744</v>
      </c>
      <c r="AA6" s="69">
        <v>3.1412291602822227</v>
      </c>
      <c r="AB6" s="69">
        <v>3.2709492747518518</v>
      </c>
      <c r="AC6" s="69">
        <v>4.4713200012930949</v>
      </c>
      <c r="AD6" s="69">
        <v>2.9358202970333793</v>
      </c>
      <c r="AE6" s="69">
        <v>2.3145872908208274</v>
      </c>
      <c r="AF6" s="69">
        <v>2.5069768975273745</v>
      </c>
      <c r="AG6" s="69">
        <v>1.2031707290875358</v>
      </c>
      <c r="AH6" s="69">
        <v>5.427931547035624</v>
      </c>
      <c r="AI6" s="69">
        <v>3.6243553288214589</v>
      </c>
    </row>
    <row r="7" spans="1:36" x14ac:dyDescent="0.2">
      <c r="B7" t="s">
        <v>197</v>
      </c>
      <c r="C7" s="69">
        <v>1.0493327634751797</v>
      </c>
      <c r="D7" s="69">
        <v>1.0505146067405917</v>
      </c>
      <c r="E7" s="69">
        <v>0.37734394495229412</v>
      </c>
      <c r="F7" s="69">
        <v>1.9955984027513969</v>
      </c>
      <c r="G7" s="69">
        <v>2.1747053035311965</v>
      </c>
      <c r="H7" s="69">
        <v>1.7461299570339655</v>
      </c>
      <c r="I7" s="69">
        <v>1.6027794002924884</v>
      </c>
      <c r="J7" s="69">
        <v>1.2985313265249301</v>
      </c>
      <c r="K7" s="69">
        <v>3.0701111773194012</v>
      </c>
      <c r="L7" s="69">
        <v>2.1356800124011386</v>
      </c>
      <c r="M7" s="69">
        <v>1.7772245287306248</v>
      </c>
      <c r="N7" s="69">
        <v>0.96298544393499008</v>
      </c>
      <c r="O7" s="69">
        <v>2.0982750316120731</v>
      </c>
      <c r="P7" s="69">
        <v>0.56526324690829188</v>
      </c>
      <c r="Q7" s="69">
        <v>0.6231447742569014</v>
      </c>
      <c r="R7" s="69">
        <v>1.5490600831186414</v>
      </c>
      <c r="S7" s="69">
        <v>2.1209188441261984</v>
      </c>
      <c r="T7" s="69">
        <v>1.8712124660846188</v>
      </c>
      <c r="U7" s="69">
        <v>0.73780058271352911</v>
      </c>
      <c r="V7" s="69">
        <v>1.1732482236237158</v>
      </c>
      <c r="W7" s="69">
        <v>0.5136980515684807</v>
      </c>
      <c r="X7" s="69">
        <v>0.85696300147731042</v>
      </c>
      <c r="Y7" s="69">
        <v>1.2276299993257525</v>
      </c>
      <c r="Z7" s="69">
        <v>1.3164263785304948</v>
      </c>
      <c r="AA7" s="69">
        <v>1.9293752412428551</v>
      </c>
      <c r="AB7" s="69">
        <v>1.8401801048396333</v>
      </c>
      <c r="AC7" s="69">
        <v>2.5985080272006074</v>
      </c>
      <c r="AD7" s="69">
        <v>3.1223877712702772</v>
      </c>
      <c r="AE7" s="69">
        <v>2.8683382581977424</v>
      </c>
      <c r="AF7" s="69">
        <v>2.3011749705102056</v>
      </c>
      <c r="AG7" s="69">
        <v>1.8858636322117621</v>
      </c>
      <c r="AH7" s="69">
        <v>3.040788536362808</v>
      </c>
      <c r="AI7" s="69">
        <v>2.2756120591753652</v>
      </c>
    </row>
    <row r="8" spans="1:36" x14ac:dyDescent="0.2">
      <c r="B8" t="s">
        <v>360</v>
      </c>
      <c r="C8" s="69">
        <v>1.5823592568257847</v>
      </c>
      <c r="D8" s="69">
        <v>0.12100745555873448</v>
      </c>
      <c r="E8" s="69">
        <v>-5.7578642732556959E-2</v>
      </c>
      <c r="F8" s="69">
        <v>1.0282181532555574</v>
      </c>
      <c r="G8" s="69">
        <v>0.25843066607600218</v>
      </c>
      <c r="H8" s="69">
        <v>-1.307818540020105</v>
      </c>
      <c r="I8" s="69">
        <v>-0.71060744533184761</v>
      </c>
      <c r="J8" s="69">
        <v>1.8314056587306966</v>
      </c>
      <c r="K8" s="69">
        <v>2.9183813005185253</v>
      </c>
      <c r="L8" s="69">
        <v>-0.48166435233623678</v>
      </c>
      <c r="M8" s="69">
        <v>-0.99256922025636374</v>
      </c>
      <c r="N8" s="69">
        <v>1.0665941543399095E-2</v>
      </c>
      <c r="O8" s="69">
        <v>-0.32389987219507854</v>
      </c>
      <c r="P8" s="69">
        <v>-0.27177287385954352</v>
      </c>
      <c r="Q8" s="69">
        <v>-0.12920966064307743</v>
      </c>
      <c r="R8" s="69">
        <v>3.6830494970201708</v>
      </c>
      <c r="S8" s="69">
        <v>4.8535862950412838</v>
      </c>
      <c r="T8" s="69">
        <v>5.8463054284933458</v>
      </c>
      <c r="U8" s="69">
        <v>7.590633221985839</v>
      </c>
      <c r="V8" s="69">
        <v>8.4963517015404317</v>
      </c>
      <c r="W8" s="69">
        <v>5.5343246388356153</v>
      </c>
      <c r="X8" s="69">
        <v>2.4102049389384144</v>
      </c>
      <c r="Y8" s="69">
        <v>1.6421612968375445</v>
      </c>
      <c r="Z8" s="69">
        <v>1.1759000221706997</v>
      </c>
      <c r="AA8" s="69">
        <v>1.0450984238958021</v>
      </c>
      <c r="AB8" s="69">
        <v>1.2160144274773321</v>
      </c>
      <c r="AC8" s="69">
        <v>1.1189992011342886</v>
      </c>
      <c r="AD8" s="69">
        <v>0.19844113861810522</v>
      </c>
      <c r="AE8" s="69">
        <v>0.50167597288056676</v>
      </c>
      <c r="AF8" s="69">
        <v>0.54409321551029888</v>
      </c>
      <c r="AG8" s="69">
        <v>0.73530831082012615</v>
      </c>
      <c r="AH8" s="69">
        <v>2.2203496762066788</v>
      </c>
      <c r="AI8" s="69">
        <v>0.71166802595276857</v>
      </c>
    </row>
    <row r="9" spans="1:36" x14ac:dyDescent="0.2">
      <c r="B9" t="s">
        <v>423</v>
      </c>
      <c r="C9" s="69">
        <v>2.8632041554308789</v>
      </c>
      <c r="D9" s="69">
        <v>2.0501774792600282</v>
      </c>
      <c r="E9" s="69">
        <v>1.8958903624054768</v>
      </c>
      <c r="F9" s="69">
        <v>1.3996829130677806</v>
      </c>
      <c r="G9" s="69">
        <v>0.93155550572468426</v>
      </c>
      <c r="H9" s="69">
        <v>1.2216148628282182</v>
      </c>
      <c r="I9" s="69">
        <v>1.2761681821072428</v>
      </c>
      <c r="J9" s="69">
        <v>2.5933834644815241</v>
      </c>
      <c r="K9" s="69">
        <v>6.4348067891990945</v>
      </c>
      <c r="L9" s="69">
        <v>4.8178065992335508</v>
      </c>
      <c r="M9" s="69">
        <v>2.6631287094022129</v>
      </c>
      <c r="N9" s="69">
        <v>4.2122350953084178</v>
      </c>
      <c r="O9" s="69">
        <v>2.4881530382042714</v>
      </c>
      <c r="P9" s="69">
        <v>3.4359398205107792</v>
      </c>
      <c r="Q9" s="69">
        <v>3.3894749457392668</v>
      </c>
      <c r="R9" s="69">
        <v>4.3395871031835895</v>
      </c>
      <c r="S9" s="69">
        <v>4.0212567301114754</v>
      </c>
      <c r="T9" s="69">
        <v>3.2835693546736939</v>
      </c>
      <c r="U9" s="69">
        <v>2.9382490222899307</v>
      </c>
      <c r="V9" s="69">
        <v>2.2759022488491771</v>
      </c>
      <c r="W9" s="69">
        <v>4.3232092820917396</v>
      </c>
      <c r="X9" s="69">
        <v>0.66708765184114438</v>
      </c>
      <c r="Y9" s="69">
        <v>3.2445644083515539</v>
      </c>
      <c r="Z9" s="69">
        <v>3.791264467598312</v>
      </c>
      <c r="AA9" s="69">
        <v>1.2214531926754866</v>
      </c>
      <c r="AB9" s="69">
        <v>2.2246854679449601</v>
      </c>
      <c r="AC9" s="69">
        <v>0.84336434868321419</v>
      </c>
      <c r="AD9" s="69">
        <v>1.8155026040520987</v>
      </c>
      <c r="AE9" s="69">
        <v>2.7127983298208931</v>
      </c>
      <c r="AF9" s="69">
        <v>1.0145118823521897</v>
      </c>
      <c r="AG9" s="69">
        <v>-0.98859080427275703</v>
      </c>
      <c r="AH9" s="69">
        <v>2.8959252625240519</v>
      </c>
      <c r="AI9" s="69">
        <v>2.058400222809321</v>
      </c>
    </row>
    <row r="10" spans="1:36" x14ac:dyDescent="0.2">
      <c r="B10" s="2" t="s">
        <v>664</v>
      </c>
      <c r="C10" s="70">
        <v>2.7813227601001071</v>
      </c>
      <c r="D10" s="70">
        <v>3.9027967998431121</v>
      </c>
      <c r="E10" s="70">
        <v>4.8033477751894216</v>
      </c>
      <c r="F10" s="70">
        <v>7.0275925637769703</v>
      </c>
      <c r="G10" s="70">
        <v>11.939482834111198</v>
      </c>
      <c r="H10" s="70">
        <v>8.5859658546039181</v>
      </c>
      <c r="I10" s="70">
        <v>9.713080637121557</v>
      </c>
      <c r="J10" s="70">
        <v>8.2700967582096983</v>
      </c>
      <c r="K10" s="70">
        <v>6.1412144026458586</v>
      </c>
      <c r="L10" s="70">
        <v>4.922663456801236</v>
      </c>
      <c r="M10" s="70">
        <v>4.1639240795569306</v>
      </c>
      <c r="N10" s="70">
        <v>3.9773354526156957</v>
      </c>
      <c r="O10" s="70">
        <v>3.9926870513399613</v>
      </c>
      <c r="P10" s="70">
        <v>3.6660122999746156</v>
      </c>
      <c r="Q10" s="70">
        <v>3.5440810728819931</v>
      </c>
      <c r="R10" s="70">
        <v>3.3904036392374555</v>
      </c>
      <c r="S10" s="70">
        <v>3.6160009043252179</v>
      </c>
      <c r="T10" s="70">
        <v>8.6547177143480489</v>
      </c>
      <c r="U10" s="70">
        <v>9.6630390545572009</v>
      </c>
      <c r="V10" s="70">
        <v>7.1688198889827799</v>
      </c>
      <c r="W10" s="70">
        <v>5.4347396304581537</v>
      </c>
      <c r="X10" s="70">
        <v>4.304874726014801</v>
      </c>
      <c r="Y10" s="70">
        <v>4.2783231813738745</v>
      </c>
      <c r="Z10" s="70">
        <v>4.164544800345257</v>
      </c>
      <c r="AA10" s="70">
        <v>3.9408616350876398</v>
      </c>
      <c r="AB10" s="70">
        <v>4.931907476782416</v>
      </c>
      <c r="AC10" s="70">
        <v>4.9008930292419279</v>
      </c>
      <c r="AD10" s="70">
        <v>5.0114868591121171</v>
      </c>
      <c r="AE10" s="70">
        <v>4.9982832889287856</v>
      </c>
      <c r="AF10" s="70">
        <v>4.821075042384618</v>
      </c>
      <c r="AG10" s="70">
        <v>4.5583618148938418</v>
      </c>
      <c r="AH10" s="70">
        <v>4.2770806377184405</v>
      </c>
      <c r="AI10" s="70">
        <v>4.3786437938054448</v>
      </c>
      <c r="AJ10" s="2"/>
    </row>
    <row r="11" spans="1:36" x14ac:dyDescent="0.2">
      <c r="B11" s="34"/>
      <c r="C11" s="34">
        <v>180000000</v>
      </c>
      <c r="D11" s="34">
        <v>375190278</v>
      </c>
      <c r="E11" s="34">
        <v>473945856</v>
      </c>
      <c r="F11" s="34">
        <v>926303715</v>
      </c>
      <c r="G11" s="34">
        <v>1944515936</v>
      </c>
      <c r="H11" s="34">
        <v>1780400000</v>
      </c>
      <c r="I11" s="34">
        <v>2395000000</v>
      </c>
      <c r="J11" s="34">
        <v>2220000000</v>
      </c>
      <c r="K11" s="34">
        <v>1671000000</v>
      </c>
      <c r="L11" s="34">
        <v>1412000000</v>
      </c>
      <c r="M11" s="34">
        <v>1298000000</v>
      </c>
      <c r="N11" s="34">
        <v>1300000000</v>
      </c>
      <c r="O11" s="34">
        <v>1400000000</v>
      </c>
      <c r="P11" s="34">
        <v>1450000000</v>
      </c>
      <c r="Q11" s="34">
        <v>1610000000</v>
      </c>
      <c r="R11" s="34">
        <v>1954000000</v>
      </c>
      <c r="S11" s="34">
        <v>2400000000</v>
      </c>
      <c r="T11" s="34">
        <v>6700000000</v>
      </c>
      <c r="U11" s="34">
        <v>9579000000</v>
      </c>
      <c r="V11" s="34">
        <v>7600000000</v>
      </c>
      <c r="W11" s="34">
        <v>8000000000</v>
      </c>
      <c r="X11" s="34">
        <v>7430000000</v>
      </c>
      <c r="Y11" s="34">
        <v>8368000000</v>
      </c>
      <c r="Z11" s="34">
        <v>8900000000</v>
      </c>
      <c r="AA11" s="34">
        <v>9200000000</v>
      </c>
      <c r="AB11" s="34">
        <v>11800000000</v>
      </c>
      <c r="AC11" s="34">
        <v>12600000000</v>
      </c>
      <c r="AD11" s="34">
        <v>14100000000</v>
      </c>
      <c r="AE11" s="34">
        <v>15500000000</v>
      </c>
      <c r="AF11" s="34">
        <v>16120000000</v>
      </c>
      <c r="AG11" s="34">
        <v>15800000000</v>
      </c>
      <c r="AH11" s="34">
        <v>15660000000</v>
      </c>
      <c r="AI11" s="34">
        <v>17900000000</v>
      </c>
    </row>
    <row r="12" spans="1:36" x14ac:dyDescent="0.2">
      <c r="B12" t="s">
        <v>663</v>
      </c>
      <c r="C12" s="69" t="s">
        <v>664</v>
      </c>
    </row>
    <row r="13" spans="1:36" x14ac:dyDescent="0.2">
      <c r="A13">
        <v>1990</v>
      </c>
      <c r="B13" s="33">
        <v>180000000</v>
      </c>
      <c r="C13" s="71" cm="1">
        <f t="array" ref="C13:C22">TRANSPOSE(C10:L10)</f>
        <v>2.7813227601001071</v>
      </c>
    </row>
    <row r="14" spans="1:36" x14ac:dyDescent="0.2">
      <c r="A14">
        <f>A13+1</f>
        <v>1991</v>
      </c>
      <c r="B14" s="33">
        <v>375190278</v>
      </c>
      <c r="C14" s="71">
        <v>3.9027967998431121</v>
      </c>
    </row>
    <row r="15" spans="1:36" x14ac:dyDescent="0.2">
      <c r="A15">
        <f t="shared" ref="A15:A22" si="0">A14+1</f>
        <v>1992</v>
      </c>
      <c r="B15" s="33">
        <v>473945856</v>
      </c>
      <c r="C15" s="71">
        <v>4.8033477751894216</v>
      </c>
    </row>
    <row r="16" spans="1:36" x14ac:dyDescent="0.2">
      <c r="A16">
        <f t="shared" si="0"/>
        <v>1993</v>
      </c>
      <c r="B16" s="33">
        <v>926303715</v>
      </c>
      <c r="C16" s="71">
        <v>7.0275925637769703</v>
      </c>
    </row>
    <row r="17" spans="1:4" x14ac:dyDescent="0.2">
      <c r="A17">
        <f t="shared" si="0"/>
        <v>1994</v>
      </c>
      <c r="B17" s="33">
        <v>1944515936</v>
      </c>
      <c r="C17" s="71">
        <v>11.939482834111198</v>
      </c>
    </row>
    <row r="18" spans="1:4" x14ac:dyDescent="0.2">
      <c r="A18">
        <f t="shared" si="0"/>
        <v>1995</v>
      </c>
      <c r="B18" s="33">
        <v>1780400000</v>
      </c>
      <c r="C18" s="71">
        <v>8.5859658546039181</v>
      </c>
    </row>
    <row r="19" spans="1:4" x14ac:dyDescent="0.2">
      <c r="A19">
        <f t="shared" si="0"/>
        <v>1996</v>
      </c>
      <c r="B19" s="33">
        <v>2395000000</v>
      </c>
      <c r="C19" s="71">
        <v>9.713080637121557</v>
      </c>
    </row>
    <row r="20" spans="1:4" x14ac:dyDescent="0.2">
      <c r="A20">
        <f t="shared" si="0"/>
        <v>1997</v>
      </c>
      <c r="B20" s="33">
        <v>2220000000</v>
      </c>
      <c r="C20" s="71">
        <v>8.2700967582096983</v>
      </c>
    </row>
    <row r="21" spans="1:4" x14ac:dyDescent="0.2">
      <c r="A21">
        <f t="shared" si="0"/>
        <v>1998</v>
      </c>
      <c r="B21" s="33">
        <v>1671000000</v>
      </c>
      <c r="C21" s="71">
        <v>6.1412144026458586</v>
      </c>
    </row>
    <row r="22" spans="1:4" x14ac:dyDescent="0.2">
      <c r="A22">
        <f t="shared" si="0"/>
        <v>1999</v>
      </c>
      <c r="B22" s="33">
        <v>1412000000</v>
      </c>
      <c r="C22" s="71">
        <v>4.922663456801236</v>
      </c>
    </row>
    <row r="23" spans="1:4" x14ac:dyDescent="0.2">
      <c r="A23">
        <v>2000</v>
      </c>
      <c r="B23" s="33">
        <v>1298000000</v>
      </c>
      <c r="C23" s="71">
        <v>4.1639240795569306</v>
      </c>
      <c r="D23" s="33"/>
    </row>
    <row r="24" spans="1:4" x14ac:dyDescent="0.2">
      <c r="A24">
        <f>A23+1</f>
        <v>2001</v>
      </c>
      <c r="B24" s="33">
        <v>1300000000</v>
      </c>
      <c r="C24" s="71">
        <v>3.9773354526156957</v>
      </c>
      <c r="D24" s="33"/>
    </row>
    <row r="25" spans="1:4" x14ac:dyDescent="0.2">
      <c r="A25">
        <f t="shared" ref="A25:A45" si="1">A24+1</f>
        <v>2002</v>
      </c>
      <c r="B25" s="33">
        <v>1400000000</v>
      </c>
      <c r="C25" s="71">
        <v>3.9926870513399613</v>
      </c>
      <c r="D25" s="33"/>
    </row>
    <row r="26" spans="1:4" x14ac:dyDescent="0.2">
      <c r="A26">
        <f t="shared" si="1"/>
        <v>2003</v>
      </c>
      <c r="B26" s="33">
        <v>1450000000</v>
      </c>
      <c r="C26" s="71">
        <v>3.6660122999746156</v>
      </c>
      <c r="D26" s="33"/>
    </row>
    <row r="27" spans="1:4" x14ac:dyDescent="0.2">
      <c r="A27">
        <f t="shared" si="1"/>
        <v>2004</v>
      </c>
      <c r="B27" s="33">
        <v>1610000000</v>
      </c>
      <c r="C27" s="71">
        <v>3.5440810728819931</v>
      </c>
      <c r="D27" s="33"/>
    </row>
    <row r="28" spans="1:4" x14ac:dyDescent="0.2">
      <c r="A28">
        <f t="shared" si="1"/>
        <v>2005</v>
      </c>
      <c r="B28" s="33">
        <v>1954000000</v>
      </c>
      <c r="C28" s="71">
        <v>3.3904036392374555</v>
      </c>
      <c r="D28" s="33"/>
    </row>
    <row r="29" spans="1:4" x14ac:dyDescent="0.2">
      <c r="A29">
        <f t="shared" si="1"/>
        <v>2006</v>
      </c>
      <c r="B29" s="33">
        <v>2400000000</v>
      </c>
      <c r="C29" s="71">
        <v>3.6160009043252179</v>
      </c>
      <c r="D29" s="33"/>
    </row>
    <row r="30" spans="1:4" x14ac:dyDescent="0.2">
      <c r="A30">
        <f t="shared" si="1"/>
        <v>2007</v>
      </c>
      <c r="B30" s="33">
        <v>6700000000</v>
      </c>
      <c r="C30" s="71">
        <v>8.6547177143480489</v>
      </c>
      <c r="D30" s="33"/>
    </row>
    <row r="31" spans="1:4" x14ac:dyDescent="0.2">
      <c r="A31">
        <f t="shared" si="1"/>
        <v>2008</v>
      </c>
      <c r="B31" s="33">
        <v>9579000000</v>
      </c>
      <c r="C31" s="71">
        <v>9.6630390545572009</v>
      </c>
      <c r="D31" s="33"/>
    </row>
    <row r="32" spans="1:4" x14ac:dyDescent="0.2">
      <c r="A32">
        <f t="shared" si="1"/>
        <v>2009</v>
      </c>
      <c r="B32" s="33">
        <v>7600000000</v>
      </c>
      <c r="C32" s="71">
        <v>7.1688198889827799</v>
      </c>
      <c r="D32" s="33"/>
    </row>
    <row r="33" spans="1:4" x14ac:dyDescent="0.2">
      <c r="A33">
        <f t="shared" si="1"/>
        <v>2010</v>
      </c>
      <c r="B33" s="33">
        <v>8000000000</v>
      </c>
      <c r="C33" s="71">
        <v>5.4347396304581537</v>
      </c>
      <c r="D33" s="33"/>
    </row>
    <row r="34" spans="1:4" x14ac:dyDescent="0.2">
      <c r="A34">
        <f t="shared" si="1"/>
        <v>2011</v>
      </c>
      <c r="B34" s="33">
        <v>7430000000</v>
      </c>
      <c r="C34" s="71">
        <v>4.304874726014801</v>
      </c>
      <c r="D34" s="33"/>
    </row>
    <row r="35" spans="1:4" x14ac:dyDescent="0.2">
      <c r="A35">
        <f t="shared" si="1"/>
        <v>2012</v>
      </c>
      <c r="B35" s="33">
        <v>8368000000</v>
      </c>
      <c r="C35" s="71">
        <v>4.2783231813738745</v>
      </c>
      <c r="D35" s="33"/>
    </row>
    <row r="36" spans="1:4" x14ac:dyDescent="0.2">
      <c r="A36">
        <f t="shared" si="1"/>
        <v>2013</v>
      </c>
      <c r="B36" s="33">
        <v>8900000000</v>
      </c>
      <c r="C36" s="71">
        <v>4.164544800345257</v>
      </c>
      <c r="D36" s="33"/>
    </row>
    <row r="37" spans="1:4" x14ac:dyDescent="0.2">
      <c r="A37">
        <f t="shared" si="1"/>
        <v>2014</v>
      </c>
      <c r="B37" s="33">
        <v>9200000000</v>
      </c>
      <c r="C37" s="71">
        <v>3.9408616350876398</v>
      </c>
      <c r="D37" s="33"/>
    </row>
    <row r="38" spans="1:4" x14ac:dyDescent="0.2">
      <c r="A38">
        <f t="shared" si="1"/>
        <v>2015</v>
      </c>
      <c r="B38" s="33">
        <v>11800000000</v>
      </c>
      <c r="C38" s="71">
        <v>4.931907476782416</v>
      </c>
      <c r="D38" s="33"/>
    </row>
    <row r="39" spans="1:4" x14ac:dyDescent="0.2">
      <c r="A39">
        <f t="shared" si="1"/>
        <v>2016</v>
      </c>
      <c r="B39" s="33">
        <v>12600000000</v>
      </c>
      <c r="C39" s="71">
        <v>4.9008930292419279</v>
      </c>
      <c r="D39" s="33"/>
    </row>
    <row r="40" spans="1:4" x14ac:dyDescent="0.2">
      <c r="A40">
        <f t="shared" si="1"/>
        <v>2017</v>
      </c>
      <c r="B40" s="33">
        <v>14100000000</v>
      </c>
      <c r="C40" s="71">
        <v>5.0114868591121171</v>
      </c>
      <c r="D40" s="33"/>
    </row>
    <row r="41" spans="1:4" x14ac:dyDescent="0.2">
      <c r="A41">
        <f t="shared" si="1"/>
        <v>2018</v>
      </c>
      <c r="B41" s="33">
        <v>15500000000</v>
      </c>
      <c r="C41" s="71">
        <v>4.9982832889287856</v>
      </c>
      <c r="D41" s="33"/>
    </row>
    <row r="42" spans="1:4" x14ac:dyDescent="0.2">
      <c r="A42">
        <f t="shared" si="1"/>
        <v>2019</v>
      </c>
      <c r="B42" s="33">
        <v>16120000000</v>
      </c>
      <c r="C42" s="71">
        <v>4.821075042384618</v>
      </c>
      <c r="D42" s="33"/>
    </row>
    <row r="43" spans="1:4" x14ac:dyDescent="0.2">
      <c r="A43">
        <f t="shared" si="1"/>
        <v>2020</v>
      </c>
      <c r="B43" s="33">
        <v>15800000000</v>
      </c>
      <c r="C43" s="71">
        <v>4.5583618148938418</v>
      </c>
      <c r="D43" s="33"/>
    </row>
    <row r="44" spans="1:4" x14ac:dyDescent="0.2">
      <c r="A44">
        <f t="shared" si="1"/>
        <v>2021</v>
      </c>
      <c r="B44" s="33">
        <v>15660000000</v>
      </c>
      <c r="C44" s="71">
        <v>4.2770806377184405</v>
      </c>
      <c r="D44" s="33"/>
    </row>
    <row r="45" spans="1:4" x14ac:dyDescent="0.2">
      <c r="A45">
        <f t="shared" si="1"/>
        <v>2022</v>
      </c>
      <c r="B45" s="33">
        <v>17900000000</v>
      </c>
      <c r="C45" s="71">
        <v>4.3786437938054448</v>
      </c>
      <c r="D45" s="33"/>
    </row>
  </sheetData>
  <autoFilter ref="A1:AJ45" xr:uid="{BA4132BC-6E94-CE42-AFBA-9C4D38970768}"/>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39982-FCDF-9B47-AAB8-0E722B346733}">
  <dimension ref="A1:H64"/>
  <sheetViews>
    <sheetView topLeftCell="A40" zoomScale="125" workbookViewId="0">
      <selection activeCell="C64" sqref="C64"/>
    </sheetView>
  </sheetViews>
  <sheetFormatPr baseColWidth="10" defaultRowHeight="15" x14ac:dyDescent="0.2"/>
  <cols>
    <col min="1" max="1" width="39.33203125" customWidth="1"/>
    <col min="2" max="2" width="14.6640625" customWidth="1"/>
    <col min="3" max="3" width="13.33203125" customWidth="1"/>
    <col min="4" max="4" width="13.5" customWidth="1"/>
    <col min="5" max="5" width="13.33203125" customWidth="1"/>
    <col min="6" max="6" width="14" customWidth="1"/>
    <col min="7" max="7" width="14.83203125" customWidth="1"/>
    <col min="8" max="8" width="12.5" customWidth="1"/>
  </cols>
  <sheetData>
    <row r="1" spans="1:7" x14ac:dyDescent="0.2">
      <c r="A1" t="s">
        <v>665</v>
      </c>
      <c r="B1" s="32" t="s">
        <v>628</v>
      </c>
      <c r="C1" t="s">
        <v>244</v>
      </c>
      <c r="D1" t="s">
        <v>447</v>
      </c>
      <c r="E1" t="s">
        <v>410</v>
      </c>
      <c r="F1" t="s">
        <v>214</v>
      </c>
      <c r="G1" t="s">
        <v>443</v>
      </c>
    </row>
    <row r="2" spans="1:7" x14ac:dyDescent="0.2">
      <c r="A2" t="s">
        <v>354</v>
      </c>
      <c r="B2">
        <v>2013</v>
      </c>
      <c r="C2">
        <v>46.445499420166001</v>
      </c>
      <c r="D2" s="92"/>
      <c r="E2" s="71"/>
    </row>
    <row r="3" spans="1:7" x14ac:dyDescent="0.2">
      <c r="A3" t="s">
        <v>354</v>
      </c>
      <c r="B3">
        <f>B2+1</f>
        <v>2014</v>
      </c>
      <c r="C3">
        <v>51.442306518554702</v>
      </c>
      <c r="D3" s="92"/>
      <c r="E3" s="71"/>
    </row>
    <row r="4" spans="1:7" x14ac:dyDescent="0.2">
      <c r="A4" t="s">
        <v>354</v>
      </c>
      <c r="B4">
        <f t="shared" ref="B4:B6" si="0">B3+1</f>
        <v>2015</v>
      </c>
      <c r="C4">
        <v>42.857143402099602</v>
      </c>
      <c r="D4" s="92"/>
      <c r="E4" s="71"/>
    </row>
    <row r="5" spans="1:7" x14ac:dyDescent="0.2">
      <c r="A5" t="s">
        <v>354</v>
      </c>
      <c r="B5">
        <f t="shared" si="0"/>
        <v>2016</v>
      </c>
      <c r="C5">
        <v>50</v>
      </c>
      <c r="D5" s="92"/>
      <c r="E5" s="71"/>
      <c r="F5" s="33"/>
    </row>
    <row r="6" spans="1:7" x14ac:dyDescent="0.2">
      <c r="A6" t="s">
        <v>354</v>
      </c>
      <c r="B6">
        <f t="shared" si="0"/>
        <v>2017</v>
      </c>
      <c r="C6">
        <v>53.333332061767599</v>
      </c>
      <c r="D6" s="92"/>
      <c r="E6" s="71"/>
    </row>
    <row r="7" spans="1:7" x14ac:dyDescent="0.2">
      <c r="A7" t="s">
        <v>434</v>
      </c>
      <c r="B7">
        <v>2013</v>
      </c>
      <c r="C7" s="1"/>
      <c r="D7" s="34"/>
      <c r="E7" s="91"/>
      <c r="F7" s="34"/>
    </row>
    <row r="8" spans="1:7" x14ac:dyDescent="0.2">
      <c r="A8" t="s">
        <v>434</v>
      </c>
      <c r="B8">
        <f>B7+1</f>
        <v>2014</v>
      </c>
      <c r="C8" s="1"/>
    </row>
    <row r="9" spans="1:7" x14ac:dyDescent="0.2">
      <c r="A9" t="s">
        <v>434</v>
      </c>
      <c r="B9">
        <f t="shared" ref="B9:B11" si="1">B8+1</f>
        <v>2015</v>
      </c>
    </row>
    <row r="10" spans="1:7" x14ac:dyDescent="0.2">
      <c r="A10" t="s">
        <v>434</v>
      </c>
      <c r="B10">
        <f t="shared" si="1"/>
        <v>2016</v>
      </c>
    </row>
    <row r="11" spans="1:7" x14ac:dyDescent="0.2">
      <c r="A11" t="s">
        <v>434</v>
      </c>
      <c r="B11">
        <f t="shared" si="1"/>
        <v>2017</v>
      </c>
    </row>
    <row r="12" spans="1:7" x14ac:dyDescent="0.2">
      <c r="A12" t="s">
        <v>711</v>
      </c>
      <c r="B12">
        <v>2013</v>
      </c>
    </row>
    <row r="13" spans="1:7" x14ac:dyDescent="0.2">
      <c r="A13" t="s">
        <v>711</v>
      </c>
      <c r="B13">
        <f>B12+1</f>
        <v>2014</v>
      </c>
    </row>
    <row r="14" spans="1:7" x14ac:dyDescent="0.2">
      <c r="A14" t="s">
        <v>711</v>
      </c>
      <c r="B14">
        <f t="shared" ref="B14:B16" si="2">B13+1</f>
        <v>2015</v>
      </c>
    </row>
    <row r="15" spans="1:7" x14ac:dyDescent="0.2">
      <c r="A15" t="s">
        <v>711</v>
      </c>
      <c r="B15">
        <f t="shared" si="2"/>
        <v>2016</v>
      </c>
    </row>
    <row r="16" spans="1:7" x14ac:dyDescent="0.2">
      <c r="A16" t="s">
        <v>711</v>
      </c>
      <c r="B16">
        <f t="shared" si="2"/>
        <v>2017</v>
      </c>
    </row>
    <row r="17" spans="1:7" x14ac:dyDescent="0.2">
      <c r="A17" t="s">
        <v>608</v>
      </c>
      <c r="B17">
        <v>2013</v>
      </c>
    </row>
    <row r="18" spans="1:7" x14ac:dyDescent="0.2">
      <c r="A18" t="s">
        <v>608</v>
      </c>
      <c r="B18">
        <f>B17+1</f>
        <v>2014</v>
      </c>
    </row>
    <row r="19" spans="1:7" x14ac:dyDescent="0.2">
      <c r="A19" t="s">
        <v>608</v>
      </c>
      <c r="B19">
        <f t="shared" ref="B19:B21" si="3">B18+1</f>
        <v>2015</v>
      </c>
      <c r="C19" s="33"/>
      <c r="D19" s="33"/>
      <c r="E19" s="33"/>
      <c r="F19" s="33"/>
      <c r="G19" s="33"/>
    </row>
    <row r="20" spans="1:7" x14ac:dyDescent="0.2">
      <c r="A20" t="s">
        <v>608</v>
      </c>
      <c r="B20">
        <f t="shared" si="3"/>
        <v>2016</v>
      </c>
    </row>
    <row r="21" spans="1:7" x14ac:dyDescent="0.2">
      <c r="A21" t="s">
        <v>608</v>
      </c>
      <c r="B21">
        <f t="shared" si="3"/>
        <v>2017</v>
      </c>
      <c r="C21" s="32">
        <v>2014</v>
      </c>
      <c r="D21" s="32">
        <v>2015</v>
      </c>
      <c r="E21" s="32">
        <v>2016</v>
      </c>
      <c r="F21" s="32">
        <v>2017</v>
      </c>
      <c r="G21" s="33"/>
    </row>
    <row r="22" spans="1:7" x14ac:dyDescent="0.2">
      <c r="B22" s="32"/>
      <c r="C22" s="32"/>
      <c r="D22" s="32"/>
      <c r="E22" s="32"/>
      <c r="F22" s="32"/>
      <c r="G22" s="33"/>
    </row>
    <row r="23" spans="1:7" x14ac:dyDescent="0.2">
      <c r="A23" t="s">
        <v>244</v>
      </c>
      <c r="B23">
        <v>46.445499420166001</v>
      </c>
      <c r="C23">
        <v>51.442306518554702</v>
      </c>
      <c r="D23">
        <v>42.857143402099602</v>
      </c>
      <c r="E23">
        <v>50</v>
      </c>
      <c r="F23">
        <v>53.333332061767599</v>
      </c>
    </row>
    <row r="24" spans="1:7" x14ac:dyDescent="0.2">
      <c r="A24" t="s">
        <v>447</v>
      </c>
      <c r="B24">
        <v>5</v>
      </c>
      <c r="C24">
        <v>5</v>
      </c>
      <c r="D24">
        <v>5</v>
      </c>
      <c r="E24">
        <v>5</v>
      </c>
      <c r="F24">
        <v>5</v>
      </c>
      <c r="G24" s="33"/>
    </row>
    <row r="25" spans="1:7" x14ac:dyDescent="0.2">
      <c r="A25" t="s">
        <v>410</v>
      </c>
      <c r="B25">
        <v>36.619716644287102</v>
      </c>
      <c r="C25">
        <v>44.711540222167997</v>
      </c>
      <c r="D25">
        <v>39.523811340332003</v>
      </c>
      <c r="E25">
        <v>40.952381134033203</v>
      </c>
      <c r="F25">
        <v>40</v>
      </c>
    </row>
    <row r="26" spans="1:7" x14ac:dyDescent="0.2">
      <c r="A26" t="s">
        <v>214</v>
      </c>
      <c r="B26">
        <v>27.64</v>
      </c>
      <c r="C26">
        <v>27.64</v>
      </c>
      <c r="D26">
        <v>27.64</v>
      </c>
      <c r="E26">
        <v>27.64</v>
      </c>
      <c r="F26">
        <v>27.64</v>
      </c>
      <c r="G26" s="33"/>
    </row>
    <row r="27" spans="1:7" x14ac:dyDescent="0.2">
      <c r="A27" t="s">
        <v>443</v>
      </c>
      <c r="B27">
        <v>76.900000000000006</v>
      </c>
      <c r="C27">
        <v>53.9</v>
      </c>
      <c r="D27">
        <v>49.3</v>
      </c>
      <c r="E27">
        <v>26.3</v>
      </c>
      <c r="F27">
        <v>24.5</v>
      </c>
      <c r="G27" s="2"/>
    </row>
    <row r="28" spans="1:7" x14ac:dyDescent="0.2">
      <c r="A28" t="s">
        <v>244</v>
      </c>
      <c r="B28">
        <v>26.066350936889599</v>
      </c>
      <c r="C28">
        <v>37.980770111083999</v>
      </c>
      <c r="D28">
        <v>32.857143402099602</v>
      </c>
      <c r="E28">
        <v>36.666667938232401</v>
      </c>
      <c r="F28">
        <v>36.190475463867202</v>
      </c>
      <c r="G28" s="34"/>
    </row>
    <row r="29" spans="1:7" x14ac:dyDescent="0.2">
      <c r="A29" t="s">
        <v>447</v>
      </c>
      <c r="B29">
        <v>6</v>
      </c>
      <c r="C29">
        <v>6</v>
      </c>
      <c r="D29">
        <v>6</v>
      </c>
      <c r="E29">
        <v>6</v>
      </c>
      <c r="F29">
        <v>6</v>
      </c>
    </row>
    <row r="30" spans="1:7" x14ac:dyDescent="0.2">
      <c r="A30" t="s">
        <v>410</v>
      </c>
      <c r="B30">
        <v>23.943662643432599</v>
      </c>
      <c r="C30">
        <v>25.480770111083999</v>
      </c>
      <c r="D30">
        <v>22.380952835083001</v>
      </c>
      <c r="E30">
        <v>20.9523811340332</v>
      </c>
      <c r="F30">
        <v>18.571428298950199</v>
      </c>
    </row>
    <row r="31" spans="1:7" x14ac:dyDescent="0.2">
      <c r="A31" t="s">
        <v>214</v>
      </c>
      <c r="B31">
        <v>55</v>
      </c>
      <c r="C31">
        <v>55</v>
      </c>
      <c r="D31">
        <v>55</v>
      </c>
      <c r="E31">
        <v>55</v>
      </c>
      <c r="F31">
        <v>28</v>
      </c>
    </row>
    <row r="32" spans="1:7" x14ac:dyDescent="0.2">
      <c r="A32" t="s">
        <v>443</v>
      </c>
      <c r="B32">
        <v>88</v>
      </c>
      <c r="C32">
        <v>88</v>
      </c>
      <c r="D32">
        <v>187</v>
      </c>
      <c r="E32">
        <v>174</v>
      </c>
      <c r="F32">
        <v>174</v>
      </c>
    </row>
    <row r="33" spans="1:6" x14ac:dyDescent="0.2">
      <c r="A33" t="s">
        <v>244</v>
      </c>
      <c r="B33">
        <v>78.672988891601605</v>
      </c>
      <c r="C33">
        <v>84.134613037109403</v>
      </c>
      <c r="D33">
        <v>76.190475463867202</v>
      </c>
      <c r="E33">
        <v>75.714286804199205</v>
      </c>
      <c r="F33">
        <v>74.761901855468807</v>
      </c>
    </row>
    <row r="34" spans="1:6" x14ac:dyDescent="0.2">
      <c r="A34" t="s">
        <v>447</v>
      </c>
      <c r="B34">
        <v>8</v>
      </c>
      <c r="C34">
        <v>8</v>
      </c>
      <c r="D34">
        <v>8</v>
      </c>
      <c r="E34">
        <v>8</v>
      </c>
      <c r="F34">
        <v>8</v>
      </c>
    </row>
    <row r="35" spans="1:6" x14ac:dyDescent="0.2">
      <c r="A35" t="s">
        <v>410</v>
      </c>
      <c r="B35">
        <v>61.971832275390597</v>
      </c>
      <c r="C35">
        <v>71.153846740722699</v>
      </c>
      <c r="D35">
        <v>66.190475463867202</v>
      </c>
      <c r="E35">
        <v>64.285713195800795</v>
      </c>
      <c r="F35">
        <v>63.809524536132798</v>
      </c>
    </row>
    <row r="36" spans="1:6" x14ac:dyDescent="0.2">
      <c r="A36" t="s">
        <v>214</v>
      </c>
      <c r="B36">
        <v>13</v>
      </c>
      <c r="C36">
        <v>13</v>
      </c>
      <c r="D36">
        <v>13</v>
      </c>
      <c r="E36">
        <v>13</v>
      </c>
      <c r="F36">
        <v>13</v>
      </c>
    </row>
    <row r="37" spans="1:6" x14ac:dyDescent="0.2">
      <c r="A37" t="s">
        <v>443</v>
      </c>
      <c r="B37">
        <v>9.5</v>
      </c>
      <c r="C37">
        <v>7.5</v>
      </c>
      <c r="D37">
        <v>7.5</v>
      </c>
      <c r="E37">
        <v>23.5</v>
      </c>
      <c r="F37">
        <v>23.5</v>
      </c>
    </row>
    <row r="38" spans="1:6" x14ac:dyDescent="0.2">
      <c r="A38" t="s">
        <v>244</v>
      </c>
      <c r="B38">
        <v>61.137439727783203</v>
      </c>
      <c r="C38">
        <v>65.865386962890597</v>
      </c>
      <c r="D38">
        <v>60</v>
      </c>
      <c r="E38">
        <v>54.285713195800803</v>
      </c>
      <c r="F38">
        <v>52.380950927734403</v>
      </c>
    </row>
    <row r="39" spans="1:6" x14ac:dyDescent="0.2">
      <c r="A39" t="s">
        <v>447</v>
      </c>
      <c r="B39">
        <v>9</v>
      </c>
      <c r="C39">
        <v>9</v>
      </c>
      <c r="D39">
        <v>9</v>
      </c>
      <c r="E39">
        <v>9</v>
      </c>
      <c r="F39">
        <v>9</v>
      </c>
    </row>
    <row r="40" spans="1:6" x14ac:dyDescent="0.2">
      <c r="A40" t="s">
        <v>410</v>
      </c>
      <c r="B40">
        <v>41.314552307128899</v>
      </c>
      <c r="C40">
        <v>42.307693481445298</v>
      </c>
      <c r="D40">
        <v>40</v>
      </c>
      <c r="E40">
        <v>36.190475463867202</v>
      </c>
      <c r="F40">
        <v>32.380950927734403</v>
      </c>
    </row>
    <row r="41" spans="1:6" x14ac:dyDescent="0.2">
      <c r="A41" t="s">
        <v>214</v>
      </c>
      <c r="B41">
        <v>35</v>
      </c>
      <c r="C41">
        <v>35</v>
      </c>
      <c r="D41">
        <v>35</v>
      </c>
      <c r="E41">
        <v>35</v>
      </c>
      <c r="F41">
        <v>35</v>
      </c>
    </row>
    <row r="42" spans="1:6" x14ac:dyDescent="0.2">
      <c r="A42" t="s">
        <v>443</v>
      </c>
      <c r="B42">
        <v>28</v>
      </c>
      <c r="C42">
        <v>26</v>
      </c>
      <c r="D42">
        <v>25</v>
      </c>
      <c r="E42">
        <v>25</v>
      </c>
      <c r="F42">
        <v>39</v>
      </c>
    </row>
    <row r="43" spans="1:6" x14ac:dyDescent="0.2">
      <c r="A43" t="s">
        <v>244</v>
      </c>
      <c r="B43">
        <v>60.1895751953125</v>
      </c>
      <c r="C43">
        <v>62.980770111083999</v>
      </c>
      <c r="D43">
        <v>63.333332061767599</v>
      </c>
      <c r="E43">
        <v>64.285713195800795</v>
      </c>
      <c r="F43">
        <v>64.761901855468807</v>
      </c>
    </row>
    <row r="44" spans="1:6" x14ac:dyDescent="0.2">
      <c r="A44" t="s">
        <v>447</v>
      </c>
      <c r="B44">
        <v>5</v>
      </c>
      <c r="C44">
        <v>5</v>
      </c>
      <c r="D44">
        <v>5</v>
      </c>
      <c r="E44">
        <v>5</v>
      </c>
      <c r="F44">
        <v>5</v>
      </c>
    </row>
    <row r="45" spans="1:6" x14ac:dyDescent="0.2">
      <c r="A45" t="s">
        <v>410</v>
      </c>
      <c r="B45">
        <v>52.112674713134801</v>
      </c>
      <c r="C45">
        <v>48.0769233703613</v>
      </c>
      <c r="D45">
        <v>50</v>
      </c>
      <c r="E45">
        <v>52.857143402099602</v>
      </c>
      <c r="F45">
        <v>53.809524536132798</v>
      </c>
    </row>
    <row r="46" spans="1:6" x14ac:dyDescent="0.2">
      <c r="A46" t="s">
        <v>214</v>
      </c>
      <c r="B46">
        <v>9</v>
      </c>
      <c r="C46">
        <v>9</v>
      </c>
      <c r="D46">
        <v>9</v>
      </c>
      <c r="E46">
        <v>9</v>
      </c>
      <c r="F46">
        <v>9</v>
      </c>
    </row>
    <row r="47" spans="1:6" x14ac:dyDescent="0.2">
      <c r="A47" t="s">
        <v>443</v>
      </c>
      <c r="B47">
        <v>31</v>
      </c>
      <c r="C47">
        <v>31</v>
      </c>
      <c r="D47">
        <v>31</v>
      </c>
      <c r="E47">
        <v>29</v>
      </c>
      <c r="F47">
        <v>6</v>
      </c>
    </row>
    <row r="48" spans="1:6" x14ac:dyDescent="0.2">
      <c r="A48" s="2" t="s">
        <v>244</v>
      </c>
      <c r="B48" s="2">
        <v>45.971565246582003</v>
      </c>
      <c r="C48" s="2">
        <v>53.846153259277301</v>
      </c>
      <c r="D48" s="2">
        <v>55.238094329833999</v>
      </c>
      <c r="E48" s="2">
        <v>52.857143402099602</v>
      </c>
      <c r="F48" s="2">
        <v>52.857143402099602</v>
      </c>
    </row>
    <row r="49" spans="1:8" x14ac:dyDescent="0.2">
      <c r="A49" s="2" t="s">
        <v>447</v>
      </c>
      <c r="B49" s="2">
        <v>5</v>
      </c>
      <c r="C49" s="2">
        <v>5</v>
      </c>
      <c r="D49" s="2">
        <v>5</v>
      </c>
      <c r="E49" s="2">
        <v>5</v>
      </c>
      <c r="F49" s="2">
        <v>5</v>
      </c>
    </row>
    <row r="50" spans="1:8" x14ac:dyDescent="0.2">
      <c r="A50" s="2" t="s">
        <v>410</v>
      </c>
      <c r="B50" s="2">
        <v>39.436618804931598</v>
      </c>
      <c r="C50" s="2">
        <v>42.788459777832003</v>
      </c>
      <c r="D50" s="2">
        <v>43.333332061767599</v>
      </c>
      <c r="E50" s="2">
        <v>56.190475463867202</v>
      </c>
      <c r="F50" s="2">
        <v>54.761905670166001</v>
      </c>
    </row>
    <row r="51" spans="1:8" x14ac:dyDescent="0.2">
      <c r="A51" s="2" t="s">
        <v>214</v>
      </c>
      <c r="B51" s="2">
        <v>57.5</v>
      </c>
      <c r="C51" s="2">
        <v>57.5</v>
      </c>
      <c r="D51" s="2">
        <v>57.5</v>
      </c>
      <c r="E51" s="2">
        <v>57.5</v>
      </c>
      <c r="F51" s="2">
        <v>57.5</v>
      </c>
    </row>
    <row r="52" spans="1:8" x14ac:dyDescent="0.2">
      <c r="A52" s="2" t="s">
        <v>443</v>
      </c>
      <c r="B52" s="2">
        <v>34</v>
      </c>
      <c r="C52" s="2">
        <v>34</v>
      </c>
      <c r="D52" s="2">
        <v>20</v>
      </c>
      <c r="E52" s="2">
        <v>24</v>
      </c>
      <c r="F52" s="2">
        <v>22</v>
      </c>
    </row>
    <row r="54" spans="1:8" ht="16" thickBot="1" x14ac:dyDescent="0.25"/>
    <row r="55" spans="1:8" ht="16" thickBot="1" x14ac:dyDescent="0.25">
      <c r="A55" s="93" t="s">
        <v>565</v>
      </c>
      <c r="B55" s="99">
        <v>2011</v>
      </c>
      <c r="C55" s="99">
        <v>2012</v>
      </c>
      <c r="D55" s="99">
        <v>2013</v>
      </c>
      <c r="E55" s="99">
        <v>2014</v>
      </c>
      <c r="F55" s="99">
        <v>2015</v>
      </c>
      <c r="G55" s="99">
        <v>2016</v>
      </c>
      <c r="H55" s="94" t="s">
        <v>712</v>
      </c>
    </row>
    <row r="56" spans="1:8" x14ac:dyDescent="0.2">
      <c r="A56" s="95" t="s">
        <v>354</v>
      </c>
      <c r="B56" s="90">
        <v>2.3029842939034482</v>
      </c>
      <c r="C56" s="90">
        <v>2.3097803184487198</v>
      </c>
      <c r="D56" s="90">
        <v>2.5513563340105772</v>
      </c>
      <c r="E56" s="90">
        <v>2.8199726041914435</v>
      </c>
      <c r="F56" s="90">
        <v>2.2976163937199647</v>
      </c>
      <c r="G56" s="90">
        <v>0.48737247137086376</v>
      </c>
      <c r="H56" s="95">
        <f>SUM(B56:G56)</f>
        <v>12.769082415645016</v>
      </c>
    </row>
    <row r="57" spans="1:8" x14ac:dyDescent="0.2">
      <c r="A57" s="95" t="s">
        <v>434</v>
      </c>
      <c r="B57" s="90">
        <v>3.4370264652493163</v>
      </c>
      <c r="C57" s="90">
        <v>6.0606744886431398</v>
      </c>
      <c r="D57" s="90">
        <v>5.6862462832344622</v>
      </c>
      <c r="E57" s="90">
        <v>6.5338495856357888</v>
      </c>
      <c r="F57" s="90">
        <v>7.4707572232561459</v>
      </c>
      <c r="G57" s="90">
        <v>5.8777467084973294</v>
      </c>
      <c r="H57" s="95">
        <f t="shared" ref="H57:H61" si="4">SUM(B57:G57)</f>
        <v>35.066300754516185</v>
      </c>
    </row>
    <row r="58" spans="1:8" x14ac:dyDescent="0.2">
      <c r="A58" s="95" t="s">
        <v>336</v>
      </c>
      <c r="B58" s="90">
        <v>5.0744603388802458</v>
      </c>
      <c r="C58" s="90">
        <v>2.829057259583216</v>
      </c>
      <c r="D58" s="90">
        <v>3.4943112606641744</v>
      </c>
      <c r="E58" s="90">
        <v>3.1412291602822227</v>
      </c>
      <c r="F58" s="90">
        <v>3.2709492747518518</v>
      </c>
      <c r="G58" s="90">
        <v>4.4713200012930949</v>
      </c>
      <c r="H58" s="95">
        <f t="shared" si="4"/>
        <v>22.281327295454805</v>
      </c>
    </row>
    <row r="59" spans="1:8" x14ac:dyDescent="0.2">
      <c r="A59" s="95" t="s">
        <v>197</v>
      </c>
      <c r="B59" s="90">
        <v>0.85696300147731042</v>
      </c>
      <c r="C59" s="90">
        <v>1.2276299993257525</v>
      </c>
      <c r="D59" s="90">
        <v>1.3164263785304948</v>
      </c>
      <c r="E59" s="90">
        <v>1.9293752412428551</v>
      </c>
      <c r="F59" s="90">
        <v>1.8401801048396333</v>
      </c>
      <c r="G59" s="90">
        <v>2.5985080272006074</v>
      </c>
      <c r="H59" s="95">
        <f t="shared" si="4"/>
        <v>9.7690827526166526</v>
      </c>
    </row>
    <row r="60" spans="1:8" x14ac:dyDescent="0.2">
      <c r="A60" s="95" t="s">
        <v>423</v>
      </c>
      <c r="B60" s="90">
        <v>0.66708765184114438</v>
      </c>
      <c r="C60" s="90">
        <v>3.2445644083515539</v>
      </c>
      <c r="D60" s="90">
        <v>3.791264467598312</v>
      </c>
      <c r="E60" s="90">
        <v>1.2214531926754866</v>
      </c>
      <c r="F60" s="90">
        <v>2.2246854679449601</v>
      </c>
      <c r="G60" s="90">
        <v>0.84336434868321419</v>
      </c>
      <c r="H60" s="95">
        <f t="shared" si="4"/>
        <v>11.992419537094673</v>
      </c>
    </row>
    <row r="61" spans="1:8" ht="16" thickBot="1" x14ac:dyDescent="0.25">
      <c r="A61" s="96" t="s">
        <v>293</v>
      </c>
      <c r="B61" s="79">
        <v>4.304874726014801</v>
      </c>
      <c r="C61" s="79">
        <v>4.2783231813738745</v>
      </c>
      <c r="D61" s="79">
        <v>4.164544800345257</v>
      </c>
      <c r="E61" s="79">
        <v>3.9408616350876398</v>
      </c>
      <c r="F61" s="79">
        <v>4.931907476782416</v>
      </c>
      <c r="G61" s="79">
        <v>4.9008930292419279</v>
      </c>
      <c r="H61" s="95">
        <f t="shared" si="4"/>
        <v>26.521404848845918</v>
      </c>
    </row>
    <row r="62" spans="1:8" ht="16" thickBot="1" x14ac:dyDescent="0.25">
      <c r="A62" s="94" t="s">
        <v>712</v>
      </c>
      <c r="B62" s="97">
        <f>SUM(B56:B61)</f>
        <v>16.643396477366267</v>
      </c>
      <c r="C62" s="97">
        <f>SUM(C56:C61)</f>
        <v>19.950029655726258</v>
      </c>
      <c r="D62" s="97">
        <f t="shared" ref="D62:F62" si="5">SUM(D56:D61)</f>
        <v>21.004149524383276</v>
      </c>
      <c r="E62" s="97">
        <f t="shared" si="5"/>
        <v>19.586741419115437</v>
      </c>
      <c r="F62" s="97">
        <f t="shared" si="5"/>
        <v>22.03609594129497</v>
      </c>
      <c r="G62" s="97">
        <f>SUM(G56:G61)</f>
        <v>19.179204586287039</v>
      </c>
      <c r="H62" s="98">
        <f>SUM(B62:G62)</f>
        <v>118.39961760417326</v>
      </c>
    </row>
    <row r="64" spans="1:8" x14ac:dyDescent="0.2">
      <c r="B64" t="s">
        <v>713</v>
      </c>
      <c r="C64">
        <f xml:space="preserve"> H61/H62</f>
        <v>0.22399907521247867</v>
      </c>
      <c r="D64" s="100">
        <f>C64</f>
        <v>0.22399907521247867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2B62-2579-6D49-9C40-E965B78055AC}">
  <dimension ref="A1:AJ53"/>
  <sheetViews>
    <sheetView topLeftCell="B1" zoomScale="88" workbookViewId="0">
      <selection activeCell="K6" sqref="K6"/>
    </sheetView>
  </sheetViews>
  <sheetFormatPr baseColWidth="10" defaultRowHeight="17" x14ac:dyDescent="0.2"/>
  <cols>
    <col min="1" max="1" width="10.83203125" style="47"/>
    <col min="2" max="2" width="15.1640625" style="78" customWidth="1"/>
    <col min="3" max="3" width="22" style="47" customWidth="1"/>
    <col min="4" max="4" width="10.83203125" style="47" customWidth="1"/>
    <col min="5" max="5" width="13.1640625" style="47" customWidth="1"/>
    <col min="6" max="6" width="19.6640625" style="47" customWidth="1"/>
    <col min="7" max="7" width="20.5" style="50" customWidth="1"/>
    <col min="8" max="8" width="10.83203125" style="47"/>
    <col min="9" max="9" width="22.6640625" style="47" customWidth="1"/>
    <col min="10" max="10" width="30.1640625" style="47" customWidth="1"/>
    <col min="11" max="12" width="10.83203125" style="47"/>
    <col min="13" max="13" width="29.83203125" style="47" customWidth="1"/>
    <col min="14" max="14" width="9.6640625" style="47" bestFit="1" customWidth="1"/>
    <col min="15" max="15" width="11.5" style="47" bestFit="1" customWidth="1"/>
    <col min="16" max="16384" width="10.83203125" style="47"/>
  </cols>
  <sheetData>
    <row r="1" spans="2:15" ht="18" thickBot="1" x14ac:dyDescent="0.25">
      <c r="B1" s="78" t="s">
        <v>671</v>
      </c>
      <c r="C1" s="77" t="s">
        <v>629</v>
      </c>
      <c r="D1" s="77" t="s">
        <v>619</v>
      </c>
      <c r="E1" s="51" t="s">
        <v>626</v>
      </c>
      <c r="F1" s="56" t="s">
        <v>627</v>
      </c>
      <c r="G1" s="57" t="s">
        <v>628</v>
      </c>
      <c r="M1" s="67" t="s">
        <v>661</v>
      </c>
      <c r="N1" t="s">
        <v>660</v>
      </c>
      <c r="O1" t="s">
        <v>662</v>
      </c>
    </row>
    <row r="2" spans="2:15" x14ac:dyDescent="0.2">
      <c r="B2" s="78">
        <v>3.0207899995773023E-2</v>
      </c>
      <c r="C2" s="48">
        <v>7679999.9000000004</v>
      </c>
      <c r="D2" s="47">
        <v>1988</v>
      </c>
      <c r="F2" s="52">
        <v>4070000</v>
      </c>
      <c r="G2" s="55">
        <f>VLOOKUP(F2,$C$2:$D$36,2,FALSE)</f>
        <v>1989</v>
      </c>
      <c r="I2" s="60" t="s">
        <v>630</v>
      </c>
      <c r="J2" s="60" t="s">
        <v>701</v>
      </c>
      <c r="M2" s="68" t="s">
        <v>647</v>
      </c>
      <c r="N2" s="65">
        <v>0.17142857142857143</v>
      </c>
      <c r="O2" s="65">
        <v>0.17142857142857143</v>
      </c>
    </row>
    <row r="3" spans="2:15" x14ac:dyDescent="0.2">
      <c r="B3" s="78">
        <v>6.4671901591143707E-2</v>
      </c>
      <c r="C3" s="48">
        <v>4070000</v>
      </c>
      <c r="D3" s="47">
        <v>1989</v>
      </c>
      <c r="F3" s="52">
        <v>7679999.9000000004</v>
      </c>
      <c r="G3" s="55">
        <f t="shared" ref="G3:G36" si="0">VLOOKUP(F3,$C$2:$D$36,2,FALSE)</f>
        <v>1988</v>
      </c>
      <c r="I3"/>
      <c r="J3"/>
      <c r="M3" s="68" t="s">
        <v>648</v>
      </c>
      <c r="N3" s="65">
        <v>0.2857142857142857</v>
      </c>
      <c r="O3" s="65">
        <v>0.45714285714285713</v>
      </c>
    </row>
    <row r="4" spans="2:15" ht="19" x14ac:dyDescent="0.25">
      <c r="B4" s="78">
        <v>2.7813227601001071</v>
      </c>
      <c r="C4" s="48">
        <v>180000000</v>
      </c>
      <c r="D4" s="47">
        <v>1990</v>
      </c>
      <c r="F4" s="52">
        <v>180000000</v>
      </c>
      <c r="G4" s="55">
        <f t="shared" si="0"/>
        <v>1990</v>
      </c>
      <c r="I4" s="61" t="s">
        <v>631</v>
      </c>
      <c r="J4" s="62">
        <v>6001688736.7085714</v>
      </c>
      <c r="M4" s="68" t="s">
        <v>649</v>
      </c>
      <c r="N4" s="65">
        <v>8.5714285714285715E-2</v>
      </c>
      <c r="O4" s="65">
        <v>0.54285714285714282</v>
      </c>
    </row>
    <row r="5" spans="2:15" ht="19" x14ac:dyDescent="0.25">
      <c r="B5" s="78">
        <v>3.3904036392374555</v>
      </c>
      <c r="C5" s="48">
        <v>375190278</v>
      </c>
      <c r="D5" s="47">
        <v>1991</v>
      </c>
      <c r="F5" s="52">
        <v>375190278</v>
      </c>
      <c r="G5" s="55">
        <f t="shared" si="0"/>
        <v>1991</v>
      </c>
      <c r="I5" s="61" t="s">
        <v>632</v>
      </c>
      <c r="J5" s="62">
        <v>979727709.85397947</v>
      </c>
      <c r="M5" s="68" t="s">
        <v>650</v>
      </c>
      <c r="N5" s="65">
        <v>2.8571428571428571E-2</v>
      </c>
      <c r="O5" s="65">
        <v>0.5714285714285714</v>
      </c>
    </row>
    <row r="6" spans="2:15" ht="19" x14ac:dyDescent="0.25">
      <c r="B6" s="78">
        <v>3.5440810728819931</v>
      </c>
      <c r="C6" s="48">
        <v>473945856</v>
      </c>
      <c r="D6" s="47">
        <v>1992</v>
      </c>
      <c r="F6" s="52">
        <v>473945856</v>
      </c>
      <c r="G6" s="55">
        <f t="shared" si="0"/>
        <v>1992</v>
      </c>
      <c r="I6" s="61" t="s">
        <v>463</v>
      </c>
      <c r="J6" s="62">
        <v>2395000000</v>
      </c>
      <c r="M6" s="68" t="s">
        <v>651</v>
      </c>
      <c r="N6" s="65">
        <v>8.5714285714285715E-2</v>
      </c>
      <c r="O6" s="65">
        <v>0.65714285714285714</v>
      </c>
    </row>
    <row r="7" spans="2:15" ht="19" x14ac:dyDescent="0.25">
      <c r="B7" s="78">
        <v>3.6160009043252179</v>
      </c>
      <c r="C7" s="48">
        <v>926303714.89999998</v>
      </c>
      <c r="D7" s="47">
        <v>1993</v>
      </c>
      <c r="F7" s="52">
        <v>926303714.89999998</v>
      </c>
      <c r="G7" s="55">
        <f t="shared" si="0"/>
        <v>1993</v>
      </c>
      <c r="I7" s="61" t="s">
        <v>633</v>
      </c>
      <c r="J7" s="62" t="e">
        <v>#N/A</v>
      </c>
      <c r="M7" s="68" t="s">
        <v>652</v>
      </c>
      <c r="N7" s="65">
        <v>5.7142857142857141E-2</v>
      </c>
      <c r="O7" s="65">
        <v>0.7142857142857143</v>
      </c>
    </row>
    <row r="8" spans="2:15" ht="19" x14ac:dyDescent="0.25">
      <c r="B8" s="78">
        <v>3.6660122999746156</v>
      </c>
      <c r="C8" s="48">
        <v>1944515936</v>
      </c>
      <c r="D8" s="47">
        <v>1994</v>
      </c>
      <c r="F8" s="52">
        <v>1298000000</v>
      </c>
      <c r="G8" s="55">
        <f t="shared" si="0"/>
        <v>2000</v>
      </c>
      <c r="I8" s="61" t="s">
        <v>634</v>
      </c>
      <c r="J8" s="62">
        <v>5796147297.2096148</v>
      </c>
      <c r="M8" s="68" t="s">
        <v>653</v>
      </c>
      <c r="N8" s="65">
        <v>5.7142857142857141E-2</v>
      </c>
      <c r="O8" s="65">
        <v>0.77142857142857146</v>
      </c>
    </row>
    <row r="9" spans="2:15" ht="19" x14ac:dyDescent="0.25">
      <c r="B9" s="78">
        <v>3.9027967998431121</v>
      </c>
      <c r="C9" s="48">
        <v>1780400000</v>
      </c>
      <c r="D9" s="47">
        <v>1995</v>
      </c>
      <c r="F9" s="52">
        <v>1300000000</v>
      </c>
      <c r="G9" s="55">
        <f t="shared" si="0"/>
        <v>2001</v>
      </c>
      <c r="I9" s="61" t="s">
        <v>635</v>
      </c>
      <c r="J9" s="62">
        <v>3.3595323490950324E+19</v>
      </c>
      <c r="M9" s="68" t="s">
        <v>654</v>
      </c>
      <c r="N9" s="65">
        <v>2.8571428571428571E-2</v>
      </c>
      <c r="O9" s="65">
        <v>0.8</v>
      </c>
    </row>
    <row r="10" spans="2:15" ht="19" x14ac:dyDescent="0.25">
      <c r="B10" s="78">
        <v>3.9773354526156957</v>
      </c>
      <c r="C10" s="48">
        <v>2395000000</v>
      </c>
      <c r="D10" s="47">
        <v>1996</v>
      </c>
      <c r="F10" s="52">
        <v>1400000000</v>
      </c>
      <c r="G10" s="55">
        <f t="shared" si="0"/>
        <v>2002</v>
      </c>
      <c r="I10" s="61" t="s">
        <v>636</v>
      </c>
      <c r="J10" s="62">
        <v>-0.95017191735001827</v>
      </c>
      <c r="M10" s="68" t="s">
        <v>655</v>
      </c>
      <c r="N10" s="65">
        <v>2.8571428571428571E-2</v>
      </c>
      <c r="O10" s="65">
        <v>0.82857142857142863</v>
      </c>
    </row>
    <row r="11" spans="2:15" ht="19" x14ac:dyDescent="0.25">
      <c r="B11" s="78">
        <v>3.9926870513399613</v>
      </c>
      <c r="C11" s="48">
        <v>2220000000</v>
      </c>
      <c r="D11" s="47">
        <v>1997</v>
      </c>
      <c r="F11" s="52">
        <v>1412000000</v>
      </c>
      <c r="G11" s="55">
        <f t="shared" si="0"/>
        <v>1999</v>
      </c>
      <c r="I11" s="61" t="s">
        <v>637</v>
      </c>
      <c r="J11" s="62">
        <v>0.71113544255291095</v>
      </c>
      <c r="M11" s="68" t="s">
        <v>656</v>
      </c>
      <c r="N11" s="65">
        <v>2.8571428571428571E-2</v>
      </c>
      <c r="O11" s="65">
        <v>0.8571428571428571</v>
      </c>
    </row>
    <row r="12" spans="2:15" ht="19" x14ac:dyDescent="0.25">
      <c r="B12" s="78">
        <v>4.1639240795569306</v>
      </c>
      <c r="C12" s="49">
        <v>1671000000</v>
      </c>
      <c r="D12" s="47">
        <v>1998</v>
      </c>
      <c r="F12" s="52">
        <v>1450000000</v>
      </c>
      <c r="G12" s="55">
        <f t="shared" si="0"/>
        <v>2003</v>
      </c>
      <c r="I12" s="61" t="s">
        <v>638</v>
      </c>
      <c r="J12" s="62">
        <v>17895930000</v>
      </c>
      <c r="M12" s="68" t="s">
        <v>657</v>
      </c>
      <c r="N12" s="65">
        <v>8.5714285714285715E-2</v>
      </c>
      <c r="O12" s="65">
        <v>0.94285714285714284</v>
      </c>
    </row>
    <row r="13" spans="2:15" ht="19" x14ac:dyDescent="0.25">
      <c r="B13" s="78">
        <v>4.8033477751894216</v>
      </c>
      <c r="C13" s="48">
        <v>1412000000</v>
      </c>
      <c r="D13" s="47">
        <v>1999</v>
      </c>
      <c r="F13" s="52">
        <v>1610000000</v>
      </c>
      <c r="G13" s="55">
        <f t="shared" si="0"/>
        <v>2004</v>
      </c>
      <c r="I13" s="61" t="s">
        <v>639</v>
      </c>
      <c r="J13" s="62">
        <v>4070000</v>
      </c>
      <c r="M13" s="68" t="s">
        <v>658</v>
      </c>
      <c r="N13" s="65">
        <v>2.8571428571428571E-2</v>
      </c>
      <c r="O13" s="65">
        <v>0.97142857142857142</v>
      </c>
    </row>
    <row r="14" spans="2:15" ht="19" x14ac:dyDescent="0.25">
      <c r="B14" s="78">
        <v>4.922663456801236</v>
      </c>
      <c r="C14" s="48">
        <v>1298000000</v>
      </c>
      <c r="D14" s="47">
        <v>2000</v>
      </c>
      <c r="F14" s="53">
        <v>1671000000</v>
      </c>
      <c r="G14" s="55">
        <f t="shared" si="0"/>
        <v>1998</v>
      </c>
      <c r="I14" s="61" t="s">
        <v>640</v>
      </c>
      <c r="J14" s="62">
        <v>17900000000</v>
      </c>
      <c r="M14" s="68" t="s">
        <v>659</v>
      </c>
      <c r="N14" s="65">
        <v>2.8571428571428571E-2</v>
      </c>
      <c r="O14" s="65">
        <v>1</v>
      </c>
    </row>
    <row r="15" spans="2:15" ht="19" x14ac:dyDescent="0.25">
      <c r="B15" s="78">
        <v>6.1412144026458586</v>
      </c>
      <c r="C15" s="48">
        <v>1300000000</v>
      </c>
      <c r="D15" s="47">
        <v>2001</v>
      </c>
      <c r="F15" s="52">
        <v>1780400000</v>
      </c>
      <c r="G15" s="55">
        <f t="shared" si="0"/>
        <v>1995</v>
      </c>
      <c r="I15" s="61" t="s">
        <v>243</v>
      </c>
      <c r="J15" s="62">
        <v>210059105784.79999</v>
      </c>
      <c r="M15" s="68" t="s">
        <v>646</v>
      </c>
      <c r="N15" s="65">
        <v>1</v>
      </c>
      <c r="O15" s="65"/>
    </row>
    <row r="16" spans="2:15" ht="20" thickBot="1" x14ac:dyDescent="0.3">
      <c r="B16" s="78">
        <v>7.0275925637769703</v>
      </c>
      <c r="C16" s="48">
        <v>1400000000</v>
      </c>
      <c r="D16" s="47">
        <v>2002</v>
      </c>
      <c r="F16" s="52">
        <v>1944515936</v>
      </c>
      <c r="G16" s="55">
        <f t="shared" si="0"/>
        <v>1994</v>
      </c>
      <c r="I16" s="63" t="s">
        <v>641</v>
      </c>
      <c r="J16" s="64">
        <v>35</v>
      </c>
      <c r="M16"/>
      <c r="N16"/>
      <c r="O16"/>
    </row>
    <row r="17" spans="2:15" ht="18" thickBot="1" x14ac:dyDescent="0.25">
      <c r="B17" s="78">
        <v>8.2700967582096983</v>
      </c>
      <c r="C17" s="48">
        <v>1450000000</v>
      </c>
      <c r="D17" s="47">
        <v>2003</v>
      </c>
      <c r="F17" s="52">
        <v>1954000000</v>
      </c>
      <c r="G17" s="55">
        <f t="shared" si="0"/>
        <v>2005</v>
      </c>
      <c r="M17"/>
      <c r="N17"/>
      <c r="O17"/>
    </row>
    <row r="18" spans="2:15" x14ac:dyDescent="0.2">
      <c r="B18" s="78">
        <v>8.5859658546039181</v>
      </c>
      <c r="C18" s="48">
        <v>1610000000</v>
      </c>
      <c r="D18" s="47">
        <v>2004</v>
      </c>
      <c r="F18" s="52">
        <v>2220000000</v>
      </c>
      <c r="G18" s="55">
        <f t="shared" si="0"/>
        <v>1997</v>
      </c>
      <c r="I18" s="59" t="s">
        <v>642</v>
      </c>
      <c r="J18" s="59" t="s">
        <v>644</v>
      </c>
      <c r="K18" s="59" t="s">
        <v>645</v>
      </c>
      <c r="M18"/>
      <c r="N18"/>
      <c r="O18"/>
    </row>
    <row r="19" spans="2:15" x14ac:dyDescent="0.2">
      <c r="B19" s="78">
        <v>9.713080637121557</v>
      </c>
      <c r="C19" s="48">
        <v>1954000000</v>
      </c>
      <c r="D19" s="47">
        <v>2005</v>
      </c>
      <c r="F19" s="52">
        <v>2395000000</v>
      </c>
      <c r="G19" s="55">
        <f t="shared" si="0"/>
        <v>1996</v>
      </c>
      <c r="I19" s="33">
        <v>4070000</v>
      </c>
      <c r="J19">
        <v>1</v>
      </c>
      <c r="K19" s="65">
        <v>2.8571428571428571E-2</v>
      </c>
      <c r="M19"/>
      <c r="N19"/>
    </row>
    <row r="20" spans="2:15" x14ac:dyDescent="0.2">
      <c r="B20" s="78">
        <v>11.939482834111198</v>
      </c>
      <c r="C20" s="48">
        <v>2400000000</v>
      </c>
      <c r="D20" s="47">
        <v>2006</v>
      </c>
      <c r="F20" s="52">
        <v>2400000000</v>
      </c>
      <c r="G20" s="55">
        <f t="shared" si="0"/>
        <v>2006</v>
      </c>
      <c r="I20" s="33">
        <v>3583256000</v>
      </c>
      <c r="J20">
        <v>18</v>
      </c>
      <c r="K20" s="65">
        <v>0.54285714285714282</v>
      </c>
      <c r="M20"/>
      <c r="N20"/>
    </row>
    <row r="21" spans="2:15" x14ac:dyDescent="0.2">
      <c r="B21" s="78">
        <v>8.6547177143480489</v>
      </c>
      <c r="C21" s="48">
        <v>6700000000</v>
      </c>
      <c r="D21" s="47">
        <v>2007</v>
      </c>
      <c r="F21" s="52">
        <v>6700000000</v>
      </c>
      <c r="G21" s="55">
        <f t="shared" si="0"/>
        <v>2007</v>
      </c>
      <c r="I21" s="33">
        <v>7162442000</v>
      </c>
      <c r="J21">
        <v>1</v>
      </c>
      <c r="K21" s="65">
        <v>0.5714285714285714</v>
      </c>
      <c r="M21"/>
      <c r="N21"/>
    </row>
    <row r="22" spans="2:15" x14ac:dyDescent="0.2">
      <c r="B22" s="81">
        <v>9.6630390545572009</v>
      </c>
      <c r="C22" s="82">
        <v>9579000000</v>
      </c>
      <c r="D22" s="83">
        <v>2008</v>
      </c>
      <c r="F22" s="52">
        <v>7430000000</v>
      </c>
      <c r="G22" s="55">
        <f t="shared" si="0"/>
        <v>2011</v>
      </c>
      <c r="I22" s="33">
        <v>10741628000</v>
      </c>
      <c r="J22">
        <v>7</v>
      </c>
      <c r="K22" s="65">
        <v>0.77142857142857146</v>
      </c>
      <c r="M22"/>
      <c r="N22"/>
    </row>
    <row r="23" spans="2:15" x14ac:dyDescent="0.2">
      <c r="B23" s="78">
        <v>7.1688198889827799</v>
      </c>
      <c r="C23" s="48">
        <v>7600000000</v>
      </c>
      <c r="D23" s="47">
        <v>2009</v>
      </c>
      <c r="F23" s="52">
        <v>7600000000</v>
      </c>
      <c r="G23" s="55">
        <f t="shared" si="0"/>
        <v>2009</v>
      </c>
      <c r="I23" s="33">
        <v>14320814000</v>
      </c>
      <c r="J23">
        <v>3</v>
      </c>
      <c r="K23" s="65">
        <v>0.8571428571428571</v>
      </c>
      <c r="M23"/>
      <c r="N23"/>
    </row>
    <row r="24" spans="2:15" ht="18" thickBot="1" x14ac:dyDescent="0.25">
      <c r="B24" s="78">
        <v>5.4347396304581537</v>
      </c>
      <c r="C24" s="48">
        <v>8000000000</v>
      </c>
      <c r="D24" s="47">
        <v>2010</v>
      </c>
      <c r="F24" s="52">
        <v>8000000000</v>
      </c>
      <c r="G24" s="55">
        <f t="shared" si="0"/>
        <v>2010</v>
      </c>
      <c r="I24" s="58" t="s">
        <v>643</v>
      </c>
      <c r="J24" s="58">
        <v>5</v>
      </c>
      <c r="K24" s="66">
        <v>1</v>
      </c>
      <c r="M24"/>
      <c r="N24"/>
    </row>
    <row r="25" spans="2:15" x14ac:dyDescent="0.2">
      <c r="B25" s="78">
        <v>4.304874726014801</v>
      </c>
      <c r="C25" s="48">
        <v>7430000000</v>
      </c>
      <c r="D25" s="47">
        <v>2011</v>
      </c>
      <c r="F25" s="52">
        <v>8368000000</v>
      </c>
      <c r="G25" s="55">
        <f t="shared" si="0"/>
        <v>2012</v>
      </c>
      <c r="J25" s="47">
        <f>SUM(J19:J24)</f>
        <v>35</v>
      </c>
      <c r="M25"/>
      <c r="N25"/>
    </row>
    <row r="26" spans="2:15" x14ac:dyDescent="0.2">
      <c r="B26" s="78">
        <v>4.2783231813738745</v>
      </c>
      <c r="C26" s="48">
        <v>8368000000</v>
      </c>
      <c r="D26" s="47">
        <v>2012</v>
      </c>
      <c r="F26" s="52">
        <v>8900000000</v>
      </c>
      <c r="G26" s="55">
        <f t="shared" si="0"/>
        <v>2013</v>
      </c>
      <c r="I26" s="47" t="s">
        <v>673</v>
      </c>
      <c r="M26"/>
      <c r="N26"/>
    </row>
    <row r="27" spans="2:15" x14ac:dyDescent="0.2">
      <c r="B27" s="78">
        <v>4.164544800345257</v>
      </c>
      <c r="C27" s="48">
        <v>8900000000</v>
      </c>
      <c r="D27" s="47">
        <v>2013</v>
      </c>
      <c r="F27" s="52">
        <v>9200000000</v>
      </c>
      <c r="G27" s="55">
        <f t="shared" si="0"/>
        <v>2014</v>
      </c>
      <c r="I27" s="47" t="s">
        <v>674</v>
      </c>
      <c r="M27"/>
      <c r="N27"/>
    </row>
    <row r="28" spans="2:15" x14ac:dyDescent="0.2">
      <c r="B28" s="78">
        <v>3.9408616350876398</v>
      </c>
      <c r="C28" s="48">
        <v>9200000000</v>
      </c>
      <c r="D28" s="47">
        <v>2014</v>
      </c>
      <c r="F28" s="52">
        <v>9579000000</v>
      </c>
      <c r="G28" s="55">
        <f t="shared" si="0"/>
        <v>2008</v>
      </c>
      <c r="I28" s="47" t="s">
        <v>675</v>
      </c>
      <c r="M28"/>
      <c r="N28"/>
    </row>
    <row r="29" spans="2:15" x14ac:dyDescent="0.2">
      <c r="B29" s="78">
        <v>4.931907476782416</v>
      </c>
      <c r="C29" s="48">
        <v>11800000000</v>
      </c>
      <c r="D29" s="47">
        <v>2015</v>
      </c>
      <c r="F29" s="52">
        <v>11800000000</v>
      </c>
      <c r="G29" s="55">
        <f t="shared" si="0"/>
        <v>2015</v>
      </c>
      <c r="I29" s="47" t="s">
        <v>676</v>
      </c>
      <c r="M29"/>
      <c r="N29"/>
    </row>
    <row r="30" spans="2:15" x14ac:dyDescent="0.2">
      <c r="B30" s="78">
        <v>4.9008930292419279</v>
      </c>
      <c r="C30" s="48">
        <v>12600000000</v>
      </c>
      <c r="D30" s="47">
        <v>2016</v>
      </c>
      <c r="F30" s="52">
        <v>12600000000</v>
      </c>
      <c r="G30" s="55">
        <f t="shared" si="0"/>
        <v>2016</v>
      </c>
      <c r="I30" s="47" t="s">
        <v>677</v>
      </c>
      <c r="M30"/>
      <c r="N30"/>
    </row>
    <row r="31" spans="2:15" x14ac:dyDescent="0.2">
      <c r="B31" s="78">
        <v>5.0114868591121171</v>
      </c>
      <c r="C31" s="48">
        <v>14100000000</v>
      </c>
      <c r="D31" s="47">
        <v>2017</v>
      </c>
      <c r="F31" s="52">
        <v>14100000000</v>
      </c>
      <c r="G31" s="55">
        <f t="shared" si="0"/>
        <v>2017</v>
      </c>
      <c r="I31" s="47" t="s">
        <v>685</v>
      </c>
      <c r="M31"/>
      <c r="N31"/>
    </row>
    <row r="32" spans="2:15" x14ac:dyDescent="0.2">
      <c r="B32" s="78">
        <v>4.9982832889287856</v>
      </c>
      <c r="C32" s="48">
        <v>15500000000</v>
      </c>
      <c r="D32" s="47">
        <v>2018</v>
      </c>
      <c r="F32" s="52">
        <v>15500000000</v>
      </c>
      <c r="G32" s="55">
        <f t="shared" si="0"/>
        <v>2018</v>
      </c>
      <c r="I32" s="47" t="s">
        <v>687</v>
      </c>
      <c r="M32"/>
      <c r="N32"/>
    </row>
    <row r="33" spans="1:36" x14ac:dyDescent="0.2">
      <c r="B33" s="78">
        <v>4.821075042384618</v>
      </c>
      <c r="C33" s="48">
        <v>16120000000</v>
      </c>
      <c r="D33" s="47">
        <v>2019</v>
      </c>
      <c r="F33" s="52">
        <v>15660000000</v>
      </c>
      <c r="G33" s="55">
        <f t="shared" si="0"/>
        <v>2021</v>
      </c>
      <c r="I33" s="47" t="s">
        <v>688</v>
      </c>
      <c r="M33"/>
      <c r="N33"/>
    </row>
    <row r="34" spans="1:36" x14ac:dyDescent="0.2">
      <c r="B34" s="78">
        <v>4.5583618148938418</v>
      </c>
      <c r="C34" s="48">
        <v>15800000000</v>
      </c>
      <c r="D34" s="47">
        <v>2020</v>
      </c>
      <c r="F34" s="52">
        <v>15800000000</v>
      </c>
      <c r="G34" s="55">
        <f t="shared" si="0"/>
        <v>2020</v>
      </c>
      <c r="I34" s="199" t="s">
        <v>694</v>
      </c>
      <c r="J34" s="199"/>
      <c r="K34" s="199"/>
      <c r="L34" s="199"/>
      <c r="M34" s="199"/>
      <c r="N34" s="199"/>
      <c r="O34" s="199"/>
      <c r="P34" s="199"/>
      <c r="Q34" s="199"/>
      <c r="R34" s="199"/>
      <c r="S34" s="199"/>
    </row>
    <row r="35" spans="1:36" x14ac:dyDescent="0.2">
      <c r="B35" s="78">
        <v>4.2770806377184405</v>
      </c>
      <c r="C35" s="48">
        <v>15660000000</v>
      </c>
      <c r="D35" s="47">
        <v>2021</v>
      </c>
      <c r="F35" s="52">
        <v>16120000000</v>
      </c>
      <c r="G35" s="55">
        <f t="shared" si="0"/>
        <v>2019</v>
      </c>
      <c r="I35" s="199"/>
      <c r="J35" s="199"/>
      <c r="K35" s="199"/>
      <c r="L35" s="199"/>
      <c r="M35" s="199"/>
      <c r="N35" s="199"/>
      <c r="O35" s="199"/>
      <c r="P35" s="199"/>
      <c r="Q35" s="199"/>
      <c r="R35" s="199"/>
      <c r="S35" s="199"/>
    </row>
    <row r="36" spans="1:36" ht="18" thickBot="1" x14ac:dyDescent="0.25">
      <c r="B36" s="78">
        <v>4.3786437938054448</v>
      </c>
      <c r="C36" s="48">
        <v>17900000000</v>
      </c>
      <c r="D36" s="47">
        <v>2022</v>
      </c>
      <c r="F36" s="54">
        <v>17900000000</v>
      </c>
      <c r="G36" s="55">
        <f t="shared" si="0"/>
        <v>2022</v>
      </c>
      <c r="I36" s="47" t="s">
        <v>689</v>
      </c>
      <c r="M36"/>
      <c r="N36"/>
    </row>
    <row r="37" spans="1:36" ht="18" thickBot="1" x14ac:dyDescent="0.25">
      <c r="A37" s="80" t="s">
        <v>672</v>
      </c>
      <c r="C37" s="48"/>
      <c r="D37" s="48"/>
      <c r="I37" s="47" t="s">
        <v>690</v>
      </c>
      <c r="M37"/>
      <c r="N37"/>
    </row>
    <row r="38" spans="1:36" x14ac:dyDescent="0.2">
      <c r="B38" s="60" t="s">
        <v>704</v>
      </c>
      <c r="C38" s="60"/>
      <c r="F38" s="60" t="s">
        <v>705</v>
      </c>
      <c r="G38" s="60"/>
      <c r="I38" s="47" t="s">
        <v>697</v>
      </c>
    </row>
    <row r="39" spans="1:36" x14ac:dyDescent="0.2">
      <c r="B39"/>
      <c r="C39"/>
      <c r="D39" s="70"/>
      <c r="E39" s="70"/>
      <c r="F39"/>
      <c r="G39"/>
      <c r="H39" s="70"/>
      <c r="I39" s="70" t="s">
        <v>691</v>
      </c>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row>
    <row r="40" spans="1:36" x14ac:dyDescent="0.2">
      <c r="B40" t="s">
        <v>631</v>
      </c>
      <c r="C40">
        <v>4.9754151654695722</v>
      </c>
      <c r="F40" t="s">
        <v>631</v>
      </c>
      <c r="G40">
        <v>6001688736.7085714</v>
      </c>
      <c r="I40" s="47" t="s">
        <v>693</v>
      </c>
    </row>
    <row r="41" spans="1:36" x14ac:dyDescent="0.2">
      <c r="B41" t="s">
        <v>632</v>
      </c>
      <c r="C41">
        <v>0.69609732624788034</v>
      </c>
      <c r="F41" t="s">
        <v>632</v>
      </c>
      <c r="G41">
        <v>979727709.85397947</v>
      </c>
      <c r="I41" s="47" t="s">
        <v>692</v>
      </c>
    </row>
    <row r="42" spans="1:36" x14ac:dyDescent="0.2">
      <c r="B42" t="s">
        <v>463</v>
      </c>
      <c r="C42">
        <v>3.9926870513399613</v>
      </c>
      <c r="F42" t="s">
        <v>463</v>
      </c>
      <c r="G42">
        <v>2395000000</v>
      </c>
      <c r="I42" s="47" t="s">
        <v>695</v>
      </c>
    </row>
    <row r="43" spans="1:36" x14ac:dyDescent="0.2">
      <c r="B43" t="s">
        <v>633</v>
      </c>
      <c r="C43" t="e">
        <v>#N/A</v>
      </c>
      <c r="F43" t="s">
        <v>633</v>
      </c>
      <c r="G43" t="e">
        <v>#N/A</v>
      </c>
      <c r="I43" s="47" t="s">
        <v>696</v>
      </c>
    </row>
    <row r="44" spans="1:36" x14ac:dyDescent="0.2">
      <c r="B44" t="s">
        <v>634</v>
      </c>
      <c r="C44">
        <v>3.0342178999833735</v>
      </c>
      <c r="F44" t="s">
        <v>634</v>
      </c>
      <c r="G44">
        <v>5796147297.2096148</v>
      </c>
      <c r="I44" s="47" t="s">
        <v>698</v>
      </c>
    </row>
    <row r="45" spans="1:36" x14ac:dyDescent="0.2">
      <c r="B45" t="s">
        <v>635</v>
      </c>
      <c r="C45">
        <v>9.2064782645795127</v>
      </c>
      <c r="F45" t="s">
        <v>635</v>
      </c>
      <c r="G45">
        <v>3.3595323490950324E+19</v>
      </c>
    </row>
    <row r="46" spans="1:36" x14ac:dyDescent="0.2">
      <c r="B46" t="s">
        <v>636</v>
      </c>
      <c r="C46">
        <v>0.44325694002818894</v>
      </c>
      <c r="F46" t="s">
        <v>636</v>
      </c>
      <c r="G46">
        <v>-0.95017191735001827</v>
      </c>
    </row>
    <row r="47" spans="1:36" x14ac:dyDescent="0.2">
      <c r="B47" t="s">
        <v>637</v>
      </c>
      <c r="C47">
        <v>0.60421441411029675</v>
      </c>
      <c r="F47" t="s">
        <v>637</v>
      </c>
      <c r="G47">
        <v>0.71113544255291095</v>
      </c>
      <c r="I47" s="88" t="s">
        <v>699</v>
      </c>
    </row>
    <row r="48" spans="1:36" x14ac:dyDescent="0.2">
      <c r="B48" t="s">
        <v>638</v>
      </c>
      <c r="C48">
        <v>11.909274934115425</v>
      </c>
      <c r="F48" t="s">
        <v>638</v>
      </c>
      <c r="G48">
        <v>17895930000</v>
      </c>
    </row>
    <row r="49" spans="2:7" x14ac:dyDescent="0.2">
      <c r="B49" t="s">
        <v>639</v>
      </c>
      <c r="C49">
        <v>3.0207899995773023E-2</v>
      </c>
      <c r="F49" t="s">
        <v>639</v>
      </c>
      <c r="G49">
        <v>4070000</v>
      </c>
    </row>
    <row r="50" spans="2:7" x14ac:dyDescent="0.2">
      <c r="B50" t="s">
        <v>640</v>
      </c>
      <c r="C50">
        <v>11.939482834111198</v>
      </c>
      <c r="F50" t="s">
        <v>640</v>
      </c>
      <c r="G50">
        <v>17900000000</v>
      </c>
    </row>
    <row r="51" spans="2:7" x14ac:dyDescent="0.2">
      <c r="B51" t="s">
        <v>243</v>
      </c>
      <c r="C51">
        <v>94.532888143921866</v>
      </c>
      <c r="F51" t="s">
        <v>243</v>
      </c>
      <c r="G51">
        <v>210059105784.79999</v>
      </c>
    </row>
    <row r="52" spans="2:7" x14ac:dyDescent="0.2">
      <c r="B52" t="s">
        <v>641</v>
      </c>
      <c r="C52">
        <v>19</v>
      </c>
      <c r="F52" t="s">
        <v>641</v>
      </c>
      <c r="G52">
        <v>35</v>
      </c>
    </row>
    <row r="53" spans="2:7" ht="18" thickBot="1" x14ac:dyDescent="0.25">
      <c r="B53" s="58" t="s">
        <v>702</v>
      </c>
      <c r="C53" s="58">
        <v>1.4624462148670281</v>
      </c>
      <c r="F53" s="58" t="s">
        <v>702</v>
      </c>
      <c r="G53" s="58">
        <v>1991046258.9771731</v>
      </c>
    </row>
  </sheetData>
  <sortState xmlns:xlrd2="http://schemas.microsoft.com/office/spreadsheetml/2017/richdata2" ref="B2:B20">
    <sortCondition ref="B2:B20"/>
  </sortState>
  <mergeCells count="1">
    <mergeCell ref="I34:S35"/>
  </mergeCells>
  <hyperlinks>
    <hyperlink ref="I47" r:id="rId2" xr:uid="{6645AB7C-0EB2-B946-AD54-A685E2E2459C}"/>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12E3F-6187-9B4B-BAD9-118A3D6C61F2}">
  <dimension ref="A1:W183"/>
  <sheetViews>
    <sheetView tabSelected="1" zoomScale="109" workbookViewId="0">
      <pane xSplit="2" ySplit="2" topLeftCell="G166" activePane="bottomRight" state="frozen"/>
      <selection pane="topRight" activeCell="C1" sqref="C1"/>
      <selection pane="bottomLeft" activeCell="A3" sqref="A3"/>
      <selection pane="bottomRight" activeCell="J2" sqref="J2"/>
    </sheetView>
  </sheetViews>
  <sheetFormatPr baseColWidth="10" defaultRowHeight="17" x14ac:dyDescent="0.2"/>
  <cols>
    <col min="1" max="1" width="16.33203125" style="120" customWidth="1"/>
    <col min="2" max="2" width="13.83203125" style="50" customWidth="1"/>
    <col min="3" max="3" width="24" style="161" customWidth="1"/>
    <col min="4" max="5" width="21.6640625" style="47" customWidth="1"/>
    <col min="6" max="6" width="21.33203125" style="47" customWidth="1"/>
    <col min="7" max="7" width="19.5" style="47" customWidth="1"/>
    <col min="8" max="8" width="17.5" style="47" customWidth="1"/>
    <col min="9" max="9" width="15.83203125" style="47" customWidth="1"/>
    <col min="10" max="10" width="24.33203125" style="47" customWidth="1"/>
    <col min="11" max="12" width="19.1640625" style="47" customWidth="1"/>
    <col min="13" max="13" width="20.6640625" style="47" customWidth="1"/>
    <col min="14" max="14" width="10.83203125" style="47"/>
    <col min="15" max="15" width="16.6640625" style="47" bestFit="1" customWidth="1"/>
    <col min="16" max="16" width="12.6640625" style="47" bestFit="1" customWidth="1"/>
    <col min="17" max="17" width="13.1640625" style="47" bestFit="1" customWidth="1"/>
    <col min="18" max="18" width="12.6640625" style="47" bestFit="1" customWidth="1"/>
    <col min="19" max="19" width="12.1640625" style="47" bestFit="1" customWidth="1"/>
    <col min="20" max="23" width="12.6640625" style="47" bestFit="1" customWidth="1"/>
    <col min="24" max="16384" width="10.83203125" style="47"/>
  </cols>
  <sheetData>
    <row r="1" spans="1:23" s="101" customFormat="1" ht="38" customHeight="1" thickBot="1" x14ac:dyDescent="0.25">
      <c r="A1" s="168" t="s">
        <v>724</v>
      </c>
      <c r="B1" s="203" t="s">
        <v>723</v>
      </c>
      <c r="C1" s="203"/>
      <c r="D1" s="206" t="s">
        <v>716</v>
      </c>
      <c r="E1" s="206"/>
      <c r="F1" s="169" t="s">
        <v>822</v>
      </c>
      <c r="G1" s="204" t="s">
        <v>819</v>
      </c>
      <c r="H1" s="204"/>
      <c r="I1" s="205"/>
      <c r="J1" s="200" t="s">
        <v>718</v>
      </c>
      <c r="K1" s="201"/>
      <c r="L1" s="170" t="s">
        <v>773</v>
      </c>
      <c r="M1" s="174" t="s">
        <v>720</v>
      </c>
    </row>
    <row r="2" spans="1:23" s="122" customFormat="1" ht="73" thickBot="1" x14ac:dyDescent="0.25">
      <c r="A2" s="168"/>
      <c r="B2" s="162"/>
      <c r="C2" s="163" t="s">
        <v>714</v>
      </c>
      <c r="D2" s="164" t="s">
        <v>261</v>
      </c>
      <c r="E2" s="165" t="s">
        <v>514</v>
      </c>
      <c r="F2" s="167" t="s">
        <v>855</v>
      </c>
      <c r="G2" s="165" t="s">
        <v>816</v>
      </c>
      <c r="H2" s="164" t="s">
        <v>546</v>
      </c>
      <c r="I2" s="164" t="s">
        <v>774</v>
      </c>
      <c r="J2" s="162" t="s">
        <v>309</v>
      </c>
      <c r="K2" s="166" t="s">
        <v>186</v>
      </c>
      <c r="L2" s="164" t="s">
        <v>773</v>
      </c>
      <c r="M2" s="166" t="s">
        <v>720</v>
      </c>
      <c r="O2"/>
      <c r="P2"/>
      <c r="Q2"/>
      <c r="R2"/>
      <c r="S2"/>
      <c r="T2"/>
      <c r="U2"/>
      <c r="V2"/>
      <c r="W2"/>
    </row>
    <row r="3" spans="1:23" s="110" customFormat="1" ht="18" x14ac:dyDescent="0.2">
      <c r="A3" s="152" t="s">
        <v>719</v>
      </c>
      <c r="B3" s="152" t="s">
        <v>619</v>
      </c>
      <c r="C3" s="171" t="s">
        <v>796</v>
      </c>
      <c r="D3" s="152" t="s">
        <v>809</v>
      </c>
      <c r="E3" s="171" t="s">
        <v>820</v>
      </c>
      <c r="F3" s="171" t="s">
        <v>821</v>
      </c>
      <c r="G3" s="171" t="s">
        <v>810</v>
      </c>
      <c r="H3" s="171" t="s">
        <v>825</v>
      </c>
      <c r="I3" s="171" t="s">
        <v>812</v>
      </c>
      <c r="J3" s="171" t="s">
        <v>813</v>
      </c>
      <c r="K3" s="171" t="s">
        <v>814</v>
      </c>
      <c r="L3" s="171" t="s">
        <v>860</v>
      </c>
      <c r="M3" s="120" t="s">
        <v>829</v>
      </c>
      <c r="O3"/>
      <c r="P3"/>
      <c r="Q3"/>
      <c r="R3"/>
      <c r="S3"/>
      <c r="T3"/>
      <c r="U3"/>
      <c r="V3"/>
      <c r="W3"/>
    </row>
    <row r="4" spans="1:23" s="110" customFormat="1" ht="18" x14ac:dyDescent="0.2">
      <c r="A4" s="152" t="s">
        <v>490</v>
      </c>
      <c r="B4" s="154">
        <v>2000</v>
      </c>
      <c r="C4" s="160">
        <v>1298000000</v>
      </c>
      <c r="D4" s="47">
        <v>2552.6825664822013</v>
      </c>
      <c r="E4" s="175">
        <v>79001142</v>
      </c>
      <c r="F4" s="155">
        <v>111.4170944</v>
      </c>
      <c r="G4" s="155">
        <v>3.4088276620000002</v>
      </c>
      <c r="H4" s="47">
        <v>14167.75</v>
      </c>
      <c r="I4" s="47">
        <v>6.9057666542360545</v>
      </c>
      <c r="J4" s="47">
        <v>62.962963104247997</v>
      </c>
      <c r="K4" s="47">
        <v>-0.58486312627792403</v>
      </c>
      <c r="L4" s="47">
        <v>0</v>
      </c>
      <c r="M4">
        <v>70.665999999999997</v>
      </c>
      <c r="O4" s="176"/>
      <c r="P4" s="176"/>
      <c r="Q4"/>
      <c r="R4"/>
      <c r="S4"/>
      <c r="T4"/>
      <c r="U4"/>
      <c r="V4"/>
      <c r="W4"/>
    </row>
    <row r="5" spans="1:23" s="110" customFormat="1" x14ac:dyDescent="0.2">
      <c r="A5" s="152"/>
      <c r="B5" s="154">
        <f>B4+1</f>
        <v>2001</v>
      </c>
      <c r="C5" s="160">
        <v>1300000000</v>
      </c>
      <c r="D5" s="47">
        <v>2743.4804103903866</v>
      </c>
      <c r="E5" s="175">
        <v>79817777</v>
      </c>
      <c r="F5" s="155">
        <v>111.955938</v>
      </c>
      <c r="G5" s="155">
        <v>2.622264785</v>
      </c>
      <c r="H5" s="47">
        <v>14725.166666666701</v>
      </c>
      <c r="I5" s="47">
        <v>6.6240354657753091</v>
      </c>
      <c r="J5" s="47">
        <v>0</v>
      </c>
      <c r="K5" s="47">
        <v>0</v>
      </c>
      <c r="L5" s="47">
        <v>0</v>
      </c>
      <c r="M5">
        <v>70.984999999999999</v>
      </c>
      <c r="O5"/>
      <c r="P5"/>
      <c r="Q5"/>
      <c r="R5"/>
      <c r="S5"/>
      <c r="T5"/>
      <c r="U5"/>
      <c r="V5"/>
      <c r="W5"/>
    </row>
    <row r="6" spans="1:23" s="110" customFormat="1" x14ac:dyDescent="0.2">
      <c r="A6" s="152"/>
      <c r="B6" s="154">
        <f t="shared" ref="B6:B10" si="0">B5+1</f>
        <v>2002</v>
      </c>
      <c r="C6" s="160">
        <v>1400000000</v>
      </c>
      <c r="D6" s="47">
        <v>2932.0628559567422</v>
      </c>
      <c r="E6" s="175">
        <v>80642308</v>
      </c>
      <c r="F6" s="155">
        <v>116.6968687</v>
      </c>
      <c r="G6" s="155">
        <v>4.698928166</v>
      </c>
      <c r="H6" s="47">
        <v>15279.5</v>
      </c>
      <c r="I6" s="47">
        <v>4.1669371188822604</v>
      </c>
      <c r="J6" s="47">
        <v>58.201057434082003</v>
      </c>
      <c r="K6" s="47">
        <v>-0.560990810394287</v>
      </c>
      <c r="L6" s="47">
        <v>0</v>
      </c>
      <c r="M6">
        <v>70.962999999999994</v>
      </c>
      <c r="O6"/>
      <c r="P6"/>
      <c r="Q6"/>
      <c r="R6"/>
      <c r="S6"/>
      <c r="T6"/>
      <c r="U6"/>
      <c r="V6"/>
      <c r="W6"/>
    </row>
    <row r="7" spans="1:23" s="110" customFormat="1" x14ac:dyDescent="0.2">
      <c r="A7" s="152"/>
      <c r="B7" s="154">
        <f t="shared" si="0"/>
        <v>2003</v>
      </c>
      <c r="C7" s="160">
        <v>1450000000</v>
      </c>
      <c r="D7" s="47">
        <v>3163.5092423032006</v>
      </c>
      <c r="E7" s="175">
        <v>81475825</v>
      </c>
      <c r="F7" s="155">
        <v>124.3279544</v>
      </c>
      <c r="G7" s="155">
        <v>7.1096024619999998</v>
      </c>
      <c r="H7" s="47">
        <v>15509.583333333299</v>
      </c>
      <c r="I7" s="47">
        <v>2.2130579180509602</v>
      </c>
      <c r="J7" s="47">
        <v>48.743717193603501</v>
      </c>
      <c r="K7" s="47">
        <v>-0.49087256193161</v>
      </c>
      <c r="L7" s="47">
        <v>61</v>
      </c>
      <c r="M7">
        <v>70.38</v>
      </c>
      <c r="O7"/>
      <c r="P7"/>
      <c r="Q7"/>
      <c r="R7"/>
      <c r="S7"/>
      <c r="T7"/>
      <c r="U7"/>
      <c r="V7"/>
      <c r="W7"/>
    </row>
    <row r="8" spans="1:23" s="110" customFormat="1" x14ac:dyDescent="0.2">
      <c r="A8" s="152"/>
      <c r="B8" s="154">
        <f t="shared" si="0"/>
        <v>2004</v>
      </c>
      <c r="C8" s="160">
        <v>1610000000</v>
      </c>
      <c r="D8" s="47">
        <v>3457.7917897647985</v>
      </c>
      <c r="E8" s="175">
        <v>82311227</v>
      </c>
      <c r="F8" s="155">
        <v>133.01649789999999</v>
      </c>
      <c r="G8" s="155">
        <v>8.4333121290000008</v>
      </c>
      <c r="H8" s="47">
        <v>15746</v>
      </c>
      <c r="I8" s="47">
        <v>1.1889223390289729</v>
      </c>
      <c r="J8" s="47">
        <v>50.485435485839801</v>
      </c>
      <c r="K8" s="47">
        <v>-0.75666028261184703</v>
      </c>
      <c r="L8" s="47">
        <v>47</v>
      </c>
      <c r="M8">
        <v>69.882000000000005</v>
      </c>
      <c r="O8"/>
      <c r="P8"/>
      <c r="Q8"/>
      <c r="R8"/>
      <c r="S8"/>
      <c r="T8"/>
      <c r="U8"/>
      <c r="V8"/>
      <c r="W8"/>
    </row>
    <row r="9" spans="1:23" s="110" customFormat="1" x14ac:dyDescent="0.2">
      <c r="A9" s="152"/>
      <c r="B9" s="154">
        <f t="shared" si="0"/>
        <v>2005</v>
      </c>
      <c r="C9" s="160">
        <v>1954000000</v>
      </c>
      <c r="D9" s="47">
        <v>3797.0454410964057</v>
      </c>
      <c r="E9" s="175">
        <v>83142095</v>
      </c>
      <c r="F9" s="155">
        <v>130.71484599999999</v>
      </c>
      <c r="G9" s="155">
        <v>18.81051957</v>
      </c>
      <c r="H9" s="47">
        <v>15858.916666666701</v>
      </c>
      <c r="I9" s="47">
        <v>-6.5528874048243964</v>
      </c>
      <c r="J9" s="47">
        <v>62.135921478271499</v>
      </c>
      <c r="K9" s="47">
        <v>-0.72958230972289995</v>
      </c>
      <c r="L9" s="47">
        <v>41</v>
      </c>
      <c r="M9">
        <v>70.896000000000001</v>
      </c>
      <c r="O9"/>
      <c r="P9"/>
      <c r="Q9"/>
      <c r="R9"/>
      <c r="S9"/>
      <c r="T9"/>
      <c r="U9"/>
      <c r="V9"/>
      <c r="W9"/>
    </row>
    <row r="10" spans="1:23" s="110" customFormat="1" x14ac:dyDescent="0.2">
      <c r="A10" s="152"/>
      <c r="B10" s="154">
        <f t="shared" si="0"/>
        <v>2006</v>
      </c>
      <c r="C10" s="160">
        <v>2400000000</v>
      </c>
      <c r="D10" s="47">
        <v>4146.9516123311641</v>
      </c>
      <c r="E10" s="175">
        <v>83951800</v>
      </c>
      <c r="F10" s="155">
        <v>138.31362189999999</v>
      </c>
      <c r="G10" s="155">
        <v>8.5689479750000004</v>
      </c>
      <c r="H10" s="47">
        <v>15994.25</v>
      </c>
      <c r="I10" s="47">
        <v>2.4015172605848565</v>
      </c>
      <c r="J10" s="47">
        <v>57.971015930175803</v>
      </c>
      <c r="K10" s="47">
        <v>-0.74761736392974898</v>
      </c>
      <c r="L10" s="47">
        <v>46</v>
      </c>
      <c r="M10">
        <v>71.861000000000004</v>
      </c>
      <c r="O10"/>
      <c r="P10"/>
      <c r="Q10"/>
      <c r="R10"/>
      <c r="S10"/>
      <c r="T10"/>
      <c r="U10"/>
      <c r="V10"/>
      <c r="W10"/>
    </row>
    <row r="11" spans="1:23" x14ac:dyDescent="0.2">
      <c r="B11" s="50">
        <v>2007</v>
      </c>
      <c r="C11" s="161">
        <v>6700000000</v>
      </c>
      <c r="D11" s="47">
        <v>4519.0446277580577</v>
      </c>
      <c r="E11" s="175">
        <v>84762269</v>
      </c>
      <c r="F11" s="155">
        <v>154.60538399999999</v>
      </c>
      <c r="G11" s="155">
        <v>9.6302256140000004</v>
      </c>
      <c r="H11" s="47">
        <v>16105.125</v>
      </c>
      <c r="I11" s="47">
        <v>1.4136378694949776</v>
      </c>
      <c r="J11" s="47">
        <v>52.173912048339801</v>
      </c>
      <c r="K11" s="156">
        <v>-630165637</v>
      </c>
      <c r="L11" s="47">
        <v>37</v>
      </c>
      <c r="M11">
        <v>72.840999999999994</v>
      </c>
      <c r="O11"/>
      <c r="P11"/>
      <c r="Q11"/>
      <c r="R11"/>
      <c r="S11"/>
      <c r="T11"/>
      <c r="U11"/>
      <c r="V11"/>
      <c r="W11"/>
    </row>
    <row r="12" spans="1:23" x14ac:dyDescent="0.2">
      <c r="B12" s="50">
        <v>2008</v>
      </c>
      <c r="C12" s="161">
        <v>9579000000</v>
      </c>
      <c r="D12" s="47">
        <v>4819.0111483655091</v>
      </c>
      <c r="E12" s="175">
        <v>85597241</v>
      </c>
      <c r="F12" s="155">
        <v>154.31747960000001</v>
      </c>
      <c r="G12" s="155">
        <v>22.67331618</v>
      </c>
      <c r="H12" s="47">
        <v>16302.25</v>
      </c>
      <c r="I12" s="47">
        <v>-5.6163352894165373</v>
      </c>
      <c r="J12" s="47">
        <v>49.519229888916001</v>
      </c>
      <c r="K12" s="156">
        <v>-711532891</v>
      </c>
      <c r="L12" s="47">
        <v>37</v>
      </c>
      <c r="M12">
        <v>73.650000000000006</v>
      </c>
      <c r="O12" s="177"/>
      <c r="P12" s="177"/>
      <c r="Q12" s="177"/>
      <c r="R12" s="177"/>
      <c r="S12" s="177"/>
      <c r="T12" s="177"/>
      <c r="U12"/>
      <c r="V12"/>
      <c r="W12"/>
    </row>
    <row r="13" spans="1:23" x14ac:dyDescent="0.2">
      <c r="A13" s="157"/>
      <c r="B13" s="50">
        <v>2009</v>
      </c>
      <c r="C13" s="161">
        <v>7600000000</v>
      </c>
      <c r="D13" s="47">
        <v>5059.3419526131565</v>
      </c>
      <c r="E13" s="175">
        <v>86482923</v>
      </c>
      <c r="F13" s="155">
        <v>134.7063177</v>
      </c>
      <c r="G13" s="155">
        <v>6.2156231489999998</v>
      </c>
      <c r="H13" s="47">
        <v>17065.083333333299</v>
      </c>
      <c r="I13" s="47">
        <v>3.6278814144437921</v>
      </c>
      <c r="J13" s="47">
        <v>53.080570220947301</v>
      </c>
      <c r="K13" s="156">
        <v>-545064032</v>
      </c>
      <c r="L13" s="156">
        <v>37</v>
      </c>
      <c r="M13">
        <v>74.510999999999996</v>
      </c>
      <c r="O13"/>
      <c r="P13"/>
      <c r="Q13"/>
      <c r="R13"/>
      <c r="S13"/>
      <c r="T13"/>
      <c r="U13"/>
      <c r="V13"/>
      <c r="W13"/>
    </row>
    <row r="14" spans="1:23" x14ac:dyDescent="0.2">
      <c r="B14" s="50">
        <v>2010</v>
      </c>
      <c r="C14" s="161">
        <v>8000000000</v>
      </c>
      <c r="D14" s="47">
        <v>5391.1686207307685</v>
      </c>
      <c r="E14" s="175">
        <v>87411012</v>
      </c>
      <c r="F14" s="155">
        <v>113.97769510000001</v>
      </c>
      <c r="G14" s="155">
        <v>42.303267249999998</v>
      </c>
      <c r="H14" s="47">
        <v>18612.916666666701</v>
      </c>
      <c r="I14" s="47">
        <v>-20.497081911628172</v>
      </c>
      <c r="J14" s="47">
        <v>51.658767700195298</v>
      </c>
      <c r="K14" s="156">
        <v>-622543275</v>
      </c>
      <c r="L14" s="47">
        <v>36</v>
      </c>
      <c r="M14">
        <v>75.325000000000003</v>
      </c>
      <c r="O14"/>
      <c r="P14"/>
      <c r="Q14"/>
      <c r="R14"/>
      <c r="S14"/>
      <c r="T14"/>
      <c r="U14"/>
      <c r="V14"/>
      <c r="W14"/>
    </row>
    <row r="15" spans="1:23" x14ac:dyDescent="0.2">
      <c r="B15" s="50">
        <v>2011</v>
      </c>
      <c r="C15" s="161">
        <v>7430000000</v>
      </c>
      <c r="D15" s="47">
        <v>5793.9293814766543</v>
      </c>
      <c r="E15" s="175">
        <v>88349117</v>
      </c>
      <c r="F15" s="155">
        <v>125.26058930000001</v>
      </c>
      <c r="G15" s="155">
        <v>21.413666150000001</v>
      </c>
      <c r="H15" s="47">
        <v>20509.75</v>
      </c>
      <c r="I15" s="47">
        <v>-3.6732543861408713</v>
      </c>
      <c r="J15" s="47">
        <v>54.028434753417997</v>
      </c>
      <c r="K15" s="156">
        <v>-614729941</v>
      </c>
      <c r="L15" s="47">
        <v>36</v>
      </c>
      <c r="M15">
        <v>75.507000000000005</v>
      </c>
      <c r="O15"/>
      <c r="P15"/>
      <c r="Q15"/>
      <c r="R15"/>
      <c r="S15"/>
      <c r="T15"/>
      <c r="U15"/>
      <c r="V15"/>
      <c r="W15"/>
    </row>
    <row r="16" spans="1:23" x14ac:dyDescent="0.2">
      <c r="B16" s="50">
        <v>2012</v>
      </c>
      <c r="C16" s="161">
        <v>8368000000</v>
      </c>
      <c r="D16" s="47">
        <v>6364.9780234403161</v>
      </c>
      <c r="E16" s="175">
        <v>89301326</v>
      </c>
      <c r="F16" s="155">
        <v>123.2241255</v>
      </c>
      <c r="G16" s="155">
        <v>9.0776615310000004</v>
      </c>
      <c r="H16" s="47">
        <v>20828</v>
      </c>
      <c r="I16" s="47">
        <v>4.0283272248988933</v>
      </c>
      <c r="J16" s="47">
        <v>55.924171447753899</v>
      </c>
      <c r="K16" s="156">
        <v>-532105982</v>
      </c>
      <c r="L16" s="47">
        <v>32</v>
      </c>
      <c r="M16">
        <v>75.405000000000001</v>
      </c>
      <c r="O16"/>
      <c r="P16"/>
      <c r="Q16"/>
      <c r="R16"/>
      <c r="S16"/>
      <c r="T16"/>
      <c r="U16"/>
      <c r="V16"/>
      <c r="W16"/>
    </row>
    <row r="17" spans="1:23" x14ac:dyDescent="0.2">
      <c r="B17" s="50">
        <v>2013</v>
      </c>
      <c r="C17" s="161">
        <v>8900000000</v>
      </c>
      <c r="D17" s="47">
        <v>6724.6354977375404</v>
      </c>
      <c r="E17" s="175">
        <v>90267739</v>
      </c>
      <c r="F17" s="155">
        <v>130.84634360000001</v>
      </c>
      <c r="G17" s="155">
        <v>4.0385507599999997</v>
      </c>
      <c r="H17" s="47">
        <v>20933.416666666701</v>
      </c>
      <c r="I17" s="47">
        <v>6.0896810465905551</v>
      </c>
      <c r="J17" s="47">
        <v>56.872039794921903</v>
      </c>
      <c r="K17" s="156">
        <v>-482674778</v>
      </c>
      <c r="L17" s="47">
        <v>34</v>
      </c>
      <c r="M17">
        <v>76.003</v>
      </c>
      <c r="O17" s="177"/>
      <c r="P17" s="177"/>
      <c r="Q17" s="177"/>
      <c r="R17" s="177"/>
      <c r="S17" s="177"/>
      <c r="T17" s="177"/>
      <c r="U17" s="177"/>
      <c r="V17" s="177"/>
      <c r="W17" s="177"/>
    </row>
    <row r="18" spans="1:23" x14ac:dyDescent="0.2">
      <c r="B18" s="50">
        <v>2014</v>
      </c>
      <c r="C18" s="161">
        <v>9200000000</v>
      </c>
      <c r="D18" s="47">
        <v>7240.7359401962813</v>
      </c>
      <c r="E18" s="175">
        <v>91235504</v>
      </c>
      <c r="F18" s="155">
        <v>135.41051179999999</v>
      </c>
      <c r="G18" s="155">
        <v>3.6981319730000002</v>
      </c>
      <c r="H18" s="47">
        <v>21148</v>
      </c>
      <c r="I18" s="47">
        <v>4.7897372231401825</v>
      </c>
      <c r="J18" s="47">
        <v>44.285713195800803</v>
      </c>
      <c r="K18" s="156">
        <v>-438092947</v>
      </c>
      <c r="L18" s="47">
        <v>34</v>
      </c>
      <c r="M18">
        <v>76.069000000000003</v>
      </c>
      <c r="O18"/>
      <c r="P18"/>
      <c r="Q18"/>
      <c r="R18"/>
      <c r="S18"/>
      <c r="T18"/>
      <c r="U18"/>
      <c r="V18"/>
      <c r="W18"/>
    </row>
    <row r="19" spans="1:23" x14ac:dyDescent="0.2">
      <c r="B19" s="50">
        <v>2015</v>
      </c>
      <c r="C19" s="161">
        <v>11800000000</v>
      </c>
      <c r="D19" s="47">
        <v>7595.6867380485437</v>
      </c>
      <c r="E19" s="175">
        <v>92191398</v>
      </c>
      <c r="F19" s="155">
        <v>144.91422030000001</v>
      </c>
      <c r="G19" s="155">
        <v>-1.716524374</v>
      </c>
      <c r="H19" s="47">
        <v>21697.567500000001</v>
      </c>
      <c r="I19" s="47">
        <v>8.9883109214798793</v>
      </c>
      <c r="J19" s="47">
        <v>50</v>
      </c>
      <c r="K19" s="156">
        <v>-457813323</v>
      </c>
      <c r="L19" s="47">
        <v>20</v>
      </c>
      <c r="M19">
        <v>75.772000000000006</v>
      </c>
      <c r="O19"/>
      <c r="P19"/>
      <c r="Q19"/>
      <c r="R19"/>
      <c r="S19"/>
      <c r="T19"/>
      <c r="U19"/>
      <c r="V19"/>
      <c r="W19"/>
    </row>
    <row r="20" spans="1:23" x14ac:dyDescent="0.2">
      <c r="B20" s="50">
        <v>2016</v>
      </c>
      <c r="C20" s="161">
        <v>12600000000</v>
      </c>
      <c r="D20" s="47">
        <v>8277.6841293301513</v>
      </c>
      <c r="E20" s="175">
        <v>93126529</v>
      </c>
      <c r="F20" s="155">
        <v>145.40950710000001</v>
      </c>
      <c r="G20" s="155">
        <v>1.819530359</v>
      </c>
      <c r="H20" s="47">
        <v>21935.000833333299</v>
      </c>
      <c r="I20" s="47">
        <v>5.0486086739292366</v>
      </c>
      <c r="J20" s="47">
        <v>54.285713195800803</v>
      </c>
      <c r="K20" s="156">
        <v>-489483953</v>
      </c>
      <c r="L20" s="47">
        <v>24</v>
      </c>
      <c r="M20">
        <v>75.144000000000005</v>
      </c>
      <c r="O20"/>
      <c r="P20"/>
      <c r="Q20"/>
      <c r="R20"/>
      <c r="S20"/>
      <c r="T20"/>
      <c r="U20"/>
      <c r="V20"/>
      <c r="W20"/>
    </row>
    <row r="21" spans="1:23" x14ac:dyDescent="0.2">
      <c r="B21" s="50">
        <v>2017</v>
      </c>
      <c r="C21" s="161">
        <v>14100000000</v>
      </c>
      <c r="D21" s="47">
        <v>9050.6885338620359</v>
      </c>
      <c r="E21" s="175">
        <v>94033048</v>
      </c>
      <c r="F21" s="155">
        <v>160.98007200000001</v>
      </c>
      <c r="G21" s="155">
        <v>4.3629301380000003</v>
      </c>
      <c r="H21" s="47">
        <v>22370.086666666699</v>
      </c>
      <c r="I21" s="47">
        <v>2.5915043378798139</v>
      </c>
      <c r="J21" s="47">
        <v>54.761905670166001</v>
      </c>
      <c r="K21" s="156">
        <v>-628040135</v>
      </c>
      <c r="L21" s="47">
        <v>22</v>
      </c>
      <c r="M21">
        <v>74.706000000000003</v>
      </c>
      <c r="O21"/>
      <c r="P21"/>
      <c r="Q21"/>
      <c r="R21"/>
      <c r="S21"/>
      <c r="T21"/>
      <c r="U21"/>
      <c r="V21"/>
      <c r="W21"/>
    </row>
    <row r="22" spans="1:23" x14ac:dyDescent="0.2">
      <c r="B22" s="50">
        <v>2018</v>
      </c>
      <c r="C22" s="161">
        <v>15500000000</v>
      </c>
      <c r="D22" s="47">
        <v>9867.6678809264795</v>
      </c>
      <c r="E22" s="175">
        <v>94914330</v>
      </c>
      <c r="F22" s="155">
        <v>164.66393980000001</v>
      </c>
      <c r="G22" s="155">
        <v>3.6266530100000001</v>
      </c>
      <c r="H22" s="47">
        <v>22602.05</v>
      </c>
      <c r="I22" s="47">
        <v>3.6141493340357678</v>
      </c>
      <c r="J22" s="47">
        <v>48.584907531738303</v>
      </c>
      <c r="K22" s="156">
        <v>-511549294</v>
      </c>
      <c r="L22" s="47">
        <v>17</v>
      </c>
      <c r="M22">
        <v>74.733000000000004</v>
      </c>
      <c r="O22"/>
      <c r="P22"/>
      <c r="Q22"/>
      <c r="R22"/>
      <c r="S22"/>
      <c r="T22"/>
      <c r="U22"/>
      <c r="V22"/>
      <c r="W22"/>
    </row>
    <row r="23" spans="1:23" x14ac:dyDescent="0.2">
      <c r="B23" s="50">
        <v>2019</v>
      </c>
      <c r="C23" s="161">
        <v>16120000000</v>
      </c>
      <c r="D23" s="47">
        <v>10686.804054689112</v>
      </c>
      <c r="E23" s="175">
        <v>95776716</v>
      </c>
      <c r="F23" s="155">
        <v>164.70422070000001</v>
      </c>
      <c r="G23" s="155">
        <v>2.4232075310000001</v>
      </c>
      <c r="H23" s="47">
        <v>23050.241666666701</v>
      </c>
      <c r="I23" s="47">
        <v>5.1592725875251118</v>
      </c>
      <c r="J23" s="47">
        <v>49.056602478027301</v>
      </c>
      <c r="K23" s="156">
        <v>-545818031</v>
      </c>
      <c r="L23" s="47">
        <v>16</v>
      </c>
      <c r="M23">
        <v>74.358999999999995</v>
      </c>
      <c r="O23"/>
      <c r="P23"/>
      <c r="Q23"/>
      <c r="R23"/>
      <c r="S23"/>
      <c r="T23"/>
      <c r="U23"/>
      <c r="V23"/>
      <c r="W23"/>
    </row>
    <row r="24" spans="1:23" x14ac:dyDescent="0.2">
      <c r="B24" s="50">
        <v>2020</v>
      </c>
      <c r="C24" s="161">
        <v>15800000000</v>
      </c>
      <c r="D24" s="47">
        <v>11036.000527892218</v>
      </c>
      <c r="E24" s="175">
        <v>96648685</v>
      </c>
      <c r="F24" s="155">
        <v>163.24585740000001</v>
      </c>
      <c r="G24" s="155">
        <v>1.4674866179999999</v>
      </c>
      <c r="H24" s="47">
        <v>23208.368333333299</v>
      </c>
      <c r="I24" s="47">
        <v>6.0906341415408338</v>
      </c>
      <c r="J24" s="47">
        <v>47.169811248779297</v>
      </c>
      <c r="K24" s="156">
        <v>-373947054</v>
      </c>
      <c r="L24" s="47">
        <v>0</v>
      </c>
      <c r="M24">
        <v>71.741</v>
      </c>
      <c r="O24"/>
      <c r="P24"/>
      <c r="Q24"/>
      <c r="R24"/>
      <c r="S24"/>
      <c r="T24"/>
      <c r="U24"/>
      <c r="V24"/>
      <c r="W24"/>
    </row>
    <row r="25" spans="1:23" x14ac:dyDescent="0.2">
      <c r="B25" s="50">
        <v>2021</v>
      </c>
      <c r="C25" s="161">
        <v>15660000000</v>
      </c>
      <c r="D25" s="47">
        <v>11727.795732906257</v>
      </c>
      <c r="E25" s="175">
        <v>97468029</v>
      </c>
      <c r="F25" s="155">
        <v>186.4681832</v>
      </c>
      <c r="G25" s="155">
        <v>2.7782729449999999</v>
      </c>
      <c r="H25" s="47">
        <v>23159.782592592601</v>
      </c>
      <c r="I25" s="47">
        <v>4.8966838137384476</v>
      </c>
      <c r="J25" s="47">
        <v>42.924530029296903</v>
      </c>
      <c r="K25" s="156">
        <v>-307860315</v>
      </c>
      <c r="L25" s="47">
        <v>0</v>
      </c>
      <c r="M25">
        <v>71.165000000000006</v>
      </c>
      <c r="O25"/>
      <c r="P25"/>
      <c r="Q25"/>
      <c r="R25"/>
      <c r="S25"/>
      <c r="T25"/>
      <c r="U25"/>
      <c r="V25"/>
      <c r="W25"/>
    </row>
    <row r="26" spans="1:23" x14ac:dyDescent="0.2">
      <c r="B26" s="50">
        <v>2022</v>
      </c>
      <c r="C26" s="161">
        <v>17900000000</v>
      </c>
      <c r="D26" s="47">
        <v>13456.551425401101</v>
      </c>
      <c r="E26" s="175">
        <v>98186856</v>
      </c>
      <c r="F26" s="155">
        <v>0</v>
      </c>
      <c r="G26" s="155">
        <v>3.8604658359999999</v>
      </c>
      <c r="H26" s="47">
        <v>23271.212500000001</v>
      </c>
      <c r="I26" s="47">
        <v>3.9985065196213685</v>
      </c>
      <c r="J26" s="47">
        <v>45.754718780517599</v>
      </c>
      <c r="K26" s="156">
        <v>-287282676</v>
      </c>
      <c r="L26" s="47">
        <v>0</v>
      </c>
      <c r="M26">
        <v>72.012</v>
      </c>
      <c r="O26"/>
      <c r="P26"/>
      <c r="Q26"/>
      <c r="R26"/>
      <c r="S26"/>
      <c r="T26"/>
      <c r="U26"/>
      <c r="V26"/>
      <c r="W26"/>
    </row>
    <row r="27" spans="1:23" x14ac:dyDescent="0.2">
      <c r="G27" s="159">
        <f>_xlfn.STDEV.S(G11:G26)</f>
        <v>11.226283619656343</v>
      </c>
      <c r="H27" s="156"/>
      <c r="J27" s="156"/>
      <c r="K27" s="156"/>
      <c r="O27"/>
      <c r="P27"/>
      <c r="Q27"/>
      <c r="R27"/>
      <c r="S27"/>
      <c r="T27"/>
      <c r="U27"/>
      <c r="V27"/>
      <c r="W27"/>
    </row>
    <row r="28" spans="1:23" x14ac:dyDescent="0.2">
      <c r="A28" s="120" t="s">
        <v>376</v>
      </c>
      <c r="B28" s="50">
        <v>2007</v>
      </c>
      <c r="C28" s="161">
        <v>6473157762</v>
      </c>
      <c r="D28" s="156">
        <v>1651044824</v>
      </c>
      <c r="E28" s="156"/>
      <c r="F28" s="156"/>
      <c r="G28" s="47">
        <v>14.939925024583474</v>
      </c>
      <c r="H28" s="156">
        <v>3095648849</v>
      </c>
      <c r="I28" s="47" t="s">
        <v>599</v>
      </c>
      <c r="J28" s="47">
        <v>4685990524</v>
      </c>
      <c r="K28" s="47">
        <v>-37212</v>
      </c>
      <c r="L28" s="47">
        <v>29.5</v>
      </c>
      <c r="M28" s="47">
        <v>25253207</v>
      </c>
      <c r="O28"/>
      <c r="P28"/>
      <c r="Q28"/>
      <c r="R28"/>
      <c r="S28"/>
      <c r="T28"/>
      <c r="U28"/>
      <c r="V28"/>
      <c r="W28"/>
    </row>
    <row r="29" spans="1:23" x14ac:dyDescent="0.2">
      <c r="B29" s="50">
        <v>2008</v>
      </c>
      <c r="C29" s="161">
        <v>9725553130</v>
      </c>
      <c r="D29" s="156">
        <v>1733693282</v>
      </c>
      <c r="E29" s="156"/>
      <c r="F29" s="156"/>
      <c r="G29" s="47">
        <v>23.171164981312401</v>
      </c>
      <c r="H29" s="156">
        <v>314416456</v>
      </c>
      <c r="I29" s="47" t="s">
        <v>599</v>
      </c>
      <c r="J29" s="47">
        <v>4086538315</v>
      </c>
      <c r="K29" s="47">
        <v>-43488</v>
      </c>
      <c r="L29" s="47">
        <v>30</v>
      </c>
      <c r="M29" s="47">
        <v>25581439</v>
      </c>
      <c r="O29"/>
      <c r="P29"/>
      <c r="Q29"/>
      <c r="R29"/>
      <c r="S29"/>
      <c r="T29"/>
      <c r="U29"/>
      <c r="V29"/>
      <c r="W29"/>
    </row>
    <row r="30" spans="1:23" x14ac:dyDescent="0.2">
      <c r="B30" s="50">
        <v>2009</v>
      </c>
      <c r="C30" s="161">
        <v>4017158925</v>
      </c>
      <c r="D30" s="156">
        <v>1624973013</v>
      </c>
      <c r="E30" s="156"/>
      <c r="F30" s="156"/>
      <c r="G30" s="47">
        <v>15.377649370892115</v>
      </c>
      <c r="H30" s="156">
        <v>3710106831</v>
      </c>
      <c r="I30" s="47" t="s">
        <v>599</v>
      </c>
      <c r="J30" s="47">
        <v>3696682358</v>
      </c>
      <c r="K30" s="47">
        <v>-44548</v>
      </c>
      <c r="L30" s="47">
        <v>25</v>
      </c>
      <c r="M30" s="47">
        <v>25914190</v>
      </c>
      <c r="O30"/>
      <c r="P30"/>
      <c r="Q30"/>
      <c r="R30"/>
      <c r="S30"/>
      <c r="T30"/>
      <c r="U30"/>
      <c r="V30"/>
      <c r="W30"/>
    </row>
    <row r="31" spans="1:23" x14ac:dyDescent="0.2">
      <c r="B31" s="50">
        <v>2010</v>
      </c>
      <c r="C31" s="161">
        <v>11332718626</v>
      </c>
      <c r="D31" s="156">
        <v>1806391434</v>
      </c>
      <c r="E31" s="156"/>
      <c r="F31" s="156"/>
      <c r="G31" s="47">
        <v>20.915124272046981</v>
      </c>
      <c r="H31" s="156">
        <v>3896295154</v>
      </c>
      <c r="I31" s="47">
        <v>-856602872</v>
      </c>
      <c r="J31" s="47">
        <v>4265402985</v>
      </c>
      <c r="K31" s="47">
        <v>-35523</v>
      </c>
      <c r="L31" s="47">
        <v>24.5</v>
      </c>
      <c r="M31" s="47">
        <v>26042007</v>
      </c>
      <c r="O31"/>
      <c r="P31"/>
      <c r="Q31"/>
      <c r="R31"/>
      <c r="S31"/>
      <c r="T31"/>
      <c r="U31"/>
      <c r="V31"/>
      <c r="W31"/>
    </row>
    <row r="32" spans="1:23" x14ac:dyDescent="0.2">
      <c r="B32" s="50">
        <v>2011</v>
      </c>
      <c r="C32" s="161">
        <v>10839930945</v>
      </c>
      <c r="D32" s="156">
        <v>1932222712</v>
      </c>
      <c r="E32" s="156"/>
      <c r="F32" s="156"/>
      <c r="G32" s="47">
        <v>23.70347218395932</v>
      </c>
      <c r="H32" s="156">
        <v>4110139576</v>
      </c>
      <c r="I32" s="47">
        <v>-7773405236</v>
      </c>
      <c r="J32" s="47">
        <v>5213270187</v>
      </c>
      <c r="K32" s="47">
        <v>-3641</v>
      </c>
      <c r="L32" s="47">
        <v>24.5</v>
      </c>
      <c r="M32" s="47">
        <v>26389676</v>
      </c>
      <c r="O32"/>
      <c r="P32"/>
      <c r="Q32"/>
      <c r="R32"/>
      <c r="S32"/>
      <c r="T32"/>
      <c r="U32"/>
      <c r="V32"/>
      <c r="W32"/>
    </row>
    <row r="33" spans="1:23" x14ac:dyDescent="0.2">
      <c r="B33" s="50">
        <v>2012</v>
      </c>
      <c r="C33" s="161">
        <v>15323933917</v>
      </c>
      <c r="D33" s="156">
        <v>1964135286</v>
      </c>
      <c r="E33" s="156"/>
      <c r="F33" s="156"/>
      <c r="G33" s="47">
        <v>22.314880673304899</v>
      </c>
      <c r="H33" s="156">
        <v>453693436</v>
      </c>
      <c r="I33" s="47">
        <v>-6748195554</v>
      </c>
      <c r="J33" s="47">
        <v>4928910065</v>
      </c>
      <c r="K33" s="47">
        <v>-44591</v>
      </c>
      <c r="L33" s="47">
        <v>24.5</v>
      </c>
      <c r="M33" s="47">
        <v>26719164</v>
      </c>
      <c r="O33"/>
      <c r="P33"/>
      <c r="Q33"/>
      <c r="R33"/>
      <c r="S33"/>
      <c r="T33"/>
      <c r="U33"/>
      <c r="V33"/>
      <c r="W33"/>
    </row>
    <row r="34" spans="1:23" x14ac:dyDescent="0.2">
      <c r="B34" s="50">
        <v>2013</v>
      </c>
      <c r="C34" s="161">
        <v>9821661858</v>
      </c>
      <c r="D34" s="156">
        <v>2013168042</v>
      </c>
      <c r="E34" s="156"/>
      <c r="F34" s="156"/>
      <c r="G34" s="47">
        <v>23.948798416274641</v>
      </c>
      <c r="H34" s="156">
        <v>5459352665</v>
      </c>
      <c r="I34" s="47">
        <v>-5485839182</v>
      </c>
      <c r="J34" s="47">
        <v>483412323</v>
      </c>
      <c r="K34" s="47">
        <v>-43402</v>
      </c>
      <c r="L34" s="47">
        <v>24.5</v>
      </c>
      <c r="M34" s="47">
        <v>27038106</v>
      </c>
      <c r="O34" s="177"/>
      <c r="P34" s="177"/>
      <c r="Q34"/>
      <c r="R34"/>
      <c r="S34"/>
      <c r="T34"/>
      <c r="U34"/>
      <c r="V34"/>
      <c r="W34"/>
    </row>
    <row r="35" spans="1:23" x14ac:dyDescent="0.2">
      <c r="B35" s="50">
        <v>2014</v>
      </c>
      <c r="C35" s="161">
        <v>5065335542</v>
      </c>
      <c r="D35" s="156">
        <v>1968377151</v>
      </c>
      <c r="E35" s="156"/>
      <c r="F35" s="156"/>
      <c r="G35" s="47">
        <v>40.282971631550595</v>
      </c>
      <c r="H35" s="156">
        <v>8075275993</v>
      </c>
      <c r="I35" s="47">
        <v>-1160069877</v>
      </c>
      <c r="J35" s="47">
        <v>457142868</v>
      </c>
      <c r="K35" s="47">
        <v>-54944</v>
      </c>
      <c r="L35" s="47">
        <v>24.5</v>
      </c>
      <c r="M35" s="47">
        <v>27356930</v>
      </c>
      <c r="O35"/>
      <c r="P35"/>
      <c r="Q35"/>
      <c r="R35"/>
      <c r="S35"/>
      <c r="T35"/>
      <c r="U35"/>
      <c r="V35"/>
      <c r="W35"/>
    </row>
    <row r="36" spans="1:23" x14ac:dyDescent="0.2">
      <c r="B36" s="50">
        <v>2015</v>
      </c>
      <c r="C36" s="161">
        <v>11758994011</v>
      </c>
      <c r="D36" s="156">
        <v>2010519899</v>
      </c>
      <c r="E36" s="156"/>
      <c r="F36" s="156"/>
      <c r="G36" s="47">
        <v>26.579991602470713</v>
      </c>
      <c r="H36" s="156">
        <v>9233185525</v>
      </c>
      <c r="I36" s="47">
        <v>-1314708785</v>
      </c>
      <c r="J36" s="47">
        <v>4619047546</v>
      </c>
      <c r="K36" s="47">
        <v>-58087</v>
      </c>
      <c r="L36" s="47">
        <v>24.5</v>
      </c>
      <c r="M36" s="47">
        <v>27672739</v>
      </c>
      <c r="O36"/>
      <c r="P36"/>
      <c r="Q36"/>
      <c r="R36"/>
      <c r="S36"/>
      <c r="T36"/>
      <c r="U36"/>
      <c r="V36"/>
      <c r="W36"/>
    </row>
    <row r="37" spans="1:23" x14ac:dyDescent="0.2">
      <c r="B37" s="50">
        <v>2016</v>
      </c>
      <c r="C37" s="161">
        <v>3260164342</v>
      </c>
      <c r="D37" s="156">
        <v>2030787005</v>
      </c>
      <c r="E37" s="156"/>
      <c r="F37" s="156"/>
      <c r="G37" s="47">
        <v>41.119379988227905</v>
      </c>
      <c r="H37" s="156">
        <v>1475817509</v>
      </c>
      <c r="I37" s="47">
        <v>-7006039843</v>
      </c>
      <c r="J37" s="47">
        <v>528571434</v>
      </c>
      <c r="K37" s="47">
        <v>-29896</v>
      </c>
      <c r="L37" s="47">
        <v>24.5</v>
      </c>
      <c r="M37" s="47">
        <v>27986612</v>
      </c>
      <c r="O37"/>
      <c r="P37"/>
      <c r="Q37"/>
      <c r="R37"/>
      <c r="S37"/>
      <c r="T37"/>
      <c r="U37"/>
      <c r="V37"/>
      <c r="W37"/>
    </row>
    <row r="38" spans="1:23" x14ac:dyDescent="0.2">
      <c r="B38" s="50">
        <v>2017</v>
      </c>
      <c r="C38" s="161">
        <v>11516861462</v>
      </c>
      <c r="D38" s="156">
        <v>2359711775</v>
      </c>
      <c r="E38" s="156"/>
      <c r="F38" s="156"/>
      <c r="G38" s="47">
        <v>26.00637928190794</v>
      </c>
      <c r="H38" s="156">
        <v>1656270693</v>
      </c>
      <c r="I38" s="47">
        <v>455892832</v>
      </c>
      <c r="J38" s="47">
        <v>5333333206</v>
      </c>
      <c r="K38" s="47">
        <v>-3088</v>
      </c>
      <c r="L38" s="47">
        <v>24.5</v>
      </c>
      <c r="M38" s="47">
        <v>28304390</v>
      </c>
      <c r="O38"/>
      <c r="P38"/>
      <c r="Q38"/>
      <c r="R38"/>
      <c r="S38"/>
      <c r="T38"/>
      <c r="U38"/>
      <c r="V38"/>
      <c r="W38"/>
    </row>
    <row r="39" spans="1:23" x14ac:dyDescent="0.2">
      <c r="B39" s="50">
        <v>2018</v>
      </c>
      <c r="C39" s="161">
        <v>11716769819</v>
      </c>
      <c r="D39" s="156">
        <v>2329409868</v>
      </c>
      <c r="E39" s="156"/>
      <c r="F39" s="156"/>
      <c r="G39" s="47">
        <v>42.033668957503068</v>
      </c>
      <c r="H39" s="156">
        <v>2809499167</v>
      </c>
      <c r="I39" s="47">
        <v>4564409099</v>
      </c>
      <c r="J39" s="47">
        <v>4716981125</v>
      </c>
      <c r="K39" s="47">
        <v>-9867</v>
      </c>
      <c r="L39" s="47">
        <v>11</v>
      </c>
      <c r="M39" s="47">
        <v>28630919</v>
      </c>
      <c r="O39"/>
      <c r="P39"/>
      <c r="Q39"/>
      <c r="R39"/>
      <c r="S39"/>
      <c r="T39"/>
      <c r="U39"/>
      <c r="V39"/>
      <c r="W39"/>
    </row>
    <row r="40" spans="1:23" x14ac:dyDescent="0.2">
      <c r="B40" s="50">
        <v>2019</v>
      </c>
      <c r="C40" s="161">
        <v>6649187838</v>
      </c>
      <c r="D40" s="156">
        <v>2300783659</v>
      </c>
      <c r="E40" s="156"/>
      <c r="F40" s="156"/>
      <c r="G40" s="47">
        <v>49.195579059661185</v>
      </c>
      <c r="H40" s="156">
        <v>4814789167</v>
      </c>
      <c r="I40" s="47">
        <v>1210396965</v>
      </c>
      <c r="J40" s="47">
        <v>4386792374</v>
      </c>
      <c r="K40" s="47">
        <v>-10694</v>
      </c>
      <c r="L40" s="47">
        <v>11.5</v>
      </c>
      <c r="M40" s="47">
        <v>28967430</v>
      </c>
      <c r="O40"/>
      <c r="P40"/>
      <c r="Q40"/>
      <c r="R40"/>
      <c r="S40"/>
      <c r="T40"/>
      <c r="U40"/>
      <c r="V40"/>
      <c r="W40"/>
    </row>
    <row r="41" spans="1:23" x14ac:dyDescent="0.2">
      <c r="B41" s="50">
        <v>2020</v>
      </c>
      <c r="C41" s="161">
        <v>4884127676</v>
      </c>
      <c r="D41" s="156">
        <v>2078785787</v>
      </c>
      <c r="E41" s="156"/>
      <c r="F41" s="156"/>
      <c r="G41" s="47">
        <v>40.076883026455931</v>
      </c>
      <c r="H41" s="156">
        <v>7053916667</v>
      </c>
      <c r="I41" s="47">
        <v>-7631082871</v>
      </c>
      <c r="J41" s="47">
        <v>4528302002</v>
      </c>
      <c r="K41" s="47">
        <v>-16378</v>
      </c>
      <c r="L41" s="47" t="s">
        <v>599</v>
      </c>
      <c r="M41" s="47">
        <v>29320716</v>
      </c>
      <c r="O41"/>
      <c r="P41"/>
      <c r="Q41"/>
      <c r="R41"/>
      <c r="S41"/>
      <c r="T41"/>
      <c r="U41"/>
      <c r="V41"/>
      <c r="W41"/>
    </row>
    <row r="42" spans="1:23" x14ac:dyDescent="0.2">
      <c r="B42" s="50">
        <v>2021</v>
      </c>
      <c r="C42" s="161">
        <v>6902840208</v>
      </c>
      <c r="D42" s="156">
        <v>2375436139</v>
      </c>
      <c r="E42" s="156"/>
      <c r="F42" s="156"/>
      <c r="G42" s="47">
        <v>54.152411941934616</v>
      </c>
      <c r="H42" s="156">
        <v>9499074167</v>
      </c>
      <c r="I42" s="47">
        <v>-1206213926</v>
      </c>
      <c r="J42" s="47">
        <v>4764151001</v>
      </c>
      <c r="K42" s="47">
        <v>-42227</v>
      </c>
      <c r="L42" s="47" t="s">
        <v>599</v>
      </c>
      <c r="M42" s="47">
        <v>29693851</v>
      </c>
      <c r="O42"/>
      <c r="P42"/>
      <c r="Q42"/>
      <c r="R42"/>
      <c r="S42"/>
      <c r="T42"/>
      <c r="U42"/>
      <c r="V42"/>
      <c r="W42"/>
    </row>
    <row r="43" spans="1:23" x14ac:dyDescent="0.2">
      <c r="B43" s="50">
        <v>2022</v>
      </c>
      <c r="C43" s="161">
        <v>15408346794</v>
      </c>
      <c r="D43" s="156">
        <v>2650459056</v>
      </c>
      <c r="E43" s="156"/>
      <c r="F43" s="156"/>
      <c r="G43" s="47">
        <v>69.682860914788478</v>
      </c>
      <c r="H43" s="156">
        <v>13061655</v>
      </c>
      <c r="I43" s="47">
        <v>-1018588098</v>
      </c>
      <c r="J43" s="47">
        <v>4669811249</v>
      </c>
      <c r="K43" s="47">
        <v>-44703</v>
      </c>
      <c r="L43" s="47" t="s">
        <v>599</v>
      </c>
      <c r="M43" s="47">
        <v>30065743</v>
      </c>
      <c r="O43"/>
      <c r="P43"/>
      <c r="Q43"/>
      <c r="R43"/>
      <c r="S43"/>
      <c r="T43"/>
      <c r="U43"/>
      <c r="V43"/>
      <c r="W43"/>
    </row>
    <row r="44" spans="1:23" x14ac:dyDescent="0.2">
      <c r="D44" s="156"/>
      <c r="E44" s="156"/>
      <c r="F44" s="156"/>
      <c r="G44" s="47">
        <f>_xlfn.STDEV.S(G28:G43)</f>
        <v>15.397251063554577</v>
      </c>
      <c r="H44" s="156"/>
      <c r="J44" s="156"/>
      <c r="O44"/>
      <c r="P44"/>
      <c r="Q44"/>
      <c r="R44"/>
      <c r="S44"/>
      <c r="T44"/>
      <c r="U44"/>
      <c r="V44"/>
      <c r="W44"/>
    </row>
    <row r="45" spans="1:23" x14ac:dyDescent="0.2">
      <c r="A45" s="120" t="s">
        <v>502</v>
      </c>
      <c r="B45" s="50">
        <v>2007</v>
      </c>
      <c r="C45" s="161">
        <v>13474760473</v>
      </c>
      <c r="D45" s="156">
        <v>1687571456</v>
      </c>
      <c r="E45" s="156"/>
      <c r="F45" s="156"/>
      <c r="G45" s="47">
        <v>5088757</v>
      </c>
      <c r="H45" s="156">
        <v>5224641667</v>
      </c>
      <c r="I45" s="47">
        <v>3409024447</v>
      </c>
      <c r="J45" s="156">
        <v>5893719864</v>
      </c>
      <c r="K45" s="47">
        <v>134515</v>
      </c>
      <c r="L45" s="47">
        <v>40</v>
      </c>
      <c r="M45" s="47">
        <v>11202016</v>
      </c>
      <c r="O45"/>
      <c r="P45"/>
      <c r="Q45"/>
      <c r="R45"/>
      <c r="S45"/>
      <c r="T45"/>
      <c r="U45"/>
      <c r="V45"/>
      <c r="W45"/>
    </row>
    <row r="46" spans="1:23" x14ac:dyDescent="0.2">
      <c r="B46" s="50">
        <v>2008</v>
      </c>
      <c r="C46" s="161">
        <v>18473102612</v>
      </c>
      <c r="D46" s="156">
        <v>1655044891</v>
      </c>
      <c r="E46" s="156"/>
      <c r="F46" s="156"/>
      <c r="G46" s="47">
        <v>311132</v>
      </c>
      <c r="H46" s="156">
        <v>5224610358</v>
      </c>
      <c r="I46" s="47">
        <v>129104702</v>
      </c>
      <c r="J46" s="156">
        <v>5865384674</v>
      </c>
      <c r="K46" s="47">
        <v>1317987</v>
      </c>
      <c r="L46" s="47">
        <v>40</v>
      </c>
      <c r="M46" s="47">
        <v>11369721</v>
      </c>
      <c r="O46"/>
      <c r="P46"/>
      <c r="Q46"/>
      <c r="R46"/>
      <c r="S46"/>
      <c r="T46"/>
      <c r="U46"/>
      <c r="V46"/>
      <c r="W46"/>
    </row>
    <row r="47" spans="1:23" x14ac:dyDescent="0.2">
      <c r="B47" s="50">
        <v>2009</v>
      </c>
      <c r="C47" s="161">
        <v>13855126065</v>
      </c>
      <c r="D47" s="156">
        <v>1611837675</v>
      </c>
      <c r="E47" s="156"/>
      <c r="F47" s="156"/>
      <c r="G47" s="47">
        <v>3577795</v>
      </c>
      <c r="H47" s="156">
        <v>5608598948</v>
      </c>
      <c r="I47" s="47">
        <v>3545972113</v>
      </c>
      <c r="J47" s="156">
        <v>66824646</v>
      </c>
      <c r="K47" s="47">
        <v>1321235</v>
      </c>
      <c r="L47" s="47">
        <v>40</v>
      </c>
      <c r="M47" s="47">
        <v>11532057</v>
      </c>
      <c r="O47"/>
      <c r="P47"/>
      <c r="Q47"/>
      <c r="R47"/>
      <c r="S47"/>
      <c r="T47"/>
      <c r="U47"/>
      <c r="V47"/>
      <c r="W47"/>
    </row>
    <row r="48" spans="1:23" x14ac:dyDescent="0.2">
      <c r="B48" s="50">
        <v>2010</v>
      </c>
      <c r="C48" s="161">
        <v>16019683112</v>
      </c>
      <c r="D48" s="156">
        <v>181047246</v>
      </c>
      <c r="E48" s="156"/>
      <c r="F48" s="156"/>
      <c r="G48" s="47">
        <v>8857441</v>
      </c>
      <c r="H48" s="156">
        <v>5102491667</v>
      </c>
      <c r="I48" s="47">
        <v>-3768795801</v>
      </c>
      <c r="J48" s="156">
        <v>682464447</v>
      </c>
      <c r="K48" s="47">
        <v>1441627</v>
      </c>
      <c r="L48" s="47">
        <v>36.5</v>
      </c>
      <c r="M48" s="47">
        <v>11686611</v>
      </c>
      <c r="O48"/>
      <c r="P48"/>
      <c r="Q48"/>
      <c r="R48"/>
      <c r="S48"/>
      <c r="T48"/>
      <c r="U48"/>
      <c r="V48"/>
      <c r="W48"/>
    </row>
    <row r="49" spans="1:23" x14ac:dyDescent="0.2">
      <c r="B49" s="50">
        <v>2011</v>
      </c>
      <c r="C49" s="161">
        <v>25564944877</v>
      </c>
      <c r="D49" s="156">
        <v>203305246</v>
      </c>
      <c r="E49" s="156"/>
      <c r="F49" s="156"/>
      <c r="G49" s="47">
        <v>3260515</v>
      </c>
      <c r="H49" s="156">
        <v>4836675</v>
      </c>
      <c r="I49" s="47">
        <v>5587457765</v>
      </c>
      <c r="J49" s="156">
        <v>6208530807</v>
      </c>
      <c r="K49" s="47">
        <v>1476593</v>
      </c>
      <c r="L49" s="47">
        <v>9.5</v>
      </c>
      <c r="M49" s="47">
        <v>11832020</v>
      </c>
      <c r="O49"/>
      <c r="P49"/>
      <c r="Q49"/>
      <c r="R49"/>
      <c r="S49"/>
      <c r="T49"/>
      <c r="U49"/>
      <c r="V49"/>
      <c r="W49"/>
    </row>
    <row r="50" spans="1:23" x14ac:dyDescent="0.2">
      <c r="B50" s="50">
        <v>2012</v>
      </c>
      <c r="C50" s="161">
        <v>31801970676</v>
      </c>
      <c r="D50" s="156">
        <v>2158468127</v>
      </c>
      <c r="E50" s="156"/>
      <c r="F50" s="156"/>
      <c r="G50" s="47">
        <v>763467</v>
      </c>
      <c r="H50" s="156">
        <v>4864713034</v>
      </c>
      <c r="I50" s="47">
        <v>9223378342</v>
      </c>
      <c r="J50" s="156">
        <v>5781990433</v>
      </c>
      <c r="K50" s="47">
        <v>1543591</v>
      </c>
      <c r="L50" s="47">
        <v>7.5</v>
      </c>
      <c r="M50" s="47">
        <v>11967095</v>
      </c>
      <c r="O50"/>
      <c r="P50"/>
      <c r="Q50"/>
      <c r="R50"/>
      <c r="S50"/>
      <c r="T50"/>
      <c r="U50"/>
      <c r="V50"/>
      <c r="W50"/>
    </row>
    <row r="51" spans="1:23" x14ac:dyDescent="0.2">
      <c r="B51" s="50">
        <v>2013</v>
      </c>
      <c r="C51" s="161">
        <v>21120756844</v>
      </c>
      <c r="D51" s="156">
        <v>2242558942</v>
      </c>
      <c r="E51" s="156"/>
      <c r="F51" s="156"/>
      <c r="G51" s="47">
        <v>2260771</v>
      </c>
      <c r="H51" s="156">
        <v>4952728776</v>
      </c>
      <c r="I51" s="47">
        <v>6846326437</v>
      </c>
      <c r="J51" s="156">
        <v>5971564102</v>
      </c>
      <c r="K51" s="47">
        <v>1498959</v>
      </c>
      <c r="L51" s="47">
        <v>7.5</v>
      </c>
      <c r="M51" s="47">
        <v>12091158</v>
      </c>
      <c r="O51"/>
      <c r="P51"/>
      <c r="Q51"/>
      <c r="R51"/>
      <c r="S51"/>
      <c r="T51"/>
      <c r="U51"/>
      <c r="V51"/>
      <c r="W51"/>
    </row>
    <row r="52" spans="1:23" x14ac:dyDescent="0.2">
      <c r="B52" s="50">
        <v>2014</v>
      </c>
      <c r="C52" s="161">
        <v>25527831849</v>
      </c>
      <c r="D52" s="156">
        <v>2277942767</v>
      </c>
      <c r="E52" s="156"/>
      <c r="F52" s="156"/>
      <c r="G52" s="47">
        <v>5852892</v>
      </c>
      <c r="H52" s="156">
        <v>5703482161</v>
      </c>
      <c r="I52" s="47">
        <v>212102531</v>
      </c>
      <c r="J52" s="47">
        <v>60</v>
      </c>
      <c r="K52" s="47">
        <v>1441059</v>
      </c>
      <c r="L52" s="47">
        <v>7.5</v>
      </c>
      <c r="M52" s="47">
        <v>12211695</v>
      </c>
      <c r="O52"/>
      <c r="P52"/>
      <c r="Q52"/>
      <c r="R52"/>
      <c r="S52"/>
      <c r="T52"/>
      <c r="U52"/>
      <c r="V52"/>
      <c r="W52"/>
    </row>
    <row r="53" spans="1:23" x14ac:dyDescent="0.2">
      <c r="B53" s="50">
        <v>2015</v>
      </c>
      <c r="C53" s="161">
        <v>17766285629</v>
      </c>
      <c r="D53" s="156">
        <v>2269148662</v>
      </c>
      <c r="E53" s="156"/>
      <c r="F53" s="156"/>
      <c r="G53" s="47">
        <v>4954366</v>
      </c>
      <c r="H53" s="156">
        <v>6541240843</v>
      </c>
      <c r="I53" s="47">
        <v>534100502</v>
      </c>
      <c r="J53" s="47">
        <v>60</v>
      </c>
      <c r="K53" s="47">
        <v>1183169</v>
      </c>
      <c r="L53" s="47">
        <v>7.5</v>
      </c>
      <c r="M53" s="47">
        <v>12328424</v>
      </c>
      <c r="O53"/>
      <c r="P53"/>
      <c r="Q53"/>
      <c r="R53"/>
      <c r="S53"/>
      <c r="T53"/>
      <c r="U53"/>
      <c r="V53"/>
      <c r="W53"/>
    </row>
    <row r="54" spans="1:23" x14ac:dyDescent="0.2">
      <c r="B54" s="50">
        <v>2016</v>
      </c>
      <c r="C54" s="161">
        <v>11362832162</v>
      </c>
      <c r="D54" s="156">
        <v>2349228786</v>
      </c>
      <c r="E54" s="156"/>
      <c r="F54" s="156"/>
      <c r="G54" s="47">
        <v>4560656</v>
      </c>
      <c r="H54" s="156">
        <v>676957736</v>
      </c>
      <c r="I54" s="47">
        <v>982913248</v>
      </c>
      <c r="J54" s="156">
        <v>6047618866</v>
      </c>
      <c r="K54" s="47">
        <v>1023325</v>
      </c>
      <c r="L54" s="47">
        <v>7.5</v>
      </c>
      <c r="M54" s="47">
        <v>12467153</v>
      </c>
      <c r="O54"/>
      <c r="P54"/>
      <c r="Q54"/>
      <c r="R54"/>
      <c r="S54"/>
      <c r="T54"/>
      <c r="U54"/>
      <c r="V54"/>
      <c r="W54"/>
    </row>
    <row r="55" spans="1:23" x14ac:dyDescent="0.2">
      <c r="B55" s="50">
        <v>2017</v>
      </c>
      <c r="C55" s="161">
        <v>5237183518</v>
      </c>
      <c r="D55" s="156">
        <v>2454691242</v>
      </c>
      <c r="E55" s="156"/>
      <c r="F55" s="156"/>
      <c r="G55" s="47">
        <v>4828192</v>
      </c>
      <c r="H55" s="156">
        <v>6488337926</v>
      </c>
      <c r="I55" s="47">
        <v>-262655305</v>
      </c>
      <c r="J55" s="156">
        <v>6190476227</v>
      </c>
      <c r="K55" s="47">
        <v>1001477</v>
      </c>
      <c r="L55" s="47">
        <v>7.5</v>
      </c>
      <c r="M55" s="47">
        <v>12668844</v>
      </c>
      <c r="O55"/>
      <c r="P55"/>
      <c r="Q55"/>
      <c r="R55"/>
      <c r="S55"/>
      <c r="T55"/>
      <c r="U55"/>
      <c r="V55"/>
      <c r="W55"/>
    </row>
    <row r="56" spans="1:23" x14ac:dyDescent="0.2">
      <c r="B56" s="50">
        <v>2018</v>
      </c>
      <c r="C56" s="161">
        <v>7942631935</v>
      </c>
      <c r="D56" s="156">
        <v>2556453672</v>
      </c>
      <c r="E56" s="156"/>
      <c r="F56" s="156"/>
      <c r="G56" s="47">
        <v>15902</v>
      </c>
      <c r="H56" s="156">
        <v>6412768131</v>
      </c>
      <c r="I56" s="47">
        <v>2547312162</v>
      </c>
      <c r="J56" s="156">
        <v>6084905624</v>
      </c>
      <c r="K56" s="47">
        <v>958149</v>
      </c>
      <c r="L56" s="47">
        <v>6</v>
      </c>
      <c r="M56" s="47">
        <v>12909544</v>
      </c>
      <c r="O56"/>
      <c r="P56"/>
      <c r="Q56"/>
      <c r="R56"/>
      <c r="S56"/>
      <c r="T56"/>
      <c r="U56"/>
      <c r="V56"/>
      <c r="W56"/>
    </row>
    <row r="57" spans="1:23" x14ac:dyDescent="0.2">
      <c r="B57" s="50">
        <v>2019</v>
      </c>
      <c r="C57" s="161">
        <v>13579090979</v>
      </c>
      <c r="D57" s="156">
        <v>256001927</v>
      </c>
      <c r="E57" s="156"/>
      <c r="F57" s="156"/>
      <c r="G57" s="47">
        <v>2572598</v>
      </c>
      <c r="H57" s="156">
        <v>7028974226</v>
      </c>
      <c r="I57" s="47" t="s">
        <v>599</v>
      </c>
      <c r="J57" s="156">
        <v>4669811249</v>
      </c>
      <c r="K57" s="47">
        <v>979157</v>
      </c>
      <c r="L57" s="47">
        <v>4</v>
      </c>
      <c r="M57" s="47">
        <v>13146408</v>
      </c>
      <c r="O57"/>
      <c r="P57"/>
      <c r="Q57"/>
      <c r="R57"/>
      <c r="S57"/>
      <c r="T57"/>
      <c r="U57"/>
      <c r="V57"/>
      <c r="W57"/>
    </row>
    <row r="58" spans="1:23" x14ac:dyDescent="0.2">
      <c r="B58" s="50">
        <v>2020</v>
      </c>
      <c r="C58" s="161">
        <v>11447397289</v>
      </c>
      <c r="D58" s="156">
        <v>2494123509</v>
      </c>
      <c r="E58" s="156"/>
      <c r="F58" s="156"/>
      <c r="G58" s="47">
        <v>9637414</v>
      </c>
      <c r="H58" s="156">
        <v>7927272061</v>
      </c>
      <c r="I58" s="47" t="s">
        <v>599</v>
      </c>
      <c r="J58" s="156">
        <v>4858490753</v>
      </c>
      <c r="K58" s="47">
        <v>1106734</v>
      </c>
      <c r="L58" s="47" t="s">
        <v>599</v>
      </c>
      <c r="M58" s="47">
        <v>13314429</v>
      </c>
    </row>
    <row r="59" spans="1:23" x14ac:dyDescent="0.2">
      <c r="B59" s="50">
        <v>2021</v>
      </c>
      <c r="C59" s="161">
        <v>15933021425</v>
      </c>
      <c r="D59" s="156">
        <v>2833707321</v>
      </c>
      <c r="E59" s="156"/>
      <c r="F59" s="156"/>
      <c r="G59" s="47">
        <v>6797841</v>
      </c>
      <c r="H59" s="156">
        <v>7589553787</v>
      </c>
      <c r="I59" s="47" t="s">
        <v>599</v>
      </c>
      <c r="J59" s="156">
        <v>5141509247</v>
      </c>
      <c r="K59" s="47">
        <v>956733</v>
      </c>
      <c r="L59" s="47" t="s">
        <v>599</v>
      </c>
      <c r="M59" s="47">
        <v>13423378</v>
      </c>
    </row>
    <row r="60" spans="1:23" x14ac:dyDescent="0.2">
      <c r="B60" s="50">
        <v>2022</v>
      </c>
      <c r="C60" s="161">
        <v>20864902958</v>
      </c>
      <c r="D60" s="156">
        <v>3020880553</v>
      </c>
      <c r="E60" s="156"/>
      <c r="F60" s="156"/>
      <c r="G60" s="47">
        <v>6642306</v>
      </c>
      <c r="H60" s="156">
        <v>8733141895</v>
      </c>
      <c r="I60" s="47" t="s">
        <v>599</v>
      </c>
      <c r="J60" s="156">
        <v>5141509247</v>
      </c>
      <c r="K60" s="47">
        <v>96828</v>
      </c>
      <c r="L60" s="47" t="s">
        <v>599</v>
      </c>
      <c r="M60" s="47">
        <v>13458005</v>
      </c>
    </row>
    <row r="61" spans="1:23" x14ac:dyDescent="0.2">
      <c r="D61" s="156"/>
      <c r="E61" s="156"/>
      <c r="F61" s="156"/>
      <c r="H61" s="156"/>
      <c r="J61" s="156"/>
    </row>
    <row r="62" spans="1:23" x14ac:dyDescent="0.2">
      <c r="A62" s="120" t="s">
        <v>444</v>
      </c>
      <c r="B62" s="50">
        <v>2007</v>
      </c>
      <c r="C62" s="161">
        <v>2918724841</v>
      </c>
      <c r="D62" s="156">
        <v>5005591015</v>
      </c>
      <c r="E62" s="156"/>
      <c r="F62" s="156"/>
      <c r="G62">
        <v>3.1642897549487543</v>
      </c>
      <c r="H62" s="156">
        <v>4614839118</v>
      </c>
      <c r="I62" s="156">
        <v>5357597018</v>
      </c>
      <c r="J62" s="156">
        <v>8212560654</v>
      </c>
      <c r="K62" s="156">
        <v>-778005183</v>
      </c>
      <c r="L62" s="47">
        <v>35</v>
      </c>
      <c r="M62" s="47">
        <v>53838513</v>
      </c>
    </row>
    <row r="63" spans="1:23" x14ac:dyDescent="0.2">
      <c r="B63" s="50">
        <v>2008</v>
      </c>
      <c r="C63" s="161">
        <v>1340027563</v>
      </c>
      <c r="D63" s="156">
        <v>5224590999</v>
      </c>
      <c r="E63" s="156"/>
      <c r="F63" s="156"/>
      <c r="G63">
        <v>7.1792161831583599</v>
      </c>
      <c r="H63" s="156">
        <v>4432328761</v>
      </c>
      <c r="I63" s="156">
        <v>1466578322</v>
      </c>
      <c r="J63" s="156">
        <v>817307663</v>
      </c>
      <c r="K63" s="156">
        <v>-778095126</v>
      </c>
      <c r="L63" s="47">
        <v>35</v>
      </c>
      <c r="M63" s="47">
        <v>55206544</v>
      </c>
    </row>
    <row r="64" spans="1:23" x14ac:dyDescent="0.2">
      <c r="B64" s="50">
        <v>2009</v>
      </c>
      <c r="C64" s="161">
        <v>2064620678</v>
      </c>
      <c r="D64" s="156">
        <v>5236977571</v>
      </c>
      <c r="E64" s="156"/>
      <c r="F64" s="156"/>
      <c r="G64">
        <v>2.7382585664238235</v>
      </c>
      <c r="H64" s="156">
        <v>4767968845</v>
      </c>
      <c r="I64" s="156">
        <v>5672578241</v>
      </c>
      <c r="J64" s="156">
        <v>5687203884</v>
      </c>
      <c r="K64" s="156">
        <v>-78673923</v>
      </c>
      <c r="L64" s="47">
        <v>35</v>
      </c>
      <c r="M64" s="47">
        <v>56592948</v>
      </c>
    </row>
    <row r="65" spans="1:13" x14ac:dyDescent="0.2">
      <c r="B65" s="50">
        <v>2010</v>
      </c>
      <c r="C65" s="161">
        <v>1070386940</v>
      </c>
      <c r="D65" s="156">
        <v>5587066137</v>
      </c>
      <c r="E65" s="156"/>
      <c r="F65" s="156"/>
      <c r="G65">
        <v>4.3708843644488837</v>
      </c>
      <c r="H65" s="156">
        <v>4510966418</v>
      </c>
      <c r="I65" s="156">
        <v>3163508983</v>
      </c>
      <c r="J65" s="156">
        <v>5213270187</v>
      </c>
      <c r="K65" s="156">
        <v>-781123996</v>
      </c>
      <c r="L65" s="47">
        <v>35</v>
      </c>
      <c r="M65" s="47">
        <v>57948012</v>
      </c>
    </row>
    <row r="66" spans="1:13" x14ac:dyDescent="0.2">
      <c r="B66" s="50">
        <v>2011</v>
      </c>
      <c r="C66" s="161">
        <v>2007150725</v>
      </c>
      <c r="D66" s="156">
        <v>5818593668</v>
      </c>
      <c r="E66" s="156"/>
      <c r="F66" s="156"/>
      <c r="G66">
        <v>3.91880577530506</v>
      </c>
      <c r="H66" s="156">
        <v>4331313692</v>
      </c>
      <c r="I66" s="156">
        <v>2640950504</v>
      </c>
      <c r="J66" s="156">
        <v>9478672981</v>
      </c>
      <c r="K66" s="156">
        <v>-685034811</v>
      </c>
      <c r="L66" s="47">
        <v>35</v>
      </c>
      <c r="M66" s="47">
        <v>59285550</v>
      </c>
    </row>
    <row r="67" spans="1:13" x14ac:dyDescent="0.2">
      <c r="B67" s="50">
        <v>2012</v>
      </c>
      <c r="C67" s="161">
        <v>3215415155</v>
      </c>
      <c r="D67" s="156">
        <v>6244177924</v>
      </c>
      <c r="E67" s="156"/>
      <c r="F67" s="156"/>
      <c r="G67">
        <v>1.9941760968025193</v>
      </c>
      <c r="H67" s="156">
        <v>4222879473</v>
      </c>
      <c r="I67" s="156">
        <v>3613268957</v>
      </c>
      <c r="J67" s="156">
        <v>1374407578</v>
      </c>
      <c r="K67" s="156">
        <v>-573895454</v>
      </c>
      <c r="L67" s="47">
        <v>35</v>
      </c>
      <c r="M67" s="47">
        <v>60614898</v>
      </c>
    </row>
    <row r="68" spans="1:13" x14ac:dyDescent="0.2">
      <c r="B68" s="50">
        <v>2013</v>
      </c>
      <c r="C68" s="161">
        <v>3737371740</v>
      </c>
      <c r="D68" s="156">
        <v>6559712776</v>
      </c>
      <c r="E68" s="156"/>
      <c r="F68" s="156"/>
      <c r="G68">
        <v>2.0610633590686973</v>
      </c>
      <c r="H68" s="156">
        <v>4244618483</v>
      </c>
      <c r="I68" s="156">
        <v>3630934121</v>
      </c>
      <c r="J68" s="156">
        <v>1611374474</v>
      </c>
      <c r="K68" s="156">
        <v>-37990436</v>
      </c>
      <c r="L68" s="47">
        <v>35</v>
      </c>
      <c r="M68" s="47">
        <v>61925901</v>
      </c>
    </row>
    <row r="69" spans="1:13" x14ac:dyDescent="0.2">
      <c r="B69" s="50">
        <v>2014</v>
      </c>
      <c r="C69" s="161">
        <v>5739574024</v>
      </c>
      <c r="D69" s="156">
        <v>6905113046</v>
      </c>
      <c r="E69" s="156"/>
      <c r="F69" s="156"/>
      <c r="G69">
        <v>3.0530553008590573</v>
      </c>
      <c r="H69" s="156">
        <v>443951543</v>
      </c>
      <c r="I69" s="156">
        <v>2399600243</v>
      </c>
      <c r="J69" s="156">
        <v>2190476227</v>
      </c>
      <c r="K69" s="156">
        <v>-439453065</v>
      </c>
      <c r="L69" s="47">
        <v>35</v>
      </c>
      <c r="M69" s="47">
        <v>63232152</v>
      </c>
    </row>
    <row r="70" spans="1:13" x14ac:dyDescent="0.2">
      <c r="B70" s="50">
        <v>2015</v>
      </c>
      <c r="C70" s="161">
        <v>5639155962</v>
      </c>
      <c r="D70" s="156">
        <v>7122724735</v>
      </c>
      <c r="E70" s="156"/>
      <c r="F70" s="156"/>
      <c r="G70">
        <v>-0.71968278973592703</v>
      </c>
      <c r="H70" s="156">
        <v>4550283994</v>
      </c>
      <c r="I70" s="156">
        <v>634358649</v>
      </c>
      <c r="J70" s="156">
        <v>1952380943</v>
      </c>
      <c r="K70" s="156">
        <v>-480595767</v>
      </c>
      <c r="L70" s="47">
        <v>35</v>
      </c>
      <c r="M70" s="47">
        <v>64627679</v>
      </c>
    </row>
    <row r="71" spans="1:13" x14ac:dyDescent="0.2">
      <c r="B71" s="50">
        <v>2016</v>
      </c>
      <c r="C71" s="161">
        <v>8279548275</v>
      </c>
      <c r="D71" s="156">
        <v>7614773193</v>
      </c>
      <c r="E71" s="156"/>
      <c r="F71" s="156"/>
      <c r="G71">
        <v>1.2803117437396168</v>
      </c>
      <c r="H71" s="156">
        <v>4749246386</v>
      </c>
      <c r="I71" s="156">
        <v>4306550978</v>
      </c>
      <c r="J71" s="156">
        <v>9523809433</v>
      </c>
      <c r="K71" s="156">
        <v>-518573582</v>
      </c>
      <c r="L71" s="47">
        <v>35</v>
      </c>
      <c r="M71" s="47">
        <v>66094128</v>
      </c>
    </row>
    <row r="72" spans="1:13" x14ac:dyDescent="0.2">
      <c r="B72" s="50">
        <v>2017</v>
      </c>
      <c r="C72" s="161">
        <v>10256442399</v>
      </c>
      <c r="D72" s="156">
        <v>800175648</v>
      </c>
      <c r="E72" s="156"/>
      <c r="F72" s="156"/>
      <c r="G72">
        <v>2.3202599460893936</v>
      </c>
      <c r="H72" s="156">
        <v>5040371979</v>
      </c>
      <c r="I72" s="156">
        <v>3231999269</v>
      </c>
      <c r="J72" s="156">
        <v>114285717</v>
      </c>
      <c r="K72" s="156">
        <v>-5070467</v>
      </c>
      <c r="L72" s="47">
        <v>35</v>
      </c>
      <c r="M72" s="47">
        <v>67521710</v>
      </c>
    </row>
    <row r="73" spans="1:13" x14ac:dyDescent="0.2">
      <c r="B73" s="50">
        <v>2018</v>
      </c>
      <c r="C73" s="161">
        <v>9948598824</v>
      </c>
      <c r="D73" s="156">
        <v>856684956</v>
      </c>
      <c r="E73" s="156"/>
      <c r="F73" s="156"/>
      <c r="G73">
        <v>3.7406538302207082</v>
      </c>
      <c r="H73" s="156">
        <v>5266142995</v>
      </c>
      <c r="I73" s="156">
        <v>2292106404</v>
      </c>
      <c r="J73" s="156">
        <v>1273584938</v>
      </c>
      <c r="K73" s="156">
        <v>-576285362</v>
      </c>
      <c r="L73" s="47">
        <v>35</v>
      </c>
      <c r="M73" s="47">
        <v>68903788</v>
      </c>
    </row>
    <row r="74" spans="1:13" x14ac:dyDescent="0.2">
      <c r="B74" s="50">
        <v>2019</v>
      </c>
      <c r="C74" s="161">
        <v>8671365874</v>
      </c>
      <c r="D74" s="156">
        <v>9102189238</v>
      </c>
      <c r="E74" s="156"/>
      <c r="F74" s="156"/>
      <c r="G74">
        <v>0.69707629741948551</v>
      </c>
      <c r="H74" s="156">
        <v>5179578265</v>
      </c>
      <c r="I74" s="156">
        <v>635446159</v>
      </c>
      <c r="J74" s="156">
        <v>1603773499</v>
      </c>
      <c r="K74" s="156">
        <v>-605999053</v>
      </c>
      <c r="L74" s="47">
        <v>35</v>
      </c>
      <c r="M74" s="47">
        <v>70261944</v>
      </c>
    </row>
    <row r="75" spans="1:13" x14ac:dyDescent="0.2">
      <c r="B75" s="50">
        <v>2020</v>
      </c>
      <c r="C75" s="161">
        <v>6822133291</v>
      </c>
      <c r="D75" s="156">
        <v>8208669386</v>
      </c>
      <c r="E75" s="156"/>
      <c r="F75" s="156"/>
      <c r="G75">
        <v>1.6504901868136699</v>
      </c>
      <c r="H75" s="156">
        <v>49624096</v>
      </c>
      <c r="I75" s="47" t="s">
        <v>599</v>
      </c>
      <c r="J75" s="156">
        <v>1981132126</v>
      </c>
      <c r="K75" s="156">
        <v>-510496736</v>
      </c>
      <c r="L75" s="47" t="s">
        <v>599</v>
      </c>
      <c r="M75" s="47">
        <v>71618946</v>
      </c>
    </row>
    <row r="76" spans="1:13" x14ac:dyDescent="0.2">
      <c r="B76" s="50">
        <v>2021</v>
      </c>
      <c r="C76" s="161">
        <v>11983363327</v>
      </c>
      <c r="D76" s="156">
        <v>8933133766</v>
      </c>
      <c r="E76" s="156"/>
      <c r="F76" s="156"/>
      <c r="G76">
        <v>2.2824784623180108</v>
      </c>
      <c r="H76" s="156">
        <v>4925459773</v>
      </c>
      <c r="I76" s="47" t="s">
        <v>599</v>
      </c>
      <c r="J76" s="156">
        <v>1603773499</v>
      </c>
      <c r="K76" s="156">
        <v>-529578149</v>
      </c>
      <c r="L76" s="47" t="s">
        <v>599</v>
      </c>
      <c r="M76" s="47">
        <v>72925605</v>
      </c>
    </row>
    <row r="77" spans="1:13" x14ac:dyDescent="0.2">
      <c r="B77" s="50">
        <v>2022</v>
      </c>
      <c r="C77" s="161">
        <v>9199942906</v>
      </c>
      <c r="D77" s="47">
        <v>1013319589</v>
      </c>
      <c r="G77">
        <v>5.4810777391269596</v>
      </c>
      <c r="H77" s="47">
        <v>5447778584</v>
      </c>
      <c r="I77" s="47" t="s">
        <v>599</v>
      </c>
      <c r="J77" s="47">
        <v>2028301811</v>
      </c>
      <c r="K77" s="47">
        <v>-540948451</v>
      </c>
      <c r="L77" s="47" t="s">
        <v>599</v>
      </c>
      <c r="M77" s="47">
        <v>74220181</v>
      </c>
    </row>
    <row r="78" spans="1:13" x14ac:dyDescent="0.2">
      <c r="G78" s="159">
        <f>_xlfn.STDEV.S(G62:G77)</f>
        <v>1.8849316587255511</v>
      </c>
    </row>
    <row r="79" spans="1:13" x14ac:dyDescent="0.2">
      <c r="A79" s="120" t="s">
        <v>173</v>
      </c>
      <c r="B79" s="50">
        <v>2007</v>
      </c>
      <c r="C79" s="161">
        <v>24318560000</v>
      </c>
      <c r="D79" s="47">
        <v>47129.53069</v>
      </c>
      <c r="G79" s="47">
        <v>8.4353994950000004</v>
      </c>
      <c r="H79" s="47">
        <v>3.75</v>
      </c>
      <c r="I79" s="47" t="s">
        <v>599</v>
      </c>
      <c r="J79" s="47">
        <v>28.502414699999999</v>
      </c>
      <c r="K79" s="47">
        <v>-0.16947351399999999</v>
      </c>
      <c r="L79" s="47">
        <v>27.3</v>
      </c>
      <c r="M79" s="47">
        <v>17349064</v>
      </c>
    </row>
    <row r="80" spans="1:13" x14ac:dyDescent="0.2">
      <c r="B80" s="50">
        <v>2008</v>
      </c>
      <c r="C80" s="161">
        <v>39455863929</v>
      </c>
      <c r="D80" s="47">
        <v>49106.000820000001</v>
      </c>
      <c r="G80" s="47">
        <v>17.68979654</v>
      </c>
      <c r="H80" s="47">
        <v>3.75</v>
      </c>
      <c r="I80" s="47" t="s">
        <v>599</v>
      </c>
      <c r="J80" s="47">
        <v>32.211540220000003</v>
      </c>
      <c r="K80" s="47">
        <v>-1.4675687999999999E-2</v>
      </c>
      <c r="L80" s="47">
        <v>27.3</v>
      </c>
      <c r="M80" s="47">
        <v>18299285</v>
      </c>
    </row>
    <row r="81" spans="1:13" x14ac:dyDescent="0.2">
      <c r="B81" s="50">
        <v>2009</v>
      </c>
      <c r="C81" s="161">
        <v>36457666667</v>
      </c>
      <c r="D81" s="47">
        <v>46624.809739999997</v>
      </c>
      <c r="G81" s="47">
        <v>-15.713230429999999</v>
      </c>
      <c r="H81" s="47">
        <v>3.75</v>
      </c>
      <c r="I81" s="47" t="s">
        <v>599</v>
      </c>
      <c r="J81" s="47">
        <v>28.90995216</v>
      </c>
      <c r="K81" s="47">
        <v>-2.0552717000000002E-2</v>
      </c>
      <c r="L81" s="47">
        <v>27.3</v>
      </c>
      <c r="M81" s="47">
        <v>19263947</v>
      </c>
    </row>
    <row r="82" spans="1:13" x14ac:dyDescent="0.2">
      <c r="B82" s="50">
        <v>2010</v>
      </c>
      <c r="C82" s="161">
        <v>29232706667</v>
      </c>
      <c r="D82" s="47">
        <v>47999.008139999998</v>
      </c>
      <c r="G82" s="47">
        <v>17.191305700000001</v>
      </c>
      <c r="H82" s="47">
        <v>3.75</v>
      </c>
      <c r="I82" s="47" t="s">
        <v>599</v>
      </c>
      <c r="J82" s="47">
        <v>37.440757750000003</v>
      </c>
      <c r="K82" s="47">
        <v>3.6955285999999997E-2</v>
      </c>
      <c r="L82" s="47">
        <v>27.3</v>
      </c>
      <c r="M82" s="47">
        <v>20108426</v>
      </c>
    </row>
    <row r="83" spans="1:13" x14ac:dyDescent="0.2">
      <c r="B83" s="50">
        <v>2011</v>
      </c>
      <c r="C83" s="161">
        <v>16308280000</v>
      </c>
      <c r="D83" s="47">
        <v>53049.873</v>
      </c>
      <c r="G83" s="47">
        <v>15.412067049999999</v>
      </c>
      <c r="H83" s="47">
        <v>3.75</v>
      </c>
      <c r="I83" s="47" t="s">
        <v>599</v>
      </c>
      <c r="J83" s="47">
        <v>31.279621120000002</v>
      </c>
      <c r="K83" s="47">
        <v>-0.31252807399999999</v>
      </c>
      <c r="L83" s="47">
        <v>27.3</v>
      </c>
      <c r="M83" s="47">
        <v>20755774</v>
      </c>
    </row>
    <row r="84" spans="1:13" x14ac:dyDescent="0.2">
      <c r="B84" s="50">
        <v>2012</v>
      </c>
      <c r="C84" s="161">
        <v>12182373333</v>
      </c>
      <c r="D84" s="47">
        <v>54696.215300000003</v>
      </c>
      <c r="G84" s="47">
        <v>3.9940357139999998</v>
      </c>
      <c r="H84" s="47">
        <v>3.75</v>
      </c>
      <c r="I84" s="47" t="s">
        <v>599</v>
      </c>
      <c r="J84" s="47">
        <v>32.227489470000002</v>
      </c>
      <c r="K84" s="47">
        <v>-4.5678298999999999E-2</v>
      </c>
      <c r="L84" s="47">
        <v>24.3</v>
      </c>
      <c r="M84" s="47">
        <v>21333343</v>
      </c>
    </row>
    <row r="85" spans="1:13" x14ac:dyDescent="0.2">
      <c r="B85" s="50">
        <v>2013</v>
      </c>
      <c r="C85" s="161">
        <v>8864693333</v>
      </c>
      <c r="D85" s="47">
        <v>53883.878830000001</v>
      </c>
      <c r="G85" s="47">
        <v>-1.19669297</v>
      </c>
      <c r="H85" s="47">
        <v>3.75</v>
      </c>
      <c r="I85" s="47" t="s">
        <v>599</v>
      </c>
      <c r="J85" s="47">
        <v>32.701423650000002</v>
      </c>
      <c r="K85" s="47">
        <v>-2.7216318999999999E-2</v>
      </c>
      <c r="L85" s="47">
        <v>24.8</v>
      </c>
      <c r="M85" s="47">
        <v>21901354</v>
      </c>
    </row>
    <row r="86" spans="1:13" x14ac:dyDescent="0.2">
      <c r="B86" s="50">
        <v>2014</v>
      </c>
      <c r="C86" s="161">
        <v>8011786667</v>
      </c>
      <c r="D86" s="47">
        <v>54356.170149999998</v>
      </c>
      <c r="G86" s="47">
        <v>-2.2470047790000001</v>
      </c>
      <c r="H86" s="47">
        <v>3.75</v>
      </c>
      <c r="I86" s="47" t="s">
        <v>599</v>
      </c>
      <c r="J86" s="47">
        <v>36.190475460000002</v>
      </c>
      <c r="K86" s="47">
        <v>8.1855386000000002E-2</v>
      </c>
      <c r="L86" s="47">
        <v>24.8</v>
      </c>
      <c r="M86" s="47">
        <v>22448231</v>
      </c>
    </row>
    <row r="87" spans="1:13" x14ac:dyDescent="0.2">
      <c r="B87" s="50">
        <v>2015</v>
      </c>
      <c r="C87" s="161">
        <v>8141026667</v>
      </c>
      <c r="D87" s="47">
        <v>48173.844510000003</v>
      </c>
      <c r="G87" s="47">
        <v>-16.581483110000001</v>
      </c>
      <c r="H87" s="47">
        <v>3.75</v>
      </c>
      <c r="I87" s="47" t="s">
        <v>599</v>
      </c>
      <c r="J87" s="47">
        <v>23.809524540000002</v>
      </c>
      <c r="K87" s="47">
        <v>2.1638940999999998E-2</v>
      </c>
      <c r="L87" s="47">
        <v>23.3</v>
      </c>
      <c r="M87" s="47">
        <v>22977981</v>
      </c>
    </row>
    <row r="88" spans="1:13" x14ac:dyDescent="0.2">
      <c r="B88" s="50">
        <v>2016</v>
      </c>
      <c r="C88" s="161">
        <v>7452533333</v>
      </c>
      <c r="D88" s="47">
        <v>45602.60398</v>
      </c>
      <c r="G88" s="47">
        <v>-2.8169825980000001</v>
      </c>
      <c r="H88" s="47">
        <v>3.75</v>
      </c>
      <c r="I88" s="47" t="s">
        <v>599</v>
      </c>
      <c r="J88" s="47">
        <v>28.095237730000001</v>
      </c>
      <c r="K88" s="47">
        <v>0.198666751</v>
      </c>
      <c r="L88" s="47">
        <v>19.3</v>
      </c>
      <c r="M88" s="47">
        <v>23568169</v>
      </c>
    </row>
    <row r="89" spans="1:13" x14ac:dyDescent="0.2">
      <c r="B89" s="50">
        <v>2017</v>
      </c>
      <c r="C89" s="161">
        <v>1418843614</v>
      </c>
      <c r="D89" s="47">
        <v>47551.859519999998</v>
      </c>
      <c r="G89" s="47">
        <v>7.4314577970000002</v>
      </c>
      <c r="H89" s="47">
        <v>3.75</v>
      </c>
      <c r="I89" s="47" t="s">
        <v>599</v>
      </c>
      <c r="J89" s="47">
        <v>23.809524540000002</v>
      </c>
      <c r="K89" s="47">
        <v>0.33179605000000001</v>
      </c>
      <c r="L89" s="47">
        <v>17.8</v>
      </c>
      <c r="M89" s="47">
        <v>24270519</v>
      </c>
    </row>
    <row r="90" spans="1:13" x14ac:dyDescent="0.2">
      <c r="B90" s="50">
        <v>2018</v>
      </c>
      <c r="C90" s="161">
        <v>4247107441</v>
      </c>
      <c r="D90" s="47">
        <v>48861.1878</v>
      </c>
      <c r="G90" s="47">
        <v>15.221506270000001</v>
      </c>
      <c r="H90" s="47">
        <v>3.75</v>
      </c>
      <c r="I90" s="47" t="s">
        <v>599</v>
      </c>
      <c r="J90" s="47">
        <v>23.113206859999998</v>
      </c>
      <c r="K90" s="47">
        <v>0.32981076799999998</v>
      </c>
      <c r="L90" s="47">
        <v>17.8</v>
      </c>
      <c r="M90" s="47">
        <v>24999581</v>
      </c>
    </row>
    <row r="91" spans="1:13" x14ac:dyDescent="0.2">
      <c r="B91" s="50">
        <v>2019</v>
      </c>
      <c r="C91" s="161">
        <v>4562573671</v>
      </c>
      <c r="D91" s="47">
        <v>49018.909899999999</v>
      </c>
      <c r="G91" s="47">
        <v>-1.764820182</v>
      </c>
      <c r="H91" s="47">
        <v>3.75</v>
      </c>
      <c r="I91" s="47" t="s">
        <v>599</v>
      </c>
      <c r="J91" s="47">
        <v>23.584905620000001</v>
      </c>
      <c r="K91" s="47">
        <v>0.246477008</v>
      </c>
      <c r="L91" s="47">
        <v>10.4</v>
      </c>
      <c r="M91" s="47">
        <v>25696441</v>
      </c>
    </row>
    <row r="92" spans="1:13" x14ac:dyDescent="0.2">
      <c r="B92" s="50">
        <v>2020</v>
      </c>
      <c r="C92" s="161">
        <v>5399157040</v>
      </c>
      <c r="D92" s="47">
        <v>47278.693019999999</v>
      </c>
      <c r="G92" s="47">
        <v>-8.463178289</v>
      </c>
      <c r="H92" s="47">
        <v>3.75</v>
      </c>
      <c r="I92" s="47" t="s">
        <v>599</v>
      </c>
      <c r="J92" s="47">
        <v>23.584905620000001</v>
      </c>
      <c r="K92" s="47">
        <v>0.24083951100000001</v>
      </c>
      <c r="L92" s="47" t="s">
        <v>599</v>
      </c>
      <c r="M92" s="47">
        <v>25760357</v>
      </c>
    </row>
    <row r="93" spans="1:13" x14ac:dyDescent="0.2">
      <c r="B93" s="50">
        <v>2021</v>
      </c>
      <c r="C93" s="161">
        <v>19285643585</v>
      </c>
      <c r="D93" s="47">
        <v>51406.976369999997</v>
      </c>
      <c r="G93" s="47">
        <v>13.82821685</v>
      </c>
      <c r="H93" s="47">
        <v>3.75</v>
      </c>
      <c r="I93" s="47" t="s">
        <v>599</v>
      </c>
      <c r="J93" s="47">
        <v>24.528301240000001</v>
      </c>
      <c r="K93" s="47">
        <v>0.28273710600000002</v>
      </c>
      <c r="L93" s="47" t="s">
        <v>599</v>
      </c>
      <c r="M93" s="47">
        <v>25603697</v>
      </c>
    </row>
    <row r="94" spans="1:13" x14ac:dyDescent="0.2">
      <c r="B94" s="50">
        <v>2022</v>
      </c>
      <c r="C94" s="161">
        <v>7886341958</v>
      </c>
      <c r="D94" s="47">
        <v>59065.004639999999</v>
      </c>
      <c r="G94" s="47">
        <v>17.322003859999999</v>
      </c>
      <c r="H94" s="47">
        <v>3.75</v>
      </c>
      <c r="I94" s="47" t="s">
        <v>599</v>
      </c>
      <c r="J94" s="47">
        <v>32.07546997</v>
      </c>
      <c r="K94" s="47">
        <v>0.35694831599999999</v>
      </c>
      <c r="L94" s="47" t="s">
        <v>599</v>
      </c>
      <c r="M94" s="47">
        <v>25938738</v>
      </c>
    </row>
    <row r="95" spans="1:13" x14ac:dyDescent="0.2">
      <c r="G95" s="159">
        <f>_xlfn.STDEV.S(G79:G94)</f>
        <v>11.649020991782951</v>
      </c>
    </row>
    <row r="96" spans="1:13" x14ac:dyDescent="0.2">
      <c r="A96" s="120" t="s">
        <v>335</v>
      </c>
      <c r="B96" s="50">
        <v>2007</v>
      </c>
      <c r="C96" s="161">
        <v>8633903441</v>
      </c>
      <c r="D96" s="47">
        <v>11769.52507</v>
      </c>
      <c r="G96" s="47">
        <v>2.473337742</v>
      </c>
      <c r="H96" s="47">
        <v>34.51818059</v>
      </c>
      <c r="I96" s="47">
        <v>3.4869856869999998</v>
      </c>
      <c r="J96" s="47">
        <v>14.49275398</v>
      </c>
      <c r="K96" s="47">
        <v>-0.400172323</v>
      </c>
      <c r="L96" s="47">
        <v>35</v>
      </c>
      <c r="M96" s="47">
        <v>47745735</v>
      </c>
    </row>
    <row r="97" spans="2:13" x14ac:dyDescent="0.2">
      <c r="B97" s="50">
        <v>2008</v>
      </c>
      <c r="C97" s="161">
        <v>8561557725</v>
      </c>
      <c r="D97" s="47">
        <v>12111.37185</v>
      </c>
      <c r="G97" s="47">
        <v>5.1337803519999996</v>
      </c>
      <c r="H97" s="47">
        <v>33.313300640000001</v>
      </c>
      <c r="I97" s="47">
        <v>0.65450689500000003</v>
      </c>
      <c r="J97" s="47">
        <v>12.5</v>
      </c>
      <c r="K97" s="47">
        <v>-0.440627247</v>
      </c>
      <c r="L97" s="47">
        <v>35</v>
      </c>
      <c r="M97" s="47">
        <v>48211018</v>
      </c>
    </row>
    <row r="98" spans="2:13" x14ac:dyDescent="0.2">
      <c r="B98" s="50">
        <v>2009</v>
      </c>
      <c r="C98" s="161">
        <v>6411458545</v>
      </c>
      <c r="D98" s="47">
        <v>12018.173629999999</v>
      </c>
      <c r="G98" s="47">
        <v>0.19477213099999999</v>
      </c>
      <c r="H98" s="47">
        <v>34.285774119999999</v>
      </c>
      <c r="I98" s="47">
        <v>4.5723198050000002</v>
      </c>
      <c r="J98" s="47">
        <v>9.952606201</v>
      </c>
      <c r="K98" s="47">
        <v>-0.33201327899999999</v>
      </c>
      <c r="L98" s="47">
        <v>34</v>
      </c>
      <c r="M98" s="47">
        <v>48646304</v>
      </c>
    </row>
    <row r="99" spans="2:13" x14ac:dyDescent="0.2">
      <c r="B99" s="50">
        <v>2010</v>
      </c>
      <c r="C99" s="161">
        <v>14746672920</v>
      </c>
      <c r="D99" s="47">
        <v>12988.929679999999</v>
      </c>
      <c r="G99" s="47">
        <v>4.0809892269999999</v>
      </c>
      <c r="H99" s="47">
        <v>31.685704999999999</v>
      </c>
      <c r="I99" s="47">
        <v>0.24312863900000001</v>
      </c>
      <c r="J99" s="47">
        <v>9.4786729810000008</v>
      </c>
      <c r="K99" s="47">
        <v>-0.36033946300000003</v>
      </c>
      <c r="L99" s="47">
        <v>34</v>
      </c>
      <c r="M99" s="47">
        <v>49062663</v>
      </c>
    </row>
    <row r="100" spans="2:13" x14ac:dyDescent="0.2">
      <c r="B100" s="50">
        <v>2011</v>
      </c>
      <c r="C100" s="161">
        <v>2473685996</v>
      </c>
      <c r="D100" s="47">
        <v>13284.119780000001</v>
      </c>
      <c r="G100" s="47">
        <v>3.74309812</v>
      </c>
      <c r="H100" s="47">
        <v>30.491733329999999</v>
      </c>
      <c r="I100" s="47">
        <v>1.2766820320000001</v>
      </c>
      <c r="J100" s="47">
        <v>14.218009950000001</v>
      </c>
      <c r="K100" s="47">
        <v>-0.35324403599999998</v>
      </c>
      <c r="L100" s="47">
        <v>32</v>
      </c>
      <c r="M100" s="47">
        <v>49465394</v>
      </c>
    </row>
    <row r="101" spans="2:13" x14ac:dyDescent="0.2">
      <c r="B101" s="50">
        <v>2012</v>
      </c>
      <c r="C101" s="161">
        <v>12899036063</v>
      </c>
      <c r="D101" s="47">
        <v>14586.90662</v>
      </c>
      <c r="G101" s="47">
        <v>1.9091444420000001</v>
      </c>
      <c r="H101" s="47">
        <v>31.083091670000002</v>
      </c>
      <c r="I101" s="47">
        <v>3.216757125</v>
      </c>
      <c r="J101" s="47">
        <v>13.27014256</v>
      </c>
      <c r="K101" s="47">
        <v>-0.39740407500000002</v>
      </c>
      <c r="L101" s="47">
        <v>31</v>
      </c>
      <c r="M101" s="47">
        <v>49823306</v>
      </c>
    </row>
    <row r="102" spans="2:13" x14ac:dyDescent="0.2">
      <c r="B102" s="50">
        <v>2013</v>
      </c>
      <c r="C102" s="161">
        <v>15935960665</v>
      </c>
      <c r="D102" s="47">
        <v>15090.09836</v>
      </c>
      <c r="G102" s="47">
        <v>1.7787458920000001</v>
      </c>
      <c r="H102" s="47">
        <v>30.725966669999998</v>
      </c>
      <c r="I102" s="47">
        <v>3.2243349819999998</v>
      </c>
      <c r="J102" s="47">
        <v>9.952606201</v>
      </c>
      <c r="K102" s="47">
        <v>-0.37247639900000001</v>
      </c>
      <c r="L102" s="47">
        <v>31</v>
      </c>
      <c r="M102" s="47">
        <v>50092164</v>
      </c>
    </row>
    <row r="103" spans="2:13" x14ac:dyDescent="0.2">
      <c r="B103" s="50">
        <v>2014</v>
      </c>
      <c r="C103" s="161">
        <v>4975455660</v>
      </c>
      <c r="D103" s="47">
        <v>15143.39573</v>
      </c>
      <c r="G103" s="47">
        <v>1.441465365</v>
      </c>
      <c r="H103" s="47">
        <v>32.479833329999998</v>
      </c>
      <c r="I103" s="47">
        <v>3.4578431709999999</v>
      </c>
      <c r="J103" s="47">
        <v>16.190475459999998</v>
      </c>
      <c r="K103" s="47">
        <v>-0.48051998000000001</v>
      </c>
      <c r="L103" s="47">
        <v>31</v>
      </c>
      <c r="M103" s="47">
        <v>50262166</v>
      </c>
    </row>
    <row r="104" spans="2:13" x14ac:dyDescent="0.2">
      <c r="B104" s="50">
        <v>2015</v>
      </c>
      <c r="C104" s="161">
        <v>8927579182</v>
      </c>
      <c r="D104" s="47">
        <v>15466.760630000001</v>
      </c>
      <c r="G104" s="47">
        <v>0.72211357300000001</v>
      </c>
      <c r="H104" s="47">
        <v>34.247716670000003</v>
      </c>
      <c r="I104" s="47">
        <v>3.981013973</v>
      </c>
      <c r="J104" s="47">
        <v>14.76190472</v>
      </c>
      <c r="K104" s="47">
        <v>-0.55555045599999997</v>
      </c>
      <c r="L104" s="47">
        <v>31</v>
      </c>
      <c r="M104" s="47">
        <v>50354504</v>
      </c>
    </row>
    <row r="105" spans="2:13" x14ac:dyDescent="0.2">
      <c r="B105" s="50">
        <v>2016</v>
      </c>
      <c r="C105" s="161">
        <v>3486184390</v>
      </c>
      <c r="D105" s="47">
        <v>16231.254489999999</v>
      </c>
      <c r="G105" s="47">
        <v>2.6361676200000002</v>
      </c>
      <c r="H105" s="47">
        <v>35.296383329999998</v>
      </c>
      <c r="I105" s="47">
        <v>1.78511917</v>
      </c>
      <c r="J105" s="47">
        <v>14.28571415</v>
      </c>
      <c r="K105" s="47">
        <v>-0.45149761399999999</v>
      </c>
      <c r="L105" s="47">
        <v>29</v>
      </c>
      <c r="M105" s="47">
        <v>50413114</v>
      </c>
    </row>
    <row r="106" spans="2:13" x14ac:dyDescent="0.2">
      <c r="B106" s="50">
        <v>2017</v>
      </c>
      <c r="C106" s="161">
        <v>8285169820</v>
      </c>
      <c r="D106" s="47">
        <v>17008.038420000001</v>
      </c>
      <c r="G106" s="47">
        <v>1.8999449900000001</v>
      </c>
      <c r="H106" s="47">
        <v>33.939811059999997</v>
      </c>
      <c r="I106" s="47">
        <v>2.4697146239999999</v>
      </c>
      <c r="J106" s="47">
        <v>19.047618870000001</v>
      </c>
      <c r="K106" s="47">
        <v>-0.44577488300000001</v>
      </c>
      <c r="L106" s="47">
        <v>6</v>
      </c>
      <c r="M106" s="47">
        <v>50431858</v>
      </c>
    </row>
    <row r="107" spans="2:13" x14ac:dyDescent="0.2">
      <c r="B107" s="50">
        <v>2018</v>
      </c>
      <c r="C107" s="161">
        <v>13747219811</v>
      </c>
      <c r="D107" s="47">
        <v>18093.819780000002</v>
      </c>
      <c r="G107" s="47">
        <v>1.4285861639999999</v>
      </c>
      <c r="H107" s="47">
        <v>32.31022574</v>
      </c>
      <c r="I107" s="47">
        <v>2.6797972890000001</v>
      </c>
      <c r="J107" s="47">
        <v>19.339622500000001</v>
      </c>
      <c r="K107" s="47">
        <v>-0.45801871999999999</v>
      </c>
      <c r="L107" s="47">
        <v>6</v>
      </c>
      <c r="M107" s="47">
        <v>50371379</v>
      </c>
    </row>
    <row r="108" spans="2:13" x14ac:dyDescent="0.2">
      <c r="B108" s="50">
        <v>2019</v>
      </c>
      <c r="C108" s="161">
        <v>5518708214</v>
      </c>
      <c r="D108" s="47">
        <v>18760.412400000001</v>
      </c>
      <c r="G108" s="47">
        <v>1.0144234059999999</v>
      </c>
      <c r="H108" s="47">
        <v>31.047605780000001</v>
      </c>
      <c r="I108" s="47">
        <v>3.0389157870000001</v>
      </c>
      <c r="J108" s="47">
        <v>27.830188750000001</v>
      </c>
      <c r="K108" s="47">
        <v>-0.47175952799999998</v>
      </c>
      <c r="L108" s="47">
        <v>6</v>
      </c>
      <c r="M108" s="47">
        <v>50247486</v>
      </c>
    </row>
    <row r="109" spans="2:13" x14ac:dyDescent="0.2">
      <c r="B109" s="50">
        <v>2020</v>
      </c>
      <c r="C109" s="161">
        <v>-4947474467</v>
      </c>
      <c r="D109" s="47">
        <v>17810.250749999999</v>
      </c>
      <c r="G109" s="47">
        <v>-1.2819443180000001</v>
      </c>
      <c r="H109" s="47">
        <v>31.293673210000001</v>
      </c>
      <c r="I109" s="47">
        <v>4.6338476640000001</v>
      </c>
      <c r="J109" s="47">
        <v>25.94339561</v>
      </c>
      <c r="K109" s="47">
        <v>-0.48363754199999998</v>
      </c>
      <c r="L109" s="47" t="s">
        <v>599</v>
      </c>
      <c r="M109" s="47">
        <v>50092759</v>
      </c>
    </row>
    <row r="110" spans="2:13" x14ac:dyDescent="0.2">
      <c r="B110" s="50">
        <v>2021</v>
      </c>
      <c r="C110" s="161">
        <v>14640873082</v>
      </c>
      <c r="D110" s="47">
        <v>18855.023270000002</v>
      </c>
      <c r="G110" s="47">
        <v>1.7098129929999999</v>
      </c>
      <c r="H110" s="47">
        <v>31.977093440000001</v>
      </c>
      <c r="I110" s="47">
        <v>1.32748942</v>
      </c>
      <c r="J110" s="47">
        <v>25.471698759999999</v>
      </c>
      <c r="K110" s="47">
        <v>-0.478348255</v>
      </c>
      <c r="L110" s="47" t="s">
        <v>599</v>
      </c>
      <c r="M110" s="47">
        <v>49897410</v>
      </c>
    </row>
    <row r="111" spans="2:13" x14ac:dyDescent="0.2">
      <c r="B111" s="50">
        <v>2022</v>
      </c>
      <c r="C111" s="161">
        <v>10196091866</v>
      </c>
      <c r="D111" s="47">
        <v>20671.68492</v>
      </c>
      <c r="G111" s="47">
        <v>4.7101728639999996</v>
      </c>
      <c r="H111" s="47">
        <v>35.061350210000001</v>
      </c>
      <c r="I111" s="47">
        <v>-1.5011335450000001</v>
      </c>
      <c r="J111" s="47">
        <v>31.60377312</v>
      </c>
      <c r="K111" s="47">
        <v>-0.45219403499999999</v>
      </c>
      <c r="L111" s="47" t="s">
        <v>599</v>
      </c>
      <c r="M111" s="47">
        <v>49663033</v>
      </c>
    </row>
    <row r="112" spans="2:13" x14ac:dyDescent="0.2">
      <c r="G112" s="159">
        <f>_xlfn.STDEV.S(G96:G111)</f>
        <v>1.6818367109128267</v>
      </c>
    </row>
    <row r="113" spans="1:13" x14ac:dyDescent="0.2">
      <c r="A113" s="120" t="s">
        <v>167</v>
      </c>
      <c r="B113" s="50">
        <v>2007</v>
      </c>
      <c r="C113" s="161">
        <v>323520000</v>
      </c>
      <c r="D113" s="47">
        <v>3028.3913520000001</v>
      </c>
      <c r="G113" s="47">
        <v>7.4382860060000002</v>
      </c>
      <c r="H113" s="47">
        <v>9602.7288179999996</v>
      </c>
      <c r="I113" s="47">
        <v>19.60354616</v>
      </c>
      <c r="J113" s="47">
        <v>38.647342680000001</v>
      </c>
      <c r="K113" s="47">
        <v>-1.2813105579999999</v>
      </c>
      <c r="L113" s="47">
        <v>86</v>
      </c>
      <c r="M113" s="47">
        <v>3513831</v>
      </c>
    </row>
    <row r="114" spans="1:13" x14ac:dyDescent="0.2">
      <c r="B114" s="50">
        <v>2008</v>
      </c>
      <c r="C114" s="161">
        <v>227770000</v>
      </c>
      <c r="D114" s="47">
        <v>3276.725191</v>
      </c>
      <c r="G114" s="47">
        <v>8.8634506379999998</v>
      </c>
      <c r="H114" s="47">
        <v>8740.1814030000005</v>
      </c>
      <c r="I114" s="47">
        <v>13.904160920000001</v>
      </c>
      <c r="J114" s="47">
        <v>44.711540220000003</v>
      </c>
      <c r="K114" s="47">
        <v>-1.206062913</v>
      </c>
      <c r="L114" s="47">
        <v>86</v>
      </c>
      <c r="M114" s="47">
        <v>3614321</v>
      </c>
    </row>
    <row r="115" spans="1:13" x14ac:dyDescent="0.2">
      <c r="B115" s="50">
        <v>2009</v>
      </c>
      <c r="C115" s="161">
        <v>318598209</v>
      </c>
      <c r="D115" s="47">
        <v>3491.586041</v>
      </c>
      <c r="G115" s="47">
        <v>-2.9320735330000001</v>
      </c>
      <c r="H115" s="47">
        <v>8511.3511629999994</v>
      </c>
      <c r="I115" s="47">
        <v>28.544004739999998</v>
      </c>
      <c r="J115" s="47">
        <v>39.336494450000004</v>
      </c>
      <c r="K115" s="47">
        <v>-1.248842478</v>
      </c>
      <c r="L115" s="47">
        <v>86</v>
      </c>
      <c r="M115" s="47">
        <v>3711142</v>
      </c>
    </row>
    <row r="116" spans="1:13" x14ac:dyDescent="0.2">
      <c r="B116" s="50">
        <v>2010</v>
      </c>
      <c r="C116" s="161">
        <v>278805903</v>
      </c>
      <c r="D116" s="47">
        <v>3778.153906</v>
      </c>
      <c r="G116" s="47">
        <v>9.1965711120000009</v>
      </c>
      <c r="H116" s="47">
        <v>8254.1630299999997</v>
      </c>
      <c r="I116" s="47">
        <v>12.286034949999999</v>
      </c>
      <c r="J116" s="47">
        <v>35.545024869999999</v>
      </c>
      <c r="K116" s="47">
        <v>-1.195731044</v>
      </c>
      <c r="L116" s="47">
        <v>86</v>
      </c>
      <c r="M116" s="47">
        <v>3804527</v>
      </c>
    </row>
    <row r="117" spans="1:13" x14ac:dyDescent="0.2">
      <c r="B117" s="50">
        <v>2011</v>
      </c>
      <c r="C117" s="161">
        <v>300743507</v>
      </c>
      <c r="D117" s="47">
        <v>4106.3422330000003</v>
      </c>
      <c r="G117" s="47">
        <v>10.4687176</v>
      </c>
      <c r="H117" s="47">
        <v>8029.2625550000002</v>
      </c>
      <c r="I117" s="47" t="s">
        <v>599</v>
      </c>
      <c r="J117" s="47">
        <v>45.023696899999997</v>
      </c>
      <c r="K117" s="47">
        <v>-1.1929687259999999</v>
      </c>
      <c r="L117" s="47">
        <v>78</v>
      </c>
      <c r="M117" s="47">
        <v>3895657</v>
      </c>
    </row>
    <row r="118" spans="1:13" x14ac:dyDescent="0.2">
      <c r="B118" s="50">
        <v>2012</v>
      </c>
      <c r="C118" s="161">
        <v>617755395</v>
      </c>
      <c r="D118" s="47">
        <v>4793.832899</v>
      </c>
      <c r="G118" s="47">
        <v>7.5288593050000001</v>
      </c>
      <c r="H118" s="47">
        <v>8006.5820320000003</v>
      </c>
      <c r="I118" s="47" t="s">
        <v>599</v>
      </c>
      <c r="J118" s="47">
        <v>45.971565249999998</v>
      </c>
      <c r="K118" s="47">
        <v>-1.0250724550000001</v>
      </c>
      <c r="L118" s="47">
        <v>88</v>
      </c>
      <c r="M118" s="47">
        <v>3985189</v>
      </c>
    </row>
    <row r="119" spans="1:13" x14ac:dyDescent="0.2">
      <c r="B119" s="50">
        <v>2013</v>
      </c>
      <c r="C119" s="161">
        <v>681397257</v>
      </c>
      <c r="D119" s="47">
        <v>5241.8460020000002</v>
      </c>
      <c r="G119" s="47">
        <v>6.4739720839999997</v>
      </c>
      <c r="H119" s="47">
        <v>7833.2299899999998</v>
      </c>
      <c r="I119" s="47" t="s">
        <v>599</v>
      </c>
      <c r="J119" s="47">
        <v>48.815166470000001</v>
      </c>
      <c r="K119" s="47">
        <v>-0.94036054599999996</v>
      </c>
      <c r="L119" s="47">
        <v>88</v>
      </c>
      <c r="M119" s="47">
        <v>4074552</v>
      </c>
    </row>
    <row r="120" spans="1:13" x14ac:dyDescent="0.2">
      <c r="B120" s="50">
        <v>2014</v>
      </c>
      <c r="C120" s="161">
        <v>867646122</v>
      </c>
      <c r="D120" s="47">
        <v>5828.3750069999996</v>
      </c>
      <c r="G120" s="47">
        <v>5.7265591819999999</v>
      </c>
      <c r="H120" s="47">
        <v>8042.4215700000004</v>
      </c>
      <c r="I120" s="47" t="s">
        <v>599</v>
      </c>
      <c r="J120" s="47">
        <v>62.380950929999997</v>
      </c>
      <c r="K120" s="47">
        <v>-0.853411794</v>
      </c>
      <c r="L120" s="47">
        <v>88</v>
      </c>
      <c r="M120" s="47">
        <v>4164330</v>
      </c>
    </row>
    <row r="121" spans="1:13" x14ac:dyDescent="0.2">
      <c r="B121" s="50">
        <v>2015</v>
      </c>
      <c r="C121" s="161">
        <v>1077759915</v>
      </c>
      <c r="D121" s="47">
        <v>6126.4406129999998</v>
      </c>
      <c r="G121" s="47">
        <v>2.348496006</v>
      </c>
      <c r="H121" s="47">
        <v>8127.6105980000002</v>
      </c>
      <c r="I121" s="47" t="s">
        <v>599</v>
      </c>
      <c r="J121" s="47">
        <v>61.904762269999999</v>
      </c>
      <c r="K121" s="47">
        <v>-0.94402253599999997</v>
      </c>
      <c r="L121" s="47">
        <v>187</v>
      </c>
      <c r="M121" s="47">
        <v>4257043</v>
      </c>
    </row>
    <row r="122" spans="1:13" x14ac:dyDescent="0.2">
      <c r="B122" s="50">
        <v>2016</v>
      </c>
      <c r="C122" s="161">
        <v>935296173</v>
      </c>
      <c r="D122" s="47">
        <v>6798.3603080000003</v>
      </c>
      <c r="G122" s="47">
        <v>3.0223064430000002</v>
      </c>
      <c r="H122" s="47">
        <v>8124.3667560000004</v>
      </c>
      <c r="I122" s="47" t="s">
        <v>599</v>
      </c>
      <c r="J122" s="47">
        <v>63.809524539999998</v>
      </c>
      <c r="K122" s="47">
        <v>-0.98631560799999995</v>
      </c>
      <c r="L122" s="47">
        <v>174</v>
      </c>
      <c r="M122" s="47">
        <v>4351881</v>
      </c>
    </row>
    <row r="123" spans="1:13" x14ac:dyDescent="0.2">
      <c r="B123" s="50">
        <v>2017</v>
      </c>
      <c r="C123" s="161">
        <v>1693080811</v>
      </c>
      <c r="D123" s="47">
        <v>7211.2590890000001</v>
      </c>
      <c r="G123" s="47">
        <v>1.8520967610000001</v>
      </c>
      <c r="H123" s="47">
        <v>8244.8431889999993</v>
      </c>
      <c r="I123" s="47" t="s">
        <v>599</v>
      </c>
      <c r="J123" s="47">
        <v>61.428569789999997</v>
      </c>
      <c r="K123" s="47">
        <v>-0.96706497700000005</v>
      </c>
      <c r="L123" s="47">
        <v>174</v>
      </c>
      <c r="M123" s="47">
        <v>4444122</v>
      </c>
    </row>
    <row r="124" spans="1:13" x14ac:dyDescent="0.2">
      <c r="B124" s="50">
        <v>2018</v>
      </c>
      <c r="C124" s="161">
        <v>1358019506</v>
      </c>
      <c r="D124" s="47">
        <v>7727.7525509999996</v>
      </c>
      <c r="G124" s="47">
        <v>1.919889194</v>
      </c>
      <c r="H124" s="47">
        <v>8401.3347659999999</v>
      </c>
      <c r="I124" s="47" t="s">
        <v>599</v>
      </c>
      <c r="J124" s="47">
        <v>60.377357480000001</v>
      </c>
      <c r="K124" s="47">
        <v>-0.99707680899999995</v>
      </c>
      <c r="L124" s="47">
        <v>174</v>
      </c>
      <c r="M124" s="47">
        <v>4533537</v>
      </c>
    </row>
    <row r="125" spans="1:13" x14ac:dyDescent="0.2">
      <c r="B125" s="50">
        <v>2019</v>
      </c>
      <c r="C125" s="161">
        <v>755524124</v>
      </c>
      <c r="D125" s="47">
        <v>8172.5779229999998</v>
      </c>
      <c r="G125" s="47">
        <v>1.1974239209999999</v>
      </c>
      <c r="H125" s="47">
        <v>8679.4090930000002</v>
      </c>
      <c r="I125" s="47" t="s">
        <v>599</v>
      </c>
      <c r="J125" s="47">
        <v>63.207546229999998</v>
      </c>
      <c r="K125" s="47">
        <v>-1.0763689279999999</v>
      </c>
      <c r="L125" s="47">
        <v>173</v>
      </c>
      <c r="M125" s="47">
        <v>4621574</v>
      </c>
    </row>
    <row r="126" spans="1:13" x14ac:dyDescent="0.2">
      <c r="B126" s="50">
        <v>2020</v>
      </c>
      <c r="C126" s="161">
        <v>967706086</v>
      </c>
      <c r="D126" s="47">
        <v>8198.8364739999997</v>
      </c>
      <c r="G126" s="47">
        <v>5.0345041249999998</v>
      </c>
      <c r="H126" s="47">
        <v>9045.7878340000007</v>
      </c>
      <c r="I126" s="47" t="s">
        <v>599</v>
      </c>
      <c r="J126" s="47">
        <v>69.339622500000004</v>
      </c>
      <c r="K126" s="47">
        <v>-1.0824850800000001</v>
      </c>
      <c r="L126" s="47" t="s">
        <v>599</v>
      </c>
      <c r="M126" s="47">
        <v>4709820</v>
      </c>
    </row>
    <row r="127" spans="1:13" x14ac:dyDescent="0.2">
      <c r="B127" s="50">
        <v>2021</v>
      </c>
      <c r="C127" s="161">
        <v>1071913716</v>
      </c>
      <c r="D127" s="47">
        <v>8658.8090389999998</v>
      </c>
      <c r="G127" s="47">
        <v>3.7134483710000001</v>
      </c>
      <c r="H127" s="47">
        <v>9697.9157890000006</v>
      </c>
      <c r="I127" s="47" t="s">
        <v>599</v>
      </c>
      <c r="J127" s="47">
        <v>68.867927550000005</v>
      </c>
      <c r="K127" s="47">
        <v>-1.0548460479999999</v>
      </c>
      <c r="L127" s="47" t="s">
        <v>599</v>
      </c>
      <c r="M127" s="47">
        <v>4798524</v>
      </c>
    </row>
    <row r="128" spans="1:13" x14ac:dyDescent="0.2">
      <c r="B128" s="50">
        <v>2022</v>
      </c>
      <c r="C128" s="161">
        <v>528224850</v>
      </c>
      <c r="D128" s="47">
        <v>9384.2656950000001</v>
      </c>
      <c r="G128" s="47">
        <v>17.686937520000001</v>
      </c>
      <c r="H128" s="47">
        <v>14035.22669</v>
      </c>
      <c r="I128" s="47" t="s">
        <v>599</v>
      </c>
      <c r="J128" s="47">
        <v>74.056602479999995</v>
      </c>
      <c r="K128" s="47">
        <v>-0.96577912600000004</v>
      </c>
      <c r="L128" s="47" t="s">
        <v>599</v>
      </c>
      <c r="M128" s="47">
        <v>4886857</v>
      </c>
    </row>
    <row r="129" spans="1:13" x14ac:dyDescent="0.2">
      <c r="G129" s="159">
        <f>_xlfn.STDEV.S(G113:G128)</f>
        <v>4.7758273732312997</v>
      </c>
    </row>
    <row r="130" spans="1:13" x14ac:dyDescent="0.2">
      <c r="A130" s="120" t="s">
        <v>451</v>
      </c>
      <c r="B130" s="50">
        <v>2007</v>
      </c>
      <c r="C130" s="161">
        <v>9071369835</v>
      </c>
      <c r="D130" s="47">
        <v>18549.027119999999</v>
      </c>
      <c r="G130" s="47">
        <v>4.8813233570000003</v>
      </c>
      <c r="H130" s="47">
        <v>3.437569382</v>
      </c>
      <c r="I130" s="47">
        <v>1.456735347</v>
      </c>
      <c r="J130" s="47">
        <v>49.275363919999997</v>
      </c>
      <c r="K130" s="47">
        <v>0.16680128899999999</v>
      </c>
      <c r="L130" s="47">
        <v>31.5</v>
      </c>
      <c r="M130" s="47">
        <v>17669006</v>
      </c>
    </row>
    <row r="131" spans="1:13" x14ac:dyDescent="0.2">
      <c r="B131" s="50">
        <v>2008</v>
      </c>
      <c r="C131" s="161">
        <v>7572512432</v>
      </c>
      <c r="D131" s="47">
        <v>19408.670529999999</v>
      </c>
      <c r="G131" s="47">
        <v>10.388900400000001</v>
      </c>
      <c r="H131" s="47">
        <v>3.3358333330000001</v>
      </c>
      <c r="I131" s="47">
        <v>-3.9033819379999999</v>
      </c>
      <c r="J131" s="47">
        <v>48.557693479999998</v>
      </c>
      <c r="K131" s="47">
        <v>-9.0506411999999994E-2</v>
      </c>
      <c r="L131" s="47">
        <v>20.5</v>
      </c>
      <c r="M131" s="47">
        <v>18208339</v>
      </c>
    </row>
    <row r="132" spans="1:13" x14ac:dyDescent="0.2">
      <c r="B132" s="50">
        <v>2009</v>
      </c>
      <c r="C132" s="161">
        <v>114664434.59999999</v>
      </c>
      <c r="D132" s="47">
        <v>18860.48072</v>
      </c>
      <c r="G132" s="47">
        <v>-5.9922015560000004</v>
      </c>
      <c r="H132" s="47">
        <v>3.5245029109999999</v>
      </c>
      <c r="I132" s="47">
        <v>11.782392959999999</v>
      </c>
      <c r="J132" s="47">
        <v>42.654029850000001</v>
      </c>
      <c r="K132" s="47">
        <v>-9.3942708999999999E-2</v>
      </c>
      <c r="L132" s="47">
        <v>18.5</v>
      </c>
      <c r="M132" s="47">
        <v>18750824</v>
      </c>
    </row>
    <row r="133" spans="1:13" x14ac:dyDescent="0.2">
      <c r="B133" s="50">
        <v>2010</v>
      </c>
      <c r="C133" s="161">
        <v>10885801852</v>
      </c>
      <c r="D133" s="47">
        <v>20146.961619999998</v>
      </c>
      <c r="G133" s="47">
        <v>7.266845934</v>
      </c>
      <c r="H133" s="47">
        <v>3.2210869149999999</v>
      </c>
      <c r="I133" s="47">
        <v>-2.113277326</v>
      </c>
      <c r="J133" s="47">
        <v>51.184833529999999</v>
      </c>
      <c r="K133" s="47">
        <v>5.7084449000000002E-2</v>
      </c>
      <c r="L133" s="47">
        <v>17.5</v>
      </c>
      <c r="M133" s="47">
        <v>19258859</v>
      </c>
    </row>
    <row r="134" spans="1:13" x14ac:dyDescent="0.2">
      <c r="B134" s="50">
        <v>2011</v>
      </c>
      <c r="C134" s="161">
        <v>15119439204</v>
      </c>
      <c r="D134" s="47">
        <v>21308.215779999999</v>
      </c>
      <c r="G134" s="47">
        <v>5.4124080899999996</v>
      </c>
      <c r="H134" s="47">
        <v>3.0600030110000001</v>
      </c>
      <c r="I134" s="47">
        <v>-0.47186863400000001</v>
      </c>
      <c r="J134" s="47">
        <v>49.289100650000002</v>
      </c>
      <c r="K134" s="47">
        <v>2.2571575E-2</v>
      </c>
      <c r="L134" s="47">
        <v>8.5</v>
      </c>
      <c r="M134" s="47">
        <v>19723077</v>
      </c>
    </row>
    <row r="135" spans="1:13" x14ac:dyDescent="0.2">
      <c r="B135" s="50">
        <v>2012</v>
      </c>
      <c r="C135" s="161">
        <v>8895774251</v>
      </c>
      <c r="D135" s="47">
        <v>22527.001049999999</v>
      </c>
      <c r="G135" s="47">
        <v>0.99993230300000002</v>
      </c>
      <c r="H135" s="47">
        <v>3.0888008669999998</v>
      </c>
      <c r="I135" s="47">
        <v>3.748419374</v>
      </c>
      <c r="J135" s="47">
        <v>44.075828549999997</v>
      </c>
      <c r="K135" s="47">
        <v>0.213312954</v>
      </c>
      <c r="L135" s="47">
        <v>9.5</v>
      </c>
      <c r="M135" s="47">
        <v>20170798</v>
      </c>
    </row>
    <row r="136" spans="1:13" x14ac:dyDescent="0.2">
      <c r="B136" s="50">
        <v>2013</v>
      </c>
      <c r="C136" s="161">
        <v>11296279514</v>
      </c>
      <c r="D136" s="47">
        <v>22959.20176</v>
      </c>
      <c r="G136" s="47">
        <v>0.17447448099999999</v>
      </c>
      <c r="H136" s="47">
        <v>3.15090855</v>
      </c>
      <c r="I136" s="47">
        <v>4.4675308170000001</v>
      </c>
      <c r="J136" s="47">
        <v>47.393363950000001</v>
      </c>
      <c r="K136" s="47">
        <v>0.33329123300000002</v>
      </c>
      <c r="L136" s="47">
        <v>9.5</v>
      </c>
      <c r="M136" s="47">
        <v>20603370</v>
      </c>
    </row>
    <row r="137" spans="1:13" x14ac:dyDescent="0.2">
      <c r="B137" s="50">
        <v>2014</v>
      </c>
      <c r="C137" s="161">
        <v>10619431583</v>
      </c>
      <c r="D137" s="47">
        <v>24012.825089999998</v>
      </c>
      <c r="G137" s="47">
        <v>2.467466784</v>
      </c>
      <c r="H137" s="47">
        <v>3.272859746</v>
      </c>
      <c r="I137" s="47">
        <v>2.0685182160000002</v>
      </c>
      <c r="J137" s="47">
        <v>57.619049070000003</v>
      </c>
      <c r="K137" s="47">
        <v>0.396689087</v>
      </c>
      <c r="L137" s="47">
        <v>7.5</v>
      </c>
      <c r="M137" s="47">
        <v>21021716</v>
      </c>
    </row>
    <row r="138" spans="1:13" x14ac:dyDescent="0.2">
      <c r="B138" s="50">
        <v>2015</v>
      </c>
      <c r="C138" s="161">
        <v>9857162112</v>
      </c>
      <c r="D138" s="47">
        <v>24164.95968</v>
      </c>
      <c r="G138" s="47">
        <v>1.218055734</v>
      </c>
      <c r="H138" s="47">
        <v>3.905500263</v>
      </c>
      <c r="I138" s="47">
        <v>3.3070377039999999</v>
      </c>
      <c r="J138" s="47">
        <v>56.666667940000004</v>
      </c>
      <c r="K138" s="47">
        <v>0.18179413699999999</v>
      </c>
      <c r="L138" s="47">
        <v>7.5</v>
      </c>
      <c r="M138" s="47">
        <v>21421012</v>
      </c>
    </row>
    <row r="139" spans="1:13" x14ac:dyDescent="0.2">
      <c r="B139" s="50">
        <v>2016</v>
      </c>
      <c r="C139" s="161">
        <v>13470089921</v>
      </c>
      <c r="D139" s="47">
        <v>24864.039239999998</v>
      </c>
      <c r="G139" s="47">
        <v>1.6582599659999999</v>
      </c>
      <c r="H139" s="47">
        <v>4.1483006629999997</v>
      </c>
      <c r="I139" s="47">
        <v>2.825945183</v>
      </c>
      <c r="J139" s="47">
        <v>49.523811340000002</v>
      </c>
      <c r="K139" s="47">
        <v>2.7578535000000001E-2</v>
      </c>
      <c r="L139" s="47">
        <v>23.5</v>
      </c>
      <c r="M139" s="47">
        <v>21808902</v>
      </c>
    </row>
    <row r="140" spans="1:13" x14ac:dyDescent="0.2">
      <c r="B140" s="50">
        <v>2017</v>
      </c>
      <c r="C140" s="161">
        <v>9368469823</v>
      </c>
      <c r="D140" s="47">
        <v>25935.139520000001</v>
      </c>
      <c r="G140" s="47">
        <v>3.778960943</v>
      </c>
      <c r="H140" s="47">
        <v>4.3004408779999999</v>
      </c>
      <c r="I140" s="47">
        <v>0.79892604</v>
      </c>
      <c r="J140" s="47">
        <v>51.428569789999997</v>
      </c>
      <c r="K140" s="47">
        <v>-5.9014649999999998E-3</v>
      </c>
      <c r="L140" s="47">
        <v>23.5</v>
      </c>
      <c r="M140" s="47">
        <v>22181826</v>
      </c>
    </row>
    <row r="141" spans="1:13" x14ac:dyDescent="0.2">
      <c r="B141" s="50">
        <v>2018</v>
      </c>
      <c r="C141" s="161">
        <v>8304480742</v>
      </c>
      <c r="D141" s="47">
        <v>27480.95492</v>
      </c>
      <c r="G141" s="47">
        <v>0.62467467499999996</v>
      </c>
      <c r="H141" s="47">
        <v>4.0351301370000003</v>
      </c>
      <c r="I141" s="47">
        <v>4.2770480739999996</v>
      </c>
      <c r="J141" s="47">
        <v>55.18867874</v>
      </c>
      <c r="K141" s="47">
        <v>0.300330877</v>
      </c>
      <c r="L141" s="47">
        <v>13.5</v>
      </c>
      <c r="M141" s="47">
        <v>22521048</v>
      </c>
    </row>
    <row r="142" spans="1:13" x14ac:dyDescent="0.2">
      <c r="B142" s="50">
        <v>2019</v>
      </c>
      <c r="C142" s="161">
        <v>9154921685</v>
      </c>
      <c r="D142" s="47">
        <v>28848.100849999999</v>
      </c>
      <c r="G142" s="47">
        <v>7.1826908999999994E-2</v>
      </c>
      <c r="H142" s="47">
        <v>4.1424697359999998</v>
      </c>
      <c r="I142" s="47">
        <v>4.8016171859999996</v>
      </c>
      <c r="J142" s="47">
        <v>53.773586270000003</v>
      </c>
      <c r="K142" s="47">
        <v>0.23330758500000001</v>
      </c>
      <c r="L142" s="47">
        <v>17.5</v>
      </c>
      <c r="M142" s="47">
        <v>22837979</v>
      </c>
    </row>
    <row r="143" spans="1:13" x14ac:dyDescent="0.2">
      <c r="B143" s="50">
        <v>2020</v>
      </c>
      <c r="C143" s="161">
        <v>4058769679</v>
      </c>
      <c r="D143" s="47">
        <v>27277.862290000001</v>
      </c>
      <c r="G143" s="47">
        <v>-0.77087420799999995</v>
      </c>
      <c r="H143" s="47">
        <v>4.2034819490000004</v>
      </c>
      <c r="I143" s="47">
        <v>4.75171162</v>
      </c>
      <c r="J143" s="47">
        <v>51.88679123</v>
      </c>
      <c r="K143" s="47">
        <v>0.229109854</v>
      </c>
      <c r="L143" s="47" t="s">
        <v>599</v>
      </c>
      <c r="M143" s="47">
        <v>23144110</v>
      </c>
    </row>
    <row r="144" spans="1:13" x14ac:dyDescent="0.2">
      <c r="B144" s="50">
        <v>2021</v>
      </c>
      <c r="C144" s="161">
        <v>20245157327</v>
      </c>
      <c r="D144" s="47">
        <v>29057.540590000001</v>
      </c>
      <c r="G144" s="47">
        <v>5.7136178319999997</v>
      </c>
      <c r="H144" s="47">
        <v>4.1432975980000002</v>
      </c>
      <c r="I144" s="47">
        <v>-2.1468486979999999</v>
      </c>
      <c r="J144" s="47">
        <v>49.056602480000002</v>
      </c>
      <c r="K144" s="47">
        <v>0.146786317</v>
      </c>
      <c r="L144" s="47" t="s">
        <v>599</v>
      </c>
      <c r="M144" s="47">
        <v>23430510</v>
      </c>
    </row>
    <row r="145" spans="1:13" x14ac:dyDescent="0.2">
      <c r="B145" s="50">
        <v>2022</v>
      </c>
      <c r="C145" s="161">
        <v>14725970432</v>
      </c>
      <c r="D145" s="47">
        <v>33433.617400000003</v>
      </c>
      <c r="G145" s="47">
        <v>6.4565021939999996</v>
      </c>
      <c r="H145" s="47">
        <v>4.4010763449999999</v>
      </c>
      <c r="I145" s="47">
        <v>-2.3939125140000002</v>
      </c>
      <c r="J145" s="47">
        <v>51.88679123</v>
      </c>
      <c r="K145" s="47">
        <v>0.24918389299999999</v>
      </c>
      <c r="L145" s="47" t="s">
        <v>599</v>
      </c>
      <c r="M145" s="47">
        <v>23697233</v>
      </c>
    </row>
    <row r="146" spans="1:13" x14ac:dyDescent="0.2">
      <c r="G146" s="159">
        <f>_xlfn.STDEV.S(G130:G145)</f>
        <v>3.8968777571242295</v>
      </c>
    </row>
    <row r="147" spans="1:13" x14ac:dyDescent="0.2">
      <c r="A147" s="120" t="s">
        <v>459</v>
      </c>
      <c r="B147" s="50">
        <v>2007</v>
      </c>
      <c r="C147" s="161">
        <v>6928480000</v>
      </c>
      <c r="D147" s="156">
        <v>7161810728</v>
      </c>
      <c r="E147" s="156"/>
      <c r="F147" s="156"/>
      <c r="G147">
        <v>11.258578530897111</v>
      </c>
      <c r="H147" s="47">
        <v>9141</v>
      </c>
      <c r="I147" s="156">
        <v>2339674091</v>
      </c>
      <c r="J147" s="156">
        <v>1304347801</v>
      </c>
      <c r="K147" s="156">
        <v>-630509198</v>
      </c>
      <c r="L147" s="47" t="s">
        <v>599</v>
      </c>
      <c r="M147" s="47">
        <v>154568569</v>
      </c>
    </row>
    <row r="148" spans="1:13" x14ac:dyDescent="0.2">
      <c r="B148" s="50">
        <v>2008</v>
      </c>
      <c r="C148" s="161">
        <v>9318453650</v>
      </c>
      <c r="D148" s="156">
        <v>7638009575</v>
      </c>
      <c r="E148" s="156"/>
      <c r="F148" s="156"/>
      <c r="G148">
        <v>18.149751249467556</v>
      </c>
      <c r="H148" s="156">
        <v>96989625</v>
      </c>
      <c r="I148" s="156">
        <v>-3852245026</v>
      </c>
      <c r="J148" s="156">
        <v>1586538506</v>
      </c>
      <c r="K148" s="156">
        <v>-639086068</v>
      </c>
      <c r="L148" s="47" t="s">
        <v>599</v>
      </c>
      <c r="M148" s="47">
        <v>156871861</v>
      </c>
    </row>
    <row r="149" spans="1:13" x14ac:dyDescent="0.2">
      <c r="B149" s="50">
        <v>2009</v>
      </c>
      <c r="C149" s="161">
        <v>4877369178</v>
      </c>
      <c r="D149" s="156">
        <v>7941166333</v>
      </c>
      <c r="E149" s="156"/>
      <c r="F149" s="156"/>
      <c r="G149">
        <v>8.2747524317285297</v>
      </c>
      <c r="H149" s="156">
        <v>103899375</v>
      </c>
      <c r="I149" s="156">
        <v>5747952096</v>
      </c>
      <c r="J149" s="156">
        <v>2132701492</v>
      </c>
      <c r="K149" s="156">
        <v>-889640629</v>
      </c>
      <c r="L149" s="47" t="s">
        <v>599</v>
      </c>
      <c r="M149" s="47">
        <v>159186119</v>
      </c>
    </row>
    <row r="150" spans="1:13" x14ac:dyDescent="0.2">
      <c r="B150" s="50">
        <v>2010</v>
      </c>
      <c r="C150" s="161">
        <v>15292009411</v>
      </c>
      <c r="D150" s="156">
        <v>8430615417</v>
      </c>
      <c r="E150" s="156"/>
      <c r="F150" s="156"/>
      <c r="G150">
        <v>15.264293657644942</v>
      </c>
      <c r="H150" s="156">
        <v>9090433333</v>
      </c>
      <c r="I150" s="156">
        <v>-1746097536</v>
      </c>
      <c r="J150" s="156">
        <v>2037914658</v>
      </c>
      <c r="K150" s="156">
        <v>-803534508</v>
      </c>
      <c r="L150" s="47" t="s">
        <v>599</v>
      </c>
      <c r="M150" s="47">
        <v>161537956</v>
      </c>
    </row>
    <row r="151" spans="1:13" x14ac:dyDescent="0.2">
      <c r="B151" s="50">
        <v>2011</v>
      </c>
      <c r="C151" s="161">
        <v>20564938227</v>
      </c>
      <c r="D151" s="156">
        <v>902272138</v>
      </c>
      <c r="E151" s="156"/>
      <c r="F151" s="156"/>
      <c r="G151">
        <v>7.4659430336751313</v>
      </c>
      <c r="H151" s="156">
        <v>8770433333</v>
      </c>
      <c r="I151" s="156">
        <v>4594376749</v>
      </c>
      <c r="J151" s="156">
        <v>2085308075</v>
      </c>
      <c r="K151" s="156">
        <v>-7558707</v>
      </c>
      <c r="L151" s="47" t="s">
        <v>599</v>
      </c>
      <c r="M151" s="47">
        <v>163928210</v>
      </c>
    </row>
    <row r="152" spans="1:13" x14ac:dyDescent="0.2">
      <c r="B152" s="50">
        <v>2012</v>
      </c>
      <c r="C152" s="161">
        <v>21200778608</v>
      </c>
      <c r="D152" s="156">
        <v>9645149197</v>
      </c>
      <c r="E152" s="156"/>
      <c r="F152" s="156"/>
      <c r="G152">
        <v>3.7538787532365347</v>
      </c>
      <c r="H152" s="156">
        <v>9386629167</v>
      </c>
      <c r="I152" s="156">
        <v>7750188565</v>
      </c>
      <c r="J152" s="156">
        <v>2559241676</v>
      </c>
      <c r="K152" s="156">
        <v>-689105809</v>
      </c>
      <c r="L152" s="47" t="s">
        <v>599</v>
      </c>
      <c r="M152" s="47">
        <v>166359505</v>
      </c>
    </row>
    <row r="153" spans="1:13" x14ac:dyDescent="0.2">
      <c r="B153" s="50">
        <v>2013</v>
      </c>
      <c r="C153" s="161">
        <v>23281742362</v>
      </c>
      <c r="D153" s="156">
        <v>100090107</v>
      </c>
      <c r="E153" s="156"/>
      <c r="F153" s="156"/>
      <c r="G153">
        <v>4.9659902913167713</v>
      </c>
      <c r="H153" s="47">
        <v>10461.24</v>
      </c>
      <c r="I153" s="156">
        <v>6374931242</v>
      </c>
      <c r="J153" s="156">
        <v>284360199</v>
      </c>
      <c r="K153" s="156">
        <v>-660039663</v>
      </c>
      <c r="L153" s="47">
        <v>76.900000000000006</v>
      </c>
      <c r="M153" s="47">
        <v>168784459</v>
      </c>
    </row>
    <row r="154" spans="1:13" x14ac:dyDescent="0.2">
      <c r="B154" s="50">
        <v>2014</v>
      </c>
      <c r="C154" s="161">
        <v>25120732060</v>
      </c>
      <c r="D154" s="156">
        <v>1023398527</v>
      </c>
      <c r="E154" s="156"/>
      <c r="F154" s="156"/>
      <c r="G154">
        <v>5.4431745493561152</v>
      </c>
      <c r="H154" s="156">
        <v>118652113</v>
      </c>
      <c r="I154" s="156">
        <v>6792118581</v>
      </c>
      <c r="J154" s="47">
        <v>30</v>
      </c>
      <c r="K154" s="156">
        <v>-597599149</v>
      </c>
      <c r="L154" s="47">
        <v>53.9</v>
      </c>
      <c r="M154" s="47">
        <v>171140668</v>
      </c>
    </row>
    <row r="155" spans="1:13" x14ac:dyDescent="0.2">
      <c r="B155" s="50">
        <v>2015</v>
      </c>
      <c r="C155" s="161">
        <v>19779127977</v>
      </c>
      <c r="D155" s="156">
        <v>1021917641</v>
      </c>
      <c r="E155" s="156"/>
      <c r="F155" s="156"/>
      <c r="G155">
        <v>3.9802426601396093</v>
      </c>
      <c r="H155" s="156">
        <v>1338941294</v>
      </c>
      <c r="I155" s="156">
        <v>8349910635</v>
      </c>
      <c r="J155" s="156">
        <v>242857151</v>
      </c>
      <c r="K155" s="156">
        <v>-518548131</v>
      </c>
      <c r="L155" s="47">
        <v>49.3</v>
      </c>
      <c r="M155" s="47">
        <v>173432827</v>
      </c>
    </row>
    <row r="156" spans="1:13" x14ac:dyDescent="0.2">
      <c r="B156" s="50">
        <v>2016</v>
      </c>
      <c r="C156" s="161">
        <v>4541713739</v>
      </c>
      <c r="D156" s="156">
        <v>10482699</v>
      </c>
      <c r="E156" s="156"/>
      <c r="F156" s="156"/>
      <c r="G156">
        <v>2.4389240868820679</v>
      </c>
      <c r="H156" s="156">
        <v>133083268</v>
      </c>
      <c r="I156" s="156">
        <v>9224432344</v>
      </c>
      <c r="J156" s="156">
        <v>3238095093</v>
      </c>
      <c r="K156" s="156">
        <v>-462464273</v>
      </c>
      <c r="L156" s="47">
        <v>26.3</v>
      </c>
      <c r="M156" s="47">
        <v>175658667</v>
      </c>
    </row>
    <row r="157" spans="1:13" x14ac:dyDescent="0.2">
      <c r="B157" s="50">
        <v>2017</v>
      </c>
      <c r="C157" s="161">
        <v>20510310832</v>
      </c>
      <c r="D157" s="156">
        <v>1094192095</v>
      </c>
      <c r="E157" s="156"/>
      <c r="F157" s="156"/>
      <c r="G157">
        <v>4.2926781219952517</v>
      </c>
      <c r="H157" s="156">
        <v>1338083388</v>
      </c>
      <c r="I157" s="156">
        <v>6501563996</v>
      </c>
      <c r="J157" s="156">
        <v>2809523773</v>
      </c>
      <c r="K157" s="156">
        <v>-304816425</v>
      </c>
      <c r="L157" s="47">
        <v>24.5</v>
      </c>
      <c r="M157" s="47">
        <v>177789493</v>
      </c>
    </row>
    <row r="158" spans="1:13" x14ac:dyDescent="0.2">
      <c r="B158" s="50">
        <v>2018</v>
      </c>
      <c r="C158" s="161">
        <v>18909826044</v>
      </c>
      <c r="D158" s="156">
        <v>1167143233</v>
      </c>
      <c r="E158" s="156"/>
      <c r="F158" s="156"/>
      <c r="G158">
        <v>3.8183235694333462</v>
      </c>
      <c r="H158" s="156">
        <v>1423693877</v>
      </c>
      <c r="I158" s="156">
        <v>6471249839</v>
      </c>
      <c r="J158" s="156">
        <v>2641509438</v>
      </c>
      <c r="K158" s="156">
        <v>-299459815</v>
      </c>
      <c r="L158" s="47">
        <v>21</v>
      </c>
      <c r="M158" s="47">
        <v>179835745</v>
      </c>
    </row>
    <row r="159" spans="1:13" x14ac:dyDescent="0.2">
      <c r="B159" s="50">
        <v>2019</v>
      </c>
      <c r="C159" s="161">
        <v>24993551748</v>
      </c>
      <c r="D159" s="156">
        <v>1236069174</v>
      </c>
      <c r="E159" s="156"/>
      <c r="F159" s="156"/>
      <c r="G159">
        <v>1.5984884998414373</v>
      </c>
      <c r="H159" s="156">
        <v>1414767136</v>
      </c>
      <c r="I159" s="156">
        <v>862940479</v>
      </c>
      <c r="J159" s="156">
        <v>2688679314</v>
      </c>
      <c r="K159" s="156">
        <v>-473180324</v>
      </c>
      <c r="L159" s="47">
        <v>12.6</v>
      </c>
      <c r="M159" s="47">
        <v>181816710</v>
      </c>
    </row>
    <row r="160" spans="1:13" x14ac:dyDescent="0.2">
      <c r="B160" s="50">
        <v>2020</v>
      </c>
      <c r="C160" s="161">
        <v>19175077748</v>
      </c>
      <c r="D160" s="156">
        <v>1216071676</v>
      </c>
      <c r="E160" s="156"/>
      <c r="F160" s="156"/>
      <c r="G160">
        <v>-0.40165143521899438</v>
      </c>
      <c r="H160" s="156">
        <v>1458220347</v>
      </c>
      <c r="I160" s="156">
        <v>998592672</v>
      </c>
      <c r="J160" s="156">
        <v>2830188751</v>
      </c>
      <c r="K160" s="156">
        <v>-454076618</v>
      </c>
      <c r="L160" s="47" t="s">
        <v>599</v>
      </c>
      <c r="M160" s="47">
        <v>183698630</v>
      </c>
    </row>
    <row r="161" spans="1:13" x14ac:dyDescent="0.2">
      <c r="B161" s="50">
        <v>2021</v>
      </c>
      <c r="C161" s="161">
        <v>21213080330</v>
      </c>
      <c r="D161" s="156">
        <v>1308639242</v>
      </c>
      <c r="E161" s="156"/>
      <c r="F161" s="156"/>
      <c r="G161">
        <v>6.003421337024875</v>
      </c>
      <c r="H161" s="156">
        <v>143081439</v>
      </c>
      <c r="I161" s="156">
        <v>2753758913</v>
      </c>
      <c r="J161" s="156">
        <v>2735848999</v>
      </c>
      <c r="K161" s="156">
        <v>-449074686</v>
      </c>
      <c r="L161" s="47" t="s">
        <v>599</v>
      </c>
      <c r="M161" s="47">
        <v>185451041</v>
      </c>
    </row>
    <row r="162" spans="1:13" x14ac:dyDescent="0.2">
      <c r="B162" s="50">
        <v>2022</v>
      </c>
      <c r="C162" s="161">
        <v>21428338422</v>
      </c>
      <c r="D162" s="156">
        <v>1465292828</v>
      </c>
      <c r="E162" s="156"/>
      <c r="F162" s="156"/>
      <c r="G162">
        <v>9.5678443611082855</v>
      </c>
      <c r="H162" s="156">
        <v>1484985394</v>
      </c>
      <c r="I162" s="156">
        <v>-956342956</v>
      </c>
      <c r="J162" s="156">
        <v>2924528313</v>
      </c>
      <c r="K162" s="156">
        <v>-434910655</v>
      </c>
      <c r="L162" s="47" t="s">
        <v>599</v>
      </c>
      <c r="M162" s="47">
        <v>187165550</v>
      </c>
    </row>
    <row r="163" spans="1:13" x14ac:dyDescent="0.2">
      <c r="D163" s="156"/>
      <c r="E163" s="156"/>
      <c r="F163" s="156"/>
      <c r="G163" s="159">
        <f>_xlfn.STDEV.S(G147:G162)</f>
        <v>4.9414509080800562</v>
      </c>
      <c r="H163" s="156"/>
      <c r="I163" s="156"/>
      <c r="J163" s="156"/>
      <c r="K163" s="156"/>
    </row>
    <row r="164" spans="1:13" x14ac:dyDescent="0.2">
      <c r="A164" s="47" t="s">
        <v>798</v>
      </c>
      <c r="B164" s="47">
        <v>2007</v>
      </c>
      <c r="C164" s="160">
        <v>25227740887</v>
      </c>
      <c r="D164" s="47">
        <v>3510.388774</v>
      </c>
      <c r="E164" s="158"/>
      <c r="F164" s="158"/>
      <c r="G164" s="47">
        <v>6.9444182540000003</v>
      </c>
      <c r="H164" s="47">
        <v>41.348533330000002</v>
      </c>
      <c r="I164" s="47">
        <v>5.6818440629999998</v>
      </c>
      <c r="J164" s="47">
        <v>13.526570319999999</v>
      </c>
      <c r="K164" s="47">
        <v>-0.397690296</v>
      </c>
      <c r="L164" s="47" t="s">
        <v>49</v>
      </c>
      <c r="M164" s="47">
        <v>747505065</v>
      </c>
    </row>
    <row r="165" spans="1:13" x14ac:dyDescent="0.2">
      <c r="A165" s="47"/>
      <c r="B165" s="47">
        <v>2008</v>
      </c>
      <c r="C165" s="160">
        <v>43406277076</v>
      </c>
      <c r="D165" s="47">
        <v>3636.060371</v>
      </c>
      <c r="E165" s="158"/>
      <c r="F165" s="158"/>
      <c r="G165" s="47">
        <v>9.1939696259999995</v>
      </c>
      <c r="H165" s="47">
        <v>43.505183330000001</v>
      </c>
      <c r="I165" s="47">
        <v>3.7717562500000001</v>
      </c>
      <c r="J165" s="47">
        <v>13.942307469999999</v>
      </c>
      <c r="K165" s="47">
        <v>-0.33909797699999999</v>
      </c>
      <c r="L165" s="47" t="s">
        <v>49</v>
      </c>
      <c r="M165" s="47">
        <v>762763594</v>
      </c>
    </row>
    <row r="166" spans="1:13" x14ac:dyDescent="0.2">
      <c r="A166" s="47"/>
      <c r="B166" s="47">
        <v>2009</v>
      </c>
      <c r="C166" s="160">
        <v>35581372930</v>
      </c>
      <c r="D166" s="47">
        <v>3892.5300309999998</v>
      </c>
      <c r="E166" s="158"/>
      <c r="F166" s="158"/>
      <c r="G166" s="47">
        <v>7.040365435</v>
      </c>
      <c r="H166" s="47">
        <v>48.405266670000003</v>
      </c>
      <c r="I166" s="47">
        <v>4.808592108</v>
      </c>
      <c r="J166" s="47">
        <v>10.42654037</v>
      </c>
      <c r="K166" s="47">
        <v>-0.45240628700000002</v>
      </c>
      <c r="L166" s="47" t="s">
        <v>49</v>
      </c>
      <c r="M166" s="47">
        <v>777995638</v>
      </c>
    </row>
    <row r="167" spans="1:13" x14ac:dyDescent="0.2">
      <c r="A167" s="47"/>
      <c r="B167" s="47">
        <v>2010</v>
      </c>
      <c r="C167" s="160">
        <v>27396885034</v>
      </c>
      <c r="D167" s="47">
        <v>4215.5808280000001</v>
      </c>
      <c r="E167" s="158"/>
      <c r="F167" s="158"/>
      <c r="G167" s="47">
        <v>10.526030860000001</v>
      </c>
      <c r="H167" s="47">
        <v>45.725812120000001</v>
      </c>
      <c r="I167" s="47">
        <v>-1.983859222</v>
      </c>
      <c r="J167" s="47">
        <v>11.374407769999999</v>
      </c>
      <c r="K167" s="47">
        <v>-0.46375456500000001</v>
      </c>
      <c r="L167" s="47" t="s">
        <v>49</v>
      </c>
      <c r="M167" s="47">
        <v>793438411</v>
      </c>
    </row>
    <row r="168" spans="1:13" x14ac:dyDescent="0.2">
      <c r="A168" s="47"/>
      <c r="B168" s="47">
        <v>2011</v>
      </c>
      <c r="C168" s="160">
        <v>36498654598</v>
      </c>
      <c r="D168" s="47">
        <v>4467.4666550000002</v>
      </c>
      <c r="E168" s="158"/>
      <c r="F168" s="158"/>
      <c r="G168" s="47">
        <v>8.7335801439999994</v>
      </c>
      <c r="H168" s="47">
        <v>46.670466670000003</v>
      </c>
      <c r="I168" s="47">
        <v>1.317979708</v>
      </c>
      <c r="J168" s="47">
        <v>10.900473590000001</v>
      </c>
      <c r="K168" s="47">
        <v>-0.54083585700000003</v>
      </c>
      <c r="L168" s="47" t="s">
        <v>49</v>
      </c>
      <c r="M168" s="47">
        <v>809037482</v>
      </c>
    </row>
    <row r="169" spans="1:13" x14ac:dyDescent="0.2">
      <c r="A169" s="47"/>
      <c r="B169" s="47">
        <v>2012</v>
      </c>
      <c r="C169" s="160">
        <v>23995685014</v>
      </c>
      <c r="D169" s="47">
        <v>4827.9459729999999</v>
      </c>
      <c r="E169" s="158"/>
      <c r="F169" s="158"/>
      <c r="G169" s="47">
        <v>7.9343862700000001</v>
      </c>
      <c r="H169" s="47">
        <v>53.437233329999998</v>
      </c>
      <c r="I169" s="47">
        <v>2.473521635</v>
      </c>
      <c r="J169" s="47">
        <v>10.900473590000001</v>
      </c>
      <c r="K169" s="47">
        <v>-0.51396810999999998</v>
      </c>
      <c r="L169" s="47" t="s">
        <v>49</v>
      </c>
      <c r="M169" s="47">
        <v>824603950</v>
      </c>
    </row>
    <row r="170" spans="1:13" x14ac:dyDescent="0.2">
      <c r="A170" s="47"/>
      <c r="B170" s="47">
        <v>2013</v>
      </c>
      <c r="C170" s="160">
        <v>28153031270</v>
      </c>
      <c r="D170" s="47">
        <v>5016.9287459999996</v>
      </c>
      <c r="E170" s="158"/>
      <c r="F170" s="158"/>
      <c r="G170" s="47">
        <v>6.1865039790000003</v>
      </c>
      <c r="H170" s="47">
        <v>58.597845419999999</v>
      </c>
      <c r="I170" s="47">
        <v>3.8659928840000002</v>
      </c>
      <c r="J170" s="47">
        <v>12.32227516</v>
      </c>
      <c r="K170" s="47">
        <v>-0.51708573099999999</v>
      </c>
      <c r="L170" s="47">
        <v>32.6</v>
      </c>
      <c r="M170" s="47">
        <v>840060464</v>
      </c>
    </row>
    <row r="171" spans="1:13" x14ac:dyDescent="0.2">
      <c r="A171" s="47"/>
      <c r="B171" s="47">
        <v>2014</v>
      </c>
      <c r="C171" s="160">
        <v>34576643694</v>
      </c>
      <c r="D171" s="47">
        <v>5187.2557589999997</v>
      </c>
      <c r="E171" s="158"/>
      <c r="F171" s="158"/>
      <c r="G171" s="47">
        <v>3.3317569169999999</v>
      </c>
      <c r="H171" s="47">
        <v>61.029514460000001</v>
      </c>
      <c r="I171" s="47">
        <v>6.6951760900000004</v>
      </c>
      <c r="J171" s="47">
        <v>13.80952358</v>
      </c>
      <c r="K171" s="47">
        <v>-0.45715510799999998</v>
      </c>
      <c r="L171" s="47">
        <v>35</v>
      </c>
      <c r="M171" s="47">
        <v>854999441</v>
      </c>
    </row>
    <row r="172" spans="1:13" x14ac:dyDescent="0.2">
      <c r="A172" s="47"/>
      <c r="B172" s="47">
        <v>2015</v>
      </c>
      <c r="C172" s="160">
        <v>44009492130</v>
      </c>
      <c r="D172" s="47">
        <v>5412.3362390000002</v>
      </c>
      <c r="E172" s="158"/>
      <c r="F172" s="158"/>
      <c r="G172" s="47">
        <v>2.279588108</v>
      </c>
      <c r="H172" s="47">
        <v>64.151944459999996</v>
      </c>
      <c r="I172" s="47">
        <v>7.5564884140000004</v>
      </c>
      <c r="J172" s="47">
        <v>17.142856600000002</v>
      </c>
      <c r="K172" s="47">
        <v>-0.40617060700000002</v>
      </c>
      <c r="L172" s="47">
        <v>30</v>
      </c>
      <c r="M172" s="47">
        <v>869459756</v>
      </c>
    </row>
    <row r="173" spans="1:13" x14ac:dyDescent="0.2">
      <c r="A173" s="47"/>
      <c r="B173" s="47">
        <v>2016</v>
      </c>
      <c r="C173" s="160">
        <v>44458571546</v>
      </c>
      <c r="D173" s="47">
        <v>5778.2696139999998</v>
      </c>
      <c r="E173" s="158"/>
      <c r="F173" s="158"/>
      <c r="G173" s="47">
        <v>3.237974951</v>
      </c>
      <c r="H173" s="47">
        <v>67.195312810000004</v>
      </c>
      <c r="I173" s="47">
        <v>6.2327114149999998</v>
      </c>
      <c r="J173" s="47">
        <v>14.76190472</v>
      </c>
      <c r="K173" s="47">
        <v>-0.33694186799999998</v>
      </c>
      <c r="L173" s="47">
        <v>28.5</v>
      </c>
      <c r="M173" s="47">
        <v>884115112</v>
      </c>
    </row>
    <row r="174" spans="1:13" x14ac:dyDescent="0.2">
      <c r="A174" s="47"/>
      <c r="B174" s="47">
        <v>2017</v>
      </c>
      <c r="C174" s="160">
        <v>39966091359</v>
      </c>
      <c r="D174" s="47">
        <v>6112.0666499999998</v>
      </c>
      <c r="E174" s="158"/>
      <c r="F174" s="158"/>
      <c r="G174" s="47">
        <v>3.9692579339999998</v>
      </c>
      <c r="H174" s="47">
        <v>65.12156865</v>
      </c>
      <c r="I174" s="47">
        <v>5.3276088619999999</v>
      </c>
      <c r="J174" s="47">
        <v>18.571428300000001</v>
      </c>
      <c r="K174" s="47">
        <v>-0.29145154400000001</v>
      </c>
      <c r="L174" s="47">
        <v>29.8</v>
      </c>
      <c r="M174" s="47">
        <v>898694113</v>
      </c>
    </row>
    <row r="175" spans="1:13" x14ac:dyDescent="0.2">
      <c r="A175" s="47"/>
      <c r="B175" s="47">
        <v>2018</v>
      </c>
      <c r="C175" s="160">
        <v>42117450737</v>
      </c>
      <c r="D175" s="47">
        <v>6590.8823009999996</v>
      </c>
      <c r="E175" s="158"/>
      <c r="F175" s="158"/>
      <c r="G175" s="47">
        <v>3.884240272</v>
      </c>
      <c r="H175" s="47">
        <v>68.389467089999997</v>
      </c>
      <c r="I175" s="47">
        <v>5.3616663899999999</v>
      </c>
      <c r="J175" s="47">
        <v>13.679245</v>
      </c>
      <c r="K175" s="47">
        <v>-0.229412422</v>
      </c>
      <c r="L175" s="47">
        <v>16.5</v>
      </c>
      <c r="M175" s="47">
        <v>912553718</v>
      </c>
    </row>
    <row r="176" spans="1:13" x14ac:dyDescent="0.2">
      <c r="A176" s="47"/>
      <c r="B176" s="47">
        <v>2019</v>
      </c>
      <c r="C176" s="160">
        <v>50610647354</v>
      </c>
      <c r="D176" s="47">
        <v>6897.7700379999997</v>
      </c>
      <c r="E176" s="158"/>
      <c r="F176" s="158"/>
      <c r="G176" s="47">
        <v>2.4055171610000001</v>
      </c>
      <c r="H176" s="47">
        <v>70.420340539999998</v>
      </c>
      <c r="I176" s="47">
        <v>6.8948754269999997</v>
      </c>
      <c r="J176" s="47">
        <v>19.339622500000001</v>
      </c>
      <c r="K176" s="47">
        <v>-0.30220529400000001</v>
      </c>
      <c r="L176" s="47">
        <v>17.5</v>
      </c>
      <c r="M176" s="47">
        <v>925771433</v>
      </c>
    </row>
    <row r="177" spans="1:13" x14ac:dyDescent="0.2">
      <c r="A177" s="47"/>
      <c r="B177" s="47">
        <v>2020</v>
      </c>
      <c r="C177" s="160">
        <v>64362364994</v>
      </c>
      <c r="D177" s="47">
        <v>6517.7613879999999</v>
      </c>
      <c r="E177" s="158"/>
      <c r="F177" s="158"/>
      <c r="G177" s="47">
        <v>4.7465489329999997</v>
      </c>
      <c r="H177" s="47">
        <v>74.099566879999998</v>
      </c>
      <c r="I177" s="47">
        <v>4.2039104030000001</v>
      </c>
      <c r="J177" s="47">
        <v>18.39622688</v>
      </c>
      <c r="K177" s="47">
        <v>-0.29291602999999999</v>
      </c>
      <c r="L177" s="47" t="s">
        <v>49</v>
      </c>
      <c r="M177" s="47">
        <v>938586445</v>
      </c>
    </row>
    <row r="178" spans="1:13" x14ac:dyDescent="0.2">
      <c r="A178" s="47"/>
      <c r="B178" s="47">
        <v>2021</v>
      </c>
      <c r="C178" s="160">
        <v>44727277563</v>
      </c>
      <c r="D178" s="47">
        <v>7367.9946650000002</v>
      </c>
      <c r="E178" s="158"/>
      <c r="F178" s="158"/>
      <c r="G178" s="47">
        <v>8.5385254810000006</v>
      </c>
      <c r="H178" s="47">
        <v>73.918012820000001</v>
      </c>
      <c r="I178" s="47">
        <v>0.147236063</v>
      </c>
      <c r="J178" s="47">
        <v>22.641510010000001</v>
      </c>
      <c r="K178" s="47">
        <v>-0.31649351100000001</v>
      </c>
      <c r="L178" s="47" t="s">
        <v>49</v>
      </c>
      <c r="M178" s="47">
        <v>950245567</v>
      </c>
    </row>
    <row r="179" spans="1:13" x14ac:dyDescent="0.2">
      <c r="A179" s="47"/>
      <c r="B179" s="47">
        <v>2022</v>
      </c>
      <c r="C179" s="160">
        <v>49940258404</v>
      </c>
      <c r="D179" s="47">
        <v>8379.0624869999992</v>
      </c>
      <c r="E179" s="158"/>
      <c r="F179" s="158"/>
      <c r="G179" s="47">
        <v>8.3182112920000009</v>
      </c>
      <c r="H179" s="47">
        <v>78.604490580000004</v>
      </c>
      <c r="I179" s="47">
        <v>0.22981506199999999</v>
      </c>
      <c r="J179" s="47">
        <v>24.528301240000001</v>
      </c>
      <c r="K179" s="47">
        <v>-0.321810871</v>
      </c>
      <c r="L179" s="47" t="s">
        <v>49</v>
      </c>
      <c r="M179" s="47">
        <v>960804385</v>
      </c>
    </row>
    <row r="180" spans="1:13" x14ac:dyDescent="0.2">
      <c r="B180" s="50">
        <f>COUNT(B4:B179)</f>
        <v>167</v>
      </c>
    </row>
    <row r="182" spans="1:13" x14ac:dyDescent="0.2">
      <c r="G182" s="202" t="s">
        <v>722</v>
      </c>
      <c r="H182" s="202"/>
      <c r="I182" s="202"/>
    </row>
    <row r="183" spans="1:13" x14ac:dyDescent="0.2">
      <c r="G183" s="202"/>
      <c r="H183" s="202"/>
      <c r="I183" s="202"/>
    </row>
  </sheetData>
  <sortState xmlns:xlrd2="http://schemas.microsoft.com/office/spreadsheetml/2017/richdata2" ref="P35:P57">
    <sortCondition ref="P35"/>
  </sortState>
  <mergeCells count="5">
    <mergeCell ref="J1:K1"/>
    <mergeCell ref="G182:I183"/>
    <mergeCell ref="B1:C1"/>
    <mergeCell ref="G1:I1"/>
    <mergeCell ref="D1:E1"/>
  </mergeCells>
  <hyperlinks>
    <hyperlink ref="G182" r:id="rId1" xr:uid="{B02E936F-0B2F-2B4C-8D2B-E948CB85155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B1AF-6E1D-E649-A951-753C1930F956}">
  <dimension ref="A1:AJ151"/>
  <sheetViews>
    <sheetView topLeftCell="D67" zoomScale="89" workbookViewId="0">
      <selection activeCell="K150" sqref="K150:N151"/>
    </sheetView>
  </sheetViews>
  <sheetFormatPr baseColWidth="10" defaultRowHeight="17" x14ac:dyDescent="0.2"/>
  <cols>
    <col min="1" max="1" width="20.1640625" style="47" bestFit="1" customWidth="1"/>
    <col min="2" max="2" width="18.83203125" style="47" bestFit="1" customWidth="1"/>
    <col min="3" max="3" width="33" style="47" customWidth="1"/>
    <col min="4" max="4" width="25.83203125" style="47" customWidth="1"/>
    <col min="5" max="5" width="14.1640625" style="47" bestFit="1" customWidth="1"/>
    <col min="6" max="6" width="18.83203125" style="47" bestFit="1" customWidth="1"/>
    <col min="7" max="7" width="18.1640625" style="47" bestFit="1" customWidth="1"/>
    <col min="8" max="8" width="18.83203125" style="47" bestFit="1" customWidth="1"/>
    <col min="9" max="9" width="18.1640625" style="47" bestFit="1" customWidth="1"/>
    <col min="10" max="11" width="10.83203125" style="47"/>
    <col min="12" max="13" width="14.6640625" style="47" bestFit="1" customWidth="1"/>
    <col min="14" max="15" width="14.5" style="47" bestFit="1" customWidth="1"/>
    <col min="16" max="16" width="16.6640625" style="47" customWidth="1"/>
    <col min="17" max="17" width="20.1640625" style="47" customWidth="1"/>
    <col min="18" max="18" width="19.1640625" style="47" customWidth="1"/>
    <col min="19" max="19" width="17.1640625" style="47" customWidth="1"/>
    <col min="20" max="20" width="12.83203125" style="47" bestFit="1" customWidth="1"/>
    <col min="21" max="25" width="10.83203125" style="47"/>
    <col min="26" max="27" width="15" style="47" bestFit="1" customWidth="1"/>
    <col min="28" max="28" width="11.33203125" style="47" bestFit="1" customWidth="1"/>
    <col min="29" max="29" width="15" style="47" bestFit="1" customWidth="1"/>
    <col min="30" max="30" width="15.6640625" style="47" bestFit="1" customWidth="1"/>
    <col min="31" max="31" width="15" style="47" bestFit="1" customWidth="1"/>
    <col min="32" max="32" width="15.6640625" style="47" bestFit="1" customWidth="1"/>
    <col min="33" max="33" width="15" style="47" bestFit="1" customWidth="1"/>
    <col min="34" max="34" width="15.6640625" style="47" bestFit="1" customWidth="1"/>
    <col min="35" max="35" width="15.6640625" style="47" customWidth="1"/>
    <col min="36" max="36" width="16.33203125" style="47" customWidth="1"/>
    <col min="37" max="16384" width="10.83203125" style="47"/>
  </cols>
  <sheetData>
    <row r="1" spans="1:36" ht="86" customHeight="1" thickBot="1" x14ac:dyDescent="0.25">
      <c r="K1" s="243" t="s">
        <v>834</v>
      </c>
      <c r="L1" s="243"/>
      <c r="M1" s="243"/>
      <c r="N1" s="243"/>
      <c r="O1" s="243"/>
      <c r="P1" s="243"/>
      <c r="Q1" s="243"/>
      <c r="R1" s="243"/>
      <c r="S1" s="186"/>
      <c r="T1" s="186"/>
      <c r="Z1" s="163" t="s">
        <v>714</v>
      </c>
      <c r="AA1" s="164" t="s">
        <v>824</v>
      </c>
      <c r="AB1" s="165" t="s">
        <v>514</v>
      </c>
      <c r="AC1" s="167" t="s">
        <v>806</v>
      </c>
      <c r="AD1" s="165" t="s">
        <v>816</v>
      </c>
      <c r="AE1" s="164" t="s">
        <v>546</v>
      </c>
      <c r="AF1" s="164" t="s">
        <v>774</v>
      </c>
      <c r="AG1" s="162" t="s">
        <v>309</v>
      </c>
      <c r="AH1" s="166" t="s">
        <v>186</v>
      </c>
      <c r="AI1" s="164" t="s">
        <v>443</v>
      </c>
      <c r="AJ1" s="166" t="s">
        <v>31</v>
      </c>
    </row>
    <row r="2" spans="1:36" ht="18" x14ac:dyDescent="0.2">
      <c r="K2" s="212" t="s">
        <v>859</v>
      </c>
      <c r="L2" s="212"/>
      <c r="M2" s="212"/>
      <c r="N2" s="212"/>
      <c r="O2" s="212"/>
      <c r="P2" s="212"/>
      <c r="Q2" s="212"/>
      <c r="R2" s="212"/>
      <c r="S2" s="212"/>
      <c r="T2" s="212"/>
      <c r="U2" s="212"/>
      <c r="V2" s="212"/>
      <c r="W2" s="212"/>
      <c r="X2" s="212"/>
      <c r="Z2" s="171" t="s">
        <v>796</v>
      </c>
      <c r="AA2" s="152" t="s">
        <v>809</v>
      </c>
      <c r="AB2" s="171" t="s">
        <v>820</v>
      </c>
      <c r="AC2" s="171" t="s">
        <v>821</v>
      </c>
      <c r="AD2" s="171" t="s">
        <v>810</v>
      </c>
      <c r="AE2" s="171" t="s">
        <v>825</v>
      </c>
      <c r="AF2" s="171" t="s">
        <v>812</v>
      </c>
      <c r="AG2" s="171" t="s">
        <v>813</v>
      </c>
      <c r="AH2" s="171" t="s">
        <v>814</v>
      </c>
      <c r="AI2" s="171" t="s">
        <v>860</v>
      </c>
      <c r="AJ2" s="120" t="s">
        <v>829</v>
      </c>
    </row>
    <row r="3" spans="1:36" ht="19" x14ac:dyDescent="0.25">
      <c r="A3" s="127" t="s">
        <v>746</v>
      </c>
      <c r="B3" s="61"/>
      <c r="C3" s="61"/>
      <c r="D3" s="61"/>
      <c r="E3" s="61"/>
      <c r="F3" s="61"/>
      <c r="G3" s="61"/>
      <c r="H3" s="61"/>
      <c r="I3" s="61"/>
      <c r="J3" s="122"/>
      <c r="K3" s="212"/>
      <c r="L3" s="212"/>
      <c r="M3" s="212"/>
      <c r="N3" s="212"/>
      <c r="O3" s="212"/>
      <c r="P3" s="212"/>
      <c r="Q3" s="212"/>
      <c r="R3" s="212"/>
      <c r="S3" s="212"/>
      <c r="T3" s="212"/>
      <c r="U3" s="212"/>
      <c r="V3" s="212"/>
      <c r="W3" s="212"/>
      <c r="X3" s="212"/>
      <c r="Z3" s="160">
        <v>1298000000</v>
      </c>
      <c r="AA3" s="47">
        <v>2552.6825664822013</v>
      </c>
      <c r="AB3" s="47">
        <v>79001142</v>
      </c>
      <c r="AC3" s="155">
        <v>111.4170944</v>
      </c>
      <c r="AD3" s="155">
        <v>3.4088276620000002</v>
      </c>
      <c r="AE3" s="47">
        <v>14167.75</v>
      </c>
      <c r="AF3" s="47">
        <v>6.9057666542360545</v>
      </c>
      <c r="AG3" s="47">
        <v>62.962963104247997</v>
      </c>
      <c r="AH3" s="47">
        <v>-0.58486312627792403</v>
      </c>
      <c r="AI3" s="47">
        <v>0</v>
      </c>
      <c r="AJ3">
        <v>70.665999999999997</v>
      </c>
    </row>
    <row r="4" spans="1:36" ht="20" thickBot="1" x14ac:dyDescent="0.3">
      <c r="A4" s="61"/>
      <c r="B4" s="61"/>
      <c r="C4" s="61"/>
      <c r="D4" s="242"/>
      <c r="E4" s="242"/>
      <c r="F4" s="242"/>
      <c r="G4" s="242"/>
      <c r="H4" s="242"/>
      <c r="I4" s="61"/>
      <c r="J4" s="110"/>
      <c r="K4" s="179"/>
      <c r="L4" s="110"/>
      <c r="M4" s="110"/>
      <c r="N4" s="110"/>
      <c r="O4" s="110"/>
      <c r="P4" s="47" t="s">
        <v>885</v>
      </c>
      <c r="Z4" s="160">
        <v>1300000000</v>
      </c>
      <c r="AA4" s="47">
        <v>2743.4804103903866</v>
      </c>
      <c r="AB4" s="47">
        <v>79817777</v>
      </c>
      <c r="AC4" s="155">
        <v>111.955938</v>
      </c>
      <c r="AD4" s="155">
        <v>2.622264785</v>
      </c>
      <c r="AE4" s="47">
        <v>14725.166666666701</v>
      </c>
      <c r="AF4" s="47">
        <v>6.6240354657753091</v>
      </c>
      <c r="AG4" s="47">
        <v>0</v>
      </c>
      <c r="AH4" s="47">
        <v>0</v>
      </c>
      <c r="AI4" s="47">
        <v>0</v>
      </c>
      <c r="AJ4">
        <v>70.984999999999999</v>
      </c>
    </row>
    <row r="5" spans="1:36" ht="19" x14ac:dyDescent="0.25">
      <c r="A5" s="244" t="s">
        <v>747</v>
      </c>
      <c r="B5" s="244"/>
      <c r="C5" s="245"/>
      <c r="D5" s="246"/>
      <c r="E5" s="246"/>
      <c r="F5" s="246"/>
      <c r="G5" s="246"/>
      <c r="H5" s="246"/>
      <c r="I5" s="247"/>
      <c r="J5" s="110"/>
      <c r="K5" s="214" t="s">
        <v>832</v>
      </c>
      <c r="L5" s="214"/>
      <c r="M5" s="214"/>
      <c r="N5" s="110"/>
      <c r="O5" s="110"/>
      <c r="P5" s="188" t="s">
        <v>909</v>
      </c>
      <c r="Q5" s="188" t="s">
        <v>631</v>
      </c>
      <c r="R5" s="188" t="s">
        <v>634</v>
      </c>
      <c r="S5" s="188" t="s">
        <v>883</v>
      </c>
      <c r="T5" s="188" t="s">
        <v>884</v>
      </c>
      <c r="Z5" s="160">
        <v>1400000000</v>
      </c>
      <c r="AA5" s="47">
        <v>2932.0628559567422</v>
      </c>
      <c r="AB5" s="47">
        <v>80642308</v>
      </c>
      <c r="AC5" s="155">
        <v>116.6968687</v>
      </c>
      <c r="AD5" s="155">
        <v>4.698928166</v>
      </c>
      <c r="AE5" s="47">
        <v>15279.5</v>
      </c>
      <c r="AF5" s="47">
        <v>4.1669371188822604</v>
      </c>
      <c r="AG5" s="47">
        <v>58.201057434082003</v>
      </c>
      <c r="AH5" s="47">
        <v>-0.560990810394287</v>
      </c>
      <c r="AI5" s="47">
        <v>0</v>
      </c>
      <c r="AJ5">
        <v>70.962999999999994</v>
      </c>
    </row>
    <row r="6" spans="1:36" ht="19" x14ac:dyDescent="0.25">
      <c r="A6" s="245" t="s">
        <v>748</v>
      </c>
      <c r="B6" s="245">
        <v>0.9952233831466657</v>
      </c>
      <c r="C6" s="245"/>
      <c r="D6" s="246"/>
      <c r="E6" s="248"/>
      <c r="F6" s="246"/>
      <c r="G6" s="246"/>
      <c r="H6" s="246"/>
      <c r="I6" s="247"/>
      <c r="J6" s="110"/>
      <c r="K6" s="181" t="s">
        <v>833</v>
      </c>
      <c r="L6" s="182" t="s">
        <v>882</v>
      </c>
      <c r="M6" s="182">
        <f>B19</f>
        <v>-11571419114.492165</v>
      </c>
      <c r="N6" s="182"/>
      <c r="O6" s="182"/>
      <c r="P6" s="188">
        <v>23</v>
      </c>
      <c r="Q6" s="189">
        <f>AVERAGE(Z3:Z250)</f>
        <v>8550826086.956522</v>
      </c>
      <c r="R6" s="190">
        <f>_xlfn.STDEV.S(Z3:Z25)</f>
        <v>5631125631.4763889</v>
      </c>
      <c r="S6" s="188">
        <f>MAX(Z3:Z25)</f>
        <v>17900000000</v>
      </c>
      <c r="T6" s="188">
        <f>MIN(Z3:Z25)</f>
        <v>1298000000</v>
      </c>
      <c r="Z6" s="160">
        <v>1450000000</v>
      </c>
      <c r="AA6" s="47">
        <v>3163.5092423032006</v>
      </c>
      <c r="AB6" s="47">
        <v>81475825</v>
      </c>
      <c r="AC6" s="155">
        <v>124.3279544</v>
      </c>
      <c r="AD6" s="155">
        <v>7.1096024619999998</v>
      </c>
      <c r="AE6" s="47">
        <v>15509.583333333299</v>
      </c>
      <c r="AF6" s="47">
        <v>2.2130579180509602</v>
      </c>
      <c r="AG6" s="47">
        <v>48.743717193603501</v>
      </c>
      <c r="AH6" s="47">
        <v>-0.49087256193161</v>
      </c>
      <c r="AI6" s="47">
        <v>61</v>
      </c>
      <c r="AJ6">
        <v>70.38</v>
      </c>
    </row>
    <row r="7" spans="1:36" ht="19" x14ac:dyDescent="0.25">
      <c r="A7" s="245" t="s">
        <v>749</v>
      </c>
      <c r="B7" s="245">
        <v>0.99046958236189497</v>
      </c>
      <c r="C7" s="245"/>
      <c r="D7" s="245"/>
      <c r="E7" s="245"/>
      <c r="F7" s="245"/>
      <c r="G7" s="245"/>
      <c r="H7" s="245"/>
      <c r="I7" s="247"/>
      <c r="J7" s="110"/>
      <c r="K7" s="209">
        <v>9</v>
      </c>
      <c r="L7" s="209"/>
      <c r="M7" s="209"/>
      <c r="N7" s="209"/>
      <c r="O7" s="209"/>
      <c r="P7" s="209"/>
      <c r="Q7" s="209"/>
      <c r="R7" s="209"/>
      <c r="S7" s="209"/>
      <c r="T7" s="209"/>
      <c r="U7" s="209"/>
      <c r="V7" s="209"/>
      <c r="W7" s="209"/>
      <c r="Z7" s="160">
        <v>1610000000</v>
      </c>
      <c r="AA7" s="47">
        <v>3457.7917897647985</v>
      </c>
      <c r="AB7" s="47">
        <v>82311227</v>
      </c>
      <c r="AC7" s="155">
        <v>133.01649789999999</v>
      </c>
      <c r="AD7" s="155">
        <v>8.4333121290000008</v>
      </c>
      <c r="AE7" s="47">
        <v>15746</v>
      </c>
      <c r="AF7" s="47">
        <v>1.1889223390289729</v>
      </c>
      <c r="AG7" s="47">
        <v>50.485435485839801</v>
      </c>
      <c r="AH7" s="47">
        <v>-0.75666028261184703</v>
      </c>
      <c r="AI7" s="47">
        <v>47</v>
      </c>
      <c r="AJ7">
        <v>69.882000000000005</v>
      </c>
    </row>
    <row r="8" spans="1:36" ht="19" x14ac:dyDescent="0.25">
      <c r="A8" s="245" t="s">
        <v>750</v>
      </c>
      <c r="B8" s="245">
        <v>0.98252756766347416</v>
      </c>
      <c r="C8" s="245"/>
      <c r="D8" s="245"/>
      <c r="E8" s="245"/>
      <c r="F8" s="245"/>
      <c r="G8" s="245"/>
      <c r="H8" s="245"/>
      <c r="I8" s="247"/>
      <c r="J8" s="110"/>
      <c r="K8" s="209"/>
      <c r="L8" s="209"/>
      <c r="M8" s="209"/>
      <c r="N8" s="209"/>
      <c r="O8" s="209"/>
      <c r="P8" s="209"/>
      <c r="Q8" s="209"/>
      <c r="R8" s="209"/>
      <c r="S8" s="209"/>
      <c r="T8" s="209"/>
      <c r="U8" s="209"/>
      <c r="V8" s="209"/>
      <c r="W8" s="209"/>
      <c r="Z8" s="160">
        <v>1954000000</v>
      </c>
      <c r="AA8" s="47">
        <v>3797.0454410964057</v>
      </c>
      <c r="AB8" s="47">
        <v>83142095</v>
      </c>
      <c r="AC8" s="155">
        <v>130.71484599999999</v>
      </c>
      <c r="AD8" s="155">
        <v>18.81051957</v>
      </c>
      <c r="AE8" s="47">
        <v>15858.916666666701</v>
      </c>
      <c r="AF8" s="47">
        <v>-6.5528874048243964</v>
      </c>
      <c r="AG8" s="47">
        <v>62.135921478271499</v>
      </c>
      <c r="AH8" s="47">
        <v>-0.72958230972289995</v>
      </c>
      <c r="AI8" s="47">
        <v>41</v>
      </c>
      <c r="AJ8">
        <v>70.896000000000001</v>
      </c>
    </row>
    <row r="9" spans="1:36" ht="19" x14ac:dyDescent="0.25">
      <c r="A9" s="245" t="s">
        <v>632</v>
      </c>
      <c r="B9" s="245">
        <v>744340929.23809743</v>
      </c>
      <c r="C9" s="245"/>
      <c r="D9" s="245"/>
      <c r="E9" s="245"/>
      <c r="F9" s="245"/>
      <c r="G9" s="245"/>
      <c r="H9" s="245"/>
      <c r="I9" s="247"/>
      <c r="J9" s="110"/>
      <c r="K9" s="144" t="s">
        <v>830</v>
      </c>
      <c r="M9" s="182"/>
      <c r="N9" s="182"/>
      <c r="O9" s="182"/>
      <c r="P9" s="182"/>
      <c r="Q9" s="182"/>
      <c r="R9" s="180"/>
      <c r="S9" s="180"/>
      <c r="T9" s="180"/>
      <c r="Z9" s="160">
        <v>2400000000</v>
      </c>
      <c r="AA9" s="47">
        <v>4146.9516123311641</v>
      </c>
      <c r="AB9" s="47">
        <v>83951800</v>
      </c>
      <c r="AC9" s="155">
        <v>138.31362189999999</v>
      </c>
      <c r="AD9" s="155">
        <v>8.5689479750000004</v>
      </c>
      <c r="AE9" s="47">
        <v>15994.25</v>
      </c>
      <c r="AF9" s="47">
        <v>2.4015172605848565</v>
      </c>
      <c r="AG9" s="47">
        <v>57.971015930175803</v>
      </c>
      <c r="AH9" s="47">
        <v>-0.74761736392974898</v>
      </c>
      <c r="AI9" s="47">
        <v>46</v>
      </c>
      <c r="AJ9">
        <v>71.861000000000004</v>
      </c>
    </row>
    <row r="10" spans="1:36" ht="20" thickBot="1" x14ac:dyDescent="0.3">
      <c r="A10" s="249" t="s">
        <v>751</v>
      </c>
      <c r="B10" s="249">
        <v>23</v>
      </c>
      <c r="C10" s="245"/>
      <c r="D10" s="245"/>
      <c r="E10" s="245"/>
      <c r="F10" s="245"/>
      <c r="G10" s="245"/>
      <c r="H10" s="245"/>
      <c r="I10" s="247"/>
      <c r="J10" s="110"/>
      <c r="K10" s="179" t="s">
        <v>831</v>
      </c>
      <c r="L10" s="122"/>
      <c r="M10" s="182"/>
      <c r="N10" s="182"/>
      <c r="O10" s="182"/>
      <c r="P10" s="182"/>
      <c r="Q10" s="182"/>
      <c r="R10" s="180"/>
      <c r="S10" s="180"/>
      <c r="T10" s="180"/>
      <c r="Z10" s="161">
        <v>6700000000</v>
      </c>
      <c r="AA10" s="47">
        <v>4519.0446277580577</v>
      </c>
      <c r="AB10" s="47">
        <v>84762269</v>
      </c>
      <c r="AC10" s="155">
        <v>154.60538399999999</v>
      </c>
      <c r="AD10" s="155">
        <v>9.6302256140000004</v>
      </c>
      <c r="AE10" s="47">
        <v>16105.125</v>
      </c>
      <c r="AF10" s="47">
        <v>1.4136378694949776</v>
      </c>
      <c r="AG10" s="47">
        <v>52.173912048339801</v>
      </c>
      <c r="AH10" s="156">
        <v>-630165637</v>
      </c>
      <c r="AI10" s="47">
        <v>37</v>
      </c>
      <c r="AJ10">
        <v>72.840999999999994</v>
      </c>
    </row>
    <row r="11" spans="1:36" ht="19" x14ac:dyDescent="0.25">
      <c r="A11" s="245"/>
      <c r="B11" s="245"/>
      <c r="C11" s="245"/>
      <c r="D11" s="245"/>
      <c r="E11" s="245"/>
      <c r="F11" s="245"/>
      <c r="G11" s="245"/>
      <c r="H11" s="245"/>
      <c r="I11" s="247"/>
      <c r="J11" s="110"/>
      <c r="K11" s="179" t="s">
        <v>835</v>
      </c>
      <c r="L11" s="110"/>
      <c r="M11" s="182"/>
      <c r="N11" s="182"/>
      <c r="O11" s="182"/>
      <c r="P11" s="182"/>
      <c r="Q11" s="182"/>
      <c r="R11" s="180"/>
      <c r="S11" s="180"/>
      <c r="T11" s="180"/>
      <c r="Z11" s="161">
        <v>9579000000</v>
      </c>
      <c r="AA11" s="47">
        <v>4819.0111483655091</v>
      </c>
      <c r="AB11" s="47">
        <v>85597241</v>
      </c>
      <c r="AC11" s="155">
        <v>154.31747960000001</v>
      </c>
      <c r="AD11" s="155">
        <v>22.67331618</v>
      </c>
      <c r="AE11" s="47">
        <v>16302.25</v>
      </c>
      <c r="AF11" s="47">
        <v>-5.6163352894165373</v>
      </c>
      <c r="AG11" s="47">
        <v>49.519229888916001</v>
      </c>
      <c r="AH11" s="156">
        <v>-711532891</v>
      </c>
      <c r="AI11" s="47">
        <v>37</v>
      </c>
      <c r="AJ11">
        <v>73.650000000000006</v>
      </c>
    </row>
    <row r="12" spans="1:36" ht="20" thickBot="1" x14ac:dyDescent="0.3">
      <c r="A12" s="245" t="s">
        <v>752</v>
      </c>
      <c r="B12" s="245"/>
      <c r="C12" s="245"/>
      <c r="D12" s="245"/>
      <c r="E12" s="245"/>
      <c r="F12" s="245"/>
      <c r="G12" s="245"/>
      <c r="H12" s="245"/>
      <c r="I12" s="247"/>
      <c r="K12" s="180" t="s">
        <v>837</v>
      </c>
      <c r="L12" s="180">
        <f>B20</f>
        <v>1583037.6054480656</v>
      </c>
      <c r="M12" s="180" t="s">
        <v>906</v>
      </c>
      <c r="N12" s="180"/>
      <c r="O12" s="180"/>
      <c r="P12" s="180"/>
      <c r="Q12" s="180"/>
      <c r="R12" s="180"/>
      <c r="S12" s="180"/>
      <c r="T12" s="180"/>
      <c r="Z12" s="161">
        <v>7600000000</v>
      </c>
      <c r="AA12" s="47">
        <v>5059.3419526131565</v>
      </c>
      <c r="AB12" s="47">
        <v>86482923</v>
      </c>
      <c r="AC12" s="155">
        <v>134.7063177</v>
      </c>
      <c r="AD12" s="155">
        <v>6.2156231489999998</v>
      </c>
      <c r="AE12" s="47">
        <v>17065.083333333299</v>
      </c>
      <c r="AF12" s="47">
        <v>3.6278814144437921</v>
      </c>
      <c r="AG12" s="47">
        <v>53.080570220947301</v>
      </c>
      <c r="AH12" s="156">
        <v>-545064032</v>
      </c>
      <c r="AI12" s="156">
        <v>37</v>
      </c>
      <c r="AJ12">
        <v>74.510999999999996</v>
      </c>
    </row>
    <row r="13" spans="1:36" ht="19" x14ac:dyDescent="0.25">
      <c r="A13" s="250"/>
      <c r="B13" s="250" t="s">
        <v>757</v>
      </c>
      <c r="C13" s="250" t="s">
        <v>758</v>
      </c>
      <c r="D13" s="250" t="s">
        <v>759</v>
      </c>
      <c r="E13" s="250" t="s">
        <v>760</v>
      </c>
      <c r="F13" s="250" t="s">
        <v>761</v>
      </c>
      <c r="G13" s="245"/>
      <c r="H13" s="245"/>
      <c r="I13" s="247"/>
      <c r="K13" s="180" t="s">
        <v>836</v>
      </c>
      <c r="L13" s="180">
        <f>B21</f>
        <v>65.861904237229922</v>
      </c>
      <c r="M13" s="180" t="s">
        <v>838</v>
      </c>
      <c r="N13" s="180"/>
      <c r="O13" s="180"/>
      <c r="P13" s="180"/>
      <c r="Q13" s="180"/>
      <c r="R13" s="180"/>
      <c r="S13" s="180"/>
      <c r="T13" s="180"/>
      <c r="Z13" s="161">
        <v>8000000000</v>
      </c>
      <c r="AA13" s="47">
        <v>5391.1686207307685</v>
      </c>
      <c r="AB13" s="47">
        <v>87411012</v>
      </c>
      <c r="AC13" s="155">
        <v>113.97769510000001</v>
      </c>
      <c r="AD13" s="155">
        <v>42.303267249999998</v>
      </c>
      <c r="AE13" s="47">
        <v>18612.916666666701</v>
      </c>
      <c r="AF13" s="47">
        <v>-20.497081911628172</v>
      </c>
      <c r="AG13" s="47">
        <v>51.658767700195298</v>
      </c>
      <c r="AH13" s="156">
        <v>-622543275</v>
      </c>
      <c r="AI13" s="47">
        <v>36</v>
      </c>
      <c r="AJ13">
        <v>75.325000000000003</v>
      </c>
    </row>
    <row r="14" spans="1:36" ht="19" x14ac:dyDescent="0.25">
      <c r="A14" s="245" t="s">
        <v>753</v>
      </c>
      <c r="B14" s="245">
        <v>10</v>
      </c>
      <c r="C14" s="245">
        <v>6.9096214827707924E+20</v>
      </c>
      <c r="D14" s="245">
        <v>6.9096214827707924E+19</v>
      </c>
      <c r="E14" s="245">
        <v>124.71263526606589</v>
      </c>
      <c r="F14" s="245">
        <v>1.5228089218265514E-10</v>
      </c>
      <c r="G14" s="245"/>
      <c r="H14" s="245"/>
      <c r="I14" s="247"/>
      <c r="K14" s="199" t="s">
        <v>839</v>
      </c>
      <c r="L14" s="199"/>
      <c r="M14" s="199"/>
      <c r="N14" s="199"/>
      <c r="O14" s="199"/>
      <c r="P14" s="199"/>
      <c r="Q14" s="199"/>
      <c r="R14" s="199"/>
      <c r="S14" s="199"/>
      <c r="T14" s="199"/>
      <c r="U14" s="199"/>
      <c r="V14" s="199"/>
      <c r="W14" s="199"/>
      <c r="X14" s="199"/>
      <c r="Z14" s="161">
        <v>7430000000</v>
      </c>
      <c r="AA14" s="47">
        <v>5793.9293814766543</v>
      </c>
      <c r="AB14" s="47">
        <v>88349117</v>
      </c>
      <c r="AC14" s="155">
        <v>125.26058930000001</v>
      </c>
      <c r="AD14" s="155">
        <v>21.413666150000001</v>
      </c>
      <c r="AE14" s="47">
        <v>20509.75</v>
      </c>
      <c r="AF14" s="47">
        <v>-3.6732543861408713</v>
      </c>
      <c r="AG14" s="47">
        <v>54.028434753417997</v>
      </c>
      <c r="AH14" s="156">
        <v>-614729941</v>
      </c>
      <c r="AI14" s="47">
        <v>36</v>
      </c>
      <c r="AJ14">
        <v>75.507000000000005</v>
      </c>
    </row>
    <row r="15" spans="1:36" ht="19" x14ac:dyDescent="0.25">
      <c r="A15" s="245" t="s">
        <v>754</v>
      </c>
      <c r="B15" s="245">
        <v>12</v>
      </c>
      <c r="C15" s="245">
        <v>6.6485210272684114E+18</v>
      </c>
      <c r="D15" s="245">
        <v>5.540434189390343E+17</v>
      </c>
      <c r="E15" s="245"/>
      <c r="F15" s="245"/>
      <c r="G15" s="245"/>
      <c r="H15" s="245"/>
      <c r="I15" s="251"/>
      <c r="K15" s="199"/>
      <c r="L15" s="199"/>
      <c r="M15" s="199"/>
      <c r="N15" s="199"/>
      <c r="O15" s="199"/>
      <c r="P15" s="199"/>
      <c r="Q15" s="199"/>
      <c r="R15" s="199"/>
      <c r="S15" s="199"/>
      <c r="T15" s="199"/>
      <c r="U15" s="199"/>
      <c r="V15" s="199"/>
      <c r="W15" s="199"/>
      <c r="X15" s="199"/>
      <c r="Z15" s="161">
        <v>8368000000</v>
      </c>
      <c r="AA15" s="47">
        <v>6364.9780234403161</v>
      </c>
      <c r="AB15" s="47">
        <v>89301326</v>
      </c>
      <c r="AC15" s="155">
        <v>123.2241255</v>
      </c>
      <c r="AD15" s="155">
        <v>9.0776615310000004</v>
      </c>
      <c r="AE15" s="47">
        <v>20828</v>
      </c>
      <c r="AF15" s="47">
        <v>4.0283272248988933</v>
      </c>
      <c r="AG15" s="47">
        <v>55.924171447753899</v>
      </c>
      <c r="AH15" s="156">
        <v>-532105982</v>
      </c>
      <c r="AI15" s="47">
        <v>32</v>
      </c>
      <c r="AJ15">
        <v>75.405000000000001</v>
      </c>
    </row>
    <row r="16" spans="1:36" ht="20" thickBot="1" x14ac:dyDescent="0.3">
      <c r="A16" s="249" t="s">
        <v>755</v>
      </c>
      <c r="B16" s="249">
        <v>22</v>
      </c>
      <c r="C16" s="249">
        <v>6.9761066930434762E+20</v>
      </c>
      <c r="D16" s="249"/>
      <c r="E16" s="249"/>
      <c r="F16" s="249"/>
      <c r="G16" s="245"/>
      <c r="H16" s="245"/>
      <c r="I16" s="245"/>
      <c r="K16" s="199"/>
      <c r="L16" s="199"/>
      <c r="M16" s="199"/>
      <c r="N16" s="199"/>
      <c r="O16" s="199"/>
      <c r="P16" s="199"/>
      <c r="Q16" s="199"/>
      <c r="R16" s="199"/>
      <c r="S16" s="199"/>
      <c r="T16" s="199"/>
      <c r="U16" s="199"/>
      <c r="V16" s="199"/>
      <c r="W16" s="199"/>
      <c r="X16" s="199"/>
      <c r="Z16" s="161">
        <v>8900000000</v>
      </c>
      <c r="AA16" s="47">
        <v>6724.6354977375404</v>
      </c>
      <c r="AB16" s="47">
        <v>90267739</v>
      </c>
      <c r="AC16" s="155">
        <v>130.84634360000001</v>
      </c>
      <c r="AD16" s="155">
        <v>4.0385507599999997</v>
      </c>
      <c r="AE16" s="47">
        <v>20933.416666666701</v>
      </c>
      <c r="AF16" s="47">
        <v>6.0896810465905551</v>
      </c>
      <c r="AG16" s="47">
        <v>56.872039794921903</v>
      </c>
      <c r="AH16" s="156">
        <v>-482674778</v>
      </c>
      <c r="AI16" s="47">
        <v>34</v>
      </c>
      <c r="AJ16">
        <v>76.003</v>
      </c>
    </row>
    <row r="17" spans="1:36" ht="20" thickBot="1" x14ac:dyDescent="0.3">
      <c r="A17" s="245"/>
      <c r="B17" s="245"/>
      <c r="C17" s="245"/>
      <c r="D17" s="245"/>
      <c r="E17" s="245"/>
      <c r="F17" s="245"/>
      <c r="G17" s="245"/>
      <c r="H17" s="245"/>
      <c r="I17" s="245"/>
      <c r="K17" s="199" t="s">
        <v>840</v>
      </c>
      <c r="L17" s="199"/>
      <c r="M17" s="199"/>
      <c r="N17" s="199"/>
      <c r="O17" s="199"/>
      <c r="P17" s="199"/>
      <c r="Q17" s="199"/>
      <c r="R17" s="199"/>
      <c r="S17" s="199"/>
      <c r="T17" s="199"/>
      <c r="U17" s="199"/>
      <c r="V17" s="199"/>
      <c r="W17" s="199"/>
      <c r="X17" s="199"/>
      <c r="Z17" s="161">
        <v>9200000000</v>
      </c>
      <c r="AA17" s="47">
        <v>7240.7359401962813</v>
      </c>
      <c r="AB17" s="47">
        <v>91235504</v>
      </c>
      <c r="AC17" s="155">
        <v>135.41051179999999</v>
      </c>
      <c r="AD17" s="155">
        <v>3.6981319730000002</v>
      </c>
      <c r="AE17" s="47">
        <v>21148</v>
      </c>
      <c r="AF17" s="47">
        <v>4.7897372231401825</v>
      </c>
      <c r="AG17" s="47">
        <v>44.285713195800803</v>
      </c>
      <c r="AH17" s="156">
        <v>-438092947</v>
      </c>
      <c r="AI17" s="47">
        <v>34</v>
      </c>
      <c r="AJ17">
        <v>76.069000000000003</v>
      </c>
    </row>
    <row r="18" spans="1:36" ht="19" x14ac:dyDescent="0.25">
      <c r="A18" s="250"/>
      <c r="B18" s="252" t="s">
        <v>762</v>
      </c>
      <c r="C18" s="250" t="s">
        <v>632</v>
      </c>
      <c r="D18" s="250" t="s">
        <v>763</v>
      </c>
      <c r="E18" s="250" t="s">
        <v>764</v>
      </c>
      <c r="F18" s="250" t="s">
        <v>765</v>
      </c>
      <c r="G18" s="250" t="s">
        <v>766</v>
      </c>
      <c r="H18" s="250" t="s">
        <v>767</v>
      </c>
      <c r="I18" s="250" t="s">
        <v>768</v>
      </c>
      <c r="K18" s="199"/>
      <c r="L18" s="199"/>
      <c r="M18" s="199"/>
      <c r="N18" s="199"/>
      <c r="O18" s="199"/>
      <c r="P18" s="199"/>
      <c r="Q18" s="199"/>
      <c r="R18" s="199"/>
      <c r="S18" s="199"/>
      <c r="T18" s="199"/>
      <c r="U18" s="199"/>
      <c r="V18" s="199"/>
      <c r="W18" s="199"/>
      <c r="X18" s="199"/>
      <c r="Z18" s="161">
        <v>11800000000</v>
      </c>
      <c r="AA18" s="47">
        <v>7595.6867380485437</v>
      </c>
      <c r="AB18" s="47">
        <v>92191398</v>
      </c>
      <c r="AC18" s="155">
        <v>144.91422030000001</v>
      </c>
      <c r="AD18" s="155">
        <v>-1.716524374</v>
      </c>
      <c r="AE18" s="47">
        <v>21697.567500000001</v>
      </c>
      <c r="AF18" s="47">
        <v>8.9883109214798793</v>
      </c>
      <c r="AG18" s="47">
        <v>50</v>
      </c>
      <c r="AH18" s="156">
        <v>-457813323</v>
      </c>
      <c r="AI18" s="47">
        <v>20</v>
      </c>
      <c r="AJ18">
        <v>75.772000000000006</v>
      </c>
    </row>
    <row r="19" spans="1:36" ht="19" x14ac:dyDescent="0.25">
      <c r="A19" s="245" t="s">
        <v>756</v>
      </c>
      <c r="B19" s="253">
        <v>-11571419114.492165</v>
      </c>
      <c r="C19" s="245">
        <v>29554851355.46841</v>
      </c>
      <c r="D19" s="245">
        <v>-0.39152350912944628</v>
      </c>
      <c r="E19" s="245">
        <v>0.70227380864881073</v>
      </c>
      <c r="F19" s="245">
        <v>-75965908426.694611</v>
      </c>
      <c r="G19" s="245">
        <v>52823070197.710281</v>
      </c>
      <c r="H19" s="245">
        <v>-75965908426.694611</v>
      </c>
      <c r="I19" s="245">
        <v>52823070197.710281</v>
      </c>
      <c r="K19" s="199"/>
      <c r="L19" s="199"/>
      <c r="M19" s="199"/>
      <c r="N19" s="199"/>
      <c r="O19" s="199"/>
      <c r="P19" s="199"/>
      <c r="Q19" s="199"/>
      <c r="R19" s="199"/>
      <c r="S19" s="199"/>
      <c r="T19" s="199"/>
      <c r="U19" s="199"/>
      <c r="V19" s="199"/>
      <c r="W19" s="199"/>
      <c r="X19" s="199"/>
      <c r="Z19" s="161">
        <v>12600000000</v>
      </c>
      <c r="AA19" s="47">
        <v>8277.6841293301513</v>
      </c>
      <c r="AB19" s="47">
        <v>93126529</v>
      </c>
      <c r="AC19" s="155">
        <v>145.40950710000001</v>
      </c>
      <c r="AD19" s="155">
        <v>1.819530359</v>
      </c>
      <c r="AE19" s="47">
        <v>21935.000833333299</v>
      </c>
      <c r="AF19" s="47">
        <v>5.0486086739292366</v>
      </c>
      <c r="AG19" s="47">
        <v>54.285713195800803</v>
      </c>
      <c r="AH19" s="156">
        <v>-489483953</v>
      </c>
      <c r="AI19" s="47">
        <v>24</v>
      </c>
      <c r="AJ19">
        <v>75.144000000000005</v>
      </c>
    </row>
    <row r="20" spans="1:36" ht="19" x14ac:dyDescent="0.25">
      <c r="A20" s="245" t="s">
        <v>809</v>
      </c>
      <c r="B20" s="254">
        <v>1583037.6054480656</v>
      </c>
      <c r="C20" s="245">
        <v>803818.70939758338</v>
      </c>
      <c r="D20" s="245">
        <v>1.9693963165331927</v>
      </c>
      <c r="E20" s="245">
        <v>7.2434129504146405E-2</v>
      </c>
      <c r="F20" s="245">
        <v>-168332.91131394269</v>
      </c>
      <c r="G20" s="245">
        <v>3334408.1222100738</v>
      </c>
      <c r="H20" s="245">
        <v>-168332.91131394269</v>
      </c>
      <c r="I20" s="245">
        <v>3334408.1222100738</v>
      </c>
      <c r="K20" s="185" t="s">
        <v>841</v>
      </c>
      <c r="L20" s="184"/>
      <c r="M20" s="184"/>
      <c r="N20" s="184"/>
      <c r="O20" s="184"/>
      <c r="P20" s="184"/>
      <c r="Q20" s="184"/>
      <c r="R20" s="184"/>
      <c r="S20" s="184"/>
      <c r="T20" s="184"/>
      <c r="U20" s="184"/>
      <c r="V20" s="184"/>
      <c r="W20" s="184"/>
      <c r="X20" s="184"/>
      <c r="Z20" s="161">
        <v>14100000000</v>
      </c>
      <c r="AA20" s="47">
        <v>9050.6885338620359</v>
      </c>
      <c r="AB20" s="47">
        <v>94033048</v>
      </c>
      <c r="AC20" s="155">
        <v>160.98007200000001</v>
      </c>
      <c r="AD20" s="155">
        <v>4.3629301380000003</v>
      </c>
      <c r="AE20" s="47">
        <v>22370.086666666699</v>
      </c>
      <c r="AF20" s="47">
        <v>2.5915043378798139</v>
      </c>
      <c r="AG20" s="47">
        <v>54.761905670166001</v>
      </c>
      <c r="AH20" s="156">
        <v>-628040135</v>
      </c>
      <c r="AI20" s="47">
        <v>22</v>
      </c>
      <c r="AJ20">
        <v>74.706000000000003</v>
      </c>
    </row>
    <row r="21" spans="1:36" ht="19" x14ac:dyDescent="0.25">
      <c r="A21" s="245" t="s">
        <v>820</v>
      </c>
      <c r="B21" s="254">
        <v>65.861904237229922</v>
      </c>
      <c r="C21" s="245">
        <v>508.06482069120835</v>
      </c>
      <c r="D21" s="245">
        <v>0.1296328766625223</v>
      </c>
      <c r="E21" s="245">
        <v>0.89900445262135409</v>
      </c>
      <c r="F21" s="245">
        <v>-1041.1162453873549</v>
      </c>
      <c r="G21" s="245">
        <v>1172.8400538618146</v>
      </c>
      <c r="H21" s="245">
        <v>-1041.1162453873549</v>
      </c>
      <c r="I21" s="245">
        <v>1172.8400538618146</v>
      </c>
      <c r="K21" s="180"/>
      <c r="L21" s="180"/>
      <c r="M21" s="180"/>
      <c r="N21" s="180"/>
      <c r="O21" s="180"/>
      <c r="P21" s="180"/>
      <c r="Q21" s="180"/>
      <c r="R21" s="180"/>
      <c r="S21" s="180"/>
      <c r="T21" s="180"/>
      <c r="Z21" s="161">
        <v>15500000000</v>
      </c>
      <c r="AA21" s="47">
        <v>9867.6678809264795</v>
      </c>
      <c r="AB21" s="47">
        <v>94914330</v>
      </c>
      <c r="AC21" s="155">
        <v>164.66393980000001</v>
      </c>
      <c r="AD21" s="155">
        <v>3.6266530100000001</v>
      </c>
      <c r="AE21" s="47">
        <v>22602.05</v>
      </c>
      <c r="AF21" s="47">
        <v>3.6141493340357678</v>
      </c>
      <c r="AG21" s="47">
        <v>48.584907531738303</v>
      </c>
      <c r="AH21" s="156">
        <v>-511549294</v>
      </c>
      <c r="AI21" s="47">
        <v>17</v>
      </c>
      <c r="AJ21">
        <v>74.733000000000004</v>
      </c>
    </row>
    <row r="22" spans="1:36" ht="19" x14ac:dyDescent="0.25">
      <c r="A22" s="245" t="s">
        <v>821</v>
      </c>
      <c r="B22" s="254">
        <v>6420928.8836991275</v>
      </c>
      <c r="C22" s="245">
        <v>8164488.4864762919</v>
      </c>
      <c r="D22" s="245">
        <v>0.78644594751217944</v>
      </c>
      <c r="E22" s="245">
        <v>0.44685933988499249</v>
      </c>
      <c r="F22" s="245">
        <v>-11367963.378305789</v>
      </c>
      <c r="G22" s="245">
        <v>24209821.145704046</v>
      </c>
      <c r="H22" s="245">
        <v>-11367963.378305789</v>
      </c>
      <c r="I22" s="245">
        <v>24209821.145704046</v>
      </c>
      <c r="K22" s="180"/>
      <c r="L22" s="180"/>
      <c r="M22" s="180"/>
      <c r="N22" s="180"/>
      <c r="O22" s="180"/>
      <c r="P22" s="180"/>
      <c r="Q22" s="180"/>
      <c r="R22" s="180"/>
      <c r="S22" s="180"/>
      <c r="T22" s="180"/>
      <c r="Z22" s="161">
        <v>16120000000</v>
      </c>
      <c r="AA22" s="47">
        <v>10686.804054689112</v>
      </c>
      <c r="AB22" s="47">
        <v>95776716</v>
      </c>
      <c r="AC22" s="155">
        <v>164.70422070000001</v>
      </c>
      <c r="AD22" s="155">
        <v>2.4232075310000001</v>
      </c>
      <c r="AE22" s="47">
        <v>23050.241666666701</v>
      </c>
      <c r="AF22" s="47">
        <v>5.1592725875251118</v>
      </c>
      <c r="AG22" s="47">
        <v>49.056602478027301</v>
      </c>
      <c r="AH22" s="156">
        <v>-545818031</v>
      </c>
      <c r="AI22" s="47">
        <v>16</v>
      </c>
      <c r="AJ22">
        <v>74.358999999999995</v>
      </c>
    </row>
    <row r="23" spans="1:36" ht="19" x14ac:dyDescent="0.25">
      <c r="A23" s="245" t="s">
        <v>810</v>
      </c>
      <c r="B23" s="253">
        <v>-123169418.18666102</v>
      </c>
      <c r="C23" s="245">
        <v>110547425.9324224</v>
      </c>
      <c r="D23" s="245">
        <v>-1.1141771700948915</v>
      </c>
      <c r="E23" s="245">
        <v>0.2870218162898231</v>
      </c>
      <c r="F23" s="245">
        <v>-364031568.09491062</v>
      </c>
      <c r="G23" s="245">
        <v>117692731.72158858</v>
      </c>
      <c r="H23" s="245">
        <v>-364031568.09491062</v>
      </c>
      <c r="I23" s="245">
        <v>117692731.72158858</v>
      </c>
      <c r="K23" s="180"/>
      <c r="L23" s="180"/>
      <c r="M23" s="180"/>
      <c r="N23" s="180"/>
      <c r="O23" s="180"/>
      <c r="P23" s="180"/>
      <c r="Q23" s="180"/>
      <c r="R23" s="180"/>
      <c r="S23" s="180"/>
      <c r="T23" s="180"/>
      <c r="Z23" s="161">
        <v>15800000000</v>
      </c>
      <c r="AA23" s="47">
        <v>11036.000527892218</v>
      </c>
      <c r="AB23" s="47">
        <v>96648685</v>
      </c>
      <c r="AC23" s="155">
        <v>163.24585740000001</v>
      </c>
      <c r="AD23" s="155">
        <v>1.4674866179999999</v>
      </c>
      <c r="AE23" s="47">
        <v>23208.368333333299</v>
      </c>
      <c r="AF23" s="47">
        <v>6.0906341415408338</v>
      </c>
      <c r="AG23" s="47">
        <v>47.169811248779297</v>
      </c>
      <c r="AH23" s="156">
        <v>-373947054</v>
      </c>
      <c r="AI23" s="47">
        <v>0</v>
      </c>
      <c r="AJ23">
        <v>71.741</v>
      </c>
    </row>
    <row r="24" spans="1:36" ht="19" x14ac:dyDescent="0.25">
      <c r="A24" s="245" t="s">
        <v>825</v>
      </c>
      <c r="B24" s="253">
        <v>-365521.91600632237</v>
      </c>
      <c r="C24" s="245">
        <v>331667.59794259857</v>
      </c>
      <c r="D24" s="245">
        <v>-1.1020730341876295</v>
      </c>
      <c r="E24" s="245">
        <v>0.2920431130390177</v>
      </c>
      <c r="F24" s="245">
        <v>-1088163.5335885682</v>
      </c>
      <c r="G24" s="245">
        <v>357119.70157592348</v>
      </c>
      <c r="H24" s="245">
        <v>-1088163.5335885682</v>
      </c>
      <c r="I24" s="245">
        <v>357119.70157592348</v>
      </c>
      <c r="K24" s="180"/>
      <c r="L24" s="180"/>
      <c r="M24" s="180"/>
      <c r="N24" s="180"/>
      <c r="O24" s="180"/>
      <c r="P24" s="180"/>
      <c r="Q24" s="180"/>
      <c r="R24" s="180"/>
      <c r="S24" s="180"/>
      <c r="T24" s="180"/>
      <c r="Z24" s="161">
        <v>15660000000</v>
      </c>
      <c r="AA24" s="47">
        <v>11727.795732906257</v>
      </c>
      <c r="AB24" s="47">
        <v>97468029</v>
      </c>
      <c r="AC24" s="155">
        <v>186.4681832</v>
      </c>
      <c r="AD24" s="155">
        <v>2.7782729449999999</v>
      </c>
      <c r="AE24" s="47">
        <v>23159.782592592601</v>
      </c>
      <c r="AF24" s="47">
        <v>4.8966838137384476</v>
      </c>
      <c r="AG24" s="47">
        <v>42.924530029296903</v>
      </c>
      <c r="AH24" s="156">
        <v>-307860315</v>
      </c>
      <c r="AI24" s="47">
        <v>0</v>
      </c>
      <c r="AJ24">
        <v>71.165000000000006</v>
      </c>
    </row>
    <row r="25" spans="1:36" ht="19" x14ac:dyDescent="0.25">
      <c r="A25" s="245" t="s">
        <v>812</v>
      </c>
      <c r="B25" s="253">
        <v>-161373180.90223047</v>
      </c>
      <c r="C25" s="245">
        <v>162626427.92176902</v>
      </c>
      <c r="D25" s="245">
        <v>-0.99229370628406455</v>
      </c>
      <c r="E25" s="245">
        <v>0.34064212516026571</v>
      </c>
      <c r="F25" s="245">
        <v>-515705728.50113362</v>
      </c>
      <c r="G25" s="245">
        <v>192959366.69667265</v>
      </c>
      <c r="H25" s="245">
        <v>-515705728.50113362</v>
      </c>
      <c r="I25" s="245">
        <v>192959366.69667265</v>
      </c>
      <c r="K25" s="180"/>
      <c r="L25" s="180"/>
      <c r="M25" s="180"/>
      <c r="N25" s="180"/>
      <c r="O25" s="180"/>
      <c r="P25" s="180"/>
      <c r="Q25" s="180"/>
      <c r="R25" s="180"/>
      <c r="S25" s="180"/>
      <c r="T25" s="180"/>
      <c r="Z25" s="161">
        <v>17900000000</v>
      </c>
      <c r="AA25" s="47">
        <v>13456.551425401101</v>
      </c>
      <c r="AB25" s="47">
        <v>98186856</v>
      </c>
      <c r="AC25" s="155">
        <v>0</v>
      </c>
      <c r="AD25" s="155">
        <v>3.8604658359999999</v>
      </c>
      <c r="AE25" s="47">
        <v>23271.212500000001</v>
      </c>
      <c r="AF25" s="47">
        <v>3.9985065196213685</v>
      </c>
      <c r="AG25" s="47">
        <v>45.754718780517599</v>
      </c>
      <c r="AH25" s="156">
        <v>-287282676</v>
      </c>
      <c r="AI25" s="47">
        <v>0</v>
      </c>
      <c r="AJ25">
        <v>72.012</v>
      </c>
    </row>
    <row r="26" spans="1:36" ht="19" x14ac:dyDescent="0.25">
      <c r="A26" s="245" t="s">
        <v>813</v>
      </c>
      <c r="B26" s="253">
        <v>-825339.9920188071</v>
      </c>
      <c r="C26" s="245">
        <v>14145405.074936595</v>
      </c>
      <c r="D26" s="245">
        <v>-5.8346861588373891E-2</v>
      </c>
      <c r="E26" s="245">
        <v>0.95443270113638845</v>
      </c>
      <c r="F26" s="245">
        <v>-31645530.050130583</v>
      </c>
      <c r="G26" s="245">
        <v>29994850.066092968</v>
      </c>
      <c r="H26" s="245">
        <v>-31645530.050130583</v>
      </c>
      <c r="I26" s="245">
        <v>29994850.066092968</v>
      </c>
      <c r="K26" s="180"/>
      <c r="L26" s="180"/>
      <c r="M26" s="180"/>
      <c r="N26" s="180"/>
      <c r="O26" s="180"/>
      <c r="P26" s="180"/>
      <c r="Q26" s="180"/>
      <c r="R26" s="180"/>
      <c r="S26" s="180"/>
      <c r="T26" s="180"/>
    </row>
    <row r="27" spans="1:36" ht="19" x14ac:dyDescent="0.25">
      <c r="A27" s="245" t="s">
        <v>814</v>
      </c>
      <c r="B27" s="253">
        <v>-6.4018950853715326</v>
      </c>
      <c r="C27" s="245">
        <v>1.7088538851240627</v>
      </c>
      <c r="D27" s="245">
        <v>-3.7463092316443167</v>
      </c>
      <c r="E27" s="245">
        <v>2.789680373792386E-3</v>
      </c>
      <c r="F27" s="245">
        <v>-10.125167854306529</v>
      </c>
      <c r="G27" s="245">
        <v>-2.6786223164365368</v>
      </c>
      <c r="H27" s="245">
        <v>-10.125167854306529</v>
      </c>
      <c r="I27" s="245">
        <v>-2.6786223164365368</v>
      </c>
      <c r="K27" s="180"/>
      <c r="L27" s="180"/>
      <c r="M27" s="180"/>
      <c r="N27" s="180"/>
      <c r="O27" s="180"/>
      <c r="P27" s="180"/>
      <c r="Q27" s="180"/>
      <c r="R27" s="180"/>
      <c r="S27" s="180"/>
      <c r="T27" s="180"/>
    </row>
    <row r="28" spans="1:36" ht="19" x14ac:dyDescent="0.25">
      <c r="A28" s="245" t="s">
        <v>860</v>
      </c>
      <c r="B28" s="253">
        <v>-19659008.347345062</v>
      </c>
      <c r="C28" s="245">
        <v>14072077.64726867</v>
      </c>
      <c r="D28" s="245">
        <v>-1.3970224468709347</v>
      </c>
      <c r="E28" s="245">
        <v>0.18770502931643485</v>
      </c>
      <c r="F28" s="245">
        <v>-50319431.665287465</v>
      </c>
      <c r="G28" s="245">
        <v>11001414.970597344</v>
      </c>
      <c r="H28" s="245">
        <v>-50319431.665287465</v>
      </c>
      <c r="I28" s="245">
        <v>11001414.970597344</v>
      </c>
      <c r="K28" s="180"/>
      <c r="L28" s="180"/>
      <c r="M28" s="180"/>
      <c r="N28" s="180"/>
      <c r="O28" s="180"/>
      <c r="P28" s="180"/>
      <c r="Q28" s="180"/>
      <c r="R28" s="180"/>
      <c r="S28" s="180"/>
      <c r="T28" s="180"/>
    </row>
    <row r="29" spans="1:36" ht="20" thickBot="1" x14ac:dyDescent="0.3">
      <c r="A29" s="249" t="s">
        <v>829</v>
      </c>
      <c r="B29" s="255">
        <v>132335487.71211609</v>
      </c>
      <c r="C29" s="249">
        <v>274223822.66433591</v>
      </c>
      <c r="D29" s="249">
        <v>0.48258202524622212</v>
      </c>
      <c r="E29" s="249">
        <v>0.6380760630014356</v>
      </c>
      <c r="F29" s="249">
        <v>-465146895.30932987</v>
      </c>
      <c r="G29" s="249">
        <v>729817870.73356211</v>
      </c>
      <c r="H29" s="249">
        <v>-465146895.30932987</v>
      </c>
      <c r="I29" s="249">
        <v>729817870.73356211</v>
      </c>
      <c r="K29" s="180"/>
      <c r="L29" s="180"/>
      <c r="M29" s="180"/>
      <c r="N29" s="180"/>
      <c r="O29" s="180"/>
      <c r="P29" s="180"/>
      <c r="Q29" s="180"/>
      <c r="R29" s="180"/>
      <c r="S29" s="180"/>
      <c r="T29" s="180"/>
    </row>
    <row r="30" spans="1:36" x14ac:dyDescent="0.2">
      <c r="K30" s="180"/>
      <c r="L30" s="180"/>
      <c r="M30" s="180"/>
      <c r="N30" s="180"/>
      <c r="O30" s="180"/>
      <c r="P30" s="180"/>
      <c r="Q30" s="180"/>
      <c r="R30" s="180"/>
      <c r="S30" s="180"/>
      <c r="T30" s="180"/>
    </row>
    <row r="31" spans="1:36" x14ac:dyDescent="0.2">
      <c r="K31" s="180"/>
      <c r="L31" s="180"/>
      <c r="M31" s="180"/>
      <c r="N31" s="180"/>
      <c r="O31" s="180"/>
      <c r="P31" s="180"/>
      <c r="Q31" s="180"/>
      <c r="R31" s="180"/>
      <c r="S31" s="180"/>
      <c r="T31" s="180"/>
    </row>
    <row r="32" spans="1:36" x14ac:dyDescent="0.2">
      <c r="K32" s="180"/>
      <c r="L32" s="180"/>
      <c r="M32" s="180"/>
      <c r="N32" s="180"/>
      <c r="O32" s="180"/>
      <c r="P32" s="180"/>
      <c r="Q32" s="180"/>
      <c r="R32" s="180"/>
      <c r="S32" s="180"/>
      <c r="T32" s="180"/>
    </row>
    <row r="33" spans="1:23" x14ac:dyDescent="0.2">
      <c r="A33" s="47" t="s">
        <v>826</v>
      </c>
    </row>
    <row r="34" spans="1:23" ht="18" thickBot="1" x14ac:dyDescent="0.25"/>
    <row r="35" spans="1:23" x14ac:dyDescent="0.2">
      <c r="A35" s="178" t="s">
        <v>827</v>
      </c>
      <c r="B35" s="178" t="s">
        <v>796</v>
      </c>
      <c r="K35" s="213" t="s">
        <v>842</v>
      </c>
      <c r="L35" s="213"/>
      <c r="M35" s="213"/>
      <c r="N35" s="213"/>
      <c r="O35" s="213"/>
      <c r="P35" s="213"/>
      <c r="Q35" s="213"/>
      <c r="R35" s="213"/>
      <c r="S35" s="213"/>
      <c r="T35" s="213"/>
      <c r="U35" s="213"/>
      <c r="V35" s="213"/>
    </row>
    <row r="36" spans="1:23" x14ac:dyDescent="0.2">
      <c r="A36" s="47">
        <v>2.1739130434782608</v>
      </c>
      <c r="B36" s="47">
        <v>1298000000</v>
      </c>
      <c r="N36" s="47" t="s">
        <v>849</v>
      </c>
      <c r="O36" s="47" t="s">
        <v>850</v>
      </c>
    </row>
    <row r="37" spans="1:23" ht="19" x14ac:dyDescent="0.25">
      <c r="A37" s="47">
        <v>6.5217391304347823</v>
      </c>
      <c r="B37" s="47">
        <v>1300000000</v>
      </c>
      <c r="K37" s="47" t="s">
        <v>847</v>
      </c>
      <c r="M37" s="61"/>
      <c r="N37" s="61">
        <f>_xlfn.COVARIANCE.S(AA3:AA25,Z3:Z25)</f>
        <v>17221698045063.164</v>
      </c>
      <c r="O37" s="47">
        <f>_xlfn.COVARIANCE.S(Z3:Z25,AB3:AB25)</f>
        <v>3.3069577073053364E+16</v>
      </c>
      <c r="P37" s="47" t="s">
        <v>844</v>
      </c>
    </row>
    <row r="38" spans="1:23" ht="19" x14ac:dyDescent="0.25">
      <c r="A38" s="47">
        <v>10.869565217391305</v>
      </c>
      <c r="B38" s="47">
        <v>1400000000</v>
      </c>
      <c r="K38" s="47" t="s">
        <v>846</v>
      </c>
      <c r="N38" s="61">
        <f>CORREL(Z2:Z25,AA2:AA25)</f>
        <v>0.96097261059694972</v>
      </c>
      <c r="O38" s="47">
        <f>CORREL(Z3:Z25,AB3:AB25)</f>
        <v>0.97162529099437756</v>
      </c>
      <c r="P38" s="47" t="s">
        <v>848</v>
      </c>
    </row>
    <row r="39" spans="1:23" x14ac:dyDescent="0.2">
      <c r="A39" s="47">
        <v>15.217391304347824</v>
      </c>
      <c r="B39" s="47">
        <v>1450000000</v>
      </c>
    </row>
    <row r="40" spans="1:23" x14ac:dyDescent="0.2">
      <c r="A40" s="47">
        <v>19.565217391304348</v>
      </c>
      <c r="B40" s="47">
        <v>1610000000</v>
      </c>
      <c r="K40" s="144" t="s">
        <v>851</v>
      </c>
    </row>
    <row r="41" spans="1:23" x14ac:dyDescent="0.2">
      <c r="A41" s="47">
        <v>23.913043478260871</v>
      </c>
      <c r="B41" s="47">
        <v>1954000000</v>
      </c>
      <c r="K41" s="47" t="s">
        <v>852</v>
      </c>
    </row>
    <row r="42" spans="1:23" x14ac:dyDescent="0.2">
      <c r="A42" s="47">
        <v>28.260869565217391</v>
      </c>
      <c r="B42" s="47">
        <v>2400000000</v>
      </c>
      <c r="K42" s="47" t="s">
        <v>854</v>
      </c>
      <c r="L42" s="47">
        <f>B22</f>
        <v>6420928.8836991275</v>
      </c>
      <c r="M42" s="47" t="s">
        <v>865</v>
      </c>
    </row>
    <row r="43" spans="1:23" x14ac:dyDescent="0.2">
      <c r="A43" s="47">
        <v>32.608695652173907</v>
      </c>
      <c r="B43" s="47">
        <v>6700000000</v>
      </c>
      <c r="K43" s="47" t="s">
        <v>856</v>
      </c>
    </row>
    <row r="44" spans="1:23" x14ac:dyDescent="0.2">
      <c r="A44" s="47">
        <v>36.95652173913043</v>
      </c>
      <c r="B44" s="47">
        <v>7430000000</v>
      </c>
    </row>
    <row r="45" spans="1:23" x14ac:dyDescent="0.2">
      <c r="A45" s="47">
        <v>41.304347826086953</v>
      </c>
      <c r="B45" s="47">
        <v>7600000000</v>
      </c>
      <c r="K45" s="47" t="s">
        <v>853</v>
      </c>
    </row>
    <row r="46" spans="1:23" x14ac:dyDescent="0.2">
      <c r="A46" s="47">
        <v>45.652173913043477</v>
      </c>
      <c r="B46" s="47">
        <v>8000000000</v>
      </c>
      <c r="K46" s="211" t="s">
        <v>857</v>
      </c>
      <c r="L46" s="211"/>
      <c r="M46" s="211"/>
      <c r="N46" s="211"/>
      <c r="O46" s="211"/>
      <c r="P46" s="211"/>
      <c r="Q46" s="211"/>
      <c r="R46" s="211"/>
      <c r="S46" s="211"/>
      <c r="T46" s="211"/>
      <c r="U46" s="211"/>
      <c r="V46" s="211"/>
      <c r="W46" s="211"/>
    </row>
    <row r="47" spans="1:23" x14ac:dyDescent="0.2">
      <c r="A47" s="47">
        <v>49.999999999999993</v>
      </c>
      <c r="B47" s="47">
        <v>8368000000</v>
      </c>
      <c r="K47" s="211"/>
      <c r="L47" s="211"/>
      <c r="M47" s="211"/>
      <c r="N47" s="211"/>
      <c r="O47" s="211"/>
      <c r="P47" s="211"/>
      <c r="Q47" s="211"/>
      <c r="R47" s="211"/>
      <c r="S47" s="211"/>
      <c r="T47" s="211"/>
      <c r="U47" s="211"/>
      <c r="V47" s="211"/>
      <c r="W47" s="211"/>
    </row>
    <row r="48" spans="1:23" x14ac:dyDescent="0.2">
      <c r="A48" s="47">
        <v>54.347826086956516</v>
      </c>
      <c r="B48" s="47">
        <v>8900000000</v>
      </c>
      <c r="K48" s="211"/>
      <c r="L48" s="211"/>
      <c r="M48" s="211"/>
      <c r="N48" s="211"/>
      <c r="O48" s="211"/>
      <c r="P48" s="211"/>
      <c r="Q48" s="211"/>
      <c r="R48" s="211"/>
      <c r="S48" s="211"/>
      <c r="T48" s="211"/>
      <c r="U48" s="211"/>
      <c r="V48" s="211"/>
      <c r="W48" s="211"/>
    </row>
    <row r="49" spans="1:23" ht="17" customHeight="1" x14ac:dyDescent="0.2">
      <c r="A49" s="47">
        <v>58.695652173913039</v>
      </c>
      <c r="B49" s="47">
        <v>9200000000</v>
      </c>
      <c r="K49" s="207" t="s">
        <v>858</v>
      </c>
      <c r="L49" s="207"/>
      <c r="M49" s="207"/>
      <c r="N49" s="207"/>
      <c r="O49" s="207"/>
      <c r="P49" s="207"/>
      <c r="Q49" s="207"/>
      <c r="R49" s="207"/>
      <c r="S49" s="207"/>
      <c r="T49" s="207"/>
      <c r="U49" s="207"/>
      <c r="V49" s="207"/>
      <c r="W49" s="207"/>
    </row>
    <row r="50" spans="1:23" x14ac:dyDescent="0.2">
      <c r="A50" s="47">
        <v>63.043478260869556</v>
      </c>
      <c r="B50" s="47">
        <v>9579000000</v>
      </c>
      <c r="K50" s="184"/>
      <c r="L50" s="184"/>
      <c r="M50" s="184"/>
      <c r="N50" s="184"/>
      <c r="O50" s="184"/>
      <c r="P50" s="184"/>
      <c r="Q50" s="184"/>
      <c r="R50" s="184"/>
      <c r="S50" s="184"/>
      <c r="T50" s="184"/>
      <c r="U50" s="184"/>
      <c r="V50" s="184"/>
      <c r="W50" s="184"/>
    </row>
    <row r="51" spans="1:23" x14ac:dyDescent="0.2">
      <c r="A51" s="47">
        <v>67.391304347826093</v>
      </c>
      <c r="B51" s="47">
        <v>11800000000</v>
      </c>
    </row>
    <row r="52" spans="1:23" x14ac:dyDescent="0.2">
      <c r="A52" s="47">
        <v>71.739130434782609</v>
      </c>
      <c r="B52" s="47">
        <v>12600000000</v>
      </c>
      <c r="K52" s="144"/>
    </row>
    <row r="53" spans="1:23" x14ac:dyDescent="0.2">
      <c r="A53" s="47">
        <v>76.086956521739125</v>
      </c>
      <c r="B53" s="47">
        <v>14100000000</v>
      </c>
      <c r="P53" s="47" t="s">
        <v>868</v>
      </c>
      <c r="R53" s="47" t="s">
        <v>869</v>
      </c>
      <c r="S53" s="47">
        <f>_xlfn.COVARIANCE.S(Z3:Z24,AC3:AC24)</f>
        <v>87432237119.817352</v>
      </c>
      <c r="T53" s="47" t="s">
        <v>843</v>
      </c>
    </row>
    <row r="54" spans="1:23" x14ac:dyDescent="0.2">
      <c r="A54" s="47">
        <v>80.434782608695656</v>
      </c>
      <c r="B54" s="47">
        <v>15500000000</v>
      </c>
      <c r="P54" s="47" t="s">
        <v>870</v>
      </c>
      <c r="R54" s="47" t="s">
        <v>845</v>
      </c>
      <c r="S54" s="47">
        <f>CORREL(AC3:AC24,Z3:Z24)</f>
        <v>0.80117231198644656</v>
      </c>
      <c r="T54" s="47" t="s">
        <v>843</v>
      </c>
    </row>
    <row r="55" spans="1:23" x14ac:dyDescent="0.2">
      <c r="A55" s="47">
        <v>84.782608695652172</v>
      </c>
      <c r="B55" s="47">
        <v>15660000000</v>
      </c>
    </row>
    <row r="56" spans="1:23" x14ac:dyDescent="0.2">
      <c r="A56" s="47">
        <v>89.130434782608702</v>
      </c>
      <c r="B56" s="47">
        <v>15800000000</v>
      </c>
    </row>
    <row r="57" spans="1:23" x14ac:dyDescent="0.2">
      <c r="A57" s="47">
        <v>93.478260869565219</v>
      </c>
      <c r="B57" s="47">
        <v>16120000000</v>
      </c>
    </row>
    <row r="58" spans="1:23" ht="18" thickBot="1" x14ac:dyDescent="0.25">
      <c r="A58" s="108">
        <v>97.826086956521735</v>
      </c>
      <c r="B58" s="108">
        <v>17900000000</v>
      </c>
      <c r="K58" s="101"/>
      <c r="L58" s="101"/>
      <c r="M58" s="101"/>
      <c r="N58" s="101"/>
      <c r="O58" s="101"/>
      <c r="P58" s="101"/>
      <c r="Q58" s="101"/>
      <c r="R58" s="101"/>
      <c r="S58" s="101"/>
      <c r="T58" s="101"/>
      <c r="U58" s="101"/>
      <c r="V58" s="101"/>
      <c r="W58" s="101"/>
    </row>
    <row r="59" spans="1:23" x14ac:dyDescent="0.2">
      <c r="K59" s="101"/>
      <c r="L59" s="101"/>
      <c r="M59" s="101"/>
      <c r="N59" s="101"/>
      <c r="O59" s="101"/>
      <c r="P59" s="101"/>
      <c r="Q59" s="101"/>
      <c r="R59" s="101"/>
      <c r="S59" s="101"/>
      <c r="T59" s="101"/>
      <c r="U59" s="101"/>
      <c r="V59" s="101"/>
      <c r="W59" s="101"/>
    </row>
    <row r="60" spans="1:23" x14ac:dyDescent="0.2">
      <c r="K60" s="101"/>
      <c r="L60" s="101"/>
      <c r="M60" s="101"/>
      <c r="N60" s="101"/>
      <c r="O60" s="101"/>
      <c r="P60" s="101"/>
      <c r="Q60" s="101"/>
      <c r="R60" s="101"/>
      <c r="S60" s="101"/>
      <c r="T60" s="101"/>
      <c r="U60" s="101"/>
      <c r="V60" s="101"/>
      <c r="W60" s="101"/>
    </row>
    <row r="61" spans="1:23" x14ac:dyDescent="0.2">
      <c r="K61" s="101"/>
      <c r="L61" s="101"/>
      <c r="M61" s="101"/>
      <c r="N61" s="101"/>
      <c r="O61" s="101"/>
      <c r="P61" s="101"/>
      <c r="Q61" s="101"/>
      <c r="R61" s="101"/>
      <c r="S61" s="101"/>
      <c r="T61" s="101"/>
      <c r="U61" s="101"/>
      <c r="V61" s="101"/>
      <c r="W61" s="101"/>
    </row>
    <row r="66" spans="11:23" x14ac:dyDescent="0.2">
      <c r="K66" s="144" t="s">
        <v>861</v>
      </c>
    </row>
    <row r="67" spans="11:23" x14ac:dyDescent="0.2">
      <c r="K67" s="47" t="s">
        <v>862</v>
      </c>
    </row>
    <row r="68" spans="11:23" x14ac:dyDescent="0.2">
      <c r="K68" s="47" t="s">
        <v>863</v>
      </c>
      <c r="L68" s="47">
        <f>B43</f>
        <v>6700000000</v>
      </c>
      <c r="M68" s="47" t="s">
        <v>864</v>
      </c>
    </row>
    <row r="69" spans="11:23" x14ac:dyDescent="0.2">
      <c r="K69" s="199" t="s">
        <v>867</v>
      </c>
      <c r="L69" s="199"/>
      <c r="M69" s="199"/>
      <c r="N69" s="199"/>
      <c r="O69" s="199"/>
      <c r="P69" s="199"/>
      <c r="Q69" s="199"/>
      <c r="R69" s="199"/>
      <c r="S69" s="199"/>
      <c r="T69" s="199"/>
      <c r="U69" s="199"/>
      <c r="V69" s="199"/>
      <c r="W69" s="199"/>
    </row>
    <row r="70" spans="11:23" x14ac:dyDescent="0.2">
      <c r="K70" s="199"/>
      <c r="L70" s="199"/>
      <c r="M70" s="199"/>
      <c r="N70" s="199"/>
      <c r="O70" s="199"/>
      <c r="P70" s="199"/>
      <c r="Q70" s="199"/>
      <c r="R70" s="199"/>
      <c r="S70" s="199"/>
      <c r="T70" s="199"/>
      <c r="U70" s="199"/>
      <c r="V70" s="199"/>
      <c r="W70" s="199"/>
    </row>
    <row r="71" spans="11:23" x14ac:dyDescent="0.2">
      <c r="K71" s="199"/>
      <c r="L71" s="199"/>
      <c r="M71" s="199"/>
      <c r="N71" s="199"/>
      <c r="O71" s="199"/>
      <c r="P71" s="199"/>
      <c r="Q71" s="199"/>
      <c r="R71" s="199"/>
      <c r="S71" s="199"/>
      <c r="T71" s="199"/>
      <c r="U71" s="199"/>
      <c r="V71" s="199"/>
      <c r="W71" s="199"/>
    </row>
    <row r="72" spans="11:23" x14ac:dyDescent="0.2">
      <c r="K72" s="209" t="s">
        <v>866</v>
      </c>
      <c r="L72" s="209"/>
      <c r="M72" s="209"/>
      <c r="N72" s="209"/>
      <c r="O72" s="209"/>
      <c r="P72" s="209"/>
      <c r="Q72" s="209"/>
      <c r="R72" s="209"/>
      <c r="S72" s="209"/>
      <c r="T72" s="209"/>
      <c r="U72" s="209"/>
      <c r="V72" s="209"/>
      <c r="W72" s="209"/>
    </row>
    <row r="73" spans="11:23" x14ac:dyDescent="0.2">
      <c r="K73" s="209"/>
      <c r="L73" s="209"/>
      <c r="M73" s="209"/>
      <c r="N73" s="209"/>
      <c r="O73" s="209"/>
      <c r="P73" s="209"/>
      <c r="Q73" s="209"/>
      <c r="R73" s="209"/>
      <c r="S73" s="209"/>
      <c r="T73" s="209"/>
      <c r="U73" s="209"/>
      <c r="V73" s="209"/>
      <c r="W73" s="209"/>
    </row>
    <row r="74" spans="11:23" x14ac:dyDescent="0.2">
      <c r="K74" s="209"/>
      <c r="L74" s="209"/>
      <c r="M74" s="209"/>
      <c r="N74" s="209"/>
      <c r="O74" s="209"/>
      <c r="P74" s="209"/>
      <c r="Q74" s="209"/>
      <c r="R74" s="209"/>
      <c r="S74" s="209"/>
      <c r="T74" s="209"/>
      <c r="U74" s="209"/>
      <c r="V74" s="209"/>
      <c r="W74" s="209"/>
    </row>
    <row r="75" spans="11:23" x14ac:dyDescent="0.2">
      <c r="K75" s="209"/>
      <c r="L75" s="209"/>
      <c r="M75" s="209"/>
      <c r="N75" s="209"/>
      <c r="O75" s="209"/>
      <c r="P75" s="209"/>
      <c r="Q75" s="209"/>
      <c r="R75" s="209"/>
      <c r="S75" s="209"/>
      <c r="T75" s="209"/>
      <c r="U75" s="209"/>
      <c r="V75" s="209"/>
      <c r="W75" s="209"/>
    </row>
    <row r="77" spans="11:23" x14ac:dyDescent="0.2">
      <c r="K77" s="80" t="s">
        <v>871</v>
      </c>
      <c r="L77" s="80"/>
      <c r="M77" s="80"/>
      <c r="N77" s="80"/>
      <c r="O77" s="80"/>
      <c r="P77" s="80"/>
      <c r="Q77" s="80"/>
      <c r="R77" s="80"/>
      <c r="S77" s="80"/>
      <c r="T77" s="80"/>
      <c r="U77" s="80"/>
    </row>
    <row r="79" spans="11:23" x14ac:dyDescent="0.2">
      <c r="K79" s="144" t="s">
        <v>902</v>
      </c>
    </row>
    <row r="80" spans="11:23" x14ac:dyDescent="0.2">
      <c r="K80" s="47" t="s">
        <v>872</v>
      </c>
    </row>
    <row r="81" spans="11:26" x14ac:dyDescent="0.2">
      <c r="K81" s="47" t="s">
        <v>873</v>
      </c>
      <c r="L81" s="47">
        <f>B23</f>
        <v>-123169418.18666102</v>
      </c>
      <c r="M81" s="47" t="s">
        <v>874</v>
      </c>
    </row>
    <row r="82" spans="11:26" ht="17" customHeight="1" x14ac:dyDescent="0.2">
      <c r="K82" s="210" t="s">
        <v>875</v>
      </c>
      <c r="L82" s="210"/>
      <c r="M82" s="210"/>
      <c r="N82" s="210"/>
      <c r="O82" s="210"/>
      <c r="P82" s="210"/>
      <c r="Q82" s="210"/>
      <c r="R82" s="210"/>
      <c r="S82" s="210"/>
      <c r="T82" s="210"/>
      <c r="U82" s="210"/>
      <c r="V82" s="210"/>
      <c r="W82" s="210"/>
    </row>
    <row r="83" spans="11:26" x14ac:dyDescent="0.2">
      <c r="K83" s="210"/>
      <c r="L83" s="210"/>
      <c r="M83" s="210"/>
      <c r="N83" s="210"/>
      <c r="O83" s="210"/>
      <c r="P83" s="210"/>
      <c r="Q83" s="210"/>
      <c r="R83" s="210"/>
      <c r="S83" s="210"/>
      <c r="T83" s="210"/>
      <c r="U83" s="210"/>
      <c r="V83" s="210"/>
      <c r="W83" s="210"/>
    </row>
    <row r="84" spans="11:26" ht="17" customHeight="1" x14ac:dyDescent="0.2">
      <c r="K84" s="210" t="s">
        <v>876</v>
      </c>
      <c r="L84" s="210"/>
      <c r="M84" s="210"/>
      <c r="N84" s="210"/>
      <c r="O84" s="210"/>
      <c r="P84" s="210"/>
      <c r="Q84" s="210"/>
      <c r="R84" s="210"/>
      <c r="S84" s="210"/>
      <c r="T84" s="210"/>
      <c r="U84" s="210"/>
      <c r="V84" s="210"/>
      <c r="W84" s="210"/>
    </row>
    <row r="85" spans="11:26" x14ac:dyDescent="0.2">
      <c r="K85" s="210"/>
      <c r="L85" s="210"/>
      <c r="M85" s="210"/>
      <c r="N85" s="210"/>
      <c r="O85" s="210"/>
      <c r="P85" s="210"/>
      <c r="Q85" s="210"/>
      <c r="R85" s="210"/>
      <c r="S85" s="210"/>
      <c r="T85" s="210"/>
      <c r="U85" s="210"/>
      <c r="V85" s="210"/>
      <c r="W85" s="210"/>
    </row>
    <row r="86" spans="11:26" x14ac:dyDescent="0.2">
      <c r="K86" s="210"/>
      <c r="L86" s="210"/>
      <c r="M86" s="210"/>
      <c r="N86" s="210"/>
      <c r="O86" s="210"/>
      <c r="P86" s="210"/>
      <c r="Q86" s="210"/>
      <c r="R86" s="210"/>
      <c r="S86" s="210"/>
      <c r="T86" s="210"/>
      <c r="U86" s="210"/>
      <c r="V86" s="210"/>
      <c r="W86" s="210"/>
    </row>
    <row r="87" spans="11:26" ht="17" customHeight="1" x14ac:dyDescent="0.2">
      <c r="K87" s="208" t="s">
        <v>877</v>
      </c>
      <c r="L87" s="208"/>
      <c r="M87" s="208"/>
      <c r="N87" s="208"/>
      <c r="O87" s="208"/>
      <c r="P87" s="208"/>
      <c r="Q87" s="208"/>
      <c r="R87" s="208"/>
      <c r="S87" s="208"/>
      <c r="T87" s="208"/>
      <c r="U87" s="208"/>
      <c r="V87" s="208"/>
      <c r="W87" s="208"/>
    </row>
    <row r="88" spans="11:26" x14ac:dyDescent="0.2">
      <c r="K88" s="208"/>
      <c r="L88" s="208"/>
      <c r="M88" s="208"/>
      <c r="N88" s="208"/>
      <c r="O88" s="208"/>
      <c r="P88" s="208"/>
      <c r="Q88" s="208"/>
      <c r="R88" s="208"/>
      <c r="S88" s="208"/>
      <c r="T88" s="208"/>
      <c r="U88" s="208"/>
      <c r="V88" s="208"/>
      <c r="W88" s="208"/>
    </row>
    <row r="89" spans="11:26" x14ac:dyDescent="0.2">
      <c r="K89" s="187"/>
      <c r="L89" s="187"/>
      <c r="M89" s="187"/>
      <c r="N89" s="187"/>
      <c r="O89" s="187"/>
      <c r="P89" s="187"/>
      <c r="Q89" s="187"/>
      <c r="R89" s="187"/>
      <c r="S89" s="187"/>
      <c r="T89" s="187"/>
      <c r="U89" s="187"/>
      <c r="V89" s="187"/>
      <c r="W89" s="187"/>
    </row>
    <row r="90" spans="11:26" x14ac:dyDescent="0.2">
      <c r="K90" s="179" t="s">
        <v>878</v>
      </c>
    </row>
    <row r="91" spans="11:26" x14ac:dyDescent="0.2">
      <c r="K91" s="256" t="s">
        <v>881</v>
      </c>
      <c r="L91" s="256"/>
      <c r="M91" s="256"/>
      <c r="N91" s="256"/>
      <c r="O91" s="256"/>
      <c r="P91" s="256"/>
      <c r="Q91" s="256"/>
    </row>
    <row r="92" spans="11:26" ht="19" customHeight="1" x14ac:dyDescent="0.2">
      <c r="K92" s="256"/>
      <c r="L92" s="256" t="s">
        <v>608</v>
      </c>
      <c r="M92" s="256" t="s">
        <v>605</v>
      </c>
      <c r="N92" s="256" t="s">
        <v>606</v>
      </c>
      <c r="O92" s="256" t="s">
        <v>907</v>
      </c>
      <c r="P92" s="256" t="s">
        <v>880</v>
      </c>
      <c r="Q92" s="256" t="s">
        <v>423</v>
      </c>
      <c r="S92" s="199" t="s">
        <v>908</v>
      </c>
      <c r="T92" s="199"/>
      <c r="U92" s="199"/>
      <c r="V92" s="199"/>
      <c r="W92" s="199"/>
      <c r="X92" s="199"/>
      <c r="Y92" s="199"/>
      <c r="Z92" s="199"/>
    </row>
    <row r="93" spans="11:26" x14ac:dyDescent="0.2">
      <c r="K93" s="256" t="s">
        <v>879</v>
      </c>
      <c r="L93" s="256">
        <f>_xlfn.STDEV.S(AD10:AD25)</f>
        <v>11.226283619656343</v>
      </c>
      <c r="M93" s="256">
        <v>4.9414509080800562</v>
      </c>
      <c r="N93" s="256">
        <v>3.8968777571242295</v>
      </c>
      <c r="O93" s="256">
        <v>1.8849316587255511</v>
      </c>
      <c r="P93" s="256">
        <v>4.7758273732312997</v>
      </c>
      <c r="Q93" s="256">
        <v>1.6818367109128267</v>
      </c>
      <c r="S93" s="199"/>
      <c r="T93" s="199"/>
      <c r="U93" s="199"/>
      <c r="V93" s="199"/>
      <c r="W93" s="199"/>
      <c r="X93" s="199"/>
      <c r="Y93" s="199"/>
      <c r="Z93" s="199"/>
    </row>
    <row r="95" spans="11:26" x14ac:dyDescent="0.2">
      <c r="P95" s="47" t="s">
        <v>905</v>
      </c>
    </row>
    <row r="106" spans="11:23" x14ac:dyDescent="0.2">
      <c r="K106" s="144" t="s">
        <v>903</v>
      </c>
    </row>
    <row r="107" spans="11:23" x14ac:dyDescent="0.2">
      <c r="K107" s="47" t="s">
        <v>886</v>
      </c>
      <c r="L107" s="47">
        <f>B24</f>
        <v>-365521.91600632237</v>
      </c>
      <c r="M107" s="47" t="s">
        <v>887</v>
      </c>
    </row>
    <row r="108" spans="11:23" x14ac:dyDescent="0.2">
      <c r="K108" s="47" t="s">
        <v>888</v>
      </c>
      <c r="L108" s="47">
        <f>_xlfn.STDEV.S(AE3:AE25)</f>
        <v>3303.8339188703494</v>
      </c>
    </row>
    <row r="109" spans="11:23" x14ac:dyDescent="0.2">
      <c r="K109" s="199" t="s">
        <v>889</v>
      </c>
      <c r="L109" s="199"/>
      <c r="M109" s="199"/>
      <c r="N109" s="199"/>
      <c r="O109" s="199"/>
      <c r="P109" s="199"/>
      <c r="Q109" s="199"/>
      <c r="R109" s="199"/>
      <c r="S109" s="199"/>
      <c r="T109" s="199"/>
      <c r="U109" s="199"/>
      <c r="V109" s="199"/>
      <c r="W109" s="199"/>
    </row>
    <row r="110" spans="11:23" x14ac:dyDescent="0.2">
      <c r="K110" s="199"/>
      <c r="L110" s="199"/>
      <c r="M110" s="199"/>
      <c r="N110" s="199"/>
      <c r="O110" s="199"/>
      <c r="P110" s="199"/>
      <c r="Q110" s="199"/>
      <c r="R110" s="199"/>
      <c r="S110" s="199"/>
      <c r="T110" s="199"/>
      <c r="U110" s="199"/>
      <c r="V110" s="199"/>
      <c r="W110" s="199"/>
    </row>
    <row r="111" spans="11:23" x14ac:dyDescent="0.2">
      <c r="K111" s="199"/>
      <c r="L111" s="199"/>
      <c r="M111" s="199"/>
      <c r="N111" s="199"/>
      <c r="O111" s="199"/>
      <c r="P111" s="199"/>
      <c r="Q111" s="199"/>
      <c r="R111" s="199"/>
      <c r="S111" s="199"/>
      <c r="T111" s="199"/>
      <c r="U111" s="199"/>
      <c r="V111" s="199"/>
      <c r="W111" s="199"/>
    </row>
    <row r="112" spans="11:23" ht="17" customHeight="1" x14ac:dyDescent="0.2">
      <c r="K112" s="199" t="s">
        <v>890</v>
      </c>
      <c r="L112" s="199"/>
      <c r="M112" s="199"/>
      <c r="N112" s="199"/>
      <c r="O112" s="199"/>
      <c r="P112" s="199"/>
      <c r="Q112" s="199"/>
      <c r="R112" s="199"/>
      <c r="S112" s="199"/>
      <c r="T112" s="199"/>
      <c r="U112" s="199"/>
      <c r="V112" s="199"/>
      <c r="W112" s="199"/>
    </row>
    <row r="113" spans="11:23" x14ac:dyDescent="0.2">
      <c r="K113" s="199"/>
      <c r="L113" s="199"/>
      <c r="M113" s="199"/>
      <c r="N113" s="199"/>
      <c r="O113" s="199"/>
      <c r="P113" s="199"/>
      <c r="Q113" s="199"/>
      <c r="R113" s="199"/>
      <c r="S113" s="199"/>
      <c r="T113" s="199"/>
      <c r="U113" s="199"/>
      <c r="V113" s="199"/>
      <c r="W113" s="199"/>
    </row>
    <row r="114" spans="11:23" x14ac:dyDescent="0.2">
      <c r="K114" s="199" t="s">
        <v>891</v>
      </c>
      <c r="L114" s="199"/>
      <c r="M114" s="199"/>
      <c r="N114" s="199"/>
      <c r="O114" s="199"/>
      <c r="P114" s="199"/>
      <c r="Q114" s="199"/>
      <c r="R114" s="199"/>
      <c r="S114" s="199"/>
      <c r="T114" s="199"/>
      <c r="U114" s="199"/>
      <c r="V114" s="199"/>
      <c r="W114" s="184"/>
    </row>
    <row r="115" spans="11:23" x14ac:dyDescent="0.2">
      <c r="K115" s="199"/>
      <c r="L115" s="199"/>
      <c r="M115" s="199"/>
      <c r="N115" s="199"/>
      <c r="O115" s="199"/>
      <c r="P115" s="199"/>
      <c r="Q115" s="199"/>
      <c r="R115" s="199"/>
      <c r="S115" s="199"/>
      <c r="T115" s="199"/>
      <c r="U115" s="199"/>
      <c r="V115" s="199"/>
    </row>
    <row r="116" spans="11:23" x14ac:dyDescent="0.2">
      <c r="K116" s="199"/>
      <c r="L116" s="199"/>
      <c r="M116" s="199"/>
      <c r="N116" s="199"/>
      <c r="O116" s="199"/>
      <c r="P116" s="199"/>
      <c r="Q116" s="199"/>
      <c r="R116" s="199"/>
      <c r="S116" s="199"/>
      <c r="T116" s="199"/>
      <c r="U116" s="199"/>
      <c r="V116" s="199"/>
    </row>
    <row r="117" spans="11:23" x14ac:dyDescent="0.2">
      <c r="K117" s="199"/>
      <c r="L117" s="199"/>
      <c r="M117" s="199"/>
      <c r="N117" s="199"/>
      <c r="O117" s="199"/>
      <c r="P117" s="199"/>
      <c r="Q117" s="199"/>
      <c r="R117" s="199"/>
      <c r="S117" s="199"/>
      <c r="T117" s="199"/>
      <c r="U117" s="199"/>
      <c r="V117" s="199"/>
    </row>
    <row r="118" spans="11:23" x14ac:dyDescent="0.2">
      <c r="K118" s="199" t="s">
        <v>892</v>
      </c>
      <c r="L118" s="199"/>
      <c r="M118" s="199"/>
      <c r="N118" s="199"/>
      <c r="O118" s="199"/>
      <c r="P118" s="199"/>
      <c r="Q118" s="199"/>
      <c r="R118" s="199"/>
      <c r="S118" s="199"/>
      <c r="T118" s="199"/>
      <c r="U118" s="199"/>
      <c r="V118" s="199"/>
      <c r="W118" s="199"/>
    </row>
    <row r="119" spans="11:23" x14ac:dyDescent="0.2">
      <c r="K119" s="199"/>
      <c r="L119" s="199"/>
      <c r="M119" s="199"/>
      <c r="N119" s="199"/>
      <c r="O119" s="199"/>
      <c r="P119" s="199"/>
      <c r="Q119" s="199"/>
      <c r="R119" s="199"/>
      <c r="S119" s="199"/>
      <c r="T119" s="199"/>
      <c r="U119" s="199"/>
      <c r="V119" s="199"/>
      <c r="W119" s="199"/>
    </row>
    <row r="120" spans="11:23" x14ac:dyDescent="0.2">
      <c r="K120" s="199"/>
      <c r="L120" s="199"/>
      <c r="M120" s="199"/>
      <c r="N120" s="199"/>
      <c r="O120" s="199"/>
      <c r="P120" s="199"/>
      <c r="Q120" s="199"/>
      <c r="R120" s="199"/>
      <c r="S120" s="199"/>
      <c r="T120" s="199"/>
      <c r="U120" s="199"/>
      <c r="V120" s="199"/>
      <c r="W120" s="199"/>
    </row>
    <row r="121" spans="11:23" ht="17" customHeight="1" x14ac:dyDescent="0.2">
      <c r="K121" s="199" t="s">
        <v>893</v>
      </c>
      <c r="L121" s="199"/>
      <c r="M121" s="199"/>
      <c r="N121" s="199"/>
      <c r="O121" s="199"/>
      <c r="P121" s="199"/>
      <c r="Q121" s="199"/>
      <c r="R121" s="199"/>
      <c r="S121" s="199"/>
      <c r="T121" s="199"/>
      <c r="U121" s="199"/>
      <c r="V121" s="199"/>
      <c r="W121" s="199"/>
    </row>
    <row r="122" spans="11:23" x14ac:dyDescent="0.2">
      <c r="K122" s="199"/>
      <c r="L122" s="199"/>
      <c r="M122" s="199"/>
      <c r="N122" s="199"/>
      <c r="O122" s="199"/>
      <c r="P122" s="199"/>
      <c r="Q122" s="199"/>
      <c r="R122" s="199"/>
      <c r="S122" s="199"/>
      <c r="T122" s="199"/>
      <c r="U122" s="199"/>
      <c r="V122" s="199"/>
      <c r="W122" s="199"/>
    </row>
    <row r="123" spans="11:23" x14ac:dyDescent="0.2">
      <c r="K123" s="199"/>
      <c r="L123" s="199"/>
      <c r="M123" s="199"/>
      <c r="N123" s="199"/>
      <c r="O123" s="199"/>
      <c r="P123" s="199"/>
      <c r="Q123" s="199"/>
      <c r="R123" s="199"/>
      <c r="S123" s="199"/>
      <c r="T123" s="199"/>
      <c r="U123" s="199"/>
      <c r="V123" s="199"/>
      <c r="W123" s="199"/>
    </row>
    <row r="124" spans="11:23" x14ac:dyDescent="0.2">
      <c r="K124" s="199"/>
      <c r="L124" s="199"/>
      <c r="M124" s="199"/>
      <c r="N124" s="199"/>
      <c r="O124" s="199"/>
      <c r="P124" s="199"/>
      <c r="Q124" s="199"/>
      <c r="R124" s="199"/>
      <c r="S124" s="199"/>
      <c r="T124" s="199"/>
      <c r="U124" s="199"/>
      <c r="V124" s="199"/>
      <c r="W124" s="199"/>
    </row>
    <row r="125" spans="11:23" x14ac:dyDescent="0.2">
      <c r="K125" s="199" t="s">
        <v>894</v>
      </c>
      <c r="L125" s="199"/>
      <c r="M125" s="199"/>
      <c r="N125" s="199"/>
      <c r="O125" s="199"/>
      <c r="P125" s="199"/>
      <c r="Q125" s="199"/>
      <c r="R125" s="199"/>
      <c r="S125" s="199"/>
      <c r="T125" s="199"/>
      <c r="U125" s="199"/>
      <c r="V125" s="199"/>
      <c r="W125" s="199"/>
    </row>
    <row r="126" spans="11:23" x14ac:dyDescent="0.2">
      <c r="K126" s="199"/>
      <c r="L126" s="199"/>
      <c r="M126" s="199"/>
      <c r="N126" s="199"/>
      <c r="O126" s="199"/>
      <c r="P126" s="199"/>
      <c r="Q126" s="199"/>
      <c r="R126" s="199"/>
      <c r="S126" s="199"/>
      <c r="T126" s="199"/>
      <c r="U126" s="199"/>
      <c r="V126" s="199"/>
      <c r="W126" s="199"/>
    </row>
    <row r="128" spans="11:23" x14ac:dyDescent="0.2">
      <c r="K128" s="144" t="s">
        <v>904</v>
      </c>
    </row>
    <row r="129" spans="11:23" x14ac:dyDescent="0.2">
      <c r="K129" s="47" t="s">
        <v>895</v>
      </c>
      <c r="L129" s="47">
        <f>B28</f>
        <v>-19659008.347345062</v>
      </c>
      <c r="M129" s="47" t="s">
        <v>896</v>
      </c>
    </row>
    <row r="130" spans="11:23" x14ac:dyDescent="0.2">
      <c r="K130" s="199" t="s">
        <v>897</v>
      </c>
      <c r="L130" s="199"/>
      <c r="M130" s="199"/>
      <c r="N130" s="199"/>
      <c r="O130" s="199"/>
      <c r="P130" s="199"/>
      <c r="Q130" s="199"/>
      <c r="R130" s="199"/>
      <c r="S130" s="199"/>
      <c r="T130" s="199"/>
      <c r="U130" s="199"/>
      <c r="V130" s="199"/>
      <c r="W130" s="199"/>
    </row>
    <row r="131" spans="11:23" x14ac:dyDescent="0.2">
      <c r="K131" s="199"/>
      <c r="L131" s="199"/>
      <c r="M131" s="199"/>
      <c r="N131" s="199"/>
      <c r="O131" s="199"/>
      <c r="P131" s="199"/>
      <c r="Q131" s="199"/>
      <c r="R131" s="199"/>
      <c r="S131" s="199"/>
      <c r="T131" s="199"/>
      <c r="U131" s="199"/>
      <c r="V131" s="199"/>
      <c r="W131" s="199"/>
    </row>
    <row r="132" spans="11:23" x14ac:dyDescent="0.2">
      <c r="K132" s="199"/>
      <c r="L132" s="199"/>
      <c r="M132" s="199"/>
      <c r="N132" s="199"/>
      <c r="O132" s="199"/>
      <c r="P132" s="199"/>
      <c r="Q132" s="199"/>
      <c r="R132" s="199"/>
      <c r="S132" s="199"/>
      <c r="T132" s="199"/>
      <c r="U132" s="199"/>
      <c r="V132" s="199"/>
      <c r="W132" s="199"/>
    </row>
    <row r="133" spans="11:23" x14ac:dyDescent="0.2">
      <c r="K133" s="199" t="s">
        <v>898</v>
      </c>
      <c r="L133" s="199"/>
      <c r="M133" s="199"/>
      <c r="N133" s="199"/>
      <c r="O133" s="199"/>
      <c r="P133" s="199"/>
      <c r="Q133" s="199"/>
      <c r="R133" s="199"/>
      <c r="S133" s="199"/>
      <c r="T133" s="199"/>
      <c r="U133" s="199"/>
      <c r="V133" s="199"/>
      <c r="W133" s="199"/>
    </row>
    <row r="134" spans="11:23" x14ac:dyDescent="0.2">
      <c r="K134" s="199"/>
      <c r="L134" s="199"/>
      <c r="M134" s="199"/>
      <c r="N134" s="199"/>
      <c r="O134" s="199"/>
      <c r="P134" s="199"/>
      <c r="Q134" s="199"/>
      <c r="R134" s="199"/>
      <c r="S134" s="199"/>
      <c r="T134" s="199"/>
      <c r="U134" s="199"/>
      <c r="V134" s="199"/>
      <c r="W134" s="199"/>
    </row>
    <row r="135" spans="11:23" x14ac:dyDescent="0.2">
      <c r="K135" s="199"/>
      <c r="L135" s="199"/>
      <c r="M135" s="199"/>
      <c r="N135" s="199"/>
      <c r="O135" s="199"/>
      <c r="P135" s="199"/>
      <c r="Q135" s="199"/>
      <c r="R135" s="199"/>
      <c r="S135" s="199"/>
      <c r="T135" s="199"/>
      <c r="U135" s="199"/>
      <c r="V135" s="199"/>
      <c r="W135" s="199"/>
    </row>
    <row r="150" spans="11:14" x14ac:dyDescent="0.2">
      <c r="K150" s="47" t="s">
        <v>899</v>
      </c>
      <c r="L150" s="47">
        <f>_xlfn.COVARIANCE.S(Z3:Z25,AI3:AI25)</f>
        <v>-40317893280.632416</v>
      </c>
      <c r="M150" s="47" t="s">
        <v>900</v>
      </c>
      <c r="N150" s="47" t="s">
        <v>901</v>
      </c>
    </row>
    <row r="151" spans="11:14" x14ac:dyDescent="0.2">
      <c r="K151" s="47" t="s">
        <v>845</v>
      </c>
      <c r="L151" s="47">
        <f>CORREL(Z3:Z25,AI3:AI25)</f>
        <v>-0.39327451462810009</v>
      </c>
      <c r="M151" s="47" t="s">
        <v>900</v>
      </c>
      <c r="N151" s="47" t="s">
        <v>901</v>
      </c>
    </row>
  </sheetData>
  <mergeCells count="23">
    <mergeCell ref="K1:R1"/>
    <mergeCell ref="K17:X19"/>
    <mergeCell ref="K46:W48"/>
    <mergeCell ref="K2:X3"/>
    <mergeCell ref="K35:V35"/>
    <mergeCell ref="K5:M5"/>
    <mergeCell ref="K7:W8"/>
    <mergeCell ref="K14:X16"/>
    <mergeCell ref="K49:W49"/>
    <mergeCell ref="K87:W88"/>
    <mergeCell ref="K109:W111"/>
    <mergeCell ref="K112:W113"/>
    <mergeCell ref="K114:V117"/>
    <mergeCell ref="K69:W71"/>
    <mergeCell ref="K72:W75"/>
    <mergeCell ref="K82:W83"/>
    <mergeCell ref="K84:W86"/>
    <mergeCell ref="S92:Z93"/>
    <mergeCell ref="K118:W120"/>
    <mergeCell ref="K121:W124"/>
    <mergeCell ref="K125:W126"/>
    <mergeCell ref="K130:W132"/>
    <mergeCell ref="K133:W135"/>
  </mergeCell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75368-CD42-304F-A758-5128DBFE2AAA}">
  <dimension ref="A1:V87"/>
  <sheetViews>
    <sheetView zoomScale="88" zoomScaleNormal="100" workbookViewId="0">
      <pane xSplit="2" ySplit="1" topLeftCell="C57" activePane="bottomRight" state="frozen"/>
      <selection pane="topRight" activeCell="C1" sqref="C1"/>
      <selection pane="bottomLeft" activeCell="A2" sqref="A2"/>
      <selection pane="bottomRight" activeCell="D29" sqref="D29"/>
    </sheetView>
  </sheetViews>
  <sheetFormatPr baseColWidth="10" defaultRowHeight="19" x14ac:dyDescent="0.25"/>
  <cols>
    <col min="1" max="1" width="27.6640625" style="61" customWidth="1"/>
    <col min="2" max="2" width="17.6640625" style="61" customWidth="1"/>
    <col min="3" max="4" width="24" style="61" customWidth="1"/>
    <col min="5" max="5" width="17.5" style="61" customWidth="1"/>
    <col min="6" max="6" width="18.83203125" style="61" customWidth="1"/>
    <col min="7" max="7" width="17.5" style="61" customWidth="1"/>
    <col min="8" max="9" width="24.33203125" style="61" customWidth="1"/>
    <col min="10" max="11" width="19.1640625" style="61" customWidth="1"/>
    <col min="12" max="13" width="25.6640625" style="61" customWidth="1"/>
    <col min="14" max="14" width="68.1640625" style="61" bestFit="1" customWidth="1"/>
    <col min="15" max="15" width="12.6640625" style="61" bestFit="1" customWidth="1"/>
    <col min="16" max="16" width="13.1640625" style="61" bestFit="1" customWidth="1"/>
    <col min="17" max="17" width="12.6640625" style="61" bestFit="1" customWidth="1"/>
    <col min="18" max="18" width="12.1640625" style="61" bestFit="1" customWidth="1"/>
    <col min="19" max="22" width="12.6640625" style="61" bestFit="1" customWidth="1"/>
    <col min="23" max="16384" width="10.83203125" style="61"/>
  </cols>
  <sheetData>
    <row r="1" spans="1:22" ht="73" thickBot="1" x14ac:dyDescent="0.3">
      <c r="A1" s="168"/>
      <c r="B1" s="162"/>
      <c r="C1" s="163" t="s">
        <v>714</v>
      </c>
      <c r="D1" s="164" t="s">
        <v>824</v>
      </c>
      <c r="E1" s="165" t="s">
        <v>514</v>
      </c>
      <c r="F1" s="167" t="s">
        <v>806</v>
      </c>
      <c r="G1" s="165" t="s">
        <v>816</v>
      </c>
      <c r="H1" s="164" t="s">
        <v>546</v>
      </c>
      <c r="I1" s="164" t="s">
        <v>774</v>
      </c>
      <c r="J1" s="162" t="s">
        <v>309</v>
      </c>
      <c r="K1" s="166" t="s">
        <v>186</v>
      </c>
      <c r="L1" s="166" t="s">
        <v>421</v>
      </c>
      <c r="M1" s="172"/>
      <c r="N1"/>
      <c r="O1"/>
      <c r="P1"/>
      <c r="Q1"/>
      <c r="R1"/>
      <c r="S1"/>
      <c r="T1"/>
      <c r="U1"/>
      <c r="V1"/>
    </row>
    <row r="2" spans="1:22" x14ac:dyDescent="0.25">
      <c r="A2" s="152" t="s">
        <v>719</v>
      </c>
      <c r="B2" s="152" t="s">
        <v>619</v>
      </c>
      <c r="C2" s="171" t="s">
        <v>796</v>
      </c>
      <c r="D2" s="152" t="s">
        <v>809</v>
      </c>
      <c r="E2" s="171" t="s">
        <v>820</v>
      </c>
      <c r="F2" s="171" t="s">
        <v>821</v>
      </c>
      <c r="G2" s="171" t="s">
        <v>810</v>
      </c>
      <c r="H2" s="171" t="s">
        <v>811</v>
      </c>
      <c r="I2" s="171" t="s">
        <v>812</v>
      </c>
      <c r="J2" s="171" t="s">
        <v>813</v>
      </c>
      <c r="K2" s="171" t="s">
        <v>814</v>
      </c>
      <c r="L2" s="171" t="s">
        <v>815</v>
      </c>
      <c r="M2" s="173"/>
      <c r="N2"/>
      <c r="O2"/>
      <c r="P2"/>
      <c r="Q2"/>
      <c r="R2"/>
      <c r="S2"/>
      <c r="T2"/>
      <c r="U2"/>
      <c r="V2"/>
    </row>
    <row r="3" spans="1:22" x14ac:dyDescent="0.25">
      <c r="A3" s="152" t="s">
        <v>490</v>
      </c>
      <c r="B3" s="154">
        <v>2000</v>
      </c>
      <c r="C3" s="160">
        <v>1298000000</v>
      </c>
      <c r="D3" s="47">
        <v>2552.6825664822013</v>
      </c>
      <c r="E3" s="47">
        <v>79001142</v>
      </c>
      <c r="F3" s="155">
        <v>111.4170944</v>
      </c>
      <c r="G3" s="155">
        <v>3.4088276620000002</v>
      </c>
      <c r="H3" s="47">
        <v>14167.75</v>
      </c>
      <c r="I3" s="47">
        <v>6.9057666542360545</v>
      </c>
      <c r="J3" s="47">
        <v>62.962963104247997</v>
      </c>
      <c r="K3" s="47">
        <v>-0.58486312627792403</v>
      </c>
      <c r="L3" s="47">
        <v>49317444</v>
      </c>
      <c r="M3" s="47"/>
      <c r="N3" s="176"/>
      <c r="O3" s="176"/>
      <c r="P3"/>
      <c r="Q3"/>
      <c r="R3"/>
      <c r="S3"/>
      <c r="T3"/>
      <c r="U3"/>
      <c r="V3"/>
    </row>
    <row r="4" spans="1:22" x14ac:dyDescent="0.25">
      <c r="A4" s="152"/>
      <c r="B4" s="154">
        <f>B3+1</f>
        <v>2001</v>
      </c>
      <c r="C4" s="160">
        <v>1300000000</v>
      </c>
      <c r="D4" s="47">
        <v>2743.4804103903866</v>
      </c>
      <c r="E4" s="47">
        <v>79817777</v>
      </c>
      <c r="F4" s="155">
        <v>111.955938</v>
      </c>
      <c r="G4" s="155">
        <v>2.622264785</v>
      </c>
      <c r="H4" s="47">
        <v>14725.166666666701</v>
      </c>
      <c r="I4" s="47">
        <v>6.6240354657753091</v>
      </c>
      <c r="J4" s="47">
        <v>0</v>
      </c>
      <c r="K4" s="47">
        <v>0</v>
      </c>
      <c r="L4" s="47">
        <v>50479407</v>
      </c>
      <c r="M4" s="47"/>
      <c r="N4"/>
      <c r="O4"/>
      <c r="P4"/>
      <c r="Q4"/>
      <c r="R4"/>
      <c r="S4"/>
      <c r="T4"/>
      <c r="U4"/>
      <c r="V4"/>
    </row>
    <row r="5" spans="1:22" x14ac:dyDescent="0.25">
      <c r="A5" s="152"/>
      <c r="B5" s="154">
        <f t="shared" ref="B5:B9" si="0">B4+1</f>
        <v>2002</v>
      </c>
      <c r="C5" s="160">
        <v>1400000000</v>
      </c>
      <c r="D5" s="47">
        <v>2932.0628559567422</v>
      </c>
      <c r="E5" s="47">
        <v>80642308</v>
      </c>
      <c r="F5" s="155">
        <v>116.6968687</v>
      </c>
      <c r="G5" s="155">
        <v>4.698928166</v>
      </c>
      <c r="H5" s="47">
        <v>15279.5</v>
      </c>
      <c r="I5" s="47">
        <v>4.1669371188822604</v>
      </c>
      <c r="J5" s="47">
        <v>58.201057434082003</v>
      </c>
      <c r="K5" s="47">
        <v>-0.560990810394287</v>
      </c>
      <c r="L5" s="47">
        <v>51630354</v>
      </c>
      <c r="M5" s="47"/>
      <c r="N5"/>
      <c r="O5"/>
      <c r="P5"/>
      <c r="Q5"/>
      <c r="R5"/>
      <c r="S5"/>
      <c r="T5"/>
      <c r="U5"/>
      <c r="V5"/>
    </row>
    <row r="6" spans="1:22" x14ac:dyDescent="0.25">
      <c r="A6" s="152"/>
      <c r="B6" s="154">
        <f t="shared" si="0"/>
        <v>2003</v>
      </c>
      <c r="C6" s="160">
        <v>1450000000</v>
      </c>
      <c r="D6" s="47">
        <v>3163.5092423032006</v>
      </c>
      <c r="E6" s="47">
        <v>81475825</v>
      </c>
      <c r="F6" s="155">
        <v>124.3279544</v>
      </c>
      <c r="G6" s="155">
        <v>7.1096024619999998</v>
      </c>
      <c r="H6" s="47">
        <v>15509.583333333299</v>
      </c>
      <c r="I6" s="47">
        <v>2.2130579180509602</v>
      </c>
      <c r="J6" s="47">
        <v>48.743717193603501</v>
      </c>
      <c r="K6" s="47">
        <v>-0.49087256193161</v>
      </c>
      <c r="L6" s="47">
        <v>52774119</v>
      </c>
      <c r="M6" s="47"/>
      <c r="N6"/>
      <c r="O6"/>
      <c r="P6"/>
      <c r="Q6"/>
      <c r="R6"/>
      <c r="S6"/>
      <c r="T6"/>
      <c r="U6"/>
      <c r="V6"/>
    </row>
    <row r="7" spans="1:22" x14ac:dyDescent="0.25">
      <c r="A7" s="152"/>
      <c r="B7" s="154">
        <f t="shared" si="0"/>
        <v>2004</v>
      </c>
      <c r="C7" s="160">
        <v>1610000000</v>
      </c>
      <c r="D7" s="47">
        <v>3457.7917897647985</v>
      </c>
      <c r="E7" s="47">
        <v>82311227</v>
      </c>
      <c r="F7" s="155">
        <v>133.01649789999999</v>
      </c>
      <c r="G7" s="155">
        <v>8.4333121290000008</v>
      </c>
      <c r="H7" s="47">
        <v>15746</v>
      </c>
      <c r="I7" s="47">
        <v>1.1889223390289729</v>
      </c>
      <c r="J7" s="47">
        <v>50.485435485839801</v>
      </c>
      <c r="K7" s="47">
        <v>-0.75666028261184703</v>
      </c>
      <c r="L7" s="47">
        <v>53915769</v>
      </c>
      <c r="M7" s="47"/>
      <c r="N7"/>
      <c r="O7"/>
      <c r="P7"/>
      <c r="Q7"/>
      <c r="R7"/>
      <c r="S7"/>
      <c r="T7"/>
      <c r="U7"/>
      <c r="V7"/>
    </row>
    <row r="8" spans="1:22" x14ac:dyDescent="0.25">
      <c r="A8" s="152"/>
      <c r="B8" s="154">
        <f t="shared" si="0"/>
        <v>2005</v>
      </c>
      <c r="C8" s="160">
        <v>1954000000</v>
      </c>
      <c r="D8" s="47">
        <v>3797.0454410964057</v>
      </c>
      <c r="E8" s="47">
        <v>83142095</v>
      </c>
      <c r="F8" s="155">
        <v>130.71484599999999</v>
      </c>
      <c r="G8" s="155">
        <v>18.81051957</v>
      </c>
      <c r="H8" s="47">
        <v>15858.916666666701</v>
      </c>
      <c r="I8" s="47">
        <v>-6.5528874048243964</v>
      </c>
      <c r="J8" s="47">
        <v>62.135921478271499</v>
      </c>
      <c r="K8" s="47">
        <v>-0.72958230972289995</v>
      </c>
      <c r="L8" s="47">
        <v>55058795</v>
      </c>
      <c r="M8" s="47"/>
      <c r="N8"/>
      <c r="O8"/>
      <c r="P8"/>
      <c r="Q8"/>
      <c r="R8"/>
      <c r="S8"/>
      <c r="T8"/>
      <c r="U8"/>
      <c r="V8"/>
    </row>
    <row r="9" spans="1:22" x14ac:dyDescent="0.25">
      <c r="A9" s="152"/>
      <c r="B9" s="154">
        <f t="shared" si="0"/>
        <v>2006</v>
      </c>
      <c r="C9" s="160">
        <v>2400000000</v>
      </c>
      <c r="D9" s="47">
        <v>4146.9516123311641</v>
      </c>
      <c r="E9" s="47">
        <v>83951800</v>
      </c>
      <c r="F9" s="155">
        <v>138.31362189999999</v>
      </c>
      <c r="G9" s="155">
        <v>8.5689479750000004</v>
      </c>
      <c r="H9" s="47">
        <v>15994.25</v>
      </c>
      <c r="I9" s="47">
        <v>2.4015172605848565</v>
      </c>
      <c r="J9" s="47">
        <v>57.971015930175803</v>
      </c>
      <c r="K9" s="47">
        <v>-0.74761736392974898</v>
      </c>
      <c r="L9" s="47">
        <v>56204274</v>
      </c>
      <c r="M9" s="47"/>
      <c r="N9"/>
      <c r="O9"/>
      <c r="P9"/>
      <c r="Q9"/>
      <c r="R9"/>
      <c r="S9"/>
      <c r="T9"/>
      <c r="U9"/>
      <c r="V9"/>
    </row>
    <row r="10" spans="1:22" x14ac:dyDescent="0.25">
      <c r="A10" s="120"/>
      <c r="B10" s="50">
        <v>2007</v>
      </c>
      <c r="C10" s="161">
        <v>6700000000</v>
      </c>
      <c r="D10" s="47">
        <v>4519.0446277580577</v>
      </c>
      <c r="E10" s="47">
        <v>84762269</v>
      </c>
      <c r="F10" s="155">
        <v>154.60538399999999</v>
      </c>
      <c r="G10" s="155">
        <v>9.6302256140000004</v>
      </c>
      <c r="H10" s="47">
        <v>16105.125</v>
      </c>
      <c r="I10" s="47">
        <v>1.4136378694949776</v>
      </c>
      <c r="J10" s="47">
        <v>52.173912048339801</v>
      </c>
      <c r="K10" s="156">
        <v>-630165637</v>
      </c>
      <c r="L10" s="47">
        <v>57339069</v>
      </c>
      <c r="M10" s="47"/>
      <c r="N10"/>
      <c r="O10"/>
      <c r="P10"/>
      <c r="Q10"/>
      <c r="R10"/>
      <c r="S10"/>
      <c r="T10"/>
      <c r="U10"/>
      <c r="V10"/>
    </row>
    <row r="11" spans="1:22" x14ac:dyDescent="0.25">
      <c r="A11" s="120"/>
      <c r="B11" s="50">
        <v>2008</v>
      </c>
      <c r="C11" s="161">
        <v>9579000000</v>
      </c>
      <c r="D11" s="47">
        <v>4819.0111483655091</v>
      </c>
      <c r="E11" s="47">
        <v>85597241</v>
      </c>
      <c r="F11" s="155">
        <v>154.31747960000001</v>
      </c>
      <c r="G11" s="155">
        <v>22.67331618</v>
      </c>
      <c r="H11" s="47">
        <v>16302.25</v>
      </c>
      <c r="I11" s="47">
        <v>-5.6163352894165373</v>
      </c>
      <c r="J11" s="47">
        <v>49.519229888916001</v>
      </c>
      <c r="K11" s="156">
        <v>-711532891</v>
      </c>
      <c r="L11" s="47">
        <v>58440126</v>
      </c>
      <c r="M11" s="47"/>
      <c r="N11" s="177"/>
      <c r="O11" s="177"/>
      <c r="P11" s="177"/>
      <c r="Q11" s="177"/>
      <c r="R11" s="177"/>
      <c r="S11" s="177"/>
      <c r="T11"/>
      <c r="U11"/>
      <c r="V11"/>
    </row>
    <row r="12" spans="1:22" x14ac:dyDescent="0.25">
      <c r="A12" s="157"/>
      <c r="B12" s="50">
        <v>2009</v>
      </c>
      <c r="C12" s="161">
        <v>7600000000</v>
      </c>
      <c r="D12" s="47">
        <v>5059.3419526131565</v>
      </c>
      <c r="E12" s="47">
        <v>86482923</v>
      </c>
      <c r="F12" s="155">
        <v>134.7063177</v>
      </c>
      <c r="G12" s="155">
        <v>6.2156231489999998</v>
      </c>
      <c r="H12" s="47">
        <v>17065.083333333299</v>
      </c>
      <c r="I12" s="47">
        <v>3.6278814144437921</v>
      </c>
      <c r="J12" s="47">
        <v>53.080570220947301</v>
      </c>
      <c r="K12" s="156">
        <v>-545064032</v>
      </c>
      <c r="L12" s="47">
        <v>59506384</v>
      </c>
      <c r="M12" s="47"/>
      <c r="N12"/>
      <c r="O12"/>
      <c r="P12"/>
      <c r="Q12"/>
      <c r="R12"/>
      <c r="S12"/>
      <c r="T12"/>
      <c r="U12"/>
      <c r="V12"/>
    </row>
    <row r="13" spans="1:22" x14ac:dyDescent="0.25">
      <c r="A13" s="120"/>
      <c r="B13" s="50">
        <v>2010</v>
      </c>
      <c r="C13" s="161">
        <v>8000000000</v>
      </c>
      <c r="D13" s="47">
        <v>5391.1686207307685</v>
      </c>
      <c r="E13" s="47">
        <v>87411012</v>
      </c>
      <c r="F13" s="155">
        <v>113.97769510000001</v>
      </c>
      <c r="G13" s="155">
        <v>42.303267249999998</v>
      </c>
      <c r="H13" s="47">
        <v>18612.916666666701</v>
      </c>
      <c r="I13" s="47">
        <v>-20.497081911628172</v>
      </c>
      <c r="J13" s="47">
        <v>51.658767700195298</v>
      </c>
      <c r="K13" s="156">
        <v>-622543275</v>
      </c>
      <c r="L13" s="47">
        <v>60511470</v>
      </c>
      <c r="M13" s="47"/>
      <c r="N13"/>
      <c r="O13"/>
      <c r="P13"/>
      <c r="Q13"/>
      <c r="R13"/>
      <c r="S13"/>
      <c r="T13"/>
      <c r="U13"/>
      <c r="V13"/>
    </row>
    <row r="14" spans="1:22" x14ac:dyDescent="0.25">
      <c r="A14" s="120"/>
      <c r="B14" s="50">
        <v>2011</v>
      </c>
      <c r="C14" s="161">
        <v>7430000000</v>
      </c>
      <c r="D14" s="47">
        <v>5793.9293814766543</v>
      </c>
      <c r="E14" s="47">
        <v>88349117</v>
      </c>
      <c r="F14" s="155">
        <v>125.26058930000001</v>
      </c>
      <c r="G14" s="155">
        <v>21.413666150000001</v>
      </c>
      <c r="H14" s="47">
        <v>20509.75</v>
      </c>
      <c r="I14" s="47">
        <v>-3.6732543861408713</v>
      </c>
      <c r="J14" s="47">
        <v>54.028434753417997</v>
      </c>
      <c r="K14" s="156">
        <v>-614729941</v>
      </c>
      <c r="L14" s="47">
        <v>61417873</v>
      </c>
      <c r="M14" s="47"/>
      <c r="N14"/>
      <c r="O14"/>
      <c r="P14"/>
      <c r="Q14"/>
      <c r="R14"/>
      <c r="S14"/>
      <c r="T14"/>
      <c r="U14"/>
      <c r="V14"/>
    </row>
    <row r="15" spans="1:22" x14ac:dyDescent="0.25">
      <c r="A15" s="120"/>
      <c r="B15" s="50">
        <v>2012</v>
      </c>
      <c r="C15" s="161">
        <v>8368000000</v>
      </c>
      <c r="D15" s="47">
        <v>6364.9780234403161</v>
      </c>
      <c r="E15" s="47">
        <v>89301326</v>
      </c>
      <c r="F15" s="155">
        <v>123.2241255</v>
      </c>
      <c r="G15" s="155">
        <v>9.0776615310000004</v>
      </c>
      <c r="H15" s="47">
        <v>20828</v>
      </c>
      <c r="I15" s="47">
        <v>4.0283272248988933</v>
      </c>
      <c r="J15" s="47">
        <v>55.924171447753899</v>
      </c>
      <c r="K15" s="156">
        <v>-532105982</v>
      </c>
      <c r="L15" s="47">
        <v>62236393</v>
      </c>
      <c r="M15" s="47"/>
      <c r="N15"/>
      <c r="O15"/>
      <c r="P15"/>
      <c r="Q15"/>
      <c r="R15"/>
      <c r="S15"/>
      <c r="T15"/>
      <c r="U15"/>
      <c r="V15"/>
    </row>
    <row r="16" spans="1:22" x14ac:dyDescent="0.25">
      <c r="A16" s="120"/>
      <c r="B16" s="50">
        <v>2013</v>
      </c>
      <c r="C16" s="161">
        <v>8900000000</v>
      </c>
      <c r="D16" s="47">
        <v>6724.6354977375404</v>
      </c>
      <c r="E16" s="47">
        <v>90267739</v>
      </c>
      <c r="F16" s="155">
        <v>130.84634360000001</v>
      </c>
      <c r="G16" s="155">
        <v>4.0385507599999997</v>
      </c>
      <c r="H16" s="47">
        <v>20933.416666666701</v>
      </c>
      <c r="I16" s="47">
        <v>6.0896810465905551</v>
      </c>
      <c r="J16" s="47">
        <v>56.872039794921903</v>
      </c>
      <c r="K16" s="156">
        <v>-482674778</v>
      </c>
      <c r="L16" s="47">
        <v>62973264</v>
      </c>
      <c r="M16" s="47"/>
      <c r="N16" s="177"/>
      <c r="O16" s="177"/>
      <c r="P16" s="177"/>
      <c r="Q16" s="177"/>
      <c r="R16" s="177"/>
      <c r="S16" s="177"/>
      <c r="T16" s="177"/>
      <c r="U16" s="177"/>
      <c r="V16" s="177"/>
    </row>
    <row r="17" spans="1:22" x14ac:dyDescent="0.25">
      <c r="A17" s="120"/>
      <c r="B17" s="50">
        <v>2014</v>
      </c>
      <c r="C17" s="161">
        <v>9200000000</v>
      </c>
      <c r="D17" s="47">
        <v>7240.7359401962813</v>
      </c>
      <c r="E17" s="47">
        <v>91235504</v>
      </c>
      <c r="F17" s="155">
        <v>135.41051179999999</v>
      </c>
      <c r="G17" s="155">
        <v>3.6981319730000002</v>
      </c>
      <c r="H17" s="47">
        <v>21148</v>
      </c>
      <c r="I17" s="47">
        <v>4.7897372231401825</v>
      </c>
      <c r="J17" s="47">
        <v>44.285713195800803</v>
      </c>
      <c r="K17" s="156">
        <v>-438092947</v>
      </c>
      <c r="L17" s="47">
        <v>63589382</v>
      </c>
      <c r="M17" s="47"/>
      <c r="N17"/>
      <c r="O17"/>
      <c r="P17"/>
      <c r="Q17"/>
      <c r="R17"/>
      <c r="S17"/>
      <c r="T17"/>
      <c r="U17"/>
      <c r="V17"/>
    </row>
    <row r="18" spans="1:22" x14ac:dyDescent="0.25">
      <c r="A18" s="120"/>
      <c r="B18" s="50">
        <v>2015</v>
      </c>
      <c r="C18" s="161">
        <v>11800000000</v>
      </c>
      <c r="D18" s="47">
        <v>7595.6867380485437</v>
      </c>
      <c r="E18" s="47">
        <v>92191398</v>
      </c>
      <c r="F18" s="155">
        <v>144.91422030000001</v>
      </c>
      <c r="G18" s="155">
        <v>-1.716524374</v>
      </c>
      <c r="H18" s="47">
        <v>21697.567500000001</v>
      </c>
      <c r="I18" s="47">
        <v>8.9883109214798793</v>
      </c>
      <c r="J18" s="47">
        <v>50</v>
      </c>
      <c r="K18" s="156">
        <v>-457813323</v>
      </c>
      <c r="L18" s="47">
        <v>64125596</v>
      </c>
      <c r="M18" s="47"/>
      <c r="N18"/>
      <c r="O18"/>
      <c r="P18"/>
      <c r="Q18"/>
      <c r="R18"/>
      <c r="S18"/>
      <c r="T18"/>
      <c r="U18"/>
      <c r="V18"/>
    </row>
    <row r="19" spans="1:22" x14ac:dyDescent="0.25">
      <c r="A19" s="120"/>
      <c r="B19" s="50">
        <v>2016</v>
      </c>
      <c r="C19" s="161">
        <v>12600000000</v>
      </c>
      <c r="D19" s="47">
        <v>8277.6841293301513</v>
      </c>
      <c r="E19" s="47">
        <v>93126529</v>
      </c>
      <c r="F19" s="155">
        <v>145.40950710000001</v>
      </c>
      <c r="G19" s="155">
        <v>1.819530359</v>
      </c>
      <c r="H19" s="47">
        <v>21935.000833333299</v>
      </c>
      <c r="I19" s="47">
        <v>5.0486086739292366</v>
      </c>
      <c r="J19" s="47">
        <v>54.285713195800803</v>
      </c>
      <c r="K19" s="156">
        <v>-489483953</v>
      </c>
      <c r="L19" s="47">
        <v>64683440</v>
      </c>
      <c r="M19" s="47"/>
      <c r="N19"/>
      <c r="O19"/>
      <c r="P19"/>
      <c r="Q19"/>
      <c r="R19"/>
      <c r="S19"/>
      <c r="T19"/>
      <c r="U19"/>
      <c r="V19"/>
    </row>
    <row r="20" spans="1:22" x14ac:dyDescent="0.25">
      <c r="A20" s="120"/>
      <c r="B20" s="50">
        <v>2017</v>
      </c>
      <c r="C20" s="161">
        <v>14100000000</v>
      </c>
      <c r="D20" s="47">
        <v>9050.6885338620359</v>
      </c>
      <c r="E20" s="47">
        <v>94033048</v>
      </c>
      <c r="F20" s="155">
        <v>160.98007200000001</v>
      </c>
      <c r="G20" s="155">
        <v>4.3629301380000003</v>
      </c>
      <c r="H20" s="47">
        <v>22370.086666666699</v>
      </c>
      <c r="I20" s="47">
        <v>2.5915043378798139</v>
      </c>
      <c r="J20" s="47">
        <v>54.761905670166001</v>
      </c>
      <c r="K20" s="156">
        <v>-628040135</v>
      </c>
      <c r="L20" s="47">
        <v>65217933</v>
      </c>
      <c r="M20" s="47"/>
      <c r="N20"/>
      <c r="O20"/>
      <c r="P20"/>
      <c r="Q20"/>
      <c r="R20"/>
      <c r="S20"/>
      <c r="T20"/>
      <c r="U20"/>
      <c r="V20"/>
    </row>
    <row r="21" spans="1:22" x14ac:dyDescent="0.25">
      <c r="A21" s="120"/>
      <c r="B21" s="50">
        <v>2018</v>
      </c>
      <c r="C21" s="161">
        <v>15500000000</v>
      </c>
      <c r="D21" s="47">
        <v>9867.6678809264795</v>
      </c>
      <c r="E21" s="47">
        <v>94914330</v>
      </c>
      <c r="F21" s="155">
        <v>164.66393980000001</v>
      </c>
      <c r="G21" s="155">
        <v>3.6266530100000001</v>
      </c>
      <c r="H21" s="47">
        <v>22602.05</v>
      </c>
      <c r="I21" s="47">
        <v>3.6141493340357678</v>
      </c>
      <c r="J21" s="47">
        <v>48.584907531738303</v>
      </c>
      <c r="K21" s="156">
        <v>-511549294</v>
      </c>
      <c r="L21" s="47">
        <v>65704221</v>
      </c>
      <c r="M21" s="47"/>
      <c r="N21"/>
      <c r="O21"/>
      <c r="P21"/>
      <c r="Q21"/>
      <c r="R21"/>
      <c r="S21"/>
      <c r="T21"/>
      <c r="U21"/>
      <c r="V21"/>
    </row>
    <row r="22" spans="1:22" x14ac:dyDescent="0.25">
      <c r="A22" s="120"/>
      <c r="B22" s="50">
        <v>2019</v>
      </c>
      <c r="C22" s="161">
        <v>16120000000</v>
      </c>
      <c r="D22" s="47">
        <v>10686.804054689112</v>
      </c>
      <c r="E22" s="47">
        <v>95776716</v>
      </c>
      <c r="F22" s="155">
        <v>164.70422070000001</v>
      </c>
      <c r="G22" s="155">
        <v>2.4232075310000001</v>
      </c>
      <c r="H22" s="47">
        <v>23050.241666666701</v>
      </c>
      <c r="I22" s="47">
        <v>5.1592725875251118</v>
      </c>
      <c r="J22" s="47">
        <v>49.056602478027301</v>
      </c>
      <c r="K22" s="156">
        <v>-545818031</v>
      </c>
      <c r="L22" s="47">
        <v>66150523</v>
      </c>
      <c r="M22" s="47"/>
      <c r="N22"/>
      <c r="O22"/>
      <c r="P22"/>
      <c r="Q22"/>
      <c r="R22"/>
      <c r="S22"/>
      <c r="T22"/>
      <c r="U22"/>
      <c r="V22"/>
    </row>
    <row r="23" spans="1:22" x14ac:dyDescent="0.25">
      <c r="A23" s="120"/>
      <c r="B23" s="50">
        <v>2020</v>
      </c>
      <c r="C23" s="161">
        <v>15800000000</v>
      </c>
      <c r="D23" s="47">
        <v>11036.000527892218</v>
      </c>
      <c r="E23" s="47">
        <v>96648685</v>
      </c>
      <c r="F23" s="155">
        <v>163.24585740000001</v>
      </c>
      <c r="G23" s="155">
        <v>1.4674866179999999</v>
      </c>
      <c r="H23" s="47">
        <v>23208.368333333299</v>
      </c>
      <c r="I23" s="47">
        <v>6.0906341415408338</v>
      </c>
      <c r="J23" s="47">
        <v>47.169811248779297</v>
      </c>
      <c r="K23" s="156">
        <v>-373947054</v>
      </c>
      <c r="L23" s="47">
        <v>66571089</v>
      </c>
      <c r="M23" s="47"/>
      <c r="N23"/>
      <c r="O23"/>
      <c r="P23"/>
      <c r="Q23"/>
      <c r="R23"/>
      <c r="S23"/>
      <c r="T23"/>
      <c r="U23"/>
      <c r="V23"/>
    </row>
    <row r="24" spans="1:22" x14ac:dyDescent="0.25">
      <c r="A24" s="120"/>
      <c r="B24" s="50">
        <v>2021</v>
      </c>
      <c r="C24" s="161">
        <v>15660000000</v>
      </c>
      <c r="D24" s="47">
        <v>11727.795732906257</v>
      </c>
      <c r="E24" s="47">
        <v>97468029</v>
      </c>
      <c r="F24" s="155">
        <v>186.4681832</v>
      </c>
      <c r="G24" s="155">
        <v>2.7782729449999999</v>
      </c>
      <c r="H24" s="47">
        <v>23159.782592592601</v>
      </c>
      <c r="I24" s="47">
        <v>4.8966838137384476</v>
      </c>
      <c r="J24" s="47">
        <v>42.924530029296903</v>
      </c>
      <c r="K24" s="156">
        <v>-307860315</v>
      </c>
      <c r="L24" s="47">
        <v>66962208</v>
      </c>
      <c r="M24" s="47"/>
      <c r="N24"/>
      <c r="O24"/>
      <c r="P24"/>
      <c r="Q24"/>
      <c r="R24"/>
      <c r="S24"/>
      <c r="T24"/>
      <c r="U24"/>
      <c r="V24"/>
    </row>
    <row r="25" spans="1:22" x14ac:dyDescent="0.25">
      <c r="A25" s="120"/>
      <c r="B25" s="50">
        <v>2022</v>
      </c>
      <c r="C25" s="161">
        <v>17900000000</v>
      </c>
      <c r="D25" s="47">
        <v>13456.551425401101</v>
      </c>
      <c r="E25" s="47">
        <v>98186856</v>
      </c>
      <c r="F25" s="155">
        <v>0</v>
      </c>
      <c r="G25" s="155">
        <v>3.8604658359999999</v>
      </c>
      <c r="H25" s="47">
        <v>23271.212500000001</v>
      </c>
      <c r="I25" s="47">
        <v>3.9985065196213685</v>
      </c>
      <c r="J25" s="47">
        <v>45.754718780517599</v>
      </c>
      <c r="K25" s="156">
        <v>-287282676</v>
      </c>
      <c r="L25" s="47">
        <v>67251030</v>
      </c>
      <c r="M25" s="47"/>
      <c r="N25"/>
      <c r="O25"/>
      <c r="P25"/>
      <c r="Q25"/>
      <c r="R25"/>
      <c r="S25"/>
      <c r="T25"/>
      <c r="U25"/>
      <c r="V25"/>
    </row>
    <row r="26" spans="1:22" x14ac:dyDescent="0.25">
      <c r="B26" s="61" t="s">
        <v>725</v>
      </c>
      <c r="D26" s="61" t="s">
        <v>726</v>
      </c>
      <c r="E26" s="215" t="s">
        <v>737</v>
      </c>
      <c r="F26" s="126" t="s">
        <v>738</v>
      </c>
      <c r="N26"/>
      <c r="O26"/>
      <c r="P26"/>
      <c r="Q26"/>
      <c r="R26"/>
      <c r="S26"/>
      <c r="T26"/>
      <c r="U26"/>
      <c r="V26"/>
    </row>
    <row r="27" spans="1:22" x14ac:dyDescent="0.25">
      <c r="E27" s="215"/>
      <c r="F27" s="61" t="s">
        <v>739</v>
      </c>
      <c r="N27"/>
      <c r="O27"/>
      <c r="P27"/>
      <c r="Q27"/>
      <c r="R27"/>
      <c r="S27"/>
      <c r="T27"/>
      <c r="U27"/>
      <c r="V27"/>
    </row>
    <row r="28" spans="1:22" x14ac:dyDescent="0.25">
      <c r="B28" s="127" t="s">
        <v>736</v>
      </c>
      <c r="D28" s="61" t="s">
        <v>727</v>
      </c>
      <c r="E28" s="215"/>
      <c r="K28" s="61">
        <f>_xlfn.COVARIANCE.S(C3:C25,D3:D25)</f>
        <v>17221698045063.164</v>
      </c>
      <c r="N28"/>
      <c r="O28"/>
      <c r="P28"/>
      <c r="Q28"/>
      <c r="R28"/>
      <c r="S28"/>
      <c r="T28"/>
      <c r="U28"/>
      <c r="V28"/>
    </row>
    <row r="29" spans="1:22" x14ac:dyDescent="0.25">
      <c r="E29" s="215"/>
      <c r="K29" s="61">
        <f>CORREL(C3:C25,D3:D25)</f>
        <v>0.96097261059694972</v>
      </c>
      <c r="N29"/>
      <c r="O29"/>
      <c r="P29"/>
      <c r="Q29"/>
      <c r="R29"/>
      <c r="S29"/>
      <c r="T29"/>
      <c r="U29"/>
      <c r="V29"/>
    </row>
    <row r="30" spans="1:22" x14ac:dyDescent="0.25">
      <c r="D30" s="61" t="s">
        <v>728</v>
      </c>
      <c r="E30" s="215"/>
      <c r="N30"/>
      <c r="O30"/>
      <c r="P30"/>
      <c r="Q30"/>
      <c r="R30"/>
      <c r="S30"/>
      <c r="T30"/>
      <c r="U30"/>
      <c r="V30"/>
    </row>
    <row r="31" spans="1:22" x14ac:dyDescent="0.25">
      <c r="E31" s="215"/>
    </row>
    <row r="32" spans="1:22" x14ac:dyDescent="0.25">
      <c r="D32" s="61" t="s">
        <v>729</v>
      </c>
      <c r="E32" s="215"/>
    </row>
    <row r="33" spans="1:11" x14ac:dyDescent="0.25">
      <c r="E33" s="215"/>
    </row>
    <row r="34" spans="1:11" x14ac:dyDescent="0.25">
      <c r="D34" s="61" t="s">
        <v>730</v>
      </c>
      <c r="E34" s="215"/>
      <c r="K34" s="61" t="s">
        <v>770</v>
      </c>
    </row>
    <row r="35" spans="1:11" x14ac:dyDescent="0.25">
      <c r="E35" s="215"/>
    </row>
    <row r="36" spans="1:11" x14ac:dyDescent="0.25">
      <c r="D36" s="61" t="s">
        <v>731</v>
      </c>
      <c r="E36" s="215"/>
    </row>
    <row r="37" spans="1:11" x14ac:dyDescent="0.25">
      <c r="A37" s="61">
        <f>6.001688737+1.96*5.796147297/SQRT(35)</f>
        <v>7.9219550482443548</v>
      </c>
      <c r="E37" s="215"/>
    </row>
    <row r="38" spans="1:11" x14ac:dyDescent="0.25">
      <c r="A38" s="61">
        <f>6.001688737-1.96*5.796147297/SQRT(35)</f>
        <v>4.0814224257556457</v>
      </c>
      <c r="D38" s="61" t="s">
        <v>732</v>
      </c>
      <c r="E38" s="215"/>
    </row>
    <row r="39" spans="1:11" x14ac:dyDescent="0.25">
      <c r="E39" s="215"/>
    </row>
    <row r="40" spans="1:11" x14ac:dyDescent="0.25">
      <c r="D40" s="61" t="s">
        <v>733</v>
      </c>
      <c r="E40" s="215"/>
    </row>
    <row r="41" spans="1:11" x14ac:dyDescent="0.25">
      <c r="E41" s="215"/>
    </row>
    <row r="42" spans="1:11" x14ac:dyDescent="0.25">
      <c r="D42" s="61" t="s">
        <v>734</v>
      </c>
      <c r="E42" s="215"/>
      <c r="F42" s="127" t="s">
        <v>772</v>
      </c>
    </row>
    <row r="43" spans="1:11" x14ac:dyDescent="0.25">
      <c r="E43" s="215"/>
    </row>
    <row r="44" spans="1:11" ht="32" customHeight="1" thickBot="1" x14ac:dyDescent="0.3">
      <c r="D44" s="61" t="s">
        <v>735</v>
      </c>
      <c r="E44" s="215"/>
      <c r="F44" s="216" t="s">
        <v>740</v>
      </c>
      <c r="G44" s="216"/>
      <c r="H44" s="216"/>
      <c r="I44" s="216"/>
      <c r="J44" s="216"/>
    </row>
    <row r="45" spans="1:11" x14ac:dyDescent="0.25">
      <c r="A45" s="217" t="s">
        <v>797</v>
      </c>
      <c r="B45" s="218"/>
      <c r="C45" s="218"/>
      <c r="D45" s="219"/>
      <c r="F45" s="61" t="s">
        <v>741</v>
      </c>
    </row>
    <row r="46" spans="1:11" x14ac:dyDescent="0.25">
      <c r="A46" s="220"/>
      <c r="B46" s="221"/>
      <c r="C46" s="221"/>
      <c r="D46" s="222"/>
      <c r="F46" s="61" t="e">
        <f>_xlfn.COVARIANCE.S(C2:C23,#REF!)</f>
        <v>#REF!</v>
      </c>
      <c r="H46" s="61" t="s">
        <v>742</v>
      </c>
    </row>
    <row r="47" spans="1:11" ht="20" thickBot="1" x14ac:dyDescent="0.3">
      <c r="A47" s="223"/>
      <c r="B47" s="224"/>
      <c r="C47" s="224"/>
      <c r="D47" s="225"/>
      <c r="F47" s="61" t="s">
        <v>743</v>
      </c>
    </row>
    <row r="48" spans="1:11" x14ac:dyDescent="0.25">
      <c r="F48" s="61" t="e">
        <f>CORREL(C2:C23,#REF!)</f>
        <v>#REF!</v>
      </c>
      <c r="H48" s="61" t="s">
        <v>744</v>
      </c>
    </row>
    <row r="50" spans="1:8" x14ac:dyDescent="0.25">
      <c r="A50" s="126" t="s">
        <v>745</v>
      </c>
    </row>
    <row r="52" spans="1:8" x14ac:dyDescent="0.25">
      <c r="A52" s="61" t="s">
        <v>746</v>
      </c>
    </row>
    <row r="53" spans="1:8" ht="20" thickBot="1" x14ac:dyDescent="0.3">
      <c r="A53" s="138" t="s">
        <v>800</v>
      </c>
    </row>
    <row r="54" spans="1:8" x14ac:dyDescent="0.25">
      <c r="A54" s="139" t="s">
        <v>747</v>
      </c>
      <c r="B54" s="139"/>
    </row>
    <row r="55" spans="1:8" x14ac:dyDescent="0.25">
      <c r="A55" s="61" t="s">
        <v>748</v>
      </c>
      <c r="B55" s="61">
        <v>0.9839935946657915</v>
      </c>
    </row>
    <row r="56" spans="1:8" x14ac:dyDescent="0.25">
      <c r="A56" s="61" t="s">
        <v>749</v>
      </c>
      <c r="B56" s="61">
        <v>0.96824339434330609</v>
      </c>
    </row>
    <row r="57" spans="1:8" x14ac:dyDescent="0.25">
      <c r="A57" s="61" t="s">
        <v>750</v>
      </c>
      <c r="B57" s="61">
        <v>0.96295062673385701</v>
      </c>
    </row>
    <row r="58" spans="1:8" x14ac:dyDescent="0.25">
      <c r="A58" s="61" t="s">
        <v>632</v>
      </c>
      <c r="B58" s="61">
        <v>1108518774.7942932</v>
      </c>
    </row>
    <row r="59" spans="1:8" ht="20" thickBot="1" x14ac:dyDescent="0.3">
      <c r="A59" s="63" t="s">
        <v>751</v>
      </c>
      <c r="B59" s="63">
        <v>22</v>
      </c>
      <c r="H59" s="61" t="s">
        <v>703</v>
      </c>
    </row>
    <row r="61" spans="1:8" ht="20" thickBot="1" x14ac:dyDescent="0.3">
      <c r="A61" s="61" t="s">
        <v>752</v>
      </c>
    </row>
    <row r="62" spans="1:8" x14ac:dyDescent="0.25">
      <c r="A62" s="140"/>
      <c r="B62" s="140" t="s">
        <v>757</v>
      </c>
      <c r="C62" s="140" t="s">
        <v>758</v>
      </c>
      <c r="D62" s="140" t="s">
        <v>759</v>
      </c>
      <c r="E62" s="140" t="s">
        <v>760</v>
      </c>
      <c r="F62" s="140" t="s">
        <v>761</v>
      </c>
    </row>
    <row r="63" spans="1:8" x14ac:dyDescent="0.25">
      <c r="A63" s="61" t="s">
        <v>753</v>
      </c>
      <c r="B63" s="61">
        <v>3</v>
      </c>
      <c r="C63" s="61">
        <v>6.7438682608489595E+20</v>
      </c>
      <c r="D63" s="61">
        <v>2.2479560869496531E+20</v>
      </c>
      <c r="E63" s="61">
        <v>182.93706918375514</v>
      </c>
      <c r="F63" s="141">
        <v>1.1408752382136008E-13</v>
      </c>
    </row>
    <row r="64" spans="1:8" x14ac:dyDescent="0.25">
      <c r="A64" s="61" t="s">
        <v>754</v>
      </c>
      <c r="B64" s="61">
        <v>18</v>
      </c>
      <c r="C64" s="61">
        <v>2.2118649733285933E+19</v>
      </c>
      <c r="D64" s="61">
        <v>1.2288138740714406E+18</v>
      </c>
    </row>
    <row r="65" spans="1:9" ht="20" thickBot="1" x14ac:dyDescent="0.3">
      <c r="A65" s="63" t="s">
        <v>755</v>
      </c>
      <c r="B65" s="63">
        <v>21</v>
      </c>
      <c r="C65" s="63">
        <v>6.9650547581818189E+20</v>
      </c>
      <c r="D65" s="63"/>
      <c r="E65" s="63"/>
      <c r="F65" s="63"/>
    </row>
    <row r="66" spans="1:9" ht="20" thickBot="1" x14ac:dyDescent="0.3"/>
    <row r="67" spans="1:9" x14ac:dyDescent="0.25">
      <c r="A67" s="140"/>
      <c r="B67" s="140" t="s">
        <v>762</v>
      </c>
      <c r="C67" s="140" t="s">
        <v>632</v>
      </c>
      <c r="D67" s="140" t="s">
        <v>763</v>
      </c>
      <c r="E67" s="140" t="s">
        <v>764</v>
      </c>
      <c r="F67" s="140" t="s">
        <v>765</v>
      </c>
      <c r="G67" s="140" t="s">
        <v>766</v>
      </c>
      <c r="H67" s="140" t="s">
        <v>767</v>
      </c>
      <c r="I67" s="140" t="s">
        <v>768</v>
      </c>
    </row>
    <row r="68" spans="1:9" x14ac:dyDescent="0.25">
      <c r="A68" s="61" t="s">
        <v>756</v>
      </c>
      <c r="B68" s="61">
        <v>-46314827127.269379</v>
      </c>
      <c r="C68" s="61">
        <v>28868287308.069038</v>
      </c>
      <c r="D68" s="61">
        <v>-1.6043496669206219</v>
      </c>
      <c r="E68" s="61">
        <v>0.12603860338186884</v>
      </c>
      <c r="F68" s="61">
        <v>-106964848196.80225</v>
      </c>
      <c r="G68" s="61">
        <v>14335193942.263483</v>
      </c>
      <c r="H68" s="61">
        <v>-106964848196.80225</v>
      </c>
      <c r="I68" s="61">
        <v>14335193942.263483</v>
      </c>
    </row>
    <row r="69" spans="1:9" x14ac:dyDescent="0.25">
      <c r="A69" s="61" t="s">
        <v>715</v>
      </c>
      <c r="B69" s="61">
        <v>557901.72283348045</v>
      </c>
      <c r="C69" s="61">
        <v>394620.949796403</v>
      </c>
      <c r="D69" s="61">
        <v>1.4137661042104304</v>
      </c>
      <c r="E69" s="61">
        <v>0.17449293721884085</v>
      </c>
      <c r="F69" s="61">
        <v>-271166.1281346347</v>
      </c>
      <c r="G69" s="61">
        <v>1386969.5738015955</v>
      </c>
      <c r="H69" s="61">
        <v>-271166.1281346347</v>
      </c>
      <c r="I69" s="61">
        <v>1386969.5738015955</v>
      </c>
    </row>
    <row r="70" spans="1:9" x14ac:dyDescent="0.25">
      <c r="A70" s="61" t="s">
        <v>514</v>
      </c>
      <c r="B70" s="61">
        <v>565.7649380098261</v>
      </c>
      <c r="C70" s="61">
        <v>384.85952365411396</v>
      </c>
      <c r="D70" s="61">
        <v>1.4700557040607312</v>
      </c>
      <c r="E70" s="61">
        <v>0.1588102603522123</v>
      </c>
      <c r="F70" s="61">
        <v>-242.79491763176895</v>
      </c>
      <c r="G70" s="61">
        <v>1374.324793651421</v>
      </c>
      <c r="H70" s="61">
        <v>-242.79491763176895</v>
      </c>
      <c r="I70" s="61">
        <v>1374.324793651421</v>
      </c>
    </row>
    <row r="71" spans="1:9" ht="20" thickBot="1" x14ac:dyDescent="0.3">
      <c r="A71" s="63" t="s">
        <v>34</v>
      </c>
      <c r="B71" s="63">
        <v>8664977.618096523</v>
      </c>
      <c r="C71" s="63">
        <v>32830731.703834709</v>
      </c>
      <c r="D71" s="63">
        <v>0.26392886080831496</v>
      </c>
      <c r="E71" s="63">
        <v>0.79483271209348749</v>
      </c>
      <c r="F71" s="63">
        <v>-60309830.215730019</v>
      </c>
      <c r="G71" s="63">
        <v>77639785.451923057</v>
      </c>
      <c r="H71" s="63">
        <v>-60309830.215730019</v>
      </c>
      <c r="I71" s="63">
        <v>77639785.451923057</v>
      </c>
    </row>
    <row r="73" spans="1:9" x14ac:dyDescent="0.25">
      <c r="A73" s="61" t="s">
        <v>801</v>
      </c>
    </row>
    <row r="74" spans="1:9" ht="44" customHeight="1" x14ac:dyDescent="0.25">
      <c r="A74" s="61" t="s">
        <v>802</v>
      </c>
      <c r="B74" s="61">
        <f>B68</f>
        <v>-46314827127.269379</v>
      </c>
      <c r="C74" s="226" t="s">
        <v>804</v>
      </c>
      <c r="D74" s="226"/>
      <c r="E74" s="226"/>
      <c r="F74" s="226"/>
      <c r="G74" s="226"/>
    </row>
    <row r="75" spans="1:9" x14ac:dyDescent="0.25">
      <c r="C75" s="61" t="s">
        <v>803</v>
      </c>
    </row>
    <row r="78" spans="1:9" x14ac:dyDescent="0.25">
      <c r="A78" s="126" t="s">
        <v>775</v>
      </c>
    </row>
    <row r="79" spans="1:9" x14ac:dyDescent="0.25">
      <c r="A79" s="61" t="s">
        <v>776</v>
      </c>
      <c r="C79" s="61" t="s">
        <v>779</v>
      </c>
    </row>
    <row r="82" spans="1:3" x14ac:dyDescent="0.25">
      <c r="A82" s="126" t="s">
        <v>777</v>
      </c>
      <c r="C82" s="61" t="s">
        <v>778</v>
      </c>
    </row>
    <row r="83" spans="1:3" x14ac:dyDescent="0.25">
      <c r="A83" s="61" t="s">
        <v>780</v>
      </c>
      <c r="C83" s="61" t="s">
        <v>781</v>
      </c>
    </row>
    <row r="84" spans="1:3" x14ac:dyDescent="0.25">
      <c r="A84" s="61" t="s">
        <v>782</v>
      </c>
    </row>
    <row r="86" spans="1:3" x14ac:dyDescent="0.25">
      <c r="A86" s="61" t="s">
        <v>783</v>
      </c>
    </row>
    <row r="87" spans="1:3" x14ac:dyDescent="0.25">
      <c r="A87" s="61" t="s">
        <v>785</v>
      </c>
      <c r="B87" s="61" t="s">
        <v>784</v>
      </c>
    </row>
  </sheetData>
  <mergeCells count="4">
    <mergeCell ref="E26:E44"/>
    <mergeCell ref="F44:J44"/>
    <mergeCell ref="A45:D47"/>
    <mergeCell ref="C74:G7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0165-B34F-C44C-B53C-B83FC8714F0F}">
  <dimension ref="A1:W51"/>
  <sheetViews>
    <sheetView topLeftCell="K1" zoomScale="109" workbookViewId="0">
      <selection activeCell="Y23" sqref="Y23"/>
    </sheetView>
  </sheetViews>
  <sheetFormatPr baseColWidth="10" defaultRowHeight="15" x14ac:dyDescent="0.2"/>
  <cols>
    <col min="1" max="1" width="16.1640625" customWidth="1"/>
    <col min="2" max="2" width="5.83203125" bestFit="1" customWidth="1"/>
    <col min="3" max="3" width="18.6640625" customWidth="1"/>
    <col min="4" max="4" width="14.33203125" bestFit="1" customWidth="1"/>
    <col min="6" max="6" width="9.83203125" bestFit="1" customWidth="1"/>
    <col min="7" max="8" width="14.33203125" bestFit="1" customWidth="1"/>
    <col min="9" max="9" width="15" bestFit="1" customWidth="1"/>
    <col min="10" max="10" width="14.33203125" bestFit="1" customWidth="1"/>
    <col min="11" max="11" width="13.33203125" bestFit="1" customWidth="1"/>
    <col min="12" max="12" width="12.33203125" bestFit="1" customWidth="1"/>
    <col min="13" max="13" width="16.83203125" customWidth="1"/>
    <col min="14" max="14" width="15" customWidth="1"/>
    <col min="15" max="15" width="13.1640625" customWidth="1"/>
  </cols>
  <sheetData>
    <row r="1" spans="1:23" s="101" customFormat="1" ht="18" thickBot="1" x14ac:dyDescent="0.25">
      <c r="A1" s="229" t="s">
        <v>724</v>
      </c>
      <c r="B1" s="231" t="s">
        <v>723</v>
      </c>
      <c r="C1" s="232"/>
      <c r="D1" s="227" t="s">
        <v>716</v>
      </c>
      <c r="E1" s="233"/>
      <c r="F1" s="233"/>
      <c r="G1" s="234" t="s">
        <v>717</v>
      </c>
      <c r="H1" s="235"/>
      <c r="I1" s="236"/>
      <c r="J1" s="237" t="s">
        <v>718</v>
      </c>
      <c r="K1" s="238"/>
      <c r="L1" s="239" t="s">
        <v>773</v>
      </c>
      <c r="M1" s="240"/>
      <c r="N1" s="227" t="s">
        <v>720</v>
      </c>
      <c r="O1" s="228"/>
    </row>
    <row r="2" spans="1:23" s="122" customFormat="1" ht="18" thickBot="1" x14ac:dyDescent="0.25">
      <c r="A2" s="230"/>
      <c r="B2" s="123"/>
      <c r="C2" s="142" t="s">
        <v>796</v>
      </c>
      <c r="D2" s="105" t="s">
        <v>786</v>
      </c>
      <c r="E2" s="105" t="s">
        <v>807</v>
      </c>
      <c r="F2" s="105" t="s">
        <v>805</v>
      </c>
      <c r="G2" s="104" t="s">
        <v>787</v>
      </c>
      <c r="H2" s="147" t="s">
        <v>788</v>
      </c>
      <c r="I2" s="106" t="s">
        <v>789</v>
      </c>
      <c r="J2" s="121" t="s">
        <v>790</v>
      </c>
      <c r="K2" s="121" t="s">
        <v>791</v>
      </c>
      <c r="L2" s="104" t="s">
        <v>792</v>
      </c>
      <c r="M2" s="105" t="s">
        <v>793</v>
      </c>
      <c r="N2" s="104" t="s">
        <v>794</v>
      </c>
      <c r="O2" s="132" t="s">
        <v>795</v>
      </c>
    </row>
    <row r="3" spans="1:23" s="110" customFormat="1" ht="144" x14ac:dyDescent="0.2">
      <c r="A3" s="124" t="s">
        <v>719</v>
      </c>
      <c r="B3" s="128" t="s">
        <v>619</v>
      </c>
      <c r="C3" s="143" t="s">
        <v>714</v>
      </c>
      <c r="D3" s="125" t="s">
        <v>721</v>
      </c>
      <c r="E3" s="125" t="s">
        <v>806</v>
      </c>
      <c r="F3" s="130" t="s">
        <v>514</v>
      </c>
      <c r="G3" s="137" t="s">
        <v>213</v>
      </c>
      <c r="H3" s="148" t="s">
        <v>546</v>
      </c>
      <c r="I3" s="129" t="s">
        <v>774</v>
      </c>
      <c r="J3" s="125" t="s">
        <v>309</v>
      </c>
      <c r="K3" s="125" t="s">
        <v>186</v>
      </c>
      <c r="L3" s="124" t="s">
        <v>214</v>
      </c>
      <c r="M3" s="131" t="s">
        <v>443</v>
      </c>
      <c r="N3" s="125" t="s">
        <v>473</v>
      </c>
      <c r="O3" s="133" t="s">
        <v>421</v>
      </c>
      <c r="V3" s="153"/>
    </row>
    <row r="4" spans="1:23" ht="17" x14ac:dyDescent="0.2">
      <c r="A4" s="120" t="s">
        <v>167</v>
      </c>
      <c r="B4" s="111">
        <v>2007</v>
      </c>
      <c r="C4" s="144">
        <v>323520000</v>
      </c>
      <c r="D4" s="103">
        <v>3028.3913520000001</v>
      </c>
      <c r="E4" s="47"/>
      <c r="F4" s="47"/>
      <c r="G4" s="103">
        <v>7.4382860060000002</v>
      </c>
      <c r="H4" s="149">
        <v>9602.7288179999996</v>
      </c>
      <c r="I4" s="102">
        <v>19.60354616</v>
      </c>
      <c r="J4" s="47">
        <v>38.647342680000001</v>
      </c>
      <c r="K4" s="47">
        <v>-1.2813105579999999</v>
      </c>
      <c r="L4" s="103">
        <v>46</v>
      </c>
      <c r="M4" s="47">
        <v>86</v>
      </c>
      <c r="N4" s="103" t="s">
        <v>599</v>
      </c>
      <c r="O4" s="134">
        <v>3513831</v>
      </c>
      <c r="V4" s="144"/>
      <c r="W4" s="47"/>
    </row>
    <row r="5" spans="1:23" ht="17" x14ac:dyDescent="0.2">
      <c r="A5" s="120"/>
      <c r="B5" s="111">
        <v>2008</v>
      </c>
      <c r="C5" s="144">
        <v>227770000</v>
      </c>
      <c r="D5" s="103">
        <v>3276.725191</v>
      </c>
      <c r="E5" s="47"/>
      <c r="F5" s="47"/>
      <c r="G5" s="103">
        <v>8.8634506379999998</v>
      </c>
      <c r="H5" s="149">
        <v>8740.1814030000005</v>
      </c>
      <c r="I5" s="102">
        <v>13.904160920000001</v>
      </c>
      <c r="J5" s="47">
        <v>44.711540220000003</v>
      </c>
      <c r="K5" s="47">
        <v>-1.206062913</v>
      </c>
      <c r="L5" s="103">
        <v>46</v>
      </c>
      <c r="M5" s="47">
        <v>86</v>
      </c>
      <c r="N5" s="103" t="s">
        <v>599</v>
      </c>
      <c r="O5" s="134">
        <v>3614321</v>
      </c>
      <c r="V5" s="144"/>
      <c r="W5" s="47"/>
    </row>
    <row r="6" spans="1:23" ht="17" x14ac:dyDescent="0.2">
      <c r="A6" s="120"/>
      <c r="B6" s="111">
        <v>2009</v>
      </c>
      <c r="C6" s="144">
        <v>318598209</v>
      </c>
      <c r="D6" s="103">
        <v>3491.586041</v>
      </c>
      <c r="E6" s="47"/>
      <c r="F6" s="47"/>
      <c r="G6" s="103">
        <v>-2.9320735330000001</v>
      </c>
      <c r="H6" s="149">
        <v>8511.3511629999994</v>
      </c>
      <c r="I6" s="102">
        <v>28.544004739999998</v>
      </c>
      <c r="J6" s="47">
        <v>39.336494450000004</v>
      </c>
      <c r="K6" s="47">
        <v>-1.248842478</v>
      </c>
      <c r="L6" s="103">
        <v>46</v>
      </c>
      <c r="M6" s="47">
        <v>86</v>
      </c>
      <c r="N6" s="103" t="s">
        <v>599</v>
      </c>
      <c r="O6" s="134">
        <v>3711142</v>
      </c>
      <c r="V6" s="144"/>
      <c r="W6" s="47"/>
    </row>
    <row r="7" spans="1:23" ht="17" x14ac:dyDescent="0.2">
      <c r="A7" s="120"/>
      <c r="B7" s="111">
        <v>2010</v>
      </c>
      <c r="C7" s="144">
        <v>278805903</v>
      </c>
      <c r="D7" s="103">
        <v>3778.153906</v>
      </c>
      <c r="E7" s="47"/>
      <c r="F7" s="47"/>
      <c r="G7" s="103">
        <v>9.1965711120000009</v>
      </c>
      <c r="H7" s="149">
        <v>8254.1630299999997</v>
      </c>
      <c r="I7" s="102">
        <v>12.286034949999999</v>
      </c>
      <c r="J7" s="47">
        <v>35.545024869999999</v>
      </c>
      <c r="K7" s="47">
        <v>-1.195731044</v>
      </c>
      <c r="L7" s="103">
        <v>55</v>
      </c>
      <c r="M7" s="47">
        <v>86</v>
      </c>
      <c r="N7" s="103">
        <v>78.22</v>
      </c>
      <c r="O7" s="134">
        <v>3804527</v>
      </c>
      <c r="V7" s="144"/>
      <c r="W7" s="47"/>
    </row>
    <row r="8" spans="1:23" ht="17" x14ac:dyDescent="0.2">
      <c r="A8" s="120"/>
      <c r="B8" s="111">
        <v>2011</v>
      </c>
      <c r="C8" s="144">
        <v>300743507</v>
      </c>
      <c r="D8" s="103">
        <v>4106.3422330000003</v>
      </c>
      <c r="E8" s="47"/>
      <c r="F8" s="47"/>
      <c r="G8" s="103">
        <v>10.4687176</v>
      </c>
      <c r="H8" s="149">
        <v>8029.2625550000002</v>
      </c>
      <c r="I8" s="102" t="s">
        <v>599</v>
      </c>
      <c r="J8" s="47">
        <v>45.023696899999997</v>
      </c>
      <c r="K8" s="47">
        <v>-1.1929687259999999</v>
      </c>
      <c r="L8" s="103">
        <v>55</v>
      </c>
      <c r="M8" s="47">
        <v>78</v>
      </c>
      <c r="N8" s="103" t="s">
        <v>599</v>
      </c>
      <c r="O8" s="134">
        <v>3895657</v>
      </c>
      <c r="V8" s="144"/>
      <c r="W8" s="47"/>
    </row>
    <row r="9" spans="1:23" ht="17" x14ac:dyDescent="0.2">
      <c r="A9" s="120"/>
      <c r="B9" s="111">
        <v>2012</v>
      </c>
      <c r="C9" s="144">
        <v>617755395</v>
      </c>
      <c r="D9" s="103">
        <v>4793.832899</v>
      </c>
      <c r="E9" s="47"/>
      <c r="F9" s="47"/>
      <c r="G9" s="103">
        <v>7.5288593050000001</v>
      </c>
      <c r="H9" s="149">
        <v>8006.5820320000003</v>
      </c>
      <c r="I9" s="102" t="s">
        <v>599</v>
      </c>
      <c r="J9" s="47">
        <v>45.971565249999998</v>
      </c>
      <c r="K9" s="47">
        <v>-1.0250724550000001</v>
      </c>
      <c r="L9" s="103">
        <v>55</v>
      </c>
      <c r="M9" s="47">
        <v>88</v>
      </c>
      <c r="N9" s="103" t="s">
        <v>599</v>
      </c>
      <c r="O9" s="134">
        <v>3985189</v>
      </c>
      <c r="V9" s="144"/>
      <c r="W9" s="47"/>
    </row>
    <row r="10" spans="1:23" ht="17" x14ac:dyDescent="0.2">
      <c r="A10" s="120"/>
      <c r="B10" s="111">
        <v>2013</v>
      </c>
      <c r="C10" s="144">
        <v>681397257</v>
      </c>
      <c r="D10" s="103">
        <v>5241.8460020000002</v>
      </c>
      <c r="E10" s="47"/>
      <c r="F10" s="47"/>
      <c r="G10" s="103">
        <v>6.4739720839999997</v>
      </c>
      <c r="H10" s="149">
        <v>7833.2299899999998</v>
      </c>
      <c r="I10" s="102" t="s">
        <v>599</v>
      </c>
      <c r="J10" s="47">
        <v>48.815166470000001</v>
      </c>
      <c r="K10" s="47">
        <v>-0.94036054599999996</v>
      </c>
      <c r="L10" s="103">
        <v>55</v>
      </c>
      <c r="M10" s="47">
        <v>88</v>
      </c>
      <c r="N10" s="103" t="s">
        <v>599</v>
      </c>
      <c r="O10" s="134">
        <v>4074552</v>
      </c>
      <c r="V10" s="144"/>
      <c r="W10" s="47"/>
    </row>
    <row r="11" spans="1:23" ht="17" x14ac:dyDescent="0.2">
      <c r="A11" s="120"/>
      <c r="B11" s="111">
        <v>2014</v>
      </c>
      <c r="C11" s="144">
        <v>867646122</v>
      </c>
      <c r="D11" s="103">
        <v>5828.3750069999996</v>
      </c>
      <c r="E11" s="47"/>
      <c r="F11" s="47"/>
      <c r="G11" s="103">
        <v>5.7265591819999999</v>
      </c>
      <c r="H11" s="149">
        <v>8042.4215700000004</v>
      </c>
      <c r="I11" s="102" t="s">
        <v>599</v>
      </c>
      <c r="J11" s="47">
        <v>62.380950929999997</v>
      </c>
      <c r="K11" s="47">
        <v>-0.853411794</v>
      </c>
      <c r="L11" s="103">
        <v>55</v>
      </c>
      <c r="M11" s="47">
        <v>88</v>
      </c>
      <c r="N11" s="103" t="s">
        <v>599</v>
      </c>
      <c r="O11" s="134">
        <v>4164330</v>
      </c>
      <c r="V11" s="144"/>
      <c r="W11" s="47"/>
    </row>
    <row r="12" spans="1:23" ht="17" x14ac:dyDescent="0.2">
      <c r="A12" s="120"/>
      <c r="B12" s="111">
        <v>2015</v>
      </c>
      <c r="C12" s="144">
        <v>1077759915</v>
      </c>
      <c r="D12" s="103">
        <v>6126.4406129999998</v>
      </c>
      <c r="E12" s="47"/>
      <c r="F12" s="47"/>
      <c r="G12" s="103">
        <v>2.348496006</v>
      </c>
      <c r="H12" s="149">
        <v>8127.6105980000002</v>
      </c>
      <c r="I12" s="102" t="s">
        <v>599</v>
      </c>
      <c r="J12" s="47">
        <v>61.904762269999999</v>
      </c>
      <c r="K12" s="47">
        <v>-0.94402253599999997</v>
      </c>
      <c r="L12" s="103">
        <v>55</v>
      </c>
      <c r="M12" s="47">
        <v>187</v>
      </c>
      <c r="N12" s="103" t="s">
        <v>599</v>
      </c>
      <c r="O12" s="134">
        <v>4257043</v>
      </c>
      <c r="V12" s="144"/>
      <c r="W12" s="47"/>
    </row>
    <row r="13" spans="1:23" ht="17" x14ac:dyDescent="0.2">
      <c r="A13" s="120"/>
      <c r="B13" s="111">
        <v>2016</v>
      </c>
      <c r="C13" s="144">
        <v>935296173</v>
      </c>
      <c r="D13" s="103">
        <v>6798.3603080000003</v>
      </c>
      <c r="E13" s="47"/>
      <c r="F13" s="47"/>
      <c r="G13" s="103">
        <v>3.0223064430000002</v>
      </c>
      <c r="H13" s="149">
        <v>8124.3667560000004</v>
      </c>
      <c r="I13" s="102" t="s">
        <v>599</v>
      </c>
      <c r="J13" s="47">
        <v>63.809524539999998</v>
      </c>
      <c r="K13" s="47">
        <v>-0.98631560799999995</v>
      </c>
      <c r="L13" s="103">
        <v>55</v>
      </c>
      <c r="M13" s="47">
        <v>174</v>
      </c>
      <c r="N13" s="103" t="s">
        <v>599</v>
      </c>
      <c r="O13" s="134">
        <v>4351881</v>
      </c>
      <c r="V13" s="144"/>
      <c r="W13" s="47"/>
    </row>
    <row r="14" spans="1:23" ht="17" x14ac:dyDescent="0.2">
      <c r="A14" s="120"/>
      <c r="B14" s="111">
        <v>2017</v>
      </c>
      <c r="C14" s="144">
        <v>1693080811</v>
      </c>
      <c r="D14" s="103">
        <v>7211.2590890000001</v>
      </c>
      <c r="E14" s="47"/>
      <c r="F14" s="47"/>
      <c r="G14" s="103">
        <v>1.8520967610000001</v>
      </c>
      <c r="H14" s="149">
        <v>8244.8431889999993</v>
      </c>
      <c r="I14" s="102" t="s">
        <v>599</v>
      </c>
      <c r="J14" s="47">
        <v>61.428569789999997</v>
      </c>
      <c r="K14" s="47">
        <v>-0.96706497700000005</v>
      </c>
      <c r="L14" s="103">
        <v>28</v>
      </c>
      <c r="M14" s="47">
        <v>174</v>
      </c>
      <c r="N14" s="103">
        <v>59.78</v>
      </c>
      <c r="O14" s="134">
        <v>4444122</v>
      </c>
      <c r="V14" s="144"/>
      <c r="W14" s="47"/>
    </row>
    <row r="15" spans="1:23" ht="17" x14ac:dyDescent="0.2">
      <c r="A15" s="120"/>
      <c r="B15" s="111">
        <v>2018</v>
      </c>
      <c r="C15" s="144">
        <v>1358019506</v>
      </c>
      <c r="D15" s="103">
        <v>7727.7525509999996</v>
      </c>
      <c r="E15" s="47"/>
      <c r="F15" s="47"/>
      <c r="G15" s="103">
        <v>1.919889194</v>
      </c>
      <c r="H15" s="149">
        <v>8401.3347659999999</v>
      </c>
      <c r="I15" s="102" t="s">
        <v>599</v>
      </c>
      <c r="J15" s="47">
        <v>60.377357480000001</v>
      </c>
      <c r="K15" s="47">
        <v>-0.99707680899999995</v>
      </c>
      <c r="L15" s="103">
        <v>28</v>
      </c>
      <c r="M15" s="47">
        <v>174</v>
      </c>
      <c r="N15" s="103" t="s">
        <v>599</v>
      </c>
      <c r="O15" s="134">
        <v>4533537</v>
      </c>
      <c r="V15" s="144"/>
      <c r="W15" s="47"/>
    </row>
    <row r="16" spans="1:23" ht="17" x14ac:dyDescent="0.2">
      <c r="A16" s="120"/>
      <c r="B16" s="111">
        <v>2019</v>
      </c>
      <c r="C16" s="144">
        <v>755524124</v>
      </c>
      <c r="D16" s="103">
        <v>8172.5779229999998</v>
      </c>
      <c r="E16" s="47"/>
      <c r="F16" s="47"/>
      <c r="G16" s="103">
        <v>1.1974239209999999</v>
      </c>
      <c r="H16" s="149">
        <v>8679.4090930000002</v>
      </c>
      <c r="I16" s="102" t="s">
        <v>599</v>
      </c>
      <c r="J16" s="47">
        <v>63.207546229999998</v>
      </c>
      <c r="K16" s="47">
        <v>-1.0763689279999999</v>
      </c>
      <c r="L16" s="103">
        <v>28</v>
      </c>
      <c r="M16" s="47">
        <v>173</v>
      </c>
      <c r="N16" s="103" t="s">
        <v>599</v>
      </c>
      <c r="O16" s="134">
        <v>4621574</v>
      </c>
      <c r="V16" s="144"/>
      <c r="W16" s="47"/>
    </row>
    <row r="17" spans="1:23" ht="17" x14ac:dyDescent="0.2">
      <c r="A17" s="120"/>
      <c r="B17" s="111">
        <v>2020</v>
      </c>
      <c r="C17" s="144">
        <v>967706086</v>
      </c>
      <c r="D17" s="103">
        <v>8198.8364739999997</v>
      </c>
      <c r="E17" s="47"/>
      <c r="F17" s="47"/>
      <c r="G17" s="103">
        <v>5.0345041249999998</v>
      </c>
      <c r="H17" s="149">
        <v>9045.7878340000007</v>
      </c>
      <c r="I17" s="102" t="s">
        <v>599</v>
      </c>
      <c r="J17" s="47">
        <v>69.339622500000004</v>
      </c>
      <c r="K17" s="47">
        <v>-1.0824850800000001</v>
      </c>
      <c r="L17" s="103" t="s">
        <v>599</v>
      </c>
      <c r="M17" s="47" t="s">
        <v>599</v>
      </c>
      <c r="N17" s="103" t="s">
        <v>599</v>
      </c>
      <c r="O17" s="134">
        <v>4709820</v>
      </c>
      <c r="V17" s="144"/>
      <c r="W17" s="47"/>
    </row>
    <row r="18" spans="1:23" ht="17" x14ac:dyDescent="0.2">
      <c r="A18" s="120"/>
      <c r="B18" s="111">
        <v>2021</v>
      </c>
      <c r="C18" s="144">
        <v>1071913716</v>
      </c>
      <c r="D18" s="103">
        <v>8658.8090389999998</v>
      </c>
      <c r="E18" s="47"/>
      <c r="F18" s="47"/>
      <c r="G18" s="103">
        <v>3.7134483710000001</v>
      </c>
      <c r="H18" s="149">
        <v>9697.9157890000006</v>
      </c>
      <c r="I18" s="102" t="s">
        <v>599</v>
      </c>
      <c r="J18" s="47">
        <v>68.867927550000005</v>
      </c>
      <c r="K18" s="47">
        <v>-1.0548460479999999</v>
      </c>
      <c r="L18" s="103" t="s">
        <v>599</v>
      </c>
      <c r="M18" s="47" t="s">
        <v>599</v>
      </c>
      <c r="N18" s="103" t="s">
        <v>599</v>
      </c>
      <c r="O18" s="134">
        <v>4798524</v>
      </c>
      <c r="Q18" s="47" t="s">
        <v>808</v>
      </c>
      <c r="R18" s="47" t="s">
        <v>703</v>
      </c>
      <c r="V18" s="144"/>
      <c r="W18" s="47"/>
    </row>
    <row r="19" spans="1:23" ht="18" thickBot="1" x14ac:dyDescent="0.25">
      <c r="A19" s="120"/>
      <c r="B19" s="111">
        <v>2022</v>
      </c>
      <c r="C19" s="144">
        <v>528224850</v>
      </c>
      <c r="D19" s="103">
        <v>9384.2656950000001</v>
      </c>
      <c r="E19" s="47"/>
      <c r="F19" s="47"/>
      <c r="G19" s="103">
        <v>17.686937520000001</v>
      </c>
      <c r="H19" s="149">
        <v>14035.22669</v>
      </c>
      <c r="I19" s="102" t="s">
        <v>599</v>
      </c>
      <c r="J19" s="47">
        <v>74.056602479999995</v>
      </c>
      <c r="K19" s="47">
        <v>-0.96577912600000004</v>
      </c>
      <c r="L19" s="103" t="s">
        <v>599</v>
      </c>
      <c r="M19" s="47" t="s">
        <v>599</v>
      </c>
      <c r="N19" s="103" t="s">
        <v>599</v>
      </c>
      <c r="O19" s="134">
        <v>4886857</v>
      </c>
      <c r="V19" s="144"/>
      <c r="W19" s="47"/>
    </row>
    <row r="20" spans="1:23" s="47" customFormat="1" ht="17" x14ac:dyDescent="0.2">
      <c r="A20" s="117" t="s">
        <v>451</v>
      </c>
      <c r="B20" s="113">
        <v>2007</v>
      </c>
      <c r="C20" s="146">
        <v>9071369835</v>
      </c>
      <c r="D20" s="116">
        <v>18549.027119999999</v>
      </c>
      <c r="E20" s="114"/>
      <c r="F20" s="114"/>
      <c r="G20" s="116">
        <v>4.8813233570000003</v>
      </c>
      <c r="H20" s="150">
        <v>3.437569382</v>
      </c>
      <c r="I20" s="115">
        <v>1.456735347</v>
      </c>
      <c r="J20" s="114">
        <v>49.275363919999997</v>
      </c>
      <c r="K20" s="114">
        <v>0.16680128899999999</v>
      </c>
      <c r="L20" s="116">
        <v>146</v>
      </c>
      <c r="M20" s="114">
        <v>31.5</v>
      </c>
      <c r="N20" s="116">
        <v>63.15</v>
      </c>
      <c r="O20" s="136">
        <v>17669006</v>
      </c>
    </row>
    <row r="21" spans="1:23" s="47" customFormat="1" ht="17" x14ac:dyDescent="0.2">
      <c r="A21" s="118"/>
      <c r="B21" s="111">
        <v>2008</v>
      </c>
      <c r="C21" s="144">
        <v>7572512432</v>
      </c>
      <c r="D21" s="103">
        <v>19408.670529999999</v>
      </c>
      <c r="G21" s="103">
        <v>10.388900400000001</v>
      </c>
      <c r="H21" s="149">
        <v>3.3358333330000001</v>
      </c>
      <c r="I21" s="102">
        <v>-3.9033819379999999</v>
      </c>
      <c r="J21" s="47">
        <v>48.557693479999998</v>
      </c>
      <c r="K21" s="47">
        <v>-9.0506411999999994E-2</v>
      </c>
      <c r="L21" s="103">
        <v>146</v>
      </c>
      <c r="M21" s="47">
        <v>20.5</v>
      </c>
      <c r="N21" s="103">
        <v>62.97</v>
      </c>
      <c r="O21" s="134">
        <v>18208339</v>
      </c>
    </row>
    <row r="22" spans="1:23" s="47" customFormat="1" ht="17" x14ac:dyDescent="0.2">
      <c r="A22" s="118"/>
      <c r="B22" s="111">
        <v>2009</v>
      </c>
      <c r="C22" s="144">
        <v>114664434.59999999</v>
      </c>
      <c r="D22" s="103">
        <v>18860.48072</v>
      </c>
      <c r="G22" s="103">
        <v>-5.9922015560000004</v>
      </c>
      <c r="H22" s="149">
        <v>3.5245029109999999</v>
      </c>
      <c r="I22" s="102">
        <v>11.782392959999999</v>
      </c>
      <c r="J22" s="47">
        <v>42.654029850000001</v>
      </c>
      <c r="K22" s="47">
        <v>-9.3942708999999999E-2</v>
      </c>
      <c r="L22" s="103">
        <v>146</v>
      </c>
      <c r="M22" s="47">
        <v>18.5</v>
      </c>
      <c r="N22" s="103">
        <v>63.59</v>
      </c>
      <c r="O22" s="134">
        <v>18750824</v>
      </c>
    </row>
    <row r="23" spans="1:23" s="47" customFormat="1" ht="17" x14ac:dyDescent="0.2">
      <c r="A23" s="118"/>
      <c r="B23" s="111">
        <v>2010</v>
      </c>
      <c r="C23" s="144">
        <v>10885801852</v>
      </c>
      <c r="D23" s="103">
        <v>20146.961619999998</v>
      </c>
      <c r="G23" s="103">
        <v>7.266845934</v>
      </c>
      <c r="H23" s="149">
        <v>3.2210869149999999</v>
      </c>
      <c r="I23" s="102">
        <v>-2.113277326</v>
      </c>
      <c r="J23" s="47">
        <v>51.184833529999999</v>
      </c>
      <c r="K23" s="47">
        <v>5.7084449000000002E-2</v>
      </c>
      <c r="L23" s="103">
        <v>50</v>
      </c>
      <c r="M23" s="47">
        <v>17.5</v>
      </c>
      <c r="N23" s="103">
        <v>60.43</v>
      </c>
      <c r="O23" s="134">
        <v>19258859</v>
      </c>
    </row>
    <row r="24" spans="1:23" s="47" customFormat="1" ht="17" x14ac:dyDescent="0.2">
      <c r="A24" s="118"/>
      <c r="B24" s="111">
        <v>2011</v>
      </c>
      <c r="C24" s="144">
        <v>15119439204</v>
      </c>
      <c r="D24" s="103">
        <v>21308.215779999999</v>
      </c>
      <c r="G24" s="103">
        <v>5.4124080899999996</v>
      </c>
      <c r="H24" s="149">
        <v>3.0600030110000001</v>
      </c>
      <c r="I24" s="102">
        <v>-0.47186863400000001</v>
      </c>
      <c r="J24" s="47">
        <v>49.289100650000002</v>
      </c>
      <c r="K24" s="47">
        <v>2.2571575E-2</v>
      </c>
      <c r="L24" s="103">
        <v>50</v>
      </c>
      <c r="M24" s="47">
        <v>8.5</v>
      </c>
      <c r="N24" s="103">
        <v>64.459999999999994</v>
      </c>
      <c r="O24" s="134">
        <v>19723077</v>
      </c>
    </row>
    <row r="25" spans="1:23" s="47" customFormat="1" ht="17" x14ac:dyDescent="0.2">
      <c r="A25" s="118"/>
      <c r="B25" s="111">
        <v>2012</v>
      </c>
      <c r="C25" s="144">
        <v>8895774251</v>
      </c>
      <c r="D25" s="103">
        <v>22527.001049999999</v>
      </c>
      <c r="G25" s="103">
        <v>0.99993230300000002</v>
      </c>
      <c r="H25" s="149">
        <v>3.0888008669999998</v>
      </c>
      <c r="I25" s="102">
        <v>3.748419374</v>
      </c>
      <c r="J25" s="47">
        <v>44.075828549999997</v>
      </c>
      <c r="K25" s="47">
        <v>0.213312954</v>
      </c>
      <c r="L25" s="103">
        <v>16</v>
      </c>
      <c r="M25" s="47">
        <v>9.5</v>
      </c>
      <c r="N25" s="103">
        <v>64.209999999999994</v>
      </c>
      <c r="O25" s="134">
        <v>20170798</v>
      </c>
    </row>
    <row r="26" spans="1:23" s="47" customFormat="1" ht="17" x14ac:dyDescent="0.2">
      <c r="A26" s="118"/>
      <c r="B26" s="111">
        <v>2013</v>
      </c>
      <c r="C26" s="144">
        <v>11296279514</v>
      </c>
      <c r="D26" s="103">
        <v>22959.20176</v>
      </c>
      <c r="G26" s="103">
        <v>0.17447448099999999</v>
      </c>
      <c r="H26" s="149">
        <v>3.15090855</v>
      </c>
      <c r="I26" s="102">
        <v>4.4675308170000001</v>
      </c>
      <c r="J26" s="47">
        <v>47.393363950000001</v>
      </c>
      <c r="K26" s="47">
        <v>0.33329123300000002</v>
      </c>
      <c r="L26" s="103">
        <v>13</v>
      </c>
      <c r="M26" s="47">
        <v>9.5</v>
      </c>
      <c r="N26" s="103">
        <v>66.400000000000006</v>
      </c>
      <c r="O26" s="134">
        <v>20603370</v>
      </c>
    </row>
    <row r="27" spans="1:23" s="47" customFormat="1" ht="17" x14ac:dyDescent="0.2">
      <c r="A27" s="118"/>
      <c r="B27" s="111">
        <v>2014</v>
      </c>
      <c r="C27" s="144">
        <v>10619431583</v>
      </c>
      <c r="D27" s="103">
        <v>24012.825089999998</v>
      </c>
      <c r="G27" s="103">
        <v>2.467466784</v>
      </c>
      <c r="H27" s="149">
        <v>3.272859746</v>
      </c>
      <c r="I27" s="102">
        <v>2.0685182160000002</v>
      </c>
      <c r="J27" s="47">
        <v>57.619049070000003</v>
      </c>
      <c r="K27" s="47">
        <v>0.396689087</v>
      </c>
      <c r="L27" s="103">
        <v>13</v>
      </c>
      <c r="M27" s="47">
        <v>7.5</v>
      </c>
      <c r="N27" s="103">
        <v>67.650000000000006</v>
      </c>
      <c r="O27" s="134">
        <v>21021716</v>
      </c>
    </row>
    <row r="28" spans="1:23" s="47" customFormat="1" ht="17" x14ac:dyDescent="0.2">
      <c r="A28" s="118"/>
      <c r="B28" s="111">
        <v>2015</v>
      </c>
      <c r="C28" s="144">
        <v>9857162112</v>
      </c>
      <c r="D28" s="103">
        <v>24164.95968</v>
      </c>
      <c r="G28" s="103">
        <v>1.218055734</v>
      </c>
      <c r="H28" s="149">
        <v>3.905500263</v>
      </c>
      <c r="I28" s="102">
        <v>3.3070377039999999</v>
      </c>
      <c r="J28" s="47">
        <v>56.666667940000004</v>
      </c>
      <c r="K28" s="47">
        <v>0.18179413699999999</v>
      </c>
      <c r="L28" s="103">
        <v>13</v>
      </c>
      <c r="M28" s="47">
        <v>7.5</v>
      </c>
      <c r="N28" s="103">
        <v>67.88</v>
      </c>
      <c r="O28" s="134">
        <v>21421012</v>
      </c>
    </row>
    <row r="29" spans="1:23" s="47" customFormat="1" ht="17" x14ac:dyDescent="0.2">
      <c r="A29" s="118"/>
      <c r="B29" s="111">
        <v>2016</v>
      </c>
      <c r="C29" s="144">
        <v>13470089921</v>
      </c>
      <c r="D29" s="103">
        <v>24864.039239999998</v>
      </c>
      <c r="G29" s="103">
        <v>1.6582599659999999</v>
      </c>
      <c r="H29" s="149">
        <v>4.1483006629999997</v>
      </c>
      <c r="I29" s="102">
        <v>2.825945183</v>
      </c>
      <c r="J29" s="47">
        <v>49.523811340000002</v>
      </c>
      <c r="K29" s="47">
        <v>2.7578535000000001E-2</v>
      </c>
      <c r="L29" s="103">
        <v>13</v>
      </c>
      <c r="M29" s="47">
        <v>23.5</v>
      </c>
      <c r="N29" s="103">
        <v>67.73</v>
      </c>
      <c r="O29" s="134">
        <v>21808902</v>
      </c>
    </row>
    <row r="30" spans="1:23" s="47" customFormat="1" ht="17" x14ac:dyDescent="0.2">
      <c r="A30" s="118"/>
      <c r="B30" s="111">
        <v>2017</v>
      </c>
      <c r="C30" s="144">
        <v>9368469823</v>
      </c>
      <c r="D30" s="103">
        <v>25935.139520000001</v>
      </c>
      <c r="G30" s="103">
        <v>3.778960943</v>
      </c>
      <c r="H30" s="149">
        <v>4.3004408779999999</v>
      </c>
      <c r="I30" s="102">
        <v>0.79892604</v>
      </c>
      <c r="J30" s="47">
        <v>51.428569789999997</v>
      </c>
      <c r="K30" s="47">
        <v>-5.9014649999999998E-3</v>
      </c>
      <c r="L30" s="103">
        <v>13</v>
      </c>
      <c r="M30" s="47">
        <v>23.5</v>
      </c>
      <c r="N30" s="103">
        <v>67.95</v>
      </c>
      <c r="O30" s="134">
        <v>22181826</v>
      </c>
    </row>
    <row r="31" spans="1:23" s="47" customFormat="1" ht="17" x14ac:dyDescent="0.2">
      <c r="A31" s="118"/>
      <c r="B31" s="111">
        <v>2018</v>
      </c>
      <c r="C31" s="144">
        <v>8304480742</v>
      </c>
      <c r="D31" s="103">
        <v>27480.95492</v>
      </c>
      <c r="G31" s="103">
        <v>0.62467467499999996</v>
      </c>
      <c r="H31" s="149">
        <v>4.0351301370000003</v>
      </c>
      <c r="I31" s="102">
        <v>4.2770480739999996</v>
      </c>
      <c r="J31" s="47">
        <v>55.18867874</v>
      </c>
      <c r="K31" s="47">
        <v>0.300330877</v>
      </c>
      <c r="L31" s="103">
        <v>11.5</v>
      </c>
      <c r="M31" s="47">
        <v>13.5</v>
      </c>
      <c r="N31" s="103">
        <v>68.290000000000006</v>
      </c>
      <c r="O31" s="134">
        <v>22521048</v>
      </c>
    </row>
    <row r="32" spans="1:23" s="47" customFormat="1" ht="17" x14ac:dyDescent="0.2">
      <c r="A32" s="118"/>
      <c r="B32" s="111">
        <v>2019</v>
      </c>
      <c r="C32" s="144">
        <v>9154921685</v>
      </c>
      <c r="D32" s="103">
        <v>28848.100849999999</v>
      </c>
      <c r="G32" s="103">
        <v>7.1826908999999994E-2</v>
      </c>
      <c r="H32" s="149">
        <v>4.1424697359999998</v>
      </c>
      <c r="I32" s="102">
        <v>4.8016171859999996</v>
      </c>
      <c r="J32" s="47">
        <v>53.773586270000003</v>
      </c>
      <c r="K32" s="47">
        <v>0.23330758500000001</v>
      </c>
      <c r="L32" s="103">
        <v>11.5</v>
      </c>
      <c r="M32" s="47">
        <v>17.5</v>
      </c>
      <c r="N32" s="103">
        <v>68.69</v>
      </c>
      <c r="O32" s="134">
        <v>22837979</v>
      </c>
    </row>
    <row r="33" spans="1:15" s="47" customFormat="1" ht="17" x14ac:dyDescent="0.2">
      <c r="A33" s="118"/>
      <c r="B33" s="111">
        <v>2020</v>
      </c>
      <c r="C33" s="144">
        <v>4058769679</v>
      </c>
      <c r="D33" s="103">
        <v>27277.862290000001</v>
      </c>
      <c r="G33" s="103">
        <v>-0.77087420799999995</v>
      </c>
      <c r="H33" s="149">
        <v>4.2034819490000004</v>
      </c>
      <c r="I33" s="102">
        <v>4.75171162</v>
      </c>
      <c r="J33" s="47">
        <v>51.88679123</v>
      </c>
      <c r="K33" s="47">
        <v>0.229109854</v>
      </c>
      <c r="L33" s="103" t="s">
        <v>599</v>
      </c>
      <c r="M33" s="47" t="s">
        <v>599</v>
      </c>
      <c r="N33" s="103">
        <v>68.44</v>
      </c>
      <c r="O33" s="134">
        <v>23144110</v>
      </c>
    </row>
    <row r="34" spans="1:15" s="47" customFormat="1" ht="17" x14ac:dyDescent="0.2">
      <c r="A34" s="118"/>
      <c r="B34" s="111">
        <v>2021</v>
      </c>
      <c r="C34" s="144">
        <v>20245157327</v>
      </c>
      <c r="D34" s="103">
        <v>29057.540590000001</v>
      </c>
      <c r="G34" s="103">
        <v>5.7136178319999997</v>
      </c>
      <c r="H34" s="149">
        <v>4.1432975980000002</v>
      </c>
      <c r="I34" s="102">
        <v>-2.1468486979999999</v>
      </c>
      <c r="J34" s="47">
        <v>49.056602480000002</v>
      </c>
      <c r="K34" s="47">
        <v>0.146786317</v>
      </c>
      <c r="L34" s="103" t="s">
        <v>599</v>
      </c>
      <c r="M34" s="47" t="s">
        <v>599</v>
      </c>
      <c r="N34" s="103" t="s">
        <v>599</v>
      </c>
      <c r="O34" s="134">
        <v>23430510</v>
      </c>
    </row>
    <row r="35" spans="1:15" s="47" customFormat="1" ht="18" thickBot="1" x14ac:dyDescent="0.25">
      <c r="A35" s="119"/>
      <c r="B35" s="112">
        <v>2022</v>
      </c>
      <c r="C35" s="145">
        <v>14725970432</v>
      </c>
      <c r="D35" s="107">
        <v>33433.617400000003</v>
      </c>
      <c r="E35" s="108"/>
      <c r="F35" s="108"/>
      <c r="G35" s="107">
        <v>6.4565021939999996</v>
      </c>
      <c r="H35" s="151">
        <v>4.4010763449999999</v>
      </c>
      <c r="I35" s="109">
        <v>-2.3939125140000002</v>
      </c>
      <c r="J35" s="108">
        <v>51.88679123</v>
      </c>
      <c r="K35" s="108">
        <v>0.24918389299999999</v>
      </c>
      <c r="L35" s="107" t="s">
        <v>599</v>
      </c>
      <c r="M35" s="108" t="s">
        <v>599</v>
      </c>
      <c r="N35" s="107" t="s">
        <v>599</v>
      </c>
      <c r="O35" s="135">
        <v>23697233</v>
      </c>
    </row>
    <row r="36" spans="1:15" ht="17" x14ac:dyDescent="0.2">
      <c r="A36" s="47" t="s">
        <v>798</v>
      </c>
      <c r="B36" s="47">
        <v>2007</v>
      </c>
      <c r="C36" s="47">
        <v>25227740887</v>
      </c>
      <c r="D36" s="47">
        <v>3510.388774</v>
      </c>
      <c r="E36" s="47"/>
      <c r="F36" s="47"/>
      <c r="G36" s="47">
        <v>6.9444182540000003</v>
      </c>
      <c r="H36" s="149">
        <v>41.348533330000002</v>
      </c>
      <c r="I36" s="47">
        <v>5.6818440629999998</v>
      </c>
      <c r="J36" s="47">
        <v>13.526570319999999</v>
      </c>
      <c r="K36" s="47">
        <v>-0.397690296</v>
      </c>
      <c r="L36" s="47" t="s">
        <v>49</v>
      </c>
      <c r="M36" s="47" t="s">
        <v>49</v>
      </c>
      <c r="N36" s="47" t="s">
        <v>49</v>
      </c>
      <c r="O36" s="134">
        <v>747505065</v>
      </c>
    </row>
    <row r="37" spans="1:15" ht="17" x14ac:dyDescent="0.2">
      <c r="A37" s="47"/>
      <c r="B37" s="47">
        <v>2008</v>
      </c>
      <c r="C37" s="47">
        <v>43406277076</v>
      </c>
      <c r="D37" s="47">
        <v>3636.060371</v>
      </c>
      <c r="E37" s="47"/>
      <c r="F37" s="47"/>
      <c r="G37" s="47">
        <v>9.1939696259999995</v>
      </c>
      <c r="H37" s="149">
        <v>43.505183330000001</v>
      </c>
      <c r="I37" s="47">
        <v>3.7717562500000001</v>
      </c>
      <c r="J37" s="47">
        <v>13.942307469999999</v>
      </c>
      <c r="K37" s="47">
        <v>-0.33909797699999999</v>
      </c>
      <c r="L37" s="47" t="s">
        <v>49</v>
      </c>
      <c r="M37" s="47" t="s">
        <v>49</v>
      </c>
      <c r="N37" s="47" t="s">
        <v>49</v>
      </c>
      <c r="O37" s="134">
        <v>762763594</v>
      </c>
    </row>
    <row r="38" spans="1:15" ht="17" x14ac:dyDescent="0.2">
      <c r="A38" s="47"/>
      <c r="B38" s="47">
        <v>2009</v>
      </c>
      <c r="C38" s="47">
        <v>35581372930</v>
      </c>
      <c r="D38" s="47">
        <v>3892.5300309999998</v>
      </c>
      <c r="E38" s="47"/>
      <c r="F38" s="47"/>
      <c r="G38" s="47">
        <v>7.040365435</v>
      </c>
      <c r="H38" s="149">
        <v>48.405266670000003</v>
      </c>
      <c r="I38" s="47">
        <v>4.808592108</v>
      </c>
      <c r="J38" s="47">
        <v>10.42654037</v>
      </c>
      <c r="K38" s="47">
        <v>-0.45240628700000002</v>
      </c>
      <c r="L38" s="47" t="s">
        <v>49</v>
      </c>
      <c r="M38" s="47" t="s">
        <v>49</v>
      </c>
      <c r="N38" s="47" t="s">
        <v>49</v>
      </c>
      <c r="O38" s="134">
        <v>777995638</v>
      </c>
    </row>
    <row r="39" spans="1:15" ht="17" x14ac:dyDescent="0.2">
      <c r="A39" s="47"/>
      <c r="B39" s="47">
        <v>2010</v>
      </c>
      <c r="C39" s="47">
        <v>27396885034</v>
      </c>
      <c r="D39" s="47">
        <v>4215.5808280000001</v>
      </c>
      <c r="E39" s="47"/>
      <c r="F39" s="47"/>
      <c r="G39" s="47">
        <v>10.526030860000001</v>
      </c>
      <c r="H39" s="149">
        <v>45.725812120000001</v>
      </c>
      <c r="I39" s="47">
        <v>-1.983859222</v>
      </c>
      <c r="J39" s="47">
        <v>11.374407769999999</v>
      </c>
      <c r="K39" s="47">
        <v>-0.46375456500000001</v>
      </c>
      <c r="L39" s="47" t="s">
        <v>49</v>
      </c>
      <c r="M39" s="47" t="s">
        <v>49</v>
      </c>
      <c r="N39" s="47">
        <v>54.73</v>
      </c>
      <c r="O39" s="134">
        <v>793438411</v>
      </c>
    </row>
    <row r="40" spans="1:15" ht="17" x14ac:dyDescent="0.2">
      <c r="A40" s="47"/>
      <c r="B40" s="47">
        <v>2011</v>
      </c>
      <c r="C40" s="47">
        <v>36498654598</v>
      </c>
      <c r="D40" s="47">
        <v>4467.4666550000002</v>
      </c>
      <c r="E40" s="47"/>
      <c r="F40" s="47"/>
      <c r="G40" s="47">
        <v>8.7335801439999994</v>
      </c>
      <c r="H40" s="149">
        <v>46.670466670000003</v>
      </c>
      <c r="I40" s="47">
        <v>1.317979708</v>
      </c>
      <c r="J40" s="47">
        <v>10.900473590000001</v>
      </c>
      <c r="K40" s="47">
        <v>-0.54083585700000003</v>
      </c>
      <c r="L40" s="47" t="s">
        <v>49</v>
      </c>
      <c r="M40" s="47" t="s">
        <v>49</v>
      </c>
      <c r="N40" s="47" t="s">
        <v>49</v>
      </c>
      <c r="O40" s="134">
        <v>809037482</v>
      </c>
    </row>
    <row r="41" spans="1:15" ht="17" x14ac:dyDescent="0.2">
      <c r="A41" s="47"/>
      <c r="B41" s="47">
        <v>2012</v>
      </c>
      <c r="C41" s="47">
        <v>23995685014</v>
      </c>
      <c r="D41" s="47">
        <v>4827.9459729999999</v>
      </c>
      <c r="E41" s="47"/>
      <c r="F41" s="47"/>
      <c r="G41" s="47">
        <v>7.9343862700000001</v>
      </c>
      <c r="H41" s="149">
        <v>53.437233329999998</v>
      </c>
      <c r="I41" s="47">
        <v>2.473521635</v>
      </c>
      <c r="J41" s="47">
        <v>10.900473590000001</v>
      </c>
      <c r="K41" s="47">
        <v>-0.51396810999999998</v>
      </c>
      <c r="L41" s="47" t="s">
        <v>49</v>
      </c>
      <c r="M41" s="47" t="s">
        <v>49</v>
      </c>
      <c r="N41" s="47">
        <v>53.42</v>
      </c>
      <c r="O41" s="134">
        <v>824603950</v>
      </c>
    </row>
    <row r="42" spans="1:15" ht="17" x14ac:dyDescent="0.2">
      <c r="A42" s="47"/>
      <c r="B42" s="47">
        <v>2013</v>
      </c>
      <c r="C42" s="47">
        <v>28153031270</v>
      </c>
      <c r="D42" s="47">
        <v>5016.9287459999996</v>
      </c>
      <c r="E42" s="47"/>
      <c r="F42" s="47"/>
      <c r="G42" s="47">
        <v>6.1865039790000003</v>
      </c>
      <c r="H42" s="149">
        <v>58.597845419999999</v>
      </c>
      <c r="I42" s="47">
        <v>3.8659928840000002</v>
      </c>
      <c r="J42" s="47">
        <v>12.32227516</v>
      </c>
      <c r="K42" s="47">
        <v>-0.51708573099999999</v>
      </c>
      <c r="L42" s="47">
        <v>63.1</v>
      </c>
      <c r="M42" s="47">
        <v>32.6</v>
      </c>
      <c r="N42" s="47" t="s">
        <v>49</v>
      </c>
      <c r="O42" s="134">
        <v>840060464</v>
      </c>
    </row>
    <row r="43" spans="1:15" ht="17" x14ac:dyDescent="0.2">
      <c r="A43" s="47"/>
      <c r="B43" s="47">
        <v>2014</v>
      </c>
      <c r="C43" s="47">
        <v>34576643694</v>
      </c>
      <c r="D43" s="47">
        <v>5187.2557589999997</v>
      </c>
      <c r="E43" s="47"/>
      <c r="F43" s="47"/>
      <c r="G43" s="47">
        <v>3.3317569169999999</v>
      </c>
      <c r="H43" s="149">
        <v>61.029514460000001</v>
      </c>
      <c r="I43" s="47">
        <v>6.6951760900000004</v>
      </c>
      <c r="J43" s="47">
        <v>13.80952358</v>
      </c>
      <c r="K43" s="47">
        <v>-0.45715510799999998</v>
      </c>
      <c r="L43" s="47">
        <v>63.1</v>
      </c>
      <c r="M43" s="47">
        <v>35</v>
      </c>
      <c r="N43" s="47" t="s">
        <v>49</v>
      </c>
      <c r="O43" s="134">
        <v>854999441</v>
      </c>
    </row>
    <row r="44" spans="1:15" ht="17" x14ac:dyDescent="0.2">
      <c r="A44" s="47"/>
      <c r="B44" s="47">
        <v>2015</v>
      </c>
      <c r="C44" s="47">
        <v>44009492130</v>
      </c>
      <c r="D44" s="47">
        <v>5412.3362390000002</v>
      </c>
      <c r="E44" s="47"/>
      <c r="F44" s="47"/>
      <c r="G44" s="47">
        <v>2.279588108</v>
      </c>
      <c r="H44" s="149">
        <v>64.151944459999996</v>
      </c>
      <c r="I44" s="47">
        <v>7.5564884140000004</v>
      </c>
      <c r="J44" s="47">
        <v>17.142856600000002</v>
      </c>
      <c r="K44" s="47">
        <v>-0.40617060700000002</v>
      </c>
      <c r="L44" s="47">
        <v>63.1</v>
      </c>
      <c r="M44" s="47">
        <v>30</v>
      </c>
      <c r="N44" s="47" t="s">
        <v>49</v>
      </c>
      <c r="O44" s="134">
        <v>869459756</v>
      </c>
    </row>
    <row r="45" spans="1:15" ht="17" x14ac:dyDescent="0.2">
      <c r="A45" s="47"/>
      <c r="B45" s="47">
        <v>2016</v>
      </c>
      <c r="C45" s="47">
        <v>44458571546</v>
      </c>
      <c r="D45" s="47">
        <v>5778.2696139999998</v>
      </c>
      <c r="E45" s="47"/>
      <c r="F45" s="47"/>
      <c r="G45" s="47">
        <v>3.237974951</v>
      </c>
      <c r="H45" s="149">
        <v>67.195312810000004</v>
      </c>
      <c r="I45" s="47">
        <v>6.2327114149999998</v>
      </c>
      <c r="J45" s="47">
        <v>14.76190472</v>
      </c>
      <c r="K45" s="47">
        <v>-0.33694186799999998</v>
      </c>
      <c r="L45" s="47">
        <v>63.1</v>
      </c>
      <c r="M45" s="47">
        <v>28.5</v>
      </c>
      <c r="N45" s="47" t="s">
        <v>49</v>
      </c>
      <c r="O45" s="134">
        <v>884115112</v>
      </c>
    </row>
    <row r="46" spans="1:15" ht="17" x14ac:dyDescent="0.2">
      <c r="A46" s="47"/>
      <c r="B46" s="47">
        <v>2017</v>
      </c>
      <c r="C46" s="47">
        <v>39966091359</v>
      </c>
      <c r="D46" s="47">
        <v>6112.0666499999998</v>
      </c>
      <c r="E46" s="47"/>
      <c r="F46" s="47"/>
      <c r="G46" s="47">
        <v>3.9692579339999998</v>
      </c>
      <c r="H46" s="149">
        <v>65.12156865</v>
      </c>
      <c r="I46" s="47">
        <v>5.3276088619999999</v>
      </c>
      <c r="J46" s="47">
        <v>18.571428300000001</v>
      </c>
      <c r="K46" s="47">
        <v>-0.29145154400000001</v>
      </c>
      <c r="L46" s="47">
        <v>62.63</v>
      </c>
      <c r="M46" s="47">
        <v>29.8</v>
      </c>
      <c r="N46" s="47" t="s">
        <v>49</v>
      </c>
      <c r="O46" s="134">
        <v>898694113</v>
      </c>
    </row>
    <row r="47" spans="1:15" ht="17" x14ac:dyDescent="0.2">
      <c r="A47" s="47"/>
      <c r="B47" s="47">
        <v>2018</v>
      </c>
      <c r="C47" s="47">
        <v>42117450737</v>
      </c>
      <c r="D47" s="47">
        <v>6590.8823009999996</v>
      </c>
      <c r="E47" s="47"/>
      <c r="F47" s="47"/>
      <c r="G47" s="47">
        <v>3.884240272</v>
      </c>
      <c r="H47" s="149">
        <v>68.389467089999997</v>
      </c>
      <c r="I47" s="47">
        <v>5.3616663899999999</v>
      </c>
      <c r="J47" s="47">
        <v>13.679245</v>
      </c>
      <c r="K47" s="47">
        <v>-0.229412422</v>
      </c>
      <c r="L47" s="47">
        <v>61.22</v>
      </c>
      <c r="M47" s="47">
        <v>16.5</v>
      </c>
      <c r="N47" s="47">
        <v>47.56</v>
      </c>
      <c r="O47" s="134">
        <v>912553718</v>
      </c>
    </row>
    <row r="48" spans="1:15" ht="17" x14ac:dyDescent="0.2">
      <c r="A48" s="47"/>
      <c r="B48" s="47">
        <v>2019</v>
      </c>
      <c r="C48" s="47">
        <v>50610647354</v>
      </c>
      <c r="D48" s="47">
        <v>6897.7700379999997</v>
      </c>
      <c r="E48" s="47"/>
      <c r="F48" s="47"/>
      <c r="G48" s="47">
        <v>2.4055171610000001</v>
      </c>
      <c r="H48" s="149">
        <v>70.420340539999998</v>
      </c>
      <c r="I48" s="47">
        <v>6.8948754269999997</v>
      </c>
      <c r="J48" s="47">
        <v>19.339622500000001</v>
      </c>
      <c r="K48" s="47">
        <v>-0.30220529400000001</v>
      </c>
      <c r="L48" s="47">
        <v>57.93</v>
      </c>
      <c r="M48" s="47">
        <v>17.5</v>
      </c>
      <c r="N48" s="47">
        <v>49.35</v>
      </c>
      <c r="O48" s="134">
        <v>925771433</v>
      </c>
    </row>
    <row r="49" spans="1:15" ht="17" x14ac:dyDescent="0.2">
      <c r="A49" s="47"/>
      <c r="B49" s="47">
        <v>2020</v>
      </c>
      <c r="C49" s="47">
        <v>64362364994</v>
      </c>
      <c r="D49" s="47">
        <v>6517.7613879999999</v>
      </c>
      <c r="E49" s="47"/>
      <c r="F49" s="47"/>
      <c r="G49" s="47">
        <v>4.7465489329999997</v>
      </c>
      <c r="H49" s="149">
        <v>74.099566879999998</v>
      </c>
      <c r="I49" s="47">
        <v>4.2039104030000001</v>
      </c>
      <c r="J49" s="47">
        <v>18.39622688</v>
      </c>
      <c r="K49" s="47">
        <v>-0.29291602999999999</v>
      </c>
      <c r="L49" s="47" t="s">
        <v>49</v>
      </c>
      <c r="M49" s="47" t="s">
        <v>49</v>
      </c>
      <c r="N49" s="47">
        <v>50.45</v>
      </c>
      <c r="O49" s="134">
        <v>938586445</v>
      </c>
    </row>
    <row r="50" spans="1:15" ht="17" x14ac:dyDescent="0.2">
      <c r="A50" s="47"/>
      <c r="B50" s="47">
        <v>2021</v>
      </c>
      <c r="C50" s="47">
        <v>44727277563</v>
      </c>
      <c r="D50" s="47">
        <v>7367.9946650000002</v>
      </c>
      <c r="E50" s="47"/>
      <c r="F50" s="47"/>
      <c r="G50" s="47">
        <v>8.5385254810000006</v>
      </c>
      <c r="H50" s="149">
        <v>73.918012820000001</v>
      </c>
      <c r="I50" s="47">
        <v>0.147236063</v>
      </c>
      <c r="J50" s="47">
        <v>22.641510010000001</v>
      </c>
      <c r="K50" s="47">
        <v>-0.31649351100000001</v>
      </c>
      <c r="L50" s="47" t="s">
        <v>49</v>
      </c>
      <c r="M50" s="47" t="s">
        <v>49</v>
      </c>
      <c r="N50" s="47">
        <v>51.15</v>
      </c>
      <c r="O50" s="134">
        <v>950245567</v>
      </c>
    </row>
    <row r="51" spans="1:15" ht="17" x14ac:dyDescent="0.2">
      <c r="A51" s="47"/>
      <c r="B51" s="47">
        <v>2022</v>
      </c>
      <c r="C51" s="47">
        <v>49940258404</v>
      </c>
      <c r="D51" s="47">
        <v>8379.0624869999992</v>
      </c>
      <c r="E51" s="47"/>
      <c r="F51" s="47"/>
      <c r="G51" s="47">
        <v>8.3182112920000009</v>
      </c>
      <c r="H51" s="149">
        <v>78.604490580000004</v>
      </c>
      <c r="I51" s="47">
        <v>0.22981506199999999</v>
      </c>
      <c r="J51" s="47">
        <v>24.528301240000001</v>
      </c>
      <c r="K51" s="47">
        <v>-0.321810871</v>
      </c>
      <c r="L51" s="47" t="s">
        <v>49</v>
      </c>
      <c r="M51" s="47" t="s">
        <v>49</v>
      </c>
      <c r="N51" s="47" t="s">
        <v>49</v>
      </c>
      <c r="O51" s="134">
        <v>960804385</v>
      </c>
    </row>
  </sheetData>
  <mergeCells count="7">
    <mergeCell ref="N1:O1"/>
    <mergeCell ref="A1:A2"/>
    <mergeCell ref="B1:C1"/>
    <mergeCell ref="D1:F1"/>
    <mergeCell ref="G1:I1"/>
    <mergeCell ref="J1:K1"/>
    <mergeCell ref="L1:M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7034"/>
  <sheetViews>
    <sheetView zoomScale="125" zoomScaleNormal="70" workbookViewId="0">
      <pane xSplit="1" topLeftCell="O1" activePane="topRight" state="frozen"/>
      <selection pane="topRight" activeCell="C6637" sqref="C6637"/>
    </sheetView>
  </sheetViews>
  <sheetFormatPr baseColWidth="10" defaultColWidth="8.83203125" defaultRowHeight="15" x14ac:dyDescent="0.2"/>
  <cols>
    <col min="1" max="1" width="20.33203125" style="33" customWidth="1"/>
    <col min="2" max="2" width="21.83203125" style="33" customWidth="1"/>
    <col min="3" max="3" width="61" style="33" customWidth="1"/>
    <col min="4" max="4" width="17.83203125" style="33" customWidth="1"/>
    <col min="5" max="5" width="12.6640625" style="33" bestFit="1" customWidth="1"/>
    <col min="6" max="6" width="13.6640625" style="33" bestFit="1" customWidth="1"/>
    <col min="7" max="8" width="17.33203125" style="33" bestFit="1" customWidth="1"/>
    <col min="9" max="16" width="18.33203125" style="33" bestFit="1" customWidth="1"/>
    <col min="17" max="17" width="17.33203125" style="33" bestFit="1" customWidth="1"/>
    <col min="18" max="18" width="20.33203125" customWidth="1"/>
    <col min="19" max="20" width="18.33203125" style="33" bestFit="1" customWidth="1"/>
    <col min="21" max="22" width="16.33203125" style="33" bestFit="1" customWidth="1"/>
    <col min="23" max="24" width="17.33203125" style="33" bestFit="1" customWidth="1"/>
    <col min="25" max="38" width="19.83203125" style="33" bestFit="1" customWidth="1"/>
    <col min="39" max="39" width="20.1640625" style="33" customWidth="1"/>
    <col min="40" max="40" width="14.6640625" style="33" bestFit="1" customWidth="1"/>
    <col min="41" max="16384" width="8.83203125" style="33"/>
  </cols>
  <sheetData>
    <row r="1" spans="1:40" s="32" customFormat="1" x14ac:dyDescent="0.2">
      <c r="A1" s="32" t="s">
        <v>565</v>
      </c>
      <c r="B1" s="32" t="s">
        <v>365</v>
      </c>
      <c r="C1" s="32" t="s">
        <v>448</v>
      </c>
      <c r="D1" s="32" t="s">
        <v>256</v>
      </c>
      <c r="E1" s="32">
        <f>1988</f>
        <v>1988</v>
      </c>
      <c r="F1" s="32">
        <f>E1+1</f>
        <v>1989</v>
      </c>
      <c r="G1" s="32">
        <f t="shared" ref="G1:AM1" si="0">F1+1</f>
        <v>1990</v>
      </c>
      <c r="H1" s="32">
        <f t="shared" si="0"/>
        <v>1991</v>
      </c>
      <c r="I1" s="32">
        <f t="shared" si="0"/>
        <v>1992</v>
      </c>
      <c r="J1" s="32">
        <f t="shared" si="0"/>
        <v>1993</v>
      </c>
      <c r="K1" s="32">
        <f t="shared" si="0"/>
        <v>1994</v>
      </c>
      <c r="L1" s="32">
        <f t="shared" si="0"/>
        <v>1995</v>
      </c>
      <c r="M1" s="32">
        <f t="shared" si="0"/>
        <v>1996</v>
      </c>
      <c r="N1" s="32">
        <f t="shared" si="0"/>
        <v>1997</v>
      </c>
      <c r="O1" s="32">
        <f t="shared" si="0"/>
        <v>1998</v>
      </c>
      <c r="P1" s="32">
        <f t="shared" si="0"/>
        <v>1999</v>
      </c>
      <c r="Q1" s="32">
        <f t="shared" si="0"/>
        <v>2000</v>
      </c>
      <c r="R1" s="9">
        <f t="shared" si="0"/>
        <v>2001</v>
      </c>
      <c r="S1" s="32">
        <f t="shared" si="0"/>
        <v>2002</v>
      </c>
      <c r="T1" s="32">
        <f t="shared" si="0"/>
        <v>2003</v>
      </c>
      <c r="U1" s="32">
        <f t="shared" si="0"/>
        <v>2004</v>
      </c>
      <c r="V1" s="32">
        <f t="shared" si="0"/>
        <v>2005</v>
      </c>
      <c r="W1" s="32">
        <f t="shared" si="0"/>
        <v>2006</v>
      </c>
      <c r="X1" s="32">
        <f t="shared" si="0"/>
        <v>2007</v>
      </c>
      <c r="Y1" s="32">
        <f t="shared" si="0"/>
        <v>2008</v>
      </c>
      <c r="Z1" s="32">
        <f t="shared" si="0"/>
        <v>2009</v>
      </c>
      <c r="AA1" s="32">
        <f t="shared" si="0"/>
        <v>2010</v>
      </c>
      <c r="AB1" s="32">
        <f t="shared" si="0"/>
        <v>2011</v>
      </c>
      <c r="AC1" s="32">
        <f t="shared" si="0"/>
        <v>2012</v>
      </c>
      <c r="AD1" s="32">
        <f t="shared" si="0"/>
        <v>2013</v>
      </c>
      <c r="AE1" s="32">
        <f t="shared" si="0"/>
        <v>2014</v>
      </c>
      <c r="AF1" s="32">
        <f t="shared" si="0"/>
        <v>2015</v>
      </c>
      <c r="AG1" s="32">
        <f t="shared" si="0"/>
        <v>2016</v>
      </c>
      <c r="AH1" s="32">
        <f t="shared" si="0"/>
        <v>2017</v>
      </c>
      <c r="AI1" s="32">
        <f t="shared" si="0"/>
        <v>2018</v>
      </c>
      <c r="AJ1" s="32">
        <f t="shared" si="0"/>
        <v>2019</v>
      </c>
      <c r="AK1" s="32">
        <f t="shared" si="0"/>
        <v>2020</v>
      </c>
      <c r="AL1" s="32">
        <f t="shared" si="0"/>
        <v>2021</v>
      </c>
      <c r="AM1" s="32">
        <f t="shared" si="0"/>
        <v>2022</v>
      </c>
      <c r="AN1" s="75" t="s">
        <v>589</v>
      </c>
    </row>
    <row r="2" spans="1:40" customFormat="1" hidden="1" x14ac:dyDescent="0.2">
      <c r="A2" t="s">
        <v>533</v>
      </c>
      <c r="B2" s="1" t="s">
        <v>22</v>
      </c>
      <c r="C2" t="s">
        <v>483</v>
      </c>
      <c r="D2" s="1" t="s">
        <v>39</v>
      </c>
      <c r="E2">
        <v>2.2031472613277578E-2</v>
      </c>
      <c r="F2">
        <v>2.1733994499809624E-2</v>
      </c>
      <c r="G2">
        <v>5.3976250197304402E-4</v>
      </c>
      <c r="H2">
        <v>2.5458852108846197E-2</v>
      </c>
      <c r="I2">
        <v>6.2495920387408505E-2</v>
      </c>
      <c r="J2">
        <v>2.0021789647284949E-6</v>
      </c>
      <c r="K2">
        <v>2.350553178638442E-6</v>
      </c>
      <c r="L2">
        <v>2.3943899273223527E-6</v>
      </c>
      <c r="M2">
        <v>0.57518334469209298</v>
      </c>
      <c r="N2">
        <v>0.53966975318852606</v>
      </c>
      <c r="O2">
        <v>1.2588253255516455</v>
      </c>
      <c r="P2">
        <v>0.5994982996716075</v>
      </c>
      <c r="Q2">
        <v>0.51122095489025488</v>
      </c>
      <c r="R2">
        <v>2.0332663813409346</v>
      </c>
      <c r="S2">
        <v>1.8762391175502287</v>
      </c>
      <c r="T2">
        <v>0.93990102810432419</v>
      </c>
      <c r="U2">
        <v>1.036824405960999</v>
      </c>
      <c r="V2">
        <v>1.1201744467236328</v>
      </c>
      <c r="W2">
        <v>1.5731374676984433</v>
      </c>
      <c r="X2">
        <v>1.2496466117920721</v>
      </c>
      <c r="Y2">
        <v>1.5430387335570359</v>
      </c>
      <c r="Z2">
        <v>2.001975532759821</v>
      </c>
      <c r="AA2">
        <v>1.426963316295959</v>
      </c>
      <c r="AB2">
        <v>1.285534323322141</v>
      </c>
      <c r="AC2">
        <v>0.71769302713003302</v>
      </c>
      <c r="AD2">
        <v>0.80660135934211818</v>
      </c>
      <c r="AE2">
        <v>0.70258935784672238</v>
      </c>
      <c r="AF2">
        <v>-0.32401219076419852</v>
      </c>
      <c r="AG2">
        <v>1.0236960753727049</v>
      </c>
      <c r="AH2">
        <v>0.72325998114470313</v>
      </c>
      <c r="AI2">
        <v>0.83820742013750638</v>
      </c>
      <c r="AJ2">
        <v>0.80414398988529756</v>
      </c>
      <c r="AK2">
        <v>0.78488331260266919</v>
      </c>
      <c r="AL2">
        <v>0.5316812185581874</v>
      </c>
      <c r="AM2">
        <v>3.9182890816516276E-2</v>
      </c>
    </row>
    <row r="3" spans="1:40" customFormat="1" hidden="1" x14ac:dyDescent="0.2">
      <c r="A3" t="s">
        <v>533</v>
      </c>
      <c r="B3" s="1" t="s">
        <v>22</v>
      </c>
      <c r="C3" t="s">
        <v>260</v>
      </c>
      <c r="D3" s="1" t="s">
        <v>203</v>
      </c>
      <c r="E3">
        <v>13018265.0203164</v>
      </c>
      <c r="F3">
        <v>12091646.796863601</v>
      </c>
      <c r="G3">
        <v>334914.56422498502</v>
      </c>
      <c r="H3">
        <v>11638686.452433599</v>
      </c>
      <c r="I3">
        <v>30000000</v>
      </c>
      <c r="J3">
        <v>1000</v>
      </c>
      <c r="K3">
        <v>1000</v>
      </c>
      <c r="L3">
        <v>1000</v>
      </c>
      <c r="M3">
        <v>270000000</v>
      </c>
      <c r="N3">
        <v>260000000</v>
      </c>
      <c r="O3">
        <v>606600000</v>
      </c>
      <c r="P3">
        <v>291600000</v>
      </c>
      <c r="Q3">
        <v>280100000</v>
      </c>
      <c r="R3">
        <v>1113105540.9000001</v>
      </c>
      <c r="S3">
        <v>1064960000</v>
      </c>
      <c r="T3">
        <v>637853027</v>
      </c>
      <c r="U3">
        <v>884749028</v>
      </c>
      <c r="V3">
        <v>1155999999.9999499</v>
      </c>
      <c r="W3">
        <v>1841000000.0000801</v>
      </c>
      <c r="X3">
        <v>1686736539.70385</v>
      </c>
      <c r="Y3">
        <v>2638607033.7518301</v>
      </c>
      <c r="Z3">
        <v>2746930734.1653399</v>
      </c>
      <c r="AA3">
        <v>2300369124.1582799</v>
      </c>
      <c r="AB3">
        <v>2571237024.6851702</v>
      </c>
      <c r="AC3">
        <v>1500402452.8635001</v>
      </c>
      <c r="AD3">
        <v>1691886707.5079601</v>
      </c>
      <c r="AE3">
        <v>1502206170.5583799</v>
      </c>
      <c r="AF3">
        <v>-537792920.92185605</v>
      </c>
      <c r="AG3">
        <v>1638263953.77737</v>
      </c>
      <c r="AH3">
        <v>1230243450.87889</v>
      </c>
      <c r="AI3">
        <v>1466116068.0341201</v>
      </c>
      <c r="AJ3">
        <v>1381200049.5926399</v>
      </c>
      <c r="AK3">
        <v>1143918159.62919</v>
      </c>
      <c r="AL3">
        <v>869151161.72539306</v>
      </c>
      <c r="AM3">
        <v>75197017.924617097</v>
      </c>
    </row>
    <row r="4" spans="1:40" customFormat="1" hidden="1" x14ac:dyDescent="0.2">
      <c r="A4" t="s">
        <v>533</v>
      </c>
      <c r="B4" s="1" t="s">
        <v>22</v>
      </c>
      <c r="C4" t="s">
        <v>31</v>
      </c>
      <c r="D4" s="1" t="s">
        <v>339</v>
      </c>
      <c r="E4" t="s">
        <v>49</v>
      </c>
      <c r="F4" t="s">
        <v>49</v>
      </c>
      <c r="G4" t="s">
        <v>49</v>
      </c>
      <c r="H4">
        <v>34.904000000000003</v>
      </c>
      <c r="I4">
        <v>33.356000000000002</v>
      </c>
      <c r="J4">
        <v>32.808</v>
      </c>
      <c r="K4">
        <v>32.36</v>
      </c>
      <c r="L4">
        <v>30.576000000000001</v>
      </c>
      <c r="M4">
        <v>32.110999999999997</v>
      </c>
      <c r="N4">
        <v>33.295000000000002</v>
      </c>
      <c r="O4">
        <v>32.557000000000002</v>
      </c>
      <c r="P4">
        <v>31.625</v>
      </c>
      <c r="Q4">
        <v>30.789000000000001</v>
      </c>
      <c r="R4">
        <v>31.677</v>
      </c>
      <c r="S4">
        <v>32.087000000000003</v>
      </c>
      <c r="T4">
        <v>32.826999999999998</v>
      </c>
      <c r="U4">
        <v>35.219000000000001</v>
      </c>
      <c r="V4">
        <v>36.01</v>
      </c>
      <c r="W4">
        <v>37.051000000000002</v>
      </c>
      <c r="X4">
        <v>36.179000000000002</v>
      </c>
      <c r="Y4">
        <v>36.975000000000001</v>
      </c>
      <c r="Z4">
        <v>37.220999999999997</v>
      </c>
      <c r="AA4">
        <v>37.555999999999997</v>
      </c>
      <c r="AB4">
        <v>37.686</v>
      </c>
      <c r="AC4">
        <v>37.393000000000001</v>
      </c>
      <c r="AD4">
        <v>38.957999999999998</v>
      </c>
      <c r="AE4">
        <v>36.58</v>
      </c>
      <c r="AF4">
        <v>37.033999999999999</v>
      </c>
      <c r="AG4">
        <v>37.598999999999997</v>
      </c>
      <c r="AH4">
        <v>37.496000000000002</v>
      </c>
      <c r="AI4">
        <v>37.414999999999999</v>
      </c>
      <c r="AJ4">
        <v>37.369</v>
      </c>
      <c r="AK4">
        <v>34.53</v>
      </c>
      <c r="AL4">
        <v>35.35</v>
      </c>
      <c r="AM4">
        <v>35.895000000000003</v>
      </c>
    </row>
    <row r="5" spans="1:40" customFormat="1" hidden="1" x14ac:dyDescent="0.2">
      <c r="A5" t="s">
        <v>533</v>
      </c>
      <c r="B5" s="1" t="s">
        <v>22</v>
      </c>
      <c r="C5" t="s">
        <v>473</v>
      </c>
      <c r="D5" s="1" t="s">
        <v>563</v>
      </c>
      <c r="E5" t="s">
        <v>49</v>
      </c>
      <c r="F5" t="s">
        <v>49</v>
      </c>
      <c r="G5" t="s">
        <v>49</v>
      </c>
      <c r="H5" t="s">
        <v>49</v>
      </c>
      <c r="I5" t="s">
        <v>49</v>
      </c>
      <c r="J5" t="s">
        <v>49</v>
      </c>
      <c r="K5" t="s">
        <v>49</v>
      </c>
      <c r="L5" t="s">
        <v>49</v>
      </c>
      <c r="M5">
        <v>44.92</v>
      </c>
      <c r="N5">
        <v>27.52</v>
      </c>
      <c r="O5" t="s">
        <v>49</v>
      </c>
      <c r="P5" t="s">
        <v>49</v>
      </c>
      <c r="Q5">
        <v>27.02</v>
      </c>
      <c r="R5">
        <v>27.79</v>
      </c>
      <c r="S5" t="s">
        <v>49</v>
      </c>
      <c r="T5" t="s">
        <v>49</v>
      </c>
      <c r="U5" t="s">
        <v>49</v>
      </c>
      <c r="V5" t="s">
        <v>49</v>
      </c>
      <c r="W5" t="s">
        <v>49</v>
      </c>
      <c r="X5" t="s">
        <v>49</v>
      </c>
      <c r="Y5">
        <v>41.7</v>
      </c>
      <c r="Z5">
        <v>41.43</v>
      </c>
      <c r="AA5">
        <v>41.71</v>
      </c>
      <c r="AB5">
        <v>40.15</v>
      </c>
      <c r="AC5">
        <v>42</v>
      </c>
      <c r="AD5">
        <v>43.2</v>
      </c>
      <c r="AE5">
        <v>41.15</v>
      </c>
      <c r="AF5">
        <v>41.71</v>
      </c>
      <c r="AG5">
        <v>41.87</v>
      </c>
      <c r="AH5">
        <v>41.77</v>
      </c>
      <c r="AI5" t="s">
        <v>49</v>
      </c>
      <c r="AJ5" t="s">
        <v>49</v>
      </c>
      <c r="AK5" t="s">
        <v>49</v>
      </c>
      <c r="AL5" t="s">
        <v>49</v>
      </c>
      <c r="AM5" t="s">
        <v>49</v>
      </c>
    </row>
    <row r="6" spans="1:40" customFormat="1" hidden="1" x14ac:dyDescent="0.2">
      <c r="A6" t="s">
        <v>533</v>
      </c>
      <c r="B6" s="1" t="s">
        <v>22</v>
      </c>
      <c r="C6" t="s">
        <v>415</v>
      </c>
      <c r="D6" s="1" t="s">
        <v>568</v>
      </c>
      <c r="E6" t="s">
        <v>49</v>
      </c>
      <c r="F6" t="s">
        <v>49</v>
      </c>
      <c r="G6" t="s">
        <v>49</v>
      </c>
      <c r="H6" t="s">
        <v>49</v>
      </c>
      <c r="I6" t="s">
        <v>49</v>
      </c>
      <c r="J6" t="s">
        <v>49</v>
      </c>
      <c r="K6" t="s">
        <v>49</v>
      </c>
      <c r="L6" t="s">
        <v>49</v>
      </c>
      <c r="M6" t="s">
        <v>49</v>
      </c>
      <c r="N6" t="s">
        <v>49</v>
      </c>
      <c r="O6" t="s">
        <v>49</v>
      </c>
      <c r="P6" t="s">
        <v>49</v>
      </c>
      <c r="Q6">
        <v>98.640029907226605</v>
      </c>
      <c r="R6">
        <v>98.637969970703097</v>
      </c>
      <c r="S6">
        <v>98.627357482910199</v>
      </c>
      <c r="T6">
        <v>98.615211486816406</v>
      </c>
      <c r="U6">
        <v>98.608528137207003</v>
      </c>
      <c r="V6">
        <v>98.614318847656307</v>
      </c>
      <c r="W6">
        <v>98.7</v>
      </c>
      <c r="X6">
        <v>98.685249328613295</v>
      </c>
      <c r="Y6">
        <v>99.3</v>
      </c>
      <c r="Z6">
        <v>98.824859619140597</v>
      </c>
      <c r="AA6">
        <v>98.910903930664105</v>
      </c>
      <c r="AB6">
        <v>99.002655029296903</v>
      </c>
      <c r="AC6">
        <v>98.764660465458306</v>
      </c>
      <c r="AD6">
        <v>99.187927246093807</v>
      </c>
      <c r="AE6">
        <v>99.274551391601605</v>
      </c>
      <c r="AF6">
        <v>99.356193542480497</v>
      </c>
      <c r="AG6">
        <v>99.433692932128906</v>
      </c>
      <c r="AH6">
        <v>99.530021667480497</v>
      </c>
      <c r="AI6">
        <v>99.637741088867202</v>
      </c>
      <c r="AJ6">
        <v>99.5</v>
      </c>
      <c r="AK6">
        <v>99.718772888183594</v>
      </c>
      <c r="AL6">
        <v>99.787826538085895</v>
      </c>
      <c r="AM6" t="s">
        <v>49</v>
      </c>
    </row>
    <row r="7" spans="1:40" customFormat="1" hidden="1" x14ac:dyDescent="0.2">
      <c r="A7" t="s">
        <v>533</v>
      </c>
      <c r="B7" s="1" t="s">
        <v>22</v>
      </c>
      <c r="C7" t="s">
        <v>275</v>
      </c>
      <c r="D7" s="1" t="s">
        <v>222</v>
      </c>
      <c r="E7">
        <v>83.824030833102</v>
      </c>
      <c r="F7">
        <v>72.796360903617924</v>
      </c>
      <c r="G7">
        <v>61.771140409131043</v>
      </c>
      <c r="H7">
        <v>49.111309850620692</v>
      </c>
      <c r="I7">
        <v>51.941994811257494</v>
      </c>
      <c r="J7">
        <v>50.101458109189124</v>
      </c>
      <c r="K7">
        <v>45.318672252525531</v>
      </c>
      <c r="L7">
        <v>37.169445794949709</v>
      </c>
      <c r="M7">
        <v>33.005836483407776</v>
      </c>
      <c r="N7">
        <v>36.0814341402831</v>
      </c>
      <c r="O7">
        <v>42.376822354116392</v>
      </c>
      <c r="P7">
        <v>42.207703173184591</v>
      </c>
      <c r="Q7">
        <v>37.829724841482289</v>
      </c>
      <c r="R7">
        <v>56.848953207124573</v>
      </c>
      <c r="S7">
        <v>62.72422622709032</v>
      </c>
      <c r="T7">
        <v>62.819075970433069</v>
      </c>
      <c r="U7">
        <v>59.265312528449535</v>
      </c>
      <c r="V7">
        <v>53.827707524381829</v>
      </c>
      <c r="W7">
        <v>57.283939151944644</v>
      </c>
      <c r="X7">
        <v>64.093667099443323</v>
      </c>
      <c r="Y7">
        <v>62.985822270576605</v>
      </c>
      <c r="Z7">
        <v>73.160878938890804</v>
      </c>
      <c r="AA7">
        <v>69.054716014945001</v>
      </c>
      <c r="AB7">
        <v>68.061596191194013</v>
      </c>
      <c r="AC7">
        <v>67.954398193576424</v>
      </c>
      <c r="AD7">
        <v>71.729731426143417</v>
      </c>
      <c r="AE7">
        <v>79.309481225641221</v>
      </c>
      <c r="AF7">
        <v>82.000651585767244</v>
      </c>
      <c r="AG7">
        <v>78.884369142215633</v>
      </c>
      <c r="AH7">
        <v>79.328748460701476</v>
      </c>
      <c r="AI7">
        <v>81.578409253261967</v>
      </c>
      <c r="AJ7">
        <v>80.539130091989136</v>
      </c>
      <c r="AK7">
        <v>96.01169391300752</v>
      </c>
      <c r="AL7">
        <v>90.939591472690338</v>
      </c>
      <c r="AM7">
        <v>84.237745959065165</v>
      </c>
    </row>
    <row r="8" spans="1:40" customFormat="1" hidden="1" x14ac:dyDescent="0.2">
      <c r="A8" t="s">
        <v>533</v>
      </c>
      <c r="B8" s="1" t="s">
        <v>22</v>
      </c>
      <c r="C8" t="s">
        <v>215</v>
      </c>
      <c r="D8" s="1" t="s">
        <v>497</v>
      </c>
      <c r="E8" t="s">
        <v>49</v>
      </c>
      <c r="F8" t="s">
        <v>49</v>
      </c>
      <c r="G8" t="s">
        <v>49</v>
      </c>
      <c r="H8" t="s">
        <v>49</v>
      </c>
      <c r="I8" t="s">
        <v>49</v>
      </c>
      <c r="J8" t="s">
        <v>49</v>
      </c>
      <c r="K8" t="s">
        <v>49</v>
      </c>
      <c r="L8" t="s">
        <v>49</v>
      </c>
      <c r="M8" t="s">
        <v>49</v>
      </c>
      <c r="N8" t="s">
        <v>49</v>
      </c>
      <c r="O8" t="s">
        <v>49</v>
      </c>
      <c r="P8" t="s">
        <v>49</v>
      </c>
      <c r="Q8" t="s">
        <v>49</v>
      </c>
      <c r="R8" t="s">
        <v>49</v>
      </c>
      <c r="S8" t="s">
        <v>49</v>
      </c>
      <c r="T8" t="s">
        <v>49</v>
      </c>
      <c r="U8" t="s">
        <v>49</v>
      </c>
      <c r="V8" t="s">
        <v>49</v>
      </c>
      <c r="W8" t="s">
        <v>49</v>
      </c>
      <c r="X8" t="s">
        <v>49</v>
      </c>
      <c r="Y8" t="s">
        <v>49</v>
      </c>
      <c r="Z8" t="s">
        <v>49</v>
      </c>
      <c r="AA8" t="s">
        <v>49</v>
      </c>
      <c r="AB8" t="s">
        <v>49</v>
      </c>
      <c r="AC8" t="s">
        <v>49</v>
      </c>
      <c r="AD8" t="s">
        <v>49</v>
      </c>
      <c r="AE8" t="s">
        <v>49</v>
      </c>
      <c r="AF8" t="s">
        <v>49</v>
      </c>
      <c r="AG8" t="s">
        <v>49</v>
      </c>
      <c r="AH8" t="s">
        <v>49</v>
      </c>
      <c r="AI8" t="s">
        <v>49</v>
      </c>
      <c r="AJ8" t="s">
        <v>49</v>
      </c>
      <c r="AK8" t="s">
        <v>49</v>
      </c>
      <c r="AL8" t="s">
        <v>49</v>
      </c>
      <c r="AM8" t="s">
        <v>49</v>
      </c>
    </row>
    <row r="9" spans="1:40" customFormat="1" hidden="1" x14ac:dyDescent="0.2">
      <c r="A9" t="s">
        <v>533</v>
      </c>
      <c r="B9" s="1" t="s">
        <v>22</v>
      </c>
      <c r="C9" t="s">
        <v>494</v>
      </c>
      <c r="D9" s="1" t="s">
        <v>202</v>
      </c>
      <c r="E9" t="s">
        <v>49</v>
      </c>
      <c r="F9" t="s">
        <v>49</v>
      </c>
      <c r="G9" t="s">
        <v>49</v>
      </c>
      <c r="H9" t="s">
        <v>49</v>
      </c>
      <c r="I9" t="s">
        <v>49</v>
      </c>
      <c r="J9" t="s">
        <v>49</v>
      </c>
      <c r="K9" t="s">
        <v>49</v>
      </c>
      <c r="L9" t="s">
        <v>49</v>
      </c>
      <c r="M9" t="s">
        <v>49</v>
      </c>
      <c r="N9" t="s">
        <v>49</v>
      </c>
      <c r="O9" t="s">
        <v>49</v>
      </c>
      <c r="P9" t="s">
        <v>49</v>
      </c>
      <c r="Q9" t="s">
        <v>49</v>
      </c>
      <c r="R9" t="s">
        <v>49</v>
      </c>
      <c r="S9" t="s">
        <v>49</v>
      </c>
      <c r="T9" t="s">
        <v>49</v>
      </c>
      <c r="U9" t="s">
        <v>49</v>
      </c>
      <c r="V9" t="s">
        <v>49</v>
      </c>
      <c r="W9" t="s">
        <v>49</v>
      </c>
      <c r="X9" t="s">
        <v>49</v>
      </c>
      <c r="Y9" t="s">
        <v>49</v>
      </c>
      <c r="Z9" t="s">
        <v>49</v>
      </c>
      <c r="AA9" t="s">
        <v>49</v>
      </c>
      <c r="AB9" t="s">
        <v>49</v>
      </c>
      <c r="AC9" t="s">
        <v>49</v>
      </c>
      <c r="AD9" t="s">
        <v>49</v>
      </c>
      <c r="AE9" t="s">
        <v>49</v>
      </c>
      <c r="AF9" t="s">
        <v>49</v>
      </c>
      <c r="AG9" t="s">
        <v>49</v>
      </c>
      <c r="AH9" t="s">
        <v>49</v>
      </c>
      <c r="AI9" t="s">
        <v>49</v>
      </c>
      <c r="AJ9" t="s">
        <v>49</v>
      </c>
      <c r="AK9" t="s">
        <v>49</v>
      </c>
      <c r="AL9" t="s">
        <v>49</v>
      </c>
      <c r="AM9" t="s">
        <v>49</v>
      </c>
    </row>
    <row r="10" spans="1:40" customFormat="1" hidden="1" x14ac:dyDescent="0.2">
      <c r="A10" t="s">
        <v>533</v>
      </c>
      <c r="B10" s="1" t="s">
        <v>22</v>
      </c>
      <c r="C10" t="s">
        <v>34</v>
      </c>
      <c r="D10" s="1" t="s">
        <v>113</v>
      </c>
      <c r="E10">
        <v>12.1714477074316</v>
      </c>
      <c r="F10">
        <v>13.3039231725121</v>
      </c>
      <c r="G10">
        <v>15.51936355384</v>
      </c>
      <c r="H10">
        <v>19.536766053213402</v>
      </c>
      <c r="I10">
        <v>25.723993810748699</v>
      </c>
      <c r="J10">
        <v>31.007786031486699</v>
      </c>
      <c r="K10">
        <v>40.0148210875034</v>
      </c>
      <c r="L10">
        <v>51.931085346603098</v>
      </c>
      <c r="M10">
        <v>61.631332173507303</v>
      </c>
      <c r="N10">
        <v>65.1649786270048</v>
      </c>
      <c r="O10">
        <v>68.390750400364794</v>
      </c>
      <c r="P10">
        <v>70.200035316783399</v>
      </c>
      <c r="Q10">
        <v>70.4381279952933</v>
      </c>
      <c r="R10">
        <v>73.414835077308794</v>
      </c>
      <c r="S10">
        <v>74.456079095308297</v>
      </c>
      <c r="T10">
        <v>77.634574831113099</v>
      </c>
      <c r="U10">
        <v>80.710301651672594</v>
      </c>
      <c r="V10">
        <v>81.826078445765702</v>
      </c>
      <c r="W10">
        <v>83.717487582275098</v>
      </c>
      <c r="X10">
        <v>86.797450390271393</v>
      </c>
      <c r="Y10">
        <v>91.014583180405694</v>
      </c>
      <c r="Z10">
        <v>96.236144755193394</v>
      </c>
      <c r="AA10">
        <v>100</v>
      </c>
      <c r="AB10">
        <v>104.524211505053</v>
      </c>
      <c r="AC10">
        <v>113.81793046074</v>
      </c>
      <c r="AD10">
        <v>117.52183806797299</v>
      </c>
      <c r="AE10">
        <v>120.94986420025</v>
      </c>
      <c r="AF10">
        <v>126.736646357875</v>
      </c>
      <c r="AG10">
        <v>134.84487019501299</v>
      </c>
      <c r="AH10">
        <v>142.384203185789</v>
      </c>
      <c r="AI10">
        <v>148.46399471482101</v>
      </c>
      <c r="AJ10">
        <v>151.36166776774601</v>
      </c>
      <c r="AK10">
        <v>155.01725023856699</v>
      </c>
      <c r="AL10">
        <v>166.21889451662599</v>
      </c>
      <c r="AM10">
        <v>181.61993197778301</v>
      </c>
    </row>
    <row r="11" spans="1:40" customFormat="1" hidden="1" x14ac:dyDescent="0.2">
      <c r="A11" t="s">
        <v>533</v>
      </c>
      <c r="B11" s="1" t="s">
        <v>22</v>
      </c>
      <c r="C11" t="s">
        <v>358</v>
      </c>
      <c r="D11" s="1" t="s">
        <v>7</v>
      </c>
      <c r="E11" t="s">
        <v>49</v>
      </c>
      <c r="F11" t="s">
        <v>49</v>
      </c>
      <c r="G11" t="s">
        <v>49</v>
      </c>
      <c r="H11" t="s">
        <v>49</v>
      </c>
      <c r="I11" t="s">
        <v>49</v>
      </c>
      <c r="J11" t="s">
        <v>49</v>
      </c>
      <c r="K11" t="s">
        <v>49</v>
      </c>
      <c r="L11" t="s">
        <v>49</v>
      </c>
      <c r="M11">
        <v>33.333332061767599</v>
      </c>
      <c r="N11" t="s">
        <v>49</v>
      </c>
      <c r="O11">
        <v>22.994651794433601</v>
      </c>
      <c r="P11" t="s">
        <v>49</v>
      </c>
      <c r="Q11">
        <v>16.4893608093262</v>
      </c>
      <c r="R11" t="s">
        <v>49</v>
      </c>
      <c r="S11">
        <v>22.7513236999512</v>
      </c>
      <c r="T11">
        <v>29.6296291351318</v>
      </c>
      <c r="U11">
        <v>29.064039230346701</v>
      </c>
      <c r="V11">
        <v>40.975608825683601</v>
      </c>
      <c r="W11">
        <v>35.121952056884801</v>
      </c>
      <c r="X11">
        <v>33.009708404541001</v>
      </c>
      <c r="Y11">
        <v>33.495143890380902</v>
      </c>
      <c r="Z11">
        <v>30.6220092773438</v>
      </c>
      <c r="AA11">
        <v>34.761905670166001</v>
      </c>
      <c r="AB11">
        <v>34.597156524658203</v>
      </c>
      <c r="AC11">
        <v>36.018959045410199</v>
      </c>
      <c r="AD11">
        <v>39.336494445800803</v>
      </c>
      <c r="AE11">
        <v>31.25</v>
      </c>
      <c r="AF11">
        <v>30.476190567016602</v>
      </c>
      <c r="AG11">
        <v>30</v>
      </c>
      <c r="AH11">
        <v>31.904762268066399</v>
      </c>
      <c r="AI11">
        <v>28.571428298950199</v>
      </c>
      <c r="AJ11">
        <v>28.095237731933601</v>
      </c>
      <c r="AK11">
        <v>27.619047164916999</v>
      </c>
      <c r="AL11">
        <v>29.523809432983398</v>
      </c>
      <c r="AM11">
        <v>28.301887512206999</v>
      </c>
    </row>
    <row r="12" spans="1:40" customFormat="1" hidden="1" x14ac:dyDescent="0.2">
      <c r="A12" t="s">
        <v>533</v>
      </c>
      <c r="B12" s="1" t="s">
        <v>22</v>
      </c>
      <c r="C12" t="s">
        <v>143</v>
      </c>
      <c r="D12" s="1" t="s">
        <v>308</v>
      </c>
      <c r="E12" t="s">
        <v>49</v>
      </c>
      <c r="F12" t="s">
        <v>49</v>
      </c>
      <c r="G12" t="s">
        <v>49</v>
      </c>
      <c r="H12" t="s">
        <v>49</v>
      </c>
      <c r="I12" t="s">
        <v>49</v>
      </c>
      <c r="J12" t="s">
        <v>49</v>
      </c>
      <c r="K12" t="s">
        <v>49</v>
      </c>
      <c r="L12" t="s">
        <v>49</v>
      </c>
      <c r="M12" t="s">
        <v>49</v>
      </c>
      <c r="N12" t="s">
        <v>49</v>
      </c>
      <c r="O12" t="s">
        <v>49</v>
      </c>
      <c r="P12" t="s">
        <v>49</v>
      </c>
      <c r="Q12" t="s">
        <v>49</v>
      </c>
      <c r="R12" t="s">
        <v>49</v>
      </c>
      <c r="S12" t="s">
        <v>49</v>
      </c>
      <c r="T12">
        <v>73.2</v>
      </c>
      <c r="U12">
        <v>65.5</v>
      </c>
      <c r="V12">
        <v>55.1</v>
      </c>
      <c r="W12">
        <v>46</v>
      </c>
      <c r="X12">
        <v>45.2</v>
      </c>
      <c r="Y12">
        <v>36.6</v>
      </c>
      <c r="Z12">
        <v>31</v>
      </c>
      <c r="AA12">
        <v>34.4</v>
      </c>
      <c r="AB12">
        <v>30.6</v>
      </c>
      <c r="AC12">
        <v>27.2</v>
      </c>
      <c r="AD12">
        <v>28.6</v>
      </c>
      <c r="AE12">
        <v>24.1</v>
      </c>
      <c r="AF12">
        <v>23.6</v>
      </c>
      <c r="AG12">
        <v>0</v>
      </c>
      <c r="AH12">
        <v>0</v>
      </c>
      <c r="AI12">
        <v>0</v>
      </c>
      <c r="AJ12">
        <v>0</v>
      </c>
      <c r="AK12" t="s">
        <v>49</v>
      </c>
      <c r="AL12" t="s">
        <v>49</v>
      </c>
      <c r="AM12" t="s">
        <v>49</v>
      </c>
    </row>
    <row r="13" spans="1:40" customFormat="1" hidden="1" x14ac:dyDescent="0.2">
      <c r="A13" t="s">
        <v>533</v>
      </c>
      <c r="B13" s="1" t="s">
        <v>22</v>
      </c>
      <c r="C13" t="s">
        <v>186</v>
      </c>
      <c r="D13" s="1" t="s">
        <v>144</v>
      </c>
      <c r="E13" t="s">
        <v>49</v>
      </c>
      <c r="F13" t="s">
        <v>49</v>
      </c>
      <c r="G13" t="s">
        <v>49</v>
      </c>
      <c r="H13" t="s">
        <v>49</v>
      </c>
      <c r="I13" t="s">
        <v>49</v>
      </c>
      <c r="J13" t="s">
        <v>49</v>
      </c>
      <c r="K13" t="s">
        <v>49</v>
      </c>
      <c r="L13" t="s">
        <v>49</v>
      </c>
      <c r="M13">
        <v>-0.56674093008041404</v>
      </c>
      <c r="N13" t="s">
        <v>49</v>
      </c>
      <c r="O13">
        <v>-0.91664928197860696</v>
      </c>
      <c r="P13" t="s">
        <v>49</v>
      </c>
      <c r="Q13">
        <v>-0.98729819059371904</v>
      </c>
      <c r="R13" t="s">
        <v>49</v>
      </c>
      <c r="S13">
        <v>-0.92875498533248901</v>
      </c>
      <c r="T13">
        <v>-0.71524447202682495</v>
      </c>
      <c r="U13">
        <v>-0.69927269220352195</v>
      </c>
      <c r="V13">
        <v>-0.46642047166824302</v>
      </c>
      <c r="W13">
        <v>-0.56496256589889504</v>
      </c>
      <c r="X13">
        <v>-0.59230947494506803</v>
      </c>
      <c r="Y13">
        <v>-0.63344484567642201</v>
      </c>
      <c r="Z13">
        <v>-0.61493825912475597</v>
      </c>
      <c r="AA13">
        <v>-0.55214726924896196</v>
      </c>
      <c r="AB13">
        <v>-0.57269966602325395</v>
      </c>
      <c r="AC13">
        <v>-0.52154451608657804</v>
      </c>
      <c r="AD13">
        <v>-0.47262278199195901</v>
      </c>
      <c r="AE13">
        <v>-0.61265641450882002</v>
      </c>
      <c r="AF13">
        <v>-0.63907331228256203</v>
      </c>
      <c r="AG13">
        <v>-0.67341673374176003</v>
      </c>
      <c r="AH13">
        <v>-0.59850931167602495</v>
      </c>
      <c r="AI13">
        <v>-0.65866011381149303</v>
      </c>
      <c r="AJ13">
        <v>-0.65589511394500699</v>
      </c>
      <c r="AK13">
        <v>-0.66646021604537997</v>
      </c>
      <c r="AL13">
        <v>-0.63565760850906405</v>
      </c>
      <c r="AM13">
        <v>-0.63792985677719105</v>
      </c>
    </row>
    <row r="14" spans="1:40" customFormat="1" hidden="1" x14ac:dyDescent="0.2">
      <c r="A14" t="s">
        <v>533</v>
      </c>
      <c r="B14" s="1" t="s">
        <v>22</v>
      </c>
      <c r="C14" t="s">
        <v>418</v>
      </c>
      <c r="D14" s="1" t="s">
        <v>461</v>
      </c>
      <c r="E14" t="s">
        <v>49</v>
      </c>
      <c r="F14" t="s">
        <v>49</v>
      </c>
      <c r="G14" t="s">
        <v>49</v>
      </c>
      <c r="H14" t="s">
        <v>49</v>
      </c>
      <c r="I14" t="s">
        <v>49</v>
      </c>
      <c r="J14" t="s">
        <v>49</v>
      </c>
      <c r="K14" t="s">
        <v>49</v>
      </c>
      <c r="L14" t="s">
        <v>49</v>
      </c>
      <c r="M14" t="s">
        <v>49</v>
      </c>
      <c r="N14" t="s">
        <v>49</v>
      </c>
      <c r="O14" t="s">
        <v>49</v>
      </c>
      <c r="P14" t="s">
        <v>49</v>
      </c>
      <c r="Q14" t="s">
        <v>49</v>
      </c>
      <c r="R14" t="s">
        <v>49</v>
      </c>
      <c r="S14" t="s">
        <v>49</v>
      </c>
      <c r="T14" t="s">
        <v>49</v>
      </c>
      <c r="U14" t="s">
        <v>49</v>
      </c>
      <c r="V14" t="s">
        <v>49</v>
      </c>
      <c r="W14" t="s">
        <v>49</v>
      </c>
      <c r="X14" t="s">
        <v>49</v>
      </c>
      <c r="Y14" t="s">
        <v>49</v>
      </c>
      <c r="Z14" t="s">
        <v>49</v>
      </c>
      <c r="AA14" t="s">
        <v>49</v>
      </c>
      <c r="AB14" t="s">
        <v>49</v>
      </c>
      <c r="AC14" t="s">
        <v>49</v>
      </c>
      <c r="AD14" t="s">
        <v>49</v>
      </c>
      <c r="AE14" t="s">
        <v>49</v>
      </c>
      <c r="AF14" t="s">
        <v>49</v>
      </c>
      <c r="AG14" t="s">
        <v>49</v>
      </c>
      <c r="AH14" t="s">
        <v>49</v>
      </c>
      <c r="AI14" t="s">
        <v>49</v>
      </c>
      <c r="AJ14" t="s">
        <v>49</v>
      </c>
      <c r="AK14" t="s">
        <v>49</v>
      </c>
      <c r="AL14" t="s">
        <v>49</v>
      </c>
      <c r="AM14" t="s">
        <v>49</v>
      </c>
    </row>
    <row r="15" spans="1:40" customFormat="1" hidden="1" x14ac:dyDescent="0.2">
      <c r="A15" t="s">
        <v>533</v>
      </c>
      <c r="B15" s="1" t="s">
        <v>22</v>
      </c>
      <c r="C15" t="s">
        <v>507</v>
      </c>
      <c r="D15" s="1" t="s">
        <v>216</v>
      </c>
      <c r="E15" t="s">
        <v>49</v>
      </c>
      <c r="F15" t="s">
        <v>49</v>
      </c>
      <c r="G15" t="s">
        <v>49</v>
      </c>
      <c r="H15" t="s">
        <v>49</v>
      </c>
      <c r="I15" t="s">
        <v>49</v>
      </c>
      <c r="J15" t="s">
        <v>49</v>
      </c>
      <c r="K15" t="s">
        <v>49</v>
      </c>
      <c r="L15" t="s">
        <v>49</v>
      </c>
      <c r="M15" t="s">
        <v>49</v>
      </c>
      <c r="N15" t="s">
        <v>49</v>
      </c>
      <c r="O15" t="s">
        <v>49</v>
      </c>
      <c r="P15" t="s">
        <v>49</v>
      </c>
      <c r="Q15" t="s">
        <v>49</v>
      </c>
      <c r="R15" t="s">
        <v>49</v>
      </c>
      <c r="S15" t="s">
        <v>49</v>
      </c>
      <c r="T15" t="s">
        <v>49</v>
      </c>
      <c r="U15" t="s">
        <v>49</v>
      </c>
      <c r="V15" t="s">
        <v>49</v>
      </c>
      <c r="W15" t="s">
        <v>49</v>
      </c>
      <c r="X15" t="s">
        <v>49</v>
      </c>
      <c r="Y15" t="s">
        <v>49</v>
      </c>
      <c r="Z15" t="s">
        <v>49</v>
      </c>
      <c r="AA15" t="s">
        <v>49</v>
      </c>
      <c r="AB15" t="s">
        <v>49</v>
      </c>
      <c r="AC15" t="s">
        <v>49</v>
      </c>
      <c r="AD15" t="s">
        <v>49</v>
      </c>
      <c r="AE15" t="s">
        <v>49</v>
      </c>
      <c r="AF15" t="s">
        <v>49</v>
      </c>
      <c r="AG15" t="s">
        <v>49</v>
      </c>
      <c r="AH15" t="s">
        <v>49</v>
      </c>
      <c r="AI15" t="s">
        <v>49</v>
      </c>
      <c r="AJ15" t="s">
        <v>49</v>
      </c>
      <c r="AK15" t="s">
        <v>49</v>
      </c>
      <c r="AL15" t="s">
        <v>49</v>
      </c>
      <c r="AM15" t="s">
        <v>49</v>
      </c>
    </row>
    <row r="16" spans="1:40" customFormat="1" hidden="1" x14ac:dyDescent="0.2">
      <c r="A16" t="s">
        <v>533</v>
      </c>
      <c r="B16" s="1" t="s">
        <v>22</v>
      </c>
      <c r="C16" t="s">
        <v>118</v>
      </c>
      <c r="D16" s="1" t="s">
        <v>580</v>
      </c>
      <c r="E16" t="s">
        <v>49</v>
      </c>
      <c r="F16" t="s">
        <v>49</v>
      </c>
      <c r="G16" t="s">
        <v>49</v>
      </c>
      <c r="H16" t="s">
        <v>49</v>
      </c>
      <c r="I16" t="s">
        <v>49</v>
      </c>
      <c r="J16" t="s">
        <v>49</v>
      </c>
      <c r="K16" t="s">
        <v>49</v>
      </c>
      <c r="L16" t="s">
        <v>49</v>
      </c>
      <c r="M16" t="s">
        <v>49</v>
      </c>
      <c r="N16" t="s">
        <v>49</v>
      </c>
      <c r="O16" t="s">
        <v>49</v>
      </c>
      <c r="P16" t="s">
        <v>49</v>
      </c>
      <c r="Q16" t="s">
        <v>49</v>
      </c>
      <c r="R16" t="s">
        <v>49</v>
      </c>
      <c r="S16" t="s">
        <v>49</v>
      </c>
      <c r="T16" t="s">
        <v>49</v>
      </c>
      <c r="U16" t="s">
        <v>49</v>
      </c>
      <c r="V16" t="s">
        <v>49</v>
      </c>
      <c r="W16" t="s">
        <v>49</v>
      </c>
      <c r="X16" t="s">
        <v>49</v>
      </c>
      <c r="Y16" t="s">
        <v>49</v>
      </c>
      <c r="Z16" t="s">
        <v>49</v>
      </c>
      <c r="AA16" t="s">
        <v>49</v>
      </c>
      <c r="AB16" t="s">
        <v>49</v>
      </c>
      <c r="AC16" t="s">
        <v>49</v>
      </c>
      <c r="AD16" t="s">
        <v>49</v>
      </c>
      <c r="AE16" t="s">
        <v>49</v>
      </c>
      <c r="AF16" t="s">
        <v>49</v>
      </c>
      <c r="AG16" t="s">
        <v>49</v>
      </c>
      <c r="AH16" t="s">
        <v>49</v>
      </c>
      <c r="AI16" t="s">
        <v>49</v>
      </c>
      <c r="AJ16" t="s">
        <v>49</v>
      </c>
      <c r="AK16" t="s">
        <v>49</v>
      </c>
      <c r="AL16" t="s">
        <v>49</v>
      </c>
      <c r="AM16" t="s">
        <v>49</v>
      </c>
    </row>
    <row r="17" spans="1:39" customFormat="1" hidden="1" x14ac:dyDescent="0.2">
      <c r="A17" t="s">
        <v>533</v>
      </c>
      <c r="B17" s="1" t="s">
        <v>22</v>
      </c>
      <c r="C17" t="s">
        <v>508</v>
      </c>
      <c r="D17" s="1" t="s">
        <v>500</v>
      </c>
      <c r="E17" t="s">
        <v>49</v>
      </c>
      <c r="F17" t="s">
        <v>49</v>
      </c>
      <c r="G17" t="s">
        <v>49</v>
      </c>
      <c r="H17" t="s">
        <v>49</v>
      </c>
      <c r="I17" t="s">
        <v>49</v>
      </c>
      <c r="J17" t="s">
        <v>49</v>
      </c>
      <c r="K17" t="s">
        <v>49</v>
      </c>
      <c r="L17" t="s">
        <v>49</v>
      </c>
      <c r="M17" t="s">
        <v>49</v>
      </c>
      <c r="N17" t="s">
        <v>49</v>
      </c>
      <c r="O17" t="s">
        <v>49</v>
      </c>
      <c r="P17" t="s">
        <v>49</v>
      </c>
      <c r="Q17" t="s">
        <v>49</v>
      </c>
      <c r="R17" t="s">
        <v>49</v>
      </c>
      <c r="S17" t="s">
        <v>49</v>
      </c>
      <c r="T17" t="s">
        <v>49</v>
      </c>
      <c r="U17" t="s">
        <v>49</v>
      </c>
      <c r="V17" t="s">
        <v>49</v>
      </c>
      <c r="W17" t="s">
        <v>49</v>
      </c>
      <c r="X17" t="s">
        <v>49</v>
      </c>
      <c r="Y17" t="s">
        <v>49</v>
      </c>
      <c r="Z17" t="s">
        <v>49</v>
      </c>
      <c r="AA17" t="s">
        <v>49</v>
      </c>
      <c r="AB17" t="s">
        <v>49</v>
      </c>
      <c r="AC17" t="s">
        <v>49</v>
      </c>
      <c r="AD17" t="s">
        <v>49</v>
      </c>
      <c r="AE17" t="s">
        <v>49</v>
      </c>
      <c r="AF17" t="s">
        <v>49</v>
      </c>
      <c r="AG17" t="s">
        <v>49</v>
      </c>
      <c r="AH17" t="s">
        <v>49</v>
      </c>
      <c r="AI17" t="s">
        <v>49</v>
      </c>
      <c r="AJ17" t="s">
        <v>49</v>
      </c>
      <c r="AK17" t="s">
        <v>49</v>
      </c>
      <c r="AL17" t="s">
        <v>49</v>
      </c>
      <c r="AM17" t="s">
        <v>49</v>
      </c>
    </row>
    <row r="18" spans="1:39" customFormat="1" hidden="1" x14ac:dyDescent="0.2">
      <c r="A18" t="s">
        <v>533</v>
      </c>
      <c r="B18" s="1" t="s">
        <v>22</v>
      </c>
      <c r="C18" t="s">
        <v>528</v>
      </c>
      <c r="D18" s="1" t="s">
        <v>397</v>
      </c>
      <c r="E18" t="s">
        <v>49</v>
      </c>
      <c r="F18" t="s">
        <v>49</v>
      </c>
      <c r="G18" t="s">
        <v>49</v>
      </c>
      <c r="H18" t="s">
        <v>49</v>
      </c>
      <c r="I18" t="s">
        <v>49</v>
      </c>
      <c r="J18" t="s">
        <v>49</v>
      </c>
      <c r="K18" t="s">
        <v>49</v>
      </c>
      <c r="L18" t="s">
        <v>49</v>
      </c>
      <c r="M18" t="s">
        <v>49</v>
      </c>
      <c r="N18" t="s">
        <v>49</v>
      </c>
      <c r="O18" t="s">
        <v>49</v>
      </c>
      <c r="P18" t="s">
        <v>49</v>
      </c>
      <c r="Q18" t="s">
        <v>49</v>
      </c>
      <c r="R18" t="s">
        <v>49</v>
      </c>
      <c r="S18" t="s">
        <v>49</v>
      </c>
      <c r="T18" t="s">
        <v>49</v>
      </c>
      <c r="U18" t="s">
        <v>49</v>
      </c>
      <c r="V18" t="s">
        <v>49</v>
      </c>
      <c r="W18" t="s">
        <v>49</v>
      </c>
      <c r="X18" t="s">
        <v>49</v>
      </c>
      <c r="Y18" t="s">
        <v>49</v>
      </c>
      <c r="Z18" t="s">
        <v>49</v>
      </c>
      <c r="AA18" t="s">
        <v>49</v>
      </c>
      <c r="AB18" t="s">
        <v>49</v>
      </c>
      <c r="AC18" t="s">
        <v>49</v>
      </c>
      <c r="AD18" t="s">
        <v>49</v>
      </c>
      <c r="AE18" t="s">
        <v>49</v>
      </c>
      <c r="AF18" t="s">
        <v>49</v>
      </c>
      <c r="AG18" t="s">
        <v>49</v>
      </c>
      <c r="AH18" t="s">
        <v>49</v>
      </c>
      <c r="AI18" t="s">
        <v>49</v>
      </c>
      <c r="AJ18" t="s">
        <v>49</v>
      </c>
      <c r="AK18" t="s">
        <v>49</v>
      </c>
      <c r="AL18" t="s">
        <v>49</v>
      </c>
      <c r="AM18" t="s">
        <v>49</v>
      </c>
    </row>
    <row r="19" spans="1:39" customFormat="1" hidden="1" x14ac:dyDescent="0.2">
      <c r="A19" t="s">
        <v>533</v>
      </c>
      <c r="B19" s="1" t="s">
        <v>22</v>
      </c>
      <c r="C19" t="s">
        <v>521</v>
      </c>
      <c r="D19" s="1" t="s">
        <v>111</v>
      </c>
      <c r="E19" t="s">
        <v>49</v>
      </c>
      <c r="F19" t="s">
        <v>49</v>
      </c>
      <c r="G19" t="s">
        <v>49</v>
      </c>
      <c r="H19" t="s">
        <v>49</v>
      </c>
      <c r="I19" t="s">
        <v>49</v>
      </c>
      <c r="J19" t="s">
        <v>49</v>
      </c>
      <c r="K19" t="s">
        <v>49</v>
      </c>
      <c r="L19" t="s">
        <v>49</v>
      </c>
      <c r="M19" t="s">
        <v>49</v>
      </c>
      <c r="N19" t="s">
        <v>49</v>
      </c>
      <c r="O19" t="s">
        <v>49</v>
      </c>
      <c r="P19" t="s">
        <v>49</v>
      </c>
      <c r="Q19" t="s">
        <v>49</v>
      </c>
      <c r="R19" t="s">
        <v>49</v>
      </c>
      <c r="S19" t="s">
        <v>49</v>
      </c>
      <c r="T19" t="s">
        <v>49</v>
      </c>
      <c r="U19" t="s">
        <v>49</v>
      </c>
      <c r="V19" t="s">
        <v>49</v>
      </c>
      <c r="W19" t="s">
        <v>49</v>
      </c>
      <c r="X19" t="s">
        <v>49</v>
      </c>
      <c r="Y19" t="s">
        <v>49</v>
      </c>
      <c r="Z19" t="s">
        <v>49</v>
      </c>
      <c r="AA19" t="s">
        <v>49</v>
      </c>
      <c r="AB19" t="s">
        <v>49</v>
      </c>
      <c r="AC19" t="s">
        <v>49</v>
      </c>
      <c r="AD19" t="s">
        <v>49</v>
      </c>
      <c r="AE19" t="s">
        <v>49</v>
      </c>
      <c r="AF19" t="s">
        <v>49</v>
      </c>
      <c r="AG19" t="s">
        <v>49</v>
      </c>
      <c r="AH19" t="s">
        <v>49</v>
      </c>
      <c r="AI19" t="s">
        <v>49</v>
      </c>
      <c r="AJ19" t="s">
        <v>49</v>
      </c>
      <c r="AK19" t="s">
        <v>49</v>
      </c>
      <c r="AL19" t="s">
        <v>49</v>
      </c>
      <c r="AM19" t="s">
        <v>49</v>
      </c>
    </row>
    <row r="20" spans="1:39" customFormat="1" hidden="1" x14ac:dyDescent="0.2">
      <c r="A20" t="s">
        <v>533</v>
      </c>
      <c r="B20" s="1" t="s">
        <v>22</v>
      </c>
      <c r="C20" t="s">
        <v>50</v>
      </c>
      <c r="D20" s="1" t="s">
        <v>569</v>
      </c>
      <c r="E20">
        <v>-3.4517881247607809</v>
      </c>
      <c r="F20">
        <v>-1.9430663560971202</v>
      </c>
      <c r="G20">
        <v>2.2889528500336787</v>
      </c>
      <c r="H20">
        <v>5.1770279730174851</v>
      </c>
      <c r="I20" t="s">
        <v>49</v>
      </c>
      <c r="J20" t="s">
        <v>49</v>
      </c>
      <c r="K20" t="s">
        <v>49</v>
      </c>
      <c r="L20" t="s">
        <v>49</v>
      </c>
      <c r="M20" t="s">
        <v>49</v>
      </c>
      <c r="N20" t="s">
        <v>49</v>
      </c>
      <c r="O20" t="s">
        <v>49</v>
      </c>
      <c r="P20" t="s">
        <v>49</v>
      </c>
      <c r="Q20" t="s">
        <v>49</v>
      </c>
      <c r="R20" t="s">
        <v>49</v>
      </c>
      <c r="S20" t="s">
        <v>49</v>
      </c>
      <c r="T20" t="s">
        <v>49</v>
      </c>
      <c r="U20" t="s">
        <v>49</v>
      </c>
      <c r="V20">
        <v>20.523611402773938</v>
      </c>
      <c r="W20">
        <v>24.714750123977346</v>
      </c>
      <c r="X20">
        <v>22.487958815936736</v>
      </c>
      <c r="Y20">
        <v>19.856238899144003</v>
      </c>
      <c r="Z20">
        <v>0.31459957438369168</v>
      </c>
      <c r="AA20">
        <v>7.5804676893513445</v>
      </c>
      <c r="AB20">
        <v>8.8363555613659486</v>
      </c>
      <c r="AC20">
        <v>5.7842389087318802</v>
      </c>
      <c r="AD20">
        <v>0.56632466661310954</v>
      </c>
      <c r="AE20">
        <v>-4.3329702839781206</v>
      </c>
      <c r="AF20">
        <v>-16.289770761818943</v>
      </c>
      <c r="AG20">
        <v>-16.374027721121141</v>
      </c>
      <c r="AH20">
        <v>-12.973491269975316</v>
      </c>
      <c r="AI20">
        <v>-9.6652886576159336</v>
      </c>
      <c r="AJ20">
        <v>-9.8709043994162826</v>
      </c>
      <c r="AK20">
        <v>-12.478779149764497</v>
      </c>
      <c r="AL20">
        <v>-2.7812301320782389</v>
      </c>
      <c r="AM20">
        <v>9.5247324983001374</v>
      </c>
    </row>
    <row r="21" spans="1:39" customFormat="1" hidden="1" x14ac:dyDescent="0.2">
      <c r="A21" t="s">
        <v>533</v>
      </c>
      <c r="B21" s="1" t="s">
        <v>22</v>
      </c>
      <c r="C21" t="s">
        <v>229</v>
      </c>
      <c r="D21" s="1" t="s">
        <v>536</v>
      </c>
      <c r="E21" t="s">
        <v>49</v>
      </c>
      <c r="F21" t="s">
        <v>49</v>
      </c>
      <c r="G21" t="s">
        <v>49</v>
      </c>
      <c r="H21" t="s">
        <v>49</v>
      </c>
      <c r="I21" t="s">
        <v>49</v>
      </c>
      <c r="J21" t="s">
        <v>49</v>
      </c>
      <c r="K21" t="s">
        <v>49</v>
      </c>
      <c r="L21">
        <v>16.5833333333333</v>
      </c>
      <c r="M21">
        <v>14.5</v>
      </c>
      <c r="N21">
        <v>12.6041666666667</v>
      </c>
      <c r="O21">
        <v>9.125</v>
      </c>
      <c r="P21">
        <v>8.25</v>
      </c>
      <c r="Q21">
        <v>7.5</v>
      </c>
      <c r="R21">
        <v>6.25</v>
      </c>
      <c r="S21">
        <v>5.3333333333333304</v>
      </c>
      <c r="T21">
        <v>5.25</v>
      </c>
      <c r="U21">
        <v>3.6458333333333299</v>
      </c>
      <c r="V21">
        <v>1.9375</v>
      </c>
      <c r="W21">
        <v>1.75</v>
      </c>
      <c r="X21">
        <v>1.75</v>
      </c>
      <c r="Y21">
        <v>1.75</v>
      </c>
      <c r="Z21">
        <v>1.75</v>
      </c>
      <c r="AA21">
        <v>1.75</v>
      </c>
      <c r="AB21">
        <v>1.75</v>
      </c>
      <c r="AC21">
        <v>1.75</v>
      </c>
      <c r="AD21">
        <v>1.75</v>
      </c>
      <c r="AE21">
        <v>1.75</v>
      </c>
      <c r="AF21">
        <v>1.75</v>
      </c>
      <c r="AG21">
        <v>1.75</v>
      </c>
      <c r="AH21">
        <v>1.75</v>
      </c>
      <c r="AI21">
        <v>1.75</v>
      </c>
      <c r="AJ21">
        <v>1.75</v>
      </c>
      <c r="AK21">
        <v>1.75</v>
      </c>
      <c r="AL21">
        <v>1.75</v>
      </c>
      <c r="AM21">
        <v>1.75</v>
      </c>
    </row>
    <row r="22" spans="1:39" customFormat="1" hidden="1" x14ac:dyDescent="0.2">
      <c r="A22" t="s">
        <v>533</v>
      </c>
      <c r="B22" s="1" t="s">
        <v>22</v>
      </c>
      <c r="C22" t="s">
        <v>522</v>
      </c>
      <c r="D22" s="1" t="s">
        <v>468</v>
      </c>
      <c r="E22" t="s">
        <v>49</v>
      </c>
      <c r="F22" t="s">
        <v>49</v>
      </c>
      <c r="G22" t="s">
        <v>49</v>
      </c>
      <c r="H22" t="s">
        <v>49</v>
      </c>
      <c r="I22" t="s">
        <v>49</v>
      </c>
      <c r="J22" t="s">
        <v>49</v>
      </c>
      <c r="K22" t="s">
        <v>49</v>
      </c>
      <c r="L22" t="s">
        <v>49</v>
      </c>
      <c r="M22" t="s">
        <v>49</v>
      </c>
      <c r="N22" t="s">
        <v>49</v>
      </c>
      <c r="O22" t="s">
        <v>49</v>
      </c>
      <c r="P22" t="s">
        <v>49</v>
      </c>
      <c r="Q22" t="s">
        <v>49</v>
      </c>
      <c r="R22" t="s">
        <v>49</v>
      </c>
      <c r="S22" t="s">
        <v>49</v>
      </c>
      <c r="T22" t="s">
        <v>49</v>
      </c>
      <c r="U22" t="s">
        <v>49</v>
      </c>
      <c r="V22" t="s">
        <v>49</v>
      </c>
      <c r="W22" t="s">
        <v>49</v>
      </c>
      <c r="X22" t="s">
        <v>49</v>
      </c>
      <c r="Y22" t="s">
        <v>49</v>
      </c>
      <c r="Z22" t="s">
        <v>49</v>
      </c>
      <c r="AA22" t="s">
        <v>49</v>
      </c>
      <c r="AB22" t="s">
        <v>49</v>
      </c>
      <c r="AC22" t="s">
        <v>49</v>
      </c>
      <c r="AD22">
        <v>0</v>
      </c>
      <c r="AE22">
        <v>0</v>
      </c>
      <c r="AF22">
        <v>0</v>
      </c>
      <c r="AG22">
        <v>0</v>
      </c>
      <c r="AH22">
        <v>0</v>
      </c>
      <c r="AI22">
        <v>0</v>
      </c>
      <c r="AJ22">
        <v>0</v>
      </c>
      <c r="AK22" t="s">
        <v>49</v>
      </c>
      <c r="AL22" t="s">
        <v>49</v>
      </c>
      <c r="AM22" t="s">
        <v>49</v>
      </c>
    </row>
    <row r="23" spans="1:39" customFormat="1" hidden="1" x14ac:dyDescent="0.2">
      <c r="A23" t="s">
        <v>533</v>
      </c>
      <c r="B23" s="1" t="s">
        <v>22</v>
      </c>
      <c r="C23" t="s">
        <v>28</v>
      </c>
      <c r="D23" s="1" t="s">
        <v>553</v>
      </c>
      <c r="E23">
        <v>68.14677826911884</v>
      </c>
      <c r="F23">
        <v>63.193715159832465</v>
      </c>
      <c r="G23">
        <v>56.143216721892109</v>
      </c>
      <c r="H23">
        <v>46.289166491038678</v>
      </c>
      <c r="I23">
        <v>7.2548176444415633</v>
      </c>
      <c r="J23">
        <v>6.6177530193096343</v>
      </c>
      <c r="K23">
        <v>6.4891048957295503</v>
      </c>
      <c r="L23">
        <v>5.199387035094845</v>
      </c>
      <c r="M23">
        <v>5.3649027087053307</v>
      </c>
      <c r="N23">
        <v>3.9074168571315493</v>
      </c>
      <c r="O23">
        <v>4.563822481552279</v>
      </c>
      <c r="P23">
        <v>5.3880893015189315</v>
      </c>
      <c r="Q23">
        <v>5.9656399857015163</v>
      </c>
      <c r="R23">
        <v>8.0142645149964054</v>
      </c>
      <c r="S23">
        <v>12.199792482858413</v>
      </c>
      <c r="T23">
        <v>11.222325382059092</v>
      </c>
      <c r="U23">
        <v>10.997778966354682</v>
      </c>
      <c r="V23">
        <v>11.929150538668424</v>
      </c>
      <c r="W23">
        <v>12.117097978007292</v>
      </c>
      <c r="X23">
        <v>12.990103890149735</v>
      </c>
      <c r="Y23">
        <v>12.795799502046235</v>
      </c>
      <c r="Z23">
        <v>16.265805862556324</v>
      </c>
      <c r="AA23">
        <v>15.208240989979457</v>
      </c>
      <c r="AB23">
        <v>13.715922419841419</v>
      </c>
      <c r="AC23">
        <v>14.025306680096508</v>
      </c>
      <c r="AD23">
        <v>16.497891055809376</v>
      </c>
      <c r="AE23">
        <v>18.351978063267598</v>
      </c>
      <c r="AF23">
        <v>21.711733010136435</v>
      </c>
      <c r="AG23">
        <v>22.875805397663211</v>
      </c>
      <c r="AH23">
        <v>24.402957730421772</v>
      </c>
      <c r="AI23">
        <v>24.901366480940908</v>
      </c>
      <c r="AJ23">
        <v>25.807571610397122</v>
      </c>
      <c r="AK23">
        <v>29.545246215334515</v>
      </c>
      <c r="AL23">
        <v>25.814765234356134</v>
      </c>
      <c r="AM23">
        <v>21.439730399524422</v>
      </c>
    </row>
    <row r="24" spans="1:39" customFormat="1" hidden="1" x14ac:dyDescent="0.2">
      <c r="A24" t="s">
        <v>533</v>
      </c>
      <c r="B24" s="1" t="s">
        <v>22</v>
      </c>
      <c r="C24" t="s">
        <v>342</v>
      </c>
      <c r="D24" s="1" t="s">
        <v>491</v>
      </c>
      <c r="E24" t="s">
        <v>49</v>
      </c>
      <c r="F24" t="s">
        <v>49</v>
      </c>
      <c r="G24" t="s">
        <v>49</v>
      </c>
      <c r="H24" t="s">
        <v>49</v>
      </c>
      <c r="I24" t="s">
        <v>49</v>
      </c>
      <c r="J24" t="s">
        <v>49</v>
      </c>
      <c r="K24" t="s">
        <v>49</v>
      </c>
      <c r="L24" t="s">
        <v>49</v>
      </c>
      <c r="M24" t="s">
        <v>49</v>
      </c>
      <c r="N24" t="s">
        <v>49</v>
      </c>
      <c r="O24" t="s">
        <v>49</v>
      </c>
      <c r="P24" t="s">
        <v>49</v>
      </c>
      <c r="Q24" t="s">
        <v>49</v>
      </c>
      <c r="R24" t="s">
        <v>49</v>
      </c>
      <c r="S24" t="s">
        <v>49</v>
      </c>
      <c r="T24" t="s">
        <v>49</v>
      </c>
      <c r="U24" t="s">
        <v>49</v>
      </c>
      <c r="V24" t="s">
        <v>49</v>
      </c>
      <c r="W24" t="s">
        <v>49</v>
      </c>
      <c r="X24" t="s">
        <v>49</v>
      </c>
      <c r="Y24" t="s">
        <v>49</v>
      </c>
      <c r="Z24" t="s">
        <v>49</v>
      </c>
      <c r="AA24" t="s">
        <v>49</v>
      </c>
      <c r="AB24" t="s">
        <v>49</v>
      </c>
      <c r="AC24" t="s">
        <v>49</v>
      </c>
      <c r="AD24" t="s">
        <v>49</v>
      </c>
      <c r="AE24" t="s">
        <v>49</v>
      </c>
      <c r="AF24">
        <v>44.248600000000003</v>
      </c>
      <c r="AG24">
        <v>46.109810000000003</v>
      </c>
      <c r="AH24">
        <v>46.226860000000002</v>
      </c>
      <c r="AI24">
        <v>48.49803</v>
      </c>
      <c r="AJ24">
        <v>48.597580000000001</v>
      </c>
      <c r="AK24" t="s">
        <v>49</v>
      </c>
      <c r="AL24" t="s">
        <v>49</v>
      </c>
      <c r="AM24" t="s">
        <v>49</v>
      </c>
    </row>
    <row r="25" spans="1:39" customFormat="1" hidden="1" x14ac:dyDescent="0.2">
      <c r="A25" t="s">
        <v>533</v>
      </c>
      <c r="B25" s="1" t="s">
        <v>22</v>
      </c>
      <c r="C25" t="s">
        <v>207</v>
      </c>
      <c r="D25" s="1" t="s">
        <v>110</v>
      </c>
      <c r="E25" t="s">
        <v>49</v>
      </c>
      <c r="F25" t="s">
        <v>49</v>
      </c>
      <c r="G25" t="s">
        <v>49</v>
      </c>
      <c r="H25" t="s">
        <v>49</v>
      </c>
      <c r="I25" t="s">
        <v>49</v>
      </c>
      <c r="J25" t="s">
        <v>49</v>
      </c>
      <c r="K25" t="s">
        <v>49</v>
      </c>
      <c r="L25" t="s">
        <v>49</v>
      </c>
      <c r="M25" t="s">
        <v>49</v>
      </c>
      <c r="N25" t="s">
        <v>49</v>
      </c>
      <c r="O25" t="s">
        <v>49</v>
      </c>
      <c r="P25" t="s">
        <v>49</v>
      </c>
      <c r="Q25" t="s">
        <v>49</v>
      </c>
      <c r="R25" t="s">
        <v>49</v>
      </c>
      <c r="S25" t="s">
        <v>49</v>
      </c>
      <c r="T25" t="s">
        <v>49</v>
      </c>
      <c r="U25" t="s">
        <v>49</v>
      </c>
      <c r="V25" t="s">
        <v>49</v>
      </c>
      <c r="W25" t="s">
        <v>49</v>
      </c>
      <c r="X25" t="s">
        <v>49</v>
      </c>
      <c r="Y25" t="s">
        <v>49</v>
      </c>
      <c r="Z25" t="s">
        <v>49</v>
      </c>
      <c r="AA25" t="s">
        <v>49</v>
      </c>
      <c r="AB25" t="s">
        <v>49</v>
      </c>
      <c r="AC25" t="s">
        <v>49</v>
      </c>
      <c r="AD25" t="s">
        <v>49</v>
      </c>
      <c r="AE25" t="s">
        <v>49</v>
      </c>
      <c r="AF25" t="s">
        <v>49</v>
      </c>
      <c r="AG25" t="s">
        <v>49</v>
      </c>
      <c r="AH25" t="s">
        <v>49</v>
      </c>
      <c r="AI25" t="s">
        <v>49</v>
      </c>
      <c r="AJ25">
        <v>11.435930252075201</v>
      </c>
      <c r="AK25" t="s">
        <v>49</v>
      </c>
      <c r="AL25" t="s">
        <v>49</v>
      </c>
      <c r="AM25" t="s">
        <v>49</v>
      </c>
    </row>
    <row r="26" spans="1:39" customFormat="1" hidden="1" x14ac:dyDescent="0.2">
      <c r="A26" t="s">
        <v>533</v>
      </c>
      <c r="B26" s="1" t="s">
        <v>22</v>
      </c>
      <c r="C26" t="s">
        <v>40</v>
      </c>
      <c r="D26" s="1" t="s">
        <v>286</v>
      </c>
      <c r="E26" t="s">
        <v>49</v>
      </c>
      <c r="F26" t="s">
        <v>49</v>
      </c>
      <c r="G26" t="s">
        <v>49</v>
      </c>
      <c r="H26" t="s">
        <v>49</v>
      </c>
      <c r="I26" t="s">
        <v>49</v>
      </c>
      <c r="J26" t="s">
        <v>49</v>
      </c>
      <c r="K26" t="s">
        <v>49</v>
      </c>
      <c r="L26" t="s">
        <v>49</v>
      </c>
      <c r="M26" t="s">
        <v>49</v>
      </c>
      <c r="N26" t="s">
        <v>49</v>
      </c>
      <c r="O26" t="s">
        <v>49</v>
      </c>
      <c r="P26" t="s">
        <v>49</v>
      </c>
      <c r="Q26" t="s">
        <v>49</v>
      </c>
      <c r="R26" t="s">
        <v>49</v>
      </c>
      <c r="S26" t="s">
        <v>49</v>
      </c>
      <c r="T26" t="s">
        <v>49</v>
      </c>
      <c r="U26" t="s">
        <v>49</v>
      </c>
      <c r="V26" t="s">
        <v>49</v>
      </c>
      <c r="W26" t="s">
        <v>49</v>
      </c>
      <c r="X26" t="s">
        <v>49</v>
      </c>
      <c r="Y26" t="s">
        <v>49</v>
      </c>
      <c r="Z26" t="s">
        <v>49</v>
      </c>
      <c r="AA26" t="s">
        <v>49</v>
      </c>
      <c r="AB26" t="s">
        <v>49</v>
      </c>
      <c r="AC26" t="s">
        <v>49</v>
      </c>
      <c r="AD26" t="s">
        <v>49</v>
      </c>
      <c r="AE26" t="s">
        <v>49</v>
      </c>
      <c r="AF26" t="s">
        <v>49</v>
      </c>
      <c r="AG26" t="s">
        <v>49</v>
      </c>
      <c r="AH26" t="s">
        <v>49</v>
      </c>
      <c r="AI26" t="s">
        <v>49</v>
      </c>
      <c r="AJ26" t="s">
        <v>49</v>
      </c>
      <c r="AK26" t="s">
        <v>49</v>
      </c>
      <c r="AL26" t="s">
        <v>49</v>
      </c>
      <c r="AM26" t="s">
        <v>49</v>
      </c>
    </row>
    <row r="27" spans="1:39" customFormat="1" hidden="1" x14ac:dyDescent="0.2">
      <c r="A27" t="s">
        <v>533</v>
      </c>
      <c r="B27" s="1" t="s">
        <v>22</v>
      </c>
      <c r="C27" t="s">
        <v>445</v>
      </c>
      <c r="D27" s="1" t="s">
        <v>307</v>
      </c>
      <c r="E27" t="s">
        <v>49</v>
      </c>
      <c r="F27" t="s">
        <v>49</v>
      </c>
      <c r="G27" t="s">
        <v>49</v>
      </c>
      <c r="H27">
        <v>7.0750159999999997</v>
      </c>
      <c r="I27">
        <v>7.0923559999999997</v>
      </c>
      <c r="J27">
        <v>7.1179209999999999</v>
      </c>
      <c r="K27">
        <v>7.1451700000000002</v>
      </c>
      <c r="L27">
        <v>7.164104</v>
      </c>
      <c r="M27">
        <v>7.179532</v>
      </c>
      <c r="N27">
        <v>7.1994559999999996</v>
      </c>
      <c r="O27">
        <v>7.1861620000000004</v>
      </c>
      <c r="P27">
        <v>7.1576129999999996</v>
      </c>
      <c r="Q27">
        <v>7.0978279999999998</v>
      </c>
      <c r="R27">
        <v>7.0152469999999996</v>
      </c>
      <c r="S27">
        <v>6.4686950000000003</v>
      </c>
      <c r="T27">
        <v>5.9528699999999999</v>
      </c>
      <c r="U27">
        <v>5.5937010000000003</v>
      </c>
      <c r="V27">
        <v>5.239452</v>
      </c>
      <c r="W27">
        <v>4.9082800000000004</v>
      </c>
      <c r="X27">
        <v>4.5826320000000003</v>
      </c>
      <c r="Y27">
        <v>4.276351</v>
      </c>
      <c r="Z27">
        <v>3.9809019999999999</v>
      </c>
      <c r="AA27">
        <v>3.7023959999999998</v>
      </c>
      <c r="AB27">
        <v>3.4378600000000001</v>
      </c>
      <c r="AC27">
        <v>3.7594409999999998</v>
      </c>
      <c r="AD27">
        <v>4.1064129999999999</v>
      </c>
      <c r="AE27">
        <v>4.2326940000000004</v>
      </c>
      <c r="AF27">
        <v>4.3569149999999999</v>
      </c>
      <c r="AG27">
        <v>4.4866080000000004</v>
      </c>
      <c r="AH27">
        <v>4.6190290000000003</v>
      </c>
      <c r="AI27">
        <v>4.6369210000000001</v>
      </c>
      <c r="AJ27">
        <v>4.649775</v>
      </c>
      <c r="AK27">
        <v>4.4484750000000002</v>
      </c>
      <c r="AL27">
        <v>4.4547160000000003</v>
      </c>
      <c r="AM27" t="s">
        <v>49</v>
      </c>
    </row>
    <row r="28" spans="1:39" customFormat="1" hidden="1" x14ac:dyDescent="0.2">
      <c r="A28" t="s">
        <v>533</v>
      </c>
      <c r="B28" s="1" t="s">
        <v>22</v>
      </c>
      <c r="C28" t="s">
        <v>394</v>
      </c>
      <c r="D28" s="1" t="s">
        <v>281</v>
      </c>
      <c r="E28" t="s">
        <v>49</v>
      </c>
      <c r="F28" t="s">
        <v>49</v>
      </c>
      <c r="G28" t="s">
        <v>49</v>
      </c>
      <c r="H28" t="s">
        <v>49</v>
      </c>
      <c r="I28" t="s">
        <v>49</v>
      </c>
      <c r="J28" t="s">
        <v>49</v>
      </c>
      <c r="K28" t="s">
        <v>49</v>
      </c>
      <c r="L28" t="s">
        <v>49</v>
      </c>
      <c r="M28" t="s">
        <v>49</v>
      </c>
      <c r="N28" t="s">
        <v>49</v>
      </c>
      <c r="O28" t="s">
        <v>49</v>
      </c>
      <c r="P28" t="s">
        <v>49</v>
      </c>
      <c r="Q28" t="s">
        <v>49</v>
      </c>
      <c r="R28" t="s">
        <v>49</v>
      </c>
      <c r="S28" t="s">
        <v>49</v>
      </c>
      <c r="T28" t="s">
        <v>49</v>
      </c>
      <c r="U28" t="s">
        <v>49</v>
      </c>
      <c r="V28" t="s">
        <v>49</v>
      </c>
      <c r="W28" t="s">
        <v>49</v>
      </c>
      <c r="X28" t="s">
        <v>49</v>
      </c>
      <c r="Y28" t="s">
        <v>49</v>
      </c>
      <c r="Z28" t="s">
        <v>49</v>
      </c>
      <c r="AA28" t="s">
        <v>49</v>
      </c>
      <c r="AB28" t="s">
        <v>49</v>
      </c>
      <c r="AC28" t="s">
        <v>49</v>
      </c>
      <c r="AD28" t="s">
        <v>49</v>
      </c>
      <c r="AE28" t="s">
        <v>49</v>
      </c>
      <c r="AF28" t="s">
        <v>49</v>
      </c>
      <c r="AG28" t="s">
        <v>49</v>
      </c>
      <c r="AH28" t="s">
        <v>49</v>
      </c>
      <c r="AI28" t="s">
        <v>49</v>
      </c>
      <c r="AJ28" t="s">
        <v>49</v>
      </c>
      <c r="AK28" t="s">
        <v>49</v>
      </c>
      <c r="AL28" t="s">
        <v>49</v>
      </c>
      <c r="AM28" t="s">
        <v>49</v>
      </c>
    </row>
    <row r="29" spans="1:39" customFormat="1" hidden="1" x14ac:dyDescent="0.2">
      <c r="A29" t="s">
        <v>533</v>
      </c>
      <c r="B29" s="1" t="s">
        <v>22</v>
      </c>
      <c r="C29" t="s">
        <v>163</v>
      </c>
      <c r="D29" s="1" t="s">
        <v>190</v>
      </c>
      <c r="E29" t="s">
        <v>49</v>
      </c>
      <c r="F29" t="s">
        <v>49</v>
      </c>
      <c r="G29" t="s">
        <v>49</v>
      </c>
      <c r="H29" t="s">
        <v>49</v>
      </c>
      <c r="I29" t="s">
        <v>49</v>
      </c>
      <c r="J29" t="s">
        <v>49</v>
      </c>
      <c r="K29" t="s">
        <v>49</v>
      </c>
      <c r="L29" t="s">
        <v>49</v>
      </c>
      <c r="M29" t="s">
        <v>49</v>
      </c>
      <c r="N29" t="s">
        <v>49</v>
      </c>
      <c r="O29" t="s">
        <v>49</v>
      </c>
      <c r="P29" t="s">
        <v>49</v>
      </c>
      <c r="Q29" t="s">
        <v>49</v>
      </c>
      <c r="R29" t="s">
        <v>49</v>
      </c>
      <c r="S29" t="s">
        <v>49</v>
      </c>
      <c r="T29" t="s">
        <v>49</v>
      </c>
      <c r="U29" t="s">
        <v>49</v>
      </c>
      <c r="V29" t="s">
        <v>49</v>
      </c>
      <c r="W29" t="s">
        <v>49</v>
      </c>
      <c r="X29" t="s">
        <v>49</v>
      </c>
      <c r="Y29" t="s">
        <v>49</v>
      </c>
      <c r="Z29" t="s">
        <v>49</v>
      </c>
      <c r="AA29" t="s">
        <v>49</v>
      </c>
      <c r="AB29" t="s">
        <v>49</v>
      </c>
      <c r="AC29" t="s">
        <v>49</v>
      </c>
      <c r="AD29" t="s">
        <v>49</v>
      </c>
      <c r="AE29" t="s">
        <v>49</v>
      </c>
      <c r="AF29" t="s">
        <v>49</v>
      </c>
      <c r="AG29" t="s">
        <v>49</v>
      </c>
      <c r="AH29" t="s">
        <v>49</v>
      </c>
      <c r="AI29" t="s">
        <v>49</v>
      </c>
      <c r="AJ29" t="s">
        <v>49</v>
      </c>
      <c r="AK29" t="s">
        <v>49</v>
      </c>
      <c r="AL29" t="s">
        <v>49</v>
      </c>
      <c r="AM29" t="s">
        <v>49</v>
      </c>
    </row>
    <row r="30" spans="1:39" customFormat="1" hidden="1" x14ac:dyDescent="0.2">
      <c r="A30" t="s">
        <v>533</v>
      </c>
      <c r="B30" s="1" t="s">
        <v>22</v>
      </c>
      <c r="C30" t="s">
        <v>427</v>
      </c>
      <c r="D30" s="1" t="s">
        <v>225</v>
      </c>
      <c r="E30" t="s">
        <v>49</v>
      </c>
      <c r="F30" t="s">
        <v>49</v>
      </c>
      <c r="G30" t="s">
        <v>49</v>
      </c>
      <c r="H30" t="s">
        <v>49</v>
      </c>
      <c r="I30" t="s">
        <v>49</v>
      </c>
      <c r="J30" t="s">
        <v>49</v>
      </c>
      <c r="K30" t="s">
        <v>49</v>
      </c>
      <c r="L30" t="s">
        <v>49</v>
      </c>
      <c r="M30" t="s">
        <v>49</v>
      </c>
      <c r="N30" t="s">
        <v>49</v>
      </c>
      <c r="O30" t="s">
        <v>49</v>
      </c>
      <c r="P30" t="s">
        <v>49</v>
      </c>
      <c r="Q30" t="s">
        <v>49</v>
      </c>
      <c r="R30" t="s">
        <v>49</v>
      </c>
      <c r="S30" t="s">
        <v>49</v>
      </c>
      <c r="T30" t="s">
        <v>49</v>
      </c>
      <c r="U30" t="s">
        <v>49</v>
      </c>
      <c r="V30" t="s">
        <v>49</v>
      </c>
      <c r="W30" t="s">
        <v>49</v>
      </c>
      <c r="X30" t="s">
        <v>49</v>
      </c>
      <c r="Y30" t="s">
        <v>49</v>
      </c>
      <c r="Z30" t="s">
        <v>49</v>
      </c>
      <c r="AA30" t="s">
        <v>49</v>
      </c>
      <c r="AB30" t="s">
        <v>49</v>
      </c>
      <c r="AC30" t="s">
        <v>49</v>
      </c>
      <c r="AD30" t="s">
        <v>49</v>
      </c>
      <c r="AE30" t="s">
        <v>49</v>
      </c>
      <c r="AF30" t="s">
        <v>49</v>
      </c>
      <c r="AG30" t="s">
        <v>49</v>
      </c>
      <c r="AH30" t="s">
        <v>49</v>
      </c>
      <c r="AI30" t="s">
        <v>49</v>
      </c>
      <c r="AJ30" t="s">
        <v>49</v>
      </c>
      <c r="AK30" t="s">
        <v>49</v>
      </c>
      <c r="AL30" t="s">
        <v>49</v>
      </c>
      <c r="AM30" t="s">
        <v>49</v>
      </c>
    </row>
    <row r="31" spans="1:39" customFormat="1" hidden="1" x14ac:dyDescent="0.2">
      <c r="A31" t="s">
        <v>533</v>
      </c>
      <c r="B31" s="1" t="s">
        <v>22</v>
      </c>
      <c r="C31" t="s">
        <v>18</v>
      </c>
      <c r="D31" s="1" t="s">
        <v>374</v>
      </c>
      <c r="E31" t="s">
        <v>49</v>
      </c>
      <c r="F31" t="s">
        <v>49</v>
      </c>
      <c r="G31" t="s">
        <v>49</v>
      </c>
      <c r="H31" t="s">
        <v>49</v>
      </c>
      <c r="I31" t="s">
        <v>49</v>
      </c>
      <c r="J31" t="s">
        <v>49</v>
      </c>
      <c r="K31" t="s">
        <v>49</v>
      </c>
      <c r="L31" t="s">
        <v>49</v>
      </c>
      <c r="M31" t="s">
        <v>49</v>
      </c>
      <c r="N31" t="s">
        <v>49</v>
      </c>
      <c r="O31" t="s">
        <v>49</v>
      </c>
      <c r="P31" t="s">
        <v>49</v>
      </c>
      <c r="Q31" t="s">
        <v>49</v>
      </c>
      <c r="R31" t="s">
        <v>49</v>
      </c>
      <c r="S31" t="s">
        <v>49</v>
      </c>
      <c r="T31" t="s">
        <v>49</v>
      </c>
      <c r="U31" t="s">
        <v>49</v>
      </c>
      <c r="V31" t="s">
        <v>49</v>
      </c>
      <c r="W31" t="s">
        <v>49</v>
      </c>
      <c r="X31" t="s">
        <v>49</v>
      </c>
      <c r="Y31" t="s">
        <v>49</v>
      </c>
      <c r="Z31" t="s">
        <v>49</v>
      </c>
      <c r="AA31" t="s">
        <v>49</v>
      </c>
      <c r="AB31" t="s">
        <v>49</v>
      </c>
      <c r="AC31" t="s">
        <v>49</v>
      </c>
      <c r="AD31" t="s">
        <v>49</v>
      </c>
      <c r="AE31" t="s">
        <v>49</v>
      </c>
      <c r="AF31" t="s">
        <v>49</v>
      </c>
      <c r="AG31" t="s">
        <v>49</v>
      </c>
      <c r="AH31" t="s">
        <v>49</v>
      </c>
      <c r="AI31" t="s">
        <v>49</v>
      </c>
      <c r="AJ31" t="s">
        <v>49</v>
      </c>
      <c r="AK31" t="s">
        <v>49</v>
      </c>
      <c r="AL31" t="s">
        <v>49</v>
      </c>
      <c r="AM31" t="s">
        <v>49</v>
      </c>
    </row>
    <row r="32" spans="1:39" customFormat="1" hidden="1" x14ac:dyDescent="0.2">
      <c r="A32" t="s">
        <v>533</v>
      </c>
      <c r="B32" s="1" t="s">
        <v>22</v>
      </c>
      <c r="C32" t="s">
        <v>437</v>
      </c>
      <c r="D32" s="1" t="s">
        <v>561</v>
      </c>
      <c r="E32" t="s">
        <v>49</v>
      </c>
      <c r="F32" t="s">
        <v>49</v>
      </c>
      <c r="G32" t="s">
        <v>49</v>
      </c>
      <c r="H32" t="s">
        <v>49</v>
      </c>
      <c r="I32" t="s">
        <v>49</v>
      </c>
      <c r="J32" t="s">
        <v>49</v>
      </c>
      <c r="K32" t="s">
        <v>49</v>
      </c>
      <c r="L32" t="s">
        <v>49</v>
      </c>
      <c r="M32" t="s">
        <v>49</v>
      </c>
      <c r="N32" t="s">
        <v>49</v>
      </c>
      <c r="O32" t="s">
        <v>49</v>
      </c>
      <c r="P32" t="s">
        <v>49</v>
      </c>
      <c r="Q32" t="s">
        <v>49</v>
      </c>
      <c r="R32" t="s">
        <v>49</v>
      </c>
      <c r="S32" t="s">
        <v>49</v>
      </c>
      <c r="T32" t="s">
        <v>49</v>
      </c>
      <c r="U32" t="s">
        <v>49</v>
      </c>
      <c r="V32" t="s">
        <v>49</v>
      </c>
      <c r="W32" t="s">
        <v>49</v>
      </c>
      <c r="X32">
        <v>28.6</v>
      </c>
      <c r="Y32" t="s">
        <v>49</v>
      </c>
      <c r="Z32" t="s">
        <v>49</v>
      </c>
      <c r="AA32" t="s">
        <v>49</v>
      </c>
      <c r="AB32" t="s">
        <v>49</v>
      </c>
      <c r="AC32" t="s">
        <v>49</v>
      </c>
      <c r="AD32" t="s">
        <v>49</v>
      </c>
      <c r="AE32" t="s">
        <v>49</v>
      </c>
      <c r="AF32" t="s">
        <v>49</v>
      </c>
      <c r="AG32" t="s">
        <v>49</v>
      </c>
      <c r="AH32" t="s">
        <v>49</v>
      </c>
      <c r="AI32" t="s">
        <v>49</v>
      </c>
      <c r="AJ32" t="s">
        <v>49</v>
      </c>
      <c r="AK32" t="s">
        <v>49</v>
      </c>
      <c r="AL32" t="s">
        <v>49</v>
      </c>
      <c r="AM32" t="s">
        <v>49</v>
      </c>
    </row>
    <row r="33" spans="1:39" customFormat="1" hidden="1" x14ac:dyDescent="0.2">
      <c r="A33" t="s">
        <v>533</v>
      </c>
      <c r="B33" s="1" t="s">
        <v>22</v>
      </c>
      <c r="C33" t="s">
        <v>327</v>
      </c>
      <c r="D33" s="1" t="s">
        <v>58</v>
      </c>
      <c r="E33" t="s">
        <v>49</v>
      </c>
      <c r="F33" t="s">
        <v>49</v>
      </c>
      <c r="G33" t="s">
        <v>49</v>
      </c>
      <c r="H33" t="s">
        <v>49</v>
      </c>
      <c r="I33" t="s">
        <v>49</v>
      </c>
      <c r="J33" t="s">
        <v>49</v>
      </c>
      <c r="K33" t="s">
        <v>49</v>
      </c>
      <c r="L33" t="s">
        <v>49</v>
      </c>
      <c r="M33" t="s">
        <v>49</v>
      </c>
      <c r="N33" t="s">
        <v>49</v>
      </c>
      <c r="O33" t="s">
        <v>49</v>
      </c>
      <c r="P33" t="s">
        <v>49</v>
      </c>
      <c r="Q33" t="s">
        <v>49</v>
      </c>
      <c r="R33" t="s">
        <v>49</v>
      </c>
      <c r="S33" t="s">
        <v>49</v>
      </c>
      <c r="T33" t="s">
        <v>49</v>
      </c>
      <c r="U33" t="s">
        <v>49</v>
      </c>
      <c r="V33" t="s">
        <v>49</v>
      </c>
      <c r="W33" t="s">
        <v>49</v>
      </c>
      <c r="X33" t="s">
        <v>49</v>
      </c>
      <c r="Y33" t="s">
        <v>49</v>
      </c>
      <c r="Z33" t="s">
        <v>49</v>
      </c>
      <c r="AA33" t="s">
        <v>49</v>
      </c>
      <c r="AB33" t="s">
        <v>49</v>
      </c>
      <c r="AC33" t="s">
        <v>49</v>
      </c>
      <c r="AD33" t="s">
        <v>49</v>
      </c>
      <c r="AE33" t="s">
        <v>49</v>
      </c>
      <c r="AF33" t="s">
        <v>49</v>
      </c>
      <c r="AG33" t="s">
        <v>49</v>
      </c>
      <c r="AH33" t="s">
        <v>49</v>
      </c>
      <c r="AI33" t="s">
        <v>49</v>
      </c>
      <c r="AJ33" t="s">
        <v>49</v>
      </c>
      <c r="AK33" t="s">
        <v>49</v>
      </c>
      <c r="AL33" t="s">
        <v>49</v>
      </c>
      <c r="AM33" t="s">
        <v>49</v>
      </c>
    </row>
    <row r="34" spans="1:39" customFormat="1" hidden="1" x14ac:dyDescent="0.2">
      <c r="A34" t="s">
        <v>533</v>
      </c>
      <c r="B34" s="1" t="s">
        <v>22</v>
      </c>
      <c r="C34" t="s">
        <v>571</v>
      </c>
      <c r="D34" s="1" t="s">
        <v>92</v>
      </c>
      <c r="E34">
        <v>4.2294422988674754</v>
      </c>
      <c r="F34">
        <v>4.9066341029713501</v>
      </c>
      <c r="G34">
        <v>6.3913618842355273</v>
      </c>
      <c r="H34">
        <v>9.8291862294646624</v>
      </c>
      <c r="I34">
        <v>11.984344858932896</v>
      </c>
      <c r="J34">
        <v>13.617142895204859</v>
      </c>
      <c r="K34">
        <v>17.576687681770157</v>
      </c>
      <c r="L34">
        <v>22.599584317342071</v>
      </c>
      <c r="M34">
        <v>28.028434781570205</v>
      </c>
      <c r="N34">
        <v>29.990975427831305</v>
      </c>
      <c r="O34">
        <v>29.051931385943913</v>
      </c>
      <c r="P34">
        <v>32.205906762503176</v>
      </c>
      <c r="Q34">
        <v>39.509565258405779</v>
      </c>
      <c r="R34">
        <v>39.322526201816437</v>
      </c>
      <c r="S34">
        <v>39.841751788824624</v>
      </c>
      <c r="T34">
        <v>43.160862006528674</v>
      </c>
      <c r="U34">
        <v>48.447045527358142</v>
      </c>
      <c r="V34">
        <v>56.259301385759919</v>
      </c>
      <c r="W34">
        <v>62.192803534697859</v>
      </c>
      <c r="X34">
        <v>66.170243066521166</v>
      </c>
      <c r="Y34">
        <v>76.301291733528231</v>
      </c>
      <c r="Z34">
        <v>67.784834968413591</v>
      </c>
      <c r="AA34">
        <v>78.711737416769665</v>
      </c>
      <c r="AB34">
        <v>93.05932255718605</v>
      </c>
      <c r="AC34">
        <v>100</v>
      </c>
      <c r="AD34">
        <v>99.906695621992355</v>
      </c>
      <c r="AE34">
        <v>99.606395641928927</v>
      </c>
      <c r="AF34">
        <v>93.176154951139196</v>
      </c>
      <c r="AG34">
        <v>94.619342291233778</v>
      </c>
      <c r="AH34">
        <v>100.66613774830215</v>
      </c>
      <c r="AI34">
        <v>107.46849182554301</v>
      </c>
      <c r="AJ34">
        <v>106.96104523865122</v>
      </c>
      <c r="AK34">
        <v>101.58531553444352</v>
      </c>
      <c r="AL34">
        <v>117.39933590486299</v>
      </c>
      <c r="AM34">
        <v>140.53975929510324</v>
      </c>
    </row>
    <row r="35" spans="1:39" customFormat="1" hidden="1" x14ac:dyDescent="0.2">
      <c r="A35" t="s">
        <v>533</v>
      </c>
      <c r="B35" s="1" t="s">
        <v>22</v>
      </c>
      <c r="C35" t="s">
        <v>182</v>
      </c>
      <c r="D35" s="1" t="s">
        <v>373</v>
      </c>
      <c r="E35">
        <v>-1.0000054906621756</v>
      </c>
      <c r="F35">
        <v>4.4000021605999251</v>
      </c>
      <c r="G35">
        <v>0.80000058017206754</v>
      </c>
      <c r="H35">
        <v>-1.2000005855168183</v>
      </c>
      <c r="I35">
        <v>1.8000023031884638</v>
      </c>
      <c r="J35">
        <v>-2.1000007578754492</v>
      </c>
      <c r="K35">
        <v>-0.89999655247224553</v>
      </c>
      <c r="L35">
        <v>3.7999947898408521</v>
      </c>
      <c r="M35">
        <v>4.0999984699482184</v>
      </c>
      <c r="N35">
        <v>1.099999939308077</v>
      </c>
      <c r="O35">
        <v>5.1000036090421759</v>
      </c>
      <c r="P35">
        <v>3.2000015516532727</v>
      </c>
      <c r="Q35">
        <v>3.799999999697647</v>
      </c>
      <c r="R35">
        <v>3.0000000002107896</v>
      </c>
      <c r="S35">
        <v>5.6000000000074408</v>
      </c>
      <c r="T35">
        <v>7.2000000004651241</v>
      </c>
      <c r="U35">
        <v>4.2999999997699092</v>
      </c>
      <c r="V35">
        <v>5.8999999996691059</v>
      </c>
      <c r="W35">
        <v>1.7000000004977238</v>
      </c>
      <c r="X35">
        <v>3.3999999995581618</v>
      </c>
      <c r="Y35">
        <v>2.4000000000848871</v>
      </c>
      <c r="Z35">
        <v>1.6000000003758572</v>
      </c>
      <c r="AA35">
        <v>3.6000000000353509</v>
      </c>
      <c r="AB35">
        <v>2.8999999994630627</v>
      </c>
      <c r="AC35">
        <v>3.4000000002959894</v>
      </c>
      <c r="AD35">
        <v>2.7999999999999972</v>
      </c>
      <c r="AE35">
        <v>3.8000000001680405</v>
      </c>
      <c r="AF35">
        <v>3.6999999995889254</v>
      </c>
      <c r="AG35">
        <v>3.2000000000669075</v>
      </c>
      <c r="AH35">
        <v>1.2999999999184269</v>
      </c>
      <c r="AI35">
        <v>1.2000000004906326</v>
      </c>
      <c r="AJ35">
        <v>0.99999999974178877</v>
      </c>
      <c r="AK35">
        <v>-5.1000000001867818</v>
      </c>
      <c r="AL35">
        <v>3.4000000003419757</v>
      </c>
      <c r="AM35">
        <v>3.0999999998628169</v>
      </c>
    </row>
    <row r="36" spans="1:39" customFormat="1" hidden="1" x14ac:dyDescent="0.2">
      <c r="A36" t="s">
        <v>533</v>
      </c>
      <c r="B36" s="1" t="s">
        <v>22</v>
      </c>
      <c r="C36" t="s">
        <v>32</v>
      </c>
      <c r="D36" s="1" t="s">
        <v>379</v>
      </c>
      <c r="E36">
        <v>3154.2032258152431</v>
      </c>
      <c r="F36">
        <v>3207.4549759756983</v>
      </c>
      <c r="G36">
        <v>3153.475819707578</v>
      </c>
      <c r="H36">
        <v>3042.2158992865957</v>
      </c>
      <c r="I36">
        <v>3025.8395381576561</v>
      </c>
      <c r="J36">
        <v>2896.6684010873296</v>
      </c>
      <c r="K36">
        <v>2810.7267347733027</v>
      </c>
      <c r="L36">
        <v>2862.1078588033697</v>
      </c>
      <c r="M36">
        <v>2927.37742748857</v>
      </c>
      <c r="N36">
        <v>2910.2392333823054</v>
      </c>
      <c r="O36">
        <v>3012.8054336777523</v>
      </c>
      <c r="P36">
        <v>3066.037690122143</v>
      </c>
      <c r="Q36">
        <v>3138.2300086121404</v>
      </c>
      <c r="R36">
        <v>3188.2062152795784</v>
      </c>
      <c r="S36">
        <v>3321.637749834611</v>
      </c>
      <c r="T36">
        <v>3512.899036769586</v>
      </c>
      <c r="U36">
        <v>3612.7529684179563</v>
      </c>
      <c r="V36">
        <v>3774.0712420596583</v>
      </c>
      <c r="W36">
        <v>3783.3129513808931</v>
      </c>
      <c r="X36">
        <v>3848.7782383811236</v>
      </c>
      <c r="Y36">
        <v>3874.368055780586</v>
      </c>
      <c r="Z36">
        <v>3866.2957455639166</v>
      </c>
      <c r="AA36">
        <v>3931.7200461362004</v>
      </c>
      <c r="AB36">
        <v>3969.6602628982023</v>
      </c>
      <c r="AC36">
        <v>4025.6414703452683</v>
      </c>
      <c r="AD36">
        <v>4057.7647935222553</v>
      </c>
      <c r="AE36">
        <v>4129.4225350834549</v>
      </c>
      <c r="AF36">
        <v>4197.4199710186758</v>
      </c>
      <c r="AG36">
        <v>4246.2421597273324</v>
      </c>
      <c r="AH36">
        <v>4218.0823049218943</v>
      </c>
      <c r="AI36">
        <v>4188.2203709479027</v>
      </c>
      <c r="AJ36">
        <v>4153.0034411113056</v>
      </c>
      <c r="AK36">
        <v>3873.5087327707806</v>
      </c>
      <c r="AL36">
        <v>3939.3608512642518</v>
      </c>
      <c r="AM36">
        <v>3995.8818854392512</v>
      </c>
    </row>
    <row r="37" spans="1:39" customFormat="1" hidden="1" x14ac:dyDescent="0.2">
      <c r="A37" t="s">
        <v>533</v>
      </c>
      <c r="B37" s="1" t="s">
        <v>22</v>
      </c>
      <c r="C37" t="s">
        <v>261</v>
      </c>
      <c r="D37" s="1" t="s">
        <v>162</v>
      </c>
      <c r="E37" t="s">
        <v>49</v>
      </c>
      <c r="F37" t="s">
        <v>49</v>
      </c>
      <c r="G37">
        <v>6974.0763793350507</v>
      </c>
      <c r="H37">
        <v>6955.5448266603889</v>
      </c>
      <c r="I37">
        <v>7075.7602310380853</v>
      </c>
      <c r="J37">
        <v>6934.2603003494169</v>
      </c>
      <c r="K37">
        <v>6872.2093018628957</v>
      </c>
      <c r="L37">
        <v>7144.5734995082439</v>
      </c>
      <c r="M37">
        <v>7441.3015396629571</v>
      </c>
      <c r="N37">
        <v>7525.3056778563341</v>
      </c>
      <c r="O37">
        <v>7878.2065786476869</v>
      </c>
      <c r="P37">
        <v>8130.3878717792368</v>
      </c>
      <c r="Q37">
        <v>8510.3592787882644</v>
      </c>
      <c r="R37">
        <v>8840.6741652415622</v>
      </c>
      <c r="S37">
        <v>9354.221724736246</v>
      </c>
      <c r="T37">
        <v>10088.086769318701</v>
      </c>
      <c r="U37">
        <v>10653.343033079856</v>
      </c>
      <c r="V37">
        <v>11478.028050309287</v>
      </c>
      <c r="W37">
        <v>11861.166055848511</v>
      </c>
      <c r="X37">
        <v>12392.505918626621</v>
      </c>
      <c r="Y37">
        <v>12714.161655299422</v>
      </c>
      <c r="Z37">
        <v>12768.993719115235</v>
      </c>
      <c r="AA37">
        <v>13141.120258370391</v>
      </c>
      <c r="AB37">
        <v>13543.598719028296</v>
      </c>
      <c r="AC37">
        <v>13347.362795318399</v>
      </c>
      <c r="AD37">
        <v>13104.737103826265</v>
      </c>
      <c r="AE37">
        <v>13058.124573958668</v>
      </c>
      <c r="AF37">
        <v>12071.814181004271</v>
      </c>
      <c r="AG37">
        <v>11685.451417918184</v>
      </c>
      <c r="AH37">
        <v>11809.483033384611</v>
      </c>
      <c r="AI37">
        <v>12007.774712831371</v>
      </c>
      <c r="AJ37">
        <v>12120.406373891152</v>
      </c>
      <c r="AK37">
        <v>11452.226623765981</v>
      </c>
      <c r="AL37">
        <v>12170.193776558912</v>
      </c>
      <c r="AM37">
        <v>13209.59676859633</v>
      </c>
    </row>
    <row r="38" spans="1:39" customFormat="1" hidden="1" x14ac:dyDescent="0.2">
      <c r="A38" t="s">
        <v>533</v>
      </c>
      <c r="B38" s="1" t="s">
        <v>22</v>
      </c>
      <c r="C38" t="s">
        <v>244</v>
      </c>
      <c r="D38" s="1" t="s">
        <v>344</v>
      </c>
      <c r="E38" t="s">
        <v>49</v>
      </c>
      <c r="F38" t="s">
        <v>49</v>
      </c>
      <c r="G38" t="s">
        <v>49</v>
      </c>
      <c r="H38" t="s">
        <v>49</v>
      </c>
      <c r="I38" t="s">
        <v>49</v>
      </c>
      <c r="J38" t="s">
        <v>49</v>
      </c>
      <c r="K38" t="s">
        <v>49</v>
      </c>
      <c r="L38" t="s">
        <v>49</v>
      </c>
      <c r="M38">
        <v>13.114753723144499</v>
      </c>
      <c r="N38" t="s">
        <v>49</v>
      </c>
      <c r="O38">
        <v>19.6721305847168</v>
      </c>
      <c r="P38" t="s">
        <v>49</v>
      </c>
      <c r="Q38">
        <v>15.8469944000244</v>
      </c>
      <c r="R38" t="s">
        <v>49</v>
      </c>
      <c r="S38">
        <v>31.891891479492202</v>
      </c>
      <c r="T38">
        <v>29.729730606079102</v>
      </c>
      <c r="U38">
        <v>36.318408966064503</v>
      </c>
      <c r="V38">
        <v>40.196079254150398</v>
      </c>
      <c r="W38">
        <v>40</v>
      </c>
      <c r="X38">
        <v>35.922328948974602</v>
      </c>
      <c r="Y38">
        <v>33.495143890380902</v>
      </c>
      <c r="Z38">
        <v>37.799041748046903</v>
      </c>
      <c r="AA38">
        <v>41.148326873779297</v>
      </c>
      <c r="AB38">
        <v>37.9146919250488</v>
      </c>
      <c r="AC38">
        <v>40.758293151855497</v>
      </c>
      <c r="AD38">
        <v>40.284358978271499</v>
      </c>
      <c r="AE38">
        <v>41.8269233703613</v>
      </c>
      <c r="AF38">
        <v>36.666667938232401</v>
      </c>
      <c r="AG38">
        <v>35.238094329833999</v>
      </c>
      <c r="AH38">
        <v>31.428571701049801</v>
      </c>
      <c r="AI38">
        <v>35.714286804199197</v>
      </c>
      <c r="AJ38">
        <v>32.857143402099602</v>
      </c>
      <c r="AK38">
        <v>31.904762268066399</v>
      </c>
      <c r="AL38">
        <v>28.571428298950199</v>
      </c>
      <c r="AM38">
        <v>32.547168731689503</v>
      </c>
    </row>
    <row r="39" spans="1:39" customFormat="1" hidden="1" x14ac:dyDescent="0.2">
      <c r="A39" t="s">
        <v>533</v>
      </c>
      <c r="B39" s="1" t="s">
        <v>22</v>
      </c>
      <c r="C39" t="s">
        <v>209</v>
      </c>
      <c r="D39" s="1" t="s">
        <v>33</v>
      </c>
      <c r="E39" t="s">
        <v>49</v>
      </c>
      <c r="F39" t="s">
        <v>49</v>
      </c>
      <c r="G39" t="s">
        <v>49</v>
      </c>
      <c r="H39" t="s">
        <v>49</v>
      </c>
      <c r="I39" t="s">
        <v>49</v>
      </c>
      <c r="J39" t="s">
        <v>49</v>
      </c>
      <c r="K39" t="s">
        <v>49</v>
      </c>
      <c r="L39" t="s">
        <v>49</v>
      </c>
      <c r="M39" t="s">
        <v>49</v>
      </c>
      <c r="N39" t="s">
        <v>49</v>
      </c>
      <c r="O39" t="s">
        <v>49</v>
      </c>
      <c r="P39" t="s">
        <v>49</v>
      </c>
      <c r="Q39" t="s">
        <v>49</v>
      </c>
      <c r="R39" t="s">
        <v>49</v>
      </c>
      <c r="S39" t="s">
        <v>49</v>
      </c>
      <c r="T39" t="s">
        <v>49</v>
      </c>
      <c r="U39" t="s">
        <v>49</v>
      </c>
      <c r="V39" t="s">
        <v>49</v>
      </c>
      <c r="W39" t="s">
        <v>49</v>
      </c>
      <c r="X39" t="s">
        <v>49</v>
      </c>
      <c r="Y39" t="s">
        <v>49</v>
      </c>
      <c r="Z39" t="s">
        <v>49</v>
      </c>
      <c r="AA39">
        <v>0.53128290176391602</v>
      </c>
      <c r="AB39" t="s">
        <v>49</v>
      </c>
      <c r="AC39" t="s">
        <v>49</v>
      </c>
      <c r="AD39" t="s">
        <v>49</v>
      </c>
      <c r="AE39" t="s">
        <v>49</v>
      </c>
      <c r="AF39" t="s">
        <v>49</v>
      </c>
      <c r="AG39" t="s">
        <v>49</v>
      </c>
      <c r="AH39">
        <v>0.52300000000000002</v>
      </c>
      <c r="AI39">
        <v>0.53199392557144198</v>
      </c>
      <c r="AJ39" t="s">
        <v>49</v>
      </c>
      <c r="AK39">
        <v>0.53455644845962502</v>
      </c>
      <c r="AL39" t="s">
        <v>49</v>
      </c>
      <c r="AM39" t="s">
        <v>49</v>
      </c>
    </row>
    <row r="40" spans="1:39" customFormat="1" hidden="1" x14ac:dyDescent="0.2">
      <c r="A40" t="s">
        <v>533</v>
      </c>
      <c r="B40" s="1" t="s">
        <v>22</v>
      </c>
      <c r="C40" t="s">
        <v>382</v>
      </c>
      <c r="D40" s="1" t="s">
        <v>200</v>
      </c>
      <c r="E40">
        <v>5.9115449637349</v>
      </c>
      <c r="F40">
        <v>9.3043612584316406</v>
      </c>
      <c r="G40">
        <v>16.652534388543302</v>
      </c>
      <c r="H40">
        <v>25.886386934851298</v>
      </c>
      <c r="I40">
        <v>31.669661911714901</v>
      </c>
      <c r="J40">
        <v>20.540326123582599</v>
      </c>
      <c r="K40">
        <v>29.047656117307099</v>
      </c>
      <c r="L40">
        <v>29.7796264864999</v>
      </c>
      <c r="M40">
        <v>18.679075860175001</v>
      </c>
      <c r="N40">
        <v>5.7335227535718598</v>
      </c>
      <c r="O40">
        <v>4.9501616379311502</v>
      </c>
      <c r="P40">
        <v>2.6455111339279802</v>
      </c>
      <c r="Q40">
        <v>0.33916318907175502</v>
      </c>
      <c r="R40">
        <v>4.2259883485467897</v>
      </c>
      <c r="S40">
        <v>1.4183019234504499</v>
      </c>
      <c r="T40">
        <v>4.2689539583949996</v>
      </c>
      <c r="U40">
        <v>3.96180030257191</v>
      </c>
      <c r="V40">
        <v>1.38244656662119</v>
      </c>
      <c r="W40">
        <v>2.3114991851442102</v>
      </c>
      <c r="X40">
        <v>3.6789957474170301</v>
      </c>
      <c r="Y40">
        <v>4.85859062814938</v>
      </c>
      <c r="Z40">
        <v>5.7370603614563196</v>
      </c>
      <c r="AA40">
        <v>3.9110619553402701</v>
      </c>
      <c r="AB40">
        <v>4.5242115050527598</v>
      </c>
      <c r="AC40">
        <v>8.8914509106231403</v>
      </c>
      <c r="AD40">
        <v>3.25423910998847</v>
      </c>
      <c r="AE40">
        <v>2.91692692067457</v>
      </c>
      <c r="AF40">
        <v>4.7844470069389402</v>
      </c>
      <c r="AG40">
        <v>6.3976948026874902</v>
      </c>
      <c r="AH40">
        <v>5.5911159096167298</v>
      </c>
      <c r="AI40">
        <v>4.2699902046707798</v>
      </c>
      <c r="AJ40">
        <v>1.95176821052894</v>
      </c>
      <c r="AK40">
        <v>2.4151309408341399</v>
      </c>
      <c r="AL40">
        <v>7.2260630741547596</v>
      </c>
      <c r="AM40">
        <v>9.26551551551551</v>
      </c>
    </row>
    <row r="41" spans="1:39" customFormat="1" hidden="1" x14ac:dyDescent="0.2">
      <c r="A41" t="s">
        <v>533</v>
      </c>
      <c r="B41" s="1" t="s">
        <v>22</v>
      </c>
      <c r="C41" t="s">
        <v>213</v>
      </c>
      <c r="D41" s="1" t="s">
        <v>331</v>
      </c>
      <c r="E41">
        <v>9.060963477006041</v>
      </c>
      <c r="F41">
        <v>16.011373515728238</v>
      </c>
      <c r="G41">
        <v>30.25959853752002</v>
      </c>
      <c r="H41">
        <v>53.788604173840071</v>
      </c>
      <c r="I41">
        <v>21.926114524188975</v>
      </c>
      <c r="J41">
        <v>13.624424659766916</v>
      </c>
      <c r="K41">
        <v>29.077647323210584</v>
      </c>
      <c r="L41">
        <v>28.577037531260601</v>
      </c>
      <c r="M41">
        <v>24.021904066891352</v>
      </c>
      <c r="N41">
        <v>7.0019630477244732</v>
      </c>
      <c r="O41">
        <v>-3.1310886974885364</v>
      </c>
      <c r="P41">
        <v>10.856336312584162</v>
      </c>
      <c r="Q41">
        <v>22.678009191798736</v>
      </c>
      <c r="R41">
        <v>-0.47340196067975171</v>
      </c>
      <c r="S41">
        <v>1.3204278492773938</v>
      </c>
      <c r="T41">
        <v>8.3307336366545996</v>
      </c>
      <c r="U41">
        <v>12.247631940320971</v>
      </c>
      <c r="V41">
        <v>16.125350417891184</v>
      </c>
      <c r="W41">
        <v>10.546704283177959</v>
      </c>
      <c r="X41">
        <v>6.395337250883486</v>
      </c>
      <c r="Y41">
        <v>15.310581006665316</v>
      </c>
      <c r="Z41">
        <v>-11.161615447949686</v>
      </c>
      <c r="AA41">
        <v>16.119980897567714</v>
      </c>
      <c r="AB41">
        <v>18.228012252413592</v>
      </c>
      <c r="AC41">
        <v>7.4583365235103969</v>
      </c>
      <c r="AD41">
        <v>-9.3304378007644573E-2</v>
      </c>
      <c r="AE41">
        <v>-0.30058043476850571</v>
      </c>
      <c r="AF41">
        <v>-6.4556504121538012</v>
      </c>
      <c r="AG41">
        <v>1.5488805487319866</v>
      </c>
      <c r="AH41">
        <v>6.3906547124969819</v>
      </c>
      <c r="AI41">
        <v>6.7573408788652785</v>
      </c>
      <c r="AJ41">
        <v>-0.47218173277758524</v>
      </c>
      <c r="AK41">
        <v>-5.0258761890493702</v>
      </c>
      <c r="AL41">
        <v>15.567230644725981</v>
      </c>
      <c r="AM41">
        <v>19.71086396007604</v>
      </c>
    </row>
    <row r="42" spans="1:39" customFormat="1" hidden="1" x14ac:dyDescent="0.2">
      <c r="A42" t="s">
        <v>533</v>
      </c>
      <c r="B42" s="1" t="s">
        <v>22</v>
      </c>
      <c r="C42" t="s">
        <v>263</v>
      </c>
      <c r="D42" s="1" t="s">
        <v>232</v>
      </c>
      <c r="E42" t="s">
        <v>49</v>
      </c>
      <c r="F42" t="s">
        <v>49</v>
      </c>
      <c r="G42" t="s">
        <v>49</v>
      </c>
      <c r="H42" t="s">
        <v>49</v>
      </c>
      <c r="I42" t="s">
        <v>49</v>
      </c>
      <c r="J42" t="s">
        <v>49</v>
      </c>
      <c r="K42" t="s">
        <v>49</v>
      </c>
      <c r="L42">
        <v>18.4166666666667</v>
      </c>
      <c r="M42">
        <v>19</v>
      </c>
      <c r="N42">
        <v>15.7083333333333</v>
      </c>
      <c r="O42">
        <v>11.5</v>
      </c>
      <c r="P42">
        <v>10.75</v>
      </c>
      <c r="Q42">
        <v>10</v>
      </c>
      <c r="R42">
        <v>9.5</v>
      </c>
      <c r="S42">
        <v>8.5833333333333304</v>
      </c>
      <c r="T42">
        <v>8.125</v>
      </c>
      <c r="U42">
        <v>8</v>
      </c>
      <c r="V42">
        <v>8</v>
      </c>
      <c r="W42">
        <v>8</v>
      </c>
      <c r="X42">
        <v>8</v>
      </c>
      <c r="Y42">
        <v>8</v>
      </c>
      <c r="Z42">
        <v>8</v>
      </c>
      <c r="AA42">
        <v>8</v>
      </c>
      <c r="AB42">
        <v>8</v>
      </c>
      <c r="AC42">
        <v>8</v>
      </c>
      <c r="AD42">
        <v>8</v>
      </c>
      <c r="AE42">
        <v>8</v>
      </c>
      <c r="AF42">
        <v>8</v>
      </c>
      <c r="AG42">
        <v>8</v>
      </c>
      <c r="AH42">
        <v>8</v>
      </c>
      <c r="AI42">
        <v>8</v>
      </c>
      <c r="AJ42">
        <v>8</v>
      </c>
      <c r="AK42">
        <v>8</v>
      </c>
      <c r="AL42">
        <v>8</v>
      </c>
      <c r="AM42">
        <v>8</v>
      </c>
    </row>
    <row r="43" spans="1:39" customFormat="1" hidden="1" x14ac:dyDescent="0.2">
      <c r="A43" t="s">
        <v>533</v>
      </c>
      <c r="B43" s="1" t="s">
        <v>22</v>
      </c>
      <c r="C43" t="s">
        <v>546</v>
      </c>
      <c r="D43" s="1" t="s">
        <v>94</v>
      </c>
      <c r="E43">
        <v>5.9147666666666696</v>
      </c>
      <c r="F43">
        <v>7.6085583333333302</v>
      </c>
      <c r="G43">
        <v>8.9575083333333296</v>
      </c>
      <c r="H43">
        <v>18.472874999999998</v>
      </c>
      <c r="I43">
        <v>21.836075000000001</v>
      </c>
      <c r="J43">
        <v>23.345406666666701</v>
      </c>
      <c r="K43">
        <v>35.058500833333298</v>
      </c>
      <c r="L43">
        <v>47.6627266666667</v>
      </c>
      <c r="M43">
        <v>54.748933333333298</v>
      </c>
      <c r="N43">
        <v>57.707349999999998</v>
      </c>
      <c r="O43">
        <v>58.738958333333301</v>
      </c>
      <c r="P43">
        <v>66.573875000000001</v>
      </c>
      <c r="Q43">
        <v>75.2597916666667</v>
      </c>
      <c r="R43">
        <v>77.215020833333298</v>
      </c>
      <c r="S43">
        <v>79.681899999999999</v>
      </c>
      <c r="T43">
        <v>77.394975000000002</v>
      </c>
      <c r="U43">
        <v>72.060649999999995</v>
      </c>
      <c r="V43">
        <v>73.276308333333304</v>
      </c>
      <c r="W43">
        <v>72.646616666666702</v>
      </c>
      <c r="X43">
        <v>69.292400000000001</v>
      </c>
      <c r="Y43">
        <v>64.582800000000006</v>
      </c>
      <c r="Z43">
        <v>72.6474166666667</v>
      </c>
      <c r="AA43">
        <v>74.3859833333333</v>
      </c>
      <c r="AB43">
        <v>72.937883333333303</v>
      </c>
      <c r="AC43">
        <v>77.535966666666695</v>
      </c>
      <c r="AD43">
        <v>79.368399999999994</v>
      </c>
      <c r="AE43">
        <v>80.579016666666703</v>
      </c>
      <c r="AF43">
        <v>100.69143333333299</v>
      </c>
      <c r="AG43">
        <v>109.44306666666699</v>
      </c>
      <c r="AH43">
        <v>110.97301666666699</v>
      </c>
      <c r="AI43">
        <v>116.593791666667</v>
      </c>
      <c r="AJ43">
        <v>119.353558333333</v>
      </c>
      <c r="AK43">
        <v>126.77679999999999</v>
      </c>
      <c r="AL43">
        <v>135.06405833333301</v>
      </c>
      <c r="AM43">
        <v>141.99497500000001</v>
      </c>
    </row>
    <row r="44" spans="1:39" customFormat="1" hidden="1" x14ac:dyDescent="0.2">
      <c r="A44" t="s">
        <v>533</v>
      </c>
      <c r="B44" s="1" t="s">
        <v>22</v>
      </c>
      <c r="C44" t="s">
        <v>309</v>
      </c>
      <c r="D44" s="1" t="s">
        <v>274</v>
      </c>
      <c r="E44" t="s">
        <v>49</v>
      </c>
      <c r="F44" t="s">
        <v>49</v>
      </c>
      <c r="G44" t="s">
        <v>49</v>
      </c>
      <c r="H44" t="s">
        <v>49</v>
      </c>
      <c r="I44" t="s">
        <v>49</v>
      </c>
      <c r="J44" t="s">
        <v>49</v>
      </c>
      <c r="K44" t="s">
        <v>49</v>
      </c>
      <c r="L44" t="s">
        <v>49</v>
      </c>
      <c r="M44">
        <v>5.3191490173339799</v>
      </c>
      <c r="N44" t="s">
        <v>49</v>
      </c>
      <c r="O44">
        <v>4.7872338294982901</v>
      </c>
      <c r="P44" t="s">
        <v>49</v>
      </c>
      <c r="Q44">
        <v>10.052909851074199</v>
      </c>
      <c r="R44" t="s">
        <v>49</v>
      </c>
      <c r="S44">
        <v>6.8783068656921396</v>
      </c>
      <c r="T44">
        <v>5.5276379585266104</v>
      </c>
      <c r="U44">
        <v>10.6796112060547</v>
      </c>
      <c r="V44">
        <v>20.388349533081101</v>
      </c>
      <c r="W44">
        <v>15.942028999328601</v>
      </c>
      <c r="X44">
        <v>14.009661674499499</v>
      </c>
      <c r="Y44">
        <v>14.903845787048301</v>
      </c>
      <c r="Z44">
        <v>13.2701425552368</v>
      </c>
      <c r="AA44">
        <v>11.848340988159199</v>
      </c>
      <c r="AB44">
        <v>10.4265403747559</v>
      </c>
      <c r="AC44">
        <v>9.4786729812622106</v>
      </c>
      <c r="AD44">
        <v>12.7962083816528</v>
      </c>
      <c r="AE44">
        <v>9.5238094329834002</v>
      </c>
      <c r="AF44">
        <v>11.904762268066399</v>
      </c>
      <c r="AG44">
        <v>12.380952835083001</v>
      </c>
      <c r="AH44">
        <v>15.714285850524901</v>
      </c>
      <c r="AI44">
        <v>17.9245281219482</v>
      </c>
      <c r="AJ44">
        <v>13.207547187805201</v>
      </c>
      <c r="AK44">
        <v>17.9245281219482</v>
      </c>
      <c r="AL44">
        <v>15.566038131713899</v>
      </c>
      <c r="AM44">
        <v>19.339622497558601</v>
      </c>
    </row>
    <row r="45" spans="1:39" customFormat="1" hidden="1" x14ac:dyDescent="0.2">
      <c r="A45" t="s">
        <v>533</v>
      </c>
      <c r="B45" s="1" t="s">
        <v>22</v>
      </c>
      <c r="C45" t="s">
        <v>421</v>
      </c>
      <c r="D45" s="1" t="s">
        <v>223</v>
      </c>
      <c r="E45">
        <v>12880345</v>
      </c>
      <c r="F45">
        <v>13329909</v>
      </c>
      <c r="G45">
        <v>13789483</v>
      </c>
      <c r="H45">
        <v>14250380</v>
      </c>
      <c r="I45">
        <v>14710931</v>
      </c>
      <c r="J45">
        <v>15182962</v>
      </c>
      <c r="K45">
        <v>15668783</v>
      </c>
      <c r="L45">
        <v>16176902</v>
      </c>
      <c r="M45">
        <v>16727703</v>
      </c>
      <c r="N45">
        <v>17309467</v>
      </c>
      <c r="O45">
        <v>17887221</v>
      </c>
      <c r="P45">
        <v>18466896</v>
      </c>
      <c r="Q45">
        <v>19055389</v>
      </c>
      <c r="R45">
        <v>19637295</v>
      </c>
      <c r="S45">
        <v>20206328</v>
      </c>
      <c r="T45">
        <v>20759991</v>
      </c>
      <c r="U45">
        <v>21301420</v>
      </c>
      <c r="V45">
        <v>21799276</v>
      </c>
      <c r="W45">
        <v>22287052</v>
      </c>
      <c r="X45">
        <v>22796543</v>
      </c>
      <c r="Y45">
        <v>23293706</v>
      </c>
      <c r="Z45">
        <v>23777487</v>
      </c>
      <c r="AA45">
        <v>24238179</v>
      </c>
      <c r="AB45">
        <v>24667114</v>
      </c>
      <c r="AC45">
        <v>25063165</v>
      </c>
      <c r="AD45">
        <v>25412579</v>
      </c>
      <c r="AE45">
        <v>25723551</v>
      </c>
      <c r="AF45">
        <v>26021777</v>
      </c>
      <c r="AG45">
        <v>26311329</v>
      </c>
      <c r="AH45">
        <v>26594763</v>
      </c>
      <c r="AI45">
        <v>26884238</v>
      </c>
      <c r="AJ45">
        <v>27191521</v>
      </c>
      <c r="AK45">
        <v>27520307</v>
      </c>
      <c r="AL45">
        <v>27878915</v>
      </c>
      <c r="AM45">
        <v>28275097</v>
      </c>
    </row>
    <row r="46" spans="1:39" customFormat="1" hidden="1" x14ac:dyDescent="0.2">
      <c r="A46" t="s">
        <v>533</v>
      </c>
      <c r="B46" s="1" t="s">
        <v>22</v>
      </c>
      <c r="C46" t="s">
        <v>120</v>
      </c>
      <c r="D46" s="1" t="s">
        <v>488</v>
      </c>
      <c r="E46">
        <v>2.7471060541595098</v>
      </c>
      <c r="F46">
        <v>2.6317650630359299</v>
      </c>
      <c r="G46">
        <v>2.4940676377263</v>
      </c>
      <c r="H46">
        <v>2.3846528039865</v>
      </c>
      <c r="I46">
        <v>2.3237518628326499</v>
      </c>
      <c r="J46">
        <v>2.2403692686541401</v>
      </c>
      <c r="K46">
        <v>2.1077465126965498</v>
      </c>
      <c r="L46">
        <v>1.9180441993833499</v>
      </c>
      <c r="M46">
        <v>1.76331956063309</v>
      </c>
      <c r="N46">
        <v>1.68115971162844</v>
      </c>
      <c r="O46">
        <v>1.51057323725397</v>
      </c>
      <c r="P46">
        <v>1.39842912410864</v>
      </c>
      <c r="Q46">
        <v>1.4022908582876299</v>
      </c>
      <c r="R46">
        <v>1.3759308026136099</v>
      </c>
      <c r="S46">
        <v>1.34886695233422</v>
      </c>
      <c r="T46">
        <v>1.3542389111181301</v>
      </c>
      <c r="U46">
        <v>1.40727321515229</v>
      </c>
      <c r="V46">
        <v>1.3640819625120599</v>
      </c>
      <c r="W46">
        <v>1.4411372964251501</v>
      </c>
      <c r="X46">
        <v>1.62790867702938</v>
      </c>
      <c r="Y46">
        <v>1.7089716747671799</v>
      </c>
      <c r="Z46">
        <v>1.7959039315283201</v>
      </c>
      <c r="AA46">
        <v>1.85870199052442</v>
      </c>
      <c r="AB46">
        <v>1.89839428094337</v>
      </c>
      <c r="AC46">
        <v>1.9431021343596699</v>
      </c>
      <c r="AD46">
        <v>1.9667158178046</v>
      </c>
      <c r="AE46">
        <v>1.97904881035906</v>
      </c>
      <c r="AF46">
        <v>1.99994605069585</v>
      </c>
      <c r="AG46">
        <v>1.9934316887991299</v>
      </c>
      <c r="AH46">
        <v>1.95700247075081</v>
      </c>
      <c r="AI46">
        <v>1.9033254281097001</v>
      </c>
      <c r="AJ46">
        <v>1.83944488568624</v>
      </c>
      <c r="AK46">
        <v>1.7324567280315299</v>
      </c>
      <c r="AL46">
        <v>1.65770320084269</v>
      </c>
      <c r="AM46">
        <v>1.6283392541791799</v>
      </c>
    </row>
    <row r="47" spans="1:39" customFormat="1" hidden="1" x14ac:dyDescent="0.2">
      <c r="A47" t="s">
        <v>533</v>
      </c>
      <c r="B47" s="1" t="s">
        <v>22</v>
      </c>
      <c r="C47" t="s">
        <v>514</v>
      </c>
      <c r="D47" s="1" t="s">
        <v>142</v>
      </c>
      <c r="E47">
        <v>24243018</v>
      </c>
      <c r="F47">
        <v>24889507</v>
      </c>
      <c r="G47">
        <v>25518074</v>
      </c>
      <c r="H47">
        <v>26133905</v>
      </c>
      <c r="I47">
        <v>26748303</v>
      </c>
      <c r="J47">
        <v>27354327</v>
      </c>
      <c r="K47">
        <v>27937006</v>
      </c>
      <c r="L47">
        <v>28478022</v>
      </c>
      <c r="M47">
        <v>28984634</v>
      </c>
      <c r="N47">
        <v>29476031</v>
      </c>
      <c r="O47">
        <v>29924668</v>
      </c>
      <c r="P47">
        <v>30346083</v>
      </c>
      <c r="Q47">
        <v>30774621</v>
      </c>
      <c r="R47">
        <v>31200985</v>
      </c>
      <c r="S47">
        <v>31624696</v>
      </c>
      <c r="T47">
        <v>32055883</v>
      </c>
      <c r="U47">
        <v>32510186</v>
      </c>
      <c r="V47">
        <v>32956690</v>
      </c>
      <c r="W47">
        <v>33435080</v>
      </c>
      <c r="X47">
        <v>33983827</v>
      </c>
      <c r="Y47">
        <v>34569592</v>
      </c>
      <c r="Z47">
        <v>35196037</v>
      </c>
      <c r="AA47">
        <v>35856344</v>
      </c>
      <c r="AB47">
        <v>36543541</v>
      </c>
      <c r="AC47">
        <v>37260563</v>
      </c>
      <c r="AD47">
        <v>38000626</v>
      </c>
      <c r="AE47">
        <v>38760168</v>
      </c>
      <c r="AF47">
        <v>39543154</v>
      </c>
      <c r="AG47">
        <v>40339329</v>
      </c>
      <c r="AH47">
        <v>41136546</v>
      </c>
      <c r="AI47">
        <v>41927007</v>
      </c>
      <c r="AJ47">
        <v>42705368</v>
      </c>
      <c r="AK47">
        <v>43451666</v>
      </c>
      <c r="AL47">
        <v>44177969</v>
      </c>
      <c r="AM47">
        <v>44903225</v>
      </c>
    </row>
    <row r="48" spans="1:39" customFormat="1" hidden="1" x14ac:dyDescent="0.2">
      <c r="A48" t="s">
        <v>533</v>
      </c>
      <c r="B48" s="1" t="s">
        <v>22</v>
      </c>
      <c r="C48" t="s">
        <v>267</v>
      </c>
      <c r="D48" s="1" t="s">
        <v>205</v>
      </c>
      <c r="E48" t="s">
        <v>49</v>
      </c>
      <c r="F48" t="s">
        <v>49</v>
      </c>
      <c r="G48" t="s">
        <v>49</v>
      </c>
      <c r="H48" t="s">
        <v>49</v>
      </c>
      <c r="I48" t="s">
        <v>49</v>
      </c>
      <c r="J48" t="s">
        <v>49</v>
      </c>
      <c r="K48" t="s">
        <v>49</v>
      </c>
      <c r="L48" t="s">
        <v>49</v>
      </c>
      <c r="M48" t="s">
        <v>49</v>
      </c>
      <c r="N48" t="s">
        <v>49</v>
      </c>
      <c r="O48" t="s">
        <v>49</v>
      </c>
      <c r="P48" t="s">
        <v>49</v>
      </c>
      <c r="Q48" t="s">
        <v>49</v>
      </c>
      <c r="R48" t="s">
        <v>49</v>
      </c>
      <c r="S48" t="s">
        <v>49</v>
      </c>
      <c r="T48" t="s">
        <v>49</v>
      </c>
      <c r="U48" t="s">
        <v>49</v>
      </c>
      <c r="V48">
        <v>9.9</v>
      </c>
      <c r="W48">
        <v>9.9</v>
      </c>
      <c r="X48">
        <v>8.3000000000000007</v>
      </c>
      <c r="Y48">
        <v>8.3000000000000007</v>
      </c>
      <c r="Z48">
        <v>6.5</v>
      </c>
      <c r="AA48">
        <v>6.5</v>
      </c>
      <c r="AB48">
        <v>6.5</v>
      </c>
      <c r="AC48">
        <v>6.5</v>
      </c>
      <c r="AD48">
        <v>6.5</v>
      </c>
      <c r="AE48">
        <v>6.5</v>
      </c>
      <c r="AF48">
        <v>6.5</v>
      </c>
      <c r="AG48">
        <v>8.1999999999999993</v>
      </c>
      <c r="AH48">
        <v>8.1</v>
      </c>
      <c r="AI48">
        <v>8.1</v>
      </c>
      <c r="AJ48">
        <v>8.1</v>
      </c>
      <c r="AK48" t="s">
        <v>49</v>
      </c>
      <c r="AL48" t="s">
        <v>49</v>
      </c>
      <c r="AM48" t="s">
        <v>49</v>
      </c>
    </row>
    <row r="49" spans="1:39" customFormat="1" hidden="1" x14ac:dyDescent="0.2">
      <c r="A49" t="s">
        <v>533</v>
      </c>
      <c r="B49" s="1" t="s">
        <v>22</v>
      </c>
      <c r="C49" t="s">
        <v>447</v>
      </c>
      <c r="D49" s="1" t="s">
        <v>564</v>
      </c>
      <c r="E49" t="s">
        <v>49</v>
      </c>
      <c r="F49" t="s">
        <v>49</v>
      </c>
      <c r="G49" t="s">
        <v>49</v>
      </c>
      <c r="H49" t="s">
        <v>49</v>
      </c>
      <c r="I49" t="s">
        <v>49</v>
      </c>
      <c r="J49" t="s">
        <v>49</v>
      </c>
      <c r="K49" t="s">
        <v>49</v>
      </c>
      <c r="L49" t="s">
        <v>49</v>
      </c>
      <c r="M49" t="s">
        <v>49</v>
      </c>
      <c r="N49" t="s">
        <v>49</v>
      </c>
      <c r="O49" t="s">
        <v>49</v>
      </c>
      <c r="P49" t="s">
        <v>49</v>
      </c>
      <c r="Q49" t="s">
        <v>49</v>
      </c>
      <c r="R49" t="s">
        <v>49</v>
      </c>
      <c r="S49" t="s">
        <v>49</v>
      </c>
      <c r="T49" t="s">
        <v>49</v>
      </c>
      <c r="U49">
        <v>14</v>
      </c>
      <c r="V49">
        <v>14</v>
      </c>
      <c r="W49">
        <v>14</v>
      </c>
      <c r="X49">
        <v>14</v>
      </c>
      <c r="Y49">
        <v>14</v>
      </c>
      <c r="Z49">
        <v>10</v>
      </c>
      <c r="AA49">
        <v>10</v>
      </c>
      <c r="AB49">
        <v>10</v>
      </c>
      <c r="AC49">
        <v>10</v>
      </c>
      <c r="AD49">
        <v>10</v>
      </c>
      <c r="AE49">
        <v>10</v>
      </c>
      <c r="AF49">
        <v>10</v>
      </c>
      <c r="AG49">
        <v>10</v>
      </c>
      <c r="AH49">
        <v>10</v>
      </c>
      <c r="AI49">
        <v>10</v>
      </c>
      <c r="AJ49">
        <v>10</v>
      </c>
      <c r="AK49" t="s">
        <v>49</v>
      </c>
      <c r="AL49" t="s">
        <v>49</v>
      </c>
      <c r="AM49" t="s">
        <v>49</v>
      </c>
    </row>
    <row r="50" spans="1:39" customFormat="1" hidden="1" x14ac:dyDescent="0.2">
      <c r="A50" t="s">
        <v>533</v>
      </c>
      <c r="B50" s="1" t="s">
        <v>22</v>
      </c>
      <c r="C50" t="s">
        <v>458</v>
      </c>
      <c r="D50" s="1" t="s">
        <v>187</v>
      </c>
      <c r="E50" t="s">
        <v>49</v>
      </c>
      <c r="F50" t="s">
        <v>49</v>
      </c>
      <c r="G50" t="s">
        <v>49</v>
      </c>
      <c r="H50" t="s">
        <v>49</v>
      </c>
      <c r="I50" t="s">
        <v>49</v>
      </c>
      <c r="J50" t="s">
        <v>49</v>
      </c>
      <c r="K50" t="s">
        <v>49</v>
      </c>
      <c r="L50">
        <v>1946</v>
      </c>
      <c r="M50">
        <v>2139</v>
      </c>
      <c r="N50">
        <v>2023</v>
      </c>
      <c r="O50">
        <v>2174</v>
      </c>
      <c r="P50">
        <v>2033</v>
      </c>
      <c r="Q50">
        <v>1980</v>
      </c>
      <c r="R50">
        <v>1990</v>
      </c>
      <c r="S50">
        <v>2247</v>
      </c>
      <c r="T50">
        <v>2038</v>
      </c>
      <c r="U50">
        <v>1945</v>
      </c>
      <c r="V50">
        <v>1471</v>
      </c>
      <c r="W50">
        <v>1429</v>
      </c>
      <c r="X50">
        <v>1424.8810000000001</v>
      </c>
      <c r="Y50">
        <v>1562.16</v>
      </c>
      <c r="Z50">
        <v>1184</v>
      </c>
      <c r="AA50">
        <v>1281</v>
      </c>
      <c r="AB50">
        <v>1248</v>
      </c>
      <c r="AC50">
        <v>1253</v>
      </c>
      <c r="AD50" t="s">
        <v>49</v>
      </c>
      <c r="AE50">
        <v>928</v>
      </c>
      <c r="AF50">
        <v>1011</v>
      </c>
      <c r="AG50">
        <v>885</v>
      </c>
      <c r="AH50">
        <v>1009</v>
      </c>
      <c r="AI50">
        <v>1026</v>
      </c>
      <c r="AJ50">
        <v>908</v>
      </c>
      <c r="AK50" t="s">
        <v>49</v>
      </c>
      <c r="AL50" t="s">
        <v>49</v>
      </c>
      <c r="AM50" t="s">
        <v>49</v>
      </c>
    </row>
    <row r="51" spans="1:39" customFormat="1" hidden="1" x14ac:dyDescent="0.2">
      <c r="A51" t="s">
        <v>533</v>
      </c>
      <c r="B51" s="1" t="s">
        <v>22</v>
      </c>
      <c r="C51" t="s">
        <v>487</v>
      </c>
      <c r="D51" s="1" t="s">
        <v>306</v>
      </c>
      <c r="E51">
        <v>304.23291519990403</v>
      </c>
      <c r="F51">
        <v>260.96646940424898</v>
      </c>
      <c r="G51">
        <v>221.11017822509299</v>
      </c>
      <c r="H51">
        <v>131.87654450058099</v>
      </c>
      <c r="I51">
        <v>135.243369025866</v>
      </c>
      <c r="J51">
        <v>162.230297901635</v>
      </c>
      <c r="K51">
        <v>140.07895136571</v>
      </c>
      <c r="L51">
        <v>117.427289560677</v>
      </c>
      <c r="M51">
        <v>119.654841071262</v>
      </c>
      <c r="N51">
        <v>129.17120513910501</v>
      </c>
      <c r="O51">
        <v>135.548661309094</v>
      </c>
      <c r="P51">
        <v>125.313353589687</v>
      </c>
      <c r="Q51">
        <v>119.41156904716399</v>
      </c>
      <c r="R51">
        <v>123.200962080726</v>
      </c>
      <c r="S51">
        <v>114.23142682391</v>
      </c>
      <c r="T51">
        <v>103.081549460912</v>
      </c>
      <c r="U51">
        <v>103.514220010378</v>
      </c>
      <c r="V51">
        <v>101.736112240168</v>
      </c>
      <c r="W51">
        <v>101.309814011794</v>
      </c>
      <c r="X51">
        <v>99.921128648926697</v>
      </c>
      <c r="Y51">
        <v>102.24162514141599</v>
      </c>
      <c r="Z51">
        <v>100.275746747139</v>
      </c>
      <c r="AA51">
        <v>100</v>
      </c>
      <c r="AB51">
        <v>99.123317445033607</v>
      </c>
      <c r="AC51">
        <v>103.910011796174</v>
      </c>
      <c r="AD51">
        <v>101.798194792685</v>
      </c>
      <c r="AE51">
        <v>102.924409621929</v>
      </c>
      <c r="AF51">
        <v>96.573500767904207</v>
      </c>
      <c r="AG51">
        <v>95.585320662093295</v>
      </c>
      <c r="AH51">
        <v>97.804191197468398</v>
      </c>
      <c r="AI51">
        <v>93.517189110524896</v>
      </c>
      <c r="AJ51">
        <v>95.4495318758606</v>
      </c>
      <c r="AK51">
        <v>91.223282709343295</v>
      </c>
      <c r="AL51">
        <v>86.801952146009995</v>
      </c>
      <c r="AM51">
        <v>92.182073457821005</v>
      </c>
    </row>
    <row r="52" spans="1:39" customFormat="1" hidden="1" x14ac:dyDescent="0.2">
      <c r="A52" t="s">
        <v>533</v>
      </c>
      <c r="B52" s="1" t="s">
        <v>22</v>
      </c>
      <c r="C52" t="s">
        <v>454</v>
      </c>
      <c r="D52" s="1" t="s">
        <v>165</v>
      </c>
      <c r="E52" t="s">
        <v>49</v>
      </c>
      <c r="F52" t="s">
        <v>49</v>
      </c>
      <c r="G52" t="s">
        <v>49</v>
      </c>
      <c r="H52" t="s">
        <v>49</v>
      </c>
      <c r="I52" t="s">
        <v>49</v>
      </c>
      <c r="J52" t="s">
        <v>49</v>
      </c>
      <c r="K52" t="s">
        <v>49</v>
      </c>
      <c r="L52">
        <v>-7.9021659385515344</v>
      </c>
      <c r="M52">
        <v>-4.0492073595183493</v>
      </c>
      <c r="N52">
        <v>8.1366453825951393</v>
      </c>
      <c r="O52">
        <v>15.104008603748195</v>
      </c>
      <c r="P52">
        <v>-9.5922629342827442E-2</v>
      </c>
      <c r="Q52">
        <v>-10.33437799922033</v>
      </c>
      <c r="R52">
        <v>10.020840817586807</v>
      </c>
      <c r="S52">
        <v>7.1682538637323114</v>
      </c>
      <c r="T52">
        <v>-0.1899125296655283</v>
      </c>
      <c r="U52">
        <v>-3.7841617385561586</v>
      </c>
      <c r="V52">
        <v>-6.997051366175536</v>
      </c>
      <c r="W52">
        <v>-2.3037360540883189</v>
      </c>
      <c r="X52">
        <v>1.5082077754334988</v>
      </c>
      <c r="Y52">
        <v>-6.3399047536173097</v>
      </c>
      <c r="Z52">
        <v>21.569072360521041</v>
      </c>
      <c r="AA52">
        <v>-6.992750803783335</v>
      </c>
      <c r="AB52">
        <v>-8.6510904290406803</v>
      </c>
      <c r="AC52">
        <v>0.50406836176092407</v>
      </c>
      <c r="AD52">
        <v>8.1008628376916008</v>
      </c>
      <c r="AE52">
        <v>8.3256055762065788</v>
      </c>
      <c r="AF52">
        <v>15.453258776019069</v>
      </c>
      <c r="AG52">
        <v>6.3527233549090694</v>
      </c>
      <c r="AH52">
        <v>1.5126754242203024</v>
      </c>
      <c r="AI52">
        <v>1.1640034407982596</v>
      </c>
      <c r="AJ52">
        <v>8.5123756154592005</v>
      </c>
      <c r="AK52">
        <v>13.715184374828077</v>
      </c>
      <c r="AL52">
        <v>-6.5479034173527797</v>
      </c>
      <c r="AM52">
        <v>-9.7826242102652028</v>
      </c>
    </row>
    <row r="53" spans="1:39" customFormat="1" hidden="1" x14ac:dyDescent="0.2">
      <c r="A53" t="s">
        <v>533</v>
      </c>
      <c r="B53" s="1" t="s">
        <v>22</v>
      </c>
      <c r="C53" t="s">
        <v>381</v>
      </c>
      <c r="D53" s="1" t="s">
        <v>512</v>
      </c>
      <c r="E53" t="s">
        <v>49</v>
      </c>
      <c r="F53" t="s">
        <v>49</v>
      </c>
      <c r="G53" t="s">
        <v>49</v>
      </c>
      <c r="H53" t="s">
        <v>49</v>
      </c>
      <c r="I53" t="s">
        <v>49</v>
      </c>
      <c r="J53" t="s">
        <v>49</v>
      </c>
      <c r="K53" t="s">
        <v>49</v>
      </c>
      <c r="L53" t="s">
        <v>49</v>
      </c>
      <c r="M53">
        <v>20.108695983886701</v>
      </c>
      <c r="N53" t="s">
        <v>49</v>
      </c>
      <c r="O53">
        <v>19.0217399597168</v>
      </c>
      <c r="P53" t="s">
        <v>49</v>
      </c>
      <c r="Q53">
        <v>23.369565963745099</v>
      </c>
      <c r="R53" t="s">
        <v>49</v>
      </c>
      <c r="S53">
        <v>32.972972869872997</v>
      </c>
      <c r="T53">
        <v>36.216217041015597</v>
      </c>
      <c r="U53">
        <v>36.815921783447301</v>
      </c>
      <c r="V53">
        <v>43.627452850341797</v>
      </c>
      <c r="W53">
        <v>33.333332061767599</v>
      </c>
      <c r="X53">
        <v>31.553398132324201</v>
      </c>
      <c r="Y53">
        <v>29.126213073730501</v>
      </c>
      <c r="Z53">
        <v>18.181818008422901</v>
      </c>
      <c r="AA53">
        <v>13.875597953796399</v>
      </c>
      <c r="AB53">
        <v>9.4786729812622106</v>
      </c>
      <c r="AC53">
        <v>9.0047397613525408</v>
      </c>
      <c r="AD53">
        <v>12.3222751617432</v>
      </c>
      <c r="AE53">
        <v>8.1730766296386701</v>
      </c>
      <c r="AF53">
        <v>7.6190476417541504</v>
      </c>
      <c r="AG53">
        <v>9.5238094329834002</v>
      </c>
      <c r="AH53">
        <v>9.0476188659668004</v>
      </c>
      <c r="AI53">
        <v>8.0952377319335902</v>
      </c>
      <c r="AJ53">
        <v>7.1428570747375497</v>
      </c>
      <c r="AK53">
        <v>8.5714282989502006</v>
      </c>
      <c r="AL53">
        <v>10</v>
      </c>
      <c r="AM53">
        <v>14.1509437561035</v>
      </c>
    </row>
    <row r="54" spans="1:39" customFormat="1" hidden="1" x14ac:dyDescent="0.2">
      <c r="A54" t="s">
        <v>533</v>
      </c>
      <c r="B54" s="1" t="s">
        <v>22</v>
      </c>
      <c r="C54" t="s">
        <v>410</v>
      </c>
      <c r="D54" s="1" t="s">
        <v>81</v>
      </c>
      <c r="E54" t="s">
        <v>49</v>
      </c>
      <c r="F54" t="s">
        <v>49</v>
      </c>
      <c r="G54" t="s">
        <v>49</v>
      </c>
      <c r="H54" t="s">
        <v>49</v>
      </c>
      <c r="I54" t="s">
        <v>49</v>
      </c>
      <c r="J54" t="s">
        <v>49</v>
      </c>
      <c r="K54" t="s">
        <v>49</v>
      </c>
      <c r="L54" t="s">
        <v>49</v>
      </c>
      <c r="M54">
        <v>12.562813758850099</v>
      </c>
      <c r="N54" t="s">
        <v>49</v>
      </c>
      <c r="O54">
        <v>11.5</v>
      </c>
      <c r="P54" t="s">
        <v>49</v>
      </c>
      <c r="Q54">
        <v>11.442786216735801</v>
      </c>
      <c r="R54" t="s">
        <v>49</v>
      </c>
      <c r="S54">
        <v>33.830844879150398</v>
      </c>
      <c r="T54">
        <v>33.333332061767599</v>
      </c>
      <c r="U54">
        <v>34.134616851806598</v>
      </c>
      <c r="V54">
        <v>27.272727966308601</v>
      </c>
      <c r="W54">
        <v>25.8373203277588</v>
      </c>
      <c r="X54">
        <v>23.923444747924801</v>
      </c>
      <c r="Y54">
        <v>24.519229888916001</v>
      </c>
      <c r="Z54">
        <v>23.222749710083001</v>
      </c>
      <c r="AA54">
        <v>25.118482589721701</v>
      </c>
      <c r="AB54">
        <v>23.474178314208999</v>
      </c>
      <c r="AC54">
        <v>24.8826293945313</v>
      </c>
      <c r="AD54">
        <v>30.985916137695298</v>
      </c>
      <c r="AE54">
        <v>22.596153259277301</v>
      </c>
      <c r="AF54">
        <v>16.6666660308838</v>
      </c>
      <c r="AG54">
        <v>18.095237731933601</v>
      </c>
      <c r="AH54">
        <v>18.095237731933601</v>
      </c>
      <c r="AI54">
        <v>21.904762268066399</v>
      </c>
      <c r="AJ54">
        <v>20.476190567016602</v>
      </c>
      <c r="AK54">
        <v>22.380952835083001</v>
      </c>
      <c r="AL54">
        <v>22.380952835083001</v>
      </c>
      <c r="AM54">
        <v>22.6415100097656</v>
      </c>
    </row>
    <row r="55" spans="1:39" customFormat="1" hidden="1" x14ac:dyDescent="0.2">
      <c r="A55" t="s">
        <v>533</v>
      </c>
      <c r="B55" s="1" t="s">
        <v>22</v>
      </c>
      <c r="C55" t="s">
        <v>330</v>
      </c>
      <c r="D55" s="1" t="s">
        <v>266</v>
      </c>
      <c r="E55" t="s">
        <v>49</v>
      </c>
      <c r="F55" t="s">
        <v>49</v>
      </c>
      <c r="G55" t="s">
        <v>49</v>
      </c>
      <c r="H55" t="s">
        <v>49</v>
      </c>
      <c r="I55" t="s">
        <v>49</v>
      </c>
      <c r="J55">
        <v>21.44</v>
      </c>
      <c r="K55" t="s">
        <v>49</v>
      </c>
      <c r="L55" t="s">
        <v>49</v>
      </c>
      <c r="M55" t="s">
        <v>49</v>
      </c>
      <c r="N55">
        <v>24.73</v>
      </c>
      <c r="O55">
        <v>24.03</v>
      </c>
      <c r="P55" t="s">
        <v>49</v>
      </c>
      <c r="Q55" t="s">
        <v>49</v>
      </c>
      <c r="R55">
        <v>22.07</v>
      </c>
      <c r="S55">
        <v>19.010000000000002</v>
      </c>
      <c r="T55">
        <v>18.36</v>
      </c>
      <c r="U55" t="s">
        <v>49</v>
      </c>
      <c r="V55">
        <v>16.329999999999998</v>
      </c>
      <c r="W55">
        <v>16.03</v>
      </c>
      <c r="X55">
        <v>16.27</v>
      </c>
      <c r="Y55">
        <v>16.18</v>
      </c>
      <c r="Z55">
        <v>14.23</v>
      </c>
      <c r="AA55" t="s">
        <v>49</v>
      </c>
      <c r="AB55" t="s">
        <v>49</v>
      </c>
      <c r="AC55" t="s">
        <v>49</v>
      </c>
      <c r="AD55" t="s">
        <v>49</v>
      </c>
      <c r="AE55">
        <v>12.24</v>
      </c>
      <c r="AF55">
        <v>12.26</v>
      </c>
      <c r="AG55">
        <v>12.24</v>
      </c>
      <c r="AH55">
        <v>12.32</v>
      </c>
      <c r="AI55">
        <v>12.47</v>
      </c>
      <c r="AJ55">
        <v>12.49</v>
      </c>
      <c r="AK55">
        <v>12.52</v>
      </c>
      <c r="AL55" t="s">
        <v>49</v>
      </c>
      <c r="AM55" t="s">
        <v>49</v>
      </c>
    </row>
    <row r="56" spans="1:39" customFormat="1" hidden="1" x14ac:dyDescent="0.2">
      <c r="A56" t="s">
        <v>533</v>
      </c>
      <c r="B56" s="1" t="s">
        <v>22</v>
      </c>
      <c r="C56" t="s">
        <v>19</v>
      </c>
      <c r="D56" s="1" t="s">
        <v>127</v>
      </c>
      <c r="E56" t="s">
        <v>49</v>
      </c>
      <c r="F56" t="s">
        <v>49</v>
      </c>
      <c r="G56" t="s">
        <v>49</v>
      </c>
      <c r="H56" t="s">
        <v>49</v>
      </c>
      <c r="I56" t="s">
        <v>49</v>
      </c>
      <c r="J56">
        <v>21.55</v>
      </c>
      <c r="K56" t="s">
        <v>49</v>
      </c>
      <c r="L56" t="s">
        <v>49</v>
      </c>
      <c r="M56" t="s">
        <v>49</v>
      </c>
      <c r="N56">
        <v>24.9</v>
      </c>
      <c r="O56">
        <v>24.23</v>
      </c>
      <c r="P56" t="s">
        <v>49</v>
      </c>
      <c r="Q56" t="s">
        <v>49</v>
      </c>
      <c r="R56">
        <v>22.19</v>
      </c>
      <c r="S56">
        <v>18.93</v>
      </c>
      <c r="T56">
        <v>18.34</v>
      </c>
      <c r="U56" t="s">
        <v>49</v>
      </c>
      <c r="V56">
        <v>16.37</v>
      </c>
      <c r="W56">
        <v>16.05</v>
      </c>
      <c r="X56">
        <v>16.21</v>
      </c>
      <c r="Y56">
        <v>16.07</v>
      </c>
      <c r="Z56">
        <v>14.2</v>
      </c>
      <c r="AA56" t="s">
        <v>49</v>
      </c>
      <c r="AB56" t="s">
        <v>49</v>
      </c>
      <c r="AC56" t="s">
        <v>49</v>
      </c>
      <c r="AD56" t="s">
        <v>49</v>
      </c>
      <c r="AE56">
        <v>11.82</v>
      </c>
      <c r="AF56">
        <v>11.9</v>
      </c>
      <c r="AG56">
        <v>12</v>
      </c>
      <c r="AH56">
        <v>12.11</v>
      </c>
      <c r="AI56">
        <v>12.27</v>
      </c>
      <c r="AJ56">
        <v>12.27</v>
      </c>
      <c r="AK56">
        <v>12.31</v>
      </c>
      <c r="AL56" t="s">
        <v>49</v>
      </c>
      <c r="AM56" t="s">
        <v>49</v>
      </c>
    </row>
    <row r="57" spans="1:39" customFormat="1" hidden="1" x14ac:dyDescent="0.2">
      <c r="A57" t="s">
        <v>533</v>
      </c>
      <c r="B57" s="1" t="s">
        <v>22</v>
      </c>
      <c r="C57" t="s">
        <v>219</v>
      </c>
      <c r="D57" s="1" t="s">
        <v>551</v>
      </c>
      <c r="E57" t="s">
        <v>49</v>
      </c>
      <c r="F57" t="s">
        <v>49</v>
      </c>
      <c r="G57" t="s">
        <v>49</v>
      </c>
      <c r="H57" t="s">
        <v>49</v>
      </c>
      <c r="I57" t="s">
        <v>49</v>
      </c>
      <c r="J57" t="s">
        <v>49</v>
      </c>
      <c r="K57" t="s">
        <v>49</v>
      </c>
      <c r="L57" t="s">
        <v>49</v>
      </c>
      <c r="M57" t="s">
        <v>49</v>
      </c>
      <c r="N57" t="s">
        <v>49</v>
      </c>
      <c r="O57" t="s">
        <v>49</v>
      </c>
      <c r="P57" t="s">
        <v>49</v>
      </c>
      <c r="Q57" t="s">
        <v>49</v>
      </c>
      <c r="R57" t="s">
        <v>49</v>
      </c>
      <c r="S57" t="s">
        <v>49</v>
      </c>
      <c r="T57" t="s">
        <v>49</v>
      </c>
      <c r="U57" t="s">
        <v>49</v>
      </c>
      <c r="V57">
        <v>39</v>
      </c>
      <c r="W57">
        <v>39</v>
      </c>
      <c r="X57">
        <v>27</v>
      </c>
      <c r="Y57">
        <v>27</v>
      </c>
      <c r="Z57">
        <v>27</v>
      </c>
      <c r="AA57">
        <v>27</v>
      </c>
      <c r="AB57">
        <v>27</v>
      </c>
      <c r="AC57">
        <v>27</v>
      </c>
      <c r="AD57">
        <v>27</v>
      </c>
      <c r="AE57">
        <v>27</v>
      </c>
      <c r="AF57">
        <v>27</v>
      </c>
      <c r="AG57">
        <v>27</v>
      </c>
      <c r="AH57">
        <v>27</v>
      </c>
      <c r="AI57">
        <v>27</v>
      </c>
      <c r="AJ57">
        <v>27</v>
      </c>
      <c r="AK57" t="s">
        <v>49</v>
      </c>
      <c r="AL57" t="s">
        <v>49</v>
      </c>
      <c r="AM57" t="s">
        <v>49</v>
      </c>
    </row>
    <row r="58" spans="1:39" customFormat="1" hidden="1" x14ac:dyDescent="0.2">
      <c r="A58" t="s">
        <v>533</v>
      </c>
      <c r="B58" s="1" t="s">
        <v>22</v>
      </c>
      <c r="C58" t="s">
        <v>460</v>
      </c>
      <c r="D58" s="1" t="s">
        <v>249</v>
      </c>
      <c r="E58" t="s">
        <v>49</v>
      </c>
      <c r="F58" t="s">
        <v>49</v>
      </c>
      <c r="G58" t="s">
        <v>49</v>
      </c>
      <c r="H58" t="s">
        <v>49</v>
      </c>
      <c r="I58" t="s">
        <v>49</v>
      </c>
      <c r="J58" t="s">
        <v>49</v>
      </c>
      <c r="K58" t="s">
        <v>49</v>
      </c>
      <c r="L58" t="s">
        <v>49</v>
      </c>
      <c r="M58" t="s">
        <v>49</v>
      </c>
      <c r="N58" t="s">
        <v>49</v>
      </c>
      <c r="O58" t="s">
        <v>49</v>
      </c>
      <c r="P58" t="s">
        <v>49</v>
      </c>
      <c r="Q58" t="s">
        <v>49</v>
      </c>
      <c r="R58" t="s">
        <v>49</v>
      </c>
      <c r="S58" t="s">
        <v>49</v>
      </c>
      <c r="T58" t="s">
        <v>49</v>
      </c>
      <c r="U58" t="s">
        <v>49</v>
      </c>
      <c r="V58" t="s">
        <v>49</v>
      </c>
      <c r="W58" t="s">
        <v>49</v>
      </c>
      <c r="X58">
        <v>19.3</v>
      </c>
      <c r="Y58" t="s">
        <v>49</v>
      </c>
      <c r="Z58" t="s">
        <v>49</v>
      </c>
      <c r="AA58" t="s">
        <v>49</v>
      </c>
      <c r="AB58" t="s">
        <v>49</v>
      </c>
      <c r="AC58" t="s">
        <v>49</v>
      </c>
      <c r="AD58" t="s">
        <v>49</v>
      </c>
      <c r="AE58" t="s">
        <v>49</v>
      </c>
      <c r="AF58" t="s">
        <v>49</v>
      </c>
      <c r="AG58" t="s">
        <v>49</v>
      </c>
      <c r="AH58" t="s">
        <v>49</v>
      </c>
      <c r="AI58" t="s">
        <v>49</v>
      </c>
      <c r="AJ58" t="s">
        <v>49</v>
      </c>
      <c r="AK58" t="s">
        <v>49</v>
      </c>
      <c r="AL58" t="s">
        <v>49</v>
      </c>
      <c r="AM58" t="s">
        <v>49</v>
      </c>
    </row>
    <row r="59" spans="1:39" customFormat="1" hidden="1" x14ac:dyDescent="0.2">
      <c r="A59" t="s">
        <v>533</v>
      </c>
      <c r="B59" s="1" t="s">
        <v>22</v>
      </c>
      <c r="C59" t="s">
        <v>214</v>
      </c>
      <c r="D59" s="1" t="s">
        <v>72</v>
      </c>
      <c r="E59" t="s">
        <v>49</v>
      </c>
      <c r="F59" t="s">
        <v>49</v>
      </c>
      <c r="G59" t="s">
        <v>49</v>
      </c>
      <c r="H59" t="s">
        <v>49</v>
      </c>
      <c r="I59" t="s">
        <v>49</v>
      </c>
      <c r="J59" t="s">
        <v>49</v>
      </c>
      <c r="K59" t="s">
        <v>49</v>
      </c>
      <c r="L59" t="s">
        <v>49</v>
      </c>
      <c r="M59" t="s">
        <v>49</v>
      </c>
      <c r="N59" t="s">
        <v>49</v>
      </c>
      <c r="O59" t="s">
        <v>49</v>
      </c>
      <c r="P59" t="s">
        <v>49</v>
      </c>
      <c r="Q59" t="s">
        <v>49</v>
      </c>
      <c r="R59" t="s">
        <v>49</v>
      </c>
      <c r="S59" t="s">
        <v>49</v>
      </c>
      <c r="T59" t="s">
        <v>49</v>
      </c>
      <c r="U59">
        <v>74</v>
      </c>
      <c r="V59">
        <v>74</v>
      </c>
      <c r="W59">
        <v>74</v>
      </c>
      <c r="X59">
        <v>74</v>
      </c>
      <c r="Y59">
        <v>74</v>
      </c>
      <c r="Z59">
        <v>55</v>
      </c>
      <c r="AA59">
        <v>55</v>
      </c>
      <c r="AB59">
        <v>55</v>
      </c>
      <c r="AC59">
        <v>55</v>
      </c>
      <c r="AD59">
        <v>55</v>
      </c>
      <c r="AE59">
        <v>55</v>
      </c>
      <c r="AF59">
        <v>55</v>
      </c>
      <c r="AG59">
        <v>55</v>
      </c>
      <c r="AH59">
        <v>55</v>
      </c>
      <c r="AI59">
        <v>55</v>
      </c>
      <c r="AJ59">
        <v>55</v>
      </c>
      <c r="AK59" t="s">
        <v>49</v>
      </c>
      <c r="AL59" t="s">
        <v>49</v>
      </c>
      <c r="AM59" t="s">
        <v>49</v>
      </c>
    </row>
    <row r="60" spans="1:39" customFormat="1" hidden="1" x14ac:dyDescent="0.2">
      <c r="A60" t="s">
        <v>533</v>
      </c>
      <c r="B60" s="1" t="s">
        <v>22</v>
      </c>
      <c r="C60" t="s">
        <v>443</v>
      </c>
      <c r="D60" s="1" t="s">
        <v>259</v>
      </c>
      <c r="E60" t="s">
        <v>49</v>
      </c>
      <c r="F60" t="s">
        <v>49</v>
      </c>
      <c r="G60" t="s">
        <v>49</v>
      </c>
      <c r="H60" t="s">
        <v>49</v>
      </c>
      <c r="I60" t="s">
        <v>49</v>
      </c>
      <c r="J60" t="s">
        <v>49</v>
      </c>
      <c r="K60" t="s">
        <v>49</v>
      </c>
      <c r="L60" t="s">
        <v>49</v>
      </c>
      <c r="M60" t="s">
        <v>49</v>
      </c>
      <c r="N60" t="s">
        <v>49</v>
      </c>
      <c r="O60" t="s">
        <v>49</v>
      </c>
      <c r="P60" t="s">
        <v>49</v>
      </c>
      <c r="Q60" t="s">
        <v>49</v>
      </c>
      <c r="R60" t="s">
        <v>49</v>
      </c>
      <c r="S60" t="s">
        <v>49</v>
      </c>
      <c r="T60">
        <v>25</v>
      </c>
      <c r="U60">
        <v>24</v>
      </c>
      <c r="V60">
        <v>22</v>
      </c>
      <c r="W60">
        <v>22</v>
      </c>
      <c r="X60">
        <v>22</v>
      </c>
      <c r="Y60">
        <v>22</v>
      </c>
      <c r="Z60">
        <v>22</v>
      </c>
      <c r="AA60">
        <v>22</v>
      </c>
      <c r="AB60">
        <v>22</v>
      </c>
      <c r="AC60">
        <v>22</v>
      </c>
      <c r="AD60">
        <v>22</v>
      </c>
      <c r="AE60">
        <v>20</v>
      </c>
      <c r="AF60">
        <v>18</v>
      </c>
      <c r="AG60">
        <v>18</v>
      </c>
      <c r="AH60">
        <v>18</v>
      </c>
      <c r="AI60">
        <v>18</v>
      </c>
      <c r="AJ60">
        <v>18</v>
      </c>
      <c r="AK60" t="s">
        <v>49</v>
      </c>
      <c r="AL60" t="s">
        <v>49</v>
      </c>
      <c r="AM60" t="s">
        <v>49</v>
      </c>
    </row>
    <row r="61" spans="1:39" customFormat="1" hidden="1" x14ac:dyDescent="0.2">
      <c r="A61" t="s">
        <v>533</v>
      </c>
      <c r="B61" s="1" t="s">
        <v>22</v>
      </c>
      <c r="C61" t="s">
        <v>470</v>
      </c>
      <c r="D61" s="1" t="s">
        <v>131</v>
      </c>
      <c r="E61" t="s">
        <v>49</v>
      </c>
      <c r="F61" t="s">
        <v>49</v>
      </c>
      <c r="G61" t="s">
        <v>49</v>
      </c>
      <c r="H61" t="s">
        <v>49</v>
      </c>
      <c r="I61" t="s">
        <v>49</v>
      </c>
      <c r="J61" t="s">
        <v>49</v>
      </c>
      <c r="K61" t="s">
        <v>49</v>
      </c>
      <c r="L61" t="s">
        <v>49</v>
      </c>
      <c r="M61" t="s">
        <v>49</v>
      </c>
      <c r="N61" t="s">
        <v>49</v>
      </c>
      <c r="O61" t="s">
        <v>49</v>
      </c>
      <c r="P61" t="s">
        <v>49</v>
      </c>
      <c r="Q61" t="s">
        <v>49</v>
      </c>
      <c r="R61" t="s">
        <v>49</v>
      </c>
      <c r="S61" t="s">
        <v>49</v>
      </c>
      <c r="T61" t="s">
        <v>49</v>
      </c>
      <c r="U61" t="s">
        <v>49</v>
      </c>
      <c r="V61" t="s">
        <v>49</v>
      </c>
      <c r="W61" t="s">
        <v>49</v>
      </c>
      <c r="X61" t="s">
        <v>49</v>
      </c>
      <c r="Y61" t="s">
        <v>49</v>
      </c>
      <c r="Z61" t="s">
        <v>49</v>
      </c>
      <c r="AA61" t="s">
        <v>49</v>
      </c>
      <c r="AB61" t="s">
        <v>49</v>
      </c>
      <c r="AC61" t="s">
        <v>49</v>
      </c>
      <c r="AD61" t="s">
        <v>49</v>
      </c>
      <c r="AE61">
        <v>80</v>
      </c>
      <c r="AF61">
        <v>80</v>
      </c>
      <c r="AG61">
        <v>80</v>
      </c>
      <c r="AH61">
        <v>80</v>
      </c>
      <c r="AI61">
        <v>80</v>
      </c>
      <c r="AJ61">
        <v>80</v>
      </c>
      <c r="AK61" t="s">
        <v>49</v>
      </c>
      <c r="AL61" t="s">
        <v>49</v>
      </c>
      <c r="AM61" t="s">
        <v>49</v>
      </c>
    </row>
    <row r="62" spans="1:39" customFormat="1" hidden="1" x14ac:dyDescent="0.2">
      <c r="A62" t="s">
        <v>533</v>
      </c>
      <c r="B62" s="1" t="s">
        <v>22</v>
      </c>
      <c r="C62" t="s">
        <v>169</v>
      </c>
      <c r="D62" s="1" t="s">
        <v>129</v>
      </c>
      <c r="E62" t="s">
        <v>49</v>
      </c>
      <c r="F62" t="s">
        <v>49</v>
      </c>
      <c r="G62" t="s">
        <v>49</v>
      </c>
      <c r="H62" t="s">
        <v>49</v>
      </c>
      <c r="I62" t="s">
        <v>49</v>
      </c>
      <c r="J62" t="s">
        <v>49</v>
      </c>
      <c r="K62" t="s">
        <v>49</v>
      </c>
      <c r="L62" t="s">
        <v>49</v>
      </c>
      <c r="M62" t="s">
        <v>49</v>
      </c>
      <c r="N62" t="s">
        <v>49</v>
      </c>
      <c r="O62" t="s">
        <v>49</v>
      </c>
      <c r="P62" t="s">
        <v>49</v>
      </c>
      <c r="Q62" t="s">
        <v>49</v>
      </c>
      <c r="R62" t="s">
        <v>49</v>
      </c>
      <c r="S62" t="s">
        <v>49</v>
      </c>
      <c r="T62" t="s">
        <v>49</v>
      </c>
      <c r="U62" t="s">
        <v>49</v>
      </c>
      <c r="V62" t="s">
        <v>49</v>
      </c>
      <c r="W62" t="s">
        <v>49</v>
      </c>
      <c r="X62" t="s">
        <v>49</v>
      </c>
      <c r="Y62" t="s">
        <v>49</v>
      </c>
      <c r="Z62" t="s">
        <v>49</v>
      </c>
      <c r="AA62" t="s">
        <v>49</v>
      </c>
      <c r="AB62" t="s">
        <v>49</v>
      </c>
      <c r="AC62" t="s">
        <v>49</v>
      </c>
      <c r="AD62" t="s">
        <v>49</v>
      </c>
      <c r="AE62">
        <v>149.1429</v>
      </c>
      <c r="AF62">
        <v>149.1429</v>
      </c>
      <c r="AG62">
        <v>149.1429</v>
      </c>
      <c r="AH62">
        <v>149.1429</v>
      </c>
      <c r="AI62">
        <v>149.1429</v>
      </c>
      <c r="AJ62">
        <v>149.1429</v>
      </c>
      <c r="AK62" t="s">
        <v>49</v>
      </c>
      <c r="AL62" t="s">
        <v>49</v>
      </c>
      <c r="AM62" t="s">
        <v>49</v>
      </c>
    </row>
    <row r="63" spans="1:39" customFormat="1" hidden="1" x14ac:dyDescent="0.2">
      <c r="A63" t="s">
        <v>533</v>
      </c>
      <c r="B63" s="1" t="s">
        <v>22</v>
      </c>
      <c r="C63" t="s">
        <v>272</v>
      </c>
      <c r="D63" s="1" t="s">
        <v>348</v>
      </c>
      <c r="E63" t="s">
        <v>49</v>
      </c>
      <c r="F63" t="s">
        <v>49</v>
      </c>
      <c r="G63" t="s">
        <v>49</v>
      </c>
      <c r="H63" t="s">
        <v>49</v>
      </c>
      <c r="I63" t="s">
        <v>49</v>
      </c>
      <c r="J63" t="s">
        <v>49</v>
      </c>
      <c r="K63" t="s">
        <v>49</v>
      </c>
      <c r="L63" t="s">
        <v>49</v>
      </c>
      <c r="M63" t="s">
        <v>49</v>
      </c>
      <c r="N63" t="s">
        <v>49</v>
      </c>
      <c r="O63" t="s">
        <v>49</v>
      </c>
      <c r="P63" t="s">
        <v>49</v>
      </c>
      <c r="Q63" t="s">
        <v>49</v>
      </c>
      <c r="R63" t="s">
        <v>49</v>
      </c>
      <c r="S63" t="s">
        <v>49</v>
      </c>
      <c r="T63" t="s">
        <v>49</v>
      </c>
      <c r="U63" t="s">
        <v>49</v>
      </c>
      <c r="V63" t="s">
        <v>49</v>
      </c>
      <c r="W63" t="s">
        <v>49</v>
      </c>
      <c r="X63" t="s">
        <v>49</v>
      </c>
      <c r="Y63" t="s">
        <v>49</v>
      </c>
      <c r="Z63" t="s">
        <v>49</v>
      </c>
      <c r="AA63" t="s">
        <v>49</v>
      </c>
      <c r="AB63" t="s">
        <v>49</v>
      </c>
      <c r="AC63" t="s">
        <v>49</v>
      </c>
      <c r="AD63" t="s">
        <v>49</v>
      </c>
      <c r="AE63">
        <v>327.38959999999997</v>
      </c>
      <c r="AF63">
        <v>327.38959999999997</v>
      </c>
      <c r="AG63">
        <v>327.38959999999997</v>
      </c>
      <c r="AH63">
        <v>327.38959999999997</v>
      </c>
      <c r="AI63">
        <v>209.57140000000001</v>
      </c>
      <c r="AJ63">
        <v>209.57140000000001</v>
      </c>
      <c r="AK63" t="s">
        <v>49</v>
      </c>
      <c r="AL63" t="s">
        <v>49</v>
      </c>
      <c r="AM63" t="s">
        <v>49</v>
      </c>
    </row>
    <row r="64" spans="1:39" customFormat="1" hidden="1" x14ac:dyDescent="0.2">
      <c r="A64" t="s">
        <v>533</v>
      </c>
      <c r="B64" s="1" t="s">
        <v>22</v>
      </c>
      <c r="C64" t="s">
        <v>320</v>
      </c>
      <c r="D64" s="1" t="s">
        <v>481</v>
      </c>
      <c r="E64" t="s">
        <v>49</v>
      </c>
      <c r="F64" t="s">
        <v>49</v>
      </c>
      <c r="G64" t="s">
        <v>49</v>
      </c>
      <c r="H64" t="s">
        <v>49</v>
      </c>
      <c r="I64" t="s">
        <v>49</v>
      </c>
      <c r="J64" t="s">
        <v>49</v>
      </c>
      <c r="K64" t="s">
        <v>49</v>
      </c>
      <c r="L64" t="s">
        <v>49</v>
      </c>
      <c r="M64" t="s">
        <v>49</v>
      </c>
      <c r="N64" t="s">
        <v>49</v>
      </c>
      <c r="O64" t="s">
        <v>49</v>
      </c>
      <c r="P64" t="s">
        <v>49</v>
      </c>
      <c r="Q64" t="s">
        <v>49</v>
      </c>
      <c r="R64" t="s">
        <v>49</v>
      </c>
      <c r="S64" t="s">
        <v>49</v>
      </c>
      <c r="T64" t="s">
        <v>49</v>
      </c>
      <c r="U64" t="s">
        <v>49</v>
      </c>
      <c r="V64" t="s">
        <v>49</v>
      </c>
      <c r="W64" t="s">
        <v>49</v>
      </c>
      <c r="X64" t="s">
        <v>49</v>
      </c>
      <c r="Y64" t="s">
        <v>49</v>
      </c>
      <c r="Z64" t="s">
        <v>49</v>
      </c>
      <c r="AA64" t="s">
        <v>49</v>
      </c>
      <c r="AB64" t="s">
        <v>49</v>
      </c>
      <c r="AC64" t="s">
        <v>49</v>
      </c>
      <c r="AD64" t="s">
        <v>49</v>
      </c>
      <c r="AE64">
        <v>248.72730000000001</v>
      </c>
      <c r="AF64">
        <v>248.72730000000001</v>
      </c>
      <c r="AG64">
        <v>248.72730000000001</v>
      </c>
      <c r="AH64">
        <v>248.72730000000001</v>
      </c>
      <c r="AI64">
        <v>96</v>
      </c>
      <c r="AJ64">
        <v>96</v>
      </c>
      <c r="AK64" t="s">
        <v>49</v>
      </c>
      <c r="AL64" t="s">
        <v>49</v>
      </c>
      <c r="AM64" t="s">
        <v>49</v>
      </c>
    </row>
    <row r="65" spans="1:39" customFormat="1" hidden="1" x14ac:dyDescent="0.2">
      <c r="A65" t="s">
        <v>533</v>
      </c>
      <c r="B65" s="1" t="s">
        <v>22</v>
      </c>
      <c r="C65" t="s">
        <v>157</v>
      </c>
      <c r="D65" s="1" t="s">
        <v>441</v>
      </c>
      <c r="E65" t="s">
        <v>49</v>
      </c>
      <c r="F65" t="s">
        <v>49</v>
      </c>
      <c r="G65" t="s">
        <v>49</v>
      </c>
      <c r="H65" t="s">
        <v>49</v>
      </c>
      <c r="I65" t="s">
        <v>49</v>
      </c>
      <c r="J65" t="s">
        <v>49</v>
      </c>
      <c r="K65" t="s">
        <v>49</v>
      </c>
      <c r="L65" t="s">
        <v>49</v>
      </c>
      <c r="M65" t="s">
        <v>49</v>
      </c>
      <c r="N65" t="s">
        <v>49</v>
      </c>
      <c r="O65" t="s">
        <v>49</v>
      </c>
      <c r="P65" t="s">
        <v>49</v>
      </c>
      <c r="Q65" t="s">
        <v>49</v>
      </c>
      <c r="R65" t="s">
        <v>49</v>
      </c>
      <c r="S65" t="s">
        <v>49</v>
      </c>
      <c r="T65" t="s">
        <v>49</v>
      </c>
      <c r="U65" t="s">
        <v>49</v>
      </c>
      <c r="V65" t="s">
        <v>49</v>
      </c>
      <c r="W65" t="s">
        <v>49</v>
      </c>
      <c r="X65">
        <v>49.1</v>
      </c>
      <c r="Y65" t="s">
        <v>49</v>
      </c>
      <c r="Z65" t="s">
        <v>49</v>
      </c>
      <c r="AA65" t="s">
        <v>49</v>
      </c>
      <c r="AB65" t="s">
        <v>49</v>
      </c>
      <c r="AC65" t="s">
        <v>49</v>
      </c>
      <c r="AD65" t="s">
        <v>49</v>
      </c>
      <c r="AE65" t="s">
        <v>49</v>
      </c>
      <c r="AF65" t="s">
        <v>49</v>
      </c>
      <c r="AG65" t="s">
        <v>49</v>
      </c>
      <c r="AH65" t="s">
        <v>49</v>
      </c>
      <c r="AI65" t="s">
        <v>49</v>
      </c>
      <c r="AJ65" t="s">
        <v>49</v>
      </c>
      <c r="AK65" t="s">
        <v>49</v>
      </c>
      <c r="AL65" t="s">
        <v>49</v>
      </c>
      <c r="AM65" t="s">
        <v>49</v>
      </c>
    </row>
    <row r="66" spans="1:39" customFormat="1" hidden="1" x14ac:dyDescent="0.2">
      <c r="A66" t="s">
        <v>533</v>
      </c>
      <c r="B66" s="1" t="s">
        <v>22</v>
      </c>
      <c r="C66" t="s">
        <v>87</v>
      </c>
      <c r="D66" s="1" t="s">
        <v>302</v>
      </c>
      <c r="E66" t="s">
        <v>49</v>
      </c>
      <c r="F66" t="s">
        <v>49</v>
      </c>
      <c r="G66" t="s">
        <v>49</v>
      </c>
      <c r="H66" t="s">
        <v>49</v>
      </c>
      <c r="I66" t="s">
        <v>49</v>
      </c>
      <c r="J66" t="s">
        <v>49</v>
      </c>
      <c r="K66" t="s">
        <v>49</v>
      </c>
      <c r="L66" t="s">
        <v>49</v>
      </c>
      <c r="M66" t="s">
        <v>49</v>
      </c>
      <c r="N66" t="s">
        <v>49</v>
      </c>
      <c r="O66" t="s">
        <v>49</v>
      </c>
      <c r="P66" t="s">
        <v>49</v>
      </c>
      <c r="Q66" t="s">
        <v>49</v>
      </c>
      <c r="R66" t="s">
        <v>49</v>
      </c>
      <c r="S66" t="s">
        <v>49</v>
      </c>
      <c r="T66" t="s">
        <v>49</v>
      </c>
      <c r="U66" t="s">
        <v>49</v>
      </c>
      <c r="V66">
        <v>451</v>
      </c>
      <c r="W66">
        <v>451</v>
      </c>
      <c r="X66">
        <v>451</v>
      </c>
      <c r="Y66">
        <v>451</v>
      </c>
      <c r="Z66">
        <v>451</v>
      </c>
      <c r="AA66">
        <v>451</v>
      </c>
      <c r="AB66">
        <v>451</v>
      </c>
      <c r="AC66">
        <v>451</v>
      </c>
      <c r="AD66">
        <v>451</v>
      </c>
      <c r="AE66">
        <v>385</v>
      </c>
      <c r="AF66">
        <v>385</v>
      </c>
      <c r="AG66">
        <v>265</v>
      </c>
      <c r="AH66">
        <v>265</v>
      </c>
      <c r="AI66">
        <v>265</v>
      </c>
      <c r="AJ66">
        <v>265</v>
      </c>
      <c r="AK66" t="s">
        <v>49</v>
      </c>
      <c r="AL66" t="s">
        <v>49</v>
      </c>
      <c r="AM66" t="s">
        <v>49</v>
      </c>
    </row>
    <row r="67" spans="1:39" customFormat="1" hidden="1" x14ac:dyDescent="0.2">
      <c r="A67" t="s">
        <v>533</v>
      </c>
      <c r="B67" s="1" t="s">
        <v>22</v>
      </c>
      <c r="C67" t="s">
        <v>542</v>
      </c>
      <c r="D67" s="1" t="s">
        <v>479</v>
      </c>
      <c r="E67">
        <v>38.11158727774199</v>
      </c>
      <c r="F67">
        <v>47.153319706580241</v>
      </c>
      <c r="G67">
        <v>48.380713681558376</v>
      </c>
      <c r="H67">
        <v>52.717586707730689</v>
      </c>
      <c r="I67">
        <v>49.189084236041133</v>
      </c>
      <c r="J67">
        <v>44.922813369863398</v>
      </c>
      <c r="K67">
        <v>48.584437787780864</v>
      </c>
      <c r="L67">
        <v>55.191005208143537</v>
      </c>
      <c r="M67">
        <v>53.705147876779357</v>
      </c>
      <c r="N67">
        <v>52.24391150593862</v>
      </c>
      <c r="O67">
        <v>45.094450558507901</v>
      </c>
      <c r="P67">
        <v>50.929109337971298</v>
      </c>
      <c r="Q67">
        <v>62.858343636034697</v>
      </c>
      <c r="R67">
        <v>58.706164230764593</v>
      </c>
      <c r="S67">
        <v>61.134171447472596</v>
      </c>
      <c r="T67">
        <v>62.124773028914262</v>
      </c>
      <c r="U67">
        <v>65.701421846421198</v>
      </c>
      <c r="V67">
        <v>71.278600959748132</v>
      </c>
      <c r="W67">
        <v>70.730012435253641</v>
      </c>
      <c r="X67">
        <v>71.938129043805304</v>
      </c>
      <c r="Y67">
        <v>76.684518165282228</v>
      </c>
      <c r="Z67">
        <v>71.32433054692379</v>
      </c>
      <c r="AA67">
        <v>69.866661262867794</v>
      </c>
      <c r="AB67">
        <v>67.474301732347016</v>
      </c>
      <c r="AC67">
        <v>65.404979198126938</v>
      </c>
      <c r="AD67">
        <v>63.610823671114694</v>
      </c>
      <c r="AE67">
        <v>62.414316011088076</v>
      </c>
      <c r="AF67">
        <v>59.695128598718362</v>
      </c>
      <c r="AG67">
        <v>55.925667877178142</v>
      </c>
      <c r="AH67">
        <v>55.321403021459439</v>
      </c>
      <c r="AI67">
        <v>58.065491770819008</v>
      </c>
      <c r="AJ67">
        <v>51.809583650049731</v>
      </c>
      <c r="AK67">
        <v>45.330510879224981</v>
      </c>
      <c r="AL67">
        <v>53.195252194624423</v>
      </c>
      <c r="AM67">
        <v>54.115988316413301</v>
      </c>
    </row>
    <row r="68" spans="1:39" customFormat="1" hidden="1" x14ac:dyDescent="0.2">
      <c r="A68" t="s">
        <v>533</v>
      </c>
      <c r="B68" s="1" t="s">
        <v>22</v>
      </c>
      <c r="C68" t="s">
        <v>456</v>
      </c>
      <c r="D68" s="1" t="s">
        <v>489</v>
      </c>
      <c r="E68" t="s">
        <v>49</v>
      </c>
      <c r="F68" t="s">
        <v>49</v>
      </c>
      <c r="G68" t="s">
        <v>49</v>
      </c>
      <c r="H68" t="s">
        <v>49</v>
      </c>
      <c r="I68" t="s">
        <v>49</v>
      </c>
      <c r="J68" t="s">
        <v>49</v>
      </c>
      <c r="K68" t="s">
        <v>49</v>
      </c>
      <c r="L68" t="s">
        <v>49</v>
      </c>
      <c r="M68">
        <v>14.5</v>
      </c>
      <c r="N68" t="s">
        <v>49</v>
      </c>
      <c r="O68">
        <v>12.4378108978271</v>
      </c>
      <c r="P68" t="s">
        <v>49</v>
      </c>
      <c r="Q68">
        <v>14.427860260009799</v>
      </c>
      <c r="R68" t="s">
        <v>49</v>
      </c>
      <c r="S68">
        <v>18.905471801757798</v>
      </c>
      <c r="T68">
        <v>18.905471801757798</v>
      </c>
      <c r="U68">
        <v>23.557691574096701</v>
      </c>
      <c r="V68">
        <v>25.480770111083999</v>
      </c>
      <c r="W68">
        <v>22.596153259277301</v>
      </c>
      <c r="X68">
        <v>20.192308425903299</v>
      </c>
      <c r="Y68">
        <v>20.6730766296387</v>
      </c>
      <c r="Z68">
        <v>17.535545349121101</v>
      </c>
      <c r="AA68">
        <v>18.483411788940401</v>
      </c>
      <c r="AB68">
        <v>20.187793731689499</v>
      </c>
      <c r="AC68">
        <v>22.535211563110401</v>
      </c>
      <c r="AD68">
        <v>23.943662643432599</v>
      </c>
      <c r="AE68">
        <v>25.123151779174801</v>
      </c>
      <c r="AF68">
        <v>24.630542755126999</v>
      </c>
      <c r="AG68">
        <v>23.645320892333999</v>
      </c>
      <c r="AH68">
        <v>23.1527099609375</v>
      </c>
      <c r="AI68">
        <v>21.3592224121094</v>
      </c>
      <c r="AJ68">
        <v>19.8067626953125</v>
      </c>
      <c r="AK68">
        <v>19.323671340942401</v>
      </c>
      <c r="AL68">
        <v>20.772947311401399</v>
      </c>
      <c r="AM68">
        <v>21.739130020141602</v>
      </c>
    </row>
    <row r="69" spans="1:39" customFormat="1" hidden="1" x14ac:dyDescent="0.2">
      <c r="A69" t="s">
        <v>136</v>
      </c>
      <c r="B69" s="1" t="s">
        <v>343</v>
      </c>
      <c r="C69" t="s">
        <v>483</v>
      </c>
      <c r="D69" s="1" t="s">
        <v>39</v>
      </c>
      <c r="E69">
        <v>0</v>
      </c>
      <c r="F69">
        <v>0</v>
      </c>
      <c r="G69">
        <v>0</v>
      </c>
      <c r="H69">
        <v>0</v>
      </c>
      <c r="I69">
        <v>3.0666615986489645</v>
      </c>
      <c r="J69">
        <v>4.8932121062429932</v>
      </c>
      <c r="K69">
        <v>2.8177238007353256</v>
      </c>
      <c r="L69">
        <v>2.9254859665761539</v>
      </c>
      <c r="M69">
        <v>2.8159410668373503</v>
      </c>
      <c r="N69">
        <v>2.1031528051091977</v>
      </c>
      <c r="O69">
        <v>1.7678957926246204</v>
      </c>
      <c r="P69">
        <v>1.2826413341929783</v>
      </c>
      <c r="Q69">
        <v>4.1087759552592882</v>
      </c>
      <c r="R69">
        <v>5.285432754339789</v>
      </c>
      <c r="S69">
        <v>3.1048270744675626</v>
      </c>
      <c r="T69">
        <v>3.1727081781452187</v>
      </c>
      <c r="U69">
        <v>4.750174508890189</v>
      </c>
      <c r="V69">
        <v>3.25976770729301</v>
      </c>
      <c r="W69">
        <v>3.6548513466532033</v>
      </c>
      <c r="X69">
        <v>6.108979650724085</v>
      </c>
      <c r="Y69">
        <v>9.6820708670393181</v>
      </c>
      <c r="Z69">
        <v>11.170643223953782</v>
      </c>
      <c r="AA69">
        <v>9.1381312150856822</v>
      </c>
      <c r="AB69">
        <v>8.1353361623445011</v>
      </c>
      <c r="AC69">
        <v>7.4513549323680834</v>
      </c>
      <c r="AD69">
        <v>9.8162845514650066</v>
      </c>
      <c r="AE69">
        <v>8.693038721985225</v>
      </c>
      <c r="AF69">
        <v>8.6905339200211227</v>
      </c>
      <c r="AG69">
        <v>8.8050919784902231</v>
      </c>
      <c r="AH69">
        <v>7.8554482670440864</v>
      </c>
      <c r="AI69">
        <v>7.9463556751875721</v>
      </c>
      <c r="AJ69">
        <v>7.797920507527321</v>
      </c>
      <c r="AK69">
        <v>7.0550922094539228</v>
      </c>
      <c r="AL69">
        <v>6.796140803686705</v>
      </c>
      <c r="AM69">
        <v>7.6335907211797327</v>
      </c>
    </row>
    <row r="70" spans="1:39" customFormat="1" hidden="1" x14ac:dyDescent="0.2">
      <c r="A70" t="s">
        <v>136</v>
      </c>
      <c r="B70" s="1" t="s">
        <v>343</v>
      </c>
      <c r="C70" t="s">
        <v>260</v>
      </c>
      <c r="D70" s="1" t="s">
        <v>203</v>
      </c>
      <c r="E70">
        <v>0</v>
      </c>
      <c r="F70">
        <v>0</v>
      </c>
      <c r="G70">
        <v>0</v>
      </c>
      <c r="H70">
        <v>0</v>
      </c>
      <c r="I70">
        <v>20000000</v>
      </c>
      <c r="J70">
        <v>58000000</v>
      </c>
      <c r="K70">
        <v>53000000</v>
      </c>
      <c r="L70">
        <v>70000000</v>
      </c>
      <c r="M70">
        <v>90100000</v>
      </c>
      <c r="N70">
        <v>47500000</v>
      </c>
      <c r="O70">
        <v>45010000</v>
      </c>
      <c r="P70">
        <v>41200000</v>
      </c>
      <c r="Q70">
        <v>143000000</v>
      </c>
      <c r="R70">
        <v>207300000</v>
      </c>
      <c r="S70">
        <v>135000000</v>
      </c>
      <c r="T70">
        <v>178036400.66666701</v>
      </c>
      <c r="U70">
        <v>341285112.53756201</v>
      </c>
      <c r="V70">
        <v>262479012.63746399</v>
      </c>
      <c r="W70">
        <v>325138316.80369699</v>
      </c>
      <c r="X70">
        <v>652275603.722803</v>
      </c>
      <c r="Y70">
        <v>1247181714.3055799</v>
      </c>
      <c r="Z70">
        <v>1345415233.6561899</v>
      </c>
      <c r="AA70">
        <v>1089898207.5743101</v>
      </c>
      <c r="AB70">
        <v>1048706682.05458</v>
      </c>
      <c r="AC70">
        <v>917994575.80185699</v>
      </c>
      <c r="AD70">
        <v>1254150555.5129399</v>
      </c>
      <c r="AE70">
        <v>1149927985.77736</v>
      </c>
      <c r="AF70">
        <v>989578334.82861495</v>
      </c>
      <c r="AG70">
        <v>1044389554.85795</v>
      </c>
      <c r="AH70">
        <v>1022757857.07377</v>
      </c>
      <c r="AI70">
        <v>1204383363.6047599</v>
      </c>
      <c r="AJ70">
        <v>1201022154.4664299</v>
      </c>
      <c r="AK70">
        <v>1069744879.65453</v>
      </c>
      <c r="AL70">
        <v>1218586452.3715799</v>
      </c>
      <c r="AM70">
        <v>1441381891.41694</v>
      </c>
    </row>
    <row r="71" spans="1:39" customFormat="1" hidden="1" x14ac:dyDescent="0.2">
      <c r="A71" t="s">
        <v>136</v>
      </c>
      <c r="B71" s="1" t="s">
        <v>343</v>
      </c>
      <c r="C71" t="s">
        <v>31</v>
      </c>
      <c r="D71" s="1" t="s">
        <v>339</v>
      </c>
      <c r="E71" t="s">
        <v>49</v>
      </c>
      <c r="F71" t="s">
        <v>49</v>
      </c>
      <c r="G71" t="s">
        <v>49</v>
      </c>
      <c r="H71">
        <v>58.067</v>
      </c>
      <c r="I71">
        <v>45.746000000000002</v>
      </c>
      <c r="J71">
        <v>48.194000000000003</v>
      </c>
      <c r="K71">
        <v>50.445999999999998</v>
      </c>
      <c r="L71">
        <v>53.476999999999997</v>
      </c>
      <c r="M71">
        <v>53.262999999999998</v>
      </c>
      <c r="N71">
        <v>52.167000000000002</v>
      </c>
      <c r="O71">
        <v>49.594000000000001</v>
      </c>
      <c r="P71">
        <v>48.335000000000001</v>
      </c>
      <c r="Q71">
        <v>49.012999999999998</v>
      </c>
      <c r="R71">
        <v>48.790999999999997</v>
      </c>
      <c r="S71">
        <v>48.942999999999998</v>
      </c>
      <c r="T71">
        <v>48.607999999999997</v>
      </c>
      <c r="U71">
        <v>48.118000000000002</v>
      </c>
      <c r="V71">
        <v>47.415999999999997</v>
      </c>
      <c r="W71">
        <v>46.701000000000001</v>
      </c>
      <c r="X71">
        <v>45.606000000000002</v>
      </c>
      <c r="Y71">
        <v>46.243000000000002</v>
      </c>
      <c r="Z71">
        <v>47.472999999999999</v>
      </c>
      <c r="AA71">
        <v>47.421999999999997</v>
      </c>
      <c r="AB71">
        <v>51.86</v>
      </c>
      <c r="AC71">
        <v>49.365000000000002</v>
      </c>
      <c r="AD71">
        <v>44.100999999999999</v>
      </c>
      <c r="AE71">
        <v>43.777999999999999</v>
      </c>
      <c r="AF71">
        <v>45.96</v>
      </c>
      <c r="AG71">
        <v>48.472999999999999</v>
      </c>
      <c r="AH71">
        <v>50.152000000000001</v>
      </c>
      <c r="AI71">
        <v>52.006</v>
      </c>
      <c r="AJ71">
        <v>53.392000000000003</v>
      </c>
      <c r="AK71">
        <v>49.417000000000002</v>
      </c>
      <c r="AL71">
        <v>51.366999999999997</v>
      </c>
      <c r="AM71">
        <v>52.353000000000002</v>
      </c>
    </row>
    <row r="72" spans="1:39" customFormat="1" hidden="1" x14ac:dyDescent="0.2">
      <c r="A72" t="s">
        <v>136</v>
      </c>
      <c r="B72" s="1" t="s">
        <v>343</v>
      </c>
      <c r="C72" t="s">
        <v>473</v>
      </c>
      <c r="D72" s="1" t="s">
        <v>563</v>
      </c>
      <c r="E72" t="s">
        <v>49</v>
      </c>
      <c r="F72">
        <v>48.32</v>
      </c>
      <c r="G72">
        <v>48.07</v>
      </c>
      <c r="H72">
        <v>47.36</v>
      </c>
      <c r="I72">
        <v>46.69</v>
      </c>
      <c r="J72">
        <v>42.51</v>
      </c>
      <c r="K72" t="s">
        <v>49</v>
      </c>
      <c r="L72">
        <v>40.29</v>
      </c>
      <c r="M72">
        <v>38.81</v>
      </c>
      <c r="N72">
        <v>58.4</v>
      </c>
      <c r="O72">
        <v>58.4</v>
      </c>
      <c r="P72">
        <v>57.2</v>
      </c>
      <c r="Q72">
        <v>55.6</v>
      </c>
      <c r="R72" t="s">
        <v>49</v>
      </c>
      <c r="S72">
        <v>59.61</v>
      </c>
      <c r="T72">
        <v>35</v>
      </c>
      <c r="U72">
        <v>34.79</v>
      </c>
      <c r="V72">
        <v>34.5</v>
      </c>
      <c r="W72">
        <v>34.450000000000003</v>
      </c>
      <c r="X72">
        <v>48.73</v>
      </c>
      <c r="Y72">
        <v>53.19</v>
      </c>
      <c r="Z72">
        <v>54.99</v>
      </c>
      <c r="AA72">
        <v>55.2</v>
      </c>
      <c r="AB72">
        <v>59.94</v>
      </c>
      <c r="AC72">
        <v>56.99</v>
      </c>
      <c r="AD72">
        <v>52.42</v>
      </c>
      <c r="AE72">
        <v>53.42</v>
      </c>
      <c r="AF72">
        <v>55.5</v>
      </c>
      <c r="AG72">
        <v>57.31</v>
      </c>
      <c r="AH72">
        <v>58.06</v>
      </c>
      <c r="AI72">
        <v>59.3</v>
      </c>
      <c r="AJ72">
        <v>60.31</v>
      </c>
      <c r="AK72" t="s">
        <v>49</v>
      </c>
      <c r="AL72" t="s">
        <v>49</v>
      </c>
      <c r="AM72" t="s">
        <v>49</v>
      </c>
    </row>
    <row r="73" spans="1:39" customFormat="1" hidden="1" x14ac:dyDescent="0.2">
      <c r="A73" t="s">
        <v>136</v>
      </c>
      <c r="B73" s="1" t="s">
        <v>343</v>
      </c>
      <c r="C73" t="s">
        <v>415</v>
      </c>
      <c r="D73" s="1" t="s">
        <v>568</v>
      </c>
      <c r="E73" t="s">
        <v>49</v>
      </c>
      <c r="F73" t="s">
        <v>49</v>
      </c>
      <c r="G73">
        <v>100</v>
      </c>
      <c r="H73">
        <v>100</v>
      </c>
      <c r="I73">
        <v>100</v>
      </c>
      <c r="J73">
        <v>100</v>
      </c>
      <c r="K73">
        <v>100</v>
      </c>
      <c r="L73">
        <v>100</v>
      </c>
      <c r="M73">
        <v>100</v>
      </c>
      <c r="N73">
        <v>100</v>
      </c>
      <c r="O73">
        <v>100</v>
      </c>
      <c r="P73">
        <v>100</v>
      </c>
      <c r="Q73">
        <v>99.430854797363295</v>
      </c>
      <c r="R73">
        <v>99.421989440917997</v>
      </c>
      <c r="S73">
        <v>99.404579162597699</v>
      </c>
      <c r="T73">
        <v>99.385627746582003</v>
      </c>
      <c r="U73">
        <v>99.372138977050795</v>
      </c>
      <c r="V73">
        <v>99.371124267578097</v>
      </c>
      <c r="W73">
        <v>99.389366149902301</v>
      </c>
      <c r="X73">
        <v>99.428451538085895</v>
      </c>
      <c r="Y73">
        <v>100</v>
      </c>
      <c r="Z73">
        <v>99.554450988769503</v>
      </c>
      <c r="AA73">
        <v>99.644203186035199</v>
      </c>
      <c r="AB73">
        <v>99.718643188476605</v>
      </c>
      <c r="AC73">
        <v>99.9</v>
      </c>
      <c r="AD73">
        <v>99.890312194824205</v>
      </c>
      <c r="AE73">
        <v>99.95</v>
      </c>
      <c r="AF73">
        <v>99.98</v>
      </c>
      <c r="AG73">
        <v>99.89</v>
      </c>
      <c r="AH73">
        <v>99.89</v>
      </c>
      <c r="AI73">
        <v>100</v>
      </c>
      <c r="AJ73">
        <v>100</v>
      </c>
      <c r="AK73">
        <v>100</v>
      </c>
      <c r="AL73">
        <v>100</v>
      </c>
      <c r="AM73" t="s">
        <v>49</v>
      </c>
    </row>
    <row r="74" spans="1:39" customFormat="1" hidden="1" x14ac:dyDescent="0.2">
      <c r="A74" t="s">
        <v>136</v>
      </c>
      <c r="B74" s="1" t="s">
        <v>343</v>
      </c>
      <c r="C74" t="s">
        <v>275</v>
      </c>
      <c r="D74" s="1" t="s">
        <v>222</v>
      </c>
      <c r="E74" t="s">
        <v>49</v>
      </c>
      <c r="F74" t="s">
        <v>49</v>
      </c>
      <c r="G74" t="s">
        <v>49</v>
      </c>
      <c r="H74" t="s">
        <v>49</v>
      </c>
      <c r="I74" t="s">
        <v>49</v>
      </c>
      <c r="J74" t="s">
        <v>49</v>
      </c>
      <c r="K74">
        <v>39.764955795490145</v>
      </c>
      <c r="L74">
        <v>48.443639166447106</v>
      </c>
      <c r="M74">
        <v>46.223370688391817</v>
      </c>
      <c r="N74">
        <v>59.925269524694855</v>
      </c>
      <c r="O74">
        <v>62.239009167255645</v>
      </c>
      <c r="P74">
        <v>66.0222149082269</v>
      </c>
      <c r="Q74">
        <v>65.463170317578445</v>
      </c>
      <c r="R74">
        <v>69.822466090121736</v>
      </c>
      <c r="S74">
        <v>66.852279204441814</v>
      </c>
      <c r="T74">
        <v>65.44231412537205</v>
      </c>
      <c r="U74">
        <v>68.220366687564805</v>
      </c>
      <c r="V74">
        <v>71.41763244823251</v>
      </c>
      <c r="W74">
        <v>76.365678012225942</v>
      </c>
      <c r="X74">
        <v>78.465875665956858</v>
      </c>
      <c r="Y74">
        <v>75.480532555548564</v>
      </c>
      <c r="Z74">
        <v>76.181709466263854</v>
      </c>
      <c r="AA74">
        <v>79.077477826313185</v>
      </c>
      <c r="AB74">
        <v>82.279736495712825</v>
      </c>
      <c r="AC74">
        <v>84.288770125696743</v>
      </c>
      <c r="AD74">
        <v>85.106288419787973</v>
      </c>
      <c r="AE74">
        <v>85.65080752953655</v>
      </c>
      <c r="AF74">
        <v>84.792167924997926</v>
      </c>
      <c r="AG74">
        <v>85.804958848309553</v>
      </c>
      <c r="AH74">
        <v>81.703394587620366</v>
      </c>
      <c r="AI74">
        <v>77.235115490876467</v>
      </c>
      <c r="AJ74">
        <v>77.939436540765143</v>
      </c>
      <c r="AK74">
        <v>88.440119000659507</v>
      </c>
      <c r="AL74">
        <v>85.245866967954925</v>
      </c>
      <c r="AM74">
        <v>77.738196541652115</v>
      </c>
    </row>
    <row r="75" spans="1:39" customFormat="1" hidden="1" x14ac:dyDescent="0.2">
      <c r="A75" t="s">
        <v>136</v>
      </c>
      <c r="B75" s="1" t="s">
        <v>343</v>
      </c>
      <c r="C75" t="s">
        <v>215</v>
      </c>
      <c r="D75" s="1" t="s">
        <v>497</v>
      </c>
      <c r="E75" t="s">
        <v>49</v>
      </c>
      <c r="F75" t="s">
        <v>49</v>
      </c>
      <c r="G75" t="s">
        <v>49</v>
      </c>
      <c r="H75" t="s">
        <v>49</v>
      </c>
      <c r="I75" t="s">
        <v>49</v>
      </c>
      <c r="J75" t="s">
        <v>49</v>
      </c>
      <c r="K75" t="s">
        <v>49</v>
      </c>
      <c r="L75">
        <v>35.756903909283231</v>
      </c>
      <c r="M75">
        <v>37.481064963108516</v>
      </c>
      <c r="N75">
        <v>53.10782496891261</v>
      </c>
      <c r="O75">
        <v>55.565703862304083</v>
      </c>
      <c r="P75" t="s">
        <v>49</v>
      </c>
      <c r="Q75" t="s">
        <v>49</v>
      </c>
      <c r="R75" t="s">
        <v>49</v>
      </c>
      <c r="S75" t="s">
        <v>49</v>
      </c>
      <c r="T75" t="s">
        <v>49</v>
      </c>
      <c r="U75" t="s">
        <v>49</v>
      </c>
      <c r="V75" t="s">
        <v>49</v>
      </c>
      <c r="W75" t="s">
        <v>49</v>
      </c>
      <c r="X75" t="s">
        <v>49</v>
      </c>
      <c r="Y75" t="s">
        <v>49</v>
      </c>
      <c r="Z75" t="s">
        <v>49</v>
      </c>
      <c r="AA75" t="s">
        <v>49</v>
      </c>
      <c r="AB75">
        <v>69.637673916520072</v>
      </c>
      <c r="AC75">
        <v>63.669152640546933</v>
      </c>
      <c r="AD75">
        <v>70.580769792000766</v>
      </c>
      <c r="AE75">
        <v>73.320227477146574</v>
      </c>
      <c r="AF75">
        <v>79.864418147579286</v>
      </c>
      <c r="AG75">
        <v>80.73558196755269</v>
      </c>
      <c r="AH75">
        <v>75.888727816919513</v>
      </c>
      <c r="AI75">
        <v>64.570381421861285</v>
      </c>
      <c r="AJ75">
        <v>75.698488249497615</v>
      </c>
      <c r="AK75">
        <v>83.887494535694003</v>
      </c>
      <c r="AL75">
        <v>82.383611294945126</v>
      </c>
      <c r="AM75" t="s">
        <v>49</v>
      </c>
    </row>
    <row r="76" spans="1:39" customFormat="1" hidden="1" x14ac:dyDescent="0.2">
      <c r="A76" t="s">
        <v>136</v>
      </c>
      <c r="B76" s="1" t="s">
        <v>343</v>
      </c>
      <c r="C76" t="s">
        <v>494</v>
      </c>
      <c r="D76" s="1" t="s">
        <v>202</v>
      </c>
      <c r="E76" t="s">
        <v>49</v>
      </c>
      <c r="F76" t="s">
        <v>49</v>
      </c>
      <c r="G76" t="s">
        <v>49</v>
      </c>
      <c r="H76" t="s">
        <v>49</v>
      </c>
      <c r="I76" t="s">
        <v>49</v>
      </c>
      <c r="J76" t="s">
        <v>49</v>
      </c>
      <c r="K76" t="s">
        <v>49</v>
      </c>
      <c r="L76">
        <v>79310000000</v>
      </c>
      <c r="M76">
        <v>125321314000</v>
      </c>
      <c r="N76">
        <v>175958970000</v>
      </c>
      <c r="O76">
        <v>213843500000</v>
      </c>
      <c r="P76" t="s">
        <v>49</v>
      </c>
      <c r="Q76" t="s">
        <v>49</v>
      </c>
      <c r="R76" t="s">
        <v>49</v>
      </c>
      <c r="S76" t="s">
        <v>49</v>
      </c>
      <c r="T76" t="s">
        <v>49</v>
      </c>
      <c r="U76" t="s">
        <v>49</v>
      </c>
      <c r="V76" t="s">
        <v>49</v>
      </c>
      <c r="W76" t="s">
        <v>49</v>
      </c>
      <c r="X76" t="s">
        <v>49</v>
      </c>
      <c r="Y76" t="s">
        <v>49</v>
      </c>
      <c r="Z76" t="s">
        <v>49</v>
      </c>
      <c r="AA76" t="s">
        <v>49</v>
      </c>
      <c r="AB76">
        <v>905724300000</v>
      </c>
      <c r="AC76">
        <v>848589470000</v>
      </c>
      <c r="AD76">
        <v>952877800000</v>
      </c>
      <c r="AE76">
        <v>1023040800000</v>
      </c>
      <c r="AF76">
        <v>1145500940000</v>
      </c>
      <c r="AG76">
        <v>1188814490000</v>
      </c>
      <c r="AH76">
        <v>1176765132200</v>
      </c>
      <c r="AI76">
        <v>1056842548211.89</v>
      </c>
      <c r="AJ76">
        <v>1280745319000</v>
      </c>
      <c r="AK76">
        <v>1381988650000</v>
      </c>
      <c r="AL76">
        <v>1529181608735.4399</v>
      </c>
      <c r="AM76" t="s">
        <v>49</v>
      </c>
    </row>
    <row r="77" spans="1:39" customFormat="1" hidden="1" x14ac:dyDescent="0.2">
      <c r="A77" t="s">
        <v>136</v>
      </c>
      <c r="B77" s="1" t="s">
        <v>343</v>
      </c>
      <c r="C77" t="s">
        <v>34</v>
      </c>
      <c r="D77" s="1" t="s">
        <v>113</v>
      </c>
      <c r="E77" t="s">
        <v>49</v>
      </c>
      <c r="F77" t="s">
        <v>49</v>
      </c>
      <c r="G77" t="s">
        <v>49</v>
      </c>
      <c r="H77">
        <v>5.1145517610624598</v>
      </c>
      <c r="I77">
        <v>16.6737160138813</v>
      </c>
      <c r="J77">
        <v>30.847166833730999</v>
      </c>
      <c r="K77">
        <v>37.807846284173998</v>
      </c>
      <c r="L77">
        <v>40.754294369569998</v>
      </c>
      <c r="M77">
        <v>45.940473055666097</v>
      </c>
      <c r="N77">
        <v>61.183648064890797</v>
      </c>
      <c r="O77">
        <v>73.813702184644598</v>
      </c>
      <c r="P77">
        <v>74.101160534439501</v>
      </c>
      <c r="Q77">
        <v>74.138224553950195</v>
      </c>
      <c r="R77">
        <v>76.442135324008007</v>
      </c>
      <c r="S77">
        <v>82.382091197662504</v>
      </c>
      <c r="T77">
        <v>82.780822670729904</v>
      </c>
      <c r="U77">
        <v>84.668241296193798</v>
      </c>
      <c r="V77">
        <v>86.671984617847698</v>
      </c>
      <c r="W77">
        <v>88.726741901859398</v>
      </c>
      <c r="X77">
        <v>91.328815518130298</v>
      </c>
      <c r="Y77">
        <v>94.361727579541693</v>
      </c>
      <c r="Z77">
        <v>96.500834430802101</v>
      </c>
      <c r="AA77">
        <v>100</v>
      </c>
      <c r="AB77">
        <v>103.42912324722199</v>
      </c>
      <c r="AC77">
        <v>105.530381748189</v>
      </c>
      <c r="AD77">
        <v>107.575160377427</v>
      </c>
      <c r="AE77">
        <v>109.324187306059</v>
      </c>
      <c r="AF77">
        <v>111.39716414980801</v>
      </c>
      <c r="AG77">
        <v>112.81795887608899</v>
      </c>
      <c r="AH77">
        <v>115.05926964030699</v>
      </c>
      <c r="AI77">
        <v>117.392740239274</v>
      </c>
      <c r="AJ77">
        <v>119.049258384382</v>
      </c>
      <c r="AK77">
        <v>120.978911881374</v>
      </c>
      <c r="AL77">
        <v>123.448662047403</v>
      </c>
      <c r="AM77">
        <v>131.750834819418</v>
      </c>
    </row>
    <row r="78" spans="1:39" customFormat="1" hidden="1" x14ac:dyDescent="0.2">
      <c r="A78" t="s">
        <v>136</v>
      </c>
      <c r="B78" s="1" t="s">
        <v>343</v>
      </c>
      <c r="C78" t="s">
        <v>358</v>
      </c>
      <c r="D78" s="1" t="s">
        <v>7</v>
      </c>
      <c r="E78" t="s">
        <v>49</v>
      </c>
      <c r="F78" t="s">
        <v>49</v>
      </c>
      <c r="G78" t="s">
        <v>49</v>
      </c>
      <c r="H78" t="s">
        <v>49</v>
      </c>
      <c r="I78" t="s">
        <v>49</v>
      </c>
      <c r="J78" t="s">
        <v>49</v>
      </c>
      <c r="K78" t="s">
        <v>49</v>
      </c>
      <c r="L78" t="s">
        <v>49</v>
      </c>
      <c r="M78">
        <v>19.3548393249512</v>
      </c>
      <c r="N78" t="s">
        <v>49</v>
      </c>
      <c r="O78">
        <v>18.181818008422901</v>
      </c>
      <c r="P78" t="s">
        <v>49</v>
      </c>
      <c r="Q78">
        <v>23.936170578002901</v>
      </c>
      <c r="R78" t="s">
        <v>49</v>
      </c>
      <c r="S78">
        <v>24.338624954223601</v>
      </c>
      <c r="T78">
        <v>22.7513236999512</v>
      </c>
      <c r="U78">
        <v>27.586206436157202</v>
      </c>
      <c r="V78">
        <v>22.9268283843994</v>
      </c>
      <c r="W78">
        <v>22.9268283843994</v>
      </c>
      <c r="X78">
        <v>28.6407775878906</v>
      </c>
      <c r="Y78">
        <v>33.980583190917997</v>
      </c>
      <c r="Z78">
        <v>34.928230285644503</v>
      </c>
      <c r="AA78">
        <v>37.142856597900398</v>
      </c>
      <c r="AB78">
        <v>24.6445503234863</v>
      </c>
      <c r="AC78">
        <v>25.118482589721701</v>
      </c>
      <c r="AD78">
        <v>24.170616149902301</v>
      </c>
      <c r="AE78">
        <v>34.134616851806598</v>
      </c>
      <c r="AF78">
        <v>36.190475463867202</v>
      </c>
      <c r="AG78">
        <v>37.619049072265597</v>
      </c>
      <c r="AH78">
        <v>40.476188659667997</v>
      </c>
      <c r="AI78">
        <v>33.333332061767599</v>
      </c>
      <c r="AJ78">
        <v>32.380950927734403</v>
      </c>
      <c r="AK78">
        <v>31.428571701049801</v>
      </c>
      <c r="AL78">
        <v>31.904762268066399</v>
      </c>
      <c r="AM78">
        <v>38.679244995117202</v>
      </c>
    </row>
    <row r="79" spans="1:39" customFormat="1" hidden="1" x14ac:dyDescent="0.2">
      <c r="A79" t="s">
        <v>136</v>
      </c>
      <c r="B79" s="1" t="s">
        <v>343</v>
      </c>
      <c r="C79" t="s">
        <v>143</v>
      </c>
      <c r="D79" s="1" t="s">
        <v>308</v>
      </c>
      <c r="E79" t="s">
        <v>49</v>
      </c>
      <c r="F79" t="s">
        <v>49</v>
      </c>
      <c r="G79" t="s">
        <v>49</v>
      </c>
      <c r="H79" t="s">
        <v>49</v>
      </c>
      <c r="I79" t="s">
        <v>49</v>
      </c>
      <c r="J79" t="s">
        <v>49</v>
      </c>
      <c r="K79" t="s">
        <v>49</v>
      </c>
      <c r="L79" t="s">
        <v>49</v>
      </c>
      <c r="M79" t="s">
        <v>49</v>
      </c>
      <c r="N79" t="s">
        <v>49</v>
      </c>
      <c r="O79" t="s">
        <v>49</v>
      </c>
      <c r="P79" t="s">
        <v>49</v>
      </c>
      <c r="Q79" t="s">
        <v>49</v>
      </c>
      <c r="R79" t="s">
        <v>49</v>
      </c>
      <c r="S79" t="s">
        <v>49</v>
      </c>
      <c r="T79">
        <v>45.3</v>
      </c>
      <c r="U79">
        <v>41.3</v>
      </c>
      <c r="V79">
        <v>39.9</v>
      </c>
      <c r="W79">
        <v>36.700000000000003</v>
      </c>
      <c r="X79">
        <v>34.299999999999997</v>
      </c>
      <c r="Y79">
        <v>0</v>
      </c>
      <c r="Z79">
        <v>0</v>
      </c>
      <c r="AA79">
        <v>0</v>
      </c>
      <c r="AB79">
        <v>0</v>
      </c>
      <c r="AC79">
        <v>0</v>
      </c>
      <c r="AD79">
        <v>0</v>
      </c>
      <c r="AE79">
        <v>0</v>
      </c>
      <c r="AF79">
        <v>0</v>
      </c>
      <c r="AG79">
        <v>0</v>
      </c>
      <c r="AH79">
        <v>0</v>
      </c>
      <c r="AI79">
        <v>0</v>
      </c>
      <c r="AJ79">
        <v>0</v>
      </c>
      <c r="AK79" t="s">
        <v>49</v>
      </c>
      <c r="AL79" t="s">
        <v>49</v>
      </c>
      <c r="AM79" t="s">
        <v>49</v>
      </c>
    </row>
    <row r="80" spans="1:39" customFormat="1" hidden="1" x14ac:dyDescent="0.2">
      <c r="A80" t="s">
        <v>136</v>
      </c>
      <c r="B80" s="1" t="s">
        <v>343</v>
      </c>
      <c r="C80" t="s">
        <v>186</v>
      </c>
      <c r="D80" s="1" t="s">
        <v>144</v>
      </c>
      <c r="E80" t="s">
        <v>49</v>
      </c>
      <c r="F80" t="s">
        <v>49</v>
      </c>
      <c r="G80" t="s">
        <v>49</v>
      </c>
      <c r="H80" t="s">
        <v>49</v>
      </c>
      <c r="I80" t="s">
        <v>49</v>
      </c>
      <c r="J80" t="s">
        <v>49</v>
      </c>
      <c r="K80" t="s">
        <v>49</v>
      </c>
      <c r="L80" t="s">
        <v>49</v>
      </c>
      <c r="M80">
        <v>-0.89390349388122603</v>
      </c>
      <c r="N80" t="s">
        <v>49</v>
      </c>
      <c r="O80">
        <v>-0.99202477931976296</v>
      </c>
      <c r="P80" t="s">
        <v>49</v>
      </c>
      <c r="Q80">
        <v>-0.85556364059448198</v>
      </c>
      <c r="R80" t="s">
        <v>49</v>
      </c>
      <c r="S80">
        <v>-0.84534090757369995</v>
      </c>
      <c r="T80">
        <v>-0.85378658771514904</v>
      </c>
      <c r="U80">
        <v>-0.72373181581497203</v>
      </c>
      <c r="V80">
        <v>-0.81326389312744096</v>
      </c>
      <c r="W80">
        <v>-0.79054528474807695</v>
      </c>
      <c r="X80">
        <v>-0.70694005489349399</v>
      </c>
      <c r="Y80">
        <v>-0.60521239042282104</v>
      </c>
      <c r="Z80">
        <v>-0.54527091979980502</v>
      </c>
      <c r="AA80">
        <v>-0.53161650896072399</v>
      </c>
      <c r="AB80">
        <v>-0.70179414749145497</v>
      </c>
      <c r="AC80">
        <v>-0.77872943878173795</v>
      </c>
      <c r="AD80">
        <v>-0.75095593929290805</v>
      </c>
      <c r="AE80">
        <v>-0.58614134788513195</v>
      </c>
      <c r="AF80">
        <v>-0.54438525438308705</v>
      </c>
      <c r="AG80">
        <v>-0.47146922349929798</v>
      </c>
      <c r="AH80">
        <v>-0.48089060187339799</v>
      </c>
      <c r="AI80">
        <v>-0.545840263366699</v>
      </c>
      <c r="AJ80">
        <v>-0.56389963626861594</v>
      </c>
      <c r="AK80">
        <v>-0.57292449474334695</v>
      </c>
      <c r="AL80">
        <v>-0.57653552293777499</v>
      </c>
      <c r="AM80">
        <v>-0.40787553787231401</v>
      </c>
    </row>
    <row r="81" spans="1:39" customFormat="1" hidden="1" x14ac:dyDescent="0.2">
      <c r="A81" t="s">
        <v>136</v>
      </c>
      <c r="B81" s="1" t="s">
        <v>343</v>
      </c>
      <c r="C81" t="s">
        <v>418</v>
      </c>
      <c r="D81" s="1" t="s">
        <v>461</v>
      </c>
      <c r="E81" t="s">
        <v>49</v>
      </c>
      <c r="F81" t="s">
        <v>49</v>
      </c>
      <c r="G81" t="s">
        <v>49</v>
      </c>
      <c r="H81" t="s">
        <v>49</v>
      </c>
      <c r="I81" t="s">
        <v>49</v>
      </c>
      <c r="J81" t="s">
        <v>49</v>
      </c>
      <c r="K81" t="s">
        <v>49</v>
      </c>
      <c r="L81" t="s">
        <v>49</v>
      </c>
      <c r="M81" t="s">
        <v>49</v>
      </c>
      <c r="N81" t="s">
        <v>49</v>
      </c>
      <c r="O81" t="s">
        <v>49</v>
      </c>
      <c r="P81" t="s">
        <v>49</v>
      </c>
      <c r="Q81" t="s">
        <v>49</v>
      </c>
      <c r="R81" t="s">
        <v>49</v>
      </c>
      <c r="S81" t="s">
        <v>49</v>
      </c>
      <c r="T81" t="s">
        <v>49</v>
      </c>
      <c r="U81" t="s">
        <v>49</v>
      </c>
      <c r="V81">
        <v>3</v>
      </c>
      <c r="W81">
        <v>3.5</v>
      </c>
      <c r="X81" t="s">
        <v>49</v>
      </c>
      <c r="Y81" t="s">
        <v>49</v>
      </c>
      <c r="Z81" t="s">
        <v>49</v>
      </c>
      <c r="AA81" t="s">
        <v>49</v>
      </c>
      <c r="AB81" t="s">
        <v>49</v>
      </c>
      <c r="AC81" t="s">
        <v>49</v>
      </c>
      <c r="AD81" t="s">
        <v>49</v>
      </c>
      <c r="AE81" t="s">
        <v>49</v>
      </c>
      <c r="AF81" t="s">
        <v>49</v>
      </c>
      <c r="AG81" t="s">
        <v>49</v>
      </c>
      <c r="AH81" t="s">
        <v>49</v>
      </c>
      <c r="AI81" t="s">
        <v>49</v>
      </c>
      <c r="AJ81" t="s">
        <v>49</v>
      </c>
      <c r="AK81" t="s">
        <v>49</v>
      </c>
      <c r="AL81" t="s">
        <v>49</v>
      </c>
      <c r="AM81" t="s">
        <v>49</v>
      </c>
    </row>
    <row r="82" spans="1:39" customFormat="1" hidden="1" x14ac:dyDescent="0.2">
      <c r="A82" t="s">
        <v>136</v>
      </c>
      <c r="B82" s="1" t="s">
        <v>343</v>
      </c>
      <c r="C82" t="s">
        <v>507</v>
      </c>
      <c r="D82" s="1" t="s">
        <v>216</v>
      </c>
      <c r="E82" t="s">
        <v>49</v>
      </c>
      <c r="F82" t="s">
        <v>49</v>
      </c>
      <c r="G82" t="s">
        <v>49</v>
      </c>
      <c r="H82" t="s">
        <v>49</v>
      </c>
      <c r="I82" t="s">
        <v>49</v>
      </c>
      <c r="J82" t="s">
        <v>49</v>
      </c>
      <c r="K82" t="s">
        <v>49</v>
      </c>
      <c r="L82" t="s">
        <v>49</v>
      </c>
      <c r="M82" t="s">
        <v>49</v>
      </c>
      <c r="N82" t="s">
        <v>49</v>
      </c>
      <c r="O82" t="s">
        <v>49</v>
      </c>
      <c r="P82" t="s">
        <v>49</v>
      </c>
      <c r="Q82" t="s">
        <v>49</v>
      </c>
      <c r="R82" t="s">
        <v>49</v>
      </c>
      <c r="S82" t="s">
        <v>49</v>
      </c>
      <c r="T82" t="s">
        <v>49</v>
      </c>
      <c r="U82" t="s">
        <v>49</v>
      </c>
      <c r="V82">
        <v>3.5</v>
      </c>
      <c r="W82">
        <v>3.5</v>
      </c>
      <c r="X82" t="s">
        <v>49</v>
      </c>
      <c r="Y82" t="s">
        <v>49</v>
      </c>
      <c r="Z82" t="s">
        <v>49</v>
      </c>
      <c r="AA82" t="s">
        <v>49</v>
      </c>
      <c r="AB82" t="s">
        <v>49</v>
      </c>
      <c r="AC82" t="s">
        <v>49</v>
      </c>
      <c r="AD82" t="s">
        <v>49</v>
      </c>
      <c r="AE82" t="s">
        <v>49</v>
      </c>
      <c r="AF82" t="s">
        <v>49</v>
      </c>
      <c r="AG82" t="s">
        <v>49</v>
      </c>
      <c r="AH82" t="s">
        <v>49</v>
      </c>
      <c r="AI82" t="s">
        <v>49</v>
      </c>
      <c r="AJ82" t="s">
        <v>49</v>
      </c>
      <c r="AK82" t="s">
        <v>49</v>
      </c>
      <c r="AL82" t="s">
        <v>49</v>
      </c>
      <c r="AM82" t="s">
        <v>49</v>
      </c>
    </row>
    <row r="83" spans="1:39" customFormat="1" hidden="1" x14ac:dyDescent="0.2">
      <c r="A83" t="s">
        <v>136</v>
      </c>
      <c r="B83" s="1" t="s">
        <v>343</v>
      </c>
      <c r="C83" t="s">
        <v>118</v>
      </c>
      <c r="D83" s="1" t="s">
        <v>580</v>
      </c>
      <c r="E83" t="s">
        <v>49</v>
      </c>
      <c r="F83" t="s">
        <v>49</v>
      </c>
      <c r="G83" t="s">
        <v>49</v>
      </c>
      <c r="H83" t="s">
        <v>49</v>
      </c>
      <c r="I83" t="s">
        <v>49</v>
      </c>
      <c r="J83" t="s">
        <v>49</v>
      </c>
      <c r="K83" t="s">
        <v>49</v>
      </c>
      <c r="L83" t="s">
        <v>49</v>
      </c>
      <c r="M83" t="s">
        <v>49</v>
      </c>
      <c r="N83" t="s">
        <v>49</v>
      </c>
      <c r="O83" t="s">
        <v>49</v>
      </c>
      <c r="P83" t="s">
        <v>49</v>
      </c>
      <c r="Q83" t="s">
        <v>49</v>
      </c>
      <c r="R83" t="s">
        <v>49</v>
      </c>
      <c r="S83" t="s">
        <v>49</v>
      </c>
      <c r="T83" t="s">
        <v>49</v>
      </c>
      <c r="U83" t="s">
        <v>49</v>
      </c>
      <c r="V83">
        <v>4</v>
      </c>
      <c r="W83">
        <v>4</v>
      </c>
      <c r="X83" t="s">
        <v>49</v>
      </c>
      <c r="Y83" t="s">
        <v>49</v>
      </c>
      <c r="Z83" t="s">
        <v>49</v>
      </c>
      <c r="AA83" t="s">
        <v>49</v>
      </c>
      <c r="AB83" t="s">
        <v>49</v>
      </c>
      <c r="AC83" t="s">
        <v>49</v>
      </c>
      <c r="AD83" t="s">
        <v>49</v>
      </c>
      <c r="AE83" t="s">
        <v>49</v>
      </c>
      <c r="AF83" t="s">
        <v>49</v>
      </c>
      <c r="AG83" t="s">
        <v>49</v>
      </c>
      <c r="AH83" t="s">
        <v>49</v>
      </c>
      <c r="AI83" t="s">
        <v>49</v>
      </c>
      <c r="AJ83" t="s">
        <v>49</v>
      </c>
      <c r="AK83" t="s">
        <v>49</v>
      </c>
      <c r="AL83" t="s">
        <v>49</v>
      </c>
      <c r="AM83" t="s">
        <v>49</v>
      </c>
    </row>
    <row r="84" spans="1:39" customFormat="1" hidden="1" x14ac:dyDescent="0.2">
      <c r="A84" t="s">
        <v>136</v>
      </c>
      <c r="B84" s="1" t="s">
        <v>343</v>
      </c>
      <c r="C84" t="s">
        <v>508</v>
      </c>
      <c r="D84" s="1" t="s">
        <v>500</v>
      </c>
      <c r="E84" t="s">
        <v>49</v>
      </c>
      <c r="F84" t="s">
        <v>49</v>
      </c>
      <c r="G84" t="s">
        <v>49</v>
      </c>
      <c r="H84" t="s">
        <v>49</v>
      </c>
      <c r="I84" t="s">
        <v>49</v>
      </c>
      <c r="J84" t="s">
        <v>49</v>
      </c>
      <c r="K84" t="s">
        <v>49</v>
      </c>
      <c r="L84" t="s">
        <v>49</v>
      </c>
      <c r="M84" t="s">
        <v>49</v>
      </c>
      <c r="N84" t="s">
        <v>49</v>
      </c>
      <c r="O84" t="s">
        <v>49</v>
      </c>
      <c r="P84" t="s">
        <v>49</v>
      </c>
      <c r="Q84" t="s">
        <v>49</v>
      </c>
      <c r="R84" t="s">
        <v>49</v>
      </c>
      <c r="S84" t="s">
        <v>49</v>
      </c>
      <c r="T84" t="s">
        <v>49</v>
      </c>
      <c r="U84" t="s">
        <v>49</v>
      </c>
      <c r="V84">
        <v>3.5</v>
      </c>
      <c r="W84">
        <v>3.5</v>
      </c>
      <c r="X84" t="s">
        <v>49</v>
      </c>
      <c r="Y84" t="s">
        <v>49</v>
      </c>
      <c r="Z84" t="s">
        <v>49</v>
      </c>
      <c r="AA84" t="s">
        <v>49</v>
      </c>
      <c r="AB84" t="s">
        <v>49</v>
      </c>
      <c r="AC84" t="s">
        <v>49</v>
      </c>
      <c r="AD84" t="s">
        <v>49</v>
      </c>
      <c r="AE84" t="s">
        <v>49</v>
      </c>
      <c r="AF84" t="s">
        <v>49</v>
      </c>
      <c r="AG84" t="s">
        <v>49</v>
      </c>
      <c r="AH84" t="s">
        <v>49</v>
      </c>
      <c r="AI84" t="s">
        <v>49</v>
      </c>
      <c r="AJ84" t="s">
        <v>49</v>
      </c>
      <c r="AK84" t="s">
        <v>49</v>
      </c>
      <c r="AL84" t="s">
        <v>49</v>
      </c>
      <c r="AM84" t="s">
        <v>49</v>
      </c>
    </row>
    <row r="85" spans="1:39" customFormat="1" hidden="1" x14ac:dyDescent="0.2">
      <c r="A85" t="s">
        <v>136</v>
      </c>
      <c r="B85" s="1" t="s">
        <v>343</v>
      </c>
      <c r="C85" t="s">
        <v>528</v>
      </c>
      <c r="D85" s="1" t="s">
        <v>397</v>
      </c>
      <c r="E85" t="s">
        <v>49</v>
      </c>
      <c r="F85" t="s">
        <v>49</v>
      </c>
      <c r="G85" t="s">
        <v>49</v>
      </c>
      <c r="H85" t="s">
        <v>49</v>
      </c>
      <c r="I85" t="s">
        <v>49</v>
      </c>
      <c r="J85" t="s">
        <v>49</v>
      </c>
      <c r="K85" t="s">
        <v>49</v>
      </c>
      <c r="L85" t="s">
        <v>49</v>
      </c>
      <c r="M85" t="s">
        <v>49</v>
      </c>
      <c r="N85" t="s">
        <v>49</v>
      </c>
      <c r="O85" t="s">
        <v>49</v>
      </c>
      <c r="P85" t="s">
        <v>49</v>
      </c>
      <c r="Q85" t="s">
        <v>49</v>
      </c>
      <c r="R85" t="s">
        <v>49</v>
      </c>
      <c r="S85" t="s">
        <v>49</v>
      </c>
      <c r="T85" t="s">
        <v>49</v>
      </c>
      <c r="U85" t="s">
        <v>49</v>
      </c>
      <c r="V85">
        <v>4</v>
      </c>
      <c r="W85">
        <v>4</v>
      </c>
      <c r="X85" t="s">
        <v>49</v>
      </c>
      <c r="Y85" t="s">
        <v>49</v>
      </c>
      <c r="Z85" t="s">
        <v>49</v>
      </c>
      <c r="AA85" t="s">
        <v>49</v>
      </c>
      <c r="AB85" t="s">
        <v>49</v>
      </c>
      <c r="AC85" t="s">
        <v>49</v>
      </c>
      <c r="AD85" t="s">
        <v>49</v>
      </c>
      <c r="AE85" t="s">
        <v>49</v>
      </c>
      <c r="AF85" t="s">
        <v>49</v>
      </c>
      <c r="AG85" t="s">
        <v>49</v>
      </c>
      <c r="AH85" t="s">
        <v>49</v>
      </c>
      <c r="AI85" t="s">
        <v>49</v>
      </c>
      <c r="AJ85" t="s">
        <v>49</v>
      </c>
      <c r="AK85" t="s">
        <v>49</v>
      </c>
      <c r="AL85" t="s">
        <v>49</v>
      </c>
      <c r="AM85" t="s">
        <v>49</v>
      </c>
    </row>
    <row r="86" spans="1:39" customFormat="1" hidden="1" x14ac:dyDescent="0.2">
      <c r="A86" t="s">
        <v>136</v>
      </c>
      <c r="B86" s="1" t="s">
        <v>343</v>
      </c>
      <c r="C86" t="s">
        <v>521</v>
      </c>
      <c r="D86" s="1" t="s">
        <v>111</v>
      </c>
      <c r="E86" t="s">
        <v>49</v>
      </c>
      <c r="F86" t="s">
        <v>49</v>
      </c>
      <c r="G86" t="s">
        <v>49</v>
      </c>
      <c r="H86" t="s">
        <v>49</v>
      </c>
      <c r="I86" t="s">
        <v>49</v>
      </c>
      <c r="J86" t="s">
        <v>49</v>
      </c>
      <c r="K86" t="s">
        <v>49</v>
      </c>
      <c r="L86" t="s">
        <v>49</v>
      </c>
      <c r="M86" t="s">
        <v>49</v>
      </c>
      <c r="N86" t="s">
        <v>49</v>
      </c>
      <c r="O86" t="s">
        <v>49</v>
      </c>
      <c r="P86" t="s">
        <v>49</v>
      </c>
      <c r="Q86" t="s">
        <v>49</v>
      </c>
      <c r="R86" t="s">
        <v>49</v>
      </c>
      <c r="S86" t="s">
        <v>49</v>
      </c>
      <c r="T86" t="s">
        <v>49</v>
      </c>
      <c r="U86" t="s">
        <v>49</v>
      </c>
      <c r="V86">
        <v>4.5</v>
      </c>
      <c r="W86">
        <v>4.5</v>
      </c>
      <c r="X86" t="s">
        <v>49</v>
      </c>
      <c r="Y86" t="s">
        <v>49</v>
      </c>
      <c r="Z86" t="s">
        <v>49</v>
      </c>
      <c r="AA86" t="s">
        <v>49</v>
      </c>
      <c r="AB86" t="s">
        <v>49</v>
      </c>
      <c r="AC86" t="s">
        <v>49</v>
      </c>
      <c r="AD86" t="s">
        <v>49</v>
      </c>
      <c r="AE86" t="s">
        <v>49</v>
      </c>
      <c r="AF86" t="s">
        <v>49</v>
      </c>
      <c r="AG86" t="s">
        <v>49</v>
      </c>
      <c r="AH86" t="s">
        <v>49</v>
      </c>
      <c r="AI86" t="s">
        <v>49</v>
      </c>
      <c r="AJ86" t="s">
        <v>49</v>
      </c>
      <c r="AK86" t="s">
        <v>49</v>
      </c>
      <c r="AL86" t="s">
        <v>49</v>
      </c>
      <c r="AM86" t="s">
        <v>49</v>
      </c>
    </row>
    <row r="87" spans="1:39" customFormat="1" hidden="1" x14ac:dyDescent="0.2">
      <c r="A87" t="s">
        <v>136</v>
      </c>
      <c r="B87" s="1" t="s">
        <v>343</v>
      </c>
      <c r="C87" t="s">
        <v>50</v>
      </c>
      <c r="D87" s="1" t="s">
        <v>569</v>
      </c>
      <c r="E87">
        <v>-1.3211544989027959</v>
      </c>
      <c r="F87">
        <v>-1.744271200884119</v>
      </c>
      <c r="G87">
        <v>-5.8317409632355073</v>
      </c>
      <c r="H87">
        <v>-15.27885231769049</v>
      </c>
      <c r="I87">
        <v>-7.773987152575125</v>
      </c>
      <c r="J87">
        <v>1.257049316948631</v>
      </c>
      <c r="K87">
        <v>-8.362791582182389</v>
      </c>
      <c r="L87">
        <v>-0.48061555165179676</v>
      </c>
      <c r="M87">
        <v>-3.3535014036808848</v>
      </c>
      <c r="N87">
        <v>-12.053611495092415</v>
      </c>
      <c r="O87">
        <v>-2.555809358499979</v>
      </c>
      <c r="P87">
        <v>-4.837923867320117</v>
      </c>
      <c r="Q87">
        <v>-4.49092085179739</v>
      </c>
      <c r="R87">
        <v>-5.5429478089410038</v>
      </c>
      <c r="S87">
        <v>-9.3724379954594141</v>
      </c>
      <c r="T87">
        <v>-7.2496653230639376</v>
      </c>
      <c r="U87">
        <v>-4.9817826166735948</v>
      </c>
      <c r="V87">
        <v>-7.0972413551268865</v>
      </c>
      <c r="W87">
        <v>-7.541575975855352</v>
      </c>
      <c r="X87">
        <v>-10.778102361660613</v>
      </c>
      <c r="Y87">
        <v>-15.628529707952845</v>
      </c>
      <c r="Z87">
        <v>-15.380487743771724</v>
      </c>
      <c r="AA87">
        <v>-11.365865815379211</v>
      </c>
      <c r="AB87">
        <v>-12.93310149429637</v>
      </c>
      <c r="AC87">
        <v>-10.200176201668192</v>
      </c>
      <c r="AD87">
        <v>-9.2741877600718414</v>
      </c>
      <c r="AE87">
        <v>-10.775399039784828</v>
      </c>
      <c r="AF87">
        <v>-8.6048804448640599</v>
      </c>
      <c r="AG87">
        <v>-7.5908259985719804</v>
      </c>
      <c r="AH87">
        <v>-7.5442287520292499</v>
      </c>
      <c r="AI87">
        <v>-6.7049216613505962</v>
      </c>
      <c r="AJ87">
        <v>-7.9137111441822698</v>
      </c>
      <c r="AK87">
        <v>-8.6698281978094904</v>
      </c>
      <c r="AL87">
        <v>-7.6388828257022094</v>
      </c>
      <c r="AM87">
        <v>-6.0092627039403768</v>
      </c>
    </row>
    <row r="88" spans="1:39" customFormat="1" hidden="1" x14ac:dyDescent="0.2">
      <c r="A88" t="s">
        <v>136</v>
      </c>
      <c r="B88" s="1" t="s">
        <v>343</v>
      </c>
      <c r="C88" t="s">
        <v>229</v>
      </c>
      <c r="D88" s="1" t="s">
        <v>536</v>
      </c>
      <c r="E88" t="s">
        <v>49</v>
      </c>
      <c r="F88" t="s">
        <v>49</v>
      </c>
      <c r="G88" t="s">
        <v>49</v>
      </c>
      <c r="H88" t="s">
        <v>49</v>
      </c>
      <c r="I88">
        <v>18.5</v>
      </c>
      <c r="J88">
        <v>27.3333333333333</v>
      </c>
      <c r="K88">
        <v>19.8333333333333</v>
      </c>
      <c r="L88">
        <v>15.3</v>
      </c>
      <c r="M88">
        <v>16.783333333333299</v>
      </c>
      <c r="N88">
        <v>27.275833333333299</v>
      </c>
      <c r="O88">
        <v>22.56</v>
      </c>
      <c r="P88">
        <v>12.945833333333301</v>
      </c>
      <c r="Q88">
        <v>8.3025000000000002</v>
      </c>
      <c r="R88">
        <v>7.7249999999999996</v>
      </c>
      <c r="S88">
        <v>8.5383333333333304</v>
      </c>
      <c r="T88">
        <v>8.3754973942843698</v>
      </c>
      <c r="U88">
        <v>6.6066948508446499</v>
      </c>
      <c r="V88">
        <v>5.0875508723128098</v>
      </c>
      <c r="W88">
        <v>5.2274252188789196</v>
      </c>
      <c r="X88">
        <v>5.6590985397926996</v>
      </c>
      <c r="Y88">
        <v>6.8027423879367301</v>
      </c>
      <c r="Z88">
        <v>6.7724362265190798</v>
      </c>
      <c r="AA88">
        <v>6.4175433728169704</v>
      </c>
      <c r="AB88">
        <v>5.8617526422515098</v>
      </c>
      <c r="AC88">
        <v>5.4249084807903598</v>
      </c>
      <c r="AD88">
        <v>4.1642049402528096</v>
      </c>
      <c r="AE88">
        <v>1.9141666666666699</v>
      </c>
      <c r="AF88">
        <v>1.39333333333333</v>
      </c>
      <c r="AG88">
        <v>0.83083333333333298</v>
      </c>
      <c r="AH88">
        <v>0.76666666666666705</v>
      </c>
      <c r="AI88">
        <v>0.75166666666666704</v>
      </c>
      <c r="AJ88">
        <v>0.49249999999999999</v>
      </c>
      <c r="AK88">
        <v>0.41499999999999998</v>
      </c>
      <c r="AL88">
        <v>0.478333333333333</v>
      </c>
      <c r="AM88">
        <v>0.730833333333333</v>
      </c>
    </row>
    <row r="89" spans="1:39" customFormat="1" hidden="1" x14ac:dyDescent="0.2">
      <c r="A89" t="s">
        <v>136</v>
      </c>
      <c r="B89" s="1" t="s">
        <v>343</v>
      </c>
      <c r="C89" t="s">
        <v>522</v>
      </c>
      <c r="D89" s="1" t="s">
        <v>468</v>
      </c>
      <c r="E89" t="s">
        <v>49</v>
      </c>
      <c r="F89" t="s">
        <v>49</v>
      </c>
      <c r="G89" t="s">
        <v>49</v>
      </c>
      <c r="H89" t="s">
        <v>49</v>
      </c>
      <c r="I89" t="s">
        <v>49</v>
      </c>
      <c r="J89" t="s">
        <v>49</v>
      </c>
      <c r="K89" t="s">
        <v>49</v>
      </c>
      <c r="L89" t="s">
        <v>49</v>
      </c>
      <c r="M89" t="s">
        <v>49</v>
      </c>
      <c r="N89" t="s">
        <v>49</v>
      </c>
      <c r="O89" t="s">
        <v>49</v>
      </c>
      <c r="P89" t="s">
        <v>49</v>
      </c>
      <c r="Q89" t="s">
        <v>49</v>
      </c>
      <c r="R89" t="s">
        <v>49</v>
      </c>
      <c r="S89" t="s">
        <v>49</v>
      </c>
      <c r="T89" t="s">
        <v>49</v>
      </c>
      <c r="U89" t="s">
        <v>49</v>
      </c>
      <c r="V89" t="s">
        <v>49</v>
      </c>
      <c r="W89" t="s">
        <v>49</v>
      </c>
      <c r="X89" t="s">
        <v>49</v>
      </c>
      <c r="Y89" t="s">
        <v>49</v>
      </c>
      <c r="Z89" t="s">
        <v>49</v>
      </c>
      <c r="AA89" t="s">
        <v>49</v>
      </c>
      <c r="AB89" t="s">
        <v>49</v>
      </c>
      <c r="AC89" t="s">
        <v>49</v>
      </c>
      <c r="AD89">
        <v>6</v>
      </c>
      <c r="AE89">
        <v>6</v>
      </c>
      <c r="AF89">
        <v>6</v>
      </c>
      <c r="AG89">
        <v>6</v>
      </c>
      <c r="AH89">
        <v>6</v>
      </c>
      <c r="AI89">
        <v>6</v>
      </c>
      <c r="AJ89">
        <v>6</v>
      </c>
      <c r="AK89" t="s">
        <v>49</v>
      </c>
      <c r="AL89" t="s">
        <v>49</v>
      </c>
      <c r="AM89" t="s">
        <v>49</v>
      </c>
    </row>
    <row r="90" spans="1:39" customFormat="1" hidden="1" x14ac:dyDescent="0.2">
      <c r="A90" t="s">
        <v>136</v>
      </c>
      <c r="B90" s="1" t="s">
        <v>343</v>
      </c>
      <c r="C90" t="s">
        <v>28</v>
      </c>
      <c r="D90" s="1" t="s">
        <v>553</v>
      </c>
      <c r="E90" t="s">
        <v>49</v>
      </c>
      <c r="F90" t="s">
        <v>49</v>
      </c>
      <c r="G90" t="s">
        <v>49</v>
      </c>
      <c r="H90" t="s">
        <v>49</v>
      </c>
      <c r="I90" t="s">
        <v>49</v>
      </c>
      <c r="J90" t="s">
        <v>49</v>
      </c>
      <c r="K90" t="s">
        <v>49</v>
      </c>
      <c r="L90" t="s">
        <v>49</v>
      </c>
      <c r="M90" t="s">
        <v>49</v>
      </c>
      <c r="N90" t="s">
        <v>49</v>
      </c>
      <c r="O90" t="s">
        <v>49</v>
      </c>
      <c r="P90" t="s">
        <v>49</v>
      </c>
      <c r="Q90" t="s">
        <v>49</v>
      </c>
      <c r="R90" t="s">
        <v>49</v>
      </c>
      <c r="S90" t="s">
        <v>49</v>
      </c>
      <c r="T90" t="s">
        <v>49</v>
      </c>
      <c r="U90" t="s">
        <v>49</v>
      </c>
      <c r="V90" t="s">
        <v>49</v>
      </c>
      <c r="W90" t="s">
        <v>49</v>
      </c>
      <c r="X90" t="s">
        <v>49</v>
      </c>
      <c r="Y90" t="s">
        <v>49</v>
      </c>
      <c r="Z90">
        <v>38.21344480599317</v>
      </c>
      <c r="AA90">
        <v>39.08286377626272</v>
      </c>
      <c r="AB90">
        <v>41.153686993784447</v>
      </c>
      <c r="AC90">
        <v>40.804583107680834</v>
      </c>
      <c r="AD90">
        <v>39.78654408049691</v>
      </c>
      <c r="AE90">
        <v>39.261678487866739</v>
      </c>
      <c r="AF90">
        <v>37.15074121260065</v>
      </c>
      <c r="AG90">
        <v>36.599000678522273</v>
      </c>
      <c r="AH90">
        <v>34.757826632165475</v>
      </c>
      <c r="AI90">
        <v>32.985827867834985</v>
      </c>
      <c r="AJ90">
        <v>34.126938324621392</v>
      </c>
      <c r="AK90">
        <v>37.915171271927967</v>
      </c>
      <c r="AL90">
        <v>36.640258993230105</v>
      </c>
      <c r="AM90">
        <v>34.040257215828703</v>
      </c>
    </row>
    <row r="91" spans="1:39" customFormat="1" hidden="1" x14ac:dyDescent="0.2">
      <c r="A91" t="s">
        <v>136</v>
      </c>
      <c r="B91" s="1" t="s">
        <v>343</v>
      </c>
      <c r="C91" t="s">
        <v>342</v>
      </c>
      <c r="D91" s="1" t="s">
        <v>491</v>
      </c>
      <c r="E91" t="s">
        <v>49</v>
      </c>
      <c r="F91" t="s">
        <v>49</v>
      </c>
      <c r="G91" t="s">
        <v>49</v>
      </c>
      <c r="H91" t="s">
        <v>49</v>
      </c>
      <c r="I91" t="s">
        <v>49</v>
      </c>
      <c r="J91" t="s">
        <v>49</v>
      </c>
      <c r="K91" t="s">
        <v>49</v>
      </c>
      <c r="L91" t="s">
        <v>49</v>
      </c>
      <c r="M91" t="s">
        <v>49</v>
      </c>
      <c r="N91" t="s">
        <v>49</v>
      </c>
      <c r="O91" t="s">
        <v>49</v>
      </c>
      <c r="P91" t="s">
        <v>49</v>
      </c>
      <c r="Q91" t="s">
        <v>49</v>
      </c>
      <c r="R91" t="s">
        <v>49</v>
      </c>
      <c r="S91" t="s">
        <v>49</v>
      </c>
      <c r="T91" t="s">
        <v>49</v>
      </c>
      <c r="U91" t="s">
        <v>49</v>
      </c>
      <c r="V91" t="s">
        <v>49</v>
      </c>
      <c r="W91" t="s">
        <v>49</v>
      </c>
      <c r="X91" t="s">
        <v>49</v>
      </c>
      <c r="Y91" t="s">
        <v>49</v>
      </c>
      <c r="Z91" t="s">
        <v>49</v>
      </c>
      <c r="AA91" t="s">
        <v>49</v>
      </c>
      <c r="AB91" t="s">
        <v>49</v>
      </c>
      <c r="AC91" t="s">
        <v>49</v>
      </c>
      <c r="AD91" t="s">
        <v>49</v>
      </c>
      <c r="AE91" t="s">
        <v>49</v>
      </c>
      <c r="AF91">
        <v>58.075589999999998</v>
      </c>
      <c r="AG91">
        <v>64.160929999999993</v>
      </c>
      <c r="AH91">
        <v>66.837699999999998</v>
      </c>
      <c r="AI91">
        <v>66.995609999999999</v>
      </c>
      <c r="AJ91">
        <v>67.748469999999998</v>
      </c>
      <c r="AK91" t="s">
        <v>49</v>
      </c>
      <c r="AL91" t="s">
        <v>49</v>
      </c>
      <c r="AM91" t="s">
        <v>49</v>
      </c>
    </row>
    <row r="92" spans="1:39" customFormat="1" hidden="1" x14ac:dyDescent="0.2">
      <c r="A92" t="s">
        <v>136</v>
      </c>
      <c r="B92" s="1" t="s">
        <v>343</v>
      </c>
      <c r="C92" t="s">
        <v>207</v>
      </c>
      <c r="D92" s="1" t="s">
        <v>110</v>
      </c>
      <c r="E92" t="s">
        <v>49</v>
      </c>
      <c r="F92" t="s">
        <v>49</v>
      </c>
      <c r="G92" t="s">
        <v>49</v>
      </c>
      <c r="H92" t="s">
        <v>49</v>
      </c>
      <c r="I92" t="s">
        <v>49</v>
      </c>
      <c r="J92" t="s">
        <v>49</v>
      </c>
      <c r="K92" t="s">
        <v>49</v>
      </c>
      <c r="L92" t="s">
        <v>49</v>
      </c>
      <c r="M92" t="s">
        <v>49</v>
      </c>
      <c r="N92" t="s">
        <v>49</v>
      </c>
      <c r="O92" t="s">
        <v>49</v>
      </c>
      <c r="P92" t="s">
        <v>49</v>
      </c>
      <c r="Q92" t="s">
        <v>49</v>
      </c>
      <c r="R92">
        <v>7.4278798103332502</v>
      </c>
      <c r="S92" t="s">
        <v>49</v>
      </c>
      <c r="T92" t="s">
        <v>49</v>
      </c>
      <c r="U92" t="s">
        <v>49</v>
      </c>
      <c r="V92" t="s">
        <v>49</v>
      </c>
      <c r="W92" t="s">
        <v>49</v>
      </c>
      <c r="X92" t="s">
        <v>49</v>
      </c>
      <c r="Y92">
        <v>9.8161802291870099</v>
      </c>
      <c r="Z92" t="s">
        <v>49</v>
      </c>
      <c r="AA92" t="s">
        <v>49</v>
      </c>
      <c r="AB92">
        <v>12.0026302337646</v>
      </c>
      <c r="AC92">
        <v>12.899660110473601</v>
      </c>
      <c r="AD92" t="s">
        <v>49</v>
      </c>
      <c r="AE92" t="s">
        <v>49</v>
      </c>
      <c r="AF92" t="s">
        <v>49</v>
      </c>
      <c r="AG92" t="s">
        <v>49</v>
      </c>
      <c r="AH92">
        <v>16.150199890136701</v>
      </c>
      <c r="AI92" t="s">
        <v>49</v>
      </c>
      <c r="AJ92" t="s">
        <v>49</v>
      </c>
      <c r="AK92" t="s">
        <v>49</v>
      </c>
      <c r="AL92" t="s">
        <v>49</v>
      </c>
      <c r="AM92" t="s">
        <v>49</v>
      </c>
    </row>
    <row r="93" spans="1:39" customFormat="1" hidden="1" x14ac:dyDescent="0.2">
      <c r="A93" t="s">
        <v>136</v>
      </c>
      <c r="B93" s="1" t="s">
        <v>343</v>
      </c>
      <c r="C93" t="s">
        <v>40</v>
      </c>
      <c r="D93" s="1" t="s">
        <v>286</v>
      </c>
      <c r="E93" t="s">
        <v>49</v>
      </c>
      <c r="F93" t="s">
        <v>49</v>
      </c>
      <c r="G93" t="s">
        <v>49</v>
      </c>
      <c r="H93" t="s">
        <v>49</v>
      </c>
      <c r="I93" t="s">
        <v>49</v>
      </c>
      <c r="J93" t="s">
        <v>49</v>
      </c>
      <c r="K93" t="s">
        <v>49</v>
      </c>
      <c r="L93" t="s">
        <v>49</v>
      </c>
      <c r="M93" t="s">
        <v>49</v>
      </c>
      <c r="N93" t="s">
        <v>49</v>
      </c>
      <c r="O93" t="s">
        <v>49</v>
      </c>
      <c r="P93" t="s">
        <v>49</v>
      </c>
      <c r="Q93" t="s">
        <v>49</v>
      </c>
      <c r="R93" t="s">
        <v>49</v>
      </c>
      <c r="S93" t="s">
        <v>49</v>
      </c>
      <c r="T93" t="s">
        <v>49</v>
      </c>
      <c r="U93" t="s">
        <v>49</v>
      </c>
      <c r="V93" t="s">
        <v>49</v>
      </c>
      <c r="W93" t="s">
        <v>49</v>
      </c>
      <c r="X93" t="s">
        <v>49</v>
      </c>
      <c r="Y93" t="s">
        <v>49</v>
      </c>
      <c r="Z93" t="s">
        <v>49</v>
      </c>
      <c r="AA93" t="s">
        <v>49</v>
      </c>
      <c r="AB93">
        <v>10.544280052185099</v>
      </c>
      <c r="AC93">
        <v>12.330730438232401</v>
      </c>
      <c r="AD93" t="s">
        <v>49</v>
      </c>
      <c r="AE93" t="s">
        <v>49</v>
      </c>
      <c r="AF93" t="s">
        <v>49</v>
      </c>
      <c r="AG93" t="s">
        <v>49</v>
      </c>
      <c r="AH93" t="s">
        <v>49</v>
      </c>
      <c r="AI93" t="s">
        <v>49</v>
      </c>
      <c r="AJ93" t="s">
        <v>49</v>
      </c>
      <c r="AK93" t="s">
        <v>49</v>
      </c>
      <c r="AL93" t="s">
        <v>49</v>
      </c>
      <c r="AM93" t="s">
        <v>49</v>
      </c>
    </row>
    <row r="94" spans="1:39" customFormat="1" hidden="1" x14ac:dyDescent="0.2">
      <c r="A94" t="s">
        <v>136</v>
      </c>
      <c r="B94" s="1" t="s">
        <v>343</v>
      </c>
      <c r="C94" t="s">
        <v>445</v>
      </c>
      <c r="D94" s="1" t="s">
        <v>307</v>
      </c>
      <c r="E94" t="s">
        <v>49</v>
      </c>
      <c r="F94" t="s">
        <v>49</v>
      </c>
      <c r="G94" t="s">
        <v>49</v>
      </c>
      <c r="H94">
        <v>3.3345910000000001</v>
      </c>
      <c r="I94">
        <v>3.3341829999999999</v>
      </c>
      <c r="J94">
        <v>3.3416679999999999</v>
      </c>
      <c r="K94">
        <v>3.354835</v>
      </c>
      <c r="L94">
        <v>3.3759980000000001</v>
      </c>
      <c r="M94">
        <v>3.400204</v>
      </c>
      <c r="N94">
        <v>3.4206919999999998</v>
      </c>
      <c r="O94">
        <v>3.441376</v>
      </c>
      <c r="P94">
        <v>3.4687169999999998</v>
      </c>
      <c r="Q94">
        <v>3.4981270000000002</v>
      </c>
      <c r="R94">
        <v>3.5207470000000001</v>
      </c>
      <c r="S94">
        <v>3.5269949999999999</v>
      </c>
      <c r="T94">
        <v>3.5366230000000001</v>
      </c>
      <c r="U94">
        <v>3.4800930000000001</v>
      </c>
      <c r="V94">
        <v>3.319172</v>
      </c>
      <c r="W94">
        <v>3.2136209999999998</v>
      </c>
      <c r="X94">
        <v>3.2148159999999999</v>
      </c>
      <c r="Y94">
        <v>1.7471019999999999</v>
      </c>
      <c r="Z94">
        <v>1.4505319999999999</v>
      </c>
      <c r="AA94">
        <v>1.5685640000000001</v>
      </c>
      <c r="AB94">
        <v>1.885284</v>
      </c>
      <c r="AC94">
        <v>1.525366</v>
      </c>
      <c r="AD94">
        <v>1.738621</v>
      </c>
      <c r="AE94">
        <v>1.949784</v>
      </c>
      <c r="AF94">
        <v>2.36185</v>
      </c>
      <c r="AG94">
        <v>2.701921</v>
      </c>
      <c r="AH94">
        <v>2.985058</v>
      </c>
      <c r="AI94">
        <v>3.2943959999999999</v>
      </c>
      <c r="AJ94">
        <v>3.0689869999999999</v>
      </c>
      <c r="AK94">
        <v>2.9578660000000001</v>
      </c>
      <c r="AL94">
        <v>2.9830890000000001</v>
      </c>
      <c r="AM94" t="s">
        <v>49</v>
      </c>
    </row>
    <row r="95" spans="1:39" customFormat="1" hidden="1" x14ac:dyDescent="0.2">
      <c r="A95" t="s">
        <v>136</v>
      </c>
      <c r="B95" s="1" t="s">
        <v>343</v>
      </c>
      <c r="C95" t="s">
        <v>394</v>
      </c>
      <c r="D95" s="1" t="s">
        <v>281</v>
      </c>
      <c r="E95" t="s">
        <v>49</v>
      </c>
      <c r="F95" t="s">
        <v>49</v>
      </c>
      <c r="G95" t="s">
        <v>49</v>
      </c>
      <c r="H95" t="s">
        <v>49</v>
      </c>
      <c r="I95" t="s">
        <v>49</v>
      </c>
      <c r="J95" t="s">
        <v>49</v>
      </c>
      <c r="K95">
        <v>54.800330000000002</v>
      </c>
      <c r="L95" t="s">
        <v>49</v>
      </c>
      <c r="M95" t="s">
        <v>49</v>
      </c>
      <c r="N95" t="s">
        <v>49</v>
      </c>
      <c r="O95" t="s">
        <v>49</v>
      </c>
      <c r="P95" t="s">
        <v>49</v>
      </c>
      <c r="Q95" t="s">
        <v>49</v>
      </c>
      <c r="R95" t="s">
        <v>49</v>
      </c>
      <c r="S95" t="s">
        <v>49</v>
      </c>
      <c r="T95" t="s">
        <v>49</v>
      </c>
      <c r="U95" t="s">
        <v>49</v>
      </c>
      <c r="V95" t="s">
        <v>49</v>
      </c>
      <c r="W95" t="s">
        <v>49</v>
      </c>
      <c r="X95" t="s">
        <v>49</v>
      </c>
      <c r="Y95" t="s">
        <v>49</v>
      </c>
      <c r="Z95" t="s">
        <v>49</v>
      </c>
      <c r="AA95" t="s">
        <v>49</v>
      </c>
      <c r="AB95" t="s">
        <v>49</v>
      </c>
      <c r="AC95" t="s">
        <v>49</v>
      </c>
      <c r="AD95" t="s">
        <v>49</v>
      </c>
      <c r="AE95" t="s">
        <v>49</v>
      </c>
      <c r="AF95">
        <v>56.766930000000002</v>
      </c>
      <c r="AG95" t="s">
        <v>49</v>
      </c>
      <c r="AH95">
        <v>57.607669999999999</v>
      </c>
      <c r="AI95" t="s">
        <v>49</v>
      </c>
      <c r="AJ95" t="s">
        <v>49</v>
      </c>
      <c r="AK95" t="s">
        <v>49</v>
      </c>
      <c r="AL95" t="s">
        <v>49</v>
      </c>
      <c r="AM95" t="s">
        <v>49</v>
      </c>
    </row>
    <row r="96" spans="1:39" customFormat="1" hidden="1" x14ac:dyDescent="0.2">
      <c r="A96" t="s">
        <v>136</v>
      </c>
      <c r="B96" s="1" t="s">
        <v>343</v>
      </c>
      <c r="C96" t="s">
        <v>163</v>
      </c>
      <c r="D96" s="1" t="s">
        <v>190</v>
      </c>
      <c r="E96" t="s">
        <v>49</v>
      </c>
      <c r="F96" t="s">
        <v>49</v>
      </c>
      <c r="G96" t="s">
        <v>49</v>
      </c>
      <c r="H96" t="s">
        <v>49</v>
      </c>
      <c r="I96" t="s">
        <v>49</v>
      </c>
      <c r="J96" t="s">
        <v>49</v>
      </c>
      <c r="K96" t="s">
        <v>49</v>
      </c>
      <c r="L96" t="s">
        <v>49</v>
      </c>
      <c r="M96" t="s">
        <v>49</v>
      </c>
      <c r="N96" t="s">
        <v>49</v>
      </c>
      <c r="O96" t="s">
        <v>49</v>
      </c>
      <c r="P96" t="s">
        <v>49</v>
      </c>
      <c r="Q96" t="s">
        <v>49</v>
      </c>
      <c r="R96" t="s">
        <v>49</v>
      </c>
      <c r="S96" t="s">
        <v>49</v>
      </c>
      <c r="T96" t="s">
        <v>49</v>
      </c>
      <c r="U96" t="s">
        <v>49</v>
      </c>
      <c r="V96" t="s">
        <v>49</v>
      </c>
      <c r="W96" t="s">
        <v>49</v>
      </c>
      <c r="X96">
        <v>90</v>
      </c>
      <c r="Y96" t="s">
        <v>49</v>
      </c>
      <c r="Z96" t="s">
        <v>49</v>
      </c>
      <c r="AA96" t="s">
        <v>49</v>
      </c>
      <c r="AB96" t="s">
        <v>49</v>
      </c>
      <c r="AC96" t="s">
        <v>49</v>
      </c>
      <c r="AD96">
        <v>54.4</v>
      </c>
      <c r="AE96" t="s">
        <v>49</v>
      </c>
      <c r="AF96" t="s">
        <v>49</v>
      </c>
      <c r="AG96" t="s">
        <v>49</v>
      </c>
      <c r="AH96" t="s">
        <v>49</v>
      </c>
      <c r="AI96" t="s">
        <v>49</v>
      </c>
      <c r="AJ96">
        <v>58.7</v>
      </c>
      <c r="AK96" t="s">
        <v>49</v>
      </c>
      <c r="AL96" t="s">
        <v>49</v>
      </c>
      <c r="AM96" t="s">
        <v>49</v>
      </c>
    </row>
    <row r="97" spans="1:39" customFormat="1" hidden="1" x14ac:dyDescent="0.2">
      <c r="A97" t="s">
        <v>136</v>
      </c>
      <c r="B97" s="1" t="s">
        <v>343</v>
      </c>
      <c r="C97" t="s">
        <v>427</v>
      </c>
      <c r="D97" s="1" t="s">
        <v>225</v>
      </c>
      <c r="E97" t="s">
        <v>49</v>
      </c>
      <c r="F97" t="s">
        <v>49</v>
      </c>
      <c r="G97" t="s">
        <v>49</v>
      </c>
      <c r="H97" t="s">
        <v>49</v>
      </c>
      <c r="I97" t="s">
        <v>49</v>
      </c>
      <c r="J97" t="s">
        <v>49</v>
      </c>
      <c r="K97" t="s">
        <v>49</v>
      </c>
      <c r="L97" t="s">
        <v>49</v>
      </c>
      <c r="M97" t="s">
        <v>49</v>
      </c>
      <c r="N97" t="s">
        <v>49</v>
      </c>
      <c r="O97" t="s">
        <v>49</v>
      </c>
      <c r="P97" t="s">
        <v>49</v>
      </c>
      <c r="Q97" t="s">
        <v>49</v>
      </c>
      <c r="R97" t="s">
        <v>49</v>
      </c>
      <c r="S97" t="s">
        <v>49</v>
      </c>
      <c r="T97" t="s">
        <v>49</v>
      </c>
      <c r="U97" t="s">
        <v>49</v>
      </c>
      <c r="V97" t="s">
        <v>49</v>
      </c>
      <c r="W97" t="s">
        <v>49</v>
      </c>
      <c r="X97">
        <v>16.600000000000001</v>
      </c>
      <c r="Y97" t="s">
        <v>49</v>
      </c>
      <c r="Z97" t="s">
        <v>49</v>
      </c>
      <c r="AA97" t="s">
        <v>49</v>
      </c>
      <c r="AB97" t="s">
        <v>49</v>
      </c>
      <c r="AC97" t="s">
        <v>49</v>
      </c>
      <c r="AD97">
        <v>5.2</v>
      </c>
      <c r="AE97" t="s">
        <v>49</v>
      </c>
      <c r="AF97" t="s">
        <v>49</v>
      </c>
      <c r="AG97" t="s">
        <v>49</v>
      </c>
      <c r="AH97" t="s">
        <v>49</v>
      </c>
      <c r="AI97" t="s">
        <v>49</v>
      </c>
      <c r="AJ97">
        <v>5.7</v>
      </c>
      <c r="AK97" t="s">
        <v>49</v>
      </c>
      <c r="AL97" t="s">
        <v>49</v>
      </c>
      <c r="AM97" t="s">
        <v>49</v>
      </c>
    </row>
    <row r="98" spans="1:39" customFormat="1" hidden="1" x14ac:dyDescent="0.2">
      <c r="A98" t="s">
        <v>136</v>
      </c>
      <c r="B98" s="1" t="s">
        <v>343</v>
      </c>
      <c r="C98" t="s">
        <v>18</v>
      </c>
      <c r="D98" s="1" t="s">
        <v>374</v>
      </c>
      <c r="E98" t="s">
        <v>49</v>
      </c>
      <c r="F98" t="s">
        <v>49</v>
      </c>
      <c r="G98" t="s">
        <v>49</v>
      </c>
      <c r="H98" t="s">
        <v>49</v>
      </c>
      <c r="I98" t="s">
        <v>49</v>
      </c>
      <c r="J98" t="s">
        <v>49</v>
      </c>
      <c r="K98" t="s">
        <v>49</v>
      </c>
      <c r="L98" t="s">
        <v>49</v>
      </c>
      <c r="M98" t="s">
        <v>49</v>
      </c>
      <c r="N98" t="s">
        <v>49</v>
      </c>
      <c r="O98" t="s">
        <v>49</v>
      </c>
      <c r="P98" t="s">
        <v>49</v>
      </c>
      <c r="Q98" t="s">
        <v>49</v>
      </c>
      <c r="R98" t="s">
        <v>49</v>
      </c>
      <c r="S98" t="s">
        <v>49</v>
      </c>
      <c r="T98" t="s">
        <v>49</v>
      </c>
      <c r="U98" t="s">
        <v>49</v>
      </c>
      <c r="V98" t="s">
        <v>49</v>
      </c>
      <c r="W98" t="s">
        <v>49</v>
      </c>
      <c r="X98" t="s">
        <v>49</v>
      </c>
      <c r="Y98" t="s">
        <v>49</v>
      </c>
      <c r="Z98" t="s">
        <v>49</v>
      </c>
      <c r="AA98" t="s">
        <v>49</v>
      </c>
      <c r="AB98" t="s">
        <v>49</v>
      </c>
      <c r="AC98" t="s">
        <v>49</v>
      </c>
      <c r="AD98">
        <v>3.1</v>
      </c>
      <c r="AE98" t="s">
        <v>49</v>
      </c>
      <c r="AF98" t="s">
        <v>49</v>
      </c>
      <c r="AG98" t="s">
        <v>49</v>
      </c>
      <c r="AH98" t="s">
        <v>49</v>
      </c>
      <c r="AI98" t="s">
        <v>49</v>
      </c>
      <c r="AJ98">
        <v>4</v>
      </c>
      <c r="AK98" t="s">
        <v>49</v>
      </c>
      <c r="AL98" t="s">
        <v>49</v>
      </c>
      <c r="AM98" t="s">
        <v>49</v>
      </c>
    </row>
    <row r="99" spans="1:39" customFormat="1" hidden="1" x14ac:dyDescent="0.2">
      <c r="A99" t="s">
        <v>136</v>
      </c>
      <c r="B99" s="1" t="s">
        <v>343</v>
      </c>
      <c r="C99" t="s">
        <v>437</v>
      </c>
      <c r="D99" s="1" t="s">
        <v>561</v>
      </c>
      <c r="E99" t="s">
        <v>49</v>
      </c>
      <c r="F99" t="s">
        <v>49</v>
      </c>
      <c r="G99" t="s">
        <v>49</v>
      </c>
      <c r="H99" t="s">
        <v>49</v>
      </c>
      <c r="I99" t="s">
        <v>49</v>
      </c>
      <c r="J99" t="s">
        <v>49</v>
      </c>
      <c r="K99" t="s">
        <v>49</v>
      </c>
      <c r="L99" t="s">
        <v>49</v>
      </c>
      <c r="M99" t="s">
        <v>49</v>
      </c>
      <c r="N99" t="s">
        <v>49</v>
      </c>
      <c r="O99" t="s">
        <v>49</v>
      </c>
      <c r="P99" t="s">
        <v>49</v>
      </c>
      <c r="Q99" t="s">
        <v>49</v>
      </c>
      <c r="R99" t="s">
        <v>49</v>
      </c>
      <c r="S99" t="s">
        <v>49</v>
      </c>
      <c r="T99" t="s">
        <v>49</v>
      </c>
      <c r="U99" t="s">
        <v>49</v>
      </c>
      <c r="V99">
        <v>28.4</v>
      </c>
      <c r="W99" t="s">
        <v>49</v>
      </c>
      <c r="X99">
        <v>33.299999999999997</v>
      </c>
      <c r="Y99" t="s">
        <v>49</v>
      </c>
      <c r="Z99" t="s">
        <v>49</v>
      </c>
      <c r="AA99" t="s">
        <v>49</v>
      </c>
      <c r="AB99" t="s">
        <v>49</v>
      </c>
      <c r="AC99" t="s">
        <v>49</v>
      </c>
      <c r="AD99">
        <v>23</v>
      </c>
      <c r="AE99" t="s">
        <v>49</v>
      </c>
      <c r="AF99" t="s">
        <v>49</v>
      </c>
      <c r="AG99" t="s">
        <v>49</v>
      </c>
      <c r="AH99" t="s">
        <v>49</v>
      </c>
      <c r="AI99" t="s">
        <v>49</v>
      </c>
      <c r="AJ99">
        <v>30.4</v>
      </c>
      <c r="AK99" t="s">
        <v>49</v>
      </c>
      <c r="AL99" t="s">
        <v>49</v>
      </c>
      <c r="AM99" t="s">
        <v>49</v>
      </c>
    </row>
    <row r="100" spans="1:39" customFormat="1" hidden="1" x14ac:dyDescent="0.2">
      <c r="A100" t="s">
        <v>136</v>
      </c>
      <c r="B100" s="1" t="s">
        <v>343</v>
      </c>
      <c r="C100" t="s">
        <v>327</v>
      </c>
      <c r="D100" s="1" t="s">
        <v>58</v>
      </c>
      <c r="E100" t="s">
        <v>49</v>
      </c>
      <c r="F100" t="s">
        <v>49</v>
      </c>
      <c r="G100" t="s">
        <v>49</v>
      </c>
      <c r="H100" t="s">
        <v>49</v>
      </c>
      <c r="I100" t="s">
        <v>49</v>
      </c>
      <c r="J100" t="s">
        <v>49</v>
      </c>
      <c r="K100" t="s">
        <v>49</v>
      </c>
      <c r="L100" t="s">
        <v>49</v>
      </c>
      <c r="M100" t="s">
        <v>49</v>
      </c>
      <c r="N100" t="s">
        <v>49</v>
      </c>
      <c r="O100" t="s">
        <v>49</v>
      </c>
      <c r="P100" t="s">
        <v>49</v>
      </c>
      <c r="Q100" t="s">
        <v>49</v>
      </c>
      <c r="R100" t="s">
        <v>49</v>
      </c>
      <c r="S100" t="s">
        <v>49</v>
      </c>
      <c r="T100" t="s">
        <v>49</v>
      </c>
      <c r="U100" t="s">
        <v>49</v>
      </c>
      <c r="V100" t="s">
        <v>49</v>
      </c>
      <c r="W100" t="s">
        <v>49</v>
      </c>
      <c r="X100">
        <v>86.8</v>
      </c>
      <c r="Y100" t="s">
        <v>49</v>
      </c>
      <c r="Z100" t="s">
        <v>49</v>
      </c>
      <c r="AA100" t="s">
        <v>49</v>
      </c>
      <c r="AB100" t="s">
        <v>49</v>
      </c>
      <c r="AC100" t="s">
        <v>49</v>
      </c>
      <c r="AD100">
        <v>92.2</v>
      </c>
      <c r="AE100" t="s">
        <v>49</v>
      </c>
      <c r="AF100" t="s">
        <v>49</v>
      </c>
      <c r="AG100" t="s">
        <v>49</v>
      </c>
      <c r="AH100" t="s">
        <v>49</v>
      </c>
      <c r="AI100" t="s">
        <v>49</v>
      </c>
      <c r="AJ100">
        <v>93.2</v>
      </c>
      <c r="AK100" t="s">
        <v>49</v>
      </c>
      <c r="AL100" t="s">
        <v>49</v>
      </c>
      <c r="AM100" t="s">
        <v>49</v>
      </c>
    </row>
    <row r="101" spans="1:39" customFormat="1" hidden="1" x14ac:dyDescent="0.2">
      <c r="A101" t="s">
        <v>136</v>
      </c>
      <c r="B101" s="1" t="s">
        <v>343</v>
      </c>
      <c r="C101" t="s">
        <v>571</v>
      </c>
      <c r="D101" s="1" t="s">
        <v>92</v>
      </c>
      <c r="E101">
        <v>2.5950886820572587</v>
      </c>
      <c r="F101">
        <v>2.5951841595261942</v>
      </c>
      <c r="G101">
        <v>2.5839893444323092</v>
      </c>
      <c r="H101">
        <v>3.5016737015716282</v>
      </c>
      <c r="I101">
        <v>11.660036229812212</v>
      </c>
      <c r="J101">
        <v>26.310966690896898</v>
      </c>
      <c r="K101">
        <v>35.741468404147739</v>
      </c>
      <c r="L101">
        <v>39.305129655128269</v>
      </c>
      <c r="M101">
        <v>54.308706622465465</v>
      </c>
      <c r="N101">
        <v>60.412812168632179</v>
      </c>
      <c r="O101">
        <v>64.47911392041938</v>
      </c>
      <c r="P101">
        <v>65.835012960317769</v>
      </c>
      <c r="Q101">
        <v>69.553026533201731</v>
      </c>
      <c r="R101">
        <v>72.20359317374411</v>
      </c>
      <c r="S101">
        <v>74.837202101480031</v>
      </c>
      <c r="T101">
        <v>78.72771530976253</v>
      </c>
      <c r="U101">
        <v>81.209503342841444</v>
      </c>
      <c r="V101">
        <v>83.894953936389527</v>
      </c>
      <c r="W101">
        <v>85.974029361500669</v>
      </c>
      <c r="X101">
        <v>89.745460174740373</v>
      </c>
      <c r="Y101">
        <v>93.440357435726824</v>
      </c>
      <c r="Z101">
        <v>95.700059293167868</v>
      </c>
      <c r="AA101">
        <v>100</v>
      </c>
      <c r="AB101">
        <v>102.31474379699794</v>
      </c>
      <c r="AC101">
        <v>103.38159457510486</v>
      </c>
      <c r="AD101">
        <v>103.6801047570914</v>
      </c>
      <c r="AE101">
        <v>105.28706039877311</v>
      </c>
      <c r="AF101">
        <v>105.88087031226084</v>
      </c>
      <c r="AG101">
        <v>105.21101136606221</v>
      </c>
      <c r="AH101">
        <v>106.73734073489707</v>
      </c>
      <c r="AI101">
        <v>108.30953211769723</v>
      </c>
      <c r="AJ101">
        <v>109.67100982833402</v>
      </c>
      <c r="AK101">
        <v>110.43491495870059</v>
      </c>
      <c r="AL101">
        <v>114.2498139888652</v>
      </c>
      <c r="AM101">
        <v>125.30876341692461</v>
      </c>
    </row>
    <row r="102" spans="1:39" customFormat="1" hidden="1" x14ac:dyDescent="0.2">
      <c r="A102" t="s">
        <v>136</v>
      </c>
      <c r="B102" s="1" t="s">
        <v>343</v>
      </c>
      <c r="C102" t="s">
        <v>182</v>
      </c>
      <c r="D102" s="1" t="s">
        <v>373</v>
      </c>
      <c r="E102">
        <v>-1.4200396556639134</v>
      </c>
      <c r="F102">
        <v>9.8365489718722756</v>
      </c>
      <c r="G102">
        <v>-9.5756401699341467</v>
      </c>
      <c r="H102">
        <v>-28.002141655909867</v>
      </c>
      <c r="I102">
        <v>-7.1871109150003747</v>
      </c>
      <c r="J102">
        <v>9.5594116849315043</v>
      </c>
      <c r="K102">
        <v>8.3028665969967079</v>
      </c>
      <c r="L102">
        <v>13.322333321683971</v>
      </c>
      <c r="M102">
        <v>9.0999994364636052</v>
      </c>
      <c r="N102">
        <v>-10.919984078139109</v>
      </c>
      <c r="O102">
        <v>8.8294237583980646</v>
      </c>
      <c r="P102">
        <v>12.890803640776326</v>
      </c>
      <c r="Q102">
        <v>6.9462165924425392</v>
      </c>
      <c r="R102">
        <v>8.2933126312102274</v>
      </c>
      <c r="S102">
        <v>4.5365241603567483</v>
      </c>
      <c r="T102">
        <v>5.5286374649178782</v>
      </c>
      <c r="U102">
        <v>5.5146679109791421</v>
      </c>
      <c r="V102">
        <v>5.5264242469546474</v>
      </c>
      <c r="W102">
        <v>5.9026590359192426</v>
      </c>
      <c r="X102">
        <v>5.9832595185556698</v>
      </c>
      <c r="Y102">
        <v>7.5000414302015059</v>
      </c>
      <c r="Z102">
        <v>3.3542893498746054</v>
      </c>
      <c r="AA102">
        <v>3.7069381525531924</v>
      </c>
      <c r="AB102">
        <v>2.5454061445010439</v>
      </c>
      <c r="AC102">
        <v>1.4172427999077968</v>
      </c>
      <c r="AD102">
        <v>1.0020175407110798</v>
      </c>
      <c r="AE102">
        <v>1.774448852603939</v>
      </c>
      <c r="AF102">
        <v>2.2187263751780364</v>
      </c>
      <c r="AG102">
        <v>3.3149806838413696</v>
      </c>
      <c r="AH102">
        <v>3.8025987201905309</v>
      </c>
      <c r="AI102">
        <v>4.0193456169557606</v>
      </c>
      <c r="AJ102">
        <v>2.08771199649604</v>
      </c>
      <c r="AK102">
        <v>-3.3020820386254144</v>
      </c>
      <c r="AL102">
        <v>8.9085278183118248</v>
      </c>
      <c r="AM102">
        <v>4.8442358953930267</v>
      </c>
    </row>
    <row r="103" spans="1:39" customFormat="1" hidden="1" x14ac:dyDescent="0.2">
      <c r="A103" t="s">
        <v>136</v>
      </c>
      <c r="B103" s="1" t="s">
        <v>343</v>
      </c>
      <c r="C103" t="s">
        <v>32</v>
      </c>
      <c r="D103" s="1" t="s">
        <v>379</v>
      </c>
      <c r="E103">
        <v>1691.5309534929133</v>
      </c>
      <c r="F103">
        <v>1808.6460829715541</v>
      </c>
      <c r="G103">
        <v>1606.2964720153298</v>
      </c>
      <c r="H103">
        <v>1163.4916014638409</v>
      </c>
      <c r="I103">
        <v>1086.4387743054483</v>
      </c>
      <c r="J103">
        <v>1197.5809106697075</v>
      </c>
      <c r="K103">
        <v>1305.0010640250835</v>
      </c>
      <c r="L103">
        <v>1488.0208851340262</v>
      </c>
      <c r="M103">
        <v>1633.5520043417296</v>
      </c>
      <c r="N103">
        <v>1464.2979664169713</v>
      </c>
      <c r="O103">
        <v>1603.6476545202554</v>
      </c>
      <c r="P103">
        <v>1821.8731358481725</v>
      </c>
      <c r="Q103">
        <v>1960.8824649302451</v>
      </c>
      <c r="R103">
        <v>2143.5268451505781</v>
      </c>
      <c r="S103">
        <v>2247.4980860563783</v>
      </c>
      <c r="T103">
        <v>2380.644627087046</v>
      </c>
      <c r="U103">
        <v>2522.4493811372631</v>
      </c>
      <c r="V103">
        <v>2675.5086441769668</v>
      </c>
      <c r="W103">
        <v>2851.3677667452002</v>
      </c>
      <c r="X103">
        <v>3044.8966248782749</v>
      </c>
      <c r="Y103">
        <v>3298.4789171641014</v>
      </c>
      <c r="Z103">
        <v>3432.170881054768</v>
      </c>
      <c r="AA103">
        <v>3577.1143344548173</v>
      </c>
      <c r="AB103">
        <v>3678.0477111846949</v>
      </c>
      <c r="AC103">
        <v>3736.3400894639753</v>
      </c>
      <c r="AD103">
        <v>3780.6992025458462</v>
      </c>
      <c r="AE103">
        <v>3855.7607543001141</v>
      </c>
      <c r="AF103">
        <v>3952.8035841084579</v>
      </c>
      <c r="AG103">
        <v>4090.3727391162065</v>
      </c>
      <c r="AH103">
        <v>4249.8200606448181</v>
      </c>
      <c r="AI103">
        <v>4431.5556067971365</v>
      </c>
      <c r="AJ103">
        <v>4543.3877225063061</v>
      </c>
      <c r="AK103">
        <v>4418.6608854760489</v>
      </c>
      <c r="AL103">
        <v>4857.111954871586</v>
      </c>
      <c r="AM103">
        <v>5158.5091278681257</v>
      </c>
    </row>
    <row r="104" spans="1:39" customFormat="1" hidden="1" x14ac:dyDescent="0.2">
      <c r="A104" t="s">
        <v>136</v>
      </c>
      <c r="B104" s="1" t="s">
        <v>343</v>
      </c>
      <c r="C104" t="s">
        <v>261</v>
      </c>
      <c r="D104" s="1" t="s">
        <v>162</v>
      </c>
      <c r="E104" t="s">
        <v>49</v>
      </c>
      <c r="F104" t="s">
        <v>49</v>
      </c>
      <c r="G104">
        <v>2549.7468005210321</v>
      </c>
      <c r="H104">
        <v>1909.319159958565</v>
      </c>
      <c r="I104">
        <v>1823.5036094765028</v>
      </c>
      <c r="J104">
        <v>2057.6920475361981</v>
      </c>
      <c r="K104">
        <v>2290.1439168222341</v>
      </c>
      <c r="L104">
        <v>2666.0819513743786</v>
      </c>
      <c r="M104">
        <v>2980.4188708108777</v>
      </c>
      <c r="N104">
        <v>2717.6847008004474</v>
      </c>
      <c r="O104">
        <v>3021.1796039635792</v>
      </c>
      <c r="P104">
        <v>3471.6466164363378</v>
      </c>
      <c r="Q104">
        <v>3861.3330061140596</v>
      </c>
      <c r="R104">
        <v>4300.2227349151663</v>
      </c>
      <c r="S104">
        <v>4661.4026953278835</v>
      </c>
      <c r="T104">
        <v>5000.2956506860319</v>
      </c>
      <c r="U104">
        <v>5427.767128611622</v>
      </c>
      <c r="V104">
        <v>5865.2913544286657</v>
      </c>
      <c r="W104">
        <v>6565.6333742132929</v>
      </c>
      <c r="X104">
        <v>7284.1665378360403</v>
      </c>
      <c r="Y104">
        <v>8228.3545758649889</v>
      </c>
      <c r="Z104">
        <v>8813.5167600714067</v>
      </c>
      <c r="AA104">
        <v>9628.6401124768545</v>
      </c>
      <c r="AB104">
        <v>10207.759455224506</v>
      </c>
      <c r="AC104">
        <v>10526.250106420639</v>
      </c>
      <c r="AD104">
        <v>10570.966044550447</v>
      </c>
      <c r="AE104">
        <v>11259.303681177371</v>
      </c>
      <c r="AF104">
        <v>11658.894896997839</v>
      </c>
      <c r="AG104">
        <v>12078.799334471809</v>
      </c>
      <c r="AH104">
        <v>12770.991863440533</v>
      </c>
      <c r="AI104">
        <v>13498.184606593013</v>
      </c>
      <c r="AJ104">
        <v>14407.437645105059</v>
      </c>
      <c r="AK104">
        <v>14064.038614986188</v>
      </c>
      <c r="AL104">
        <v>15532.706055864273</v>
      </c>
      <c r="AM104">
        <v>18551.71647937399</v>
      </c>
    </row>
    <row r="105" spans="1:39" customFormat="1" hidden="1" x14ac:dyDescent="0.2">
      <c r="A105" t="s">
        <v>136</v>
      </c>
      <c r="B105" s="1" t="s">
        <v>343</v>
      </c>
      <c r="C105" t="s">
        <v>244</v>
      </c>
      <c r="D105" s="1" t="s">
        <v>344</v>
      </c>
      <c r="E105" t="s">
        <v>49</v>
      </c>
      <c r="F105" t="s">
        <v>49</v>
      </c>
      <c r="G105" t="s">
        <v>49</v>
      </c>
      <c r="H105" t="s">
        <v>49</v>
      </c>
      <c r="I105" t="s">
        <v>49</v>
      </c>
      <c r="J105" t="s">
        <v>49</v>
      </c>
      <c r="K105" t="s">
        <v>49</v>
      </c>
      <c r="L105" t="s">
        <v>49</v>
      </c>
      <c r="M105">
        <v>25.683059692382798</v>
      </c>
      <c r="N105" t="s">
        <v>49</v>
      </c>
      <c r="O105">
        <v>24.590164184570298</v>
      </c>
      <c r="P105" t="s">
        <v>49</v>
      </c>
      <c r="Q105">
        <v>19.6721305847168</v>
      </c>
      <c r="R105" t="s">
        <v>49</v>
      </c>
      <c r="S105">
        <v>30.270269393920898</v>
      </c>
      <c r="T105">
        <v>35.135135650634801</v>
      </c>
      <c r="U105">
        <v>44.278606414794901</v>
      </c>
      <c r="V105">
        <v>29.901960372924801</v>
      </c>
      <c r="W105">
        <v>34.1463432312012</v>
      </c>
      <c r="X105">
        <v>41.262134552002003</v>
      </c>
      <c r="Y105">
        <v>42.7184448242188</v>
      </c>
      <c r="Z105">
        <v>48.803829193115199</v>
      </c>
      <c r="AA105">
        <v>44.019138336181598</v>
      </c>
      <c r="AB105">
        <v>48.341232299804702</v>
      </c>
      <c r="AC105">
        <v>44.549762725830099</v>
      </c>
      <c r="AD105">
        <v>44.075828552246101</v>
      </c>
      <c r="AE105">
        <v>53.365383148193402</v>
      </c>
      <c r="AF105">
        <v>54.285713195800803</v>
      </c>
      <c r="AG105">
        <v>55.238094329833999</v>
      </c>
      <c r="AH105">
        <v>57.619049072265597</v>
      </c>
      <c r="AI105">
        <v>55.238094329833999</v>
      </c>
      <c r="AJ105">
        <v>49.047618865966797</v>
      </c>
      <c r="AK105">
        <v>48.095237731933601</v>
      </c>
      <c r="AL105">
        <v>50.952381134033203</v>
      </c>
      <c r="AM105">
        <v>56.603775024414098</v>
      </c>
    </row>
    <row r="106" spans="1:39" customFormat="1" hidden="1" x14ac:dyDescent="0.2">
      <c r="A106" t="s">
        <v>136</v>
      </c>
      <c r="B106" s="1" t="s">
        <v>343</v>
      </c>
      <c r="C106" t="s">
        <v>209</v>
      </c>
      <c r="D106" s="1" t="s">
        <v>33</v>
      </c>
      <c r="E106" t="s">
        <v>49</v>
      </c>
      <c r="F106" t="s">
        <v>49</v>
      </c>
      <c r="G106" t="s">
        <v>49</v>
      </c>
      <c r="H106" t="s">
        <v>49</v>
      </c>
      <c r="I106" t="s">
        <v>49</v>
      </c>
      <c r="J106" t="s">
        <v>49</v>
      </c>
      <c r="K106" t="s">
        <v>49</v>
      </c>
      <c r="L106" t="s">
        <v>49</v>
      </c>
      <c r="M106" t="s">
        <v>49</v>
      </c>
      <c r="N106" t="s">
        <v>49</v>
      </c>
      <c r="O106" t="s">
        <v>49</v>
      </c>
      <c r="P106" t="s">
        <v>49</v>
      </c>
      <c r="Q106" t="s">
        <v>49</v>
      </c>
      <c r="R106" t="s">
        <v>49</v>
      </c>
      <c r="S106" t="s">
        <v>49</v>
      </c>
      <c r="T106" t="s">
        <v>49</v>
      </c>
      <c r="U106" t="s">
        <v>49</v>
      </c>
      <c r="V106" t="s">
        <v>49</v>
      </c>
      <c r="W106" t="s">
        <v>49</v>
      </c>
      <c r="X106" t="s">
        <v>49</v>
      </c>
      <c r="Y106" t="s">
        <v>49</v>
      </c>
      <c r="Z106" t="s">
        <v>49</v>
      </c>
      <c r="AA106">
        <v>0.54360294342041005</v>
      </c>
      <c r="AB106" t="s">
        <v>49</v>
      </c>
      <c r="AC106" t="s">
        <v>49</v>
      </c>
      <c r="AD106" t="s">
        <v>49</v>
      </c>
      <c r="AE106" t="s">
        <v>49</v>
      </c>
      <c r="AF106" t="s">
        <v>49</v>
      </c>
      <c r="AG106" t="s">
        <v>49</v>
      </c>
      <c r="AH106">
        <v>0.621</v>
      </c>
      <c r="AI106">
        <v>0.62866628170013406</v>
      </c>
      <c r="AJ106" t="s">
        <v>49</v>
      </c>
      <c r="AK106">
        <v>0.63425093889236495</v>
      </c>
      <c r="AL106" t="s">
        <v>49</v>
      </c>
      <c r="AM106" t="s">
        <v>49</v>
      </c>
    </row>
    <row r="107" spans="1:39" customFormat="1" hidden="1" x14ac:dyDescent="0.2">
      <c r="A107" t="s">
        <v>136</v>
      </c>
      <c r="B107" s="1" t="s">
        <v>343</v>
      </c>
      <c r="C107" t="s">
        <v>382</v>
      </c>
      <c r="D107" s="1" t="s">
        <v>200</v>
      </c>
      <c r="E107" t="s">
        <v>49</v>
      </c>
      <c r="F107" t="s">
        <v>49</v>
      </c>
      <c r="G107" t="s">
        <v>49</v>
      </c>
      <c r="H107" t="s">
        <v>49</v>
      </c>
      <c r="I107">
        <v>226.00542125352601</v>
      </c>
      <c r="J107">
        <v>85.004751238715698</v>
      </c>
      <c r="K107">
        <v>22.565052693369601</v>
      </c>
      <c r="L107">
        <v>7.7932185378921499</v>
      </c>
      <c r="M107">
        <v>12.725477808710201</v>
      </c>
      <c r="N107">
        <v>33.180274375395697</v>
      </c>
      <c r="O107">
        <v>20.642858867059601</v>
      </c>
      <c r="P107">
        <v>0.38943765356160598</v>
      </c>
      <c r="Q107">
        <v>5.0018136346823297E-2</v>
      </c>
      <c r="R107">
        <v>3.1075882703143498</v>
      </c>
      <c r="S107">
        <v>7.7705258343155101</v>
      </c>
      <c r="T107">
        <v>0.48400261181848397</v>
      </c>
      <c r="U107">
        <v>2.2800191693809899</v>
      </c>
      <c r="V107">
        <v>2.36658195679796</v>
      </c>
      <c r="W107">
        <v>2.3707283190428301</v>
      </c>
      <c r="X107">
        <v>2.93268248162319</v>
      </c>
      <c r="Y107">
        <v>3.32087090389268</v>
      </c>
      <c r="Z107">
        <v>2.2669220945083</v>
      </c>
      <c r="AA107">
        <v>3.62604695579817</v>
      </c>
      <c r="AB107">
        <v>3.4291232472216402</v>
      </c>
      <c r="AC107">
        <v>2.0315926839529799</v>
      </c>
      <c r="AD107">
        <v>1.9376208020522701</v>
      </c>
      <c r="AE107">
        <v>1.62586504402607</v>
      </c>
      <c r="AF107">
        <v>1.8961740259236699</v>
      </c>
      <c r="AG107">
        <v>1.2754316836741999</v>
      </c>
      <c r="AH107">
        <v>1.98666133171191</v>
      </c>
      <c r="AI107">
        <v>2.0280596307113599</v>
      </c>
      <c r="AJ107">
        <v>1.41109078954248</v>
      </c>
      <c r="AK107">
        <v>1.62088661717004</v>
      </c>
      <c r="AL107">
        <v>2.04147163139546</v>
      </c>
      <c r="AM107">
        <v>6.72520271530062</v>
      </c>
    </row>
    <row r="108" spans="1:39" customFormat="1" hidden="1" x14ac:dyDescent="0.2">
      <c r="A108" t="s">
        <v>136</v>
      </c>
      <c r="B108" s="1" t="s">
        <v>343</v>
      </c>
      <c r="C108" t="s">
        <v>213</v>
      </c>
      <c r="D108" s="1" t="s">
        <v>331</v>
      </c>
      <c r="E108">
        <v>-5.7857927218663008E-4</v>
      </c>
      <c r="F108">
        <v>3.6791601611128044E-3</v>
      </c>
      <c r="G108">
        <v>-0.43136881260591053</v>
      </c>
      <c r="H108">
        <v>35.514246957582941</v>
      </c>
      <c r="I108">
        <v>232.98465886695641</v>
      </c>
      <c r="J108">
        <v>125.65081421981691</v>
      </c>
      <c r="K108">
        <v>35.842475208307803</v>
      </c>
      <c r="L108">
        <v>9.9706626786687025</v>
      </c>
      <c r="M108">
        <v>38.172058199481427</v>
      </c>
      <c r="N108">
        <v>11.239644480212462</v>
      </c>
      <c r="O108">
        <v>6.7308599050757749</v>
      </c>
      <c r="P108">
        <v>2.1028499888690249</v>
      </c>
      <c r="Q108">
        <v>5.6474714679937961</v>
      </c>
      <c r="R108">
        <v>3.810857374088684</v>
      </c>
      <c r="S108">
        <v>3.6474762708811994</v>
      </c>
      <c r="T108">
        <v>5.1986353030768271</v>
      </c>
      <c r="U108">
        <v>3.1523689253702543</v>
      </c>
      <c r="V108">
        <v>3.3068181468995448</v>
      </c>
      <c r="W108">
        <v>2.4781888868876933</v>
      </c>
      <c r="X108">
        <v>4.3867093833437991</v>
      </c>
      <c r="Y108">
        <v>4.1170854255939417</v>
      </c>
      <c r="Z108">
        <v>2.418336058908352</v>
      </c>
      <c r="AA108">
        <v>4.4931432003189116</v>
      </c>
      <c r="AB108">
        <v>2.314743796997945</v>
      </c>
      <c r="AC108">
        <v>1.0427146064340747</v>
      </c>
      <c r="AD108">
        <v>0.28874596412775588</v>
      </c>
      <c r="AE108">
        <v>1.5499170698627154</v>
      </c>
      <c r="AF108">
        <v>0.56399135016087598</v>
      </c>
      <c r="AG108">
        <v>-0.63265341909554706</v>
      </c>
      <c r="AH108">
        <v>1.4507315812451367</v>
      </c>
      <c r="AI108">
        <v>1.4729534874819592</v>
      </c>
      <c r="AJ108">
        <v>1.2570248287632921</v>
      </c>
      <c r="AK108">
        <v>0.69654244231205098</v>
      </c>
      <c r="AL108">
        <v>3.454431989730125</v>
      </c>
      <c r="AM108">
        <v>9.6796213857619335</v>
      </c>
    </row>
    <row r="109" spans="1:39" customFormat="1" hidden="1" x14ac:dyDescent="0.2">
      <c r="A109" t="s">
        <v>136</v>
      </c>
      <c r="B109" s="1" t="s">
        <v>343</v>
      </c>
      <c r="C109" t="s">
        <v>263</v>
      </c>
      <c r="D109" s="1" t="s">
        <v>232</v>
      </c>
      <c r="E109">
        <v>1</v>
      </c>
      <c r="F109">
        <v>1</v>
      </c>
      <c r="G109">
        <v>1</v>
      </c>
      <c r="H109">
        <v>1</v>
      </c>
      <c r="I109">
        <v>20.5833333333333</v>
      </c>
      <c r="J109">
        <v>29.5833333333333</v>
      </c>
      <c r="K109">
        <v>23.6666666666667</v>
      </c>
      <c r="L109">
        <v>19.649999999999999</v>
      </c>
      <c r="M109">
        <v>23.9583333333333</v>
      </c>
      <c r="N109">
        <v>32.7083333333333</v>
      </c>
      <c r="O109" t="s">
        <v>49</v>
      </c>
      <c r="P109">
        <v>21.614999999999998</v>
      </c>
      <c r="Q109">
        <v>22.102499999999999</v>
      </c>
      <c r="R109">
        <v>19.654166666666701</v>
      </c>
      <c r="S109">
        <v>15.304166666666699</v>
      </c>
      <c r="T109">
        <v>14.2708333333333</v>
      </c>
      <c r="U109">
        <v>11.7615218344487</v>
      </c>
      <c r="V109">
        <v>13.074999999999999</v>
      </c>
      <c r="W109">
        <v>12.939942861851501</v>
      </c>
      <c r="X109">
        <v>14.099622787166201</v>
      </c>
      <c r="Y109">
        <v>13.0196427128802</v>
      </c>
      <c r="Z109">
        <v>12.6609351537225</v>
      </c>
      <c r="AA109">
        <v>12.822329885356099</v>
      </c>
      <c r="AB109">
        <v>12.432098598767899</v>
      </c>
      <c r="AC109">
        <v>10.8803465425902</v>
      </c>
      <c r="AD109">
        <v>9.8266043443155002</v>
      </c>
      <c r="AE109">
        <v>7.9725000000000001</v>
      </c>
      <c r="AF109">
        <v>7.8775000000000004</v>
      </c>
      <c r="AG109">
        <v>6.7341666666666704</v>
      </c>
      <c r="AH109">
        <v>6.22</v>
      </c>
      <c r="AI109">
        <v>5.9325000000000001</v>
      </c>
      <c r="AJ109">
        <v>6.2758333333333303</v>
      </c>
      <c r="AK109">
        <v>6.12083333333333</v>
      </c>
      <c r="AL109">
        <v>6.0216666666666701</v>
      </c>
      <c r="AM109">
        <v>6.5066666666666704</v>
      </c>
    </row>
    <row r="110" spans="1:39" customFormat="1" hidden="1" x14ac:dyDescent="0.2">
      <c r="A110" t="s">
        <v>136</v>
      </c>
      <c r="B110" s="1" t="s">
        <v>343</v>
      </c>
      <c r="C110" t="s">
        <v>546</v>
      </c>
      <c r="D110" s="1" t="s">
        <v>94</v>
      </c>
      <c r="E110" t="s">
        <v>49</v>
      </c>
      <c r="F110" t="s">
        <v>49</v>
      </c>
      <c r="G110" t="s">
        <v>49</v>
      </c>
      <c r="H110" t="s">
        <v>49</v>
      </c>
      <c r="I110">
        <v>75.032499999999999</v>
      </c>
      <c r="J110">
        <v>102.0625</v>
      </c>
      <c r="K110">
        <v>94.623333333333306</v>
      </c>
      <c r="L110">
        <v>92.697500000000005</v>
      </c>
      <c r="M110">
        <v>104.498916666667</v>
      </c>
      <c r="N110">
        <v>148.93291666666701</v>
      </c>
      <c r="O110">
        <v>150.63333333333301</v>
      </c>
      <c r="P110">
        <v>137.690583333333</v>
      </c>
      <c r="Q110">
        <v>143.70941666666701</v>
      </c>
      <c r="R110">
        <v>143.484833333333</v>
      </c>
      <c r="S110">
        <v>140.15451587499999</v>
      </c>
      <c r="T110">
        <v>121.86324999999999</v>
      </c>
      <c r="U110">
        <v>102.780051196172</v>
      </c>
      <c r="V110">
        <v>99.870254480899206</v>
      </c>
      <c r="W110">
        <v>98.103377091269806</v>
      </c>
      <c r="X110">
        <v>90.427893831070804</v>
      </c>
      <c r="Y110">
        <v>83.894604100529094</v>
      </c>
      <c r="Z110">
        <v>94.978119820384293</v>
      </c>
      <c r="AA110">
        <v>103.93666666666699</v>
      </c>
      <c r="AB110">
        <v>100.895833333333</v>
      </c>
      <c r="AC110">
        <v>108.184166666667</v>
      </c>
      <c r="AD110">
        <v>105.669166666667</v>
      </c>
      <c r="AE110">
        <v>105.48</v>
      </c>
      <c r="AF110">
        <v>125.961666666667</v>
      </c>
      <c r="AG110">
        <v>124.1425</v>
      </c>
      <c r="AH110">
        <v>119.1</v>
      </c>
      <c r="AI110">
        <v>107.989166666667</v>
      </c>
      <c r="AJ110">
        <v>109.850833333333</v>
      </c>
      <c r="AK110">
        <v>108.65</v>
      </c>
      <c r="AL110">
        <v>103.52</v>
      </c>
      <c r="AM110">
        <v>113.041666666667</v>
      </c>
    </row>
    <row r="111" spans="1:39" customFormat="1" hidden="1" x14ac:dyDescent="0.2">
      <c r="A111" t="s">
        <v>136</v>
      </c>
      <c r="B111" s="1" t="s">
        <v>343</v>
      </c>
      <c r="C111" t="s">
        <v>309</v>
      </c>
      <c r="D111" s="1" t="s">
        <v>274</v>
      </c>
      <c r="E111" t="s">
        <v>49</v>
      </c>
      <c r="F111" t="s">
        <v>49</v>
      </c>
      <c r="G111" t="s">
        <v>49</v>
      </c>
      <c r="H111" t="s">
        <v>49</v>
      </c>
      <c r="I111" t="s">
        <v>49</v>
      </c>
      <c r="J111" t="s">
        <v>49</v>
      </c>
      <c r="K111" t="s">
        <v>49</v>
      </c>
      <c r="L111" t="s">
        <v>49</v>
      </c>
      <c r="M111">
        <v>35.638298034667997</v>
      </c>
      <c r="N111" t="s">
        <v>49</v>
      </c>
      <c r="O111">
        <v>28.723403930664102</v>
      </c>
      <c r="P111" t="s">
        <v>49</v>
      </c>
      <c r="Q111">
        <v>29.6296291351318</v>
      </c>
      <c r="R111" t="s">
        <v>49</v>
      </c>
      <c r="S111">
        <v>33.862434387207003</v>
      </c>
      <c r="T111">
        <v>36.180904388427699</v>
      </c>
      <c r="U111">
        <v>30.097087860107401</v>
      </c>
      <c r="V111">
        <v>29.611650466918899</v>
      </c>
      <c r="W111">
        <v>29.9516906738281</v>
      </c>
      <c r="X111">
        <v>37.681159973144503</v>
      </c>
      <c r="Y111">
        <v>43.269229888916001</v>
      </c>
      <c r="Z111">
        <v>42.180095672607401</v>
      </c>
      <c r="AA111">
        <v>38.388626098632798</v>
      </c>
      <c r="AB111">
        <v>37.440757751464801</v>
      </c>
      <c r="AC111">
        <v>40.284358978271499</v>
      </c>
      <c r="AD111">
        <v>49.289100646972699</v>
      </c>
      <c r="AE111">
        <v>61.4285697937012</v>
      </c>
      <c r="AF111">
        <v>58.095237731933601</v>
      </c>
      <c r="AG111">
        <v>57.619049072265597</v>
      </c>
      <c r="AH111">
        <v>59.523811340332003</v>
      </c>
      <c r="AI111">
        <v>58.490566253662102</v>
      </c>
      <c r="AJ111">
        <v>51.886791229247997</v>
      </c>
      <c r="AK111">
        <v>50</v>
      </c>
      <c r="AL111">
        <v>52.358489990234403</v>
      </c>
      <c r="AM111">
        <v>50.4716987609863</v>
      </c>
    </row>
    <row r="112" spans="1:39" customFormat="1" hidden="1" x14ac:dyDescent="0.2">
      <c r="A112" t="s">
        <v>136</v>
      </c>
      <c r="B112" s="1" t="s">
        <v>343</v>
      </c>
      <c r="C112" t="s">
        <v>421</v>
      </c>
      <c r="D112" s="1" t="s">
        <v>223</v>
      </c>
      <c r="E112">
        <v>1933503</v>
      </c>
      <c r="F112">
        <v>1989469</v>
      </c>
      <c r="G112">
        <v>2027747</v>
      </c>
      <c r="H112">
        <v>2016781</v>
      </c>
      <c r="I112">
        <v>2004866</v>
      </c>
      <c r="J112">
        <v>1992321</v>
      </c>
      <c r="K112">
        <v>1979487</v>
      </c>
      <c r="L112">
        <v>1966765</v>
      </c>
      <c r="M112">
        <v>1955476</v>
      </c>
      <c r="N112">
        <v>1946725</v>
      </c>
      <c r="O112">
        <v>1940715</v>
      </c>
      <c r="P112">
        <v>1936964</v>
      </c>
      <c r="Q112">
        <v>1934786</v>
      </c>
      <c r="R112">
        <v>1928110</v>
      </c>
      <c r="S112">
        <v>1934852</v>
      </c>
      <c r="T112">
        <v>1940739</v>
      </c>
      <c r="U112">
        <v>1946550</v>
      </c>
      <c r="V112">
        <v>1951717</v>
      </c>
      <c r="W112">
        <v>1955295</v>
      </c>
      <c r="X112">
        <v>1956736</v>
      </c>
      <c r="Y112">
        <v>1957585</v>
      </c>
      <c r="Z112">
        <v>1959562</v>
      </c>
      <c r="AA112">
        <v>1963578</v>
      </c>
      <c r="AB112">
        <v>1969436</v>
      </c>
      <c r="AC112">
        <v>1974096</v>
      </c>
      <c r="AD112">
        <v>1975006</v>
      </c>
      <c r="AE112">
        <v>1972967</v>
      </c>
      <c r="AF112">
        <v>1967517</v>
      </c>
      <c r="AG112">
        <v>1962501</v>
      </c>
      <c r="AH112">
        <v>1958423</v>
      </c>
      <c r="AI112">
        <v>1951044</v>
      </c>
      <c r="AJ112">
        <v>1937930</v>
      </c>
      <c r="AK112">
        <v>1921404</v>
      </c>
      <c r="AL112">
        <v>1897426</v>
      </c>
      <c r="AM112">
        <v>1865176</v>
      </c>
    </row>
    <row r="113" spans="1:39" customFormat="1" hidden="1" x14ac:dyDescent="0.2">
      <c r="A113" t="s">
        <v>136</v>
      </c>
      <c r="B113" s="1" t="s">
        <v>343</v>
      </c>
      <c r="C113" t="s">
        <v>120</v>
      </c>
      <c r="D113" s="1" t="s">
        <v>488</v>
      </c>
      <c r="E113">
        <v>1.8867105288788799</v>
      </c>
      <c r="F113">
        <v>2.6878619887403499</v>
      </c>
      <c r="G113">
        <v>1.7990855933318599</v>
      </c>
      <c r="H113">
        <v>-0.60280967948002595</v>
      </c>
      <c r="I113">
        <v>-0.60643472620175898</v>
      </c>
      <c r="J113">
        <v>-0.61016579273024696</v>
      </c>
      <c r="K113">
        <v>-0.61388050692960305</v>
      </c>
      <c r="L113">
        <v>-0.61770365843696295</v>
      </c>
      <c r="M113">
        <v>-0.62151139901728003</v>
      </c>
      <c r="N113">
        <v>-0.62543009690005502</v>
      </c>
      <c r="O113">
        <v>-0.62933439252591294</v>
      </c>
      <c r="P113">
        <v>-0.63335227398725003</v>
      </c>
      <c r="Q113">
        <v>-0.63735683394349196</v>
      </c>
      <c r="R113">
        <v>-0.93847042771206002</v>
      </c>
      <c r="S113">
        <v>-0.299876697084691</v>
      </c>
      <c r="T113">
        <v>-0.37414916929129899</v>
      </c>
      <c r="U113">
        <v>-0.41793137792599899</v>
      </c>
      <c r="V113">
        <v>-0.51179011642189698</v>
      </c>
      <c r="W113">
        <v>-0.63091124485167305</v>
      </c>
      <c r="X113">
        <v>-0.75571875541990996</v>
      </c>
      <c r="Y113">
        <v>-0.76734295914232098</v>
      </c>
      <c r="Z113">
        <v>-0.67389404645193596</v>
      </c>
      <c r="AA113">
        <v>-0.49646196338738002</v>
      </c>
      <c r="AB113">
        <v>-0.26901733176461501</v>
      </c>
      <c r="AC113">
        <v>-0.165151040121679</v>
      </c>
      <c r="AD113">
        <v>-0.18321138460640199</v>
      </c>
      <c r="AE113">
        <v>-0.20704699976059401</v>
      </c>
      <c r="AF113">
        <v>-0.29120578684043602</v>
      </c>
      <c r="AG113">
        <v>-0.15988041212773399</v>
      </c>
      <c r="AH113">
        <v>-9.1972293744249506E-2</v>
      </c>
      <c r="AI113">
        <v>-0.246732042281782</v>
      </c>
      <c r="AJ113">
        <v>-0.42600736703223802</v>
      </c>
      <c r="AK113">
        <v>-0.57420695924401299</v>
      </c>
      <c r="AL113">
        <v>-0.92691806163939805</v>
      </c>
      <c r="AM113">
        <v>-1.2898000650582599</v>
      </c>
    </row>
    <row r="114" spans="1:39" customFormat="1" hidden="1" x14ac:dyDescent="0.2">
      <c r="A114" t="s">
        <v>136</v>
      </c>
      <c r="B114" s="1" t="s">
        <v>343</v>
      </c>
      <c r="C114" t="s">
        <v>514</v>
      </c>
      <c r="D114" s="1" t="s">
        <v>142</v>
      </c>
      <c r="E114">
        <v>3142336</v>
      </c>
      <c r="F114">
        <v>3227943</v>
      </c>
      <c r="G114">
        <v>3286542</v>
      </c>
      <c r="H114">
        <v>3266790</v>
      </c>
      <c r="I114">
        <v>3247039</v>
      </c>
      <c r="J114">
        <v>3227287</v>
      </c>
      <c r="K114">
        <v>3207536</v>
      </c>
      <c r="L114">
        <v>3187784</v>
      </c>
      <c r="M114">
        <v>3168033</v>
      </c>
      <c r="N114">
        <v>3148281</v>
      </c>
      <c r="O114">
        <v>3128530</v>
      </c>
      <c r="P114">
        <v>3108778</v>
      </c>
      <c r="Q114">
        <v>3089027</v>
      </c>
      <c r="R114">
        <v>3060173</v>
      </c>
      <c r="S114">
        <v>3051010</v>
      </c>
      <c r="T114">
        <v>3039616</v>
      </c>
      <c r="U114">
        <v>3026939</v>
      </c>
      <c r="V114">
        <v>3011487</v>
      </c>
      <c r="W114">
        <v>2992547</v>
      </c>
      <c r="X114">
        <v>2970017</v>
      </c>
      <c r="Y114">
        <v>2947314</v>
      </c>
      <c r="Z114">
        <v>2927519</v>
      </c>
      <c r="AA114">
        <v>2913021</v>
      </c>
      <c r="AB114">
        <v>2905195</v>
      </c>
      <c r="AC114">
        <v>2900401</v>
      </c>
      <c r="AD114">
        <v>2895092</v>
      </c>
      <c r="AE114">
        <v>2889104</v>
      </c>
      <c r="AF114">
        <v>2880703</v>
      </c>
      <c r="AG114">
        <v>2876101</v>
      </c>
      <c r="AH114">
        <v>2873457</v>
      </c>
      <c r="AI114">
        <v>2866376</v>
      </c>
      <c r="AJ114">
        <v>2854191</v>
      </c>
      <c r="AK114">
        <v>2837849</v>
      </c>
      <c r="AL114">
        <v>2811666</v>
      </c>
      <c r="AM114">
        <v>2775634</v>
      </c>
    </row>
    <row r="115" spans="1:39" customFormat="1" hidden="1" x14ac:dyDescent="0.2">
      <c r="A115" t="s">
        <v>136</v>
      </c>
      <c r="B115" s="1" t="s">
        <v>343</v>
      </c>
      <c r="C115" t="s">
        <v>267</v>
      </c>
      <c r="D115" s="1" t="s">
        <v>205</v>
      </c>
      <c r="E115" t="s">
        <v>49</v>
      </c>
      <c r="F115" t="s">
        <v>49</v>
      </c>
      <c r="G115" t="s">
        <v>49</v>
      </c>
      <c r="H115" t="s">
        <v>49</v>
      </c>
      <c r="I115" t="s">
        <v>49</v>
      </c>
      <c r="J115" t="s">
        <v>49</v>
      </c>
      <c r="K115" t="s">
        <v>49</v>
      </c>
      <c r="L115" t="s">
        <v>49</v>
      </c>
      <c r="M115" t="s">
        <v>49</v>
      </c>
      <c r="N115" t="s">
        <v>49</v>
      </c>
      <c r="O115" t="s">
        <v>49</v>
      </c>
      <c r="P115" t="s">
        <v>49</v>
      </c>
      <c r="Q115" t="s">
        <v>49</v>
      </c>
      <c r="R115" t="s">
        <v>49</v>
      </c>
      <c r="S115" t="s">
        <v>49</v>
      </c>
      <c r="T115" t="s">
        <v>49</v>
      </c>
      <c r="U115" t="s">
        <v>49</v>
      </c>
      <c r="V115">
        <v>20.100000000000001</v>
      </c>
      <c r="W115">
        <v>18.5</v>
      </c>
      <c r="X115">
        <v>17.8</v>
      </c>
      <c r="Y115">
        <v>16.8</v>
      </c>
      <c r="Z115">
        <v>8.1</v>
      </c>
      <c r="AA115">
        <v>8.5</v>
      </c>
      <c r="AB115">
        <v>8.8000000000000007</v>
      </c>
      <c r="AC115">
        <v>8.6999999999999993</v>
      </c>
      <c r="AD115">
        <v>9.4</v>
      </c>
      <c r="AE115">
        <v>9.5</v>
      </c>
      <c r="AF115">
        <v>14.1</v>
      </c>
      <c r="AG115">
        <v>14.1</v>
      </c>
      <c r="AH115">
        <v>14</v>
      </c>
      <c r="AI115">
        <v>14</v>
      </c>
      <c r="AJ115">
        <v>14.1</v>
      </c>
      <c r="AK115" t="s">
        <v>49</v>
      </c>
      <c r="AL115" t="s">
        <v>49</v>
      </c>
      <c r="AM115" t="s">
        <v>49</v>
      </c>
    </row>
    <row r="116" spans="1:39" customFormat="1" hidden="1" x14ac:dyDescent="0.2">
      <c r="A116" t="s">
        <v>136</v>
      </c>
      <c r="B116" s="1" t="s">
        <v>343</v>
      </c>
      <c r="C116" t="s">
        <v>447</v>
      </c>
      <c r="D116" s="1" t="s">
        <v>564</v>
      </c>
      <c r="E116" t="s">
        <v>49</v>
      </c>
      <c r="F116" t="s">
        <v>49</v>
      </c>
      <c r="G116" t="s">
        <v>49</v>
      </c>
      <c r="H116" t="s">
        <v>49</v>
      </c>
      <c r="I116" t="s">
        <v>49</v>
      </c>
      <c r="J116" t="s">
        <v>49</v>
      </c>
      <c r="K116" t="s">
        <v>49</v>
      </c>
      <c r="L116" t="s">
        <v>49</v>
      </c>
      <c r="M116" t="s">
        <v>49</v>
      </c>
      <c r="N116" t="s">
        <v>49</v>
      </c>
      <c r="O116" t="s">
        <v>49</v>
      </c>
      <c r="P116" t="s">
        <v>49</v>
      </c>
      <c r="Q116" t="s">
        <v>49</v>
      </c>
      <c r="R116" t="s">
        <v>49</v>
      </c>
      <c r="S116" t="s">
        <v>49</v>
      </c>
      <c r="T116" t="s">
        <v>49</v>
      </c>
      <c r="U116">
        <v>6</v>
      </c>
      <c r="V116">
        <v>6</v>
      </c>
      <c r="W116">
        <v>6</v>
      </c>
      <c r="X116">
        <v>6</v>
      </c>
      <c r="Y116">
        <v>6</v>
      </c>
      <c r="Z116">
        <v>6</v>
      </c>
      <c r="AA116">
        <v>6</v>
      </c>
      <c r="AB116">
        <v>6</v>
      </c>
      <c r="AC116">
        <v>6</v>
      </c>
      <c r="AD116">
        <v>5</v>
      </c>
      <c r="AE116">
        <v>5</v>
      </c>
      <c r="AF116">
        <v>5</v>
      </c>
      <c r="AG116">
        <v>5</v>
      </c>
      <c r="AH116">
        <v>5</v>
      </c>
      <c r="AI116">
        <v>5</v>
      </c>
      <c r="AJ116">
        <v>5</v>
      </c>
      <c r="AK116" t="s">
        <v>49</v>
      </c>
      <c r="AL116" t="s">
        <v>49</v>
      </c>
      <c r="AM116" t="s">
        <v>49</v>
      </c>
    </row>
    <row r="117" spans="1:39" customFormat="1" hidden="1" x14ac:dyDescent="0.2">
      <c r="A117" t="s">
        <v>136</v>
      </c>
      <c r="B117" s="1" t="s">
        <v>343</v>
      </c>
      <c r="C117" t="s">
        <v>458</v>
      </c>
      <c r="D117" s="1" t="s">
        <v>187</v>
      </c>
      <c r="E117" t="s">
        <v>49</v>
      </c>
      <c r="F117" t="s">
        <v>49</v>
      </c>
      <c r="G117" t="s">
        <v>49</v>
      </c>
      <c r="H117" t="s">
        <v>49</v>
      </c>
      <c r="I117" t="s">
        <v>49</v>
      </c>
      <c r="J117" t="s">
        <v>49</v>
      </c>
      <c r="K117" t="s">
        <v>49</v>
      </c>
      <c r="L117">
        <v>53</v>
      </c>
      <c r="M117">
        <v>42</v>
      </c>
      <c r="N117">
        <v>23</v>
      </c>
      <c r="O117">
        <v>25</v>
      </c>
      <c r="P117">
        <v>26</v>
      </c>
      <c r="Q117">
        <v>28</v>
      </c>
      <c r="R117">
        <v>19</v>
      </c>
      <c r="S117">
        <v>21</v>
      </c>
      <c r="T117">
        <v>32</v>
      </c>
      <c r="U117">
        <v>32</v>
      </c>
      <c r="V117">
        <v>26</v>
      </c>
      <c r="W117">
        <v>36</v>
      </c>
      <c r="X117">
        <v>53</v>
      </c>
      <c r="Y117">
        <v>52</v>
      </c>
      <c r="Z117">
        <v>46</v>
      </c>
      <c r="AA117">
        <v>66</v>
      </c>
      <c r="AB117">
        <v>50</v>
      </c>
      <c r="AC117">
        <v>25</v>
      </c>
      <c r="AD117">
        <v>23</v>
      </c>
      <c r="AE117">
        <v>39.887</v>
      </c>
      <c r="AF117">
        <v>23.123999999999999</v>
      </c>
      <c r="AG117">
        <v>8.8000000000000007</v>
      </c>
      <c r="AH117">
        <v>25.3</v>
      </c>
      <c r="AI117">
        <v>20.399999999999999</v>
      </c>
      <c r="AJ117">
        <v>43</v>
      </c>
      <c r="AK117">
        <v>26.039000000000001</v>
      </c>
      <c r="AL117">
        <v>25.1151187</v>
      </c>
      <c r="AM117" t="s">
        <v>49</v>
      </c>
    </row>
    <row r="118" spans="1:39" customFormat="1" hidden="1" x14ac:dyDescent="0.2">
      <c r="A118" t="s">
        <v>136</v>
      </c>
      <c r="B118" s="1" t="s">
        <v>343</v>
      </c>
      <c r="C118" t="s">
        <v>487</v>
      </c>
      <c r="D118" s="1" t="s">
        <v>306</v>
      </c>
      <c r="E118" t="s">
        <v>49</v>
      </c>
      <c r="F118" t="s">
        <v>49</v>
      </c>
      <c r="G118" t="s">
        <v>49</v>
      </c>
      <c r="H118" t="s">
        <v>49</v>
      </c>
      <c r="I118" t="s">
        <v>49</v>
      </c>
      <c r="J118" t="s">
        <v>49</v>
      </c>
      <c r="K118" t="s">
        <v>49</v>
      </c>
      <c r="L118" t="s">
        <v>49</v>
      </c>
      <c r="M118" t="s">
        <v>49</v>
      </c>
      <c r="N118" t="s">
        <v>49</v>
      </c>
      <c r="O118" t="s">
        <v>49</v>
      </c>
      <c r="P118" t="s">
        <v>49</v>
      </c>
      <c r="Q118" t="s">
        <v>49</v>
      </c>
      <c r="R118" t="s">
        <v>49</v>
      </c>
      <c r="S118" t="s">
        <v>49</v>
      </c>
      <c r="T118" t="s">
        <v>49</v>
      </c>
      <c r="U118" t="s">
        <v>49</v>
      </c>
      <c r="V118" t="s">
        <v>49</v>
      </c>
      <c r="W118" t="s">
        <v>49</v>
      </c>
      <c r="X118" t="s">
        <v>49</v>
      </c>
      <c r="Y118" t="s">
        <v>49</v>
      </c>
      <c r="Z118" t="s">
        <v>49</v>
      </c>
      <c r="AA118" t="s">
        <v>49</v>
      </c>
      <c r="AB118" t="s">
        <v>49</v>
      </c>
      <c r="AC118" t="s">
        <v>49</v>
      </c>
      <c r="AD118" t="s">
        <v>49</v>
      </c>
      <c r="AE118" t="s">
        <v>49</v>
      </c>
      <c r="AF118" t="s">
        <v>49</v>
      </c>
      <c r="AG118" t="s">
        <v>49</v>
      </c>
      <c r="AH118" t="s">
        <v>49</v>
      </c>
      <c r="AI118" t="s">
        <v>49</v>
      </c>
      <c r="AJ118" t="s">
        <v>49</v>
      </c>
      <c r="AK118" t="s">
        <v>49</v>
      </c>
      <c r="AL118" t="s">
        <v>49</v>
      </c>
      <c r="AM118" t="s">
        <v>49</v>
      </c>
    </row>
    <row r="119" spans="1:39" customFormat="1" hidden="1" x14ac:dyDescent="0.2">
      <c r="A119" t="s">
        <v>136</v>
      </c>
      <c r="B119" s="1" t="s">
        <v>343</v>
      </c>
      <c r="C119" t="s">
        <v>454</v>
      </c>
      <c r="D119" s="1" t="s">
        <v>165</v>
      </c>
      <c r="E119">
        <v>1.0005843684459379</v>
      </c>
      <c r="F119">
        <v>0.99628418494806847</v>
      </c>
      <c r="G119">
        <v>1.4375700414239836</v>
      </c>
      <c r="H119">
        <v>-25.469091060503903</v>
      </c>
      <c r="I119">
        <v>-63.78712048067289</v>
      </c>
      <c r="J119">
        <v>-42.573513957232976</v>
      </c>
      <c r="K119">
        <v>-8.9631821880233584</v>
      </c>
      <c r="L119">
        <v>8.8017450159539852</v>
      </c>
      <c r="M119">
        <v>-10.286974842357429</v>
      </c>
      <c r="N119">
        <v>19.299494306582158</v>
      </c>
      <c r="O119" t="s">
        <v>49</v>
      </c>
      <c r="P119">
        <v>19.110289294821968</v>
      </c>
      <c r="Q119">
        <v>15.575411605559621</v>
      </c>
      <c r="R119">
        <v>15.261707391054191</v>
      </c>
      <c r="S119">
        <v>11.246477787187896</v>
      </c>
      <c r="T119">
        <v>8.6238742585581161</v>
      </c>
      <c r="U119">
        <v>8.346054481121115</v>
      </c>
      <c r="V119">
        <v>9.4555054819424953</v>
      </c>
      <c r="W119">
        <v>10.208761579999408</v>
      </c>
      <c r="X119">
        <v>9.3047414380630116</v>
      </c>
      <c r="Y119">
        <v>8.5505248738914812</v>
      </c>
      <c r="Z119">
        <v>10.000747413942431</v>
      </c>
      <c r="AA119">
        <v>7.9710365962192373</v>
      </c>
      <c r="AB119">
        <v>9.8884622355539857</v>
      </c>
      <c r="AC119">
        <v>9.7361120734672824</v>
      </c>
      <c r="AD119">
        <v>9.5103974912592246</v>
      </c>
      <c r="AE119">
        <v>6.3245575333348389</v>
      </c>
      <c r="AF119">
        <v>7.2724924216399707</v>
      </c>
      <c r="AG119">
        <v>7.4137232594453746</v>
      </c>
      <c r="AH119">
        <v>4.7010685328922204</v>
      </c>
      <c r="AI119">
        <v>4.3948129617299365</v>
      </c>
      <c r="AJ119">
        <v>4.9565040184198557</v>
      </c>
      <c r="AK119">
        <v>5.3867697534190837</v>
      </c>
      <c r="AL119">
        <v>2.4815125147962691</v>
      </c>
      <c r="AM119">
        <v>-2.8929300438915933</v>
      </c>
    </row>
    <row r="120" spans="1:39" customFormat="1" hidden="1" x14ac:dyDescent="0.2">
      <c r="A120" t="s">
        <v>136</v>
      </c>
      <c r="B120" s="1" t="s">
        <v>343</v>
      </c>
      <c r="C120" t="s">
        <v>381</v>
      </c>
      <c r="D120" s="1" t="s">
        <v>512</v>
      </c>
      <c r="E120" t="s">
        <v>49</v>
      </c>
      <c r="F120" t="s">
        <v>49</v>
      </c>
      <c r="G120" t="s">
        <v>49</v>
      </c>
      <c r="H120" t="s">
        <v>49</v>
      </c>
      <c r="I120" t="s">
        <v>49</v>
      </c>
      <c r="J120" t="s">
        <v>49</v>
      </c>
      <c r="K120" t="s">
        <v>49</v>
      </c>
      <c r="L120" t="s">
        <v>49</v>
      </c>
      <c r="M120">
        <v>30.4347820281982</v>
      </c>
      <c r="N120" t="s">
        <v>49</v>
      </c>
      <c r="O120">
        <v>32.065216064453097</v>
      </c>
      <c r="P120" t="s">
        <v>49</v>
      </c>
      <c r="Q120">
        <v>33.695652008056598</v>
      </c>
      <c r="R120" t="s">
        <v>49</v>
      </c>
      <c r="S120">
        <v>41.621620178222699</v>
      </c>
      <c r="T120">
        <v>35.675674438476598</v>
      </c>
      <c r="U120">
        <v>47.761192321777301</v>
      </c>
      <c r="V120">
        <v>41.176471710205099</v>
      </c>
      <c r="W120">
        <v>50.490196228027301</v>
      </c>
      <c r="X120">
        <v>53.883495330810497</v>
      </c>
      <c r="Y120">
        <v>56.796115875244098</v>
      </c>
      <c r="Z120">
        <v>59.8086128234863</v>
      </c>
      <c r="AA120">
        <v>58.373207092285199</v>
      </c>
      <c r="AB120">
        <v>60.663505554199197</v>
      </c>
      <c r="AC120">
        <v>58.767772674560497</v>
      </c>
      <c r="AD120">
        <v>61.137439727783203</v>
      </c>
      <c r="AE120">
        <v>62.980770111083999</v>
      </c>
      <c r="AF120">
        <v>59.523811340332003</v>
      </c>
      <c r="AG120">
        <v>60.952381134033203</v>
      </c>
      <c r="AH120">
        <v>61.904762268066399</v>
      </c>
      <c r="AI120">
        <v>62.857143402099602</v>
      </c>
      <c r="AJ120">
        <v>61.904762268066399</v>
      </c>
      <c r="AK120">
        <v>58.5714302062988</v>
      </c>
      <c r="AL120">
        <v>58.5714302062988</v>
      </c>
      <c r="AM120">
        <v>57.547168731689503</v>
      </c>
    </row>
    <row r="121" spans="1:39" customFormat="1" hidden="1" x14ac:dyDescent="0.2">
      <c r="A121" t="s">
        <v>136</v>
      </c>
      <c r="B121" s="1" t="s">
        <v>343</v>
      </c>
      <c r="C121" t="s">
        <v>410</v>
      </c>
      <c r="D121" s="1" t="s">
        <v>81</v>
      </c>
      <c r="E121" t="s">
        <v>49</v>
      </c>
      <c r="F121" t="s">
        <v>49</v>
      </c>
      <c r="G121" t="s">
        <v>49</v>
      </c>
      <c r="H121" t="s">
        <v>49</v>
      </c>
      <c r="I121" t="s">
        <v>49</v>
      </c>
      <c r="J121" t="s">
        <v>49</v>
      </c>
      <c r="K121" t="s">
        <v>49</v>
      </c>
      <c r="L121" t="s">
        <v>49</v>
      </c>
      <c r="M121">
        <v>28.643215179443398</v>
      </c>
      <c r="N121" t="s">
        <v>49</v>
      </c>
      <c r="O121">
        <v>19.5</v>
      </c>
      <c r="P121" t="s">
        <v>49</v>
      </c>
      <c r="Q121">
        <v>18.905471801757798</v>
      </c>
      <c r="R121" t="s">
        <v>49</v>
      </c>
      <c r="S121">
        <v>26.8656711578369</v>
      </c>
      <c r="T121">
        <v>28.358209609985401</v>
      </c>
      <c r="U121">
        <v>29.3269233703613</v>
      </c>
      <c r="V121">
        <v>28.708133697509801</v>
      </c>
      <c r="W121">
        <v>28.2296657562256</v>
      </c>
      <c r="X121">
        <v>30.143541336059599</v>
      </c>
      <c r="Y121">
        <v>34.134616851806598</v>
      </c>
      <c r="Z121">
        <v>37.9146919250488</v>
      </c>
      <c r="AA121">
        <v>42.654029846191399</v>
      </c>
      <c r="AB121">
        <v>41.314552307128899</v>
      </c>
      <c r="AC121">
        <v>39.906105041503899</v>
      </c>
      <c r="AD121">
        <v>38.967136383056598</v>
      </c>
      <c r="AE121">
        <v>43.75</v>
      </c>
      <c r="AF121">
        <v>44.761905670166001</v>
      </c>
      <c r="AG121">
        <v>41.904762268066399</v>
      </c>
      <c r="AH121">
        <v>38.5714302062988</v>
      </c>
      <c r="AI121">
        <v>37.142856597900398</v>
      </c>
      <c r="AJ121">
        <v>37.619049072265597</v>
      </c>
      <c r="AK121">
        <v>40</v>
      </c>
      <c r="AL121">
        <v>42.857143402099602</v>
      </c>
      <c r="AM121">
        <v>47.169811248779297</v>
      </c>
    </row>
    <row r="122" spans="1:39" customFormat="1" hidden="1" x14ac:dyDescent="0.2">
      <c r="A122" t="s">
        <v>136</v>
      </c>
      <c r="B122" s="1" t="s">
        <v>343</v>
      </c>
      <c r="C122" t="s">
        <v>330</v>
      </c>
      <c r="D122" s="1" t="s">
        <v>266</v>
      </c>
      <c r="E122" t="s">
        <v>49</v>
      </c>
      <c r="F122" t="s">
        <v>49</v>
      </c>
      <c r="G122" t="s">
        <v>49</v>
      </c>
      <c r="H122" t="s">
        <v>49</v>
      </c>
      <c r="I122" t="s">
        <v>49</v>
      </c>
      <c r="J122" t="s">
        <v>49</v>
      </c>
      <c r="K122" t="s">
        <v>49</v>
      </c>
      <c r="L122" t="s">
        <v>49</v>
      </c>
      <c r="M122" t="s">
        <v>49</v>
      </c>
      <c r="N122">
        <v>16.850000000000001</v>
      </c>
      <c r="O122" t="s">
        <v>49</v>
      </c>
      <c r="P122" t="s">
        <v>49</v>
      </c>
      <c r="Q122">
        <v>11.74</v>
      </c>
      <c r="R122">
        <v>11.7</v>
      </c>
      <c r="S122">
        <v>8.39</v>
      </c>
      <c r="T122">
        <v>8.19</v>
      </c>
      <c r="U122">
        <v>7.3</v>
      </c>
      <c r="V122">
        <v>6.34</v>
      </c>
      <c r="W122">
        <v>6.35</v>
      </c>
      <c r="X122">
        <v>5.67</v>
      </c>
      <c r="Y122">
        <v>2.44</v>
      </c>
      <c r="Z122">
        <v>5.71</v>
      </c>
      <c r="AA122">
        <v>5.78</v>
      </c>
      <c r="AB122">
        <v>2.15</v>
      </c>
      <c r="AC122">
        <v>1.65</v>
      </c>
      <c r="AD122">
        <v>1.67</v>
      </c>
      <c r="AE122">
        <v>1.25</v>
      </c>
      <c r="AF122">
        <v>1.24</v>
      </c>
      <c r="AG122">
        <v>1.44</v>
      </c>
      <c r="AH122">
        <v>1.22</v>
      </c>
      <c r="AI122">
        <v>1.47</v>
      </c>
      <c r="AJ122">
        <v>1.47</v>
      </c>
      <c r="AK122">
        <v>1.45</v>
      </c>
      <c r="AL122" t="s">
        <v>49</v>
      </c>
      <c r="AM122" t="s">
        <v>49</v>
      </c>
    </row>
    <row r="123" spans="1:39" customFormat="1" hidden="1" x14ac:dyDescent="0.2">
      <c r="A123" t="s">
        <v>136</v>
      </c>
      <c r="B123" s="1" t="s">
        <v>343</v>
      </c>
      <c r="C123" t="s">
        <v>19</v>
      </c>
      <c r="D123" s="1" t="s">
        <v>127</v>
      </c>
      <c r="E123" t="s">
        <v>49</v>
      </c>
      <c r="F123" t="s">
        <v>49</v>
      </c>
      <c r="G123" t="s">
        <v>49</v>
      </c>
      <c r="H123" t="s">
        <v>49</v>
      </c>
      <c r="I123" t="s">
        <v>49</v>
      </c>
      <c r="J123" t="s">
        <v>49</v>
      </c>
      <c r="K123" t="s">
        <v>49</v>
      </c>
      <c r="L123" t="s">
        <v>49</v>
      </c>
      <c r="M123" t="s">
        <v>49</v>
      </c>
      <c r="N123">
        <v>17.079999999999998</v>
      </c>
      <c r="O123" t="s">
        <v>49</v>
      </c>
      <c r="P123" t="s">
        <v>49</v>
      </c>
      <c r="Q123">
        <v>11.68</v>
      </c>
      <c r="R123">
        <v>11.63</v>
      </c>
      <c r="S123">
        <v>8.26</v>
      </c>
      <c r="T123">
        <v>8.0500000000000007</v>
      </c>
      <c r="U123">
        <v>7.18</v>
      </c>
      <c r="V123">
        <v>6.18</v>
      </c>
      <c r="W123">
        <v>6.19</v>
      </c>
      <c r="X123">
        <v>5.48</v>
      </c>
      <c r="Y123">
        <v>2.09</v>
      </c>
      <c r="Z123">
        <v>5.51</v>
      </c>
      <c r="AA123">
        <v>5.56</v>
      </c>
      <c r="AB123">
        <v>1.9</v>
      </c>
      <c r="AC123">
        <v>1.32</v>
      </c>
      <c r="AD123">
        <v>1.35</v>
      </c>
      <c r="AE123">
        <v>1.04</v>
      </c>
      <c r="AF123">
        <v>1.03</v>
      </c>
      <c r="AG123">
        <v>1.25</v>
      </c>
      <c r="AH123">
        <v>0.98</v>
      </c>
      <c r="AI123">
        <v>1.24</v>
      </c>
      <c r="AJ123">
        <v>1.24</v>
      </c>
      <c r="AK123">
        <v>1.23</v>
      </c>
      <c r="AL123" t="s">
        <v>49</v>
      </c>
      <c r="AM123" t="s">
        <v>49</v>
      </c>
    </row>
    <row r="124" spans="1:39" customFormat="1" hidden="1" x14ac:dyDescent="0.2">
      <c r="A124" t="s">
        <v>136</v>
      </c>
      <c r="B124" s="1" t="s">
        <v>343</v>
      </c>
      <c r="C124" t="s">
        <v>219</v>
      </c>
      <c r="D124" s="1" t="s">
        <v>551</v>
      </c>
      <c r="E124" t="s">
        <v>49</v>
      </c>
      <c r="F124" t="s">
        <v>49</v>
      </c>
      <c r="G124" t="s">
        <v>49</v>
      </c>
      <c r="H124" t="s">
        <v>49</v>
      </c>
      <c r="I124" t="s">
        <v>49</v>
      </c>
      <c r="J124" t="s">
        <v>49</v>
      </c>
      <c r="K124" t="s">
        <v>49</v>
      </c>
      <c r="L124" t="s">
        <v>49</v>
      </c>
      <c r="M124" t="s">
        <v>49</v>
      </c>
      <c r="N124" t="s">
        <v>49</v>
      </c>
      <c r="O124" t="s">
        <v>49</v>
      </c>
      <c r="P124" t="s">
        <v>49</v>
      </c>
      <c r="Q124" t="s">
        <v>49</v>
      </c>
      <c r="R124" t="s">
        <v>49</v>
      </c>
      <c r="S124" t="s">
        <v>49</v>
      </c>
      <c r="T124" t="s">
        <v>49</v>
      </c>
      <c r="U124" t="s">
        <v>49</v>
      </c>
      <c r="V124">
        <v>45</v>
      </c>
      <c r="W124">
        <v>44</v>
      </c>
      <c r="X124">
        <v>44</v>
      </c>
      <c r="Y124">
        <v>44</v>
      </c>
      <c r="Z124">
        <v>44</v>
      </c>
      <c r="AA124">
        <v>44</v>
      </c>
      <c r="AB124">
        <v>44</v>
      </c>
      <c r="AC124">
        <v>44</v>
      </c>
      <c r="AD124">
        <v>42</v>
      </c>
      <c r="AE124">
        <v>34</v>
      </c>
      <c r="AF124">
        <v>34</v>
      </c>
      <c r="AG124">
        <v>34</v>
      </c>
      <c r="AH124">
        <v>35</v>
      </c>
      <c r="AI124">
        <v>35</v>
      </c>
      <c r="AJ124">
        <v>35</v>
      </c>
      <c r="AK124" t="s">
        <v>49</v>
      </c>
      <c r="AL124" t="s">
        <v>49</v>
      </c>
      <c r="AM124" t="s">
        <v>49</v>
      </c>
    </row>
    <row r="125" spans="1:39" customFormat="1" hidden="1" x14ac:dyDescent="0.2">
      <c r="A125" t="s">
        <v>136</v>
      </c>
      <c r="B125" s="1" t="s">
        <v>343</v>
      </c>
      <c r="C125" t="s">
        <v>460</v>
      </c>
      <c r="D125" s="1" t="s">
        <v>249</v>
      </c>
      <c r="E125" t="s">
        <v>49</v>
      </c>
      <c r="F125" t="s">
        <v>49</v>
      </c>
      <c r="G125" t="s">
        <v>49</v>
      </c>
      <c r="H125" t="s">
        <v>49</v>
      </c>
      <c r="I125" t="s">
        <v>49</v>
      </c>
      <c r="J125" t="s">
        <v>49</v>
      </c>
      <c r="K125" t="s">
        <v>49</v>
      </c>
      <c r="L125" t="s">
        <v>49</v>
      </c>
      <c r="M125" t="s">
        <v>49</v>
      </c>
      <c r="N125" t="s">
        <v>49</v>
      </c>
      <c r="O125" t="s">
        <v>49</v>
      </c>
      <c r="P125" t="s">
        <v>49</v>
      </c>
      <c r="Q125" t="s">
        <v>49</v>
      </c>
      <c r="R125" t="s">
        <v>49</v>
      </c>
      <c r="S125" t="s">
        <v>49</v>
      </c>
      <c r="T125" t="s">
        <v>49</v>
      </c>
      <c r="U125" t="s">
        <v>49</v>
      </c>
      <c r="V125" t="s">
        <v>49</v>
      </c>
      <c r="W125" t="s">
        <v>49</v>
      </c>
      <c r="X125">
        <v>21.2</v>
      </c>
      <c r="Y125" t="s">
        <v>49</v>
      </c>
      <c r="Z125" t="s">
        <v>49</v>
      </c>
      <c r="AA125" t="s">
        <v>49</v>
      </c>
      <c r="AB125" t="s">
        <v>49</v>
      </c>
      <c r="AC125" t="s">
        <v>49</v>
      </c>
      <c r="AD125">
        <v>12.2</v>
      </c>
      <c r="AE125" t="s">
        <v>49</v>
      </c>
      <c r="AF125" t="s">
        <v>49</v>
      </c>
      <c r="AG125" t="s">
        <v>49</v>
      </c>
      <c r="AH125" t="s">
        <v>49</v>
      </c>
      <c r="AI125" t="s">
        <v>49</v>
      </c>
      <c r="AJ125">
        <v>10.9</v>
      </c>
      <c r="AK125" t="s">
        <v>49</v>
      </c>
      <c r="AL125" t="s">
        <v>49</v>
      </c>
      <c r="AM125" t="s">
        <v>49</v>
      </c>
    </row>
    <row r="126" spans="1:39" customFormat="1" hidden="1" x14ac:dyDescent="0.2">
      <c r="A126" t="s">
        <v>136</v>
      </c>
      <c r="B126" s="1" t="s">
        <v>343</v>
      </c>
      <c r="C126" t="s">
        <v>214</v>
      </c>
      <c r="D126" s="1" t="s">
        <v>72</v>
      </c>
      <c r="E126" t="s">
        <v>49</v>
      </c>
      <c r="F126" t="s">
        <v>49</v>
      </c>
      <c r="G126" t="s">
        <v>49</v>
      </c>
      <c r="H126" t="s">
        <v>49</v>
      </c>
      <c r="I126" t="s">
        <v>49</v>
      </c>
      <c r="J126" t="s">
        <v>49</v>
      </c>
      <c r="K126" t="s">
        <v>49</v>
      </c>
      <c r="L126" t="s">
        <v>49</v>
      </c>
      <c r="M126" t="s">
        <v>49</v>
      </c>
      <c r="N126" t="s">
        <v>49</v>
      </c>
      <c r="O126" t="s">
        <v>49</v>
      </c>
      <c r="P126" t="s">
        <v>49</v>
      </c>
      <c r="Q126" t="s">
        <v>49</v>
      </c>
      <c r="R126" t="s">
        <v>49</v>
      </c>
      <c r="S126" t="s">
        <v>49</v>
      </c>
      <c r="T126" t="s">
        <v>49</v>
      </c>
      <c r="U126">
        <v>42</v>
      </c>
      <c r="V126">
        <v>42</v>
      </c>
      <c r="W126">
        <v>42</v>
      </c>
      <c r="X126">
        <v>42</v>
      </c>
      <c r="Y126">
        <v>42</v>
      </c>
      <c r="Z126">
        <v>42</v>
      </c>
      <c r="AA126">
        <v>42</v>
      </c>
      <c r="AB126">
        <v>33</v>
      </c>
      <c r="AC126">
        <v>33</v>
      </c>
      <c r="AD126">
        <v>33</v>
      </c>
      <c r="AE126">
        <v>22</v>
      </c>
      <c r="AF126">
        <v>22</v>
      </c>
      <c r="AG126">
        <v>19</v>
      </c>
      <c r="AH126">
        <v>19</v>
      </c>
      <c r="AI126">
        <v>19</v>
      </c>
      <c r="AJ126">
        <v>19</v>
      </c>
      <c r="AK126" t="s">
        <v>49</v>
      </c>
      <c r="AL126" t="s">
        <v>49</v>
      </c>
      <c r="AM126" t="s">
        <v>49</v>
      </c>
    </row>
    <row r="127" spans="1:39" customFormat="1" hidden="1" x14ac:dyDescent="0.2">
      <c r="A127" t="s">
        <v>136</v>
      </c>
      <c r="B127" s="1" t="s">
        <v>343</v>
      </c>
      <c r="C127" t="s">
        <v>443</v>
      </c>
      <c r="D127" s="1" t="s">
        <v>259</v>
      </c>
      <c r="E127" t="s">
        <v>49</v>
      </c>
      <c r="F127" t="s">
        <v>49</v>
      </c>
      <c r="G127" t="s">
        <v>49</v>
      </c>
      <c r="H127" t="s">
        <v>49</v>
      </c>
      <c r="I127" t="s">
        <v>49</v>
      </c>
      <c r="J127" t="s">
        <v>49</v>
      </c>
      <c r="K127" t="s">
        <v>49</v>
      </c>
      <c r="L127" t="s">
        <v>49</v>
      </c>
      <c r="M127" t="s">
        <v>49</v>
      </c>
      <c r="N127" t="s">
        <v>49</v>
      </c>
      <c r="O127" t="s">
        <v>49</v>
      </c>
      <c r="P127" t="s">
        <v>49</v>
      </c>
      <c r="Q127" t="s">
        <v>49</v>
      </c>
      <c r="R127" t="s">
        <v>49</v>
      </c>
      <c r="S127" t="s">
        <v>49</v>
      </c>
      <c r="T127">
        <v>41</v>
      </c>
      <c r="U127">
        <v>40</v>
      </c>
      <c r="V127">
        <v>41</v>
      </c>
      <c r="W127">
        <v>39</v>
      </c>
      <c r="X127">
        <v>37</v>
      </c>
      <c r="Y127">
        <v>10</v>
      </c>
      <c r="Z127">
        <v>6</v>
      </c>
      <c r="AA127">
        <v>6</v>
      </c>
      <c r="AB127">
        <v>6</v>
      </c>
      <c r="AC127">
        <v>5</v>
      </c>
      <c r="AD127">
        <v>5</v>
      </c>
      <c r="AE127">
        <v>5</v>
      </c>
      <c r="AF127">
        <v>5</v>
      </c>
      <c r="AG127">
        <v>5</v>
      </c>
      <c r="AH127">
        <v>5</v>
      </c>
      <c r="AI127">
        <v>4.5</v>
      </c>
      <c r="AJ127">
        <v>4.5</v>
      </c>
      <c r="AK127" t="s">
        <v>49</v>
      </c>
      <c r="AL127" t="s">
        <v>49</v>
      </c>
      <c r="AM127" t="s">
        <v>49</v>
      </c>
    </row>
    <row r="128" spans="1:39" customFormat="1" hidden="1" x14ac:dyDescent="0.2">
      <c r="A128" t="s">
        <v>136</v>
      </c>
      <c r="B128" s="1" t="s">
        <v>343</v>
      </c>
      <c r="C128" t="s">
        <v>470</v>
      </c>
      <c r="D128" s="1" t="s">
        <v>131</v>
      </c>
      <c r="E128" t="s">
        <v>49</v>
      </c>
      <c r="F128" t="s">
        <v>49</v>
      </c>
      <c r="G128" t="s">
        <v>49</v>
      </c>
      <c r="H128" t="s">
        <v>49</v>
      </c>
      <c r="I128" t="s">
        <v>49</v>
      </c>
      <c r="J128" t="s">
        <v>49</v>
      </c>
      <c r="K128" t="s">
        <v>49</v>
      </c>
      <c r="L128" t="s">
        <v>49</v>
      </c>
      <c r="M128" t="s">
        <v>49</v>
      </c>
      <c r="N128" t="s">
        <v>49</v>
      </c>
      <c r="O128" t="s">
        <v>49</v>
      </c>
      <c r="P128" t="s">
        <v>49</v>
      </c>
      <c r="Q128" t="s">
        <v>49</v>
      </c>
      <c r="R128" t="s">
        <v>49</v>
      </c>
      <c r="S128" t="s">
        <v>49</v>
      </c>
      <c r="T128" t="s">
        <v>49</v>
      </c>
      <c r="U128" t="s">
        <v>49</v>
      </c>
      <c r="V128" t="s">
        <v>49</v>
      </c>
      <c r="W128" t="s">
        <v>49</v>
      </c>
      <c r="X128" t="s">
        <v>49</v>
      </c>
      <c r="Y128" t="s">
        <v>49</v>
      </c>
      <c r="Z128" t="s">
        <v>49</v>
      </c>
      <c r="AA128" t="s">
        <v>49</v>
      </c>
      <c r="AB128" t="s">
        <v>49</v>
      </c>
      <c r="AC128" t="s">
        <v>49</v>
      </c>
      <c r="AD128" t="s">
        <v>49</v>
      </c>
      <c r="AE128">
        <v>14</v>
      </c>
      <c r="AF128">
        <v>8</v>
      </c>
      <c r="AG128">
        <v>9</v>
      </c>
      <c r="AH128">
        <v>9</v>
      </c>
      <c r="AI128">
        <v>9</v>
      </c>
      <c r="AJ128">
        <v>9</v>
      </c>
      <c r="AK128" t="s">
        <v>49</v>
      </c>
      <c r="AL128" t="s">
        <v>49</v>
      </c>
      <c r="AM128" t="s">
        <v>49</v>
      </c>
    </row>
    <row r="129" spans="1:39" customFormat="1" hidden="1" x14ac:dyDescent="0.2">
      <c r="A129" t="s">
        <v>136</v>
      </c>
      <c r="B129" s="1" t="s">
        <v>343</v>
      </c>
      <c r="C129" t="s">
        <v>169</v>
      </c>
      <c r="D129" s="1" t="s">
        <v>129</v>
      </c>
      <c r="E129" t="s">
        <v>49</v>
      </c>
      <c r="F129" t="s">
        <v>49</v>
      </c>
      <c r="G129" t="s">
        <v>49</v>
      </c>
      <c r="H129" t="s">
        <v>49</v>
      </c>
      <c r="I129" t="s">
        <v>49</v>
      </c>
      <c r="J129" t="s">
        <v>49</v>
      </c>
      <c r="K129" t="s">
        <v>49</v>
      </c>
      <c r="L129" t="s">
        <v>49</v>
      </c>
      <c r="M129" t="s">
        <v>49</v>
      </c>
      <c r="N129" t="s">
        <v>49</v>
      </c>
      <c r="O129" t="s">
        <v>49</v>
      </c>
      <c r="P129" t="s">
        <v>49</v>
      </c>
      <c r="Q129" t="s">
        <v>49</v>
      </c>
      <c r="R129" t="s">
        <v>49</v>
      </c>
      <c r="S129" t="s">
        <v>49</v>
      </c>
      <c r="T129" t="s">
        <v>49</v>
      </c>
      <c r="U129" t="s">
        <v>49</v>
      </c>
      <c r="V129" t="s">
        <v>49</v>
      </c>
      <c r="W129" t="s">
        <v>49</v>
      </c>
      <c r="X129" t="s">
        <v>49</v>
      </c>
      <c r="Y129" t="s">
        <v>49</v>
      </c>
      <c r="Z129" t="s">
        <v>49</v>
      </c>
      <c r="AA129" t="s">
        <v>49</v>
      </c>
      <c r="AB129" t="s">
        <v>49</v>
      </c>
      <c r="AC129" t="s">
        <v>49</v>
      </c>
      <c r="AD129" t="s">
        <v>49</v>
      </c>
      <c r="AE129">
        <v>6</v>
      </c>
      <c r="AF129">
        <v>6</v>
      </c>
      <c r="AG129">
        <v>6</v>
      </c>
      <c r="AH129">
        <v>6</v>
      </c>
      <c r="AI129">
        <v>6</v>
      </c>
      <c r="AJ129">
        <v>6</v>
      </c>
      <c r="AK129" t="s">
        <v>49</v>
      </c>
      <c r="AL129" t="s">
        <v>49</v>
      </c>
      <c r="AM129" t="s">
        <v>49</v>
      </c>
    </row>
    <row r="130" spans="1:39" customFormat="1" hidden="1" x14ac:dyDescent="0.2">
      <c r="A130" t="s">
        <v>136</v>
      </c>
      <c r="B130" s="1" t="s">
        <v>343</v>
      </c>
      <c r="C130" t="s">
        <v>272</v>
      </c>
      <c r="D130" s="1" t="s">
        <v>348</v>
      </c>
      <c r="E130" t="s">
        <v>49</v>
      </c>
      <c r="F130" t="s">
        <v>49</v>
      </c>
      <c r="G130" t="s">
        <v>49</v>
      </c>
      <c r="H130" t="s">
        <v>49</v>
      </c>
      <c r="I130" t="s">
        <v>49</v>
      </c>
      <c r="J130" t="s">
        <v>49</v>
      </c>
      <c r="K130" t="s">
        <v>49</v>
      </c>
      <c r="L130" t="s">
        <v>49</v>
      </c>
      <c r="M130" t="s">
        <v>49</v>
      </c>
      <c r="N130" t="s">
        <v>49</v>
      </c>
      <c r="O130" t="s">
        <v>49</v>
      </c>
      <c r="P130" t="s">
        <v>49</v>
      </c>
      <c r="Q130" t="s">
        <v>49</v>
      </c>
      <c r="R130" t="s">
        <v>49</v>
      </c>
      <c r="S130" t="s">
        <v>49</v>
      </c>
      <c r="T130" t="s">
        <v>49</v>
      </c>
      <c r="U130" t="s">
        <v>49</v>
      </c>
      <c r="V130" t="s">
        <v>49</v>
      </c>
      <c r="W130" t="s">
        <v>49</v>
      </c>
      <c r="X130" t="s">
        <v>49</v>
      </c>
      <c r="Y130" t="s">
        <v>49</v>
      </c>
      <c r="Z130" t="s">
        <v>49</v>
      </c>
      <c r="AA130" t="s">
        <v>49</v>
      </c>
      <c r="AB130" t="s">
        <v>49</v>
      </c>
      <c r="AC130" t="s">
        <v>49</v>
      </c>
      <c r="AD130" t="s">
        <v>49</v>
      </c>
      <c r="AE130">
        <v>9</v>
      </c>
      <c r="AF130">
        <v>9</v>
      </c>
      <c r="AG130">
        <v>10</v>
      </c>
      <c r="AH130">
        <v>10</v>
      </c>
      <c r="AI130">
        <v>10</v>
      </c>
      <c r="AJ130">
        <v>10</v>
      </c>
      <c r="AK130" t="s">
        <v>49</v>
      </c>
      <c r="AL130" t="s">
        <v>49</v>
      </c>
      <c r="AM130" t="s">
        <v>49</v>
      </c>
    </row>
    <row r="131" spans="1:39" customFormat="1" hidden="1" x14ac:dyDescent="0.2">
      <c r="A131" t="s">
        <v>136</v>
      </c>
      <c r="B131" s="1" t="s">
        <v>343</v>
      </c>
      <c r="C131" t="s">
        <v>320</v>
      </c>
      <c r="D131" s="1" t="s">
        <v>481</v>
      </c>
      <c r="E131" t="s">
        <v>49</v>
      </c>
      <c r="F131" t="s">
        <v>49</v>
      </c>
      <c r="G131" t="s">
        <v>49</v>
      </c>
      <c r="H131" t="s">
        <v>49</v>
      </c>
      <c r="I131" t="s">
        <v>49</v>
      </c>
      <c r="J131" t="s">
        <v>49</v>
      </c>
      <c r="K131" t="s">
        <v>49</v>
      </c>
      <c r="L131" t="s">
        <v>49</v>
      </c>
      <c r="M131" t="s">
        <v>49</v>
      </c>
      <c r="N131" t="s">
        <v>49</v>
      </c>
      <c r="O131" t="s">
        <v>49</v>
      </c>
      <c r="P131" t="s">
        <v>49</v>
      </c>
      <c r="Q131" t="s">
        <v>49</v>
      </c>
      <c r="R131" t="s">
        <v>49</v>
      </c>
      <c r="S131" t="s">
        <v>49</v>
      </c>
      <c r="T131" t="s">
        <v>49</v>
      </c>
      <c r="U131" t="s">
        <v>49</v>
      </c>
      <c r="V131" t="s">
        <v>49</v>
      </c>
      <c r="W131" t="s">
        <v>49</v>
      </c>
      <c r="X131" t="s">
        <v>49</v>
      </c>
      <c r="Y131" t="s">
        <v>49</v>
      </c>
      <c r="Z131" t="s">
        <v>49</v>
      </c>
      <c r="AA131" t="s">
        <v>49</v>
      </c>
      <c r="AB131" t="s">
        <v>49</v>
      </c>
      <c r="AC131" t="s">
        <v>49</v>
      </c>
      <c r="AD131" t="s">
        <v>49</v>
      </c>
      <c r="AE131">
        <v>8</v>
      </c>
      <c r="AF131">
        <v>8</v>
      </c>
      <c r="AG131">
        <v>8</v>
      </c>
      <c r="AH131">
        <v>8</v>
      </c>
      <c r="AI131">
        <v>8</v>
      </c>
      <c r="AJ131">
        <v>8</v>
      </c>
      <c r="AK131" t="s">
        <v>49</v>
      </c>
      <c r="AL131" t="s">
        <v>49</v>
      </c>
      <c r="AM131" t="s">
        <v>49</v>
      </c>
    </row>
    <row r="132" spans="1:39" customFormat="1" hidden="1" x14ac:dyDescent="0.2">
      <c r="A132" t="s">
        <v>136</v>
      </c>
      <c r="B132" s="1" t="s">
        <v>343</v>
      </c>
      <c r="C132" t="s">
        <v>157</v>
      </c>
      <c r="D132" s="1" t="s">
        <v>441</v>
      </c>
      <c r="E132" t="s">
        <v>49</v>
      </c>
      <c r="F132" t="s">
        <v>49</v>
      </c>
      <c r="G132" t="s">
        <v>49</v>
      </c>
      <c r="H132" t="s">
        <v>49</v>
      </c>
      <c r="I132" t="s">
        <v>49</v>
      </c>
      <c r="J132" t="s">
        <v>49</v>
      </c>
      <c r="K132" t="s">
        <v>49</v>
      </c>
      <c r="L132" t="s">
        <v>49</v>
      </c>
      <c r="M132" t="s">
        <v>49</v>
      </c>
      <c r="N132" t="s">
        <v>49</v>
      </c>
      <c r="O132" t="s">
        <v>49</v>
      </c>
      <c r="P132" t="s">
        <v>49</v>
      </c>
      <c r="Q132" t="s">
        <v>49</v>
      </c>
      <c r="R132" t="s">
        <v>49</v>
      </c>
      <c r="S132" t="s">
        <v>49</v>
      </c>
      <c r="T132" t="s">
        <v>49</v>
      </c>
      <c r="U132" t="s">
        <v>49</v>
      </c>
      <c r="V132">
        <v>25.5</v>
      </c>
      <c r="W132" t="s">
        <v>49</v>
      </c>
      <c r="X132">
        <v>41.7</v>
      </c>
      <c r="Y132" t="s">
        <v>49</v>
      </c>
      <c r="Z132" t="s">
        <v>49</v>
      </c>
      <c r="AA132" t="s">
        <v>49</v>
      </c>
      <c r="AB132" t="s">
        <v>49</v>
      </c>
      <c r="AC132" t="s">
        <v>49</v>
      </c>
      <c r="AD132">
        <v>10.199999999999999</v>
      </c>
      <c r="AE132" t="s">
        <v>49</v>
      </c>
      <c r="AF132" t="s">
        <v>49</v>
      </c>
      <c r="AG132" t="s">
        <v>49</v>
      </c>
      <c r="AH132" t="s">
        <v>49</v>
      </c>
      <c r="AI132" t="s">
        <v>49</v>
      </c>
      <c r="AJ132">
        <v>18.600000000000001</v>
      </c>
      <c r="AK132" t="s">
        <v>49</v>
      </c>
      <c r="AL132" t="s">
        <v>49</v>
      </c>
      <c r="AM132" t="s">
        <v>49</v>
      </c>
    </row>
    <row r="133" spans="1:39" customFormat="1" hidden="1" x14ac:dyDescent="0.2">
      <c r="A133" t="s">
        <v>136</v>
      </c>
      <c r="B133" s="1" t="s">
        <v>343</v>
      </c>
      <c r="C133" t="s">
        <v>87</v>
      </c>
      <c r="D133" s="1" t="s">
        <v>302</v>
      </c>
      <c r="E133" t="s">
        <v>49</v>
      </c>
      <c r="F133" t="s">
        <v>49</v>
      </c>
      <c r="G133" t="s">
        <v>49</v>
      </c>
      <c r="H133" t="s">
        <v>49</v>
      </c>
      <c r="I133" t="s">
        <v>49</v>
      </c>
      <c r="J133" t="s">
        <v>49</v>
      </c>
      <c r="K133" t="s">
        <v>49</v>
      </c>
      <c r="L133" t="s">
        <v>49</v>
      </c>
      <c r="M133" t="s">
        <v>49</v>
      </c>
      <c r="N133" t="s">
        <v>49</v>
      </c>
      <c r="O133" t="s">
        <v>49</v>
      </c>
      <c r="P133" t="s">
        <v>49</v>
      </c>
      <c r="Q133" t="s">
        <v>49</v>
      </c>
      <c r="R133" t="s">
        <v>49</v>
      </c>
      <c r="S133" t="s">
        <v>49</v>
      </c>
      <c r="T133" t="s">
        <v>49</v>
      </c>
      <c r="U133" t="s">
        <v>49</v>
      </c>
      <c r="V133">
        <v>364</v>
      </c>
      <c r="W133">
        <v>364</v>
      </c>
      <c r="X133">
        <v>364</v>
      </c>
      <c r="Y133">
        <v>368</v>
      </c>
      <c r="Z133">
        <v>368</v>
      </c>
      <c r="AA133">
        <v>360</v>
      </c>
      <c r="AB133">
        <v>371</v>
      </c>
      <c r="AC133">
        <v>357</v>
      </c>
      <c r="AD133">
        <v>357</v>
      </c>
      <c r="AE133">
        <v>357</v>
      </c>
      <c r="AF133">
        <v>357</v>
      </c>
      <c r="AG133">
        <v>255</v>
      </c>
      <c r="AH133">
        <v>255</v>
      </c>
      <c r="AI133">
        <v>252</v>
      </c>
      <c r="AJ133">
        <v>252</v>
      </c>
      <c r="AK133" t="s">
        <v>49</v>
      </c>
      <c r="AL133" t="s">
        <v>49</v>
      </c>
      <c r="AM133" t="s">
        <v>49</v>
      </c>
    </row>
    <row r="134" spans="1:39" customFormat="1" hidden="1" x14ac:dyDescent="0.2">
      <c r="A134" t="s">
        <v>136</v>
      </c>
      <c r="B134" s="1" t="s">
        <v>343</v>
      </c>
      <c r="C134" t="s">
        <v>542</v>
      </c>
      <c r="D134" s="1" t="s">
        <v>479</v>
      </c>
      <c r="E134">
        <v>36.897870735270011</v>
      </c>
      <c r="F134">
        <v>40.066086463479046</v>
      </c>
      <c r="G134">
        <v>39.43696340311417</v>
      </c>
      <c r="H134">
        <v>36.070520063282949</v>
      </c>
      <c r="I134">
        <v>108.78547224115917</v>
      </c>
      <c r="J134">
        <v>80.518332770412968</v>
      </c>
      <c r="K134">
        <v>53.102584735611224</v>
      </c>
      <c r="L134">
        <v>47.610594872971248</v>
      </c>
      <c r="M134">
        <v>44.895444716607003</v>
      </c>
      <c r="N134">
        <v>45.425556253093646</v>
      </c>
      <c r="O134">
        <v>48.137534818941504</v>
      </c>
      <c r="P134">
        <v>51.011030356587327</v>
      </c>
      <c r="Q134">
        <v>63.454073132627954</v>
      </c>
      <c r="R134">
        <v>66.49102403234366</v>
      </c>
      <c r="S134">
        <v>68.525068223438723</v>
      </c>
      <c r="T134">
        <v>67.020561042762836</v>
      </c>
      <c r="U134">
        <v>67.047187306820518</v>
      </c>
      <c r="V134">
        <v>70.872346775467165</v>
      </c>
      <c r="W134">
        <v>74.267090239305176</v>
      </c>
      <c r="X134">
        <v>83.202080105393108</v>
      </c>
      <c r="Y134">
        <v>77.451751496285652</v>
      </c>
      <c r="Z134">
        <v>75.094914400805635</v>
      </c>
      <c r="AA134">
        <v>76.54339024478783</v>
      </c>
      <c r="AB134">
        <v>81.218568933065967</v>
      </c>
      <c r="AC134">
        <v>76.510200621093318</v>
      </c>
      <c r="AD134">
        <v>75.873713846789713</v>
      </c>
      <c r="AE134">
        <v>75.407845596482488</v>
      </c>
      <c r="AF134">
        <v>71.80100633964696</v>
      </c>
      <c r="AG134">
        <v>74.809862823170988</v>
      </c>
      <c r="AH134">
        <v>78.194249531913599</v>
      </c>
      <c r="AI134">
        <v>76.808184128329103</v>
      </c>
      <c r="AJ134">
        <v>76.279194649576326</v>
      </c>
      <c r="AK134">
        <v>59.829729432162758</v>
      </c>
      <c r="AL134">
        <v>76.017982107575165</v>
      </c>
      <c r="AM134">
        <v>85.305313723096049</v>
      </c>
    </row>
    <row r="135" spans="1:39" customFormat="1" hidden="1" x14ac:dyDescent="0.2">
      <c r="A135" t="s">
        <v>136</v>
      </c>
      <c r="B135" s="1" t="s">
        <v>343</v>
      </c>
      <c r="C135" t="s">
        <v>456</v>
      </c>
      <c r="D135" s="1" t="s">
        <v>489</v>
      </c>
      <c r="E135" t="s">
        <v>49</v>
      </c>
      <c r="F135" t="s">
        <v>49</v>
      </c>
      <c r="G135" t="s">
        <v>49</v>
      </c>
      <c r="H135" t="s">
        <v>49</v>
      </c>
      <c r="I135" t="s">
        <v>49</v>
      </c>
      <c r="J135" t="s">
        <v>49</v>
      </c>
      <c r="K135" t="s">
        <v>49</v>
      </c>
      <c r="L135" t="s">
        <v>49</v>
      </c>
      <c r="M135">
        <v>29.5</v>
      </c>
      <c r="N135" t="s">
        <v>49</v>
      </c>
      <c r="O135">
        <v>38.8059692382813</v>
      </c>
      <c r="P135" t="s">
        <v>49</v>
      </c>
      <c r="Q135">
        <v>41.293533325195298</v>
      </c>
      <c r="R135" t="s">
        <v>49</v>
      </c>
      <c r="S135">
        <v>48.258705139160199</v>
      </c>
      <c r="T135">
        <v>50.248756408691399</v>
      </c>
      <c r="U135">
        <v>49.038459777832003</v>
      </c>
      <c r="V135">
        <v>51.442306518554702</v>
      </c>
      <c r="W135">
        <v>49.038459777832003</v>
      </c>
      <c r="X135">
        <v>51.9230766296387</v>
      </c>
      <c r="Y135">
        <v>53.365383148193402</v>
      </c>
      <c r="Z135">
        <v>54.028434753417997</v>
      </c>
      <c r="AA135">
        <v>54.028434753417997</v>
      </c>
      <c r="AB135">
        <v>52.112674713134801</v>
      </c>
      <c r="AC135">
        <v>50.7042236328125</v>
      </c>
      <c r="AD135">
        <v>51.173709869384801</v>
      </c>
      <c r="AE135">
        <v>50.246303558349602</v>
      </c>
      <c r="AF135">
        <v>52.709358215332003</v>
      </c>
      <c r="AG135">
        <v>52.216747283935497</v>
      </c>
      <c r="AH135">
        <v>54.187191009521499</v>
      </c>
      <c r="AI135">
        <v>52.912620544433601</v>
      </c>
      <c r="AJ135">
        <v>52.173912048339801</v>
      </c>
      <c r="AK135">
        <v>51.207729339599602</v>
      </c>
      <c r="AL135">
        <v>50.241546630859403</v>
      </c>
      <c r="AM135">
        <v>52.173912048339801</v>
      </c>
    </row>
    <row r="136" spans="1:39" customFormat="1" hidden="1" x14ac:dyDescent="0.2">
      <c r="A136" t="s">
        <v>248</v>
      </c>
      <c r="B136" s="1" t="s">
        <v>485</v>
      </c>
      <c r="C136" t="s">
        <v>483</v>
      </c>
      <c r="D136" s="1" t="s">
        <v>39</v>
      </c>
      <c r="E136" t="s">
        <v>49</v>
      </c>
      <c r="F136" t="s">
        <v>49</v>
      </c>
      <c r="G136" t="s">
        <v>49</v>
      </c>
      <c r="H136" t="s">
        <v>49</v>
      </c>
      <c r="I136" t="s">
        <v>49</v>
      </c>
      <c r="J136" t="s">
        <v>49</v>
      </c>
      <c r="K136" t="s">
        <v>49</v>
      </c>
      <c r="L136" t="s">
        <v>49</v>
      </c>
      <c r="M136" t="s">
        <v>49</v>
      </c>
      <c r="N136" t="s">
        <v>49</v>
      </c>
      <c r="O136" t="s">
        <v>49</v>
      </c>
      <c r="P136" t="s">
        <v>49</v>
      </c>
      <c r="Q136" t="s">
        <v>49</v>
      </c>
      <c r="R136" t="s">
        <v>49</v>
      </c>
      <c r="S136">
        <v>1.2972742079913142</v>
      </c>
      <c r="T136">
        <v>1.2732689428977364</v>
      </c>
      <c r="U136">
        <v>3.5798939489163435</v>
      </c>
      <c r="V136">
        <v>4.3525753487228718</v>
      </c>
      <c r="W136">
        <v>3.4139565770042317</v>
      </c>
      <c r="X136">
        <v>1.9421012956928083</v>
      </c>
      <c r="Y136">
        <v>0.44911972238636227</v>
      </c>
      <c r="Z136">
        <v>0.46160431821829928</v>
      </c>
      <c r="AA136">
        <v>1.2202657011728961</v>
      </c>
      <c r="AB136">
        <v>0.28681821910227528</v>
      </c>
      <c r="AC136">
        <v>0.28125549928174598</v>
      </c>
      <c r="AD136">
        <v>0.23492611176629949</v>
      </c>
      <c r="AE136">
        <v>0.20911943485689258</v>
      </c>
      <c r="AF136">
        <v>0.84581154671067638</v>
      </c>
      <c r="AG136">
        <v>0.51938751205789779</v>
      </c>
      <c r="AH136">
        <v>0.27271874281706804</v>
      </c>
      <c r="AI136">
        <v>0.64843917276614516</v>
      </c>
      <c r="AJ136">
        <v>0.12380412545193137</v>
      </c>
      <c r="AK136">
        <v>6.4388905003279651E-2</v>
      </c>
      <c r="AL136">
        <v>0.14126575503690658</v>
      </c>
      <c r="AM136" t="s">
        <v>49</v>
      </c>
    </row>
    <row r="137" spans="1:39" customFormat="1" hidden="1" x14ac:dyDescent="0.2">
      <c r="A137" t="s">
        <v>248</v>
      </c>
      <c r="B137" s="1" t="s">
        <v>485</v>
      </c>
      <c r="C137" t="s">
        <v>260</v>
      </c>
      <c r="D137" s="1" t="s">
        <v>203</v>
      </c>
      <c r="E137">
        <v>0</v>
      </c>
      <c r="F137">
        <v>0</v>
      </c>
      <c r="G137">
        <v>10</v>
      </c>
      <c r="H137">
        <v>-280000</v>
      </c>
      <c r="I137">
        <v>360000</v>
      </c>
      <c r="J137">
        <v>-20000</v>
      </c>
      <c r="K137">
        <v>20000</v>
      </c>
      <c r="L137">
        <v>-93326.6</v>
      </c>
      <c r="M137">
        <v>690000</v>
      </c>
      <c r="N137">
        <v>-1460000</v>
      </c>
      <c r="O137">
        <v>-10000</v>
      </c>
      <c r="P137">
        <v>6040000</v>
      </c>
      <c r="Q137">
        <v>170000</v>
      </c>
      <c r="R137">
        <v>680000</v>
      </c>
      <c r="S137">
        <v>50000000</v>
      </c>
      <c r="T137">
        <v>57799999.899999999</v>
      </c>
      <c r="U137">
        <v>186900000</v>
      </c>
      <c r="V137">
        <v>271000000</v>
      </c>
      <c r="W137">
        <v>238000000</v>
      </c>
      <c r="X137">
        <v>188690000</v>
      </c>
      <c r="Y137">
        <v>46033740</v>
      </c>
      <c r="Z137">
        <v>56107246.5</v>
      </c>
      <c r="AA137">
        <v>190774431.97999999</v>
      </c>
      <c r="AB137">
        <v>52173421</v>
      </c>
      <c r="AC137">
        <v>56823660</v>
      </c>
      <c r="AD137">
        <v>48311346</v>
      </c>
      <c r="AE137">
        <v>42975262.5</v>
      </c>
      <c r="AF137">
        <v>169146608</v>
      </c>
      <c r="AG137">
        <v>93591315.299999997</v>
      </c>
      <c r="AH137">
        <v>51533896.765000001</v>
      </c>
      <c r="AI137">
        <v>119435105.715177</v>
      </c>
      <c r="AJ137">
        <v>23404553.647248998</v>
      </c>
      <c r="AK137">
        <v>12970147.983200001</v>
      </c>
      <c r="AL137">
        <v>20600976.100000001</v>
      </c>
      <c r="AM137" t="s">
        <v>49</v>
      </c>
    </row>
    <row r="138" spans="1:39" customFormat="1" hidden="1" x14ac:dyDescent="0.2">
      <c r="A138" t="s">
        <v>248</v>
      </c>
      <c r="B138" s="1" t="s">
        <v>485</v>
      </c>
      <c r="C138" t="s">
        <v>31</v>
      </c>
      <c r="D138" s="1" t="s">
        <v>339</v>
      </c>
      <c r="E138" t="s">
        <v>49</v>
      </c>
      <c r="F138" t="s">
        <v>49</v>
      </c>
      <c r="G138" t="s">
        <v>49</v>
      </c>
      <c r="H138">
        <v>43.207000000000001</v>
      </c>
      <c r="I138">
        <v>43.167999999999999</v>
      </c>
      <c r="J138">
        <v>43.152000000000001</v>
      </c>
      <c r="K138">
        <v>43.109000000000002</v>
      </c>
      <c r="L138">
        <v>42.993000000000002</v>
      </c>
      <c r="M138">
        <v>42.984999999999999</v>
      </c>
      <c r="N138">
        <v>42.984000000000002</v>
      </c>
      <c r="O138">
        <v>42.970999999999997</v>
      </c>
      <c r="P138">
        <v>42.976999999999997</v>
      </c>
      <c r="Q138">
        <v>42.991999999999997</v>
      </c>
      <c r="R138">
        <v>43.029000000000003</v>
      </c>
      <c r="S138">
        <v>43.01</v>
      </c>
      <c r="T138">
        <v>43.097999999999999</v>
      </c>
      <c r="U138">
        <v>43.195</v>
      </c>
      <c r="V138">
        <v>43.238999999999997</v>
      </c>
      <c r="W138">
        <v>43.22</v>
      </c>
      <c r="X138">
        <v>43.155000000000001</v>
      </c>
      <c r="Y138">
        <v>43.164000000000001</v>
      </c>
      <c r="Z138">
        <v>43.11</v>
      </c>
      <c r="AA138">
        <v>43.091999999999999</v>
      </c>
      <c r="AB138">
        <v>43.18</v>
      </c>
      <c r="AC138">
        <v>43.194000000000003</v>
      </c>
      <c r="AD138">
        <v>43.292000000000002</v>
      </c>
      <c r="AE138">
        <v>43.374000000000002</v>
      </c>
      <c r="AF138">
        <v>42.93</v>
      </c>
      <c r="AG138">
        <v>42.475000000000001</v>
      </c>
      <c r="AH138">
        <v>42.021000000000001</v>
      </c>
      <c r="AI138">
        <v>42.128</v>
      </c>
      <c r="AJ138">
        <v>42.222999999999999</v>
      </c>
      <c r="AK138">
        <v>36.710999999999999</v>
      </c>
      <c r="AL138" t="s">
        <v>49</v>
      </c>
      <c r="AM138" t="s">
        <v>49</v>
      </c>
    </row>
    <row r="139" spans="1:39" customFormat="1" hidden="1" x14ac:dyDescent="0.2">
      <c r="A139" t="s">
        <v>248</v>
      </c>
      <c r="B139" s="1" t="s">
        <v>485</v>
      </c>
      <c r="C139" t="s">
        <v>473</v>
      </c>
      <c r="D139" s="1" t="s">
        <v>563</v>
      </c>
      <c r="E139" t="s">
        <v>49</v>
      </c>
      <c r="F139" t="s">
        <v>49</v>
      </c>
      <c r="G139" t="s">
        <v>49</v>
      </c>
      <c r="H139" t="s">
        <v>49</v>
      </c>
      <c r="I139" t="s">
        <v>49</v>
      </c>
      <c r="J139" t="s">
        <v>49</v>
      </c>
      <c r="K139" t="s">
        <v>49</v>
      </c>
      <c r="L139" t="s">
        <v>49</v>
      </c>
      <c r="M139" t="s">
        <v>49</v>
      </c>
      <c r="N139" t="s">
        <v>49</v>
      </c>
      <c r="O139" t="s">
        <v>49</v>
      </c>
      <c r="P139" t="s">
        <v>49</v>
      </c>
      <c r="Q139" t="s">
        <v>49</v>
      </c>
      <c r="R139" t="s">
        <v>49</v>
      </c>
      <c r="S139" t="s">
        <v>49</v>
      </c>
      <c r="T139" t="s">
        <v>49</v>
      </c>
      <c r="U139" t="s">
        <v>49</v>
      </c>
      <c r="V139" t="s">
        <v>49</v>
      </c>
      <c r="W139" t="s">
        <v>49</v>
      </c>
      <c r="X139" t="s">
        <v>49</v>
      </c>
      <c r="Y139">
        <v>63.27</v>
      </c>
      <c r="Z139" t="s">
        <v>49</v>
      </c>
      <c r="AA139" t="s">
        <v>49</v>
      </c>
      <c r="AB139" t="s">
        <v>49</v>
      </c>
      <c r="AC139">
        <v>46.96</v>
      </c>
      <c r="AD139" t="s">
        <v>49</v>
      </c>
      <c r="AE139">
        <v>51.73</v>
      </c>
      <c r="AF139" t="s">
        <v>49</v>
      </c>
      <c r="AG139" t="s">
        <v>49</v>
      </c>
      <c r="AH139">
        <v>47.31</v>
      </c>
      <c r="AI139" t="s">
        <v>49</v>
      </c>
      <c r="AJ139" t="s">
        <v>49</v>
      </c>
      <c r="AK139">
        <v>41.58</v>
      </c>
      <c r="AL139">
        <v>49.81</v>
      </c>
      <c r="AM139" t="s">
        <v>49</v>
      </c>
    </row>
    <row r="140" spans="1:39" customFormat="1" hidden="1" x14ac:dyDescent="0.2">
      <c r="A140" t="s">
        <v>248</v>
      </c>
      <c r="B140" s="1" t="s">
        <v>485</v>
      </c>
      <c r="C140" t="s">
        <v>415</v>
      </c>
      <c r="D140" s="1" t="s">
        <v>568</v>
      </c>
      <c r="E140" t="s">
        <v>49</v>
      </c>
      <c r="F140" t="s">
        <v>49</v>
      </c>
      <c r="G140" t="s">
        <v>49</v>
      </c>
      <c r="H140" t="s">
        <v>49</v>
      </c>
      <c r="I140" t="s">
        <v>49</v>
      </c>
      <c r="J140" t="s">
        <v>49</v>
      </c>
      <c r="K140" t="s">
        <v>49</v>
      </c>
      <c r="L140" t="s">
        <v>49</v>
      </c>
      <c r="M140" t="s">
        <v>49</v>
      </c>
      <c r="N140" t="s">
        <v>49</v>
      </c>
      <c r="O140" t="s">
        <v>49</v>
      </c>
      <c r="P140" t="s">
        <v>49</v>
      </c>
      <c r="Q140">
        <v>4.4468908309936497</v>
      </c>
      <c r="R140">
        <v>9.2945270538330096</v>
      </c>
      <c r="S140">
        <v>14.1336164474487</v>
      </c>
      <c r="T140">
        <v>18.971164703369102</v>
      </c>
      <c r="U140">
        <v>23.814182281494102</v>
      </c>
      <c r="V140">
        <v>28.669672012329102</v>
      </c>
      <c r="W140">
        <v>33.544418334960902</v>
      </c>
      <c r="X140">
        <v>38.4400024414063</v>
      </c>
      <c r="Y140">
        <v>42.4</v>
      </c>
      <c r="Z140">
        <v>48.279006958007798</v>
      </c>
      <c r="AA140">
        <v>42.7</v>
      </c>
      <c r="AB140">
        <v>43.222018908203701</v>
      </c>
      <c r="AC140">
        <v>69.099999999999994</v>
      </c>
      <c r="AD140">
        <v>68.040878295898395</v>
      </c>
      <c r="AE140">
        <v>89.5</v>
      </c>
      <c r="AF140">
        <v>71.5</v>
      </c>
      <c r="AG140">
        <v>97.7</v>
      </c>
      <c r="AH140">
        <v>97.7</v>
      </c>
      <c r="AI140">
        <v>93.430877685546903</v>
      </c>
      <c r="AJ140">
        <v>97.7</v>
      </c>
      <c r="AK140">
        <v>97.7</v>
      </c>
      <c r="AL140">
        <v>97.7</v>
      </c>
      <c r="AM140" t="s">
        <v>49</v>
      </c>
    </row>
    <row r="141" spans="1:39" customFormat="1" hidden="1" x14ac:dyDescent="0.2">
      <c r="A141" t="s">
        <v>248</v>
      </c>
      <c r="B141" s="1" t="s">
        <v>485</v>
      </c>
      <c r="C141" t="s">
        <v>275</v>
      </c>
      <c r="D141" s="1" t="s">
        <v>222</v>
      </c>
      <c r="E141" t="s">
        <v>49</v>
      </c>
      <c r="F141" t="s">
        <v>49</v>
      </c>
      <c r="G141" t="s">
        <v>49</v>
      </c>
      <c r="H141" t="s">
        <v>49</v>
      </c>
      <c r="I141" t="s">
        <v>49</v>
      </c>
      <c r="J141" t="s">
        <v>49</v>
      </c>
      <c r="K141" t="s">
        <v>49</v>
      </c>
      <c r="L141" t="s">
        <v>49</v>
      </c>
      <c r="M141" t="s">
        <v>49</v>
      </c>
      <c r="N141" t="s">
        <v>49</v>
      </c>
      <c r="O141" t="s">
        <v>49</v>
      </c>
      <c r="P141" t="s">
        <v>49</v>
      </c>
      <c r="Q141" t="s">
        <v>49</v>
      </c>
      <c r="R141" t="s">
        <v>49</v>
      </c>
      <c r="S141" t="s">
        <v>49</v>
      </c>
      <c r="T141" t="s">
        <v>49</v>
      </c>
      <c r="U141" t="s">
        <v>49</v>
      </c>
      <c r="V141" t="s">
        <v>49</v>
      </c>
      <c r="W141">
        <v>23.343864526652684</v>
      </c>
      <c r="X141">
        <v>23.833664421484038</v>
      </c>
      <c r="Y141">
        <v>29.51228079930085</v>
      </c>
      <c r="Z141">
        <v>33.06095695782453</v>
      </c>
      <c r="AA141">
        <v>35.350561715318648</v>
      </c>
      <c r="AB141">
        <v>36.624227804542919</v>
      </c>
      <c r="AC141">
        <v>32.913692270102885</v>
      </c>
      <c r="AD141">
        <v>32.682016899422486</v>
      </c>
      <c r="AE141">
        <v>34.20959678951828</v>
      </c>
      <c r="AF141">
        <v>33.928052654976561</v>
      </c>
      <c r="AG141">
        <v>37.222818658270789</v>
      </c>
      <c r="AH141">
        <v>36.86126129729567</v>
      </c>
      <c r="AI141">
        <v>36.607493885412836</v>
      </c>
      <c r="AJ141">
        <v>34.959214314258745</v>
      </c>
      <c r="AK141">
        <v>37.209463393928743</v>
      </c>
      <c r="AL141" t="s">
        <v>49</v>
      </c>
      <c r="AM141" t="s">
        <v>49</v>
      </c>
    </row>
    <row r="142" spans="1:39" customFormat="1" hidden="1" x14ac:dyDescent="0.2">
      <c r="A142" t="s">
        <v>248</v>
      </c>
      <c r="B142" s="1" t="s">
        <v>485</v>
      </c>
      <c r="C142" t="s">
        <v>215</v>
      </c>
      <c r="D142" s="1" t="s">
        <v>497</v>
      </c>
      <c r="E142" t="s">
        <v>49</v>
      </c>
      <c r="F142" t="s">
        <v>49</v>
      </c>
      <c r="G142" t="s">
        <v>49</v>
      </c>
      <c r="H142" t="s">
        <v>49</v>
      </c>
      <c r="I142" t="s">
        <v>49</v>
      </c>
      <c r="J142" t="s">
        <v>49</v>
      </c>
      <c r="K142" t="s">
        <v>49</v>
      </c>
      <c r="L142" t="s">
        <v>49</v>
      </c>
      <c r="M142" t="s">
        <v>49</v>
      </c>
      <c r="N142" t="s">
        <v>49</v>
      </c>
      <c r="O142" t="s">
        <v>49</v>
      </c>
      <c r="P142" t="s">
        <v>49</v>
      </c>
      <c r="Q142" t="s">
        <v>49</v>
      </c>
      <c r="R142" t="s">
        <v>49</v>
      </c>
      <c r="S142" t="s">
        <v>49</v>
      </c>
      <c r="T142" t="s">
        <v>49</v>
      </c>
      <c r="U142" t="s">
        <v>49</v>
      </c>
      <c r="V142" t="s">
        <v>49</v>
      </c>
      <c r="W142" t="s">
        <v>49</v>
      </c>
      <c r="X142" t="s">
        <v>49</v>
      </c>
      <c r="Y142" t="s">
        <v>49</v>
      </c>
      <c r="Z142" t="s">
        <v>49</v>
      </c>
      <c r="AA142" t="s">
        <v>49</v>
      </c>
      <c r="AB142" t="s">
        <v>49</v>
      </c>
      <c r="AC142" t="s">
        <v>49</v>
      </c>
      <c r="AD142" t="s">
        <v>49</v>
      </c>
      <c r="AE142" t="s">
        <v>49</v>
      </c>
      <c r="AF142" t="s">
        <v>49</v>
      </c>
      <c r="AG142" t="s">
        <v>49</v>
      </c>
      <c r="AH142" t="s">
        <v>49</v>
      </c>
      <c r="AI142" t="s">
        <v>49</v>
      </c>
      <c r="AJ142" t="s">
        <v>49</v>
      </c>
      <c r="AK142" t="s">
        <v>49</v>
      </c>
      <c r="AL142" t="s">
        <v>49</v>
      </c>
      <c r="AM142" t="s">
        <v>49</v>
      </c>
    </row>
    <row r="143" spans="1:39" customFormat="1" hidden="1" x14ac:dyDescent="0.2">
      <c r="A143" t="s">
        <v>248</v>
      </c>
      <c r="B143" s="1" t="s">
        <v>485</v>
      </c>
      <c r="C143" t="s">
        <v>494</v>
      </c>
      <c r="D143" s="1" t="s">
        <v>202</v>
      </c>
      <c r="E143" t="s">
        <v>49</v>
      </c>
      <c r="F143" t="s">
        <v>49</v>
      </c>
      <c r="G143" t="s">
        <v>49</v>
      </c>
      <c r="H143" t="s">
        <v>49</v>
      </c>
      <c r="I143" t="s">
        <v>49</v>
      </c>
      <c r="J143" t="s">
        <v>49</v>
      </c>
      <c r="K143" t="s">
        <v>49</v>
      </c>
      <c r="L143" t="s">
        <v>49</v>
      </c>
      <c r="M143" t="s">
        <v>49</v>
      </c>
      <c r="N143" t="s">
        <v>49</v>
      </c>
      <c r="O143" t="s">
        <v>49</v>
      </c>
      <c r="P143" t="s">
        <v>49</v>
      </c>
      <c r="Q143" t="s">
        <v>49</v>
      </c>
      <c r="R143" t="s">
        <v>49</v>
      </c>
      <c r="S143" t="s">
        <v>49</v>
      </c>
      <c r="T143" t="s">
        <v>49</v>
      </c>
      <c r="U143" t="s">
        <v>49</v>
      </c>
      <c r="V143" t="s">
        <v>49</v>
      </c>
      <c r="W143" t="s">
        <v>49</v>
      </c>
      <c r="X143" t="s">
        <v>49</v>
      </c>
      <c r="Y143" t="s">
        <v>49</v>
      </c>
      <c r="Z143" t="s">
        <v>49</v>
      </c>
      <c r="AA143" t="s">
        <v>49</v>
      </c>
      <c r="AB143" t="s">
        <v>49</v>
      </c>
      <c r="AC143" t="s">
        <v>49</v>
      </c>
      <c r="AD143" t="s">
        <v>49</v>
      </c>
      <c r="AE143" t="s">
        <v>49</v>
      </c>
      <c r="AF143" t="s">
        <v>49</v>
      </c>
      <c r="AG143" t="s">
        <v>49</v>
      </c>
      <c r="AH143" t="s">
        <v>49</v>
      </c>
      <c r="AI143" t="s">
        <v>49</v>
      </c>
      <c r="AJ143" t="s">
        <v>49</v>
      </c>
      <c r="AK143" t="s">
        <v>49</v>
      </c>
      <c r="AL143" t="s">
        <v>49</v>
      </c>
      <c r="AM143" t="s">
        <v>49</v>
      </c>
    </row>
    <row r="144" spans="1:39" customFormat="1" hidden="1" x14ac:dyDescent="0.2">
      <c r="A144" t="s">
        <v>248</v>
      </c>
      <c r="B144" s="1" t="s">
        <v>485</v>
      </c>
      <c r="C144" t="s">
        <v>34</v>
      </c>
      <c r="D144" s="1" t="s">
        <v>113</v>
      </c>
      <c r="E144" t="s">
        <v>49</v>
      </c>
      <c r="F144" t="s">
        <v>49</v>
      </c>
      <c r="G144" t="s">
        <v>49</v>
      </c>
      <c r="H144" t="s">
        <v>49</v>
      </c>
      <c r="I144" t="s">
        <v>49</v>
      </c>
      <c r="J144" t="s">
        <v>49</v>
      </c>
      <c r="K144" t="s">
        <v>49</v>
      </c>
      <c r="L144" t="s">
        <v>49</v>
      </c>
      <c r="M144" t="s">
        <v>49</v>
      </c>
      <c r="N144" t="s">
        <v>49</v>
      </c>
      <c r="O144" t="s">
        <v>49</v>
      </c>
      <c r="P144" t="s">
        <v>49</v>
      </c>
      <c r="Q144" t="s">
        <v>49</v>
      </c>
      <c r="R144" t="s">
        <v>49</v>
      </c>
      <c r="S144" t="s">
        <v>49</v>
      </c>
      <c r="T144" t="s">
        <v>49</v>
      </c>
      <c r="U144">
        <v>63.523394809315697</v>
      </c>
      <c r="V144">
        <v>71.582143375953905</v>
      </c>
      <c r="W144">
        <v>76.438703005866799</v>
      </c>
      <c r="X144">
        <v>83.074018727529406</v>
      </c>
      <c r="Y144">
        <v>105.021064735005</v>
      </c>
      <c r="Z144">
        <v>97.867910838531301</v>
      </c>
      <c r="AA144">
        <v>100</v>
      </c>
      <c r="AB144">
        <v>111.804185808913</v>
      </c>
      <c r="AC144">
        <v>119.005731346616</v>
      </c>
      <c r="AD144">
        <v>127.795223073732</v>
      </c>
      <c r="AE144">
        <v>133.76836673358201</v>
      </c>
      <c r="AF144">
        <v>132.88320919141799</v>
      </c>
      <c r="AG144">
        <v>138.70866550889099</v>
      </c>
      <c r="AH144">
        <v>145.61074143859301</v>
      </c>
      <c r="AI144">
        <v>146.52248185720899</v>
      </c>
      <c r="AJ144">
        <v>149.89597520803201</v>
      </c>
      <c r="AK144" t="s">
        <v>49</v>
      </c>
      <c r="AL144" t="s">
        <v>49</v>
      </c>
      <c r="AM144" t="s">
        <v>49</v>
      </c>
    </row>
    <row r="145" spans="1:39" customFormat="1" hidden="1" x14ac:dyDescent="0.2">
      <c r="A145" t="s">
        <v>248</v>
      </c>
      <c r="B145" s="1" t="s">
        <v>485</v>
      </c>
      <c r="C145" t="s">
        <v>358</v>
      </c>
      <c r="D145" s="1" t="s">
        <v>7</v>
      </c>
      <c r="E145" t="s">
        <v>49</v>
      </c>
      <c r="F145" t="s">
        <v>49</v>
      </c>
      <c r="G145" t="s">
        <v>49</v>
      </c>
      <c r="H145" t="s">
        <v>49</v>
      </c>
      <c r="I145" t="s">
        <v>49</v>
      </c>
      <c r="J145" t="s">
        <v>49</v>
      </c>
      <c r="K145" t="s">
        <v>49</v>
      </c>
      <c r="L145" t="s">
        <v>49</v>
      </c>
      <c r="M145">
        <v>4.3010754585266104</v>
      </c>
      <c r="N145" t="s">
        <v>49</v>
      </c>
      <c r="O145">
        <v>8.0213899612426793</v>
      </c>
      <c r="P145" t="s">
        <v>49</v>
      </c>
      <c r="Q145">
        <v>4.7872338294982901</v>
      </c>
      <c r="R145" t="s">
        <v>49</v>
      </c>
      <c r="S145">
        <v>4.7619047164917001</v>
      </c>
      <c r="T145">
        <v>4.7619047164917001</v>
      </c>
      <c r="U145">
        <v>6.4039406776428196</v>
      </c>
      <c r="V145">
        <v>1.4634146690368699</v>
      </c>
      <c r="W145">
        <v>1.9512195587158201</v>
      </c>
      <c r="X145">
        <v>0.97087377309799205</v>
      </c>
      <c r="Y145">
        <v>0.48543688654899603</v>
      </c>
      <c r="Z145">
        <v>0.95693778991699197</v>
      </c>
      <c r="AA145">
        <v>0.95238095521926902</v>
      </c>
      <c r="AB145">
        <v>0.47393363714218101</v>
      </c>
      <c r="AC145">
        <v>1.4218009710311901</v>
      </c>
      <c r="AD145">
        <v>0.94786727428436302</v>
      </c>
      <c r="AE145">
        <v>5.2884616851806596</v>
      </c>
      <c r="AF145">
        <v>5.7142858505248997</v>
      </c>
      <c r="AG145">
        <v>3.8095238208770801</v>
      </c>
      <c r="AH145">
        <v>3.8095238208770801</v>
      </c>
      <c r="AI145">
        <v>4.7619047164917001</v>
      </c>
      <c r="AJ145">
        <v>5.7142858505248997</v>
      </c>
      <c r="AK145">
        <v>4.7619047164917001</v>
      </c>
      <c r="AL145">
        <v>12.380952835083001</v>
      </c>
      <c r="AM145">
        <v>12.2641506195068</v>
      </c>
    </row>
    <row r="146" spans="1:39" customFormat="1" hidden="1" x14ac:dyDescent="0.2">
      <c r="A146" t="s">
        <v>248</v>
      </c>
      <c r="B146" s="1" t="s">
        <v>485</v>
      </c>
      <c r="C146" t="s">
        <v>143</v>
      </c>
      <c r="D146" s="1" t="s">
        <v>308</v>
      </c>
      <c r="E146" t="s">
        <v>49</v>
      </c>
      <c r="F146" t="s">
        <v>49</v>
      </c>
      <c r="G146" t="s">
        <v>49</v>
      </c>
      <c r="H146" t="s">
        <v>49</v>
      </c>
      <c r="I146" t="s">
        <v>49</v>
      </c>
      <c r="J146" t="s">
        <v>49</v>
      </c>
      <c r="K146" t="s">
        <v>49</v>
      </c>
      <c r="L146" t="s">
        <v>49</v>
      </c>
      <c r="M146" t="s">
        <v>49</v>
      </c>
      <c r="N146" t="s">
        <v>49</v>
      </c>
      <c r="O146" t="s">
        <v>49</v>
      </c>
      <c r="P146" t="s">
        <v>49</v>
      </c>
      <c r="Q146" t="s">
        <v>49</v>
      </c>
      <c r="R146" t="s">
        <v>49</v>
      </c>
      <c r="S146" t="s">
        <v>49</v>
      </c>
      <c r="T146">
        <v>0</v>
      </c>
      <c r="U146">
        <v>0</v>
      </c>
      <c r="V146">
        <v>0</v>
      </c>
      <c r="W146">
        <v>0</v>
      </c>
      <c r="X146">
        <v>0</v>
      </c>
      <c r="Y146">
        <v>0</v>
      </c>
      <c r="Z146">
        <v>0</v>
      </c>
      <c r="AA146">
        <v>0</v>
      </c>
      <c r="AB146">
        <v>0</v>
      </c>
      <c r="AC146">
        <v>0</v>
      </c>
      <c r="AD146">
        <v>0</v>
      </c>
      <c r="AE146">
        <v>0</v>
      </c>
      <c r="AF146">
        <v>0</v>
      </c>
      <c r="AG146">
        <v>0</v>
      </c>
      <c r="AH146">
        <v>0</v>
      </c>
      <c r="AI146">
        <v>0</v>
      </c>
      <c r="AJ146">
        <v>0</v>
      </c>
      <c r="AK146" t="s">
        <v>49</v>
      </c>
      <c r="AL146" t="s">
        <v>49</v>
      </c>
      <c r="AM146" t="s">
        <v>49</v>
      </c>
    </row>
    <row r="147" spans="1:39" customFormat="1" hidden="1" x14ac:dyDescent="0.2">
      <c r="A147" t="s">
        <v>248</v>
      </c>
      <c r="B147" s="1" t="s">
        <v>485</v>
      </c>
      <c r="C147" t="s">
        <v>186</v>
      </c>
      <c r="D147" s="1" t="s">
        <v>144</v>
      </c>
      <c r="E147" t="s">
        <v>49</v>
      </c>
      <c r="F147" t="s">
        <v>49</v>
      </c>
      <c r="G147" t="s">
        <v>49</v>
      </c>
      <c r="H147" t="s">
        <v>49</v>
      </c>
      <c r="I147" t="s">
        <v>49</v>
      </c>
      <c r="J147" t="s">
        <v>49</v>
      </c>
      <c r="K147" t="s">
        <v>49</v>
      </c>
      <c r="L147" t="s">
        <v>49</v>
      </c>
      <c r="M147">
        <v>-1.29170477390289</v>
      </c>
      <c r="N147" t="s">
        <v>49</v>
      </c>
      <c r="O147">
        <v>-1.1760122776031501</v>
      </c>
      <c r="P147" t="s">
        <v>49</v>
      </c>
      <c r="Q147">
        <v>-1.2717242240905799</v>
      </c>
      <c r="R147" t="s">
        <v>49</v>
      </c>
      <c r="S147">
        <v>-1.25113701820374</v>
      </c>
      <c r="T147">
        <v>-1.3441797494888299</v>
      </c>
      <c r="U147">
        <v>-1.35064733028412</v>
      </c>
      <c r="V147">
        <v>-1.4472523927688601</v>
      </c>
      <c r="W147">
        <v>-1.4462922811508201</v>
      </c>
      <c r="X147">
        <v>-1.6132510900497401</v>
      </c>
      <c r="Y147">
        <v>-1.6720955371856701</v>
      </c>
      <c r="Z147">
        <v>-1.5522987842559799</v>
      </c>
      <c r="AA147">
        <v>-1.64539110660553</v>
      </c>
      <c r="AB147">
        <v>-1.6004707813262899</v>
      </c>
      <c r="AC147">
        <v>-1.4303728342056301</v>
      </c>
      <c r="AD147">
        <v>-1.4459084272384599</v>
      </c>
      <c r="AE147">
        <v>-1.3647428750991799</v>
      </c>
      <c r="AF147">
        <v>-1.3542398214340201</v>
      </c>
      <c r="AG147">
        <v>-1.5403527021408101</v>
      </c>
      <c r="AH147">
        <v>-1.53190970420837</v>
      </c>
      <c r="AI147">
        <v>-1.50288057327271</v>
      </c>
      <c r="AJ147">
        <v>-1.41949915885925</v>
      </c>
      <c r="AK147">
        <v>-1.4936997890472401</v>
      </c>
      <c r="AL147">
        <v>-1.15232741832733</v>
      </c>
      <c r="AM147">
        <v>-1.18377649784088</v>
      </c>
    </row>
    <row r="148" spans="1:39" customFormat="1" hidden="1" x14ac:dyDescent="0.2">
      <c r="A148" t="s">
        <v>248</v>
      </c>
      <c r="B148" s="1" t="s">
        <v>485</v>
      </c>
      <c r="C148" t="s">
        <v>418</v>
      </c>
      <c r="D148" s="1" t="s">
        <v>461</v>
      </c>
      <c r="E148" t="s">
        <v>49</v>
      </c>
      <c r="F148" t="s">
        <v>49</v>
      </c>
      <c r="G148" t="s">
        <v>49</v>
      </c>
      <c r="H148" t="s">
        <v>49</v>
      </c>
      <c r="I148" t="s">
        <v>49</v>
      </c>
      <c r="J148" t="s">
        <v>49</v>
      </c>
      <c r="K148" t="s">
        <v>49</v>
      </c>
      <c r="L148" t="s">
        <v>49</v>
      </c>
      <c r="M148" t="s">
        <v>49</v>
      </c>
      <c r="N148" t="s">
        <v>49</v>
      </c>
      <c r="O148" t="s">
        <v>49</v>
      </c>
      <c r="P148" t="s">
        <v>49</v>
      </c>
      <c r="Q148" t="s">
        <v>49</v>
      </c>
      <c r="R148" t="s">
        <v>49</v>
      </c>
      <c r="S148" t="s">
        <v>49</v>
      </c>
      <c r="T148" t="s">
        <v>49</v>
      </c>
      <c r="U148" t="s">
        <v>49</v>
      </c>
      <c r="V148" t="s">
        <v>49</v>
      </c>
      <c r="W148">
        <v>3</v>
      </c>
      <c r="X148">
        <v>3</v>
      </c>
      <c r="Y148">
        <v>3</v>
      </c>
      <c r="Z148">
        <v>3</v>
      </c>
      <c r="AA148">
        <v>3</v>
      </c>
      <c r="AB148">
        <v>3.5</v>
      </c>
      <c r="AC148">
        <v>3.5</v>
      </c>
      <c r="AD148">
        <v>3.5</v>
      </c>
      <c r="AE148">
        <v>3.5</v>
      </c>
      <c r="AF148">
        <v>3.5</v>
      </c>
      <c r="AG148">
        <v>3.5</v>
      </c>
      <c r="AH148">
        <v>3.5</v>
      </c>
      <c r="AI148">
        <v>3.5</v>
      </c>
      <c r="AJ148">
        <v>3.5</v>
      </c>
      <c r="AK148">
        <v>3.5</v>
      </c>
      <c r="AL148" t="s">
        <v>49</v>
      </c>
      <c r="AM148">
        <v>2</v>
      </c>
    </row>
    <row r="149" spans="1:39" customFormat="1" hidden="1" x14ac:dyDescent="0.2">
      <c r="A149" t="s">
        <v>248</v>
      </c>
      <c r="B149" s="1" t="s">
        <v>485</v>
      </c>
      <c r="C149" t="s">
        <v>507</v>
      </c>
      <c r="D149" s="1" t="s">
        <v>216</v>
      </c>
      <c r="E149" t="s">
        <v>49</v>
      </c>
      <c r="F149" t="s">
        <v>49</v>
      </c>
      <c r="G149" t="s">
        <v>49</v>
      </c>
      <c r="H149" t="s">
        <v>49</v>
      </c>
      <c r="I149" t="s">
        <v>49</v>
      </c>
      <c r="J149" t="s">
        <v>49</v>
      </c>
      <c r="K149" t="s">
        <v>49</v>
      </c>
      <c r="L149" t="s">
        <v>49</v>
      </c>
      <c r="M149" t="s">
        <v>49</v>
      </c>
      <c r="N149" t="s">
        <v>49</v>
      </c>
      <c r="O149" t="s">
        <v>49</v>
      </c>
      <c r="P149" t="s">
        <v>49</v>
      </c>
      <c r="Q149" t="s">
        <v>49</v>
      </c>
      <c r="R149" t="s">
        <v>49</v>
      </c>
      <c r="S149" t="s">
        <v>49</v>
      </c>
      <c r="T149" t="s">
        <v>49</v>
      </c>
      <c r="U149" t="s">
        <v>49</v>
      </c>
      <c r="V149" t="s">
        <v>49</v>
      </c>
      <c r="W149">
        <v>2.5</v>
      </c>
      <c r="X149">
        <v>2.5</v>
      </c>
      <c r="Y149">
        <v>2.5</v>
      </c>
      <c r="Z149">
        <v>2.5</v>
      </c>
      <c r="AA149">
        <v>2.5</v>
      </c>
      <c r="AB149">
        <v>2.5</v>
      </c>
      <c r="AC149">
        <v>2.5</v>
      </c>
      <c r="AD149">
        <v>2.5</v>
      </c>
      <c r="AE149">
        <v>2.5</v>
      </c>
      <c r="AF149">
        <v>2.5</v>
      </c>
      <c r="AG149">
        <v>2.5</v>
      </c>
      <c r="AH149">
        <v>2</v>
      </c>
      <c r="AI149">
        <v>2</v>
      </c>
      <c r="AJ149">
        <v>2</v>
      </c>
      <c r="AK149">
        <v>2</v>
      </c>
      <c r="AL149" t="s">
        <v>49</v>
      </c>
      <c r="AM149">
        <v>2</v>
      </c>
    </row>
    <row r="150" spans="1:39" customFormat="1" hidden="1" x14ac:dyDescent="0.2">
      <c r="A150" t="s">
        <v>248</v>
      </c>
      <c r="B150" s="1" t="s">
        <v>485</v>
      </c>
      <c r="C150" t="s">
        <v>118</v>
      </c>
      <c r="D150" s="1" t="s">
        <v>580</v>
      </c>
      <c r="E150" t="s">
        <v>49</v>
      </c>
      <c r="F150" t="s">
        <v>49</v>
      </c>
      <c r="G150" t="s">
        <v>49</v>
      </c>
      <c r="H150" t="s">
        <v>49</v>
      </c>
      <c r="I150" t="s">
        <v>49</v>
      </c>
      <c r="J150" t="s">
        <v>49</v>
      </c>
      <c r="K150" t="s">
        <v>49</v>
      </c>
      <c r="L150" t="s">
        <v>49</v>
      </c>
      <c r="M150" t="s">
        <v>49</v>
      </c>
      <c r="N150" t="s">
        <v>49</v>
      </c>
      <c r="O150" t="s">
        <v>49</v>
      </c>
      <c r="P150" t="s">
        <v>49</v>
      </c>
      <c r="Q150" t="s">
        <v>49</v>
      </c>
      <c r="R150" t="s">
        <v>49</v>
      </c>
      <c r="S150" t="s">
        <v>49</v>
      </c>
      <c r="T150" t="s">
        <v>49</v>
      </c>
      <c r="U150" t="s">
        <v>49</v>
      </c>
      <c r="V150" t="s">
        <v>49</v>
      </c>
      <c r="W150">
        <v>3</v>
      </c>
      <c r="X150">
        <v>3</v>
      </c>
      <c r="Y150">
        <v>3</v>
      </c>
      <c r="Z150">
        <v>3.5</v>
      </c>
      <c r="AA150">
        <v>2.5</v>
      </c>
      <c r="AB150">
        <v>2.5</v>
      </c>
      <c r="AC150">
        <v>2.5</v>
      </c>
      <c r="AD150">
        <v>2.5</v>
      </c>
      <c r="AE150">
        <v>3</v>
      </c>
      <c r="AF150">
        <v>3</v>
      </c>
      <c r="AG150">
        <v>2.5</v>
      </c>
      <c r="AH150">
        <v>2.5</v>
      </c>
      <c r="AI150">
        <v>2.5</v>
      </c>
      <c r="AJ150">
        <v>2.5</v>
      </c>
      <c r="AK150">
        <v>2.5</v>
      </c>
      <c r="AL150" t="s">
        <v>49</v>
      </c>
      <c r="AM150">
        <v>1.5</v>
      </c>
    </row>
    <row r="151" spans="1:39" customFormat="1" hidden="1" x14ac:dyDescent="0.2">
      <c r="A151" t="s">
        <v>248</v>
      </c>
      <c r="B151" s="1" t="s">
        <v>485</v>
      </c>
      <c r="C151" t="s">
        <v>508</v>
      </c>
      <c r="D151" s="1" t="s">
        <v>500</v>
      </c>
      <c r="E151" t="s">
        <v>49</v>
      </c>
      <c r="F151" t="s">
        <v>49</v>
      </c>
      <c r="G151" t="s">
        <v>49</v>
      </c>
      <c r="H151" t="s">
        <v>49</v>
      </c>
      <c r="I151" t="s">
        <v>49</v>
      </c>
      <c r="J151" t="s">
        <v>49</v>
      </c>
      <c r="K151" t="s">
        <v>49</v>
      </c>
      <c r="L151" t="s">
        <v>49</v>
      </c>
      <c r="M151" t="s">
        <v>49</v>
      </c>
      <c r="N151" t="s">
        <v>49</v>
      </c>
      <c r="O151" t="s">
        <v>49</v>
      </c>
      <c r="P151" t="s">
        <v>49</v>
      </c>
      <c r="Q151" t="s">
        <v>49</v>
      </c>
      <c r="R151" t="s">
        <v>49</v>
      </c>
      <c r="S151" t="s">
        <v>49</v>
      </c>
      <c r="T151" t="s">
        <v>49</v>
      </c>
      <c r="U151" t="s">
        <v>49</v>
      </c>
      <c r="V151" t="s">
        <v>49</v>
      </c>
      <c r="W151">
        <v>3</v>
      </c>
      <c r="X151">
        <v>3</v>
      </c>
      <c r="Y151">
        <v>3</v>
      </c>
      <c r="Z151">
        <v>3</v>
      </c>
      <c r="AA151">
        <v>3</v>
      </c>
      <c r="AB151">
        <v>3</v>
      </c>
      <c r="AC151">
        <v>3</v>
      </c>
      <c r="AD151">
        <v>3</v>
      </c>
      <c r="AE151">
        <v>2.5</v>
      </c>
      <c r="AF151">
        <v>2.5</v>
      </c>
      <c r="AG151">
        <v>3</v>
      </c>
      <c r="AH151">
        <v>3</v>
      </c>
      <c r="AI151">
        <v>3</v>
      </c>
      <c r="AJ151">
        <v>3</v>
      </c>
      <c r="AK151">
        <v>3</v>
      </c>
      <c r="AL151" t="s">
        <v>49</v>
      </c>
      <c r="AM151">
        <v>1</v>
      </c>
    </row>
    <row r="152" spans="1:39" customFormat="1" hidden="1" x14ac:dyDescent="0.2">
      <c r="A152" t="s">
        <v>248</v>
      </c>
      <c r="B152" s="1" t="s">
        <v>485</v>
      </c>
      <c r="C152" t="s">
        <v>528</v>
      </c>
      <c r="D152" s="1" t="s">
        <v>397</v>
      </c>
      <c r="E152" t="s">
        <v>49</v>
      </c>
      <c r="F152" t="s">
        <v>49</v>
      </c>
      <c r="G152" t="s">
        <v>49</v>
      </c>
      <c r="H152" t="s">
        <v>49</v>
      </c>
      <c r="I152" t="s">
        <v>49</v>
      </c>
      <c r="J152" t="s">
        <v>49</v>
      </c>
      <c r="K152" t="s">
        <v>49</v>
      </c>
      <c r="L152" t="s">
        <v>49</v>
      </c>
      <c r="M152" t="s">
        <v>49</v>
      </c>
      <c r="N152" t="s">
        <v>49</v>
      </c>
      <c r="O152" t="s">
        <v>49</v>
      </c>
      <c r="P152" t="s">
        <v>49</v>
      </c>
      <c r="Q152" t="s">
        <v>49</v>
      </c>
      <c r="R152" t="s">
        <v>49</v>
      </c>
      <c r="S152" t="s">
        <v>49</v>
      </c>
      <c r="T152" t="s">
        <v>49</v>
      </c>
      <c r="U152" t="s">
        <v>49</v>
      </c>
      <c r="V152" t="s">
        <v>49</v>
      </c>
      <c r="W152">
        <v>2</v>
      </c>
      <c r="X152">
        <v>2</v>
      </c>
      <c r="Y152">
        <v>2.5</v>
      </c>
      <c r="Z152">
        <v>2.5</v>
      </c>
      <c r="AA152">
        <v>2</v>
      </c>
      <c r="AB152">
        <v>2</v>
      </c>
      <c r="AC152">
        <v>2</v>
      </c>
      <c r="AD152">
        <v>2</v>
      </c>
      <c r="AE152">
        <v>2</v>
      </c>
      <c r="AF152">
        <v>2</v>
      </c>
      <c r="AG152">
        <v>2</v>
      </c>
      <c r="AH152">
        <v>2</v>
      </c>
      <c r="AI152">
        <v>2</v>
      </c>
      <c r="AJ152">
        <v>2</v>
      </c>
      <c r="AK152">
        <v>1.5</v>
      </c>
      <c r="AL152" t="s">
        <v>49</v>
      </c>
      <c r="AM152">
        <v>1.5</v>
      </c>
    </row>
    <row r="153" spans="1:39" customFormat="1" hidden="1" x14ac:dyDescent="0.2">
      <c r="A153" t="s">
        <v>248</v>
      </c>
      <c r="B153" s="1" t="s">
        <v>485</v>
      </c>
      <c r="C153" t="s">
        <v>521</v>
      </c>
      <c r="D153" s="1" t="s">
        <v>111</v>
      </c>
      <c r="E153" t="s">
        <v>49</v>
      </c>
      <c r="F153" t="s">
        <v>49</v>
      </c>
      <c r="G153" t="s">
        <v>49</v>
      </c>
      <c r="H153" t="s">
        <v>49</v>
      </c>
      <c r="I153" t="s">
        <v>49</v>
      </c>
      <c r="J153" t="s">
        <v>49</v>
      </c>
      <c r="K153" t="s">
        <v>49</v>
      </c>
      <c r="L153" t="s">
        <v>49</v>
      </c>
      <c r="M153" t="s">
        <v>49</v>
      </c>
      <c r="N153" t="s">
        <v>49</v>
      </c>
      <c r="O153" t="s">
        <v>49</v>
      </c>
      <c r="P153" t="s">
        <v>49</v>
      </c>
      <c r="Q153" t="s">
        <v>49</v>
      </c>
      <c r="R153" t="s">
        <v>49</v>
      </c>
      <c r="S153" t="s">
        <v>49</v>
      </c>
      <c r="T153" t="s">
        <v>49</v>
      </c>
      <c r="U153" t="s">
        <v>49</v>
      </c>
      <c r="V153" t="s">
        <v>49</v>
      </c>
      <c r="W153">
        <v>4</v>
      </c>
      <c r="X153">
        <v>3.5</v>
      </c>
      <c r="Y153">
        <v>3.5</v>
      </c>
      <c r="Z153">
        <v>3.5</v>
      </c>
      <c r="AA153">
        <v>3.5</v>
      </c>
      <c r="AB153">
        <v>3.5</v>
      </c>
      <c r="AC153">
        <v>3.5</v>
      </c>
      <c r="AD153">
        <v>3.5</v>
      </c>
      <c r="AE153">
        <v>3.5</v>
      </c>
      <c r="AF153">
        <v>3.5</v>
      </c>
      <c r="AG153">
        <v>3.5</v>
      </c>
      <c r="AH153">
        <v>3.5</v>
      </c>
      <c r="AI153">
        <v>3.5</v>
      </c>
      <c r="AJ153">
        <v>3.5</v>
      </c>
      <c r="AK153">
        <v>3.5</v>
      </c>
      <c r="AL153" t="s">
        <v>49</v>
      </c>
      <c r="AM153">
        <v>1.5</v>
      </c>
    </row>
    <row r="154" spans="1:39" customFormat="1" hidden="1" x14ac:dyDescent="0.2">
      <c r="A154" t="s">
        <v>248</v>
      </c>
      <c r="B154" s="1" t="s">
        <v>485</v>
      </c>
      <c r="C154" t="s">
        <v>50</v>
      </c>
      <c r="D154" s="1" t="s">
        <v>569</v>
      </c>
      <c r="E154" t="s">
        <v>49</v>
      </c>
      <c r="F154" t="s">
        <v>49</v>
      </c>
      <c r="G154" t="s">
        <v>49</v>
      </c>
      <c r="H154" t="s">
        <v>49</v>
      </c>
      <c r="I154" t="s">
        <v>49</v>
      </c>
      <c r="J154" t="s">
        <v>49</v>
      </c>
      <c r="K154" t="s">
        <v>49</v>
      </c>
      <c r="L154" t="s">
        <v>49</v>
      </c>
      <c r="M154" t="s">
        <v>49</v>
      </c>
      <c r="N154" t="s">
        <v>49</v>
      </c>
      <c r="O154" t="s">
        <v>49</v>
      </c>
      <c r="P154" t="s">
        <v>49</v>
      </c>
      <c r="Q154" t="s">
        <v>49</v>
      </c>
      <c r="R154" t="s">
        <v>49</v>
      </c>
      <c r="S154" t="s">
        <v>49</v>
      </c>
      <c r="T154" t="s">
        <v>49</v>
      </c>
      <c r="U154" t="s">
        <v>49</v>
      </c>
      <c r="V154" t="s">
        <v>49</v>
      </c>
      <c r="W154" t="s">
        <v>49</v>
      </c>
      <c r="X154" t="s">
        <v>49</v>
      </c>
      <c r="Y154">
        <v>-2.3256741490898412</v>
      </c>
      <c r="Z154">
        <v>2.284091639683977</v>
      </c>
      <c r="AA154">
        <v>-3.6952410377731857</v>
      </c>
      <c r="AB154">
        <v>-12.352226793787278</v>
      </c>
      <c r="AC154">
        <v>-25.491342010321631</v>
      </c>
      <c r="AD154">
        <v>-24.775920684391714</v>
      </c>
      <c r="AE154">
        <v>-15.731394132212776</v>
      </c>
      <c r="AF154">
        <v>-20.966028143267557</v>
      </c>
      <c r="AG154">
        <v>-15.030687632488643</v>
      </c>
      <c r="AH154">
        <v>-18.812613805239561</v>
      </c>
      <c r="AI154">
        <v>-21.156779132635055</v>
      </c>
      <c r="AJ154">
        <v>-20.058371341747932</v>
      </c>
      <c r="AK154">
        <v>-15.571975444066855</v>
      </c>
      <c r="AL154" t="s">
        <v>49</v>
      </c>
      <c r="AM154" t="s">
        <v>49</v>
      </c>
    </row>
    <row r="155" spans="1:39" customFormat="1" hidden="1" x14ac:dyDescent="0.2">
      <c r="A155" t="s">
        <v>248</v>
      </c>
      <c r="B155" s="1" t="s">
        <v>485</v>
      </c>
      <c r="C155" t="s">
        <v>229</v>
      </c>
      <c r="D155" s="1" t="s">
        <v>536</v>
      </c>
      <c r="E155" t="s">
        <v>49</v>
      </c>
      <c r="F155" t="s">
        <v>49</v>
      </c>
      <c r="G155" t="s">
        <v>49</v>
      </c>
      <c r="H155" t="s">
        <v>49</v>
      </c>
      <c r="I155" t="s">
        <v>49</v>
      </c>
      <c r="J155" t="s">
        <v>49</v>
      </c>
      <c r="K155" t="s">
        <v>49</v>
      </c>
      <c r="L155" t="s">
        <v>49</v>
      </c>
      <c r="M155" t="s">
        <v>49</v>
      </c>
      <c r="N155" t="s">
        <v>49</v>
      </c>
      <c r="O155" t="s">
        <v>49</v>
      </c>
      <c r="P155" t="s">
        <v>49</v>
      </c>
      <c r="Q155" t="s">
        <v>49</v>
      </c>
      <c r="R155" t="s">
        <v>49</v>
      </c>
      <c r="S155" t="s">
        <v>49</v>
      </c>
      <c r="T155" t="s">
        <v>49</v>
      </c>
      <c r="U155" t="s">
        <v>49</v>
      </c>
      <c r="V155" t="s">
        <v>49</v>
      </c>
      <c r="W155" t="s">
        <v>49</v>
      </c>
      <c r="X155" t="s">
        <v>49</v>
      </c>
      <c r="Y155" t="s">
        <v>49</v>
      </c>
      <c r="Z155" t="s">
        <v>49</v>
      </c>
      <c r="AA155" t="s">
        <v>49</v>
      </c>
      <c r="AB155" t="s">
        <v>49</v>
      </c>
      <c r="AC155" t="s">
        <v>49</v>
      </c>
      <c r="AD155" t="s">
        <v>49</v>
      </c>
      <c r="AE155" t="s">
        <v>49</v>
      </c>
      <c r="AF155" t="s">
        <v>49</v>
      </c>
      <c r="AG155" t="s">
        <v>49</v>
      </c>
      <c r="AH155" t="s">
        <v>49</v>
      </c>
      <c r="AI155" t="s">
        <v>49</v>
      </c>
      <c r="AJ155" t="s">
        <v>49</v>
      </c>
      <c r="AK155" t="s">
        <v>49</v>
      </c>
      <c r="AL155" t="s">
        <v>49</v>
      </c>
      <c r="AM155" t="s">
        <v>49</v>
      </c>
    </row>
    <row r="156" spans="1:39" customFormat="1" hidden="1" x14ac:dyDescent="0.2">
      <c r="A156" t="s">
        <v>248</v>
      </c>
      <c r="B156" s="1" t="s">
        <v>485</v>
      </c>
      <c r="C156" t="s">
        <v>522</v>
      </c>
      <c r="D156" s="1" t="s">
        <v>468</v>
      </c>
      <c r="E156" t="s">
        <v>49</v>
      </c>
      <c r="F156" t="s">
        <v>49</v>
      </c>
      <c r="G156" t="s">
        <v>49</v>
      </c>
      <c r="H156" t="s">
        <v>49</v>
      </c>
      <c r="I156" t="s">
        <v>49</v>
      </c>
      <c r="J156" t="s">
        <v>49</v>
      </c>
      <c r="K156" t="s">
        <v>49</v>
      </c>
      <c r="L156" t="s">
        <v>49</v>
      </c>
      <c r="M156" t="s">
        <v>49</v>
      </c>
      <c r="N156" t="s">
        <v>49</v>
      </c>
      <c r="O156" t="s">
        <v>49</v>
      </c>
      <c r="P156" t="s">
        <v>49</v>
      </c>
      <c r="Q156" t="s">
        <v>49</v>
      </c>
      <c r="R156" t="s">
        <v>49</v>
      </c>
      <c r="S156" t="s">
        <v>49</v>
      </c>
      <c r="T156" t="s">
        <v>49</v>
      </c>
      <c r="U156" t="s">
        <v>49</v>
      </c>
      <c r="V156" t="s">
        <v>49</v>
      </c>
      <c r="W156" t="s">
        <v>49</v>
      </c>
      <c r="X156" t="s">
        <v>49</v>
      </c>
      <c r="Y156" t="s">
        <v>49</v>
      </c>
      <c r="Z156" t="s">
        <v>49</v>
      </c>
      <c r="AA156" t="s">
        <v>49</v>
      </c>
      <c r="AB156" t="s">
        <v>49</v>
      </c>
      <c r="AC156" t="s">
        <v>49</v>
      </c>
      <c r="AD156">
        <v>0</v>
      </c>
      <c r="AE156">
        <v>0</v>
      </c>
      <c r="AF156">
        <v>0</v>
      </c>
      <c r="AG156">
        <v>0</v>
      </c>
      <c r="AH156">
        <v>0</v>
      </c>
      <c r="AI156">
        <v>0</v>
      </c>
      <c r="AJ156">
        <v>0</v>
      </c>
      <c r="AK156" t="s">
        <v>49</v>
      </c>
      <c r="AL156" t="s">
        <v>49</v>
      </c>
      <c r="AM156" t="s">
        <v>49</v>
      </c>
    </row>
    <row r="157" spans="1:39" customFormat="1" hidden="1" x14ac:dyDescent="0.2">
      <c r="A157" t="s">
        <v>248</v>
      </c>
      <c r="B157" s="1" t="s">
        <v>485</v>
      </c>
      <c r="C157" t="s">
        <v>28</v>
      </c>
      <c r="D157" s="1" t="s">
        <v>553</v>
      </c>
      <c r="E157" t="s">
        <v>49</v>
      </c>
      <c r="F157" t="s">
        <v>49</v>
      </c>
      <c r="G157" t="s">
        <v>49</v>
      </c>
      <c r="H157" t="s">
        <v>49</v>
      </c>
      <c r="I157" t="s">
        <v>49</v>
      </c>
      <c r="J157" t="s">
        <v>49</v>
      </c>
      <c r="K157" t="s">
        <v>49</v>
      </c>
      <c r="L157" t="s">
        <v>49</v>
      </c>
      <c r="M157" t="s">
        <v>49</v>
      </c>
      <c r="N157" t="s">
        <v>49</v>
      </c>
      <c r="O157" t="s">
        <v>49</v>
      </c>
      <c r="P157" t="s">
        <v>49</v>
      </c>
      <c r="Q157" t="s">
        <v>49</v>
      </c>
      <c r="R157" t="s">
        <v>49</v>
      </c>
      <c r="S157" t="s">
        <v>49</v>
      </c>
      <c r="T157" t="s">
        <v>49</v>
      </c>
      <c r="U157" t="s">
        <v>49</v>
      </c>
      <c r="V157" t="s">
        <v>49</v>
      </c>
      <c r="W157">
        <v>4.8428568656625295</v>
      </c>
      <c r="X157">
        <v>6.8399822365672085</v>
      </c>
      <c r="Y157">
        <v>9.3883277208397864</v>
      </c>
      <c r="Z157">
        <v>10.584130684229999</v>
      </c>
      <c r="AA157">
        <v>11.575044239012204</v>
      </c>
      <c r="AB157">
        <v>4.9591803760602726</v>
      </c>
      <c r="AC157">
        <v>4.4721036297372079</v>
      </c>
      <c r="AD157">
        <v>4.3216854169301957</v>
      </c>
      <c r="AE157">
        <v>3.9410570999634507</v>
      </c>
      <c r="AF157">
        <v>3.9814937946253499</v>
      </c>
      <c r="AG157">
        <v>3.8883217461248765</v>
      </c>
      <c r="AH157">
        <v>3.8418812049259614</v>
      </c>
      <c r="AI157">
        <v>3.5123170333913314</v>
      </c>
      <c r="AJ157">
        <v>3.2299572302621482</v>
      </c>
      <c r="AK157">
        <v>3.071935946360711</v>
      </c>
      <c r="AL157" t="s">
        <v>49</v>
      </c>
      <c r="AM157" t="s">
        <v>49</v>
      </c>
    </row>
    <row r="158" spans="1:39" customFormat="1" hidden="1" x14ac:dyDescent="0.2">
      <c r="A158" t="s">
        <v>248</v>
      </c>
      <c r="B158" s="1" t="s">
        <v>485</v>
      </c>
      <c r="C158" t="s">
        <v>342</v>
      </c>
      <c r="D158" s="1" t="s">
        <v>491</v>
      </c>
      <c r="E158" t="s">
        <v>49</v>
      </c>
      <c r="F158" t="s">
        <v>49</v>
      </c>
      <c r="G158" t="s">
        <v>49</v>
      </c>
      <c r="H158" t="s">
        <v>49</v>
      </c>
      <c r="I158" t="s">
        <v>49</v>
      </c>
      <c r="J158" t="s">
        <v>49</v>
      </c>
      <c r="K158" t="s">
        <v>49</v>
      </c>
      <c r="L158" t="s">
        <v>49</v>
      </c>
      <c r="M158" t="s">
        <v>49</v>
      </c>
      <c r="N158" t="s">
        <v>49</v>
      </c>
      <c r="O158" t="s">
        <v>49</v>
      </c>
      <c r="P158" t="s">
        <v>49</v>
      </c>
      <c r="Q158" t="s">
        <v>49</v>
      </c>
      <c r="R158" t="s">
        <v>49</v>
      </c>
      <c r="S158" t="s">
        <v>49</v>
      </c>
      <c r="T158" t="s">
        <v>49</v>
      </c>
      <c r="U158" t="s">
        <v>49</v>
      </c>
      <c r="V158" t="s">
        <v>49</v>
      </c>
      <c r="W158" t="s">
        <v>49</v>
      </c>
      <c r="X158" t="s">
        <v>49</v>
      </c>
      <c r="Y158" t="s">
        <v>49</v>
      </c>
      <c r="Z158" t="s">
        <v>49</v>
      </c>
      <c r="AA158" t="s">
        <v>49</v>
      </c>
      <c r="AB158" t="s">
        <v>49</v>
      </c>
      <c r="AC158" t="s">
        <v>49</v>
      </c>
      <c r="AD158" t="s">
        <v>49</v>
      </c>
      <c r="AE158" t="s">
        <v>49</v>
      </c>
      <c r="AF158">
        <v>39.255189999999999</v>
      </c>
      <c r="AG158">
        <v>38.935630000000003</v>
      </c>
      <c r="AH158">
        <v>37.13062</v>
      </c>
      <c r="AI158">
        <v>44.203429999999997</v>
      </c>
      <c r="AJ158">
        <v>44.064970000000002</v>
      </c>
      <c r="AK158" t="s">
        <v>49</v>
      </c>
      <c r="AL158" t="s">
        <v>49</v>
      </c>
      <c r="AM158" t="s">
        <v>49</v>
      </c>
    </row>
    <row r="159" spans="1:39" customFormat="1" hidden="1" x14ac:dyDescent="0.2">
      <c r="A159" t="s">
        <v>248</v>
      </c>
      <c r="B159" s="1" t="s">
        <v>485</v>
      </c>
      <c r="C159" t="s">
        <v>207</v>
      </c>
      <c r="D159" s="1" t="s">
        <v>110</v>
      </c>
      <c r="E159" t="s">
        <v>49</v>
      </c>
      <c r="F159" t="s">
        <v>49</v>
      </c>
      <c r="G159" t="s">
        <v>49</v>
      </c>
      <c r="H159" t="s">
        <v>49</v>
      </c>
      <c r="I159" t="s">
        <v>49</v>
      </c>
      <c r="J159" t="s">
        <v>49</v>
      </c>
      <c r="K159" t="s">
        <v>49</v>
      </c>
      <c r="L159" t="s">
        <v>49</v>
      </c>
      <c r="M159" t="s">
        <v>49</v>
      </c>
      <c r="N159" t="s">
        <v>49</v>
      </c>
      <c r="O159" t="s">
        <v>49</v>
      </c>
      <c r="P159" t="s">
        <v>49</v>
      </c>
      <c r="Q159" t="s">
        <v>49</v>
      </c>
      <c r="R159" t="s">
        <v>49</v>
      </c>
      <c r="S159" t="s">
        <v>49</v>
      </c>
      <c r="T159" t="s">
        <v>49</v>
      </c>
      <c r="U159" t="s">
        <v>49</v>
      </c>
      <c r="V159" t="s">
        <v>49</v>
      </c>
      <c r="W159" t="s">
        <v>49</v>
      </c>
      <c r="X159" t="s">
        <v>49</v>
      </c>
      <c r="Y159" t="s">
        <v>49</v>
      </c>
      <c r="Z159" t="s">
        <v>49</v>
      </c>
      <c r="AA159" t="s">
        <v>49</v>
      </c>
      <c r="AB159" t="s">
        <v>49</v>
      </c>
      <c r="AC159" t="s">
        <v>49</v>
      </c>
      <c r="AD159" t="s">
        <v>49</v>
      </c>
      <c r="AE159" t="s">
        <v>49</v>
      </c>
      <c r="AF159" t="s">
        <v>49</v>
      </c>
      <c r="AG159" t="s">
        <v>49</v>
      </c>
      <c r="AH159" t="s">
        <v>49</v>
      </c>
      <c r="AI159" t="s">
        <v>49</v>
      </c>
      <c r="AJ159" t="s">
        <v>49</v>
      </c>
      <c r="AK159" t="s">
        <v>49</v>
      </c>
      <c r="AL159">
        <v>3.0679800510406499</v>
      </c>
      <c r="AM159">
        <v>3.9842500686645499</v>
      </c>
    </row>
    <row r="160" spans="1:39" customFormat="1" hidden="1" x14ac:dyDescent="0.2">
      <c r="A160" t="s">
        <v>248</v>
      </c>
      <c r="B160" s="1" t="s">
        <v>485</v>
      </c>
      <c r="C160" t="s">
        <v>40</v>
      </c>
      <c r="D160" s="1" t="s">
        <v>286</v>
      </c>
      <c r="E160" t="s">
        <v>49</v>
      </c>
      <c r="F160" t="s">
        <v>49</v>
      </c>
      <c r="G160" t="s">
        <v>49</v>
      </c>
      <c r="H160" t="s">
        <v>49</v>
      </c>
      <c r="I160" t="s">
        <v>49</v>
      </c>
      <c r="J160" t="s">
        <v>49</v>
      </c>
      <c r="K160" t="s">
        <v>49</v>
      </c>
      <c r="L160" t="s">
        <v>49</v>
      </c>
      <c r="M160" t="s">
        <v>49</v>
      </c>
      <c r="N160" t="s">
        <v>49</v>
      </c>
      <c r="O160" t="s">
        <v>49</v>
      </c>
      <c r="P160" t="s">
        <v>49</v>
      </c>
      <c r="Q160" t="s">
        <v>49</v>
      </c>
      <c r="R160" t="s">
        <v>49</v>
      </c>
      <c r="S160" t="s">
        <v>49</v>
      </c>
      <c r="T160" t="s">
        <v>49</v>
      </c>
      <c r="U160" t="s">
        <v>49</v>
      </c>
      <c r="V160" t="s">
        <v>49</v>
      </c>
      <c r="W160" t="s">
        <v>49</v>
      </c>
      <c r="X160" t="s">
        <v>49</v>
      </c>
      <c r="Y160" t="s">
        <v>49</v>
      </c>
      <c r="Z160" t="s">
        <v>49</v>
      </c>
      <c r="AA160" t="s">
        <v>49</v>
      </c>
      <c r="AB160" t="s">
        <v>49</v>
      </c>
      <c r="AC160" t="s">
        <v>49</v>
      </c>
      <c r="AD160" t="s">
        <v>49</v>
      </c>
      <c r="AE160" t="s">
        <v>49</v>
      </c>
      <c r="AF160" t="s">
        <v>49</v>
      </c>
      <c r="AG160" t="s">
        <v>49</v>
      </c>
      <c r="AH160" t="s">
        <v>49</v>
      </c>
      <c r="AI160" t="s">
        <v>49</v>
      </c>
      <c r="AJ160" t="s">
        <v>49</v>
      </c>
      <c r="AK160" t="s">
        <v>49</v>
      </c>
      <c r="AL160">
        <v>0.30577000975608798</v>
      </c>
      <c r="AM160" t="s">
        <v>49</v>
      </c>
    </row>
    <row r="161" spans="1:39" customFormat="1" hidden="1" x14ac:dyDescent="0.2">
      <c r="A161" t="s">
        <v>248</v>
      </c>
      <c r="B161" s="1" t="s">
        <v>485</v>
      </c>
      <c r="C161" t="s">
        <v>445</v>
      </c>
      <c r="D161" s="1" t="s">
        <v>307</v>
      </c>
      <c r="E161" t="s">
        <v>49</v>
      </c>
      <c r="F161" t="s">
        <v>49</v>
      </c>
      <c r="G161" t="s">
        <v>49</v>
      </c>
      <c r="H161">
        <v>0.4135315</v>
      </c>
      <c r="I161">
        <v>0.41239419999999999</v>
      </c>
      <c r="J161">
        <v>0.41060160000000001</v>
      </c>
      <c r="K161">
        <v>0.40917300000000001</v>
      </c>
      <c r="L161">
        <v>0.40766590000000003</v>
      </c>
      <c r="M161">
        <v>0.40666279999999999</v>
      </c>
      <c r="N161">
        <v>0.40533580000000002</v>
      </c>
      <c r="O161">
        <v>0.40464470000000002</v>
      </c>
      <c r="P161">
        <v>0.40410170000000001</v>
      </c>
      <c r="Q161">
        <v>0.40391460000000001</v>
      </c>
      <c r="R161">
        <v>0.40461180000000002</v>
      </c>
      <c r="S161">
        <v>0.40786030000000001</v>
      </c>
      <c r="T161">
        <v>0.41819729999999999</v>
      </c>
      <c r="U161">
        <v>0.42626599999999998</v>
      </c>
      <c r="V161">
        <v>0.435334</v>
      </c>
      <c r="W161">
        <v>0.45341199999999998</v>
      </c>
      <c r="X161">
        <v>0.47023219999999999</v>
      </c>
      <c r="Y161">
        <v>0.48836210000000002</v>
      </c>
      <c r="Z161">
        <v>0.59760480000000005</v>
      </c>
      <c r="AA161">
        <v>0.7420042</v>
      </c>
      <c r="AB161">
        <v>0.88065760000000004</v>
      </c>
      <c r="AC161">
        <v>1.0542469999999999</v>
      </c>
      <c r="AD161">
        <v>1.2619899999999999</v>
      </c>
      <c r="AE161">
        <v>1.522926</v>
      </c>
      <c r="AF161">
        <v>1.815164</v>
      </c>
      <c r="AG161">
        <v>2.1883889999999999</v>
      </c>
      <c r="AH161">
        <v>2.619621</v>
      </c>
      <c r="AI161">
        <v>2.3081260000000001</v>
      </c>
      <c r="AJ161">
        <v>2.0196019999999999</v>
      </c>
      <c r="AK161">
        <v>1.643259</v>
      </c>
      <c r="AL161" t="s">
        <v>49</v>
      </c>
      <c r="AM161" t="s">
        <v>49</v>
      </c>
    </row>
    <row r="162" spans="1:39" customFormat="1" hidden="1" x14ac:dyDescent="0.2">
      <c r="A162" t="s">
        <v>248</v>
      </c>
      <c r="B162" s="1" t="s">
        <v>485</v>
      </c>
      <c r="C162" t="s">
        <v>394</v>
      </c>
      <c r="D162" s="1" t="s">
        <v>281</v>
      </c>
      <c r="E162" t="s">
        <v>49</v>
      </c>
      <c r="F162" t="s">
        <v>49</v>
      </c>
      <c r="G162" t="s">
        <v>49</v>
      </c>
      <c r="H162" t="s">
        <v>49</v>
      </c>
      <c r="I162" t="s">
        <v>49</v>
      </c>
      <c r="J162" t="s">
        <v>49</v>
      </c>
      <c r="K162" t="s">
        <v>49</v>
      </c>
      <c r="L162" t="s">
        <v>49</v>
      </c>
      <c r="M162" t="s">
        <v>49</v>
      </c>
      <c r="N162" t="s">
        <v>49</v>
      </c>
      <c r="O162" t="s">
        <v>49</v>
      </c>
      <c r="P162" t="s">
        <v>49</v>
      </c>
      <c r="Q162" t="s">
        <v>49</v>
      </c>
      <c r="R162" t="s">
        <v>49</v>
      </c>
      <c r="S162" t="s">
        <v>49</v>
      </c>
      <c r="T162" t="s">
        <v>49</v>
      </c>
      <c r="U162" t="s">
        <v>49</v>
      </c>
      <c r="V162" t="s">
        <v>49</v>
      </c>
      <c r="W162" t="s">
        <v>49</v>
      </c>
      <c r="X162" t="s">
        <v>49</v>
      </c>
      <c r="Y162" t="s">
        <v>49</v>
      </c>
      <c r="Z162" t="s">
        <v>49</v>
      </c>
      <c r="AA162">
        <v>62.136470000000003</v>
      </c>
      <c r="AB162">
        <v>61.974910000000001</v>
      </c>
      <c r="AC162">
        <v>59.113010000000003</v>
      </c>
      <c r="AD162">
        <v>60.008009999999999</v>
      </c>
      <c r="AE162">
        <v>59.106499999999997</v>
      </c>
      <c r="AF162">
        <v>56.695489999999999</v>
      </c>
      <c r="AG162">
        <v>43.302050000000001</v>
      </c>
      <c r="AH162">
        <v>44.190600000000003</v>
      </c>
      <c r="AI162" t="s">
        <v>49</v>
      </c>
      <c r="AJ162" t="s">
        <v>49</v>
      </c>
      <c r="AK162" t="s">
        <v>49</v>
      </c>
      <c r="AL162" t="s">
        <v>49</v>
      </c>
      <c r="AM162" t="s">
        <v>49</v>
      </c>
    </row>
    <row r="163" spans="1:39" customFormat="1" hidden="1" x14ac:dyDescent="0.2">
      <c r="A163" t="s">
        <v>248</v>
      </c>
      <c r="B163" s="1" t="s">
        <v>485</v>
      </c>
      <c r="C163" t="s">
        <v>163</v>
      </c>
      <c r="D163" s="1" t="s">
        <v>190</v>
      </c>
      <c r="E163" t="s">
        <v>49</v>
      </c>
      <c r="F163" t="s">
        <v>49</v>
      </c>
      <c r="G163" t="s">
        <v>49</v>
      </c>
      <c r="H163" t="s">
        <v>49</v>
      </c>
      <c r="I163" t="s">
        <v>49</v>
      </c>
      <c r="J163" t="s">
        <v>49</v>
      </c>
      <c r="K163" t="s">
        <v>49</v>
      </c>
      <c r="L163" t="s">
        <v>49</v>
      </c>
      <c r="M163" t="s">
        <v>49</v>
      </c>
      <c r="N163" t="s">
        <v>49</v>
      </c>
      <c r="O163" t="s">
        <v>49</v>
      </c>
      <c r="P163" t="s">
        <v>49</v>
      </c>
      <c r="Q163" t="s">
        <v>49</v>
      </c>
      <c r="R163" t="s">
        <v>49</v>
      </c>
      <c r="S163" t="s">
        <v>49</v>
      </c>
      <c r="T163" t="s">
        <v>49</v>
      </c>
      <c r="U163" t="s">
        <v>49</v>
      </c>
      <c r="V163" t="s">
        <v>49</v>
      </c>
      <c r="W163" t="s">
        <v>49</v>
      </c>
      <c r="X163" t="s">
        <v>49</v>
      </c>
      <c r="Y163">
        <v>74</v>
      </c>
      <c r="Z163" t="s">
        <v>49</v>
      </c>
      <c r="AA163" t="s">
        <v>49</v>
      </c>
      <c r="AB163" t="s">
        <v>49</v>
      </c>
      <c r="AC163" t="s">
        <v>49</v>
      </c>
      <c r="AD163" t="s">
        <v>49</v>
      </c>
      <c r="AE163">
        <v>70.400000000000006</v>
      </c>
      <c r="AF163" t="s">
        <v>49</v>
      </c>
      <c r="AG163" t="s">
        <v>49</v>
      </c>
      <c r="AH163" t="s">
        <v>49</v>
      </c>
      <c r="AI163" t="s">
        <v>49</v>
      </c>
      <c r="AJ163" t="s">
        <v>49</v>
      </c>
      <c r="AK163" t="s">
        <v>49</v>
      </c>
      <c r="AL163" t="s">
        <v>49</v>
      </c>
      <c r="AM163" t="s">
        <v>49</v>
      </c>
    </row>
    <row r="164" spans="1:39" customFormat="1" hidden="1" x14ac:dyDescent="0.2">
      <c r="A164" t="s">
        <v>248</v>
      </c>
      <c r="B164" s="1" t="s">
        <v>485</v>
      </c>
      <c r="C164" t="s">
        <v>427</v>
      </c>
      <c r="D164" s="1" t="s">
        <v>225</v>
      </c>
      <c r="E164" t="s">
        <v>49</v>
      </c>
      <c r="F164" t="s">
        <v>49</v>
      </c>
      <c r="G164" t="s">
        <v>49</v>
      </c>
      <c r="H164" t="s">
        <v>49</v>
      </c>
      <c r="I164" t="s">
        <v>49</v>
      </c>
      <c r="J164" t="s">
        <v>49</v>
      </c>
      <c r="K164" t="s">
        <v>49</v>
      </c>
      <c r="L164" t="s">
        <v>49</v>
      </c>
      <c r="M164" t="s">
        <v>49</v>
      </c>
      <c r="N164" t="s">
        <v>49</v>
      </c>
      <c r="O164" t="s">
        <v>49</v>
      </c>
      <c r="P164" t="s">
        <v>49</v>
      </c>
      <c r="Q164" t="s">
        <v>49</v>
      </c>
      <c r="R164" t="s">
        <v>49</v>
      </c>
      <c r="S164" t="s">
        <v>49</v>
      </c>
      <c r="T164" t="s">
        <v>49</v>
      </c>
      <c r="U164" t="s">
        <v>49</v>
      </c>
      <c r="V164" t="s">
        <v>49</v>
      </c>
      <c r="W164" t="s">
        <v>49</v>
      </c>
      <c r="X164" t="s">
        <v>49</v>
      </c>
      <c r="Y164">
        <v>12.3</v>
      </c>
      <c r="Z164" t="s">
        <v>49</v>
      </c>
      <c r="AA164" t="s">
        <v>49</v>
      </c>
      <c r="AB164" t="s">
        <v>49</v>
      </c>
      <c r="AC164" t="s">
        <v>49</v>
      </c>
      <c r="AD164" t="s">
        <v>49</v>
      </c>
      <c r="AE164">
        <v>17.3</v>
      </c>
      <c r="AF164" t="s">
        <v>49</v>
      </c>
      <c r="AG164" t="s">
        <v>49</v>
      </c>
      <c r="AH164" t="s">
        <v>49</v>
      </c>
      <c r="AI164" t="s">
        <v>49</v>
      </c>
      <c r="AJ164" t="s">
        <v>49</v>
      </c>
      <c r="AK164" t="s">
        <v>49</v>
      </c>
      <c r="AL164" t="s">
        <v>49</v>
      </c>
      <c r="AM164" t="s">
        <v>49</v>
      </c>
    </row>
    <row r="165" spans="1:39" customFormat="1" hidden="1" x14ac:dyDescent="0.2">
      <c r="A165" t="s">
        <v>248</v>
      </c>
      <c r="B165" s="1" t="s">
        <v>485</v>
      </c>
      <c r="C165" t="s">
        <v>18</v>
      </c>
      <c r="D165" s="1" t="s">
        <v>374</v>
      </c>
      <c r="E165" t="s">
        <v>49</v>
      </c>
      <c r="F165" t="s">
        <v>49</v>
      </c>
      <c r="G165" t="s">
        <v>49</v>
      </c>
      <c r="H165" t="s">
        <v>49</v>
      </c>
      <c r="I165" t="s">
        <v>49</v>
      </c>
      <c r="J165" t="s">
        <v>49</v>
      </c>
      <c r="K165" t="s">
        <v>49</v>
      </c>
      <c r="L165" t="s">
        <v>49</v>
      </c>
      <c r="M165" t="s">
        <v>49</v>
      </c>
      <c r="N165" t="s">
        <v>49</v>
      </c>
      <c r="O165" t="s">
        <v>49</v>
      </c>
      <c r="P165" t="s">
        <v>49</v>
      </c>
      <c r="Q165" t="s">
        <v>49</v>
      </c>
      <c r="R165" t="s">
        <v>49</v>
      </c>
      <c r="S165" t="s">
        <v>49</v>
      </c>
      <c r="T165" t="s">
        <v>49</v>
      </c>
      <c r="U165" t="s">
        <v>49</v>
      </c>
      <c r="V165" t="s">
        <v>49</v>
      </c>
      <c r="W165" t="s">
        <v>49</v>
      </c>
      <c r="X165" t="s">
        <v>49</v>
      </c>
      <c r="Y165" t="s">
        <v>49</v>
      </c>
      <c r="Z165" t="s">
        <v>49</v>
      </c>
      <c r="AA165" t="s">
        <v>49</v>
      </c>
      <c r="AB165" t="s">
        <v>49</v>
      </c>
      <c r="AC165" t="s">
        <v>49</v>
      </c>
      <c r="AD165" t="s">
        <v>49</v>
      </c>
      <c r="AE165">
        <v>24.5</v>
      </c>
      <c r="AF165" t="s">
        <v>49</v>
      </c>
      <c r="AG165" t="s">
        <v>49</v>
      </c>
      <c r="AH165" t="s">
        <v>49</v>
      </c>
      <c r="AI165" t="s">
        <v>49</v>
      </c>
      <c r="AJ165" t="s">
        <v>49</v>
      </c>
      <c r="AK165" t="s">
        <v>49</v>
      </c>
      <c r="AL165" t="s">
        <v>49</v>
      </c>
      <c r="AM165" t="s">
        <v>49</v>
      </c>
    </row>
    <row r="166" spans="1:39" customFormat="1" hidden="1" x14ac:dyDescent="0.2">
      <c r="A166" t="s">
        <v>248</v>
      </c>
      <c r="B166" s="1" t="s">
        <v>485</v>
      </c>
      <c r="C166" t="s">
        <v>437</v>
      </c>
      <c r="D166" s="1" t="s">
        <v>561</v>
      </c>
      <c r="E166" t="s">
        <v>49</v>
      </c>
      <c r="F166" t="s">
        <v>49</v>
      </c>
      <c r="G166" t="s">
        <v>49</v>
      </c>
      <c r="H166" t="s">
        <v>49</v>
      </c>
      <c r="I166" t="s">
        <v>49</v>
      </c>
      <c r="J166" t="s">
        <v>49</v>
      </c>
      <c r="K166" t="s">
        <v>49</v>
      </c>
      <c r="L166" t="s">
        <v>49</v>
      </c>
      <c r="M166" t="s">
        <v>49</v>
      </c>
      <c r="N166" t="s">
        <v>49</v>
      </c>
      <c r="O166" t="s">
        <v>49</v>
      </c>
      <c r="P166" t="s">
        <v>49</v>
      </c>
      <c r="Q166" t="s">
        <v>49</v>
      </c>
      <c r="R166" t="s">
        <v>49</v>
      </c>
      <c r="S166" t="s">
        <v>49</v>
      </c>
      <c r="T166" t="s">
        <v>49</v>
      </c>
      <c r="U166" t="s">
        <v>49</v>
      </c>
      <c r="V166" t="s">
        <v>49</v>
      </c>
      <c r="W166" t="s">
        <v>49</v>
      </c>
      <c r="X166" t="s">
        <v>49</v>
      </c>
      <c r="Y166">
        <v>2.5</v>
      </c>
      <c r="Z166" t="s">
        <v>49</v>
      </c>
      <c r="AA166" t="s">
        <v>49</v>
      </c>
      <c r="AB166" t="s">
        <v>49</v>
      </c>
      <c r="AC166" t="s">
        <v>49</v>
      </c>
      <c r="AD166" t="s">
        <v>49</v>
      </c>
      <c r="AE166">
        <v>3.9</v>
      </c>
      <c r="AF166" t="s">
        <v>49</v>
      </c>
      <c r="AG166" t="s">
        <v>49</v>
      </c>
      <c r="AH166" t="s">
        <v>49</v>
      </c>
      <c r="AI166" t="s">
        <v>49</v>
      </c>
      <c r="AJ166" t="s">
        <v>49</v>
      </c>
      <c r="AK166" t="s">
        <v>49</v>
      </c>
      <c r="AL166" t="s">
        <v>49</v>
      </c>
      <c r="AM166" t="s">
        <v>49</v>
      </c>
    </row>
    <row r="167" spans="1:39" customFormat="1" hidden="1" x14ac:dyDescent="0.2">
      <c r="A167" t="s">
        <v>248</v>
      </c>
      <c r="B167" s="1" t="s">
        <v>485</v>
      </c>
      <c r="C167" t="s">
        <v>327</v>
      </c>
      <c r="D167" s="1" t="s">
        <v>58</v>
      </c>
      <c r="E167" t="s">
        <v>49</v>
      </c>
      <c r="F167" t="s">
        <v>49</v>
      </c>
      <c r="G167" t="s">
        <v>49</v>
      </c>
      <c r="H167" t="s">
        <v>49</v>
      </c>
      <c r="I167" t="s">
        <v>49</v>
      </c>
      <c r="J167" t="s">
        <v>49</v>
      </c>
      <c r="K167" t="s">
        <v>49</v>
      </c>
      <c r="L167" t="s">
        <v>49</v>
      </c>
      <c r="M167" t="s">
        <v>49</v>
      </c>
      <c r="N167" t="s">
        <v>49</v>
      </c>
      <c r="O167" t="s">
        <v>49</v>
      </c>
      <c r="P167" t="s">
        <v>49</v>
      </c>
      <c r="Q167" t="s">
        <v>49</v>
      </c>
      <c r="R167" t="s">
        <v>49</v>
      </c>
      <c r="S167" t="s">
        <v>49</v>
      </c>
      <c r="T167" t="s">
        <v>49</v>
      </c>
      <c r="U167" t="s">
        <v>49</v>
      </c>
      <c r="V167" t="s">
        <v>49</v>
      </c>
      <c r="W167" t="s">
        <v>49</v>
      </c>
      <c r="X167" t="s">
        <v>49</v>
      </c>
      <c r="Y167">
        <v>56.7</v>
      </c>
      <c r="Z167" t="s">
        <v>49</v>
      </c>
      <c r="AA167" t="s">
        <v>49</v>
      </c>
      <c r="AB167" t="s">
        <v>49</v>
      </c>
      <c r="AC167" t="s">
        <v>49</v>
      </c>
      <c r="AD167" t="s">
        <v>49</v>
      </c>
      <c r="AE167">
        <v>80.5</v>
      </c>
      <c r="AF167" t="s">
        <v>49</v>
      </c>
      <c r="AG167" t="s">
        <v>49</v>
      </c>
      <c r="AH167" t="s">
        <v>49</v>
      </c>
      <c r="AI167" t="s">
        <v>49</v>
      </c>
      <c r="AJ167" t="s">
        <v>49</v>
      </c>
      <c r="AK167" t="s">
        <v>49</v>
      </c>
      <c r="AL167" t="s">
        <v>49</v>
      </c>
      <c r="AM167" t="s">
        <v>49</v>
      </c>
    </row>
    <row r="168" spans="1:39" customFormat="1" hidden="1" x14ac:dyDescent="0.2">
      <c r="A168" t="s">
        <v>248</v>
      </c>
      <c r="B168" s="1" t="s">
        <v>485</v>
      </c>
      <c r="C168" t="s">
        <v>571</v>
      </c>
      <c r="D168" s="1" t="s">
        <v>92</v>
      </c>
      <c r="E168" t="s">
        <v>49</v>
      </c>
      <c r="F168" t="s">
        <v>49</v>
      </c>
      <c r="G168" t="s">
        <v>49</v>
      </c>
      <c r="H168" t="s">
        <v>49</v>
      </c>
      <c r="I168" t="s">
        <v>49</v>
      </c>
      <c r="J168" t="s">
        <v>49</v>
      </c>
      <c r="K168" t="s">
        <v>49</v>
      </c>
      <c r="L168" t="s">
        <v>49</v>
      </c>
      <c r="M168" t="s">
        <v>49</v>
      </c>
      <c r="N168" t="s">
        <v>49</v>
      </c>
      <c r="O168" t="s">
        <v>49</v>
      </c>
      <c r="P168" t="s">
        <v>49</v>
      </c>
      <c r="Q168" t="s">
        <v>49</v>
      </c>
      <c r="R168" t="s">
        <v>49</v>
      </c>
      <c r="S168">
        <v>40.319443072081178</v>
      </c>
      <c r="T168">
        <v>45.018770207551349</v>
      </c>
      <c r="U168">
        <v>50.093030310813887</v>
      </c>
      <c r="V168">
        <v>55.559569274938248</v>
      </c>
      <c r="W168">
        <v>59.559720080018053</v>
      </c>
      <c r="X168">
        <v>72.977188612921822</v>
      </c>
      <c r="Y168">
        <v>74.507001207025993</v>
      </c>
      <c r="Z168">
        <v>72.895113443869803</v>
      </c>
      <c r="AA168">
        <v>75.675792540977639</v>
      </c>
      <c r="AB168">
        <v>88.232939188857557</v>
      </c>
      <c r="AC168">
        <v>94.675493535956349</v>
      </c>
      <c r="AD168">
        <v>99.241489490679669</v>
      </c>
      <c r="AE168">
        <v>99.804133697572098</v>
      </c>
      <c r="AF168">
        <v>102.24690274846675</v>
      </c>
      <c r="AG168">
        <v>100</v>
      </c>
      <c r="AH168">
        <v>102.40365618844285</v>
      </c>
      <c r="AI168">
        <v>104.52479286565301</v>
      </c>
      <c r="AJ168">
        <v>111.34135616549636</v>
      </c>
      <c r="AK168">
        <v>120.05010641919979</v>
      </c>
      <c r="AL168">
        <v>120.62326035762663</v>
      </c>
      <c r="AM168" t="s">
        <v>49</v>
      </c>
    </row>
    <row r="169" spans="1:39" customFormat="1" hidden="1" x14ac:dyDescent="0.2">
      <c r="A169" t="s">
        <v>248</v>
      </c>
      <c r="B169" s="1" t="s">
        <v>485</v>
      </c>
      <c r="C169" t="s">
        <v>182</v>
      </c>
      <c r="D169" s="1" t="s">
        <v>373</v>
      </c>
      <c r="E169" t="s">
        <v>49</v>
      </c>
      <c r="F169" t="s">
        <v>49</v>
      </c>
      <c r="G169" t="s">
        <v>49</v>
      </c>
      <c r="H169" t="s">
        <v>49</v>
      </c>
      <c r="I169" t="s">
        <v>49</v>
      </c>
      <c r="J169" t="s">
        <v>49</v>
      </c>
      <c r="K169" t="s">
        <v>49</v>
      </c>
      <c r="L169" t="s">
        <v>49</v>
      </c>
      <c r="M169" t="s">
        <v>49</v>
      </c>
      <c r="N169" t="s">
        <v>49</v>
      </c>
      <c r="O169" t="s">
        <v>49</v>
      </c>
      <c r="P169" t="s">
        <v>49</v>
      </c>
      <c r="Q169" t="s">
        <v>49</v>
      </c>
      <c r="R169" t="s">
        <v>49</v>
      </c>
      <c r="S169" t="s">
        <v>49</v>
      </c>
      <c r="T169">
        <v>8.8322778126357093</v>
      </c>
      <c r="U169">
        <v>1.4141179805897934</v>
      </c>
      <c r="V169">
        <v>11.229714823642894</v>
      </c>
      <c r="W169">
        <v>5.3574032512635057</v>
      </c>
      <c r="X169">
        <v>13.826319547976325</v>
      </c>
      <c r="Y169">
        <v>3.9249838216157258</v>
      </c>
      <c r="Z169">
        <v>21.390528393106621</v>
      </c>
      <c r="AA169">
        <v>14.362441469268148</v>
      </c>
      <c r="AB169">
        <v>0.4263547845292095</v>
      </c>
      <c r="AC169">
        <v>12.752287088717054</v>
      </c>
      <c r="AD169">
        <v>5.6007446580815383</v>
      </c>
      <c r="AE169">
        <v>2.7245433639485412</v>
      </c>
      <c r="AF169">
        <v>1.4513146600975517</v>
      </c>
      <c r="AG169">
        <v>2.2603142013045243</v>
      </c>
      <c r="AH169">
        <v>2.6470032019578582</v>
      </c>
      <c r="AI169">
        <v>1.1892281283803356</v>
      </c>
      <c r="AJ169">
        <v>3.9116034194230025</v>
      </c>
      <c r="AK169">
        <v>-2.3511006734462256</v>
      </c>
      <c r="AL169">
        <v>-20.69999999397146</v>
      </c>
      <c r="AM169" t="s">
        <v>49</v>
      </c>
    </row>
    <row r="170" spans="1:39" customFormat="1" hidden="1" x14ac:dyDescent="0.2">
      <c r="A170" t="s">
        <v>248</v>
      </c>
      <c r="B170" s="1" t="s">
        <v>485</v>
      </c>
      <c r="C170" t="s">
        <v>32</v>
      </c>
      <c r="D170" s="1" t="s">
        <v>379</v>
      </c>
      <c r="E170" t="s">
        <v>49</v>
      </c>
      <c r="F170" t="s">
        <v>49</v>
      </c>
      <c r="G170" t="s">
        <v>49</v>
      </c>
      <c r="H170" t="s">
        <v>49</v>
      </c>
      <c r="I170" t="s">
        <v>49</v>
      </c>
      <c r="J170" t="s">
        <v>49</v>
      </c>
      <c r="K170" t="s">
        <v>49</v>
      </c>
      <c r="L170" t="s">
        <v>49</v>
      </c>
      <c r="M170" t="s">
        <v>49</v>
      </c>
      <c r="N170" t="s">
        <v>49</v>
      </c>
      <c r="O170" t="s">
        <v>49</v>
      </c>
      <c r="P170" t="s">
        <v>49</v>
      </c>
      <c r="Q170" t="s">
        <v>49</v>
      </c>
      <c r="R170" t="s">
        <v>49</v>
      </c>
      <c r="S170">
        <v>359.76611638111183</v>
      </c>
      <c r="T170">
        <v>363.10125307440632</v>
      </c>
      <c r="U170">
        <v>354.03369018858126</v>
      </c>
      <c r="V170">
        <v>379.95559033934438</v>
      </c>
      <c r="W170">
        <v>384.07806366235809</v>
      </c>
      <c r="X170">
        <v>429.41226724809462</v>
      </c>
      <c r="Y170">
        <v>437.4197516779077</v>
      </c>
      <c r="Z170">
        <v>512.4089569518768</v>
      </c>
      <c r="AA170">
        <v>569.28235395643424</v>
      </c>
      <c r="AB170">
        <v>551.00062369987995</v>
      </c>
      <c r="AC170">
        <v>596.442439966449</v>
      </c>
      <c r="AD170">
        <v>608.38633191032261</v>
      </c>
      <c r="AE170">
        <v>602.51660032540678</v>
      </c>
      <c r="AF170">
        <v>592.47616479325552</v>
      </c>
      <c r="AG170">
        <v>590.42736742137788</v>
      </c>
      <c r="AH170">
        <v>588.93008033148112</v>
      </c>
      <c r="AI170">
        <v>578.98554484780436</v>
      </c>
      <c r="AJ170">
        <v>584.38651532594679</v>
      </c>
      <c r="AK170">
        <v>553.03613103311795</v>
      </c>
      <c r="AL170">
        <v>426.22940127643244</v>
      </c>
      <c r="AM170" t="s">
        <v>49</v>
      </c>
    </row>
    <row r="171" spans="1:39" customFormat="1" hidden="1" x14ac:dyDescent="0.2">
      <c r="A171" t="s">
        <v>248</v>
      </c>
      <c r="B171" s="1" t="s">
        <v>485</v>
      </c>
      <c r="C171" t="s">
        <v>261</v>
      </c>
      <c r="D171" s="1" t="s">
        <v>162</v>
      </c>
      <c r="E171" t="s">
        <v>49</v>
      </c>
      <c r="F171" t="s">
        <v>49</v>
      </c>
      <c r="G171" t="s">
        <v>49</v>
      </c>
      <c r="H171" t="s">
        <v>49</v>
      </c>
      <c r="I171" t="s">
        <v>49</v>
      </c>
      <c r="J171" t="s">
        <v>49</v>
      </c>
      <c r="K171" t="s">
        <v>49</v>
      </c>
      <c r="L171" t="s">
        <v>49</v>
      </c>
      <c r="M171" t="s">
        <v>49</v>
      </c>
      <c r="N171" t="s">
        <v>49</v>
      </c>
      <c r="O171" t="s">
        <v>49</v>
      </c>
      <c r="P171" t="s">
        <v>49</v>
      </c>
      <c r="Q171" t="s">
        <v>49</v>
      </c>
      <c r="R171" t="s">
        <v>49</v>
      </c>
      <c r="S171">
        <v>943.11626497378097</v>
      </c>
      <c r="T171">
        <v>970.64511467650721</v>
      </c>
      <c r="U171">
        <v>971.81102348282809</v>
      </c>
      <c r="V171">
        <v>1075.6713731793634</v>
      </c>
      <c r="W171">
        <v>1120.8931284768587</v>
      </c>
      <c r="X171">
        <v>1287.0644002753861</v>
      </c>
      <c r="Y171">
        <v>1336.2103389823849</v>
      </c>
      <c r="Z171">
        <v>1575.3167790896753</v>
      </c>
      <c r="AA171">
        <v>1771.197985011951</v>
      </c>
      <c r="AB171">
        <v>1749.9369949167735</v>
      </c>
      <c r="AC171">
        <v>1958.4476274792448</v>
      </c>
      <c r="AD171">
        <v>2062.0591762527574</v>
      </c>
      <c r="AE171">
        <v>2110.8295679774706</v>
      </c>
      <c r="AF171">
        <v>2128.1259382266885</v>
      </c>
      <c r="AG171">
        <v>2023.8346562973152</v>
      </c>
      <c r="AH171">
        <v>2096.0931105533659</v>
      </c>
      <c r="AI171">
        <v>2110.2393836551823</v>
      </c>
      <c r="AJ171">
        <v>2168.1337646868924</v>
      </c>
      <c r="AK171">
        <v>2078.5950863720254</v>
      </c>
      <c r="AL171">
        <v>1673.9640589214841</v>
      </c>
      <c r="AM171" t="s">
        <v>49</v>
      </c>
    </row>
    <row r="172" spans="1:39" customFormat="1" hidden="1" x14ac:dyDescent="0.2">
      <c r="A172" t="s">
        <v>248</v>
      </c>
      <c r="B172" s="1" t="s">
        <v>485</v>
      </c>
      <c r="C172" t="s">
        <v>244</v>
      </c>
      <c r="D172" s="1" t="s">
        <v>344</v>
      </c>
      <c r="E172" t="s">
        <v>49</v>
      </c>
      <c r="F172" t="s">
        <v>49</v>
      </c>
      <c r="G172" t="s">
        <v>49</v>
      </c>
      <c r="H172" t="s">
        <v>49</v>
      </c>
      <c r="I172" t="s">
        <v>49</v>
      </c>
      <c r="J172" t="s">
        <v>49</v>
      </c>
      <c r="K172" t="s">
        <v>49</v>
      </c>
      <c r="L172" t="s">
        <v>49</v>
      </c>
      <c r="M172">
        <v>0</v>
      </c>
      <c r="N172" t="s">
        <v>49</v>
      </c>
      <c r="O172">
        <v>0</v>
      </c>
      <c r="P172" t="s">
        <v>49</v>
      </c>
      <c r="Q172">
        <v>0</v>
      </c>
      <c r="R172" t="s">
        <v>49</v>
      </c>
      <c r="S172">
        <v>2.1621620655059801</v>
      </c>
      <c r="T172">
        <v>9.7297296524047905</v>
      </c>
      <c r="U172">
        <v>16.915422439575199</v>
      </c>
      <c r="V172">
        <v>9.3137254714965803</v>
      </c>
      <c r="W172">
        <v>4.3902440071106001</v>
      </c>
      <c r="X172">
        <v>4.3689322471618697</v>
      </c>
      <c r="Y172">
        <v>3.3980581760406499</v>
      </c>
      <c r="Z172">
        <v>2.8708133697509801</v>
      </c>
      <c r="AA172">
        <v>3.8277511596679701</v>
      </c>
      <c r="AB172">
        <v>4.7393364906311</v>
      </c>
      <c r="AC172">
        <v>5.6872038841247603</v>
      </c>
      <c r="AD172">
        <v>6.1611375808715803</v>
      </c>
      <c r="AE172">
        <v>7.2115383148193404</v>
      </c>
      <c r="AF172">
        <v>6.6666665077209499</v>
      </c>
      <c r="AG172">
        <v>7.6190476417541504</v>
      </c>
      <c r="AH172">
        <v>7.1428570747375497</v>
      </c>
      <c r="AI172">
        <v>7.1428570747375497</v>
      </c>
      <c r="AJ172">
        <v>6.6666665077209499</v>
      </c>
      <c r="AK172">
        <v>5.2380952835082999</v>
      </c>
      <c r="AL172">
        <v>5.2380952835082999</v>
      </c>
      <c r="AM172">
        <v>1.8867924213409399</v>
      </c>
    </row>
    <row r="173" spans="1:39" customFormat="1" hidden="1" x14ac:dyDescent="0.2">
      <c r="A173" t="s">
        <v>248</v>
      </c>
      <c r="B173" s="1" t="s">
        <v>485</v>
      </c>
      <c r="C173" t="s">
        <v>209</v>
      </c>
      <c r="D173" s="1" t="s">
        <v>33</v>
      </c>
      <c r="E173" t="s">
        <v>49</v>
      </c>
      <c r="F173" t="s">
        <v>49</v>
      </c>
      <c r="G173" t="s">
        <v>49</v>
      </c>
      <c r="H173" t="s">
        <v>49</v>
      </c>
      <c r="I173" t="s">
        <v>49</v>
      </c>
      <c r="J173" t="s">
        <v>49</v>
      </c>
      <c r="K173" t="s">
        <v>49</v>
      </c>
      <c r="L173" t="s">
        <v>49</v>
      </c>
      <c r="M173" t="s">
        <v>49</v>
      </c>
      <c r="N173" t="s">
        <v>49</v>
      </c>
      <c r="O173" t="s">
        <v>49</v>
      </c>
      <c r="P173" t="s">
        <v>49</v>
      </c>
      <c r="Q173" t="s">
        <v>49</v>
      </c>
      <c r="R173" t="s">
        <v>49</v>
      </c>
      <c r="S173" t="s">
        <v>49</v>
      </c>
      <c r="T173" t="s">
        <v>49</v>
      </c>
      <c r="U173" t="s">
        <v>49</v>
      </c>
      <c r="V173" t="s">
        <v>49</v>
      </c>
      <c r="W173" t="s">
        <v>49</v>
      </c>
      <c r="X173" t="s">
        <v>49</v>
      </c>
      <c r="Y173" t="s">
        <v>49</v>
      </c>
      <c r="Z173" t="s">
        <v>49</v>
      </c>
      <c r="AA173" t="s">
        <v>49</v>
      </c>
      <c r="AB173" t="s">
        <v>49</v>
      </c>
      <c r="AC173" t="s">
        <v>49</v>
      </c>
      <c r="AD173" t="s">
        <v>49</v>
      </c>
      <c r="AE173" t="s">
        <v>49</v>
      </c>
      <c r="AF173" t="s">
        <v>49</v>
      </c>
      <c r="AG173" t="s">
        <v>49</v>
      </c>
      <c r="AH173">
        <v>0.38900000000000001</v>
      </c>
      <c r="AI173">
        <v>0.39348924160003701</v>
      </c>
      <c r="AJ173" t="s">
        <v>49</v>
      </c>
      <c r="AK173">
        <v>0.40028414130210899</v>
      </c>
      <c r="AL173" t="s">
        <v>49</v>
      </c>
      <c r="AM173" t="s">
        <v>49</v>
      </c>
    </row>
    <row r="174" spans="1:39" customFormat="1" hidden="1" x14ac:dyDescent="0.2">
      <c r="A174" t="s">
        <v>248</v>
      </c>
      <c r="B174" s="1" t="s">
        <v>485</v>
      </c>
      <c r="C174" t="s">
        <v>382</v>
      </c>
      <c r="D174" s="1" t="s">
        <v>200</v>
      </c>
      <c r="E174" t="s">
        <v>49</v>
      </c>
      <c r="F174" t="s">
        <v>49</v>
      </c>
      <c r="G174" t="s">
        <v>49</v>
      </c>
      <c r="H174" t="s">
        <v>49</v>
      </c>
      <c r="I174" t="s">
        <v>49</v>
      </c>
      <c r="J174" t="s">
        <v>49</v>
      </c>
      <c r="K174" t="s">
        <v>49</v>
      </c>
      <c r="L174" t="s">
        <v>49</v>
      </c>
      <c r="M174" t="s">
        <v>49</v>
      </c>
      <c r="N174" t="s">
        <v>49</v>
      </c>
      <c r="O174" t="s">
        <v>49</v>
      </c>
      <c r="P174" t="s">
        <v>49</v>
      </c>
      <c r="Q174" t="s">
        <v>49</v>
      </c>
      <c r="R174" t="s">
        <v>49</v>
      </c>
      <c r="S174" t="s">
        <v>49</v>
      </c>
      <c r="T174" t="s">
        <v>49</v>
      </c>
      <c r="U174" t="s">
        <v>49</v>
      </c>
      <c r="V174">
        <v>12.6862687216715</v>
      </c>
      <c r="W174">
        <v>6.7845965500165697</v>
      </c>
      <c r="X174">
        <v>8.6805707851340603</v>
      </c>
      <c r="Y174">
        <v>26.418664154744398</v>
      </c>
      <c r="Z174">
        <v>-6.8111610889899499</v>
      </c>
      <c r="AA174">
        <v>2.1785375238942</v>
      </c>
      <c r="AB174">
        <v>11.8041858089129</v>
      </c>
      <c r="AC174">
        <v>6.44121280934118</v>
      </c>
      <c r="AD174">
        <v>7.3857717839785701</v>
      </c>
      <c r="AE174">
        <v>4.6739960353633903</v>
      </c>
      <c r="AF174">
        <v>-0.66170916471369601</v>
      </c>
      <c r="AG174">
        <v>4.3838919551391404</v>
      </c>
      <c r="AH174">
        <v>4.9759515055383003</v>
      </c>
      <c r="AI174">
        <v>0.62614914916881104</v>
      </c>
      <c r="AJ174">
        <v>2.30237251516844</v>
      </c>
      <c r="AK174" t="s">
        <v>49</v>
      </c>
      <c r="AL174" t="s">
        <v>49</v>
      </c>
      <c r="AM174" t="s">
        <v>49</v>
      </c>
    </row>
    <row r="175" spans="1:39" customFormat="1" hidden="1" x14ac:dyDescent="0.2">
      <c r="A175" t="s">
        <v>248</v>
      </c>
      <c r="B175" s="1" t="s">
        <v>485</v>
      </c>
      <c r="C175" t="s">
        <v>213</v>
      </c>
      <c r="D175" s="1" t="s">
        <v>331</v>
      </c>
      <c r="E175" t="s">
        <v>49</v>
      </c>
      <c r="F175" t="s">
        <v>49</v>
      </c>
      <c r="G175" t="s">
        <v>49</v>
      </c>
      <c r="H175" t="s">
        <v>49</v>
      </c>
      <c r="I175" t="s">
        <v>49</v>
      </c>
      <c r="J175" t="s">
        <v>49</v>
      </c>
      <c r="K175" t="s">
        <v>49</v>
      </c>
      <c r="L175" t="s">
        <v>49</v>
      </c>
      <c r="M175" t="s">
        <v>49</v>
      </c>
      <c r="N175" t="s">
        <v>49</v>
      </c>
      <c r="O175" t="s">
        <v>49</v>
      </c>
      <c r="P175" t="s">
        <v>49</v>
      </c>
      <c r="Q175" t="s">
        <v>49</v>
      </c>
      <c r="R175" t="s">
        <v>49</v>
      </c>
      <c r="S175" t="s">
        <v>49</v>
      </c>
      <c r="T175">
        <v>11.655238211175018</v>
      </c>
      <c r="U175">
        <v>11.271432071263888</v>
      </c>
      <c r="V175">
        <v>10.912773553937427</v>
      </c>
      <c r="W175">
        <v>7.199751289080254</v>
      </c>
      <c r="X175">
        <v>22.527756199789877</v>
      </c>
      <c r="Y175">
        <v>2.0962887488286839</v>
      </c>
      <c r="Z175">
        <v>-2.1634044278300451</v>
      </c>
      <c r="AA175">
        <v>3.8146303170911295</v>
      </c>
      <c r="AB175">
        <v>16.593346731162882</v>
      </c>
      <c r="AC175">
        <v>7.3017564713659482</v>
      </c>
      <c r="AD175">
        <v>4.8227854793164937</v>
      </c>
      <c r="AE175">
        <v>0.56694454081653589</v>
      </c>
      <c r="AF175">
        <v>2.4475630020463655</v>
      </c>
      <c r="AG175">
        <v>-2.1975264659060372</v>
      </c>
      <c r="AH175">
        <v>2.4036561884428522</v>
      </c>
      <c r="AI175">
        <v>2.0713485789089816</v>
      </c>
      <c r="AJ175">
        <v>6.5214798450782467</v>
      </c>
      <c r="AK175">
        <v>7.821667126776191</v>
      </c>
      <c r="AL175">
        <v>0.47742892990487462</v>
      </c>
      <c r="AM175" t="s">
        <v>49</v>
      </c>
    </row>
    <row r="176" spans="1:39" customFormat="1" hidden="1" x14ac:dyDescent="0.2">
      <c r="A176" t="s">
        <v>248</v>
      </c>
      <c r="B176" s="1" t="s">
        <v>485</v>
      </c>
      <c r="C176" t="s">
        <v>263</v>
      </c>
      <c r="D176" s="1" t="s">
        <v>232</v>
      </c>
      <c r="E176" t="s">
        <v>49</v>
      </c>
      <c r="F176" t="s">
        <v>49</v>
      </c>
      <c r="G176" t="s">
        <v>49</v>
      </c>
      <c r="H176" t="s">
        <v>49</v>
      </c>
      <c r="I176" t="s">
        <v>49</v>
      </c>
      <c r="J176" t="s">
        <v>49</v>
      </c>
      <c r="K176" t="s">
        <v>49</v>
      </c>
      <c r="L176" t="s">
        <v>49</v>
      </c>
      <c r="M176" t="s">
        <v>49</v>
      </c>
      <c r="N176" t="s">
        <v>49</v>
      </c>
      <c r="O176" t="s">
        <v>49</v>
      </c>
      <c r="P176" t="s">
        <v>49</v>
      </c>
      <c r="Q176" t="s">
        <v>49</v>
      </c>
      <c r="R176" t="s">
        <v>49</v>
      </c>
      <c r="S176" t="s">
        <v>49</v>
      </c>
      <c r="T176" t="s">
        <v>49</v>
      </c>
      <c r="U176" t="s">
        <v>49</v>
      </c>
      <c r="V176" t="s">
        <v>49</v>
      </c>
      <c r="W176">
        <v>17.97</v>
      </c>
      <c r="X176">
        <v>18.135000000000002</v>
      </c>
      <c r="Y176">
        <v>14.9175</v>
      </c>
      <c r="Z176">
        <v>15</v>
      </c>
      <c r="AA176">
        <v>15.612222222222201</v>
      </c>
      <c r="AB176">
        <v>15.1458333333333</v>
      </c>
      <c r="AC176">
        <v>15</v>
      </c>
      <c r="AD176">
        <v>15.079166666666699</v>
      </c>
      <c r="AE176">
        <v>15</v>
      </c>
      <c r="AF176">
        <v>15</v>
      </c>
      <c r="AG176">
        <v>15</v>
      </c>
      <c r="AH176">
        <v>14.8366666666667</v>
      </c>
      <c r="AI176" t="s">
        <v>49</v>
      </c>
      <c r="AJ176" t="s">
        <v>49</v>
      </c>
      <c r="AK176" t="s">
        <v>49</v>
      </c>
      <c r="AL176" t="s">
        <v>49</v>
      </c>
      <c r="AM176" t="s">
        <v>49</v>
      </c>
    </row>
    <row r="177" spans="1:39" customFormat="1" hidden="1" x14ac:dyDescent="0.2">
      <c r="A177" t="s">
        <v>248</v>
      </c>
      <c r="B177" s="1" t="s">
        <v>485</v>
      </c>
      <c r="C177" t="s">
        <v>546</v>
      </c>
      <c r="D177" s="1" t="s">
        <v>94</v>
      </c>
      <c r="E177">
        <v>39.276429270145996</v>
      </c>
      <c r="F177">
        <v>39.276429270145996</v>
      </c>
      <c r="G177">
        <v>39.276429270145996</v>
      </c>
      <c r="H177">
        <v>39.276429270145996</v>
      </c>
      <c r="I177">
        <v>39.276429270145996</v>
      </c>
      <c r="J177">
        <v>39.276429270145996</v>
      </c>
      <c r="K177">
        <v>38.818463000000001</v>
      </c>
      <c r="L177">
        <v>36.567144623655899</v>
      </c>
      <c r="M177">
        <v>47.5</v>
      </c>
      <c r="N177">
        <v>47.5</v>
      </c>
      <c r="O177">
        <v>47.5</v>
      </c>
      <c r="P177">
        <v>46.619531077188903</v>
      </c>
      <c r="Q177">
        <v>47.357574731182801</v>
      </c>
      <c r="R177">
        <v>47.500014516128999</v>
      </c>
      <c r="S177">
        <v>47.262999999999998</v>
      </c>
      <c r="T177">
        <v>48.7627535833333</v>
      </c>
      <c r="U177">
        <v>47.845312499999999</v>
      </c>
      <c r="V177">
        <v>49.494597499999998</v>
      </c>
      <c r="W177">
        <v>49.925330833333298</v>
      </c>
      <c r="X177">
        <v>49.962017770397203</v>
      </c>
      <c r="Y177">
        <v>50.249614743589703</v>
      </c>
      <c r="Z177">
        <v>50.325000000000003</v>
      </c>
      <c r="AA177">
        <v>46.452461001317502</v>
      </c>
      <c r="AB177">
        <v>46.747007738580997</v>
      </c>
      <c r="AC177">
        <v>50.921399999999998</v>
      </c>
      <c r="AD177">
        <v>55.377499999999998</v>
      </c>
      <c r="AE177">
        <v>57.247500000000002</v>
      </c>
      <c r="AF177">
        <v>61.143461541666703</v>
      </c>
      <c r="AG177">
        <v>67.866085769230807</v>
      </c>
      <c r="AH177">
        <v>68.026904082231198</v>
      </c>
      <c r="AI177">
        <v>72.083247177304003</v>
      </c>
      <c r="AJ177">
        <v>77.737949178336706</v>
      </c>
      <c r="AK177">
        <v>76.813536435489695</v>
      </c>
      <c r="AL177" t="s">
        <v>49</v>
      </c>
      <c r="AM177" t="s">
        <v>49</v>
      </c>
    </row>
    <row r="178" spans="1:39" customFormat="1" hidden="1" x14ac:dyDescent="0.2">
      <c r="A178" t="s">
        <v>248</v>
      </c>
      <c r="B178" s="1" t="s">
        <v>485</v>
      </c>
      <c r="C178" t="s">
        <v>309</v>
      </c>
      <c r="D178" s="1" t="s">
        <v>274</v>
      </c>
      <c r="E178" t="s">
        <v>49</v>
      </c>
      <c r="F178" t="s">
        <v>49</v>
      </c>
      <c r="G178" t="s">
        <v>49</v>
      </c>
      <c r="H178" t="s">
        <v>49</v>
      </c>
      <c r="I178" t="s">
        <v>49</v>
      </c>
      <c r="J178" t="s">
        <v>49</v>
      </c>
      <c r="K178" t="s">
        <v>49</v>
      </c>
      <c r="L178" t="s">
        <v>49</v>
      </c>
      <c r="M178">
        <v>2.1276595592498802</v>
      </c>
      <c r="N178" t="s">
        <v>49</v>
      </c>
      <c r="O178">
        <v>0.53191488981246904</v>
      </c>
      <c r="P178" t="s">
        <v>49</v>
      </c>
      <c r="Q178">
        <v>0.52910053730010997</v>
      </c>
      <c r="R178" t="s">
        <v>49</v>
      </c>
      <c r="S178">
        <v>1.58730161190033</v>
      </c>
      <c r="T178">
        <v>2.0100502967834499</v>
      </c>
      <c r="U178">
        <v>1.9417475461959799</v>
      </c>
      <c r="V178">
        <v>2.42718458175659</v>
      </c>
      <c r="W178">
        <v>1.44927537441254</v>
      </c>
      <c r="X178">
        <v>1.44927537441254</v>
      </c>
      <c r="Y178">
        <v>0.48076921701431302</v>
      </c>
      <c r="Z178">
        <v>0.47393363714218101</v>
      </c>
      <c r="AA178">
        <v>1.4218009710311901</v>
      </c>
      <c r="AB178">
        <v>1.4218009710311901</v>
      </c>
      <c r="AC178">
        <v>1.89573454856873</v>
      </c>
      <c r="AD178">
        <v>1.4218009710311901</v>
      </c>
      <c r="AE178">
        <v>2.8571429252624498</v>
      </c>
      <c r="AF178">
        <v>0.95238095521926902</v>
      </c>
      <c r="AG178">
        <v>0.95238095521926902</v>
      </c>
      <c r="AH178">
        <v>0.47619047760963401</v>
      </c>
      <c r="AI178">
        <v>0.47169810533523598</v>
      </c>
      <c r="AJ178">
        <v>0.94339621067047097</v>
      </c>
      <c r="AK178">
        <v>0.47169810533523598</v>
      </c>
      <c r="AL178">
        <v>1.41509437561035</v>
      </c>
      <c r="AM178">
        <v>0.47169810533523598</v>
      </c>
    </row>
    <row r="179" spans="1:39" customFormat="1" hidden="1" x14ac:dyDescent="0.2">
      <c r="A179" t="s">
        <v>248</v>
      </c>
      <c r="B179" s="1" t="s">
        <v>485</v>
      </c>
      <c r="C179" t="s">
        <v>421</v>
      </c>
      <c r="D179" s="1" t="s">
        <v>223</v>
      </c>
      <c r="E179">
        <v>5246397</v>
      </c>
      <c r="F179">
        <v>5380687</v>
      </c>
      <c r="G179">
        <v>5377229</v>
      </c>
      <c r="H179">
        <v>5384510</v>
      </c>
      <c r="I179">
        <v>6019621</v>
      </c>
      <c r="J179">
        <v>6964546</v>
      </c>
      <c r="K179">
        <v>7651708</v>
      </c>
      <c r="L179">
        <v>8087000</v>
      </c>
      <c r="M179">
        <v>8379675</v>
      </c>
      <c r="N179">
        <v>8665271</v>
      </c>
      <c r="O179">
        <v>8959026</v>
      </c>
      <c r="P179">
        <v>9284531</v>
      </c>
      <c r="Q179">
        <v>9380032</v>
      </c>
      <c r="R179">
        <v>9420854</v>
      </c>
      <c r="S179">
        <v>10031307</v>
      </c>
      <c r="T179">
        <v>10811839</v>
      </c>
      <c r="U179">
        <v>11254197</v>
      </c>
      <c r="V179">
        <v>11738147</v>
      </c>
      <c r="W179">
        <v>12331417</v>
      </c>
      <c r="X179">
        <v>12433299</v>
      </c>
      <c r="Y179">
        <v>12630067</v>
      </c>
      <c r="Z179">
        <v>13239481</v>
      </c>
      <c r="AA179">
        <v>13722048</v>
      </c>
      <c r="AB179">
        <v>14437898</v>
      </c>
      <c r="AC179">
        <v>15286716</v>
      </c>
      <c r="AD179">
        <v>16000570</v>
      </c>
      <c r="AE179">
        <v>16802817</v>
      </c>
      <c r="AF179">
        <v>17485014</v>
      </c>
      <c r="AG179">
        <v>18038552</v>
      </c>
      <c r="AH179">
        <v>18706224</v>
      </c>
      <c r="AI179">
        <v>19401609</v>
      </c>
      <c r="AJ179">
        <v>20127704</v>
      </c>
      <c r="AK179">
        <v>20957369</v>
      </c>
      <c r="AL179">
        <v>21722439</v>
      </c>
      <c r="AM179">
        <v>22404909</v>
      </c>
    </row>
    <row r="180" spans="1:39" customFormat="1" hidden="1" x14ac:dyDescent="0.2">
      <c r="A180" t="s">
        <v>248</v>
      </c>
      <c r="B180" s="1" t="s">
        <v>485</v>
      </c>
      <c r="C180" t="s">
        <v>120</v>
      </c>
      <c r="D180" s="1" t="s">
        <v>488</v>
      </c>
      <c r="E180">
        <v>0.58631831168329196</v>
      </c>
      <c r="F180">
        <v>2.75187729340688</v>
      </c>
      <c r="G180">
        <v>0.20243395567188299</v>
      </c>
      <c r="H180">
        <v>0.46988040676563297</v>
      </c>
      <c r="I180">
        <v>11.522524415180101</v>
      </c>
      <c r="J180">
        <v>14.964454874687201</v>
      </c>
      <c r="K180">
        <v>9.8642620662834108</v>
      </c>
      <c r="L180">
        <v>6.0465355523399102</v>
      </c>
      <c r="M180">
        <v>4.1030220499493</v>
      </c>
      <c r="N180">
        <v>3.9106052193521998</v>
      </c>
      <c r="O180">
        <v>3.8829306048974801</v>
      </c>
      <c r="P180">
        <v>4.0778794847219704</v>
      </c>
      <c r="Q180">
        <v>1.4438030241194</v>
      </c>
      <c r="R180">
        <v>0.742516834396313</v>
      </c>
      <c r="S180">
        <v>6.4493214779730401</v>
      </c>
      <c r="T180">
        <v>7.5410189648018298</v>
      </c>
      <c r="U180">
        <v>3.93317768847308</v>
      </c>
      <c r="V180">
        <v>3.5765080035446202</v>
      </c>
      <c r="W180">
        <v>4.1396780353435201</v>
      </c>
      <c r="X180">
        <v>1.79319572747206</v>
      </c>
      <c r="Y180">
        <v>2.00233326232255</v>
      </c>
      <c r="Z180">
        <v>3.5612883744666801</v>
      </c>
      <c r="AA180">
        <v>2.8949041037098802</v>
      </c>
      <c r="AB180">
        <v>3.68950830230738</v>
      </c>
      <c r="AC180">
        <v>4.0776277285879496</v>
      </c>
      <c r="AD180">
        <v>3.4667883041098202</v>
      </c>
      <c r="AE180">
        <v>3.65757606530364</v>
      </c>
      <c r="AF180">
        <v>3.1213412289087299</v>
      </c>
      <c r="AG180">
        <v>2.5815493989565899</v>
      </c>
      <c r="AH180">
        <v>2.8664921475007299</v>
      </c>
      <c r="AI180">
        <v>2.8852079730484901</v>
      </c>
      <c r="AJ180">
        <v>2.9085290926874299</v>
      </c>
      <c r="AK180">
        <v>3.1347469077916301</v>
      </c>
      <c r="AL180">
        <v>2.85135765449931</v>
      </c>
      <c r="AM180">
        <v>2.5344983166673298</v>
      </c>
    </row>
    <row r="181" spans="1:39" customFormat="1" hidden="1" x14ac:dyDescent="0.2">
      <c r="A181" t="s">
        <v>248</v>
      </c>
      <c r="B181" s="1" t="s">
        <v>485</v>
      </c>
      <c r="C181" t="s">
        <v>514</v>
      </c>
      <c r="D181" s="1" t="s">
        <v>142</v>
      </c>
      <c r="E181">
        <v>10383460</v>
      </c>
      <c r="F181">
        <v>10673168</v>
      </c>
      <c r="G181">
        <v>10694796</v>
      </c>
      <c r="H181">
        <v>10745167</v>
      </c>
      <c r="I181">
        <v>12057433</v>
      </c>
      <c r="J181">
        <v>14003760</v>
      </c>
      <c r="K181">
        <v>15455555</v>
      </c>
      <c r="L181">
        <v>16418912</v>
      </c>
      <c r="M181">
        <v>17106595</v>
      </c>
      <c r="N181">
        <v>17788819</v>
      </c>
      <c r="O181">
        <v>18493132</v>
      </c>
      <c r="P181">
        <v>19262847</v>
      </c>
      <c r="Q181">
        <v>19542982</v>
      </c>
      <c r="R181">
        <v>19688632</v>
      </c>
      <c r="S181">
        <v>21000256</v>
      </c>
      <c r="T181">
        <v>22645130</v>
      </c>
      <c r="U181">
        <v>23553551</v>
      </c>
      <c r="V181">
        <v>24411191</v>
      </c>
      <c r="W181">
        <v>25442944</v>
      </c>
      <c r="X181">
        <v>25903301</v>
      </c>
      <c r="Y181">
        <v>26427199</v>
      </c>
      <c r="Z181">
        <v>27385307</v>
      </c>
      <c r="AA181">
        <v>28189672</v>
      </c>
      <c r="AB181">
        <v>29249157</v>
      </c>
      <c r="AC181">
        <v>30466479</v>
      </c>
      <c r="AD181">
        <v>31541209</v>
      </c>
      <c r="AE181">
        <v>32716210</v>
      </c>
      <c r="AF181">
        <v>33753499</v>
      </c>
      <c r="AG181">
        <v>34636207</v>
      </c>
      <c r="AH181">
        <v>35643418</v>
      </c>
      <c r="AI181">
        <v>36686784</v>
      </c>
      <c r="AJ181">
        <v>37769499</v>
      </c>
      <c r="AK181">
        <v>38972230</v>
      </c>
      <c r="AL181">
        <v>40099462</v>
      </c>
      <c r="AM181">
        <v>41128771</v>
      </c>
    </row>
    <row r="182" spans="1:39" customFormat="1" hidden="1" x14ac:dyDescent="0.2">
      <c r="A182" t="s">
        <v>248</v>
      </c>
      <c r="B182" s="1" t="s">
        <v>485</v>
      </c>
      <c r="C182" t="s">
        <v>267</v>
      </c>
      <c r="D182" s="1" t="s">
        <v>205</v>
      </c>
      <c r="E182" t="s">
        <v>49</v>
      </c>
      <c r="F182" t="s">
        <v>49</v>
      </c>
      <c r="G182" t="s">
        <v>49</v>
      </c>
      <c r="H182" t="s">
        <v>49</v>
      </c>
      <c r="I182" t="s">
        <v>49</v>
      </c>
      <c r="J182" t="s">
        <v>49</v>
      </c>
      <c r="K182" t="s">
        <v>49</v>
      </c>
      <c r="L182" t="s">
        <v>49</v>
      </c>
      <c r="M182" t="s">
        <v>49</v>
      </c>
      <c r="N182" t="s">
        <v>49</v>
      </c>
      <c r="O182" t="s">
        <v>49</v>
      </c>
      <c r="P182" t="s">
        <v>49</v>
      </c>
      <c r="Q182" t="s">
        <v>49</v>
      </c>
      <c r="R182" t="s">
        <v>49</v>
      </c>
      <c r="S182" t="s">
        <v>49</v>
      </c>
      <c r="T182" t="s">
        <v>49</v>
      </c>
      <c r="U182" t="s">
        <v>49</v>
      </c>
      <c r="V182">
        <v>0</v>
      </c>
      <c r="W182">
        <v>0</v>
      </c>
      <c r="X182">
        <v>0</v>
      </c>
      <c r="Y182">
        <v>0</v>
      </c>
      <c r="Z182">
        <v>0</v>
      </c>
      <c r="AA182">
        <v>0</v>
      </c>
      <c r="AB182">
        <v>0</v>
      </c>
      <c r="AC182">
        <v>0</v>
      </c>
      <c r="AD182">
        <v>0</v>
      </c>
      <c r="AE182">
        <v>0</v>
      </c>
      <c r="AF182">
        <v>0</v>
      </c>
      <c r="AG182">
        <v>0</v>
      </c>
      <c r="AH182">
        <v>0</v>
      </c>
      <c r="AI182">
        <v>0</v>
      </c>
      <c r="AJ182">
        <v>0</v>
      </c>
      <c r="AK182" t="s">
        <v>49</v>
      </c>
      <c r="AL182" t="s">
        <v>49</v>
      </c>
      <c r="AM182" t="s">
        <v>49</v>
      </c>
    </row>
    <row r="183" spans="1:39" customFormat="1" hidden="1" x14ac:dyDescent="0.2">
      <c r="A183" t="s">
        <v>248</v>
      </c>
      <c r="B183" s="1" t="s">
        <v>485</v>
      </c>
      <c r="C183" t="s">
        <v>447</v>
      </c>
      <c r="D183" s="1" t="s">
        <v>564</v>
      </c>
      <c r="E183" t="s">
        <v>49</v>
      </c>
      <c r="F183" t="s">
        <v>49</v>
      </c>
      <c r="G183" t="s">
        <v>49</v>
      </c>
      <c r="H183" t="s">
        <v>49</v>
      </c>
      <c r="I183" t="s">
        <v>49</v>
      </c>
      <c r="J183" t="s">
        <v>49</v>
      </c>
      <c r="K183" t="s">
        <v>49</v>
      </c>
      <c r="L183" t="s">
        <v>49</v>
      </c>
      <c r="M183" t="s">
        <v>49</v>
      </c>
      <c r="N183" t="s">
        <v>49</v>
      </c>
      <c r="O183" t="s">
        <v>49</v>
      </c>
      <c r="P183" t="s">
        <v>49</v>
      </c>
      <c r="Q183" t="s">
        <v>49</v>
      </c>
      <c r="R183" t="s">
        <v>49</v>
      </c>
      <c r="S183" t="s">
        <v>49</v>
      </c>
      <c r="T183" t="s">
        <v>49</v>
      </c>
      <c r="U183">
        <v>11</v>
      </c>
      <c r="V183">
        <v>11</v>
      </c>
      <c r="W183">
        <v>11</v>
      </c>
      <c r="X183">
        <v>9</v>
      </c>
      <c r="Y183">
        <v>9</v>
      </c>
      <c r="Z183">
        <v>9</v>
      </c>
      <c r="AA183">
        <v>9</v>
      </c>
      <c r="AB183">
        <v>9</v>
      </c>
      <c r="AC183">
        <v>9</v>
      </c>
      <c r="AD183">
        <v>9</v>
      </c>
      <c r="AE183">
        <v>9</v>
      </c>
      <c r="AF183">
        <v>9</v>
      </c>
      <c r="AG183">
        <v>9</v>
      </c>
      <c r="AH183">
        <v>9</v>
      </c>
      <c r="AI183">
        <v>9</v>
      </c>
      <c r="AJ183">
        <v>9</v>
      </c>
      <c r="AK183" t="s">
        <v>49</v>
      </c>
      <c r="AL183" t="s">
        <v>49</v>
      </c>
      <c r="AM183" t="s">
        <v>49</v>
      </c>
    </row>
    <row r="184" spans="1:39" customFormat="1" hidden="1" x14ac:dyDescent="0.2">
      <c r="A184" t="s">
        <v>248</v>
      </c>
      <c r="B184" s="1" t="s">
        <v>485</v>
      </c>
      <c r="C184" t="s">
        <v>458</v>
      </c>
      <c r="D184" s="1" t="s">
        <v>187</v>
      </c>
      <c r="E184" t="s">
        <v>49</v>
      </c>
      <c r="F184" t="s">
        <v>49</v>
      </c>
      <c r="G184" t="s">
        <v>49</v>
      </c>
      <c r="H184" t="s">
        <v>49</v>
      </c>
      <c r="I184" t="s">
        <v>49</v>
      </c>
      <c r="J184" t="s">
        <v>49</v>
      </c>
      <c r="K184" t="s">
        <v>49</v>
      </c>
      <c r="L184" t="s">
        <v>49</v>
      </c>
      <c r="M184" t="s">
        <v>49</v>
      </c>
      <c r="N184" t="s">
        <v>49</v>
      </c>
      <c r="O184" t="s">
        <v>49</v>
      </c>
      <c r="P184" t="s">
        <v>49</v>
      </c>
      <c r="Q184" t="s">
        <v>49</v>
      </c>
      <c r="R184" t="s">
        <v>49</v>
      </c>
      <c r="S184" t="s">
        <v>49</v>
      </c>
      <c r="T184" t="s">
        <v>49</v>
      </c>
      <c r="U184" t="s">
        <v>49</v>
      </c>
      <c r="V184" t="s">
        <v>49</v>
      </c>
      <c r="W184" t="s">
        <v>49</v>
      </c>
      <c r="X184" t="s">
        <v>49</v>
      </c>
      <c r="Y184" t="s">
        <v>49</v>
      </c>
      <c r="Z184" t="s">
        <v>49</v>
      </c>
      <c r="AA184" t="s">
        <v>49</v>
      </c>
      <c r="AB184" t="s">
        <v>49</v>
      </c>
      <c r="AC184" t="s">
        <v>49</v>
      </c>
      <c r="AD184" t="s">
        <v>49</v>
      </c>
      <c r="AE184" t="s">
        <v>49</v>
      </c>
      <c r="AF184" t="s">
        <v>49</v>
      </c>
      <c r="AG184" t="s">
        <v>49</v>
      </c>
      <c r="AH184" t="s">
        <v>49</v>
      </c>
      <c r="AI184" t="s">
        <v>49</v>
      </c>
      <c r="AJ184" t="s">
        <v>49</v>
      </c>
      <c r="AK184" t="s">
        <v>49</v>
      </c>
      <c r="AL184" t="s">
        <v>49</v>
      </c>
      <c r="AM184" t="s">
        <v>49</v>
      </c>
    </row>
    <row r="185" spans="1:39" customFormat="1" hidden="1" x14ac:dyDescent="0.2">
      <c r="A185" t="s">
        <v>248</v>
      </c>
      <c r="B185" s="1" t="s">
        <v>485</v>
      </c>
      <c r="C185" t="s">
        <v>487</v>
      </c>
      <c r="D185" s="1" t="s">
        <v>306</v>
      </c>
      <c r="E185" t="s">
        <v>49</v>
      </c>
      <c r="F185" t="s">
        <v>49</v>
      </c>
      <c r="G185" t="s">
        <v>49</v>
      </c>
      <c r="H185" t="s">
        <v>49</v>
      </c>
      <c r="I185" t="s">
        <v>49</v>
      </c>
      <c r="J185" t="s">
        <v>49</v>
      </c>
      <c r="K185" t="s">
        <v>49</v>
      </c>
      <c r="L185" t="s">
        <v>49</v>
      </c>
      <c r="M185" t="s">
        <v>49</v>
      </c>
      <c r="N185" t="s">
        <v>49</v>
      </c>
      <c r="O185" t="s">
        <v>49</v>
      </c>
      <c r="P185" t="s">
        <v>49</v>
      </c>
      <c r="Q185" t="s">
        <v>49</v>
      </c>
      <c r="R185" t="s">
        <v>49</v>
      </c>
      <c r="S185" t="s">
        <v>49</v>
      </c>
      <c r="T185" t="s">
        <v>49</v>
      </c>
      <c r="U185" t="s">
        <v>49</v>
      </c>
      <c r="V185" t="s">
        <v>49</v>
      </c>
      <c r="W185" t="s">
        <v>49</v>
      </c>
      <c r="X185" t="s">
        <v>49</v>
      </c>
      <c r="Y185" t="s">
        <v>49</v>
      </c>
      <c r="Z185" t="s">
        <v>49</v>
      </c>
      <c r="AA185" t="s">
        <v>49</v>
      </c>
      <c r="AB185" t="s">
        <v>49</v>
      </c>
      <c r="AC185" t="s">
        <v>49</v>
      </c>
      <c r="AD185" t="s">
        <v>49</v>
      </c>
      <c r="AE185" t="s">
        <v>49</v>
      </c>
      <c r="AF185" t="s">
        <v>49</v>
      </c>
      <c r="AG185" t="s">
        <v>49</v>
      </c>
      <c r="AH185" t="s">
        <v>49</v>
      </c>
      <c r="AI185" t="s">
        <v>49</v>
      </c>
      <c r="AJ185" t="s">
        <v>49</v>
      </c>
      <c r="AK185" t="s">
        <v>49</v>
      </c>
      <c r="AL185" t="s">
        <v>49</v>
      </c>
      <c r="AM185" t="s">
        <v>49</v>
      </c>
    </row>
    <row r="186" spans="1:39" customFormat="1" hidden="1" x14ac:dyDescent="0.2">
      <c r="A186" t="s">
        <v>248</v>
      </c>
      <c r="B186" s="1" t="s">
        <v>485</v>
      </c>
      <c r="C186" t="s">
        <v>454</v>
      </c>
      <c r="D186" s="1" t="s">
        <v>165</v>
      </c>
      <c r="E186" t="s">
        <v>49</v>
      </c>
      <c r="F186" t="s">
        <v>49</v>
      </c>
      <c r="G186" t="s">
        <v>49</v>
      </c>
      <c r="H186" t="s">
        <v>49</v>
      </c>
      <c r="I186" t="s">
        <v>49</v>
      </c>
      <c r="J186" t="s">
        <v>49</v>
      </c>
      <c r="K186" t="s">
        <v>49</v>
      </c>
      <c r="L186" t="s">
        <v>49</v>
      </c>
      <c r="M186" t="s">
        <v>49</v>
      </c>
      <c r="N186" t="s">
        <v>49</v>
      </c>
      <c r="O186" t="s">
        <v>49</v>
      </c>
      <c r="P186" t="s">
        <v>49</v>
      </c>
      <c r="Q186" t="s">
        <v>49</v>
      </c>
      <c r="R186" t="s">
        <v>49</v>
      </c>
      <c r="S186" t="s">
        <v>49</v>
      </c>
      <c r="T186" t="s">
        <v>49</v>
      </c>
      <c r="U186" t="s">
        <v>49</v>
      </c>
      <c r="V186" t="s">
        <v>49</v>
      </c>
      <c r="W186">
        <v>10.046897106949572</v>
      </c>
      <c r="X186">
        <v>-3.585111109540922</v>
      </c>
      <c r="Y186">
        <v>12.557960145557608</v>
      </c>
      <c r="Z186">
        <v>17.542928929052248</v>
      </c>
      <c r="AA186">
        <v>11.364093740060087</v>
      </c>
      <c r="AB186">
        <v>-1.2415060021968582</v>
      </c>
      <c r="AC186">
        <v>7.1743872437804574</v>
      </c>
      <c r="AD186">
        <v>9.7844959380267404</v>
      </c>
      <c r="AE186">
        <v>14.351689339955634</v>
      </c>
      <c r="AF186">
        <v>12.25254816232467</v>
      </c>
      <c r="AG186">
        <v>17.583938160736771</v>
      </c>
      <c r="AH186">
        <v>12.141178294791223</v>
      </c>
      <c r="AI186" t="s">
        <v>49</v>
      </c>
      <c r="AJ186" t="s">
        <v>49</v>
      </c>
      <c r="AK186" t="s">
        <v>49</v>
      </c>
      <c r="AL186" t="s">
        <v>49</v>
      </c>
      <c r="AM186" t="s">
        <v>49</v>
      </c>
    </row>
    <row r="187" spans="1:39" customFormat="1" hidden="1" x14ac:dyDescent="0.2">
      <c r="A187" t="s">
        <v>248</v>
      </c>
      <c r="B187" s="1" t="s">
        <v>485</v>
      </c>
      <c r="C187" t="s">
        <v>381</v>
      </c>
      <c r="D187" s="1" t="s">
        <v>512</v>
      </c>
      <c r="E187" t="s">
        <v>49</v>
      </c>
      <c r="F187" t="s">
        <v>49</v>
      </c>
      <c r="G187" t="s">
        <v>49</v>
      </c>
      <c r="H187" t="s">
        <v>49</v>
      </c>
      <c r="I187" t="s">
        <v>49</v>
      </c>
      <c r="J187" t="s">
        <v>49</v>
      </c>
      <c r="K187" t="s">
        <v>49</v>
      </c>
      <c r="L187" t="s">
        <v>49</v>
      </c>
      <c r="M187">
        <v>1.6304347515106199</v>
      </c>
      <c r="N187" t="s">
        <v>49</v>
      </c>
      <c r="O187">
        <v>2.1739130020141602</v>
      </c>
      <c r="P187" t="s">
        <v>49</v>
      </c>
      <c r="Q187">
        <v>1.6304347515106199</v>
      </c>
      <c r="R187" t="s">
        <v>49</v>
      </c>
      <c r="S187">
        <v>2.1621620655059801</v>
      </c>
      <c r="T187">
        <v>4.8648648262023899</v>
      </c>
      <c r="U187">
        <v>5.9701490402221697</v>
      </c>
      <c r="V187">
        <v>2.9411764144897501</v>
      </c>
      <c r="W187">
        <v>2.9411764144897501</v>
      </c>
      <c r="X187">
        <v>2.9126212596893302</v>
      </c>
      <c r="Y187">
        <v>3.3980581760406499</v>
      </c>
      <c r="Z187">
        <v>3.34928226470947</v>
      </c>
      <c r="AA187">
        <v>5.7416267395019496</v>
      </c>
      <c r="AB187">
        <v>4.26540279388428</v>
      </c>
      <c r="AC187">
        <v>10.4265403747559</v>
      </c>
      <c r="AD187">
        <v>10.4265403747559</v>
      </c>
      <c r="AE187">
        <v>11.057692527771</v>
      </c>
      <c r="AF187">
        <v>13.8095235824585</v>
      </c>
      <c r="AG187">
        <v>7.1428570747375497</v>
      </c>
      <c r="AH187">
        <v>7.1428570747375497</v>
      </c>
      <c r="AI187">
        <v>10.4761905670166</v>
      </c>
      <c r="AJ187">
        <v>10.4761905670166</v>
      </c>
      <c r="AK187">
        <v>8.0952377319335902</v>
      </c>
      <c r="AL187">
        <v>8.0952377319335902</v>
      </c>
      <c r="AM187">
        <v>8.9622640609741193</v>
      </c>
    </row>
    <row r="188" spans="1:39" customFormat="1" hidden="1" x14ac:dyDescent="0.2">
      <c r="A188" t="s">
        <v>248</v>
      </c>
      <c r="B188" s="1" t="s">
        <v>485</v>
      </c>
      <c r="C188" t="s">
        <v>410</v>
      </c>
      <c r="D188" s="1" t="s">
        <v>81</v>
      </c>
      <c r="E188" t="s">
        <v>49</v>
      </c>
      <c r="F188" t="s">
        <v>49</v>
      </c>
      <c r="G188" t="s">
        <v>49</v>
      </c>
      <c r="H188" t="s">
        <v>49</v>
      </c>
      <c r="I188" t="s">
        <v>49</v>
      </c>
      <c r="J188" t="s">
        <v>49</v>
      </c>
      <c r="K188" t="s">
        <v>49</v>
      </c>
      <c r="L188" t="s">
        <v>49</v>
      </c>
      <c r="M188">
        <v>1.5075377225875899</v>
      </c>
      <c r="N188" t="s">
        <v>49</v>
      </c>
      <c r="O188">
        <v>2</v>
      </c>
      <c r="P188" t="s">
        <v>49</v>
      </c>
      <c r="Q188">
        <v>1.49253726005554</v>
      </c>
      <c r="R188" t="s">
        <v>49</v>
      </c>
      <c r="S188">
        <v>1.9900497198104901</v>
      </c>
      <c r="T188">
        <v>2.98507452011108</v>
      </c>
      <c r="U188">
        <v>2.4038462638854998</v>
      </c>
      <c r="V188">
        <v>2.39234447479248</v>
      </c>
      <c r="W188">
        <v>0.47846889495849598</v>
      </c>
      <c r="X188">
        <v>0.47846889495849598</v>
      </c>
      <c r="Y188">
        <v>0.48076921701431302</v>
      </c>
      <c r="Z188">
        <v>0.47393363714218101</v>
      </c>
      <c r="AA188">
        <v>0.47393363714218101</v>
      </c>
      <c r="AB188">
        <v>0.46948355436325101</v>
      </c>
      <c r="AC188">
        <v>1.4084507226944001</v>
      </c>
      <c r="AD188">
        <v>1.877934217453</v>
      </c>
      <c r="AE188">
        <v>4.3269228935241699</v>
      </c>
      <c r="AF188">
        <v>4.2857141494751003</v>
      </c>
      <c r="AG188">
        <v>5.7142858505248997</v>
      </c>
      <c r="AH188">
        <v>5.2380952835082999</v>
      </c>
      <c r="AI188">
        <v>4.2857141494751003</v>
      </c>
      <c r="AJ188">
        <v>4.2857141494751003</v>
      </c>
      <c r="AK188">
        <v>2.3809523582458501</v>
      </c>
      <c r="AL188">
        <v>1.90476191043854</v>
      </c>
      <c r="AM188">
        <v>5.1886792182922399</v>
      </c>
    </row>
    <row r="189" spans="1:39" customFormat="1" hidden="1" x14ac:dyDescent="0.2">
      <c r="A189" t="s">
        <v>248</v>
      </c>
      <c r="B189" s="1" t="s">
        <v>485</v>
      </c>
      <c r="C189" t="s">
        <v>330</v>
      </c>
      <c r="D189" s="1" t="s">
        <v>266</v>
      </c>
      <c r="E189" t="s">
        <v>49</v>
      </c>
      <c r="F189" t="s">
        <v>49</v>
      </c>
      <c r="G189" t="s">
        <v>49</v>
      </c>
      <c r="H189" t="s">
        <v>49</v>
      </c>
      <c r="I189" t="s">
        <v>49</v>
      </c>
      <c r="J189" t="s">
        <v>49</v>
      </c>
      <c r="K189" t="s">
        <v>49</v>
      </c>
      <c r="L189" t="s">
        <v>49</v>
      </c>
      <c r="M189" t="s">
        <v>49</v>
      </c>
      <c r="N189" t="s">
        <v>49</v>
      </c>
      <c r="O189" t="s">
        <v>49</v>
      </c>
      <c r="P189" t="s">
        <v>49</v>
      </c>
      <c r="Q189" t="s">
        <v>49</v>
      </c>
      <c r="R189" t="s">
        <v>49</v>
      </c>
      <c r="S189" t="s">
        <v>49</v>
      </c>
      <c r="T189" t="s">
        <v>49</v>
      </c>
      <c r="U189">
        <v>3.86</v>
      </c>
      <c r="V189" t="s">
        <v>49</v>
      </c>
      <c r="W189">
        <v>6.16</v>
      </c>
      <c r="X189">
        <v>6.18</v>
      </c>
      <c r="Y189">
        <v>6.47</v>
      </c>
      <c r="Z189" t="s">
        <v>49</v>
      </c>
      <c r="AA189" t="s">
        <v>49</v>
      </c>
      <c r="AB189" t="s">
        <v>49</v>
      </c>
      <c r="AC189">
        <v>6.95</v>
      </c>
      <c r="AD189">
        <v>6.95</v>
      </c>
      <c r="AE189" t="s">
        <v>49</v>
      </c>
      <c r="AF189" t="s">
        <v>49</v>
      </c>
      <c r="AG189" t="s">
        <v>49</v>
      </c>
      <c r="AH189" t="s">
        <v>49</v>
      </c>
      <c r="AI189">
        <v>8.3800000000000008</v>
      </c>
      <c r="AJ189" t="s">
        <v>49</v>
      </c>
      <c r="AK189" t="s">
        <v>49</v>
      </c>
      <c r="AL189" t="s">
        <v>49</v>
      </c>
      <c r="AM189" t="s">
        <v>49</v>
      </c>
    </row>
    <row r="190" spans="1:39" customFormat="1" hidden="1" x14ac:dyDescent="0.2">
      <c r="A190" t="s">
        <v>248</v>
      </c>
      <c r="B190" s="1" t="s">
        <v>485</v>
      </c>
      <c r="C190" t="s">
        <v>19</v>
      </c>
      <c r="D190" s="1" t="s">
        <v>127</v>
      </c>
      <c r="E190" t="s">
        <v>49</v>
      </c>
      <c r="F190" t="s">
        <v>49</v>
      </c>
      <c r="G190" t="s">
        <v>49</v>
      </c>
      <c r="H190" t="s">
        <v>49</v>
      </c>
      <c r="I190" t="s">
        <v>49</v>
      </c>
      <c r="J190" t="s">
        <v>49</v>
      </c>
      <c r="K190" t="s">
        <v>49</v>
      </c>
      <c r="L190" t="s">
        <v>49</v>
      </c>
      <c r="M190" t="s">
        <v>49</v>
      </c>
      <c r="N190" t="s">
        <v>49</v>
      </c>
      <c r="O190" t="s">
        <v>49</v>
      </c>
      <c r="P190" t="s">
        <v>49</v>
      </c>
      <c r="Q190" t="s">
        <v>49</v>
      </c>
      <c r="R190" t="s">
        <v>49</v>
      </c>
      <c r="S190" t="s">
        <v>49</v>
      </c>
      <c r="T190" t="s">
        <v>49</v>
      </c>
      <c r="U190">
        <v>4.2</v>
      </c>
      <c r="V190" t="s">
        <v>49</v>
      </c>
      <c r="W190">
        <v>5.83</v>
      </c>
      <c r="X190">
        <v>5.83</v>
      </c>
      <c r="Y190">
        <v>5.81</v>
      </c>
      <c r="Z190" t="s">
        <v>49</v>
      </c>
      <c r="AA190" t="s">
        <v>49</v>
      </c>
      <c r="AB190" t="s">
        <v>49</v>
      </c>
      <c r="AC190">
        <v>6.15</v>
      </c>
      <c r="AD190">
        <v>6.15</v>
      </c>
      <c r="AE190" t="s">
        <v>49</v>
      </c>
      <c r="AF190" t="s">
        <v>49</v>
      </c>
      <c r="AG190" t="s">
        <v>49</v>
      </c>
      <c r="AH190" t="s">
        <v>49</v>
      </c>
      <c r="AI190">
        <v>6.92</v>
      </c>
      <c r="AJ190" t="s">
        <v>49</v>
      </c>
      <c r="AK190" t="s">
        <v>49</v>
      </c>
      <c r="AL190" t="s">
        <v>49</v>
      </c>
      <c r="AM190" t="s">
        <v>49</v>
      </c>
    </row>
    <row r="191" spans="1:39" customFormat="1" hidden="1" x14ac:dyDescent="0.2">
      <c r="A191" t="s">
        <v>248</v>
      </c>
      <c r="B191" s="1" t="s">
        <v>485</v>
      </c>
      <c r="C191" t="s">
        <v>219</v>
      </c>
      <c r="D191" s="1" t="s">
        <v>551</v>
      </c>
      <c r="E191" t="s">
        <v>49</v>
      </c>
      <c r="F191" t="s">
        <v>49</v>
      </c>
      <c r="G191" t="s">
        <v>49</v>
      </c>
      <c r="H191" t="s">
        <v>49</v>
      </c>
      <c r="I191" t="s">
        <v>49</v>
      </c>
      <c r="J191" t="s">
        <v>49</v>
      </c>
      <c r="K191" t="s">
        <v>49</v>
      </c>
      <c r="L191" t="s">
        <v>49</v>
      </c>
      <c r="M191" t="s">
        <v>49</v>
      </c>
      <c r="N191" t="s">
        <v>49</v>
      </c>
      <c r="O191" t="s">
        <v>49</v>
      </c>
      <c r="P191" t="s">
        <v>49</v>
      </c>
      <c r="Q191" t="s">
        <v>49</v>
      </c>
      <c r="R191" t="s">
        <v>49</v>
      </c>
      <c r="S191" t="s">
        <v>49</v>
      </c>
      <c r="T191" t="s">
        <v>49</v>
      </c>
      <c r="U191" t="s">
        <v>49</v>
      </c>
      <c r="V191">
        <v>16</v>
      </c>
      <c r="W191">
        <v>16</v>
      </c>
      <c r="X191">
        <v>19</v>
      </c>
      <c r="Y191">
        <v>19</v>
      </c>
      <c r="Z191">
        <v>19</v>
      </c>
      <c r="AA191">
        <v>19</v>
      </c>
      <c r="AB191">
        <v>19</v>
      </c>
      <c r="AC191">
        <v>19</v>
      </c>
      <c r="AD191">
        <v>19</v>
      </c>
      <c r="AE191">
        <v>19</v>
      </c>
      <c r="AF191">
        <v>19</v>
      </c>
      <c r="AG191">
        <v>19</v>
      </c>
      <c r="AH191">
        <v>19</v>
      </c>
      <c r="AI191">
        <v>19</v>
      </c>
      <c r="AJ191">
        <v>19</v>
      </c>
      <c r="AK191" t="s">
        <v>49</v>
      </c>
      <c r="AL191" t="s">
        <v>49</v>
      </c>
      <c r="AM191" t="s">
        <v>49</v>
      </c>
    </row>
    <row r="192" spans="1:39" customFormat="1" hidden="1" x14ac:dyDescent="0.2">
      <c r="A192" t="s">
        <v>248</v>
      </c>
      <c r="B192" s="1" t="s">
        <v>485</v>
      </c>
      <c r="C192" t="s">
        <v>460</v>
      </c>
      <c r="D192" s="1" t="s">
        <v>249</v>
      </c>
      <c r="E192" t="s">
        <v>49</v>
      </c>
      <c r="F192" t="s">
        <v>49</v>
      </c>
      <c r="G192" t="s">
        <v>49</v>
      </c>
      <c r="H192" t="s">
        <v>49</v>
      </c>
      <c r="I192" t="s">
        <v>49</v>
      </c>
      <c r="J192" t="s">
        <v>49</v>
      </c>
      <c r="K192" t="s">
        <v>49</v>
      </c>
      <c r="L192" t="s">
        <v>49</v>
      </c>
      <c r="M192" t="s">
        <v>49</v>
      </c>
      <c r="N192" t="s">
        <v>49</v>
      </c>
      <c r="O192" t="s">
        <v>49</v>
      </c>
      <c r="P192" t="s">
        <v>49</v>
      </c>
      <c r="Q192" t="s">
        <v>49</v>
      </c>
      <c r="R192" t="s">
        <v>49</v>
      </c>
      <c r="S192" t="s">
        <v>49</v>
      </c>
      <c r="T192" t="s">
        <v>49</v>
      </c>
      <c r="U192" t="s">
        <v>49</v>
      </c>
      <c r="V192" t="s">
        <v>49</v>
      </c>
      <c r="W192" t="s">
        <v>49</v>
      </c>
      <c r="X192" t="s">
        <v>49</v>
      </c>
      <c r="Y192">
        <v>13.8</v>
      </c>
      <c r="Z192" t="s">
        <v>49</v>
      </c>
      <c r="AA192" t="s">
        <v>49</v>
      </c>
      <c r="AB192" t="s">
        <v>49</v>
      </c>
      <c r="AC192" t="s">
        <v>49</v>
      </c>
      <c r="AD192" t="s">
        <v>49</v>
      </c>
      <c r="AE192">
        <v>13.7</v>
      </c>
      <c r="AF192" t="s">
        <v>49</v>
      </c>
      <c r="AG192" t="s">
        <v>49</v>
      </c>
      <c r="AH192" t="s">
        <v>49</v>
      </c>
      <c r="AI192" t="s">
        <v>49</v>
      </c>
      <c r="AJ192" t="s">
        <v>49</v>
      </c>
      <c r="AK192" t="s">
        <v>49</v>
      </c>
      <c r="AL192" t="s">
        <v>49</v>
      </c>
      <c r="AM192" t="s">
        <v>49</v>
      </c>
    </row>
    <row r="193" spans="1:39" customFormat="1" hidden="1" x14ac:dyDescent="0.2">
      <c r="A193" t="s">
        <v>248</v>
      </c>
      <c r="B193" s="1" t="s">
        <v>485</v>
      </c>
      <c r="C193" t="s">
        <v>214</v>
      </c>
      <c r="D193" s="1" t="s">
        <v>72</v>
      </c>
      <c r="E193" t="s">
        <v>49</v>
      </c>
      <c r="F193" t="s">
        <v>49</v>
      </c>
      <c r="G193" t="s">
        <v>49</v>
      </c>
      <c r="H193" t="s">
        <v>49</v>
      </c>
      <c r="I193" t="s">
        <v>49</v>
      </c>
      <c r="J193" t="s">
        <v>49</v>
      </c>
      <c r="K193" t="s">
        <v>49</v>
      </c>
      <c r="L193" t="s">
        <v>49</v>
      </c>
      <c r="M193" t="s">
        <v>49</v>
      </c>
      <c r="N193" t="s">
        <v>49</v>
      </c>
      <c r="O193" t="s">
        <v>49</v>
      </c>
      <c r="P193" t="s">
        <v>49</v>
      </c>
      <c r="Q193" t="s">
        <v>49</v>
      </c>
      <c r="R193" t="s">
        <v>49</v>
      </c>
      <c r="S193" t="s">
        <v>49</v>
      </c>
      <c r="T193" t="s">
        <v>49</v>
      </c>
      <c r="U193">
        <v>252</v>
      </c>
      <c r="V193">
        <v>252</v>
      </c>
      <c r="W193">
        <v>252</v>
      </c>
      <c r="X193">
        <v>250</v>
      </c>
      <c r="Y193">
        <v>250</v>
      </c>
      <c r="Z193">
        <v>250</v>
      </c>
      <c r="AA193">
        <v>250</v>
      </c>
      <c r="AB193">
        <v>250</v>
      </c>
      <c r="AC193">
        <v>250</v>
      </c>
      <c r="AD193">
        <v>250</v>
      </c>
      <c r="AE193">
        <v>250</v>
      </c>
      <c r="AF193">
        <v>250</v>
      </c>
      <c r="AG193">
        <v>250</v>
      </c>
      <c r="AH193">
        <v>250</v>
      </c>
      <c r="AI193">
        <v>250</v>
      </c>
      <c r="AJ193">
        <v>250</v>
      </c>
      <c r="AK193" t="s">
        <v>49</v>
      </c>
      <c r="AL193" t="s">
        <v>49</v>
      </c>
      <c r="AM193" t="s">
        <v>49</v>
      </c>
    </row>
    <row r="194" spans="1:39" customFormat="1" hidden="1" x14ac:dyDescent="0.2">
      <c r="A194" t="s">
        <v>248</v>
      </c>
      <c r="B194" s="1" t="s">
        <v>485</v>
      </c>
      <c r="C194" t="s">
        <v>443</v>
      </c>
      <c r="D194" s="1" t="s">
        <v>259</v>
      </c>
      <c r="E194" t="s">
        <v>49</v>
      </c>
      <c r="F194" t="s">
        <v>49</v>
      </c>
      <c r="G194" t="s">
        <v>49</v>
      </c>
      <c r="H194" t="s">
        <v>49</v>
      </c>
      <c r="I194" t="s">
        <v>49</v>
      </c>
      <c r="J194" t="s">
        <v>49</v>
      </c>
      <c r="K194" t="s">
        <v>49</v>
      </c>
      <c r="L194" t="s">
        <v>49</v>
      </c>
      <c r="M194" t="s">
        <v>49</v>
      </c>
      <c r="N194" t="s">
        <v>49</v>
      </c>
      <c r="O194" t="s">
        <v>49</v>
      </c>
      <c r="P194" t="s">
        <v>49</v>
      </c>
      <c r="Q194" t="s">
        <v>49</v>
      </c>
      <c r="R194" t="s">
        <v>49</v>
      </c>
      <c r="S194" t="s">
        <v>49</v>
      </c>
      <c r="T194" t="s">
        <v>49</v>
      </c>
      <c r="U194">
        <v>9.5</v>
      </c>
      <c r="V194">
        <v>9.5</v>
      </c>
      <c r="W194">
        <v>9.5</v>
      </c>
      <c r="X194">
        <v>10.5</v>
      </c>
      <c r="Y194">
        <v>10.5</v>
      </c>
      <c r="Z194">
        <v>9.5</v>
      </c>
      <c r="AA194">
        <v>9.5</v>
      </c>
      <c r="AB194">
        <v>9.5</v>
      </c>
      <c r="AC194">
        <v>9.5</v>
      </c>
      <c r="AD194">
        <v>6.5</v>
      </c>
      <c r="AE194">
        <v>8.5</v>
      </c>
      <c r="AF194">
        <v>8.5</v>
      </c>
      <c r="AG194">
        <v>8.5</v>
      </c>
      <c r="AH194">
        <v>8.5</v>
      </c>
      <c r="AI194">
        <v>8.5</v>
      </c>
      <c r="AJ194">
        <v>8.5</v>
      </c>
      <c r="AK194" t="s">
        <v>49</v>
      </c>
      <c r="AL194" t="s">
        <v>49</v>
      </c>
      <c r="AM194" t="s">
        <v>49</v>
      </c>
    </row>
    <row r="195" spans="1:39" customFormat="1" hidden="1" x14ac:dyDescent="0.2">
      <c r="A195" t="s">
        <v>248</v>
      </c>
      <c r="B195" s="1" t="s">
        <v>485</v>
      </c>
      <c r="C195" t="s">
        <v>470</v>
      </c>
      <c r="D195" s="1" t="s">
        <v>131</v>
      </c>
      <c r="E195" t="s">
        <v>49</v>
      </c>
      <c r="F195" t="s">
        <v>49</v>
      </c>
      <c r="G195" t="s">
        <v>49</v>
      </c>
      <c r="H195" t="s">
        <v>49</v>
      </c>
      <c r="I195" t="s">
        <v>49</v>
      </c>
      <c r="J195" t="s">
        <v>49</v>
      </c>
      <c r="K195" t="s">
        <v>49</v>
      </c>
      <c r="L195" t="s">
        <v>49</v>
      </c>
      <c r="M195" t="s">
        <v>49</v>
      </c>
      <c r="N195" t="s">
        <v>49</v>
      </c>
      <c r="O195" t="s">
        <v>49</v>
      </c>
      <c r="P195" t="s">
        <v>49</v>
      </c>
      <c r="Q195" t="s">
        <v>49</v>
      </c>
      <c r="R195" t="s">
        <v>49</v>
      </c>
      <c r="S195" t="s">
        <v>49</v>
      </c>
      <c r="T195" t="s">
        <v>49</v>
      </c>
      <c r="U195" t="s">
        <v>49</v>
      </c>
      <c r="V195" t="s">
        <v>49</v>
      </c>
      <c r="W195" t="s">
        <v>49</v>
      </c>
      <c r="X195" t="s">
        <v>49</v>
      </c>
      <c r="Y195" t="s">
        <v>49</v>
      </c>
      <c r="Z195" t="s">
        <v>49</v>
      </c>
      <c r="AA195" t="s">
        <v>49</v>
      </c>
      <c r="AB195" t="s">
        <v>49</v>
      </c>
      <c r="AC195" t="s">
        <v>49</v>
      </c>
      <c r="AD195" t="s">
        <v>49</v>
      </c>
      <c r="AE195">
        <v>48</v>
      </c>
      <c r="AF195">
        <v>48</v>
      </c>
      <c r="AG195">
        <v>48</v>
      </c>
      <c r="AH195">
        <v>48</v>
      </c>
      <c r="AI195">
        <v>48</v>
      </c>
      <c r="AJ195">
        <v>48</v>
      </c>
      <c r="AK195" t="s">
        <v>49</v>
      </c>
      <c r="AL195" t="s">
        <v>49</v>
      </c>
      <c r="AM195" t="s">
        <v>49</v>
      </c>
    </row>
    <row r="196" spans="1:39" customFormat="1" hidden="1" x14ac:dyDescent="0.2">
      <c r="A196" t="s">
        <v>248</v>
      </c>
      <c r="B196" s="1" t="s">
        <v>485</v>
      </c>
      <c r="C196" t="s">
        <v>169</v>
      </c>
      <c r="D196" s="1" t="s">
        <v>129</v>
      </c>
      <c r="E196" t="s">
        <v>49</v>
      </c>
      <c r="F196" t="s">
        <v>49</v>
      </c>
      <c r="G196" t="s">
        <v>49</v>
      </c>
      <c r="H196" t="s">
        <v>49</v>
      </c>
      <c r="I196" t="s">
        <v>49</v>
      </c>
      <c r="J196" t="s">
        <v>49</v>
      </c>
      <c r="K196" t="s">
        <v>49</v>
      </c>
      <c r="L196" t="s">
        <v>49</v>
      </c>
      <c r="M196" t="s">
        <v>49</v>
      </c>
      <c r="N196" t="s">
        <v>49</v>
      </c>
      <c r="O196" t="s">
        <v>49</v>
      </c>
      <c r="P196" t="s">
        <v>49</v>
      </c>
      <c r="Q196" t="s">
        <v>49</v>
      </c>
      <c r="R196" t="s">
        <v>49</v>
      </c>
      <c r="S196" t="s">
        <v>49</v>
      </c>
      <c r="T196" t="s">
        <v>49</v>
      </c>
      <c r="U196" t="s">
        <v>49</v>
      </c>
      <c r="V196" t="s">
        <v>49</v>
      </c>
      <c r="W196" t="s">
        <v>49</v>
      </c>
      <c r="X196" t="s">
        <v>49</v>
      </c>
      <c r="Y196" t="s">
        <v>49</v>
      </c>
      <c r="Z196" t="s">
        <v>49</v>
      </c>
      <c r="AA196" t="s">
        <v>49</v>
      </c>
      <c r="AB196" t="s">
        <v>49</v>
      </c>
      <c r="AC196" t="s">
        <v>49</v>
      </c>
      <c r="AD196" t="s">
        <v>49</v>
      </c>
      <c r="AE196">
        <v>242.66669999999999</v>
      </c>
      <c r="AF196">
        <v>242.66669999999999</v>
      </c>
      <c r="AG196">
        <v>228</v>
      </c>
      <c r="AH196">
        <v>228</v>
      </c>
      <c r="AI196">
        <v>228</v>
      </c>
      <c r="AJ196">
        <v>228</v>
      </c>
      <c r="AK196" t="s">
        <v>49</v>
      </c>
      <c r="AL196" t="s">
        <v>49</v>
      </c>
      <c r="AM196" t="s">
        <v>49</v>
      </c>
    </row>
    <row r="197" spans="1:39" customFormat="1" hidden="1" x14ac:dyDescent="0.2">
      <c r="A197" t="s">
        <v>248</v>
      </c>
      <c r="B197" s="1" t="s">
        <v>485</v>
      </c>
      <c r="C197" t="s">
        <v>272</v>
      </c>
      <c r="D197" s="1" t="s">
        <v>348</v>
      </c>
      <c r="E197" t="s">
        <v>49</v>
      </c>
      <c r="F197" t="s">
        <v>49</v>
      </c>
      <c r="G197" t="s">
        <v>49</v>
      </c>
      <c r="H197" t="s">
        <v>49</v>
      </c>
      <c r="I197" t="s">
        <v>49</v>
      </c>
      <c r="J197" t="s">
        <v>49</v>
      </c>
      <c r="K197" t="s">
        <v>49</v>
      </c>
      <c r="L197" t="s">
        <v>49</v>
      </c>
      <c r="M197" t="s">
        <v>49</v>
      </c>
      <c r="N197" t="s">
        <v>49</v>
      </c>
      <c r="O197" t="s">
        <v>49</v>
      </c>
      <c r="P197" t="s">
        <v>49</v>
      </c>
      <c r="Q197" t="s">
        <v>49</v>
      </c>
      <c r="R197" t="s">
        <v>49</v>
      </c>
      <c r="S197" t="s">
        <v>49</v>
      </c>
      <c r="T197" t="s">
        <v>49</v>
      </c>
      <c r="U197" t="s">
        <v>49</v>
      </c>
      <c r="V197" t="s">
        <v>49</v>
      </c>
      <c r="W197" t="s">
        <v>49</v>
      </c>
      <c r="X197" t="s">
        <v>49</v>
      </c>
      <c r="Y197" t="s">
        <v>49</v>
      </c>
      <c r="Z197" t="s">
        <v>49</v>
      </c>
      <c r="AA197" t="s">
        <v>49</v>
      </c>
      <c r="AB197" t="s">
        <v>49</v>
      </c>
      <c r="AC197" t="s">
        <v>49</v>
      </c>
      <c r="AD197" t="s">
        <v>49</v>
      </c>
      <c r="AE197">
        <v>96</v>
      </c>
      <c r="AF197">
        <v>96</v>
      </c>
      <c r="AG197">
        <v>96</v>
      </c>
      <c r="AH197">
        <v>96</v>
      </c>
      <c r="AI197">
        <v>96</v>
      </c>
      <c r="AJ197">
        <v>96</v>
      </c>
      <c r="AK197" t="s">
        <v>49</v>
      </c>
      <c r="AL197" t="s">
        <v>49</v>
      </c>
      <c r="AM197" t="s">
        <v>49</v>
      </c>
    </row>
    <row r="198" spans="1:39" customFormat="1" hidden="1" x14ac:dyDescent="0.2">
      <c r="A198" t="s">
        <v>248</v>
      </c>
      <c r="B198" s="1" t="s">
        <v>485</v>
      </c>
      <c r="C198" t="s">
        <v>320</v>
      </c>
      <c r="D198" s="1" t="s">
        <v>481</v>
      </c>
      <c r="E198" t="s">
        <v>49</v>
      </c>
      <c r="F198" t="s">
        <v>49</v>
      </c>
      <c r="G198" t="s">
        <v>49</v>
      </c>
      <c r="H198" t="s">
        <v>49</v>
      </c>
      <c r="I198" t="s">
        <v>49</v>
      </c>
      <c r="J198" t="s">
        <v>49</v>
      </c>
      <c r="K198" t="s">
        <v>49</v>
      </c>
      <c r="L198" t="s">
        <v>49</v>
      </c>
      <c r="M198" t="s">
        <v>49</v>
      </c>
      <c r="N198" t="s">
        <v>49</v>
      </c>
      <c r="O198" t="s">
        <v>49</v>
      </c>
      <c r="P198" t="s">
        <v>49</v>
      </c>
      <c r="Q198" t="s">
        <v>49</v>
      </c>
      <c r="R198" t="s">
        <v>49</v>
      </c>
      <c r="S198" t="s">
        <v>49</v>
      </c>
      <c r="T198" t="s">
        <v>49</v>
      </c>
      <c r="U198" t="s">
        <v>49</v>
      </c>
      <c r="V198" t="s">
        <v>49</v>
      </c>
      <c r="W198" t="s">
        <v>49</v>
      </c>
      <c r="X198" t="s">
        <v>49</v>
      </c>
      <c r="Y198" t="s">
        <v>49</v>
      </c>
      <c r="Z198" t="s">
        <v>49</v>
      </c>
      <c r="AA198" t="s">
        <v>49</v>
      </c>
      <c r="AB198" t="s">
        <v>49</v>
      </c>
      <c r="AC198" t="s">
        <v>49</v>
      </c>
      <c r="AD198" t="s">
        <v>49</v>
      </c>
      <c r="AE198">
        <v>336</v>
      </c>
      <c r="AF198">
        <v>336</v>
      </c>
      <c r="AG198">
        <v>324</v>
      </c>
      <c r="AH198">
        <v>324</v>
      </c>
      <c r="AI198">
        <v>324</v>
      </c>
      <c r="AJ198">
        <v>324</v>
      </c>
      <c r="AK198" t="s">
        <v>49</v>
      </c>
      <c r="AL198" t="s">
        <v>49</v>
      </c>
      <c r="AM198" t="s">
        <v>49</v>
      </c>
    </row>
    <row r="199" spans="1:39" customFormat="1" hidden="1" x14ac:dyDescent="0.2">
      <c r="A199" t="s">
        <v>248</v>
      </c>
      <c r="B199" s="1" t="s">
        <v>485</v>
      </c>
      <c r="C199" t="s">
        <v>157</v>
      </c>
      <c r="D199" s="1" t="s">
        <v>441</v>
      </c>
      <c r="E199" t="s">
        <v>49</v>
      </c>
      <c r="F199" t="s">
        <v>49</v>
      </c>
      <c r="G199" t="s">
        <v>49</v>
      </c>
      <c r="H199" t="s">
        <v>49</v>
      </c>
      <c r="I199" t="s">
        <v>49</v>
      </c>
      <c r="J199" t="s">
        <v>49</v>
      </c>
      <c r="K199" t="s">
        <v>49</v>
      </c>
      <c r="L199" t="s">
        <v>49</v>
      </c>
      <c r="M199" t="s">
        <v>49</v>
      </c>
      <c r="N199" t="s">
        <v>49</v>
      </c>
      <c r="O199" t="s">
        <v>49</v>
      </c>
      <c r="P199" t="s">
        <v>49</v>
      </c>
      <c r="Q199" t="s">
        <v>49</v>
      </c>
      <c r="R199" t="s">
        <v>49</v>
      </c>
      <c r="S199" t="s">
        <v>49</v>
      </c>
      <c r="T199" t="s">
        <v>49</v>
      </c>
      <c r="U199" t="s">
        <v>49</v>
      </c>
      <c r="V199" t="s">
        <v>49</v>
      </c>
      <c r="W199" t="s">
        <v>49</v>
      </c>
      <c r="X199" t="s">
        <v>49</v>
      </c>
      <c r="Y199">
        <v>45.8</v>
      </c>
      <c r="Z199" t="s">
        <v>49</v>
      </c>
      <c r="AA199" t="s">
        <v>49</v>
      </c>
      <c r="AB199" t="s">
        <v>49</v>
      </c>
      <c r="AC199" t="s">
        <v>49</v>
      </c>
      <c r="AD199" t="s">
        <v>49</v>
      </c>
      <c r="AE199">
        <v>111.3</v>
      </c>
      <c r="AF199" t="s">
        <v>49</v>
      </c>
      <c r="AG199" t="s">
        <v>49</v>
      </c>
      <c r="AH199" t="s">
        <v>49</v>
      </c>
      <c r="AI199" t="s">
        <v>49</v>
      </c>
      <c r="AJ199" t="s">
        <v>49</v>
      </c>
      <c r="AK199" t="s">
        <v>49</v>
      </c>
      <c r="AL199" t="s">
        <v>49</v>
      </c>
      <c r="AM199" t="s">
        <v>49</v>
      </c>
    </row>
    <row r="200" spans="1:39" customFormat="1" hidden="1" x14ac:dyDescent="0.2">
      <c r="A200" t="s">
        <v>248</v>
      </c>
      <c r="B200" s="1" t="s">
        <v>485</v>
      </c>
      <c r="C200" t="s">
        <v>87</v>
      </c>
      <c r="D200" s="1" t="s">
        <v>302</v>
      </c>
      <c r="E200" t="s">
        <v>49</v>
      </c>
      <c r="F200" t="s">
        <v>49</v>
      </c>
      <c r="G200" t="s">
        <v>49</v>
      </c>
      <c r="H200" t="s">
        <v>49</v>
      </c>
      <c r="I200" t="s">
        <v>49</v>
      </c>
      <c r="J200" t="s">
        <v>49</v>
      </c>
      <c r="K200" t="s">
        <v>49</v>
      </c>
      <c r="L200" t="s">
        <v>49</v>
      </c>
      <c r="M200" t="s">
        <v>49</v>
      </c>
      <c r="N200" t="s">
        <v>49</v>
      </c>
      <c r="O200" t="s">
        <v>49</v>
      </c>
      <c r="P200" t="s">
        <v>49</v>
      </c>
      <c r="Q200" t="s">
        <v>49</v>
      </c>
      <c r="R200" t="s">
        <v>49</v>
      </c>
      <c r="S200" t="s">
        <v>49</v>
      </c>
      <c r="T200" t="s">
        <v>49</v>
      </c>
      <c r="U200" t="s">
        <v>49</v>
      </c>
      <c r="V200">
        <v>275</v>
      </c>
      <c r="W200">
        <v>275</v>
      </c>
      <c r="X200">
        <v>275</v>
      </c>
      <c r="Y200">
        <v>275</v>
      </c>
      <c r="Z200">
        <v>275</v>
      </c>
      <c r="AA200">
        <v>275</v>
      </c>
      <c r="AB200">
        <v>275</v>
      </c>
      <c r="AC200">
        <v>275</v>
      </c>
      <c r="AD200">
        <v>275</v>
      </c>
      <c r="AE200">
        <v>275</v>
      </c>
      <c r="AF200">
        <v>275</v>
      </c>
      <c r="AG200">
        <v>275</v>
      </c>
      <c r="AH200">
        <v>275</v>
      </c>
      <c r="AI200">
        <v>270</v>
      </c>
      <c r="AJ200">
        <v>270</v>
      </c>
      <c r="AK200" t="s">
        <v>49</v>
      </c>
      <c r="AL200" t="s">
        <v>49</v>
      </c>
      <c r="AM200" t="s">
        <v>49</v>
      </c>
    </row>
    <row r="201" spans="1:39" customFormat="1" hidden="1" x14ac:dyDescent="0.2">
      <c r="A201" t="s">
        <v>248</v>
      </c>
      <c r="B201" s="1" t="s">
        <v>485</v>
      </c>
      <c r="C201" t="s">
        <v>542</v>
      </c>
      <c r="D201" s="1" t="s">
        <v>479</v>
      </c>
      <c r="E201" t="s">
        <v>49</v>
      </c>
      <c r="F201" t="s">
        <v>49</v>
      </c>
      <c r="G201" t="s">
        <v>49</v>
      </c>
      <c r="H201" t="s">
        <v>49</v>
      </c>
      <c r="I201" t="s">
        <v>49</v>
      </c>
      <c r="J201" t="s">
        <v>49</v>
      </c>
      <c r="K201" t="s">
        <v>49</v>
      </c>
      <c r="L201" t="s">
        <v>49</v>
      </c>
      <c r="M201" t="s">
        <v>49</v>
      </c>
      <c r="N201" t="s">
        <v>49</v>
      </c>
      <c r="O201" t="s">
        <v>49</v>
      </c>
      <c r="P201" t="s">
        <v>49</v>
      </c>
      <c r="Q201" t="s">
        <v>49</v>
      </c>
      <c r="R201" t="s">
        <v>49</v>
      </c>
      <c r="S201" t="s">
        <v>49</v>
      </c>
      <c r="T201" t="s">
        <v>49</v>
      </c>
      <c r="U201" t="s">
        <v>49</v>
      </c>
      <c r="V201" t="s">
        <v>49</v>
      </c>
      <c r="W201" t="s">
        <v>49</v>
      </c>
      <c r="X201" t="s">
        <v>49</v>
      </c>
      <c r="Y201" t="s">
        <v>49</v>
      </c>
      <c r="Z201" t="s">
        <v>49</v>
      </c>
      <c r="AA201" t="s">
        <v>49</v>
      </c>
      <c r="AB201" t="s">
        <v>49</v>
      </c>
      <c r="AC201" t="s">
        <v>49</v>
      </c>
      <c r="AD201" t="s">
        <v>49</v>
      </c>
      <c r="AE201" t="s">
        <v>49</v>
      </c>
      <c r="AF201" t="s">
        <v>49</v>
      </c>
      <c r="AG201" t="s">
        <v>49</v>
      </c>
      <c r="AH201" t="s">
        <v>49</v>
      </c>
      <c r="AI201" t="s">
        <v>49</v>
      </c>
      <c r="AJ201" t="s">
        <v>49</v>
      </c>
      <c r="AK201" t="s">
        <v>49</v>
      </c>
      <c r="AL201" t="s">
        <v>49</v>
      </c>
      <c r="AM201" t="s">
        <v>49</v>
      </c>
    </row>
    <row r="202" spans="1:39" customFormat="1" hidden="1" x14ac:dyDescent="0.2">
      <c r="A202" t="s">
        <v>248</v>
      </c>
      <c r="B202" s="1" t="s">
        <v>485</v>
      </c>
      <c r="C202" t="s">
        <v>456</v>
      </c>
      <c r="D202" s="1" t="s">
        <v>489</v>
      </c>
      <c r="E202" t="s">
        <v>49</v>
      </c>
      <c r="F202" t="s">
        <v>49</v>
      </c>
      <c r="G202" t="s">
        <v>49</v>
      </c>
      <c r="H202" t="s">
        <v>49</v>
      </c>
      <c r="I202" t="s">
        <v>49</v>
      </c>
      <c r="J202" t="s">
        <v>49</v>
      </c>
      <c r="K202" t="s">
        <v>49</v>
      </c>
      <c r="L202" t="s">
        <v>49</v>
      </c>
      <c r="M202">
        <v>1</v>
      </c>
      <c r="N202" t="s">
        <v>49</v>
      </c>
      <c r="O202">
        <v>0.49751242995262102</v>
      </c>
      <c r="P202" t="s">
        <v>49</v>
      </c>
      <c r="Q202">
        <v>0.99502485990524303</v>
      </c>
      <c r="R202" t="s">
        <v>49</v>
      </c>
      <c r="S202">
        <v>9.4527359008789098</v>
      </c>
      <c r="T202">
        <v>14.427860260009799</v>
      </c>
      <c r="U202">
        <v>15.384614944458001</v>
      </c>
      <c r="V202">
        <v>14.903845787048301</v>
      </c>
      <c r="W202">
        <v>17.7884616851807</v>
      </c>
      <c r="X202">
        <v>18.75</v>
      </c>
      <c r="Y202">
        <v>14.4230766296387</v>
      </c>
      <c r="Z202">
        <v>9.4786729812622106</v>
      </c>
      <c r="AA202">
        <v>9.9526062011718803</v>
      </c>
      <c r="AB202">
        <v>11.267605781555201</v>
      </c>
      <c r="AC202">
        <v>14.0845069885254</v>
      </c>
      <c r="AD202">
        <v>14.5539903640747</v>
      </c>
      <c r="AE202">
        <v>16.256156921386701</v>
      </c>
      <c r="AF202">
        <v>18.719211578369102</v>
      </c>
      <c r="AG202">
        <v>20.689655303955099</v>
      </c>
      <c r="AH202">
        <v>22.167488098144499</v>
      </c>
      <c r="AI202">
        <v>20.388349533081101</v>
      </c>
      <c r="AJ202">
        <v>21.256038665771499</v>
      </c>
      <c r="AK202">
        <v>19.8067626953125</v>
      </c>
      <c r="AL202">
        <v>7.24637699127197</v>
      </c>
      <c r="AM202">
        <v>2.4154589176178001</v>
      </c>
    </row>
    <row r="203" spans="1:39" customFormat="1" hidden="1" x14ac:dyDescent="0.2">
      <c r="A203" t="s">
        <v>240</v>
      </c>
      <c r="B203" s="1" t="s">
        <v>13</v>
      </c>
      <c r="C203" t="s">
        <v>483</v>
      </c>
      <c r="D203" s="1" t="s">
        <v>39</v>
      </c>
      <c r="E203">
        <v>1.4937564227595652</v>
      </c>
      <c r="F203">
        <v>1.9604420096587023</v>
      </c>
      <c r="G203">
        <v>-2.9814286915521793</v>
      </c>
      <c r="H203">
        <v>5.2304060714285683</v>
      </c>
      <c r="I203">
        <v>1.9051825701754412</v>
      </c>
      <c r="J203">
        <v>2.7334569727891189</v>
      </c>
      <c r="K203">
        <v>5.0228579855478541</v>
      </c>
      <c r="L203">
        <v>8.4950210784999296</v>
      </c>
      <c r="M203">
        <v>2.3988290745703433</v>
      </c>
      <c r="N203">
        <v>5.3823180758483415</v>
      </c>
      <c r="O203">
        <v>17.12159064830875</v>
      </c>
      <c r="P203">
        <v>40.167250961912572</v>
      </c>
      <c r="Q203">
        <v>9.6238663101372239</v>
      </c>
      <c r="R203">
        <v>24.009075337314549</v>
      </c>
      <c r="S203">
        <v>11.406191820398725</v>
      </c>
      <c r="T203">
        <v>20.081014394255845</v>
      </c>
      <c r="U203">
        <v>9.3292392399412662</v>
      </c>
      <c r="V203">
        <v>-3.5266571650800964</v>
      </c>
      <c r="W203">
        <v>-7.2000996399444711E-2</v>
      </c>
      <c r="X203">
        <v>-1.3687623907689797</v>
      </c>
      <c r="Y203">
        <v>1.8963139009607963</v>
      </c>
      <c r="Z203">
        <v>3.1366606698915627</v>
      </c>
      <c r="AA203">
        <v>-3.9500977614695421</v>
      </c>
      <c r="AB203">
        <v>-2.7630352926289041</v>
      </c>
      <c r="AC203">
        <v>-1.1717191656107602</v>
      </c>
      <c r="AD203">
        <v>-5.3372810761299014</v>
      </c>
      <c r="AE203">
        <v>2.6649638345337237</v>
      </c>
      <c r="AF203">
        <v>11.497701905919804</v>
      </c>
      <c r="AG203">
        <v>-0.36018428927260232</v>
      </c>
      <c r="AH203">
        <v>-10.724950547888067</v>
      </c>
      <c r="AI203">
        <v>-8.2990513560625807</v>
      </c>
      <c r="AJ203">
        <v>-5.9133333828954928</v>
      </c>
      <c r="AK203">
        <v>-3.715002553321451</v>
      </c>
      <c r="AL203">
        <v>-6.6302621670277002</v>
      </c>
      <c r="AM203">
        <v>-6.1835150286238445</v>
      </c>
    </row>
    <row r="204" spans="1:39" customFormat="1" hidden="1" x14ac:dyDescent="0.2">
      <c r="A204" t="s">
        <v>240</v>
      </c>
      <c r="B204" s="1" t="s">
        <v>13</v>
      </c>
      <c r="C204" t="s">
        <v>260</v>
      </c>
      <c r="D204" s="1" t="s">
        <v>203</v>
      </c>
      <c r="E204">
        <v>131000000</v>
      </c>
      <c r="F204">
        <v>200000000</v>
      </c>
      <c r="G204">
        <v>-334800000</v>
      </c>
      <c r="H204">
        <v>664500000</v>
      </c>
      <c r="I204">
        <v>287956000</v>
      </c>
      <c r="J204">
        <v>302100000</v>
      </c>
      <c r="K204">
        <v>170300000</v>
      </c>
      <c r="L204">
        <v>472427000</v>
      </c>
      <c r="M204">
        <v>180559000</v>
      </c>
      <c r="N204">
        <v>411660000</v>
      </c>
      <c r="O204">
        <v>1113970000</v>
      </c>
      <c r="P204">
        <v>2471460000</v>
      </c>
      <c r="Q204">
        <v>878620000</v>
      </c>
      <c r="R204">
        <v>2145470000</v>
      </c>
      <c r="S204">
        <v>1743504000</v>
      </c>
      <c r="T204">
        <v>3576971780</v>
      </c>
      <c r="U204">
        <v>2197227820</v>
      </c>
      <c r="V204">
        <v>-1303836930</v>
      </c>
      <c r="W204">
        <v>-37714860</v>
      </c>
      <c r="X204">
        <v>-893342152</v>
      </c>
      <c r="Y204">
        <v>1678971010</v>
      </c>
      <c r="Z204">
        <v>2205298180</v>
      </c>
      <c r="AA204">
        <v>-3227211182.4499998</v>
      </c>
      <c r="AB204">
        <v>-3023770965.8368802</v>
      </c>
      <c r="AC204">
        <v>-1464627990.8828399</v>
      </c>
      <c r="AD204">
        <v>-7120017424.4614</v>
      </c>
      <c r="AE204">
        <v>3657514667.4932699</v>
      </c>
      <c r="AF204">
        <v>10028215162.6394</v>
      </c>
      <c r="AG204">
        <v>-179517618.91999999</v>
      </c>
      <c r="AH204">
        <v>-7397295409.1899099</v>
      </c>
      <c r="AI204">
        <v>-6456076413.1203299</v>
      </c>
      <c r="AJ204">
        <v>-4098478747.6375499</v>
      </c>
      <c r="AK204">
        <v>-1866468113.0745399</v>
      </c>
      <c r="AL204">
        <v>-4355116552.7158899</v>
      </c>
      <c r="AM204">
        <v>-6598652652.0938902</v>
      </c>
    </row>
    <row r="205" spans="1:39" customFormat="1" hidden="1" x14ac:dyDescent="0.2">
      <c r="A205" t="s">
        <v>240</v>
      </c>
      <c r="B205" s="1" t="s">
        <v>13</v>
      </c>
      <c r="C205" t="s">
        <v>31</v>
      </c>
      <c r="D205" s="1" t="s">
        <v>339</v>
      </c>
      <c r="E205" t="s">
        <v>49</v>
      </c>
      <c r="F205" t="s">
        <v>49</v>
      </c>
      <c r="G205" t="s">
        <v>49</v>
      </c>
      <c r="H205">
        <v>73.936000000000007</v>
      </c>
      <c r="I205">
        <v>73.95</v>
      </c>
      <c r="J205">
        <v>73.915999999999997</v>
      </c>
      <c r="K205">
        <v>74.012</v>
      </c>
      <c r="L205">
        <v>74.06</v>
      </c>
      <c r="M205">
        <v>74.087999999999994</v>
      </c>
      <c r="N205">
        <v>74.087999999999994</v>
      </c>
      <c r="O205">
        <v>74.088999999999999</v>
      </c>
      <c r="P205">
        <v>74.081999999999994</v>
      </c>
      <c r="Q205">
        <v>74.08</v>
      </c>
      <c r="R205">
        <v>74.111000000000004</v>
      </c>
      <c r="S205">
        <v>74.156000000000006</v>
      </c>
      <c r="T205">
        <v>74.137</v>
      </c>
      <c r="U205">
        <v>74.171999999999997</v>
      </c>
      <c r="V205">
        <v>74.197999999999993</v>
      </c>
      <c r="W205">
        <v>74.238</v>
      </c>
      <c r="X205">
        <v>74.290999999999997</v>
      </c>
      <c r="Y205">
        <v>74.326999999999998</v>
      </c>
      <c r="Z205">
        <v>74.338999999999999</v>
      </c>
      <c r="AA205">
        <v>69.974000000000004</v>
      </c>
      <c r="AB205">
        <v>71.629000000000005</v>
      </c>
      <c r="AC205">
        <v>71.096999999999994</v>
      </c>
      <c r="AD205">
        <v>70.503</v>
      </c>
      <c r="AE205">
        <v>69.92</v>
      </c>
      <c r="AF205">
        <v>69.902000000000001</v>
      </c>
      <c r="AG205">
        <v>69.888000000000005</v>
      </c>
      <c r="AH205">
        <v>69.906000000000006</v>
      </c>
      <c r="AI205">
        <v>69.882999999999996</v>
      </c>
      <c r="AJ205">
        <v>69.873999999999995</v>
      </c>
      <c r="AK205">
        <v>68.545000000000002</v>
      </c>
      <c r="AL205">
        <v>68.558000000000007</v>
      </c>
      <c r="AM205">
        <v>69.025000000000006</v>
      </c>
    </row>
    <row r="206" spans="1:39" customFormat="1" hidden="1" x14ac:dyDescent="0.2">
      <c r="A206" t="s">
        <v>240</v>
      </c>
      <c r="B206" s="1" t="s">
        <v>13</v>
      </c>
      <c r="C206" t="s">
        <v>473</v>
      </c>
      <c r="D206" s="1" t="s">
        <v>563</v>
      </c>
      <c r="E206" t="s">
        <v>49</v>
      </c>
      <c r="F206" t="s">
        <v>49</v>
      </c>
      <c r="G206" t="s">
        <v>49</v>
      </c>
      <c r="H206" t="s">
        <v>49</v>
      </c>
      <c r="I206" t="s">
        <v>49</v>
      </c>
      <c r="J206" t="s">
        <v>49</v>
      </c>
      <c r="K206" t="s">
        <v>49</v>
      </c>
      <c r="L206" t="s">
        <v>49</v>
      </c>
      <c r="M206" t="s">
        <v>49</v>
      </c>
      <c r="N206" t="s">
        <v>49</v>
      </c>
      <c r="O206" t="s">
        <v>49</v>
      </c>
      <c r="P206" t="s">
        <v>49</v>
      </c>
      <c r="Q206" t="s">
        <v>49</v>
      </c>
      <c r="R206" t="s">
        <v>49</v>
      </c>
      <c r="S206" t="s">
        <v>49</v>
      </c>
      <c r="T206" t="s">
        <v>49</v>
      </c>
      <c r="U206">
        <v>68.25</v>
      </c>
      <c r="V206" t="s">
        <v>49</v>
      </c>
      <c r="W206" t="s">
        <v>49</v>
      </c>
      <c r="X206" t="s">
        <v>49</v>
      </c>
      <c r="Y206" t="s">
        <v>49</v>
      </c>
      <c r="Z206">
        <v>67.02</v>
      </c>
      <c r="AA206">
        <v>77.260000000000005</v>
      </c>
      <c r="AB206">
        <v>86.61</v>
      </c>
      <c r="AC206" t="s">
        <v>49</v>
      </c>
      <c r="AD206" t="s">
        <v>49</v>
      </c>
      <c r="AE206">
        <v>43.56</v>
      </c>
      <c r="AF206" t="s">
        <v>49</v>
      </c>
      <c r="AG206" t="s">
        <v>49</v>
      </c>
      <c r="AH206" t="s">
        <v>49</v>
      </c>
      <c r="AI206" t="s">
        <v>49</v>
      </c>
      <c r="AJ206">
        <v>75.02</v>
      </c>
      <c r="AK206" t="s">
        <v>49</v>
      </c>
      <c r="AL206">
        <v>76.37</v>
      </c>
      <c r="AM206" t="s">
        <v>49</v>
      </c>
    </row>
    <row r="207" spans="1:39" customFormat="1" hidden="1" x14ac:dyDescent="0.2">
      <c r="A207" t="s">
        <v>240</v>
      </c>
      <c r="B207" s="1" t="s">
        <v>13</v>
      </c>
      <c r="C207" t="s">
        <v>415</v>
      </c>
      <c r="D207" s="1" t="s">
        <v>568</v>
      </c>
      <c r="E207" t="s">
        <v>49</v>
      </c>
      <c r="F207" t="s">
        <v>49</v>
      </c>
      <c r="G207" t="s">
        <v>49</v>
      </c>
      <c r="H207" t="s">
        <v>49</v>
      </c>
      <c r="I207" t="s">
        <v>49</v>
      </c>
      <c r="J207" t="s">
        <v>49</v>
      </c>
      <c r="K207" t="s">
        <v>49</v>
      </c>
      <c r="L207" t="s">
        <v>49</v>
      </c>
      <c r="M207" t="s">
        <v>49</v>
      </c>
      <c r="N207" t="s">
        <v>49</v>
      </c>
      <c r="O207" t="s">
        <v>49</v>
      </c>
      <c r="P207" t="s">
        <v>49</v>
      </c>
      <c r="Q207">
        <v>24.238864898681602</v>
      </c>
      <c r="R207">
        <v>20</v>
      </c>
      <c r="S207">
        <v>26.320255279541001</v>
      </c>
      <c r="T207">
        <v>27.355136871337901</v>
      </c>
      <c r="U207">
        <v>28.395484924316399</v>
      </c>
      <c r="V207">
        <v>29.448308944702099</v>
      </c>
      <c r="W207">
        <v>30.520387649536101</v>
      </c>
      <c r="X207">
        <v>37.5</v>
      </c>
      <c r="Y207">
        <v>38.49</v>
      </c>
      <c r="Z207">
        <v>33.846977233886697</v>
      </c>
      <c r="AA207">
        <v>34.980052947997997</v>
      </c>
      <c r="AB207">
        <v>34.6</v>
      </c>
      <c r="AC207">
        <v>37.259490966796903</v>
      </c>
      <c r="AD207">
        <v>38.398178100585902</v>
      </c>
      <c r="AE207">
        <v>32</v>
      </c>
      <c r="AF207">
        <v>42</v>
      </c>
      <c r="AG207">
        <v>41.7850341796875</v>
      </c>
      <c r="AH207">
        <v>42.906242370605497</v>
      </c>
      <c r="AI207">
        <v>45.29</v>
      </c>
      <c r="AJ207">
        <v>45.633880615234403</v>
      </c>
      <c r="AK207">
        <v>46.9554443359375</v>
      </c>
      <c r="AL207">
        <v>48.223854064941399</v>
      </c>
      <c r="AM207" t="s">
        <v>49</v>
      </c>
    </row>
    <row r="208" spans="1:39" customFormat="1" hidden="1" x14ac:dyDescent="0.2">
      <c r="A208" t="s">
        <v>240</v>
      </c>
      <c r="B208" s="1" t="s">
        <v>13</v>
      </c>
      <c r="C208" t="s">
        <v>275</v>
      </c>
      <c r="D208" s="1" t="s">
        <v>222</v>
      </c>
      <c r="E208" t="s">
        <v>49</v>
      </c>
      <c r="F208" t="s">
        <v>49</v>
      </c>
      <c r="G208" t="s">
        <v>49</v>
      </c>
      <c r="H208" t="s">
        <v>49</v>
      </c>
      <c r="I208" t="s">
        <v>49</v>
      </c>
      <c r="J208" t="s">
        <v>49</v>
      </c>
      <c r="K208" t="s">
        <v>49</v>
      </c>
      <c r="L208">
        <v>36.487130080651063</v>
      </c>
      <c r="M208">
        <v>27.577574090985802</v>
      </c>
      <c r="N208">
        <v>22.615483572470367</v>
      </c>
      <c r="O208">
        <v>24.437042918068705</v>
      </c>
      <c r="P208">
        <v>22.849354648244134</v>
      </c>
      <c r="Q208">
        <v>17.280555886287296</v>
      </c>
      <c r="R208">
        <v>21.135713661331597</v>
      </c>
      <c r="S208">
        <v>16.049882742069325</v>
      </c>
      <c r="T208">
        <v>13.508367118857963</v>
      </c>
      <c r="U208">
        <v>13.553648470678976</v>
      </c>
      <c r="V208">
        <v>13.299818892625325</v>
      </c>
      <c r="W208">
        <v>16.273325736494844</v>
      </c>
      <c r="X208">
        <v>20.446871188316202</v>
      </c>
      <c r="Y208">
        <v>31.520504165331118</v>
      </c>
      <c r="Z208">
        <v>45.608168111792878</v>
      </c>
      <c r="AA208">
        <v>34.77475246532763</v>
      </c>
      <c r="AB208">
        <v>34.978871589094865</v>
      </c>
      <c r="AC208">
        <v>31.5177312017641</v>
      </c>
      <c r="AD208">
        <v>33.331547406054753</v>
      </c>
      <c r="AE208">
        <v>35.675553200517612</v>
      </c>
      <c r="AF208">
        <v>40.944659916201751</v>
      </c>
      <c r="AG208">
        <v>39.16230805608631</v>
      </c>
      <c r="AH208">
        <v>32.186521091276575</v>
      </c>
      <c r="AI208">
        <v>30.646440523723591</v>
      </c>
      <c r="AJ208">
        <v>33.692733933433324</v>
      </c>
      <c r="AK208">
        <v>40.0699484385323</v>
      </c>
      <c r="AL208">
        <v>25.861969746308787</v>
      </c>
      <c r="AM208">
        <v>21.274958234884796</v>
      </c>
    </row>
    <row r="209" spans="1:39" customFormat="1" hidden="1" x14ac:dyDescent="0.2">
      <c r="A209" t="s">
        <v>240</v>
      </c>
      <c r="B209" s="1" t="s">
        <v>13</v>
      </c>
      <c r="C209" t="s">
        <v>215</v>
      </c>
      <c r="D209" s="1" t="s">
        <v>497</v>
      </c>
      <c r="E209" t="s">
        <v>49</v>
      </c>
      <c r="F209" t="s">
        <v>49</v>
      </c>
      <c r="G209" t="s">
        <v>49</v>
      </c>
      <c r="H209" t="s">
        <v>49</v>
      </c>
      <c r="I209" t="s">
        <v>49</v>
      </c>
      <c r="J209" t="s">
        <v>49</v>
      </c>
      <c r="K209" t="s">
        <v>49</v>
      </c>
      <c r="L209" t="s">
        <v>49</v>
      </c>
      <c r="M209" t="s">
        <v>49</v>
      </c>
      <c r="N209" t="s">
        <v>49</v>
      </c>
      <c r="O209" t="s">
        <v>49</v>
      </c>
      <c r="P209" t="s">
        <v>49</v>
      </c>
      <c r="Q209" t="s">
        <v>49</v>
      </c>
      <c r="R209" t="s">
        <v>49</v>
      </c>
      <c r="S209" t="s">
        <v>49</v>
      </c>
      <c r="T209" t="s">
        <v>49</v>
      </c>
      <c r="U209" t="s">
        <v>49</v>
      </c>
      <c r="V209" t="s">
        <v>49</v>
      </c>
      <c r="W209" t="s">
        <v>49</v>
      </c>
      <c r="X209" t="s">
        <v>49</v>
      </c>
      <c r="Y209" t="s">
        <v>49</v>
      </c>
      <c r="Z209" t="s">
        <v>49</v>
      </c>
      <c r="AA209" t="s">
        <v>49</v>
      </c>
      <c r="AB209" t="s">
        <v>49</v>
      </c>
      <c r="AC209" t="s">
        <v>49</v>
      </c>
      <c r="AD209" t="s">
        <v>49</v>
      </c>
      <c r="AE209" t="s">
        <v>49</v>
      </c>
      <c r="AF209" t="s">
        <v>49</v>
      </c>
      <c r="AG209" t="s">
        <v>49</v>
      </c>
      <c r="AH209" t="s">
        <v>49</v>
      </c>
      <c r="AI209" t="s">
        <v>49</v>
      </c>
      <c r="AJ209" t="s">
        <v>49</v>
      </c>
      <c r="AK209" t="s">
        <v>49</v>
      </c>
      <c r="AL209" t="s">
        <v>49</v>
      </c>
      <c r="AM209" t="s">
        <v>49</v>
      </c>
    </row>
    <row r="210" spans="1:39" customFormat="1" hidden="1" x14ac:dyDescent="0.2">
      <c r="A210" t="s">
        <v>240</v>
      </c>
      <c r="B210" s="1" t="s">
        <v>13</v>
      </c>
      <c r="C210" t="s">
        <v>494</v>
      </c>
      <c r="D210" s="1" t="s">
        <v>202</v>
      </c>
      <c r="E210" t="s">
        <v>49</v>
      </c>
      <c r="F210" t="s">
        <v>49</v>
      </c>
      <c r="G210" t="s">
        <v>49</v>
      </c>
      <c r="H210" t="s">
        <v>49</v>
      </c>
      <c r="I210" t="s">
        <v>49</v>
      </c>
      <c r="J210" t="s">
        <v>49</v>
      </c>
      <c r="K210" t="s">
        <v>49</v>
      </c>
      <c r="L210" t="s">
        <v>49</v>
      </c>
      <c r="M210" t="s">
        <v>49</v>
      </c>
      <c r="N210" t="s">
        <v>49</v>
      </c>
      <c r="O210" t="s">
        <v>49</v>
      </c>
      <c r="P210" t="s">
        <v>49</v>
      </c>
      <c r="Q210" t="s">
        <v>49</v>
      </c>
      <c r="R210" t="s">
        <v>49</v>
      </c>
      <c r="S210" t="s">
        <v>49</v>
      </c>
      <c r="T210" t="s">
        <v>49</v>
      </c>
      <c r="U210" t="s">
        <v>49</v>
      </c>
      <c r="V210" t="s">
        <v>49</v>
      </c>
      <c r="W210" t="s">
        <v>49</v>
      </c>
      <c r="X210" t="s">
        <v>49</v>
      </c>
      <c r="Y210" t="s">
        <v>49</v>
      </c>
      <c r="Z210" t="s">
        <v>49</v>
      </c>
      <c r="AA210" t="s">
        <v>49</v>
      </c>
      <c r="AB210" t="s">
        <v>49</v>
      </c>
      <c r="AC210" t="s">
        <v>49</v>
      </c>
      <c r="AD210" t="s">
        <v>49</v>
      </c>
      <c r="AE210" t="s">
        <v>49</v>
      </c>
      <c r="AF210" t="s">
        <v>49</v>
      </c>
      <c r="AG210" t="s">
        <v>49</v>
      </c>
      <c r="AH210" t="s">
        <v>49</v>
      </c>
      <c r="AI210" t="s">
        <v>49</v>
      </c>
      <c r="AJ210" t="s">
        <v>49</v>
      </c>
      <c r="AK210" t="s">
        <v>49</v>
      </c>
      <c r="AL210" t="s">
        <v>49</v>
      </c>
      <c r="AM210" t="s">
        <v>49</v>
      </c>
    </row>
    <row r="211" spans="1:39" customFormat="1" hidden="1" x14ac:dyDescent="0.2">
      <c r="A211" t="s">
        <v>240</v>
      </c>
      <c r="B211" s="1" t="s">
        <v>13</v>
      </c>
      <c r="C211" t="s">
        <v>34</v>
      </c>
      <c r="D211" s="1" t="s">
        <v>113</v>
      </c>
      <c r="E211" t="s">
        <v>49</v>
      </c>
      <c r="F211" t="s">
        <v>49</v>
      </c>
      <c r="G211">
        <v>2.22008150730772E-8</v>
      </c>
      <c r="H211">
        <v>4.0801497972141903E-8</v>
      </c>
      <c r="I211">
        <v>1.63005984545567E-7</v>
      </c>
      <c r="J211">
        <v>2.4100884831583802E-6</v>
      </c>
      <c r="K211">
        <v>2.5300928889588001E-5</v>
      </c>
      <c r="L211">
        <v>6.9993769727151405E-4</v>
      </c>
      <c r="M211">
        <v>2.9713097058590598E-2</v>
      </c>
      <c r="N211">
        <v>9.4837288950552906E-2</v>
      </c>
      <c r="O211">
        <v>0.19658330514343</v>
      </c>
      <c r="P211">
        <v>0.68449501333720797</v>
      </c>
      <c r="Q211">
        <v>2.9090823929501801</v>
      </c>
      <c r="R211">
        <v>7.3472082361093101</v>
      </c>
      <c r="S211">
        <v>15.348129629383701</v>
      </c>
      <c r="T211">
        <v>30.4236985252629</v>
      </c>
      <c r="U211">
        <v>43.670817815029899</v>
      </c>
      <c r="V211">
        <v>53.6948050312199</v>
      </c>
      <c r="W211">
        <v>60.839011695292697</v>
      </c>
      <c r="X211">
        <v>68.292701659281903</v>
      </c>
      <c r="Y211">
        <v>76.812782428357394</v>
      </c>
      <c r="Z211">
        <v>87.359395549413705</v>
      </c>
      <c r="AA211">
        <v>100</v>
      </c>
      <c r="AB211">
        <v>113.482467921851</v>
      </c>
      <c r="AC211">
        <v>125.146088077866</v>
      </c>
      <c r="AD211">
        <v>136.13117928470399</v>
      </c>
      <c r="AE211">
        <v>146.04205637760401</v>
      </c>
      <c r="AF211">
        <v>159.70259626245999</v>
      </c>
      <c r="AG211">
        <v>208.729628988678</v>
      </c>
      <c r="AH211">
        <v>271.01993088770899</v>
      </c>
      <c r="AI211">
        <v>324.22275416640002</v>
      </c>
      <c r="AJ211">
        <v>379.59904219986203</v>
      </c>
      <c r="AK211">
        <v>464.14168699173399</v>
      </c>
      <c r="AL211">
        <v>583.67797003020098</v>
      </c>
      <c r="AM211" t="s">
        <v>49</v>
      </c>
    </row>
    <row r="212" spans="1:39" customFormat="1" hidden="1" x14ac:dyDescent="0.2">
      <c r="A212" t="s">
        <v>240</v>
      </c>
      <c r="B212" s="1" t="s">
        <v>13</v>
      </c>
      <c r="C212" t="s">
        <v>358</v>
      </c>
      <c r="D212" s="1" t="s">
        <v>7</v>
      </c>
      <c r="E212" t="s">
        <v>49</v>
      </c>
      <c r="F212" t="s">
        <v>49</v>
      </c>
      <c r="G212" t="s">
        <v>49</v>
      </c>
      <c r="H212" t="s">
        <v>49</v>
      </c>
      <c r="I212" t="s">
        <v>49</v>
      </c>
      <c r="J212" t="s">
        <v>49</v>
      </c>
      <c r="K212" t="s">
        <v>49</v>
      </c>
      <c r="L212" t="s">
        <v>49</v>
      </c>
      <c r="M212">
        <v>9.6774196624755895</v>
      </c>
      <c r="N212" t="s">
        <v>49</v>
      </c>
      <c r="O212">
        <v>7.4866309165954599</v>
      </c>
      <c r="P212" t="s">
        <v>49</v>
      </c>
      <c r="Q212">
        <v>8.5106382369995099</v>
      </c>
      <c r="R212" t="s">
        <v>49</v>
      </c>
      <c r="S212">
        <v>7.9365077018737802</v>
      </c>
      <c r="T212">
        <v>5.2910051345825204</v>
      </c>
      <c r="U212">
        <v>5.9113302230834996</v>
      </c>
      <c r="V212">
        <v>6.3414635658264196</v>
      </c>
      <c r="W212">
        <v>7.8048782348632804</v>
      </c>
      <c r="X212">
        <v>5.3398056030273402</v>
      </c>
      <c r="Y212">
        <v>4.3689322471618697</v>
      </c>
      <c r="Z212">
        <v>2.8708133697509801</v>
      </c>
      <c r="AA212">
        <v>3.8095238208770801</v>
      </c>
      <c r="AB212">
        <v>3.3175356388092001</v>
      </c>
      <c r="AC212">
        <v>4.7393364906311</v>
      </c>
      <c r="AD212">
        <v>4.7393364906311</v>
      </c>
      <c r="AE212">
        <v>3.8461537361145002</v>
      </c>
      <c r="AF212">
        <v>4.2857141494751003</v>
      </c>
      <c r="AG212">
        <v>4.7619047164917001</v>
      </c>
      <c r="AH212">
        <v>5.7142858505248997</v>
      </c>
      <c r="AI212">
        <v>10.9523811340332</v>
      </c>
      <c r="AJ212">
        <v>13.8095235824585</v>
      </c>
      <c r="AK212">
        <v>18.571428298950199</v>
      </c>
      <c r="AL212">
        <v>29.0476188659668</v>
      </c>
      <c r="AM212">
        <v>30.660377502441399</v>
      </c>
    </row>
    <row r="213" spans="1:39" customFormat="1" hidden="1" x14ac:dyDescent="0.2">
      <c r="A213" t="s">
        <v>240</v>
      </c>
      <c r="B213" s="1" t="s">
        <v>13</v>
      </c>
      <c r="C213" t="s">
        <v>143</v>
      </c>
      <c r="D213" s="1" t="s">
        <v>308</v>
      </c>
      <c r="E213" t="s">
        <v>49</v>
      </c>
      <c r="F213" t="s">
        <v>49</v>
      </c>
      <c r="G213" t="s">
        <v>49</v>
      </c>
      <c r="H213" t="s">
        <v>49</v>
      </c>
      <c r="I213" t="s">
        <v>49</v>
      </c>
      <c r="J213" t="s">
        <v>49</v>
      </c>
      <c r="K213" t="s">
        <v>49</v>
      </c>
      <c r="L213" t="s">
        <v>49</v>
      </c>
      <c r="M213" t="s">
        <v>49</v>
      </c>
      <c r="N213" t="s">
        <v>49</v>
      </c>
      <c r="O213" t="s">
        <v>49</v>
      </c>
      <c r="P213" t="s">
        <v>49</v>
      </c>
      <c r="Q213" t="s">
        <v>49</v>
      </c>
      <c r="R213" t="s">
        <v>49</v>
      </c>
      <c r="S213" t="s">
        <v>49</v>
      </c>
      <c r="T213">
        <v>949.8</v>
      </c>
      <c r="U213">
        <v>495.6</v>
      </c>
      <c r="V213">
        <v>100.1</v>
      </c>
      <c r="W213">
        <v>74.099999999999994</v>
      </c>
      <c r="X213">
        <v>50.5</v>
      </c>
      <c r="Y213">
        <v>39.1</v>
      </c>
      <c r="Z213">
        <v>29</v>
      </c>
      <c r="AA213">
        <v>28.7</v>
      </c>
      <c r="AB213">
        <v>25.3</v>
      </c>
      <c r="AC213">
        <v>24.6</v>
      </c>
      <c r="AD213">
        <v>21.8</v>
      </c>
      <c r="AE213">
        <v>20</v>
      </c>
      <c r="AF213">
        <v>18.899999999999999</v>
      </c>
      <c r="AG213">
        <v>0</v>
      </c>
      <c r="AH213">
        <v>0</v>
      </c>
      <c r="AI213">
        <v>0</v>
      </c>
      <c r="AJ213">
        <v>0</v>
      </c>
      <c r="AK213" t="s">
        <v>49</v>
      </c>
      <c r="AL213" t="s">
        <v>49</v>
      </c>
      <c r="AM213" t="s">
        <v>49</v>
      </c>
    </row>
    <row r="214" spans="1:39" customFormat="1" hidden="1" x14ac:dyDescent="0.2">
      <c r="A214" t="s">
        <v>240</v>
      </c>
      <c r="B214" s="1" t="s">
        <v>13</v>
      </c>
      <c r="C214" t="s">
        <v>186</v>
      </c>
      <c r="D214" s="1" t="s">
        <v>144</v>
      </c>
      <c r="E214" t="s">
        <v>49</v>
      </c>
      <c r="F214" t="s">
        <v>49</v>
      </c>
      <c r="G214" t="s">
        <v>49</v>
      </c>
      <c r="H214" t="s">
        <v>49</v>
      </c>
      <c r="I214" t="s">
        <v>49</v>
      </c>
      <c r="J214" t="s">
        <v>49</v>
      </c>
      <c r="K214" t="s">
        <v>49</v>
      </c>
      <c r="L214" t="s">
        <v>49</v>
      </c>
      <c r="M214">
        <v>-1.1677018404007</v>
      </c>
      <c r="N214" t="s">
        <v>49</v>
      </c>
      <c r="O214">
        <v>-1.1804506778717001</v>
      </c>
      <c r="P214" t="s">
        <v>49</v>
      </c>
      <c r="Q214">
        <v>-1.197514295578</v>
      </c>
      <c r="R214" t="s">
        <v>49</v>
      </c>
      <c r="S214">
        <v>-1.1554926633834799</v>
      </c>
      <c r="T214">
        <v>-1.3354632854461701</v>
      </c>
      <c r="U214">
        <v>-1.37756884098053</v>
      </c>
      <c r="V214">
        <v>-1.32318198680878</v>
      </c>
      <c r="W214">
        <v>-1.2410377264022801</v>
      </c>
      <c r="X214">
        <v>-1.3074935674667401</v>
      </c>
      <c r="Y214">
        <v>-1.30876457691193</v>
      </c>
      <c r="Z214">
        <v>-1.39776611328125</v>
      </c>
      <c r="AA214">
        <v>-1.33247494697571</v>
      </c>
      <c r="AB214">
        <v>-1.3674690723419201</v>
      </c>
      <c r="AC214">
        <v>-1.30240142345428</v>
      </c>
      <c r="AD214">
        <v>-1.33687472343445</v>
      </c>
      <c r="AE214">
        <v>-1.4577982425689699</v>
      </c>
      <c r="AF214">
        <v>-1.42732346057892</v>
      </c>
      <c r="AG214">
        <v>-1.48333728313446</v>
      </c>
      <c r="AH214">
        <v>-1.4443330764770499</v>
      </c>
      <c r="AI214">
        <v>-1.19925093650818</v>
      </c>
      <c r="AJ214">
        <v>-1.0584179162979099</v>
      </c>
      <c r="AK214">
        <v>-0.93867254257202104</v>
      </c>
      <c r="AL214">
        <v>-0.65161019563674905</v>
      </c>
      <c r="AM214">
        <v>-0.60194128751754805</v>
      </c>
    </row>
    <row r="215" spans="1:39" customFormat="1" hidden="1" x14ac:dyDescent="0.2">
      <c r="A215" t="s">
        <v>240</v>
      </c>
      <c r="B215" s="1" t="s">
        <v>13</v>
      </c>
      <c r="C215" t="s">
        <v>418</v>
      </c>
      <c r="D215" s="1" t="s">
        <v>461</v>
      </c>
      <c r="E215" t="s">
        <v>49</v>
      </c>
      <c r="F215" t="s">
        <v>49</v>
      </c>
      <c r="G215" t="s">
        <v>49</v>
      </c>
      <c r="H215" t="s">
        <v>49</v>
      </c>
      <c r="I215" t="s">
        <v>49</v>
      </c>
      <c r="J215" t="s">
        <v>49</v>
      </c>
      <c r="K215" t="s">
        <v>49</v>
      </c>
      <c r="L215" t="s">
        <v>49</v>
      </c>
      <c r="M215" t="s">
        <v>49</v>
      </c>
      <c r="N215" t="s">
        <v>49</v>
      </c>
      <c r="O215" t="s">
        <v>49</v>
      </c>
      <c r="P215" t="s">
        <v>49</v>
      </c>
      <c r="Q215" t="s">
        <v>49</v>
      </c>
      <c r="R215" t="s">
        <v>49</v>
      </c>
      <c r="S215" t="s">
        <v>49</v>
      </c>
      <c r="T215" t="s">
        <v>49</v>
      </c>
      <c r="U215" t="s">
        <v>49</v>
      </c>
      <c r="V215">
        <v>2.5</v>
      </c>
      <c r="W215">
        <v>2.5</v>
      </c>
      <c r="X215">
        <v>2.5</v>
      </c>
      <c r="Y215">
        <v>2.5</v>
      </c>
      <c r="Z215">
        <v>2.5</v>
      </c>
      <c r="AA215">
        <v>2.5</v>
      </c>
      <c r="AB215">
        <v>3</v>
      </c>
      <c r="AC215">
        <v>3</v>
      </c>
      <c r="AD215">
        <v>3</v>
      </c>
      <c r="AE215" t="s">
        <v>49</v>
      </c>
      <c r="AF215" t="s">
        <v>49</v>
      </c>
      <c r="AG215" t="s">
        <v>49</v>
      </c>
      <c r="AH215" t="s">
        <v>49</v>
      </c>
      <c r="AI215" t="s">
        <v>49</v>
      </c>
      <c r="AJ215" t="s">
        <v>49</v>
      </c>
      <c r="AK215" t="s">
        <v>49</v>
      </c>
      <c r="AL215" t="s">
        <v>49</v>
      </c>
      <c r="AM215" t="s">
        <v>49</v>
      </c>
    </row>
    <row r="216" spans="1:39" customFormat="1" hidden="1" x14ac:dyDescent="0.2">
      <c r="A216" t="s">
        <v>240</v>
      </c>
      <c r="B216" s="1" t="s">
        <v>13</v>
      </c>
      <c r="C216" t="s">
        <v>507</v>
      </c>
      <c r="D216" s="1" t="s">
        <v>216</v>
      </c>
      <c r="E216" t="s">
        <v>49</v>
      </c>
      <c r="F216" t="s">
        <v>49</v>
      </c>
      <c r="G216" t="s">
        <v>49</v>
      </c>
      <c r="H216" t="s">
        <v>49</v>
      </c>
      <c r="I216" t="s">
        <v>49</v>
      </c>
      <c r="J216" t="s">
        <v>49</v>
      </c>
      <c r="K216" t="s">
        <v>49</v>
      </c>
      <c r="L216" t="s">
        <v>49</v>
      </c>
      <c r="M216" t="s">
        <v>49</v>
      </c>
      <c r="N216" t="s">
        <v>49</v>
      </c>
      <c r="O216" t="s">
        <v>49</v>
      </c>
      <c r="P216" t="s">
        <v>49</v>
      </c>
      <c r="Q216" t="s">
        <v>49</v>
      </c>
      <c r="R216" t="s">
        <v>49</v>
      </c>
      <c r="S216" t="s">
        <v>49</v>
      </c>
      <c r="T216" t="s">
        <v>49</v>
      </c>
      <c r="U216" t="s">
        <v>49</v>
      </c>
      <c r="V216">
        <v>2</v>
      </c>
      <c r="W216">
        <v>2</v>
      </c>
      <c r="X216">
        <v>2</v>
      </c>
      <c r="Y216">
        <v>2</v>
      </c>
      <c r="Z216">
        <v>2</v>
      </c>
      <c r="AA216">
        <v>2</v>
      </c>
      <c r="AB216">
        <v>2</v>
      </c>
      <c r="AC216">
        <v>2</v>
      </c>
      <c r="AD216">
        <v>2</v>
      </c>
      <c r="AE216" t="s">
        <v>49</v>
      </c>
      <c r="AF216" t="s">
        <v>49</v>
      </c>
      <c r="AG216" t="s">
        <v>49</v>
      </c>
      <c r="AH216" t="s">
        <v>49</v>
      </c>
      <c r="AI216" t="s">
        <v>49</v>
      </c>
      <c r="AJ216" t="s">
        <v>49</v>
      </c>
      <c r="AK216" t="s">
        <v>49</v>
      </c>
      <c r="AL216" t="s">
        <v>49</v>
      </c>
      <c r="AM216" t="s">
        <v>49</v>
      </c>
    </row>
    <row r="217" spans="1:39" customFormat="1" hidden="1" x14ac:dyDescent="0.2">
      <c r="A217" t="s">
        <v>240</v>
      </c>
      <c r="B217" s="1" t="s">
        <v>13</v>
      </c>
      <c r="C217" t="s">
        <v>118</v>
      </c>
      <c r="D217" s="1" t="s">
        <v>580</v>
      </c>
      <c r="E217" t="s">
        <v>49</v>
      </c>
      <c r="F217" t="s">
        <v>49</v>
      </c>
      <c r="G217" t="s">
        <v>49</v>
      </c>
      <c r="H217" t="s">
        <v>49</v>
      </c>
      <c r="I217" t="s">
        <v>49</v>
      </c>
      <c r="J217" t="s">
        <v>49</v>
      </c>
      <c r="K217" t="s">
        <v>49</v>
      </c>
      <c r="L217" t="s">
        <v>49</v>
      </c>
      <c r="M217" t="s">
        <v>49</v>
      </c>
      <c r="N217" t="s">
        <v>49</v>
      </c>
      <c r="O217" t="s">
        <v>49</v>
      </c>
      <c r="P217" t="s">
        <v>49</v>
      </c>
      <c r="Q217" t="s">
        <v>49</v>
      </c>
      <c r="R217" t="s">
        <v>49</v>
      </c>
      <c r="S217" t="s">
        <v>49</v>
      </c>
      <c r="T217" t="s">
        <v>49</v>
      </c>
      <c r="U217" t="s">
        <v>49</v>
      </c>
      <c r="V217">
        <v>2</v>
      </c>
      <c r="W217">
        <v>2</v>
      </c>
      <c r="X217">
        <v>3</v>
      </c>
      <c r="Y217">
        <v>3</v>
      </c>
      <c r="Z217">
        <v>3</v>
      </c>
      <c r="AA217">
        <v>3</v>
      </c>
      <c r="AB217">
        <v>3</v>
      </c>
      <c r="AC217">
        <v>3</v>
      </c>
      <c r="AD217">
        <v>3</v>
      </c>
      <c r="AE217" t="s">
        <v>49</v>
      </c>
      <c r="AF217" t="s">
        <v>49</v>
      </c>
      <c r="AG217" t="s">
        <v>49</v>
      </c>
      <c r="AH217" t="s">
        <v>49</v>
      </c>
      <c r="AI217" t="s">
        <v>49</v>
      </c>
      <c r="AJ217" t="s">
        <v>49</v>
      </c>
      <c r="AK217" t="s">
        <v>49</v>
      </c>
      <c r="AL217" t="s">
        <v>49</v>
      </c>
      <c r="AM217" t="s">
        <v>49</v>
      </c>
    </row>
    <row r="218" spans="1:39" customFormat="1" hidden="1" x14ac:dyDescent="0.2">
      <c r="A218" t="s">
        <v>240</v>
      </c>
      <c r="B218" s="1" t="s">
        <v>13</v>
      </c>
      <c r="C218" t="s">
        <v>508</v>
      </c>
      <c r="D218" s="1" t="s">
        <v>500</v>
      </c>
      <c r="E218" t="s">
        <v>49</v>
      </c>
      <c r="F218" t="s">
        <v>49</v>
      </c>
      <c r="G218" t="s">
        <v>49</v>
      </c>
      <c r="H218" t="s">
        <v>49</v>
      </c>
      <c r="I218" t="s">
        <v>49</v>
      </c>
      <c r="J218" t="s">
        <v>49</v>
      </c>
      <c r="K218" t="s">
        <v>49</v>
      </c>
      <c r="L218" t="s">
        <v>49</v>
      </c>
      <c r="M218" t="s">
        <v>49</v>
      </c>
      <c r="N218" t="s">
        <v>49</v>
      </c>
      <c r="O218" t="s">
        <v>49</v>
      </c>
      <c r="P218" t="s">
        <v>49</v>
      </c>
      <c r="Q218" t="s">
        <v>49</v>
      </c>
      <c r="R218" t="s">
        <v>49</v>
      </c>
      <c r="S218" t="s">
        <v>49</v>
      </c>
      <c r="T218" t="s">
        <v>49</v>
      </c>
      <c r="U218" t="s">
        <v>49</v>
      </c>
      <c r="V218">
        <v>2.5</v>
      </c>
      <c r="W218">
        <v>3</v>
      </c>
      <c r="X218">
        <v>3</v>
      </c>
      <c r="Y218">
        <v>3</v>
      </c>
      <c r="Z218">
        <v>3</v>
      </c>
      <c r="AA218">
        <v>3</v>
      </c>
      <c r="AB218">
        <v>3</v>
      </c>
      <c r="AC218">
        <v>3</v>
      </c>
      <c r="AD218">
        <v>3</v>
      </c>
      <c r="AE218" t="s">
        <v>49</v>
      </c>
      <c r="AF218" t="s">
        <v>49</v>
      </c>
      <c r="AG218" t="s">
        <v>49</v>
      </c>
      <c r="AH218" t="s">
        <v>49</v>
      </c>
      <c r="AI218" t="s">
        <v>49</v>
      </c>
      <c r="AJ218" t="s">
        <v>49</v>
      </c>
      <c r="AK218" t="s">
        <v>49</v>
      </c>
      <c r="AL218" t="s">
        <v>49</v>
      </c>
      <c r="AM218" t="s">
        <v>49</v>
      </c>
    </row>
    <row r="219" spans="1:39" customFormat="1" hidden="1" x14ac:dyDescent="0.2">
      <c r="A219" t="s">
        <v>240</v>
      </c>
      <c r="B219" s="1" t="s">
        <v>13</v>
      </c>
      <c r="C219" t="s">
        <v>528</v>
      </c>
      <c r="D219" s="1" t="s">
        <v>397</v>
      </c>
      <c r="E219" t="s">
        <v>49</v>
      </c>
      <c r="F219" t="s">
        <v>49</v>
      </c>
      <c r="G219" t="s">
        <v>49</v>
      </c>
      <c r="H219" t="s">
        <v>49</v>
      </c>
      <c r="I219" t="s">
        <v>49</v>
      </c>
      <c r="J219" t="s">
        <v>49</v>
      </c>
      <c r="K219" t="s">
        <v>49</v>
      </c>
      <c r="L219" t="s">
        <v>49</v>
      </c>
      <c r="M219" t="s">
        <v>49</v>
      </c>
      <c r="N219" t="s">
        <v>49</v>
      </c>
      <c r="O219" t="s">
        <v>49</v>
      </c>
      <c r="P219" t="s">
        <v>49</v>
      </c>
      <c r="Q219" t="s">
        <v>49</v>
      </c>
      <c r="R219" t="s">
        <v>49</v>
      </c>
      <c r="S219" t="s">
        <v>49</v>
      </c>
      <c r="T219" t="s">
        <v>49</v>
      </c>
      <c r="U219" t="s">
        <v>49</v>
      </c>
      <c r="V219">
        <v>2.5</v>
      </c>
      <c r="W219">
        <v>2.5</v>
      </c>
      <c r="X219">
        <v>2.5</v>
      </c>
      <c r="Y219">
        <v>2.5</v>
      </c>
      <c r="Z219">
        <v>2.5</v>
      </c>
      <c r="AA219">
        <v>2.5</v>
      </c>
      <c r="AB219">
        <v>2.5</v>
      </c>
      <c r="AC219">
        <v>2.5</v>
      </c>
      <c r="AD219">
        <v>2.5</v>
      </c>
      <c r="AE219" t="s">
        <v>49</v>
      </c>
      <c r="AF219" t="s">
        <v>49</v>
      </c>
      <c r="AG219" t="s">
        <v>49</v>
      </c>
      <c r="AH219" t="s">
        <v>49</v>
      </c>
      <c r="AI219" t="s">
        <v>49</v>
      </c>
      <c r="AJ219" t="s">
        <v>49</v>
      </c>
      <c r="AK219" t="s">
        <v>49</v>
      </c>
      <c r="AL219" t="s">
        <v>49</v>
      </c>
      <c r="AM219" t="s">
        <v>49</v>
      </c>
    </row>
    <row r="220" spans="1:39" customFormat="1" hidden="1" x14ac:dyDescent="0.2">
      <c r="A220" t="s">
        <v>240</v>
      </c>
      <c r="B220" s="1" t="s">
        <v>13</v>
      </c>
      <c r="C220" t="s">
        <v>521</v>
      </c>
      <c r="D220" s="1" t="s">
        <v>111</v>
      </c>
      <c r="E220" t="s">
        <v>49</v>
      </c>
      <c r="F220" t="s">
        <v>49</v>
      </c>
      <c r="G220" t="s">
        <v>49</v>
      </c>
      <c r="H220" t="s">
        <v>49</v>
      </c>
      <c r="I220" t="s">
        <v>49</v>
      </c>
      <c r="J220" t="s">
        <v>49</v>
      </c>
      <c r="K220" t="s">
        <v>49</v>
      </c>
      <c r="L220" t="s">
        <v>49</v>
      </c>
      <c r="M220" t="s">
        <v>49</v>
      </c>
      <c r="N220" t="s">
        <v>49</v>
      </c>
      <c r="O220" t="s">
        <v>49</v>
      </c>
      <c r="P220" t="s">
        <v>49</v>
      </c>
      <c r="Q220" t="s">
        <v>49</v>
      </c>
      <c r="R220" t="s">
        <v>49</v>
      </c>
      <c r="S220" t="s">
        <v>49</v>
      </c>
      <c r="T220" t="s">
        <v>49</v>
      </c>
      <c r="U220" t="s">
        <v>49</v>
      </c>
      <c r="V220">
        <v>3</v>
      </c>
      <c r="W220">
        <v>3</v>
      </c>
      <c r="X220">
        <v>3</v>
      </c>
      <c r="Y220">
        <v>3</v>
      </c>
      <c r="Z220">
        <v>3</v>
      </c>
      <c r="AA220">
        <v>3</v>
      </c>
      <c r="AB220">
        <v>3</v>
      </c>
      <c r="AC220">
        <v>3</v>
      </c>
      <c r="AD220">
        <v>3</v>
      </c>
      <c r="AE220" t="s">
        <v>49</v>
      </c>
      <c r="AF220" t="s">
        <v>49</v>
      </c>
      <c r="AG220" t="s">
        <v>49</v>
      </c>
      <c r="AH220" t="s">
        <v>49</v>
      </c>
      <c r="AI220" t="s">
        <v>49</v>
      </c>
      <c r="AJ220" t="s">
        <v>49</v>
      </c>
      <c r="AK220" t="s">
        <v>49</v>
      </c>
      <c r="AL220" t="s">
        <v>49</v>
      </c>
      <c r="AM220" t="s">
        <v>49</v>
      </c>
    </row>
    <row r="221" spans="1:39" customFormat="1" hidden="1" x14ac:dyDescent="0.2">
      <c r="A221" t="s">
        <v>240</v>
      </c>
      <c r="B221" s="1" t="s">
        <v>13</v>
      </c>
      <c r="C221" t="s">
        <v>50</v>
      </c>
      <c r="D221" s="1" t="s">
        <v>569</v>
      </c>
      <c r="E221">
        <v>-5.3478760478949328</v>
      </c>
      <c r="F221">
        <v>-1.2938917263747436</v>
      </c>
      <c r="G221">
        <v>-2.0971519022118823</v>
      </c>
      <c r="H221">
        <v>-4.562141999999997</v>
      </c>
      <c r="I221">
        <v>-4.8614455964912349</v>
      </c>
      <c r="J221">
        <v>-6.0487123015873081</v>
      </c>
      <c r="K221">
        <v>-10.022120631175342</v>
      </c>
      <c r="L221">
        <v>-5.3054344568540088</v>
      </c>
      <c r="M221">
        <v>43.395690688012948</v>
      </c>
      <c r="N221">
        <v>-11.551992694784637</v>
      </c>
      <c r="O221">
        <v>-28.697573136778114</v>
      </c>
      <c r="P221">
        <v>-27.798332854978387</v>
      </c>
      <c r="Q221">
        <v>8.715063656257179</v>
      </c>
      <c r="R221">
        <v>-16.012951088770063</v>
      </c>
      <c r="S221">
        <v>-0.98192716692853377</v>
      </c>
      <c r="T221">
        <v>-4.0395823969388776</v>
      </c>
      <c r="U221">
        <v>2.8924761786131636</v>
      </c>
      <c r="V221">
        <v>13.897098823692946</v>
      </c>
      <c r="W221">
        <v>20.407807816165079</v>
      </c>
      <c r="X221">
        <v>16.212397433293283</v>
      </c>
      <c r="Y221">
        <v>8.1255426226536134</v>
      </c>
      <c r="Z221">
        <v>-10.76938368344439</v>
      </c>
      <c r="AA221">
        <v>9.1872676888698468</v>
      </c>
      <c r="AB221">
        <v>11.956365756782867</v>
      </c>
      <c r="AC221">
        <v>11.073106637916061</v>
      </c>
      <c r="AD221">
        <v>6.1056772728563917</v>
      </c>
      <c r="AE221">
        <v>-2.7305423958903443</v>
      </c>
      <c r="AF221">
        <v>-11.778175079741953</v>
      </c>
      <c r="AG221">
        <v>-6.1901385605991104</v>
      </c>
      <c r="AH221">
        <v>-0.91756087721114699</v>
      </c>
      <c r="AI221">
        <v>9.5157813726266145</v>
      </c>
      <c r="AJ221">
        <v>7.4122938087340797</v>
      </c>
      <c r="AK221">
        <v>1.7354579737395066</v>
      </c>
      <c r="AL221">
        <v>12.787388309115252</v>
      </c>
      <c r="AM221">
        <v>11.02284754287243</v>
      </c>
    </row>
    <row r="222" spans="1:39" customFormat="1" hidden="1" x14ac:dyDescent="0.2">
      <c r="A222" t="s">
        <v>240</v>
      </c>
      <c r="B222" s="1" t="s">
        <v>13</v>
      </c>
      <c r="C222" t="s">
        <v>229</v>
      </c>
      <c r="D222" s="1" t="s">
        <v>536</v>
      </c>
      <c r="E222" t="s">
        <v>49</v>
      </c>
      <c r="F222" t="s">
        <v>49</v>
      </c>
      <c r="G222" t="s">
        <v>49</v>
      </c>
      <c r="H222" t="s">
        <v>49</v>
      </c>
      <c r="I222" t="s">
        <v>49</v>
      </c>
      <c r="J222" t="s">
        <v>49</v>
      </c>
      <c r="K222" t="s">
        <v>49</v>
      </c>
      <c r="L222">
        <v>125.916666666667</v>
      </c>
      <c r="M222">
        <v>147.125</v>
      </c>
      <c r="N222">
        <v>29.25</v>
      </c>
      <c r="O222">
        <v>36.875</v>
      </c>
      <c r="P222">
        <v>36.572499999999998</v>
      </c>
      <c r="Q222">
        <v>39.578400000000002</v>
      </c>
      <c r="R222">
        <v>47.908791666666701</v>
      </c>
      <c r="S222">
        <v>48.690833333333302</v>
      </c>
      <c r="T222">
        <v>26.172499999999999</v>
      </c>
      <c r="U222">
        <v>15.4393455269743</v>
      </c>
      <c r="V222">
        <v>13.3984966156938</v>
      </c>
      <c r="W222">
        <v>4.5003292094954901</v>
      </c>
      <c r="X222">
        <v>6.7564336854282097</v>
      </c>
      <c r="Y222">
        <v>6.5380776006428603</v>
      </c>
      <c r="Z222">
        <v>7.5893666075756299</v>
      </c>
      <c r="AA222">
        <v>12.7562991888339</v>
      </c>
      <c r="AB222">
        <v>6.3092316602760903</v>
      </c>
      <c r="AC222">
        <v>3.60364026674955</v>
      </c>
      <c r="AD222">
        <v>3.1450707358762799</v>
      </c>
      <c r="AE222">
        <v>3.52696441746378</v>
      </c>
      <c r="AF222">
        <v>3.31462018020741</v>
      </c>
      <c r="AG222">
        <v>5.5443181248823104</v>
      </c>
      <c r="AH222">
        <v>6.3421932312639004</v>
      </c>
      <c r="AI222">
        <v>6.87665706999036</v>
      </c>
      <c r="AJ222">
        <v>6.4154018293861297</v>
      </c>
      <c r="AK222">
        <v>6.2017284360128402</v>
      </c>
      <c r="AL222">
        <v>7.0459081205374403</v>
      </c>
      <c r="AM222">
        <v>7.1035870614598204</v>
      </c>
    </row>
    <row r="223" spans="1:39" customFormat="1" hidden="1" x14ac:dyDescent="0.2">
      <c r="A223" t="s">
        <v>240</v>
      </c>
      <c r="B223" s="1" t="s">
        <v>13</v>
      </c>
      <c r="C223" t="s">
        <v>522</v>
      </c>
      <c r="D223" s="1" t="s">
        <v>468</v>
      </c>
      <c r="E223" t="s">
        <v>49</v>
      </c>
      <c r="F223" t="s">
        <v>49</v>
      </c>
      <c r="G223" t="s">
        <v>49</v>
      </c>
      <c r="H223" t="s">
        <v>49</v>
      </c>
      <c r="I223" t="s">
        <v>49</v>
      </c>
      <c r="J223" t="s">
        <v>49</v>
      </c>
      <c r="K223" t="s">
        <v>49</v>
      </c>
      <c r="L223" t="s">
        <v>49</v>
      </c>
      <c r="M223" t="s">
        <v>49</v>
      </c>
      <c r="N223" t="s">
        <v>49</v>
      </c>
      <c r="O223" t="s">
        <v>49</v>
      </c>
      <c r="P223" t="s">
        <v>49</v>
      </c>
      <c r="Q223" t="s">
        <v>49</v>
      </c>
      <c r="R223" t="s">
        <v>49</v>
      </c>
      <c r="S223" t="s">
        <v>49</v>
      </c>
      <c r="T223" t="s">
        <v>49</v>
      </c>
      <c r="U223" t="s">
        <v>49</v>
      </c>
      <c r="V223" t="s">
        <v>49</v>
      </c>
      <c r="W223" t="s">
        <v>49</v>
      </c>
      <c r="X223" t="s">
        <v>49</v>
      </c>
      <c r="Y223" t="s">
        <v>49</v>
      </c>
      <c r="Z223" t="s">
        <v>49</v>
      </c>
      <c r="AA223" t="s">
        <v>49</v>
      </c>
      <c r="AB223" t="s">
        <v>49</v>
      </c>
      <c r="AC223" t="s">
        <v>49</v>
      </c>
      <c r="AD223">
        <v>0</v>
      </c>
      <c r="AE223">
        <v>0</v>
      </c>
      <c r="AF223">
        <v>0</v>
      </c>
      <c r="AG223">
        <v>0</v>
      </c>
      <c r="AH223">
        <v>0</v>
      </c>
      <c r="AI223">
        <v>0</v>
      </c>
      <c r="AJ223">
        <v>0</v>
      </c>
      <c r="AK223" t="s">
        <v>49</v>
      </c>
      <c r="AL223" t="s">
        <v>49</v>
      </c>
      <c r="AM223" t="s">
        <v>49</v>
      </c>
    </row>
    <row r="224" spans="1:39" customFormat="1" hidden="1" x14ac:dyDescent="0.2">
      <c r="A224" t="s">
        <v>240</v>
      </c>
      <c r="B224" s="1" t="s">
        <v>13</v>
      </c>
      <c r="C224" t="s">
        <v>28</v>
      </c>
      <c r="D224" s="1" t="s">
        <v>553</v>
      </c>
      <c r="E224" t="s">
        <v>49</v>
      </c>
      <c r="F224" t="s">
        <v>49</v>
      </c>
      <c r="G224" t="s">
        <v>49</v>
      </c>
      <c r="H224" t="s">
        <v>49</v>
      </c>
      <c r="I224" t="s">
        <v>49</v>
      </c>
      <c r="J224" t="s">
        <v>49</v>
      </c>
      <c r="K224" t="s">
        <v>49</v>
      </c>
      <c r="L224" t="s">
        <v>49</v>
      </c>
      <c r="M224" t="s">
        <v>49</v>
      </c>
      <c r="N224" t="s">
        <v>49</v>
      </c>
      <c r="O224" t="s">
        <v>49</v>
      </c>
      <c r="P224" t="s">
        <v>49</v>
      </c>
      <c r="Q224" t="s">
        <v>49</v>
      </c>
      <c r="R224" t="s">
        <v>49</v>
      </c>
      <c r="S224" t="s">
        <v>49</v>
      </c>
      <c r="T224" t="s">
        <v>49</v>
      </c>
      <c r="U224" t="s">
        <v>49</v>
      </c>
      <c r="V224" t="s">
        <v>49</v>
      </c>
      <c r="W224" t="s">
        <v>49</v>
      </c>
      <c r="X224" t="s">
        <v>49</v>
      </c>
      <c r="Y224" t="s">
        <v>49</v>
      </c>
      <c r="Z224" t="s">
        <v>49</v>
      </c>
      <c r="AA224" t="s">
        <v>49</v>
      </c>
      <c r="AB224" t="s">
        <v>49</v>
      </c>
      <c r="AC224" t="s">
        <v>49</v>
      </c>
      <c r="AD224" t="s">
        <v>49</v>
      </c>
      <c r="AE224" t="s">
        <v>49</v>
      </c>
      <c r="AF224">
        <v>25.24010830549836</v>
      </c>
      <c r="AG224">
        <v>21.098409900147345</v>
      </c>
      <c r="AH224">
        <v>17.000685058629436</v>
      </c>
      <c r="AI224">
        <v>14.93527048877287</v>
      </c>
      <c r="AJ224">
        <v>15.340921560583464</v>
      </c>
      <c r="AK224">
        <v>13.724622325978222</v>
      </c>
      <c r="AL224">
        <v>10.410326322488539</v>
      </c>
      <c r="AM224">
        <v>8.4361324581695492</v>
      </c>
    </row>
    <row r="225" spans="1:39" customFormat="1" hidden="1" x14ac:dyDescent="0.2">
      <c r="A225" t="s">
        <v>240</v>
      </c>
      <c r="B225" s="1" t="s">
        <v>13</v>
      </c>
      <c r="C225" t="s">
        <v>342</v>
      </c>
      <c r="D225" s="1" t="s">
        <v>491</v>
      </c>
      <c r="E225" t="s">
        <v>49</v>
      </c>
      <c r="F225" t="s">
        <v>49</v>
      </c>
      <c r="G225" t="s">
        <v>49</v>
      </c>
      <c r="H225" t="s">
        <v>49</v>
      </c>
      <c r="I225" t="s">
        <v>49</v>
      </c>
      <c r="J225" t="s">
        <v>49</v>
      </c>
      <c r="K225" t="s">
        <v>49</v>
      </c>
      <c r="L225" t="s">
        <v>49</v>
      </c>
      <c r="M225" t="s">
        <v>49</v>
      </c>
      <c r="N225" t="s">
        <v>49</v>
      </c>
      <c r="O225" t="s">
        <v>49</v>
      </c>
      <c r="P225" t="s">
        <v>49</v>
      </c>
      <c r="Q225" t="s">
        <v>49</v>
      </c>
      <c r="R225" t="s">
        <v>49</v>
      </c>
      <c r="S225" t="s">
        <v>49</v>
      </c>
      <c r="T225" t="s">
        <v>49</v>
      </c>
      <c r="U225" t="s">
        <v>49</v>
      </c>
      <c r="V225" t="s">
        <v>49</v>
      </c>
      <c r="W225" t="s">
        <v>49</v>
      </c>
      <c r="X225" t="s">
        <v>49</v>
      </c>
      <c r="Y225" t="s">
        <v>49</v>
      </c>
      <c r="Z225" t="s">
        <v>49</v>
      </c>
      <c r="AA225" t="s">
        <v>49</v>
      </c>
      <c r="AB225" t="s">
        <v>49</v>
      </c>
      <c r="AC225" t="s">
        <v>49</v>
      </c>
      <c r="AD225" t="s">
        <v>49</v>
      </c>
      <c r="AE225" t="s">
        <v>49</v>
      </c>
      <c r="AF225">
        <v>37.573680000000003</v>
      </c>
      <c r="AG225">
        <v>37.651319999999998</v>
      </c>
      <c r="AH225">
        <v>39.007739999999998</v>
      </c>
      <c r="AI225">
        <v>41.20205</v>
      </c>
      <c r="AJ225">
        <v>41.288379999999997</v>
      </c>
      <c r="AK225" t="s">
        <v>49</v>
      </c>
      <c r="AL225" t="s">
        <v>49</v>
      </c>
      <c r="AM225" t="s">
        <v>49</v>
      </c>
    </row>
    <row r="226" spans="1:39" customFormat="1" hidden="1" x14ac:dyDescent="0.2">
      <c r="A226" t="s">
        <v>240</v>
      </c>
      <c r="B226" s="1" t="s">
        <v>13</v>
      </c>
      <c r="C226" t="s">
        <v>207</v>
      </c>
      <c r="D226" s="1" t="s">
        <v>110</v>
      </c>
      <c r="E226" t="s">
        <v>49</v>
      </c>
      <c r="F226" t="s">
        <v>49</v>
      </c>
      <c r="G226" t="s">
        <v>49</v>
      </c>
      <c r="H226" t="s">
        <v>49</v>
      </c>
      <c r="I226" t="s">
        <v>49</v>
      </c>
      <c r="J226" t="s">
        <v>49</v>
      </c>
      <c r="K226" t="s">
        <v>49</v>
      </c>
      <c r="L226" t="s">
        <v>49</v>
      </c>
      <c r="M226" t="s">
        <v>49</v>
      </c>
      <c r="N226" t="s">
        <v>49</v>
      </c>
      <c r="O226" t="s">
        <v>49</v>
      </c>
      <c r="P226" t="s">
        <v>49</v>
      </c>
      <c r="Q226" t="s">
        <v>49</v>
      </c>
      <c r="R226" t="s">
        <v>49</v>
      </c>
      <c r="S226" t="s">
        <v>49</v>
      </c>
      <c r="T226" t="s">
        <v>49</v>
      </c>
      <c r="U226" t="s">
        <v>49</v>
      </c>
      <c r="V226" t="s">
        <v>49</v>
      </c>
      <c r="W226" t="s">
        <v>49</v>
      </c>
      <c r="X226" t="s">
        <v>49</v>
      </c>
      <c r="Y226" t="s">
        <v>49</v>
      </c>
      <c r="Z226" t="s">
        <v>49</v>
      </c>
      <c r="AA226" t="s">
        <v>49</v>
      </c>
      <c r="AB226" t="s">
        <v>49</v>
      </c>
      <c r="AC226" t="s">
        <v>49</v>
      </c>
      <c r="AD226" t="s">
        <v>49</v>
      </c>
      <c r="AE226">
        <v>2.63389992713928</v>
      </c>
      <c r="AF226">
        <v>1.99752998352051</v>
      </c>
      <c r="AG226" t="s">
        <v>49</v>
      </c>
      <c r="AH226" t="s">
        <v>49</v>
      </c>
      <c r="AI226" t="s">
        <v>49</v>
      </c>
      <c r="AJ226" t="s">
        <v>49</v>
      </c>
      <c r="AK226" t="s">
        <v>49</v>
      </c>
      <c r="AL226" t="s">
        <v>49</v>
      </c>
      <c r="AM226" t="s">
        <v>49</v>
      </c>
    </row>
    <row r="227" spans="1:39" customFormat="1" hidden="1" x14ac:dyDescent="0.2">
      <c r="A227" t="s">
        <v>240</v>
      </c>
      <c r="B227" s="1" t="s">
        <v>13</v>
      </c>
      <c r="C227" t="s">
        <v>40</v>
      </c>
      <c r="D227" s="1" t="s">
        <v>286</v>
      </c>
      <c r="E227" t="s">
        <v>49</v>
      </c>
      <c r="F227" t="s">
        <v>49</v>
      </c>
      <c r="G227" t="s">
        <v>49</v>
      </c>
      <c r="H227" t="s">
        <v>49</v>
      </c>
      <c r="I227" t="s">
        <v>49</v>
      </c>
      <c r="J227" t="s">
        <v>49</v>
      </c>
      <c r="K227" t="s">
        <v>49</v>
      </c>
      <c r="L227" t="s">
        <v>49</v>
      </c>
      <c r="M227" t="s">
        <v>49</v>
      </c>
      <c r="N227" t="s">
        <v>49</v>
      </c>
      <c r="O227" t="s">
        <v>49</v>
      </c>
      <c r="P227" t="s">
        <v>49</v>
      </c>
      <c r="Q227" t="s">
        <v>49</v>
      </c>
      <c r="R227" t="s">
        <v>49</v>
      </c>
      <c r="S227" t="s">
        <v>49</v>
      </c>
      <c r="T227" t="s">
        <v>49</v>
      </c>
      <c r="U227" t="s">
        <v>49</v>
      </c>
      <c r="V227" t="s">
        <v>49</v>
      </c>
      <c r="W227" t="s">
        <v>49</v>
      </c>
      <c r="X227" t="s">
        <v>49</v>
      </c>
      <c r="Y227" t="s">
        <v>49</v>
      </c>
      <c r="Z227" t="s">
        <v>49</v>
      </c>
      <c r="AA227" t="s">
        <v>49</v>
      </c>
      <c r="AB227" t="s">
        <v>49</v>
      </c>
      <c r="AC227" t="s">
        <v>49</v>
      </c>
      <c r="AD227" t="s">
        <v>49</v>
      </c>
      <c r="AE227" t="s">
        <v>49</v>
      </c>
      <c r="AF227" t="s">
        <v>49</v>
      </c>
      <c r="AG227" t="s">
        <v>49</v>
      </c>
      <c r="AH227" t="s">
        <v>49</v>
      </c>
      <c r="AI227" t="s">
        <v>49</v>
      </c>
      <c r="AJ227" t="s">
        <v>49</v>
      </c>
      <c r="AK227" t="s">
        <v>49</v>
      </c>
      <c r="AL227" t="s">
        <v>49</v>
      </c>
      <c r="AM227" t="s">
        <v>49</v>
      </c>
    </row>
    <row r="228" spans="1:39" customFormat="1" hidden="1" x14ac:dyDescent="0.2">
      <c r="A228" t="s">
        <v>240</v>
      </c>
      <c r="B228" s="1" t="s">
        <v>13</v>
      </c>
      <c r="C228" t="s">
        <v>445</v>
      </c>
      <c r="D228" s="1" t="s">
        <v>307</v>
      </c>
      <c r="E228" t="s">
        <v>49</v>
      </c>
      <c r="F228" t="s">
        <v>49</v>
      </c>
      <c r="G228" t="s">
        <v>49</v>
      </c>
      <c r="H228">
        <v>3.8618600000000001</v>
      </c>
      <c r="I228">
        <v>3.8785419999999999</v>
      </c>
      <c r="J228">
        <v>3.9049719999999999</v>
      </c>
      <c r="K228">
        <v>3.9252410000000002</v>
      </c>
      <c r="L228">
        <v>3.928652</v>
      </c>
      <c r="M228">
        <v>3.932032</v>
      </c>
      <c r="N228">
        <v>3.9377779999999998</v>
      </c>
      <c r="O228">
        <v>3.9481959999999998</v>
      </c>
      <c r="P228">
        <v>3.978297</v>
      </c>
      <c r="Q228">
        <v>4.0008489999999997</v>
      </c>
      <c r="R228">
        <v>4.0228900000000003</v>
      </c>
      <c r="S228">
        <v>4.020899</v>
      </c>
      <c r="T228">
        <v>4.0515549999999996</v>
      </c>
      <c r="U228">
        <v>4.0739479999999997</v>
      </c>
      <c r="V228">
        <v>4.1030610000000003</v>
      </c>
      <c r="W228">
        <v>4.1285350000000003</v>
      </c>
      <c r="X228">
        <v>4.1462649999999996</v>
      </c>
      <c r="Y228">
        <v>4.1604809999999999</v>
      </c>
      <c r="Z228">
        <v>4.1733070000000003</v>
      </c>
      <c r="AA228">
        <v>4.1876850000000001</v>
      </c>
      <c r="AB228">
        <v>4.1847989999999999</v>
      </c>
      <c r="AC228">
        <v>4.4009790000000004</v>
      </c>
      <c r="AD228">
        <v>4.6040809999999999</v>
      </c>
      <c r="AE228">
        <v>4.7902849999999999</v>
      </c>
      <c r="AF228">
        <v>4.7694710000000002</v>
      </c>
      <c r="AG228">
        <v>4.7652799999999997</v>
      </c>
      <c r="AH228">
        <v>4.7569970000000001</v>
      </c>
      <c r="AI228">
        <v>4.7563680000000002</v>
      </c>
      <c r="AJ228">
        <v>4.7444819999999996</v>
      </c>
      <c r="AK228">
        <v>4.513509</v>
      </c>
      <c r="AL228">
        <v>4.5269690000000002</v>
      </c>
      <c r="AM228" t="s">
        <v>49</v>
      </c>
    </row>
    <row r="229" spans="1:39" customFormat="1" hidden="1" x14ac:dyDescent="0.2">
      <c r="A229" t="s">
        <v>240</v>
      </c>
      <c r="B229" s="1" t="s">
        <v>13</v>
      </c>
      <c r="C229" t="s">
        <v>394</v>
      </c>
      <c r="D229" s="1" t="s">
        <v>281</v>
      </c>
      <c r="E229" t="s">
        <v>49</v>
      </c>
      <c r="F229" t="s">
        <v>49</v>
      </c>
      <c r="G229" t="s">
        <v>49</v>
      </c>
      <c r="H229" t="s">
        <v>49</v>
      </c>
      <c r="I229" t="s">
        <v>49</v>
      </c>
      <c r="J229" t="s">
        <v>49</v>
      </c>
      <c r="K229" t="s">
        <v>49</v>
      </c>
      <c r="L229" t="s">
        <v>49</v>
      </c>
      <c r="M229" t="s">
        <v>49</v>
      </c>
      <c r="N229" t="s">
        <v>49</v>
      </c>
      <c r="O229" t="s">
        <v>49</v>
      </c>
      <c r="P229" t="s">
        <v>49</v>
      </c>
      <c r="Q229" t="s">
        <v>49</v>
      </c>
      <c r="R229" t="s">
        <v>49</v>
      </c>
      <c r="S229" t="s">
        <v>49</v>
      </c>
      <c r="T229" t="s">
        <v>49</v>
      </c>
      <c r="U229" t="s">
        <v>49</v>
      </c>
      <c r="V229">
        <v>36.498759999999997</v>
      </c>
      <c r="W229">
        <v>31.433509999999998</v>
      </c>
      <c r="X229" t="s">
        <v>49</v>
      </c>
      <c r="Y229" t="s">
        <v>49</v>
      </c>
      <c r="Z229" t="s">
        <v>49</v>
      </c>
      <c r="AA229" t="s">
        <v>49</v>
      </c>
      <c r="AB229" t="s">
        <v>49</v>
      </c>
      <c r="AC229" t="s">
        <v>49</v>
      </c>
      <c r="AD229" t="s">
        <v>49</v>
      </c>
      <c r="AE229" t="s">
        <v>49</v>
      </c>
      <c r="AF229" t="s">
        <v>49</v>
      </c>
      <c r="AG229" t="s">
        <v>49</v>
      </c>
      <c r="AH229" t="s">
        <v>49</v>
      </c>
      <c r="AI229" t="s">
        <v>49</v>
      </c>
      <c r="AJ229" t="s">
        <v>49</v>
      </c>
      <c r="AK229" t="s">
        <v>49</v>
      </c>
      <c r="AL229" t="s">
        <v>49</v>
      </c>
      <c r="AM229" t="s">
        <v>49</v>
      </c>
    </row>
    <row r="230" spans="1:39" customFormat="1" hidden="1" x14ac:dyDescent="0.2">
      <c r="A230" t="s">
        <v>240</v>
      </c>
      <c r="B230" s="1" t="s">
        <v>13</v>
      </c>
      <c r="C230" t="s">
        <v>163</v>
      </c>
      <c r="D230" s="1" t="s">
        <v>190</v>
      </c>
      <c r="E230" t="s">
        <v>49</v>
      </c>
      <c r="F230" t="s">
        <v>49</v>
      </c>
      <c r="G230" t="s">
        <v>49</v>
      </c>
      <c r="H230" t="s">
        <v>49</v>
      </c>
      <c r="I230" t="s">
        <v>49</v>
      </c>
      <c r="J230" t="s">
        <v>49</v>
      </c>
      <c r="K230" t="s">
        <v>49</v>
      </c>
      <c r="L230" t="s">
        <v>49</v>
      </c>
      <c r="M230" t="s">
        <v>49</v>
      </c>
      <c r="N230" t="s">
        <v>49</v>
      </c>
      <c r="O230" t="s">
        <v>49</v>
      </c>
      <c r="P230" t="s">
        <v>49</v>
      </c>
      <c r="Q230" t="s">
        <v>49</v>
      </c>
      <c r="R230" t="s">
        <v>49</v>
      </c>
      <c r="S230" t="s">
        <v>49</v>
      </c>
      <c r="T230" t="s">
        <v>49</v>
      </c>
      <c r="U230" t="s">
        <v>49</v>
      </c>
      <c r="V230" t="s">
        <v>49</v>
      </c>
      <c r="W230">
        <v>86.2</v>
      </c>
      <c r="X230" t="s">
        <v>49</v>
      </c>
      <c r="Y230" t="s">
        <v>49</v>
      </c>
      <c r="Z230" t="s">
        <v>49</v>
      </c>
      <c r="AA230">
        <v>87.7</v>
      </c>
      <c r="AB230" t="s">
        <v>49</v>
      </c>
      <c r="AC230" t="s">
        <v>49</v>
      </c>
      <c r="AD230" t="s">
        <v>49</v>
      </c>
      <c r="AE230" t="s">
        <v>49</v>
      </c>
      <c r="AF230" t="s">
        <v>49</v>
      </c>
      <c r="AG230" t="s">
        <v>49</v>
      </c>
      <c r="AH230" t="s">
        <v>49</v>
      </c>
      <c r="AI230" t="s">
        <v>49</v>
      </c>
      <c r="AJ230" t="s">
        <v>49</v>
      </c>
      <c r="AK230" t="s">
        <v>49</v>
      </c>
      <c r="AL230" t="s">
        <v>49</v>
      </c>
      <c r="AM230" t="s">
        <v>49</v>
      </c>
    </row>
    <row r="231" spans="1:39" customFormat="1" hidden="1" x14ac:dyDescent="0.2">
      <c r="A231" t="s">
        <v>240</v>
      </c>
      <c r="B231" s="1" t="s">
        <v>13</v>
      </c>
      <c r="C231" t="s">
        <v>427</v>
      </c>
      <c r="D231" s="1" t="s">
        <v>225</v>
      </c>
      <c r="E231" t="s">
        <v>49</v>
      </c>
      <c r="F231" t="s">
        <v>49</v>
      </c>
      <c r="G231" t="s">
        <v>49</v>
      </c>
      <c r="H231" t="s">
        <v>49</v>
      </c>
      <c r="I231" t="s">
        <v>49</v>
      </c>
      <c r="J231" t="s">
        <v>49</v>
      </c>
      <c r="K231" t="s">
        <v>49</v>
      </c>
      <c r="L231" t="s">
        <v>49</v>
      </c>
      <c r="M231" t="s">
        <v>49</v>
      </c>
      <c r="N231" t="s">
        <v>49</v>
      </c>
      <c r="O231" t="s">
        <v>49</v>
      </c>
      <c r="P231" t="s">
        <v>49</v>
      </c>
      <c r="Q231" t="s">
        <v>49</v>
      </c>
      <c r="R231" t="s">
        <v>49</v>
      </c>
      <c r="S231" t="s">
        <v>49</v>
      </c>
      <c r="T231" t="s">
        <v>49</v>
      </c>
      <c r="U231" t="s">
        <v>49</v>
      </c>
      <c r="V231" t="s">
        <v>49</v>
      </c>
      <c r="W231">
        <v>18</v>
      </c>
      <c r="X231" t="s">
        <v>49</v>
      </c>
      <c r="Y231" t="s">
        <v>49</v>
      </c>
      <c r="Z231" t="s">
        <v>49</v>
      </c>
      <c r="AA231">
        <v>12.5</v>
      </c>
      <c r="AB231" t="s">
        <v>49</v>
      </c>
      <c r="AC231" t="s">
        <v>49</v>
      </c>
      <c r="AD231" t="s">
        <v>49</v>
      </c>
      <c r="AE231" t="s">
        <v>49</v>
      </c>
      <c r="AF231" t="s">
        <v>49</v>
      </c>
      <c r="AG231" t="s">
        <v>49</v>
      </c>
      <c r="AH231" t="s">
        <v>49</v>
      </c>
      <c r="AI231" t="s">
        <v>49</v>
      </c>
      <c r="AJ231" t="s">
        <v>49</v>
      </c>
      <c r="AK231" t="s">
        <v>49</v>
      </c>
      <c r="AL231" t="s">
        <v>49</v>
      </c>
      <c r="AM231" t="s">
        <v>49</v>
      </c>
    </row>
    <row r="232" spans="1:39" customFormat="1" hidden="1" x14ac:dyDescent="0.2">
      <c r="A232" t="s">
        <v>240</v>
      </c>
      <c r="B232" s="1" t="s">
        <v>13</v>
      </c>
      <c r="C232" t="s">
        <v>18</v>
      </c>
      <c r="D232" s="1" t="s">
        <v>374</v>
      </c>
      <c r="E232" t="s">
        <v>49</v>
      </c>
      <c r="F232" t="s">
        <v>49</v>
      </c>
      <c r="G232" t="s">
        <v>49</v>
      </c>
      <c r="H232" t="s">
        <v>49</v>
      </c>
      <c r="I232" t="s">
        <v>49</v>
      </c>
      <c r="J232" t="s">
        <v>49</v>
      </c>
      <c r="K232" t="s">
        <v>49</v>
      </c>
      <c r="L232" t="s">
        <v>49</v>
      </c>
      <c r="M232" t="s">
        <v>49</v>
      </c>
      <c r="N232" t="s">
        <v>49</v>
      </c>
      <c r="O232" t="s">
        <v>49</v>
      </c>
      <c r="P232" t="s">
        <v>49</v>
      </c>
      <c r="Q232" t="s">
        <v>49</v>
      </c>
      <c r="R232" t="s">
        <v>49</v>
      </c>
      <c r="S232" t="s">
        <v>49</v>
      </c>
      <c r="T232" t="s">
        <v>49</v>
      </c>
      <c r="U232" t="s">
        <v>49</v>
      </c>
      <c r="V232" t="s">
        <v>49</v>
      </c>
      <c r="W232" t="s">
        <v>49</v>
      </c>
      <c r="X232" t="s">
        <v>49</v>
      </c>
      <c r="Y232" t="s">
        <v>49</v>
      </c>
      <c r="Z232" t="s">
        <v>49</v>
      </c>
      <c r="AA232" t="s">
        <v>49</v>
      </c>
      <c r="AB232" t="s">
        <v>49</v>
      </c>
      <c r="AC232" t="s">
        <v>49</v>
      </c>
      <c r="AD232" t="s">
        <v>49</v>
      </c>
      <c r="AE232" t="s">
        <v>49</v>
      </c>
      <c r="AF232" t="s">
        <v>49</v>
      </c>
      <c r="AG232" t="s">
        <v>49</v>
      </c>
      <c r="AH232" t="s">
        <v>49</v>
      </c>
      <c r="AI232" t="s">
        <v>49</v>
      </c>
      <c r="AJ232" t="s">
        <v>49</v>
      </c>
      <c r="AK232" t="s">
        <v>49</v>
      </c>
      <c r="AL232" t="s">
        <v>49</v>
      </c>
      <c r="AM232" t="s">
        <v>49</v>
      </c>
    </row>
    <row r="233" spans="1:39" customFormat="1" hidden="1" x14ac:dyDescent="0.2">
      <c r="A233" t="s">
        <v>240</v>
      </c>
      <c r="B233" s="1" t="s">
        <v>13</v>
      </c>
      <c r="C233" t="s">
        <v>437</v>
      </c>
      <c r="D233" s="1" t="s">
        <v>561</v>
      </c>
      <c r="E233" t="s">
        <v>49</v>
      </c>
      <c r="F233" t="s">
        <v>49</v>
      </c>
      <c r="G233" t="s">
        <v>49</v>
      </c>
      <c r="H233" t="s">
        <v>49</v>
      </c>
      <c r="I233" t="s">
        <v>49</v>
      </c>
      <c r="J233" t="s">
        <v>49</v>
      </c>
      <c r="K233" t="s">
        <v>49</v>
      </c>
      <c r="L233" t="s">
        <v>49</v>
      </c>
      <c r="M233" t="s">
        <v>49</v>
      </c>
      <c r="N233" t="s">
        <v>49</v>
      </c>
      <c r="O233" t="s">
        <v>49</v>
      </c>
      <c r="P233" t="s">
        <v>49</v>
      </c>
      <c r="Q233" t="s">
        <v>49</v>
      </c>
      <c r="R233" t="s">
        <v>49</v>
      </c>
      <c r="S233" t="s">
        <v>49</v>
      </c>
      <c r="T233" t="s">
        <v>49</v>
      </c>
      <c r="U233" t="s">
        <v>49</v>
      </c>
      <c r="V233" t="s">
        <v>49</v>
      </c>
      <c r="W233">
        <v>2.2999999999999998</v>
      </c>
      <c r="X233" t="s">
        <v>49</v>
      </c>
      <c r="Y233" t="s">
        <v>49</v>
      </c>
      <c r="Z233" t="s">
        <v>49</v>
      </c>
      <c r="AA233">
        <v>13.4</v>
      </c>
      <c r="AB233" t="s">
        <v>49</v>
      </c>
      <c r="AC233" t="s">
        <v>49</v>
      </c>
      <c r="AD233" t="s">
        <v>49</v>
      </c>
      <c r="AE233" t="s">
        <v>49</v>
      </c>
      <c r="AF233" t="s">
        <v>49</v>
      </c>
      <c r="AG233" t="s">
        <v>49</v>
      </c>
      <c r="AH233" t="s">
        <v>49</v>
      </c>
      <c r="AI233" t="s">
        <v>49</v>
      </c>
      <c r="AJ233" t="s">
        <v>49</v>
      </c>
      <c r="AK233" t="s">
        <v>49</v>
      </c>
      <c r="AL233" t="s">
        <v>49</v>
      </c>
      <c r="AM233" t="s">
        <v>49</v>
      </c>
    </row>
    <row r="234" spans="1:39" customFormat="1" hidden="1" x14ac:dyDescent="0.2">
      <c r="A234" t="s">
        <v>240</v>
      </c>
      <c r="B234" s="1" t="s">
        <v>13</v>
      </c>
      <c r="C234" t="s">
        <v>327</v>
      </c>
      <c r="D234" s="1" t="s">
        <v>58</v>
      </c>
      <c r="E234" t="s">
        <v>49</v>
      </c>
      <c r="F234" t="s">
        <v>49</v>
      </c>
      <c r="G234" t="s">
        <v>49</v>
      </c>
      <c r="H234" t="s">
        <v>49</v>
      </c>
      <c r="I234" t="s">
        <v>49</v>
      </c>
      <c r="J234" t="s">
        <v>49</v>
      </c>
      <c r="K234" t="s">
        <v>49</v>
      </c>
      <c r="L234" t="s">
        <v>49</v>
      </c>
      <c r="M234" t="s">
        <v>49</v>
      </c>
      <c r="N234" t="s">
        <v>49</v>
      </c>
      <c r="O234" t="s">
        <v>49</v>
      </c>
      <c r="P234" t="s">
        <v>49</v>
      </c>
      <c r="Q234" t="s">
        <v>49</v>
      </c>
      <c r="R234" t="s">
        <v>49</v>
      </c>
      <c r="S234" t="s">
        <v>49</v>
      </c>
      <c r="T234" t="s">
        <v>49</v>
      </c>
      <c r="U234" t="s">
        <v>49</v>
      </c>
      <c r="V234" t="s">
        <v>49</v>
      </c>
      <c r="W234">
        <v>68.599999999999994</v>
      </c>
      <c r="X234" t="s">
        <v>49</v>
      </c>
      <c r="Y234" t="s">
        <v>49</v>
      </c>
      <c r="Z234" t="s">
        <v>49</v>
      </c>
      <c r="AA234">
        <v>66.900000000000006</v>
      </c>
      <c r="AB234" t="s">
        <v>49</v>
      </c>
      <c r="AC234" t="s">
        <v>49</v>
      </c>
      <c r="AD234" t="s">
        <v>49</v>
      </c>
      <c r="AE234" t="s">
        <v>49</v>
      </c>
      <c r="AF234" t="s">
        <v>49</v>
      </c>
      <c r="AG234" t="s">
        <v>49</v>
      </c>
      <c r="AH234" t="s">
        <v>49</v>
      </c>
      <c r="AI234" t="s">
        <v>49</v>
      </c>
      <c r="AJ234" t="s">
        <v>49</v>
      </c>
      <c r="AK234" t="s">
        <v>49</v>
      </c>
      <c r="AL234" t="s">
        <v>49</v>
      </c>
      <c r="AM234" t="s">
        <v>49</v>
      </c>
    </row>
    <row r="235" spans="1:39" customFormat="1" hidden="1" x14ac:dyDescent="0.2">
      <c r="A235" t="s">
        <v>240</v>
      </c>
      <c r="B235" s="1" t="s">
        <v>13</v>
      </c>
      <c r="C235" t="s">
        <v>571</v>
      </c>
      <c r="D235" s="1" t="s">
        <v>92</v>
      </c>
      <c r="E235">
        <v>5.1033992783125572E-8</v>
      </c>
      <c r="F235">
        <v>5.9342154663101495E-8</v>
      </c>
      <c r="G235">
        <v>6.7654471269734551E-8</v>
      </c>
      <c r="H235">
        <v>1.3957792768042213E-7</v>
      </c>
      <c r="I235">
        <v>8.0468873780616425E-7</v>
      </c>
      <c r="J235">
        <v>8.1899889455624201E-6</v>
      </c>
      <c r="K235">
        <v>1.8640242482500092E-4</v>
      </c>
      <c r="L235">
        <v>3.5891696476373948E-3</v>
      </c>
      <c r="M235">
        <v>0.17588839434496445</v>
      </c>
      <c r="N235">
        <v>0.34377918240954897</v>
      </c>
      <c r="O235">
        <v>0.47908842828388631</v>
      </c>
      <c r="P235">
        <v>3.1500117486577612</v>
      </c>
      <c r="Q235">
        <v>16.317659093602575</v>
      </c>
      <c r="R235">
        <v>33.671836371729704</v>
      </c>
      <c r="S235">
        <v>100</v>
      </c>
      <c r="T235">
        <v>193.92656690673081</v>
      </c>
      <c r="U235">
        <v>258.7825821470953</v>
      </c>
      <c r="V235">
        <v>368.43975852177857</v>
      </c>
      <c r="W235">
        <v>431.50067384267084</v>
      </c>
      <c r="X235">
        <v>450.09158790378984</v>
      </c>
      <c r="Y235">
        <v>537.25530558313017</v>
      </c>
      <c r="Z235">
        <v>447.19981755450601</v>
      </c>
      <c r="AA235">
        <v>591.51329659568751</v>
      </c>
      <c r="AB235">
        <v>779.44570794042897</v>
      </c>
      <c r="AC235">
        <v>836.0003391884369</v>
      </c>
      <c r="AD235">
        <v>859.74044251697001</v>
      </c>
      <c r="AE235">
        <v>890.35480901378128</v>
      </c>
      <c r="AF235">
        <v>859.02869588616966</v>
      </c>
      <c r="AG235">
        <v>1046.0762890937833</v>
      </c>
      <c r="AH235">
        <v>1282.6405474849232</v>
      </c>
      <c r="AI235">
        <v>1643.9231066277171</v>
      </c>
      <c r="AJ235">
        <v>1959.3426960122481</v>
      </c>
      <c r="AK235">
        <v>2170.2288132286262</v>
      </c>
      <c r="AL235">
        <v>3012.9078870106641</v>
      </c>
      <c r="AM235">
        <v>3504.0397596711232</v>
      </c>
    </row>
    <row r="236" spans="1:39" customFormat="1" hidden="1" x14ac:dyDescent="0.2">
      <c r="A236" t="s">
        <v>240</v>
      </c>
      <c r="B236" s="1" t="s">
        <v>13</v>
      </c>
      <c r="C236" t="s">
        <v>182</v>
      </c>
      <c r="D236" s="1" t="s">
        <v>373</v>
      </c>
      <c r="E236">
        <v>6.1288904776508843</v>
      </c>
      <c r="F236">
        <v>4.162146183746529E-2</v>
      </c>
      <c r="G236">
        <v>-3.4500986850025299</v>
      </c>
      <c r="H236">
        <v>0.99135930204474221</v>
      </c>
      <c r="I236">
        <v>-5.8382807331314126</v>
      </c>
      <c r="J236">
        <v>-23.983417442057799</v>
      </c>
      <c r="K236">
        <v>1.3393634364799141</v>
      </c>
      <c r="L236">
        <v>15.000000028863369</v>
      </c>
      <c r="M236">
        <v>13.544369755102565</v>
      </c>
      <c r="N236">
        <v>7.2742773546037256</v>
      </c>
      <c r="O236">
        <v>4.6911464509355199</v>
      </c>
      <c r="P236">
        <v>2.1814897184045776</v>
      </c>
      <c r="Q236">
        <v>3.0546242343078518</v>
      </c>
      <c r="R236">
        <v>4.2059985561950981</v>
      </c>
      <c r="S236">
        <v>13.66568876085617</v>
      </c>
      <c r="T236">
        <v>2.9900000000000091</v>
      </c>
      <c r="U236">
        <v>10.949999999999989</v>
      </c>
      <c r="V236">
        <v>15.029999999999973</v>
      </c>
      <c r="W236">
        <v>11.55000000000004</v>
      </c>
      <c r="X236">
        <v>14.010000000000062</v>
      </c>
      <c r="Y236">
        <v>11.169999999999973</v>
      </c>
      <c r="Z236">
        <v>0.86000000000028365</v>
      </c>
      <c r="AA236">
        <v>4.3983759378180025</v>
      </c>
      <c r="AB236">
        <v>3.472053147981029</v>
      </c>
      <c r="AC236">
        <v>8.5421070758414146</v>
      </c>
      <c r="AD236">
        <v>4.9546130311273799</v>
      </c>
      <c r="AE236">
        <v>4.8225592696215642</v>
      </c>
      <c r="AF236">
        <v>0.94357156132500108</v>
      </c>
      <c r="AG236">
        <v>-2.5801112218828024</v>
      </c>
      <c r="AH236">
        <v>-0.14714982544920474</v>
      </c>
      <c r="AI236">
        <v>-1.3163616889689536</v>
      </c>
      <c r="AJ236">
        <v>-0.70227295761601738</v>
      </c>
      <c r="AK236">
        <v>-5.6382147171493386</v>
      </c>
      <c r="AL236">
        <v>1.1992105214515334</v>
      </c>
      <c r="AM236">
        <v>3.0454030095492755</v>
      </c>
    </row>
    <row r="237" spans="1:39" customFormat="1" hidden="1" x14ac:dyDescent="0.2">
      <c r="A237" t="s">
        <v>240</v>
      </c>
      <c r="B237" s="1" t="s">
        <v>13</v>
      </c>
      <c r="C237" t="s">
        <v>32</v>
      </c>
      <c r="D237" s="1" t="s">
        <v>379</v>
      </c>
      <c r="E237">
        <v>2496.5263131873621</v>
      </c>
      <c r="F237">
        <v>2414.7672591997671</v>
      </c>
      <c r="G237">
        <v>2254.7548966415634</v>
      </c>
      <c r="H237">
        <v>2202.6136495523106</v>
      </c>
      <c r="I237">
        <v>2007.7199265884728</v>
      </c>
      <c r="J237">
        <v>1478.7033201107351</v>
      </c>
      <c r="K237">
        <v>1451.3381252646627</v>
      </c>
      <c r="L237">
        <v>1615.0261689823569</v>
      </c>
      <c r="M237">
        <v>1773.7098840237729</v>
      </c>
      <c r="N237">
        <v>1840.3219026809684</v>
      </c>
      <c r="O237">
        <v>1864.5023725974747</v>
      </c>
      <c r="P237">
        <v>1844.6878418753395</v>
      </c>
      <c r="Q237">
        <v>1840.3538283534856</v>
      </c>
      <c r="R237">
        <v>1855.7801769650139</v>
      </c>
      <c r="S237">
        <v>2040.1947550137061</v>
      </c>
      <c r="T237">
        <v>2030.686208077301</v>
      </c>
      <c r="U237">
        <v>2175.4147687204472</v>
      </c>
      <c r="V237">
        <v>2414.9184843707385</v>
      </c>
      <c r="W237">
        <v>2598.7956713978942</v>
      </c>
      <c r="X237">
        <v>2856.9888462140193</v>
      </c>
      <c r="Y237">
        <v>3061.636271988948</v>
      </c>
      <c r="Z237">
        <v>2975.9934271562274</v>
      </c>
      <c r="AA237">
        <v>2992.9929248104104</v>
      </c>
      <c r="AB237">
        <v>2982.6652305346347</v>
      </c>
      <c r="AC237">
        <v>3118.0201827788424</v>
      </c>
      <c r="AD237">
        <v>3152.5158077268434</v>
      </c>
      <c r="AE237">
        <v>3185.0097061055872</v>
      </c>
      <c r="AF237">
        <v>3100.8306853053318</v>
      </c>
      <c r="AG237">
        <v>2914.412131309216</v>
      </c>
      <c r="AH237">
        <v>2808.5987146703924</v>
      </c>
      <c r="AI237">
        <v>2677.2498328356319</v>
      </c>
      <c r="AJ237">
        <v>2569.7016506745717</v>
      </c>
      <c r="AK237">
        <v>2346.8460190989831</v>
      </c>
      <c r="AL237">
        <v>2300.9746135971254</v>
      </c>
      <c r="AM237">
        <v>2298.7483118279097</v>
      </c>
    </row>
    <row r="238" spans="1:39" customFormat="1" hidden="1" x14ac:dyDescent="0.2">
      <c r="A238" t="s">
        <v>240</v>
      </c>
      <c r="B238" s="1" t="s">
        <v>13</v>
      </c>
      <c r="C238" t="s">
        <v>261</v>
      </c>
      <c r="D238" s="1" t="s">
        <v>162</v>
      </c>
      <c r="E238" t="s">
        <v>49</v>
      </c>
      <c r="F238" t="s">
        <v>49</v>
      </c>
      <c r="G238">
        <v>3283.170842646824</v>
      </c>
      <c r="H238">
        <v>3315.7089201208723</v>
      </c>
      <c r="I238">
        <v>3091.201341679187</v>
      </c>
      <c r="J238">
        <v>2330.6623246335803</v>
      </c>
      <c r="K238">
        <v>2336.3790679009767</v>
      </c>
      <c r="L238">
        <v>2654.4027908302201</v>
      </c>
      <c r="M238">
        <v>2968.5865761953401</v>
      </c>
      <c r="N238">
        <v>3133.1861540563277</v>
      </c>
      <c r="O238">
        <v>3210.0823089319024</v>
      </c>
      <c r="P238">
        <v>3220.7247462624382</v>
      </c>
      <c r="Q238">
        <v>3285.9534156828358</v>
      </c>
      <c r="R238">
        <v>3388.1486877650436</v>
      </c>
      <c r="S238">
        <v>3782.8922246717229</v>
      </c>
      <c r="T238">
        <v>3839.5728270531363</v>
      </c>
      <c r="U238">
        <v>4223.6377872290959</v>
      </c>
      <c r="V238">
        <v>4835.6695223391771</v>
      </c>
      <c r="W238">
        <v>5364.4376625966024</v>
      </c>
      <c r="X238">
        <v>6056.7791874801806</v>
      </c>
      <c r="Y238">
        <v>6615.1149832319843</v>
      </c>
      <c r="Z238">
        <v>6471.2848788765932</v>
      </c>
      <c r="AA238">
        <v>6586.465819268813</v>
      </c>
      <c r="AB238">
        <v>6700.1140997780394</v>
      </c>
      <c r="AC238">
        <v>7389.3149601875612</v>
      </c>
      <c r="AD238">
        <v>7643.9219442901976</v>
      </c>
      <c r="AE238">
        <v>8123.0480653777686</v>
      </c>
      <c r="AF238">
        <v>7274.0904747793074</v>
      </c>
      <c r="AG238">
        <v>7027.1466341321893</v>
      </c>
      <c r="AH238">
        <v>7216.061372670023</v>
      </c>
      <c r="AI238">
        <v>7043.9553598232933</v>
      </c>
      <c r="AJ238">
        <v>6882.2791226086647</v>
      </c>
      <c r="AK238">
        <v>6367.4373167563053</v>
      </c>
      <c r="AL238">
        <v>6523.4636127875883</v>
      </c>
      <c r="AM238">
        <v>6973.6962988961077</v>
      </c>
    </row>
    <row r="239" spans="1:39" customFormat="1" hidden="1" x14ac:dyDescent="0.2">
      <c r="A239" t="s">
        <v>240</v>
      </c>
      <c r="B239" s="1" t="s">
        <v>13</v>
      </c>
      <c r="C239" t="s">
        <v>244</v>
      </c>
      <c r="D239" s="1" t="s">
        <v>344</v>
      </c>
      <c r="E239" t="s">
        <v>49</v>
      </c>
      <c r="F239" t="s">
        <v>49</v>
      </c>
      <c r="G239" t="s">
        <v>49</v>
      </c>
      <c r="H239" t="s">
        <v>49</v>
      </c>
      <c r="I239" t="s">
        <v>49</v>
      </c>
      <c r="J239" t="s">
        <v>49</v>
      </c>
      <c r="K239" t="s">
        <v>49</v>
      </c>
      <c r="L239" t="s">
        <v>49</v>
      </c>
      <c r="M239">
        <v>21.311475753784201</v>
      </c>
      <c r="N239" t="s">
        <v>49</v>
      </c>
      <c r="O239">
        <v>15.8469944000244</v>
      </c>
      <c r="P239" t="s">
        <v>49</v>
      </c>
      <c r="Q239">
        <v>12.021858215331999</v>
      </c>
      <c r="R239" t="s">
        <v>49</v>
      </c>
      <c r="S239">
        <v>9.7297296524047905</v>
      </c>
      <c r="T239">
        <v>12.432432174682599</v>
      </c>
      <c r="U239">
        <v>4.9751243591308603</v>
      </c>
      <c r="V239">
        <v>12.7450981140137</v>
      </c>
      <c r="W239">
        <v>5.3658537864685103</v>
      </c>
      <c r="X239">
        <v>10.194174766540501</v>
      </c>
      <c r="Y239">
        <v>14.563106536865201</v>
      </c>
      <c r="Z239">
        <v>19.138755798339801</v>
      </c>
      <c r="AA239">
        <v>11.004784584045399</v>
      </c>
      <c r="AB239">
        <v>9.0047397613525408</v>
      </c>
      <c r="AC239">
        <v>17.535545349121101</v>
      </c>
      <c r="AD239">
        <v>9.9526062011718803</v>
      </c>
      <c r="AE239">
        <v>14.903845787048301</v>
      </c>
      <c r="AF239">
        <v>18.095237731933601</v>
      </c>
      <c r="AG239">
        <v>15.238095283508301</v>
      </c>
      <c r="AH239">
        <v>17.142856597900401</v>
      </c>
      <c r="AI239">
        <v>14.761904716491699</v>
      </c>
      <c r="AJ239">
        <v>11.904762268066399</v>
      </c>
      <c r="AK239">
        <v>9.5238094329834002</v>
      </c>
      <c r="AL239">
        <v>12.380952835083001</v>
      </c>
      <c r="AM239">
        <v>13.207547187805201</v>
      </c>
    </row>
    <row r="240" spans="1:39" customFormat="1" hidden="1" x14ac:dyDescent="0.2">
      <c r="A240" t="s">
        <v>240</v>
      </c>
      <c r="B240" s="1" t="s">
        <v>13</v>
      </c>
      <c r="C240" t="s">
        <v>209</v>
      </c>
      <c r="D240" s="1" t="s">
        <v>33</v>
      </c>
      <c r="E240" t="s">
        <v>49</v>
      </c>
      <c r="F240" t="s">
        <v>49</v>
      </c>
      <c r="G240" t="s">
        <v>49</v>
      </c>
      <c r="H240" t="s">
        <v>49</v>
      </c>
      <c r="I240" t="s">
        <v>49</v>
      </c>
      <c r="J240" t="s">
        <v>49</v>
      </c>
      <c r="K240" t="s">
        <v>49</v>
      </c>
      <c r="L240" t="s">
        <v>49</v>
      </c>
      <c r="M240" t="s">
        <v>49</v>
      </c>
      <c r="N240" t="s">
        <v>49</v>
      </c>
      <c r="O240" t="s">
        <v>49</v>
      </c>
      <c r="P240" t="s">
        <v>49</v>
      </c>
      <c r="Q240" t="s">
        <v>49</v>
      </c>
      <c r="R240" t="s">
        <v>49</v>
      </c>
      <c r="S240" t="s">
        <v>49</v>
      </c>
      <c r="T240" t="s">
        <v>49</v>
      </c>
      <c r="U240" t="s">
        <v>49</v>
      </c>
      <c r="V240" t="s">
        <v>49</v>
      </c>
      <c r="W240" t="s">
        <v>49</v>
      </c>
      <c r="X240" t="s">
        <v>49</v>
      </c>
      <c r="Y240" t="s">
        <v>49</v>
      </c>
      <c r="Z240" t="s">
        <v>49</v>
      </c>
      <c r="AA240" t="s">
        <v>49</v>
      </c>
      <c r="AB240" t="s">
        <v>49</v>
      </c>
      <c r="AC240" t="s">
        <v>49</v>
      </c>
      <c r="AD240" t="s">
        <v>49</v>
      </c>
      <c r="AE240" t="s">
        <v>49</v>
      </c>
      <c r="AF240" t="s">
        <v>49</v>
      </c>
      <c r="AG240" t="s">
        <v>49</v>
      </c>
      <c r="AH240">
        <v>0.36099999999999999</v>
      </c>
      <c r="AI240">
        <v>0.36019095778465299</v>
      </c>
      <c r="AJ240" t="s">
        <v>49</v>
      </c>
      <c r="AK240">
        <v>0.36240538954734802</v>
      </c>
      <c r="AL240" t="s">
        <v>49</v>
      </c>
      <c r="AM240" t="s">
        <v>49</v>
      </c>
    </row>
    <row r="241" spans="1:39" customFormat="1" hidden="1" x14ac:dyDescent="0.2">
      <c r="A241" t="s">
        <v>240</v>
      </c>
      <c r="B241" s="1" t="s">
        <v>13</v>
      </c>
      <c r="C241" t="s">
        <v>382</v>
      </c>
      <c r="D241" s="1" t="s">
        <v>200</v>
      </c>
      <c r="E241" t="s">
        <v>49</v>
      </c>
      <c r="F241" t="s">
        <v>49</v>
      </c>
      <c r="G241" t="s">
        <v>49</v>
      </c>
      <c r="H241">
        <v>83.783783783783804</v>
      </c>
      <c r="I241">
        <v>299.50980392156902</v>
      </c>
      <c r="J241">
        <v>1378.52760736196</v>
      </c>
      <c r="K241">
        <v>949.792531120332</v>
      </c>
      <c r="L241">
        <v>2666.45059288538</v>
      </c>
      <c r="M241">
        <v>4145.1059822063798</v>
      </c>
      <c r="N241">
        <v>219.176721172974</v>
      </c>
      <c r="O241">
        <v>107.284821528298</v>
      </c>
      <c r="P241">
        <v>248.19590241286801</v>
      </c>
      <c r="Q241">
        <v>324.996871601321</v>
      </c>
      <c r="R241">
        <v>152.56102246929899</v>
      </c>
      <c r="S241">
        <v>108.89743608942899</v>
      </c>
      <c r="T241">
        <v>98.224143657330401</v>
      </c>
      <c r="U241">
        <v>43.542106751968603</v>
      </c>
      <c r="V241">
        <v>22.953513851394099</v>
      </c>
      <c r="W241">
        <v>13.305210178003099</v>
      </c>
      <c r="X241">
        <v>12.251497445948701</v>
      </c>
      <c r="Y241">
        <v>12.475829132639801</v>
      </c>
      <c r="Z241">
        <v>13.730283928840899</v>
      </c>
      <c r="AA241">
        <v>14.469656493257601</v>
      </c>
      <c r="AB241">
        <v>13.4824679218511</v>
      </c>
      <c r="AC241">
        <v>10.277904921884</v>
      </c>
      <c r="AD241">
        <v>8.7778142933262</v>
      </c>
      <c r="AE241">
        <v>7.2803873036112199</v>
      </c>
      <c r="AF241">
        <v>9.3538397251375809</v>
      </c>
      <c r="AG241">
        <v>30.698957858922501</v>
      </c>
      <c r="AH241">
        <v>29.8425777887099</v>
      </c>
      <c r="AI241">
        <v>19.630594364196099</v>
      </c>
      <c r="AJ241">
        <v>17.079704407495399</v>
      </c>
      <c r="AK241">
        <v>22.271564306887701</v>
      </c>
      <c r="AL241">
        <v>25.7542656453085</v>
      </c>
      <c r="AM241" t="s">
        <v>49</v>
      </c>
    </row>
    <row r="242" spans="1:39" customFormat="1" hidden="1" x14ac:dyDescent="0.2">
      <c r="A242" t="s">
        <v>240</v>
      </c>
      <c r="B242" s="1" t="s">
        <v>13</v>
      </c>
      <c r="C242" t="s">
        <v>213</v>
      </c>
      <c r="D242" s="1" t="s">
        <v>331</v>
      </c>
      <c r="E242">
        <v>2.2137744494873601</v>
      </c>
      <c r="F242">
        <v>16.279662685383741</v>
      </c>
      <c r="G242">
        <v>14.007439827259248</v>
      </c>
      <c r="H242">
        <v>106.30998226847836</v>
      </c>
      <c r="I242">
        <v>476.51575086326034</v>
      </c>
      <c r="J242">
        <v>917.78346841176347</v>
      </c>
      <c r="K242">
        <v>2175.9789550875926</v>
      </c>
      <c r="L242">
        <v>1825.4951490073122</v>
      </c>
      <c r="M242">
        <v>4800.531644157435</v>
      </c>
      <c r="N242">
        <v>95.453022179112935</v>
      </c>
      <c r="O242">
        <v>39.359348325269309</v>
      </c>
      <c r="P242">
        <v>557.5011130912153</v>
      </c>
      <c r="Q242">
        <v>418.01899153409909</v>
      </c>
      <c r="R242">
        <v>106.35212550145093</v>
      </c>
      <c r="S242">
        <v>196.98409939993138</v>
      </c>
      <c r="T242">
        <v>93.926566906730812</v>
      </c>
      <c r="U242">
        <v>33.443594797177553</v>
      </c>
      <c r="V242">
        <v>42.374249250033671</v>
      </c>
      <c r="W242">
        <v>17.115665142627307</v>
      </c>
      <c r="X242">
        <v>4.3084322199453737</v>
      </c>
      <c r="Y242">
        <v>19.365773549620798</v>
      </c>
      <c r="Z242">
        <v>-16.762140288382838</v>
      </c>
      <c r="AA242">
        <v>32.270469122808208</v>
      </c>
      <c r="AB242">
        <v>31.771460155898637</v>
      </c>
      <c r="AC242">
        <v>7.2557499094382507</v>
      </c>
      <c r="AD242">
        <v>2.8397241263776465</v>
      </c>
      <c r="AE242">
        <v>3.5608847720580457</v>
      </c>
      <c r="AF242">
        <v>-3.5183853459847825</v>
      </c>
      <c r="AG242">
        <v>21.774312558284947</v>
      </c>
      <c r="AH242">
        <v>22.614436524134931</v>
      </c>
      <c r="AI242">
        <v>28.167093255489078</v>
      </c>
      <c r="AJ242">
        <v>19.187003827178458</v>
      </c>
      <c r="AK242">
        <v>10.763105282479884</v>
      </c>
      <c r="AL242">
        <v>38.82904275556055</v>
      </c>
      <c r="AM242">
        <v>16.300925586800744</v>
      </c>
    </row>
    <row r="243" spans="1:39" customFormat="1" hidden="1" x14ac:dyDescent="0.2">
      <c r="A243" t="s">
        <v>240</v>
      </c>
      <c r="B243" s="1" t="s">
        <v>13</v>
      </c>
      <c r="C243" t="s">
        <v>263</v>
      </c>
      <c r="D243" s="1" t="s">
        <v>232</v>
      </c>
      <c r="E243" t="s">
        <v>49</v>
      </c>
      <c r="F243" t="s">
        <v>49</v>
      </c>
      <c r="G243" t="s">
        <v>49</v>
      </c>
      <c r="H243" t="s">
        <v>49</v>
      </c>
      <c r="I243" t="s">
        <v>49</v>
      </c>
      <c r="J243" t="s">
        <v>49</v>
      </c>
      <c r="K243" t="s">
        <v>49</v>
      </c>
      <c r="L243">
        <v>206.25</v>
      </c>
      <c r="M243">
        <v>217.875</v>
      </c>
      <c r="N243">
        <v>37.75</v>
      </c>
      <c r="O243">
        <v>45</v>
      </c>
      <c r="P243">
        <v>80.296666666666695</v>
      </c>
      <c r="Q243">
        <v>103.16017416666701</v>
      </c>
      <c r="R243">
        <v>95.966560833333304</v>
      </c>
      <c r="S243">
        <v>97.335833333333298</v>
      </c>
      <c r="T243">
        <v>96.114999999999995</v>
      </c>
      <c r="U243">
        <v>82.334166666666704</v>
      </c>
      <c r="V243">
        <v>67.718130736968405</v>
      </c>
      <c r="W243">
        <v>19.510814452791099</v>
      </c>
      <c r="X243">
        <v>17.698835600595501</v>
      </c>
      <c r="Y243">
        <v>12.533605759663001</v>
      </c>
      <c r="Z243">
        <v>15.682074235437</v>
      </c>
      <c r="AA243">
        <v>22.543572022126899</v>
      </c>
      <c r="AB243">
        <v>18.757240536575701</v>
      </c>
      <c r="AC243">
        <v>16.6564013212232</v>
      </c>
      <c r="AD243">
        <v>15.808638295586601</v>
      </c>
      <c r="AE243">
        <v>16.3822709411366</v>
      </c>
      <c r="AF243">
        <v>16.881862399882198</v>
      </c>
      <c r="AG243">
        <v>15.7805039391116</v>
      </c>
      <c r="AH243">
        <v>15.8061003813255</v>
      </c>
      <c r="AI243">
        <v>20.6770040277157</v>
      </c>
      <c r="AJ243">
        <v>19.295367205655001</v>
      </c>
      <c r="AK243">
        <v>19.6558949254322</v>
      </c>
      <c r="AL243">
        <v>19.4031546297083</v>
      </c>
      <c r="AM243">
        <v>20.1172113762759</v>
      </c>
    </row>
    <row r="244" spans="1:39" customFormat="1" hidden="1" x14ac:dyDescent="0.2">
      <c r="A244" t="s">
        <v>240</v>
      </c>
      <c r="B244" s="1" t="s">
        <v>13</v>
      </c>
      <c r="C244" t="s">
        <v>546</v>
      </c>
      <c r="D244" s="1" t="s">
        <v>94</v>
      </c>
      <c r="E244">
        <v>2.9917999999999997E-8</v>
      </c>
      <c r="F244">
        <v>2.9917999999999997E-8</v>
      </c>
      <c r="G244">
        <v>2.9917999999999997E-8</v>
      </c>
      <c r="H244">
        <v>5.5098333333333298E-8</v>
      </c>
      <c r="I244">
        <v>2.5141666666666701E-7</v>
      </c>
      <c r="J244">
        <v>2.6601666666666699E-6</v>
      </c>
      <c r="K244">
        <v>5.9515000000000002E-5</v>
      </c>
      <c r="L244">
        <v>2.7502295833333299E-3</v>
      </c>
      <c r="M244">
        <v>0.128029166666667</v>
      </c>
      <c r="N244">
        <v>0.22904008333333301</v>
      </c>
      <c r="O244">
        <v>0.3928235175</v>
      </c>
      <c r="P244">
        <v>2.7907061666666699</v>
      </c>
      <c r="Q244">
        <v>10.040544166666701</v>
      </c>
      <c r="R244">
        <v>22.0578616666667</v>
      </c>
      <c r="S244">
        <v>43.5302066666667</v>
      </c>
      <c r="T244">
        <v>74.606300833333293</v>
      </c>
      <c r="U244">
        <v>83.541362500000005</v>
      </c>
      <c r="V244">
        <v>87.159141666666699</v>
      </c>
      <c r="W244">
        <v>80.368072055555601</v>
      </c>
      <c r="X244">
        <v>76.706142749999998</v>
      </c>
      <c r="Y244">
        <v>75.033354166666697</v>
      </c>
      <c r="Z244">
        <v>79.328166666666704</v>
      </c>
      <c r="AA244">
        <v>91.905720340501802</v>
      </c>
      <c r="AB244">
        <v>93.934749999999994</v>
      </c>
      <c r="AC244">
        <v>95.467955421311004</v>
      </c>
      <c r="AD244">
        <v>96.518279479152596</v>
      </c>
      <c r="AE244">
        <v>98.302416855633496</v>
      </c>
      <c r="AF244">
        <v>120.060701665019</v>
      </c>
      <c r="AG244">
        <v>163.65643411657899</v>
      </c>
      <c r="AH244">
        <v>165.91595069149801</v>
      </c>
      <c r="AI244">
        <v>252.85574773129699</v>
      </c>
      <c r="AJ244">
        <v>364.82580498088703</v>
      </c>
      <c r="AK244">
        <v>578.25878028011095</v>
      </c>
      <c r="AL244">
        <v>631.44195550672703</v>
      </c>
      <c r="AM244">
        <v>460.56751163146203</v>
      </c>
    </row>
    <row r="245" spans="1:39" customFormat="1" hidden="1" x14ac:dyDescent="0.2">
      <c r="A245" t="s">
        <v>240</v>
      </c>
      <c r="B245" s="1" t="s">
        <v>13</v>
      </c>
      <c r="C245" t="s">
        <v>309</v>
      </c>
      <c r="D245" s="1" t="s">
        <v>274</v>
      </c>
      <c r="E245" t="s">
        <v>49</v>
      </c>
      <c r="F245" t="s">
        <v>49</v>
      </c>
      <c r="G245" t="s">
        <v>49</v>
      </c>
      <c r="H245" t="s">
        <v>49</v>
      </c>
      <c r="I245" t="s">
        <v>49</v>
      </c>
      <c r="J245" t="s">
        <v>49</v>
      </c>
      <c r="K245" t="s">
        <v>49</v>
      </c>
      <c r="L245" t="s">
        <v>49</v>
      </c>
      <c r="M245">
        <v>3.7234041690826398</v>
      </c>
      <c r="N245" t="s">
        <v>49</v>
      </c>
      <c r="O245">
        <v>1.0638297796249401</v>
      </c>
      <c r="P245" t="s">
        <v>49</v>
      </c>
      <c r="Q245">
        <v>1.58730161190033</v>
      </c>
      <c r="R245" t="s">
        <v>49</v>
      </c>
      <c r="S245">
        <v>9.5238094329834002</v>
      </c>
      <c r="T245">
        <v>19.5979900360107</v>
      </c>
      <c r="U245">
        <v>16.504854202270501</v>
      </c>
      <c r="V245">
        <v>21.3592224121094</v>
      </c>
      <c r="W245">
        <v>28.019323348998999</v>
      </c>
      <c r="X245">
        <v>24.154588699340799</v>
      </c>
      <c r="Y245">
        <v>31.25</v>
      </c>
      <c r="Z245">
        <v>32.701423645019503</v>
      </c>
      <c r="AA245">
        <v>37.9146919250488</v>
      </c>
      <c r="AB245">
        <v>34.597156524658203</v>
      </c>
      <c r="AC245">
        <v>35.071090698242202</v>
      </c>
      <c r="AD245">
        <v>35.071090698242202</v>
      </c>
      <c r="AE245">
        <v>32.857143402099602</v>
      </c>
      <c r="AF245">
        <v>28.095237731933601</v>
      </c>
      <c r="AG245">
        <v>33.333332061767599</v>
      </c>
      <c r="AH245">
        <v>30.476190567016602</v>
      </c>
      <c r="AI245">
        <v>34.9056587219238</v>
      </c>
      <c r="AJ245">
        <v>31.603773117065401</v>
      </c>
      <c r="AK245">
        <v>24.5283012390137</v>
      </c>
      <c r="AL245">
        <v>21.226415634155298</v>
      </c>
      <c r="AM245">
        <v>22.6415100097656</v>
      </c>
    </row>
    <row r="246" spans="1:39" customFormat="1" hidden="1" x14ac:dyDescent="0.2">
      <c r="A246" t="s">
        <v>240</v>
      </c>
      <c r="B246" s="1" t="s">
        <v>13</v>
      </c>
      <c r="C246" t="s">
        <v>421</v>
      </c>
      <c r="D246" s="1" t="s">
        <v>223</v>
      </c>
      <c r="E246">
        <v>5706137</v>
      </c>
      <c r="F246">
        <v>5885334</v>
      </c>
      <c r="G246">
        <v>6070230</v>
      </c>
      <c r="H246">
        <v>6259500</v>
      </c>
      <c r="I246">
        <v>6451763</v>
      </c>
      <c r="J246">
        <v>6645549</v>
      </c>
      <c r="K246">
        <v>6848699</v>
      </c>
      <c r="L246">
        <v>7072670</v>
      </c>
      <c r="M246">
        <v>7314252</v>
      </c>
      <c r="N246">
        <v>7568942</v>
      </c>
      <c r="O246">
        <v>7832100</v>
      </c>
      <c r="P246">
        <v>8101048</v>
      </c>
      <c r="Q246">
        <v>8382476</v>
      </c>
      <c r="R246">
        <v>8678285</v>
      </c>
      <c r="S246">
        <v>8988627</v>
      </c>
      <c r="T246">
        <v>9317374</v>
      </c>
      <c r="U246">
        <v>9665698</v>
      </c>
      <c r="V246">
        <v>10028973</v>
      </c>
      <c r="W246">
        <v>10405837</v>
      </c>
      <c r="X246">
        <v>10798883</v>
      </c>
      <c r="Y246">
        <v>11205663</v>
      </c>
      <c r="Z246">
        <v>11626985</v>
      </c>
      <c r="AA246">
        <v>12069114</v>
      </c>
      <c r="AB246">
        <v>12532842</v>
      </c>
      <c r="AC246">
        <v>13014212</v>
      </c>
      <c r="AD246">
        <v>13510168</v>
      </c>
      <c r="AE246">
        <v>14019670</v>
      </c>
      <c r="AF246">
        <v>14540242</v>
      </c>
      <c r="AG246">
        <v>15083377</v>
      </c>
      <c r="AH246">
        <v>15651045</v>
      </c>
      <c r="AI246">
        <v>16229250</v>
      </c>
      <c r="AJ246">
        <v>16823353</v>
      </c>
      <c r="AK246">
        <v>17417386</v>
      </c>
      <c r="AL246">
        <v>18020088</v>
      </c>
      <c r="AM246">
        <v>18643225</v>
      </c>
    </row>
    <row r="247" spans="1:39" customFormat="1" hidden="1" x14ac:dyDescent="0.2">
      <c r="A247" t="s">
        <v>240</v>
      </c>
      <c r="B247" s="1" t="s">
        <v>13</v>
      </c>
      <c r="C247" t="s">
        <v>120</v>
      </c>
      <c r="D247" s="1" t="s">
        <v>488</v>
      </c>
      <c r="E247">
        <v>3.3670427765117501</v>
      </c>
      <c r="F247">
        <v>3.3713509500873702</v>
      </c>
      <c r="G247">
        <v>3.3451436469420899</v>
      </c>
      <c r="H247">
        <v>3.3261371742574499</v>
      </c>
      <c r="I247">
        <v>3.24885002280732</v>
      </c>
      <c r="J247">
        <v>3.1615466675543802</v>
      </c>
      <c r="K247">
        <v>3.1984325378482001</v>
      </c>
      <c r="L247">
        <v>3.28967582614934</v>
      </c>
      <c r="M247">
        <v>3.3301324983653702</v>
      </c>
      <c r="N247">
        <v>3.33515378152671</v>
      </c>
      <c r="O247">
        <v>3.2790677476155401</v>
      </c>
      <c r="P247">
        <v>3.22644785271891</v>
      </c>
      <c r="Q247">
        <v>3.2441214667285099</v>
      </c>
      <c r="R247">
        <v>3.28521723299089</v>
      </c>
      <c r="S247">
        <v>3.3351316084387599</v>
      </c>
      <c r="T247">
        <v>3.41332121240757</v>
      </c>
      <c r="U247">
        <v>3.5063888237040501</v>
      </c>
      <c r="V247">
        <v>3.55765898910381</v>
      </c>
      <c r="W247">
        <v>3.5920133134416998</v>
      </c>
      <c r="X247">
        <v>3.6395893043958698</v>
      </c>
      <c r="Y247">
        <v>3.6709092022535099</v>
      </c>
      <c r="Z247">
        <v>3.6934824764561198</v>
      </c>
      <c r="AA247">
        <v>3.7347976584385201</v>
      </c>
      <c r="AB247">
        <v>3.75879638504539</v>
      </c>
      <c r="AC247">
        <v>3.75870252194126</v>
      </c>
      <c r="AD247">
        <v>3.7355254285756501</v>
      </c>
      <c r="AE247">
        <v>3.6844289668349202</v>
      </c>
      <c r="AF247">
        <v>3.6176775176209501</v>
      </c>
      <c r="AG247">
        <v>3.58621100683242</v>
      </c>
      <c r="AH247">
        <v>3.5509866361995002</v>
      </c>
      <c r="AI247">
        <v>3.4644569836098502</v>
      </c>
      <c r="AJ247">
        <v>3.3952777919709698</v>
      </c>
      <c r="AK247">
        <v>3.2683484045845601</v>
      </c>
      <c r="AL247">
        <v>3.1660298615302498</v>
      </c>
      <c r="AM247">
        <v>3.09675267067326</v>
      </c>
    </row>
    <row r="248" spans="1:39" customFormat="1" hidden="1" x14ac:dyDescent="0.2">
      <c r="A248" t="s">
        <v>240</v>
      </c>
      <c r="B248" s="1" t="s">
        <v>13</v>
      </c>
      <c r="C248" t="s">
        <v>514</v>
      </c>
      <c r="D248" s="1" t="s">
        <v>142</v>
      </c>
      <c r="E248">
        <v>11060261</v>
      </c>
      <c r="F248">
        <v>11439498</v>
      </c>
      <c r="G248">
        <v>11828638</v>
      </c>
      <c r="H248">
        <v>12228691</v>
      </c>
      <c r="I248">
        <v>12632507</v>
      </c>
      <c r="J248">
        <v>13038270</v>
      </c>
      <c r="K248">
        <v>13462031</v>
      </c>
      <c r="L248">
        <v>13912253</v>
      </c>
      <c r="M248">
        <v>14383350</v>
      </c>
      <c r="N248">
        <v>14871146</v>
      </c>
      <c r="O248">
        <v>15366864</v>
      </c>
      <c r="P248">
        <v>15870753</v>
      </c>
      <c r="Q248">
        <v>16394062</v>
      </c>
      <c r="R248">
        <v>16941587</v>
      </c>
      <c r="S248">
        <v>17516139</v>
      </c>
      <c r="T248">
        <v>18124342</v>
      </c>
      <c r="U248">
        <v>18771125</v>
      </c>
      <c r="V248">
        <v>19450959</v>
      </c>
      <c r="W248">
        <v>20162340</v>
      </c>
      <c r="X248">
        <v>20909684</v>
      </c>
      <c r="Y248">
        <v>21691522</v>
      </c>
      <c r="Z248">
        <v>22507674</v>
      </c>
      <c r="AA248">
        <v>23364185</v>
      </c>
      <c r="AB248">
        <v>24259111</v>
      </c>
      <c r="AC248">
        <v>25188292</v>
      </c>
      <c r="AD248">
        <v>26147002</v>
      </c>
      <c r="AE248">
        <v>27128337</v>
      </c>
      <c r="AF248">
        <v>28127721</v>
      </c>
      <c r="AG248">
        <v>29154746</v>
      </c>
      <c r="AH248">
        <v>30208628</v>
      </c>
      <c r="AI248">
        <v>31273533</v>
      </c>
      <c r="AJ248">
        <v>32353588</v>
      </c>
      <c r="AK248">
        <v>33428486</v>
      </c>
      <c r="AL248">
        <v>34503774</v>
      </c>
      <c r="AM248">
        <v>35588987</v>
      </c>
    </row>
    <row r="249" spans="1:39" customFormat="1" hidden="1" x14ac:dyDescent="0.2">
      <c r="A249" t="s">
        <v>240</v>
      </c>
      <c r="B249" s="1" t="s">
        <v>13</v>
      </c>
      <c r="C249" t="s">
        <v>267</v>
      </c>
      <c r="D249" s="1" t="s">
        <v>205</v>
      </c>
      <c r="E249" t="s">
        <v>49</v>
      </c>
      <c r="F249" t="s">
        <v>49</v>
      </c>
      <c r="G249" t="s">
        <v>49</v>
      </c>
      <c r="H249" t="s">
        <v>49</v>
      </c>
      <c r="I249" t="s">
        <v>49</v>
      </c>
      <c r="J249" t="s">
        <v>49</v>
      </c>
      <c r="K249" t="s">
        <v>49</v>
      </c>
      <c r="L249" t="s">
        <v>49</v>
      </c>
      <c r="M249" t="s">
        <v>49</v>
      </c>
      <c r="N249" t="s">
        <v>49</v>
      </c>
      <c r="O249" t="s">
        <v>49</v>
      </c>
      <c r="P249" t="s">
        <v>49</v>
      </c>
      <c r="Q249" t="s">
        <v>49</v>
      </c>
      <c r="R249" t="s">
        <v>49</v>
      </c>
      <c r="S249" t="s">
        <v>49</v>
      </c>
      <c r="T249" t="s">
        <v>49</v>
      </c>
      <c r="U249" t="s">
        <v>49</v>
      </c>
      <c r="V249">
        <v>25.2</v>
      </c>
      <c r="W249">
        <v>25.2</v>
      </c>
      <c r="X249">
        <v>25.2</v>
      </c>
      <c r="Y249">
        <v>25.2</v>
      </c>
      <c r="Z249">
        <v>25.2</v>
      </c>
      <c r="AA249">
        <v>25.2</v>
      </c>
      <c r="AB249">
        <v>25.2</v>
      </c>
      <c r="AC249">
        <v>25.2</v>
      </c>
      <c r="AD249">
        <v>25.3</v>
      </c>
      <c r="AE249">
        <v>25.3</v>
      </c>
      <c r="AF249">
        <v>21.7</v>
      </c>
      <c r="AG249">
        <v>20.399999999999999</v>
      </c>
      <c r="AH249">
        <v>21.5</v>
      </c>
      <c r="AI249">
        <v>21.5</v>
      </c>
      <c r="AJ249">
        <v>21.5</v>
      </c>
      <c r="AK249" t="s">
        <v>49</v>
      </c>
      <c r="AL249" t="s">
        <v>49</v>
      </c>
      <c r="AM249" t="s">
        <v>49</v>
      </c>
    </row>
    <row r="250" spans="1:39" customFormat="1" hidden="1" x14ac:dyDescent="0.2">
      <c r="A250" t="s">
        <v>240</v>
      </c>
      <c r="B250" s="1" t="s">
        <v>13</v>
      </c>
      <c r="C250" t="s">
        <v>447</v>
      </c>
      <c r="D250" s="1" t="s">
        <v>564</v>
      </c>
      <c r="E250" t="s">
        <v>49</v>
      </c>
      <c r="F250" t="s">
        <v>49</v>
      </c>
      <c r="G250" t="s">
        <v>49</v>
      </c>
      <c r="H250" t="s">
        <v>49</v>
      </c>
      <c r="I250" t="s">
        <v>49</v>
      </c>
      <c r="J250" t="s">
        <v>49</v>
      </c>
      <c r="K250" t="s">
        <v>49</v>
      </c>
      <c r="L250" t="s">
        <v>49</v>
      </c>
      <c r="M250" t="s">
        <v>49</v>
      </c>
      <c r="N250" t="s">
        <v>49</v>
      </c>
      <c r="O250" t="s">
        <v>49</v>
      </c>
      <c r="P250" t="s">
        <v>49</v>
      </c>
      <c r="Q250" t="s">
        <v>49</v>
      </c>
      <c r="R250" t="s">
        <v>49</v>
      </c>
      <c r="S250" t="s">
        <v>49</v>
      </c>
      <c r="T250" t="s">
        <v>49</v>
      </c>
      <c r="U250">
        <v>6</v>
      </c>
      <c r="V250">
        <v>6</v>
      </c>
      <c r="W250">
        <v>6</v>
      </c>
      <c r="X250">
        <v>6</v>
      </c>
      <c r="Y250">
        <v>6</v>
      </c>
      <c r="Z250">
        <v>6</v>
      </c>
      <c r="AA250">
        <v>6</v>
      </c>
      <c r="AB250">
        <v>6</v>
      </c>
      <c r="AC250">
        <v>6</v>
      </c>
      <c r="AD250">
        <v>6</v>
      </c>
      <c r="AE250">
        <v>6</v>
      </c>
      <c r="AF250">
        <v>6</v>
      </c>
      <c r="AG250">
        <v>6</v>
      </c>
      <c r="AH250">
        <v>6</v>
      </c>
      <c r="AI250">
        <v>6</v>
      </c>
      <c r="AJ250">
        <v>6</v>
      </c>
      <c r="AK250" t="s">
        <v>49</v>
      </c>
      <c r="AL250" t="s">
        <v>49</v>
      </c>
      <c r="AM250" t="s">
        <v>49</v>
      </c>
    </row>
    <row r="251" spans="1:39" customFormat="1" hidden="1" x14ac:dyDescent="0.2">
      <c r="A251" t="s">
        <v>240</v>
      </c>
      <c r="B251" s="1" t="s">
        <v>13</v>
      </c>
      <c r="C251" t="s">
        <v>458</v>
      </c>
      <c r="D251" s="1" t="s">
        <v>187</v>
      </c>
      <c r="E251" t="s">
        <v>49</v>
      </c>
      <c r="F251" t="s">
        <v>49</v>
      </c>
      <c r="G251" t="s">
        <v>49</v>
      </c>
      <c r="H251" t="s">
        <v>49</v>
      </c>
      <c r="I251" t="s">
        <v>49</v>
      </c>
      <c r="J251" t="s">
        <v>49</v>
      </c>
      <c r="K251" t="s">
        <v>49</v>
      </c>
      <c r="L251" t="s">
        <v>49</v>
      </c>
      <c r="M251" t="s">
        <v>49</v>
      </c>
      <c r="N251" t="s">
        <v>49</v>
      </c>
      <c r="O251" t="s">
        <v>49</v>
      </c>
      <c r="P251" t="s">
        <v>49</v>
      </c>
      <c r="Q251" t="s">
        <v>49</v>
      </c>
      <c r="R251" t="s">
        <v>49</v>
      </c>
      <c r="S251" t="s">
        <v>49</v>
      </c>
      <c r="T251" t="s">
        <v>49</v>
      </c>
      <c r="U251" t="s">
        <v>49</v>
      </c>
      <c r="V251" t="s">
        <v>49</v>
      </c>
      <c r="W251" t="s">
        <v>49</v>
      </c>
      <c r="X251" t="s">
        <v>49</v>
      </c>
      <c r="Y251" t="s">
        <v>49</v>
      </c>
      <c r="Z251" t="s">
        <v>49</v>
      </c>
      <c r="AA251" t="s">
        <v>49</v>
      </c>
      <c r="AB251" t="s">
        <v>49</v>
      </c>
      <c r="AC251" t="s">
        <v>49</v>
      </c>
      <c r="AD251" t="s">
        <v>49</v>
      </c>
      <c r="AE251" t="s">
        <v>49</v>
      </c>
      <c r="AF251" t="s">
        <v>49</v>
      </c>
      <c r="AG251" t="s">
        <v>49</v>
      </c>
      <c r="AH251" t="s">
        <v>49</v>
      </c>
      <c r="AI251" t="s">
        <v>49</v>
      </c>
      <c r="AJ251" t="s">
        <v>49</v>
      </c>
      <c r="AK251" t="s">
        <v>49</v>
      </c>
      <c r="AL251" t="s">
        <v>49</v>
      </c>
      <c r="AM251" t="s">
        <v>49</v>
      </c>
    </row>
    <row r="252" spans="1:39" customFormat="1" hidden="1" x14ac:dyDescent="0.2">
      <c r="A252" t="s">
        <v>240</v>
      </c>
      <c r="B252" s="1" t="s">
        <v>13</v>
      </c>
      <c r="C252" t="s">
        <v>487</v>
      </c>
      <c r="D252" s="1" t="s">
        <v>306</v>
      </c>
      <c r="E252" t="s">
        <v>49</v>
      </c>
      <c r="F252" t="s">
        <v>49</v>
      </c>
      <c r="G252" t="s">
        <v>49</v>
      </c>
      <c r="H252" t="s">
        <v>49</v>
      </c>
      <c r="I252" t="s">
        <v>49</v>
      </c>
      <c r="J252" t="s">
        <v>49</v>
      </c>
      <c r="K252" t="s">
        <v>49</v>
      </c>
      <c r="L252" t="s">
        <v>49</v>
      </c>
      <c r="M252" t="s">
        <v>49</v>
      </c>
      <c r="N252" t="s">
        <v>49</v>
      </c>
      <c r="O252" t="s">
        <v>49</v>
      </c>
      <c r="P252" t="s">
        <v>49</v>
      </c>
      <c r="Q252" t="s">
        <v>49</v>
      </c>
      <c r="R252" t="s">
        <v>49</v>
      </c>
      <c r="S252" t="s">
        <v>49</v>
      </c>
      <c r="T252" t="s">
        <v>49</v>
      </c>
      <c r="U252" t="s">
        <v>49</v>
      </c>
      <c r="V252" t="s">
        <v>49</v>
      </c>
      <c r="W252" t="s">
        <v>49</v>
      </c>
      <c r="X252" t="s">
        <v>49</v>
      </c>
      <c r="Y252" t="s">
        <v>49</v>
      </c>
      <c r="Z252" t="s">
        <v>49</v>
      </c>
      <c r="AA252" t="s">
        <v>49</v>
      </c>
      <c r="AB252" t="s">
        <v>49</v>
      </c>
      <c r="AC252" t="s">
        <v>49</v>
      </c>
      <c r="AD252" t="s">
        <v>49</v>
      </c>
      <c r="AE252" t="s">
        <v>49</v>
      </c>
      <c r="AF252" t="s">
        <v>49</v>
      </c>
      <c r="AG252" t="s">
        <v>49</v>
      </c>
      <c r="AH252" t="s">
        <v>49</v>
      </c>
      <c r="AI252" t="s">
        <v>49</v>
      </c>
      <c r="AJ252" t="s">
        <v>49</v>
      </c>
      <c r="AK252" t="s">
        <v>49</v>
      </c>
      <c r="AL252" t="s">
        <v>49</v>
      </c>
      <c r="AM252" t="s">
        <v>49</v>
      </c>
    </row>
    <row r="253" spans="1:39" customFormat="1" hidden="1" x14ac:dyDescent="0.2">
      <c r="A253" t="s">
        <v>240</v>
      </c>
      <c r="B253" s="1" t="s">
        <v>13</v>
      </c>
      <c r="C253" t="s">
        <v>454</v>
      </c>
      <c r="D253" s="1" t="s">
        <v>165</v>
      </c>
      <c r="E253" t="s">
        <v>49</v>
      </c>
      <c r="F253" t="s">
        <v>49</v>
      </c>
      <c r="G253" t="s">
        <v>49</v>
      </c>
      <c r="H253" t="s">
        <v>49</v>
      </c>
      <c r="I253" t="s">
        <v>49</v>
      </c>
      <c r="J253" t="s">
        <v>49</v>
      </c>
      <c r="K253" t="s">
        <v>49</v>
      </c>
      <c r="L253">
        <v>-84.095000179154596</v>
      </c>
      <c r="M253">
        <v>-93.513458884017609</v>
      </c>
      <c r="N253">
        <v>-29.522706549011019</v>
      </c>
      <c r="O253">
        <v>4.0475588774749607</v>
      </c>
      <c r="P253">
        <v>-72.578500161161841</v>
      </c>
      <c r="Q253">
        <v>-60.781327038799546</v>
      </c>
      <c r="R253">
        <v>-5.032933216888333</v>
      </c>
      <c r="S253">
        <v>-33.553401097210774</v>
      </c>
      <c r="T253">
        <v>1.1284854510530917</v>
      </c>
      <c r="U253">
        <v>36.637631010914006</v>
      </c>
      <c r="V253">
        <v>17.800888587954226</v>
      </c>
      <c r="W253">
        <v>2.0451143809386276</v>
      </c>
      <c r="X253">
        <v>12.837316308632699</v>
      </c>
      <c r="Y253">
        <v>-5.7237243028610987</v>
      </c>
      <c r="Z253">
        <v>38.977713550330179</v>
      </c>
      <c r="AA253">
        <v>-7.353793454569395</v>
      </c>
      <c r="AB253">
        <v>-9.876356840795296</v>
      </c>
      <c r="AC253">
        <v>8.764706246259454</v>
      </c>
      <c r="AD253">
        <v>12.610802177251772</v>
      </c>
      <c r="AE253">
        <v>12.380529769805436</v>
      </c>
      <c r="AF253">
        <v>21.144181530359564</v>
      </c>
      <c r="AG253">
        <v>-4.9220631948174827</v>
      </c>
      <c r="AH253">
        <v>-5.5526382829066829</v>
      </c>
      <c r="AI253">
        <v>-5.8440033533744744</v>
      </c>
      <c r="AJ253">
        <v>9.0918787281260044E-2</v>
      </c>
      <c r="AK253">
        <v>8.0286568530856748</v>
      </c>
      <c r="AL253">
        <v>-13.992668781888719</v>
      </c>
      <c r="AM253">
        <v>3.2813890089179814</v>
      </c>
    </row>
    <row r="254" spans="1:39" customFormat="1" hidden="1" x14ac:dyDescent="0.2">
      <c r="A254" t="s">
        <v>240</v>
      </c>
      <c r="B254" s="1" t="s">
        <v>13</v>
      </c>
      <c r="C254" t="s">
        <v>381</v>
      </c>
      <c r="D254" s="1" t="s">
        <v>512</v>
      </c>
      <c r="E254" t="s">
        <v>49</v>
      </c>
      <c r="F254" t="s">
        <v>49</v>
      </c>
      <c r="G254" t="s">
        <v>49</v>
      </c>
      <c r="H254" t="s">
        <v>49</v>
      </c>
      <c r="I254" t="s">
        <v>49</v>
      </c>
      <c r="J254" t="s">
        <v>49</v>
      </c>
      <c r="K254" t="s">
        <v>49</v>
      </c>
      <c r="L254" t="s">
        <v>49</v>
      </c>
      <c r="M254">
        <v>7.6086955070495597</v>
      </c>
      <c r="N254" t="s">
        <v>49</v>
      </c>
      <c r="O254">
        <v>8.6956520080566406</v>
      </c>
      <c r="P254" t="s">
        <v>49</v>
      </c>
      <c r="Q254">
        <v>7.0652174949645996</v>
      </c>
      <c r="R254" t="s">
        <v>49</v>
      </c>
      <c r="S254">
        <v>9.1891889572143608</v>
      </c>
      <c r="T254">
        <v>11.8918914794922</v>
      </c>
      <c r="U254">
        <v>9.4527359008789098</v>
      </c>
      <c r="V254">
        <v>10.2941179275513</v>
      </c>
      <c r="W254">
        <v>12.2549018859863</v>
      </c>
      <c r="X254">
        <v>16.504854202270501</v>
      </c>
      <c r="Y254">
        <v>15.0485439300537</v>
      </c>
      <c r="Z254">
        <v>15.3110046386719</v>
      </c>
      <c r="AA254">
        <v>14.8325357437134</v>
      </c>
      <c r="AB254">
        <v>12.3222751617432</v>
      </c>
      <c r="AC254">
        <v>18.009479522705099</v>
      </c>
      <c r="AD254">
        <v>15.6398105621338</v>
      </c>
      <c r="AE254">
        <v>21.634614944458001</v>
      </c>
      <c r="AF254">
        <v>21.904762268066399</v>
      </c>
      <c r="AG254">
        <v>15.238095283508301</v>
      </c>
      <c r="AH254">
        <v>12.380952835083001</v>
      </c>
      <c r="AI254">
        <v>20.9523811340332</v>
      </c>
      <c r="AJ254">
        <v>18.095237731933601</v>
      </c>
      <c r="AK254">
        <v>19.0476188659668</v>
      </c>
      <c r="AL254">
        <v>27.142856597900401</v>
      </c>
      <c r="AM254">
        <v>29.716981887817401</v>
      </c>
    </row>
    <row r="255" spans="1:39" customFormat="1" hidden="1" x14ac:dyDescent="0.2">
      <c r="A255" t="s">
        <v>240</v>
      </c>
      <c r="B255" s="1" t="s">
        <v>13</v>
      </c>
      <c r="C255" t="s">
        <v>410</v>
      </c>
      <c r="D255" s="1" t="s">
        <v>81</v>
      </c>
      <c r="E255" t="s">
        <v>49</v>
      </c>
      <c r="F255" t="s">
        <v>49</v>
      </c>
      <c r="G255" t="s">
        <v>49</v>
      </c>
      <c r="H255" t="s">
        <v>49</v>
      </c>
      <c r="I255" t="s">
        <v>49</v>
      </c>
      <c r="J255" t="s">
        <v>49</v>
      </c>
      <c r="K255" t="s">
        <v>49</v>
      </c>
      <c r="L255" t="s">
        <v>49</v>
      </c>
      <c r="M255">
        <v>3.5175879001617401</v>
      </c>
      <c r="N255" t="s">
        <v>49</v>
      </c>
      <c r="O255">
        <v>5.5</v>
      </c>
      <c r="P255" t="s">
        <v>49</v>
      </c>
      <c r="Q255">
        <v>2.4875621795654301</v>
      </c>
      <c r="R255" t="s">
        <v>49</v>
      </c>
      <c r="S255">
        <v>2.4875621795654301</v>
      </c>
      <c r="T255">
        <v>5.9701490402221697</v>
      </c>
      <c r="U255">
        <v>5.2884616851806596</v>
      </c>
      <c r="V255">
        <v>6.2200956344604501</v>
      </c>
      <c r="W255">
        <v>8.13397121429443</v>
      </c>
      <c r="X255">
        <v>6.2200956344604501</v>
      </c>
      <c r="Y255">
        <v>7.2115383148193404</v>
      </c>
      <c r="Z255">
        <v>9.4786729812622106</v>
      </c>
      <c r="AA255">
        <v>8.0568723678588903</v>
      </c>
      <c r="AB255">
        <v>8.9201879501342791</v>
      </c>
      <c r="AC255">
        <v>7.5117368698120099</v>
      </c>
      <c r="AD255">
        <v>7.5117368698120099</v>
      </c>
      <c r="AE255">
        <v>11.5384616851807</v>
      </c>
      <c r="AF255">
        <v>12.8571424484253</v>
      </c>
      <c r="AG255">
        <v>16.190475463867202</v>
      </c>
      <c r="AH255">
        <v>14.761904716491699</v>
      </c>
      <c r="AI255">
        <v>16.6666660308838</v>
      </c>
      <c r="AJ255">
        <v>15.238095283508301</v>
      </c>
      <c r="AK255">
        <v>18.095237731933601</v>
      </c>
      <c r="AL255">
        <v>17.142856597900401</v>
      </c>
      <c r="AM255">
        <v>16.037734985351602</v>
      </c>
    </row>
    <row r="256" spans="1:39" customFormat="1" hidden="1" x14ac:dyDescent="0.2">
      <c r="A256" t="s">
        <v>240</v>
      </c>
      <c r="B256" s="1" t="s">
        <v>13</v>
      </c>
      <c r="C256" t="s">
        <v>330</v>
      </c>
      <c r="D256" s="1" t="s">
        <v>266</v>
      </c>
      <c r="E256" t="s">
        <v>49</v>
      </c>
      <c r="F256" t="s">
        <v>49</v>
      </c>
      <c r="G256" t="s">
        <v>49</v>
      </c>
      <c r="H256" t="s">
        <v>49</v>
      </c>
      <c r="I256" t="s">
        <v>49</v>
      </c>
      <c r="J256" t="s">
        <v>49</v>
      </c>
      <c r="K256" t="s">
        <v>49</v>
      </c>
      <c r="L256" t="s">
        <v>49</v>
      </c>
      <c r="M256" t="s">
        <v>49</v>
      </c>
      <c r="N256" t="s">
        <v>49</v>
      </c>
      <c r="O256" t="s">
        <v>49</v>
      </c>
      <c r="P256" t="s">
        <v>49</v>
      </c>
      <c r="Q256" t="s">
        <v>49</v>
      </c>
      <c r="R256" t="s">
        <v>49</v>
      </c>
      <c r="S256">
        <v>8.2100000000000009</v>
      </c>
      <c r="T256" t="s">
        <v>49</v>
      </c>
      <c r="U256">
        <v>8.19</v>
      </c>
      <c r="V256">
        <v>7.98</v>
      </c>
      <c r="W256">
        <v>7.98</v>
      </c>
      <c r="X256" t="s">
        <v>49</v>
      </c>
      <c r="Y256">
        <v>7.81</v>
      </c>
      <c r="Z256">
        <v>7.77</v>
      </c>
      <c r="AA256">
        <v>7.91</v>
      </c>
      <c r="AB256">
        <v>7.84</v>
      </c>
      <c r="AC256">
        <v>7.73</v>
      </c>
      <c r="AD256">
        <v>7.7</v>
      </c>
      <c r="AE256">
        <v>11.19</v>
      </c>
      <c r="AF256">
        <v>10.91</v>
      </c>
      <c r="AG256">
        <v>10.9</v>
      </c>
      <c r="AH256" t="s">
        <v>49</v>
      </c>
      <c r="AI256">
        <v>8.5399999999999991</v>
      </c>
      <c r="AJ256">
        <v>8.65</v>
      </c>
      <c r="AK256">
        <v>10.51</v>
      </c>
      <c r="AL256" t="s">
        <v>49</v>
      </c>
      <c r="AM256" t="s">
        <v>49</v>
      </c>
    </row>
    <row r="257" spans="1:40" customFormat="1" hidden="1" x14ac:dyDescent="0.2">
      <c r="A257" t="s">
        <v>240</v>
      </c>
      <c r="B257" s="1" t="s">
        <v>13</v>
      </c>
      <c r="C257" t="s">
        <v>19</v>
      </c>
      <c r="D257" s="1" t="s">
        <v>127</v>
      </c>
      <c r="E257" t="s">
        <v>49</v>
      </c>
      <c r="F257" t="s">
        <v>49</v>
      </c>
      <c r="G257" t="s">
        <v>49</v>
      </c>
      <c r="H257" t="s">
        <v>49</v>
      </c>
      <c r="I257" t="s">
        <v>49</v>
      </c>
      <c r="J257" t="s">
        <v>49</v>
      </c>
      <c r="K257" t="s">
        <v>49</v>
      </c>
      <c r="L257" t="s">
        <v>49</v>
      </c>
      <c r="M257" t="s">
        <v>49</v>
      </c>
      <c r="N257" t="s">
        <v>49</v>
      </c>
      <c r="O257" t="s">
        <v>49</v>
      </c>
      <c r="P257" t="s">
        <v>49</v>
      </c>
      <c r="Q257" t="s">
        <v>49</v>
      </c>
      <c r="R257" t="s">
        <v>49</v>
      </c>
      <c r="S257">
        <v>7.61</v>
      </c>
      <c r="T257" t="s">
        <v>49</v>
      </c>
      <c r="U257">
        <v>7.57</v>
      </c>
      <c r="V257">
        <v>7.33</v>
      </c>
      <c r="W257">
        <v>7.33</v>
      </c>
      <c r="X257" t="s">
        <v>49</v>
      </c>
      <c r="Y257">
        <v>7.25</v>
      </c>
      <c r="Z257">
        <v>7.21</v>
      </c>
      <c r="AA257">
        <v>7.37</v>
      </c>
      <c r="AB257">
        <v>7.29</v>
      </c>
      <c r="AC257">
        <v>7.19</v>
      </c>
      <c r="AD257">
        <v>7.18</v>
      </c>
      <c r="AE257">
        <v>9.39</v>
      </c>
      <c r="AF257">
        <v>9.19</v>
      </c>
      <c r="AG257">
        <v>9.19</v>
      </c>
      <c r="AH257" t="s">
        <v>49</v>
      </c>
      <c r="AI257">
        <v>6.89</v>
      </c>
      <c r="AJ257">
        <v>7.28</v>
      </c>
      <c r="AK257">
        <v>9.2200000000000006</v>
      </c>
      <c r="AL257" t="s">
        <v>49</v>
      </c>
      <c r="AM257" t="s">
        <v>49</v>
      </c>
    </row>
    <row r="258" spans="1:40" customFormat="1" hidden="1" x14ac:dyDescent="0.2">
      <c r="A258" t="s">
        <v>240</v>
      </c>
      <c r="B258" s="1" t="s">
        <v>13</v>
      </c>
      <c r="C258" t="s">
        <v>219</v>
      </c>
      <c r="D258" s="1" t="s">
        <v>551</v>
      </c>
      <c r="E258" t="s">
        <v>49</v>
      </c>
      <c r="F258" t="s">
        <v>49</v>
      </c>
      <c r="G258" t="s">
        <v>49</v>
      </c>
      <c r="H258" t="s">
        <v>49</v>
      </c>
      <c r="I258" t="s">
        <v>49</v>
      </c>
      <c r="J258" t="s">
        <v>49</v>
      </c>
      <c r="K258" t="s">
        <v>49</v>
      </c>
      <c r="L258" t="s">
        <v>49</v>
      </c>
      <c r="M258" t="s">
        <v>49</v>
      </c>
      <c r="N258" t="s">
        <v>49</v>
      </c>
      <c r="O258" t="s">
        <v>49</v>
      </c>
      <c r="P258" t="s">
        <v>49</v>
      </c>
      <c r="Q258" t="s">
        <v>49</v>
      </c>
      <c r="R258" t="s">
        <v>49</v>
      </c>
      <c r="S258" t="s">
        <v>49</v>
      </c>
      <c r="T258" t="s">
        <v>49</v>
      </c>
      <c r="U258" t="s">
        <v>49</v>
      </c>
      <c r="V258">
        <v>32</v>
      </c>
      <c r="W258">
        <v>32</v>
      </c>
      <c r="X258">
        <v>32</v>
      </c>
      <c r="Y258">
        <v>32</v>
      </c>
      <c r="Z258">
        <v>32</v>
      </c>
      <c r="AA258">
        <v>32</v>
      </c>
      <c r="AB258">
        <v>32</v>
      </c>
      <c r="AC258">
        <v>32</v>
      </c>
      <c r="AD258">
        <v>32</v>
      </c>
      <c r="AE258">
        <v>32</v>
      </c>
      <c r="AF258">
        <v>32</v>
      </c>
      <c r="AG258">
        <v>31</v>
      </c>
      <c r="AH258">
        <v>31</v>
      </c>
      <c r="AI258">
        <v>31</v>
      </c>
      <c r="AJ258">
        <v>31</v>
      </c>
      <c r="AK258" t="s">
        <v>49</v>
      </c>
      <c r="AL258" t="s">
        <v>49</v>
      </c>
      <c r="AM258" t="s">
        <v>49</v>
      </c>
    </row>
    <row r="259" spans="1:40" customFormat="1" hidden="1" x14ac:dyDescent="0.2">
      <c r="A259" t="s">
        <v>240</v>
      </c>
      <c r="B259" s="1" t="s">
        <v>13</v>
      </c>
      <c r="C259" t="s">
        <v>460</v>
      </c>
      <c r="D259" s="1" t="s">
        <v>249</v>
      </c>
      <c r="E259" t="s">
        <v>49</v>
      </c>
      <c r="F259" t="s">
        <v>49</v>
      </c>
      <c r="G259" t="s">
        <v>49</v>
      </c>
      <c r="H259" t="s">
        <v>49</v>
      </c>
      <c r="I259" t="s">
        <v>49</v>
      </c>
      <c r="J259" t="s">
        <v>49</v>
      </c>
      <c r="K259" t="s">
        <v>49</v>
      </c>
      <c r="L259" t="s">
        <v>49</v>
      </c>
      <c r="M259" t="s">
        <v>49</v>
      </c>
      <c r="N259" t="s">
        <v>49</v>
      </c>
      <c r="O259" t="s">
        <v>49</v>
      </c>
      <c r="P259" t="s">
        <v>49</v>
      </c>
      <c r="Q259" t="s">
        <v>49</v>
      </c>
      <c r="R259" t="s">
        <v>49</v>
      </c>
      <c r="S259" t="s">
        <v>49</v>
      </c>
      <c r="T259" t="s">
        <v>49</v>
      </c>
      <c r="U259" t="s">
        <v>49</v>
      </c>
      <c r="V259" t="s">
        <v>49</v>
      </c>
      <c r="W259">
        <v>24.1</v>
      </c>
      <c r="X259" t="s">
        <v>49</v>
      </c>
      <c r="Y259" t="s">
        <v>49</v>
      </c>
      <c r="Z259" t="s">
        <v>49</v>
      </c>
      <c r="AA259">
        <v>34.700000000000003</v>
      </c>
      <c r="AB259" t="s">
        <v>49</v>
      </c>
      <c r="AC259" t="s">
        <v>49</v>
      </c>
      <c r="AD259" t="s">
        <v>49</v>
      </c>
      <c r="AE259" t="s">
        <v>49</v>
      </c>
      <c r="AF259" t="s">
        <v>49</v>
      </c>
      <c r="AG259" t="s">
        <v>49</v>
      </c>
      <c r="AH259" t="s">
        <v>49</v>
      </c>
      <c r="AI259" t="s">
        <v>49</v>
      </c>
      <c r="AJ259" t="s">
        <v>49</v>
      </c>
      <c r="AK259" t="s">
        <v>49</v>
      </c>
      <c r="AL259" t="s">
        <v>49</v>
      </c>
      <c r="AM259" t="s">
        <v>49</v>
      </c>
    </row>
    <row r="260" spans="1:40" customFormat="1" hidden="1" x14ac:dyDescent="0.2">
      <c r="A260" t="s">
        <v>240</v>
      </c>
      <c r="B260" s="1" t="s">
        <v>13</v>
      </c>
      <c r="C260" t="s">
        <v>214</v>
      </c>
      <c r="D260" s="1" t="s">
        <v>72</v>
      </c>
      <c r="E260" t="s">
        <v>49</v>
      </c>
      <c r="F260" t="s">
        <v>49</v>
      </c>
      <c r="G260" t="s">
        <v>49</v>
      </c>
      <c r="H260" t="s">
        <v>49</v>
      </c>
      <c r="I260" t="s">
        <v>49</v>
      </c>
      <c r="J260" t="s">
        <v>49</v>
      </c>
      <c r="K260" t="s">
        <v>49</v>
      </c>
      <c r="L260" t="s">
        <v>49</v>
      </c>
      <c r="M260" t="s">
        <v>49</v>
      </c>
      <c r="N260" t="s">
        <v>49</v>
      </c>
      <c r="O260" t="s">
        <v>49</v>
      </c>
      <c r="P260" t="s">
        <v>49</v>
      </c>
      <c r="Q260" t="s">
        <v>49</v>
      </c>
      <c r="R260" t="s">
        <v>49</v>
      </c>
      <c r="S260" t="s">
        <v>49</v>
      </c>
      <c r="T260" t="s">
        <v>49</v>
      </c>
      <c r="U260">
        <v>335</v>
      </c>
      <c r="V260">
        <v>335</v>
      </c>
      <c r="W260">
        <v>335</v>
      </c>
      <c r="X260">
        <v>335</v>
      </c>
      <c r="Y260">
        <v>335</v>
      </c>
      <c r="Z260">
        <v>190</v>
      </c>
      <c r="AA260">
        <v>190</v>
      </c>
      <c r="AB260">
        <v>190</v>
      </c>
      <c r="AC260">
        <v>190</v>
      </c>
      <c r="AD260">
        <v>190</v>
      </c>
      <c r="AE260">
        <v>190</v>
      </c>
      <c r="AF260">
        <v>190</v>
      </c>
      <c r="AG260">
        <v>190</v>
      </c>
      <c r="AH260">
        <v>190</v>
      </c>
      <c r="AI260">
        <v>190</v>
      </c>
      <c r="AJ260">
        <v>190</v>
      </c>
      <c r="AK260" t="s">
        <v>49</v>
      </c>
      <c r="AL260" t="s">
        <v>49</v>
      </c>
      <c r="AM260" t="s">
        <v>49</v>
      </c>
    </row>
    <row r="261" spans="1:40" customFormat="1" hidden="1" x14ac:dyDescent="0.2">
      <c r="A261" t="s">
        <v>240</v>
      </c>
      <c r="B261" s="1" t="s">
        <v>13</v>
      </c>
      <c r="C261" t="s">
        <v>443</v>
      </c>
      <c r="D261" s="1" t="s">
        <v>259</v>
      </c>
      <c r="E261" t="s">
        <v>49</v>
      </c>
      <c r="F261" t="s">
        <v>49</v>
      </c>
      <c r="G261" t="s">
        <v>49</v>
      </c>
      <c r="H261" t="s">
        <v>49</v>
      </c>
      <c r="I261" t="s">
        <v>49</v>
      </c>
      <c r="J261" t="s">
        <v>49</v>
      </c>
      <c r="K261" t="s">
        <v>49</v>
      </c>
      <c r="L261" t="s">
        <v>49</v>
      </c>
      <c r="M261" t="s">
        <v>49</v>
      </c>
      <c r="N261" t="s">
        <v>49</v>
      </c>
      <c r="O261" t="s">
        <v>49</v>
      </c>
      <c r="P261" t="s">
        <v>49</v>
      </c>
      <c r="Q261" t="s">
        <v>49</v>
      </c>
      <c r="R261" t="s">
        <v>49</v>
      </c>
      <c r="S261" t="s">
        <v>49</v>
      </c>
      <c r="T261">
        <v>83</v>
      </c>
      <c r="U261">
        <v>83</v>
      </c>
      <c r="V261">
        <v>83</v>
      </c>
      <c r="W261">
        <v>83</v>
      </c>
      <c r="X261">
        <v>83</v>
      </c>
      <c r="Y261">
        <v>68</v>
      </c>
      <c r="Z261">
        <v>68</v>
      </c>
      <c r="AA261">
        <v>66</v>
      </c>
      <c r="AB261">
        <v>66</v>
      </c>
      <c r="AC261">
        <v>66</v>
      </c>
      <c r="AD261">
        <v>66</v>
      </c>
      <c r="AE261">
        <v>66</v>
      </c>
      <c r="AF261">
        <v>36</v>
      </c>
      <c r="AG261">
        <v>36</v>
      </c>
      <c r="AH261">
        <v>36</v>
      </c>
      <c r="AI261">
        <v>36</v>
      </c>
      <c r="AJ261">
        <v>36</v>
      </c>
      <c r="AK261" t="s">
        <v>49</v>
      </c>
      <c r="AL261" t="s">
        <v>49</v>
      </c>
      <c r="AM261" t="s">
        <v>49</v>
      </c>
    </row>
    <row r="262" spans="1:40" customFormat="1" hidden="1" x14ac:dyDescent="0.2">
      <c r="A262" t="s">
        <v>240</v>
      </c>
      <c r="B262" s="1" t="s">
        <v>13</v>
      </c>
      <c r="C262" t="s">
        <v>470</v>
      </c>
      <c r="D262" s="1" t="s">
        <v>131</v>
      </c>
      <c r="E262" t="s">
        <v>49</v>
      </c>
      <c r="F262" t="s">
        <v>49</v>
      </c>
      <c r="G262" t="s">
        <v>49</v>
      </c>
      <c r="H262" t="s">
        <v>49</v>
      </c>
      <c r="I262" t="s">
        <v>49</v>
      </c>
      <c r="J262" t="s">
        <v>49</v>
      </c>
      <c r="K262" t="s">
        <v>49</v>
      </c>
      <c r="L262" t="s">
        <v>49</v>
      </c>
      <c r="M262" t="s">
        <v>49</v>
      </c>
      <c r="N262" t="s">
        <v>49</v>
      </c>
      <c r="O262" t="s">
        <v>49</v>
      </c>
      <c r="P262" t="s">
        <v>49</v>
      </c>
      <c r="Q262" t="s">
        <v>49</v>
      </c>
      <c r="R262" t="s">
        <v>49</v>
      </c>
      <c r="S262" t="s">
        <v>49</v>
      </c>
      <c r="T262" t="s">
        <v>49</v>
      </c>
      <c r="U262" t="s">
        <v>49</v>
      </c>
      <c r="V262" t="s">
        <v>49</v>
      </c>
      <c r="W262" t="s">
        <v>49</v>
      </c>
      <c r="X262" t="s">
        <v>49</v>
      </c>
      <c r="Y262" t="s">
        <v>49</v>
      </c>
      <c r="Z262" t="s">
        <v>49</v>
      </c>
      <c r="AA262" t="s">
        <v>49</v>
      </c>
      <c r="AB262" t="s">
        <v>49</v>
      </c>
      <c r="AC262" t="s">
        <v>49</v>
      </c>
      <c r="AD262" t="s">
        <v>49</v>
      </c>
      <c r="AE262">
        <v>312</v>
      </c>
      <c r="AF262">
        <v>312</v>
      </c>
      <c r="AG262">
        <v>312</v>
      </c>
      <c r="AH262">
        <v>192</v>
      </c>
      <c r="AI262">
        <v>164</v>
      </c>
      <c r="AJ262">
        <v>164</v>
      </c>
      <c r="AK262" t="s">
        <v>49</v>
      </c>
      <c r="AL262" t="s">
        <v>49</v>
      </c>
      <c r="AM262" t="s">
        <v>49</v>
      </c>
    </row>
    <row r="263" spans="1:40" customFormat="1" hidden="1" x14ac:dyDescent="0.2">
      <c r="A263" t="s">
        <v>240</v>
      </c>
      <c r="B263" s="1" t="s">
        <v>13</v>
      </c>
      <c r="C263" t="s">
        <v>169</v>
      </c>
      <c r="D263" s="1" t="s">
        <v>129</v>
      </c>
      <c r="E263" t="s">
        <v>49</v>
      </c>
      <c r="F263" t="s">
        <v>49</v>
      </c>
      <c r="G263" t="s">
        <v>49</v>
      </c>
      <c r="H263" t="s">
        <v>49</v>
      </c>
      <c r="I263" t="s">
        <v>49</v>
      </c>
      <c r="J263" t="s">
        <v>49</v>
      </c>
      <c r="K263" t="s">
        <v>49</v>
      </c>
      <c r="L263" t="s">
        <v>49</v>
      </c>
      <c r="M263" t="s">
        <v>49</v>
      </c>
      <c r="N263" t="s">
        <v>49</v>
      </c>
      <c r="O263" t="s">
        <v>49</v>
      </c>
      <c r="P263" t="s">
        <v>49</v>
      </c>
      <c r="Q263" t="s">
        <v>49</v>
      </c>
      <c r="R263" t="s">
        <v>49</v>
      </c>
      <c r="S263" t="s">
        <v>49</v>
      </c>
      <c r="T263" t="s">
        <v>49</v>
      </c>
      <c r="U263" t="s">
        <v>49</v>
      </c>
      <c r="V263" t="s">
        <v>49</v>
      </c>
      <c r="W263" t="s">
        <v>49</v>
      </c>
      <c r="X263" t="s">
        <v>49</v>
      </c>
      <c r="Y263" t="s">
        <v>49</v>
      </c>
      <c r="Z263" t="s">
        <v>49</v>
      </c>
      <c r="AA263" t="s">
        <v>49</v>
      </c>
      <c r="AB263" t="s">
        <v>49</v>
      </c>
      <c r="AC263" t="s">
        <v>49</v>
      </c>
      <c r="AD263" t="s">
        <v>49</v>
      </c>
      <c r="AE263">
        <v>169</v>
      </c>
      <c r="AF263">
        <v>169</v>
      </c>
      <c r="AG263">
        <v>169</v>
      </c>
      <c r="AH263">
        <v>169</v>
      </c>
      <c r="AI263">
        <v>96</v>
      </c>
      <c r="AJ263">
        <v>96</v>
      </c>
      <c r="AK263" t="s">
        <v>49</v>
      </c>
      <c r="AL263" t="s">
        <v>49</v>
      </c>
      <c r="AM263" t="s">
        <v>49</v>
      </c>
    </row>
    <row r="264" spans="1:40" customFormat="1" hidden="1" x14ac:dyDescent="0.2">
      <c r="A264" t="s">
        <v>240</v>
      </c>
      <c r="B264" s="1" t="s">
        <v>13</v>
      </c>
      <c r="C264" t="s">
        <v>272</v>
      </c>
      <c r="D264" s="1" t="s">
        <v>348</v>
      </c>
      <c r="E264" t="s">
        <v>49</v>
      </c>
      <c r="F264" t="s">
        <v>49</v>
      </c>
      <c r="G264" t="s">
        <v>49</v>
      </c>
      <c r="H264" t="s">
        <v>49</v>
      </c>
      <c r="I264" t="s">
        <v>49</v>
      </c>
      <c r="J264" t="s">
        <v>49</v>
      </c>
      <c r="K264" t="s">
        <v>49</v>
      </c>
      <c r="L264" t="s">
        <v>49</v>
      </c>
      <c r="M264" t="s">
        <v>49</v>
      </c>
      <c r="N264" t="s">
        <v>49</v>
      </c>
      <c r="O264" t="s">
        <v>49</v>
      </c>
      <c r="P264" t="s">
        <v>49</v>
      </c>
      <c r="Q264" t="s">
        <v>49</v>
      </c>
      <c r="R264" t="s">
        <v>49</v>
      </c>
      <c r="S264" t="s">
        <v>49</v>
      </c>
      <c r="T264" t="s">
        <v>49</v>
      </c>
      <c r="U264" t="s">
        <v>49</v>
      </c>
      <c r="V264" t="s">
        <v>49</v>
      </c>
      <c r="W264" t="s">
        <v>49</v>
      </c>
      <c r="X264" t="s">
        <v>49</v>
      </c>
      <c r="Y264" t="s">
        <v>49</v>
      </c>
      <c r="Z264" t="s">
        <v>49</v>
      </c>
      <c r="AA264" t="s">
        <v>49</v>
      </c>
      <c r="AB264" t="s">
        <v>49</v>
      </c>
      <c r="AC264" t="s">
        <v>49</v>
      </c>
      <c r="AD264" t="s">
        <v>49</v>
      </c>
      <c r="AE264">
        <v>276</v>
      </c>
      <c r="AF264">
        <v>276</v>
      </c>
      <c r="AG264">
        <v>276</v>
      </c>
      <c r="AH264">
        <v>96</v>
      </c>
      <c r="AI264">
        <v>72</v>
      </c>
      <c r="AJ264">
        <v>72</v>
      </c>
      <c r="AK264" t="s">
        <v>49</v>
      </c>
      <c r="AL264" t="s">
        <v>49</v>
      </c>
      <c r="AM264" t="s">
        <v>49</v>
      </c>
    </row>
    <row r="265" spans="1:40" customFormat="1" hidden="1" x14ac:dyDescent="0.2">
      <c r="A265" t="s">
        <v>240</v>
      </c>
      <c r="B265" s="1" t="s">
        <v>13</v>
      </c>
      <c r="C265" t="s">
        <v>320</v>
      </c>
      <c r="D265" s="1" t="s">
        <v>481</v>
      </c>
      <c r="E265" t="s">
        <v>49</v>
      </c>
      <c r="F265" t="s">
        <v>49</v>
      </c>
      <c r="G265" t="s">
        <v>49</v>
      </c>
      <c r="H265" t="s">
        <v>49</v>
      </c>
      <c r="I265" t="s">
        <v>49</v>
      </c>
      <c r="J265" t="s">
        <v>49</v>
      </c>
      <c r="K265" t="s">
        <v>49</v>
      </c>
      <c r="L265" t="s">
        <v>49</v>
      </c>
      <c r="M265" t="s">
        <v>49</v>
      </c>
      <c r="N265" t="s">
        <v>49</v>
      </c>
      <c r="O265" t="s">
        <v>49</v>
      </c>
      <c r="P265" t="s">
        <v>49</v>
      </c>
      <c r="Q265" t="s">
        <v>49</v>
      </c>
      <c r="R265" t="s">
        <v>49</v>
      </c>
      <c r="S265" t="s">
        <v>49</v>
      </c>
      <c r="T265" t="s">
        <v>49</v>
      </c>
      <c r="U265" t="s">
        <v>49</v>
      </c>
      <c r="V265" t="s">
        <v>49</v>
      </c>
      <c r="W265" t="s">
        <v>49</v>
      </c>
      <c r="X265" t="s">
        <v>49</v>
      </c>
      <c r="Y265" t="s">
        <v>49</v>
      </c>
      <c r="Z265" t="s">
        <v>49</v>
      </c>
      <c r="AA265" t="s">
        <v>49</v>
      </c>
      <c r="AB265" t="s">
        <v>49</v>
      </c>
      <c r="AC265" t="s">
        <v>49</v>
      </c>
      <c r="AD265" t="s">
        <v>49</v>
      </c>
      <c r="AE265">
        <v>180</v>
      </c>
      <c r="AF265">
        <v>180</v>
      </c>
      <c r="AG265">
        <v>180</v>
      </c>
      <c r="AH265">
        <v>180</v>
      </c>
      <c r="AI265">
        <v>96</v>
      </c>
      <c r="AJ265">
        <v>96</v>
      </c>
      <c r="AK265" t="s">
        <v>49</v>
      </c>
      <c r="AL265" t="s">
        <v>49</v>
      </c>
      <c r="AM265" t="s">
        <v>49</v>
      </c>
    </row>
    <row r="266" spans="1:40" customFormat="1" hidden="1" x14ac:dyDescent="0.2">
      <c r="A266" t="s">
        <v>240</v>
      </c>
      <c r="B266" s="1" t="s">
        <v>13</v>
      </c>
      <c r="C266" t="s">
        <v>157</v>
      </c>
      <c r="D266" s="1" t="s">
        <v>441</v>
      </c>
      <c r="E266" t="s">
        <v>49</v>
      </c>
      <c r="F266" t="s">
        <v>49</v>
      </c>
      <c r="G266" t="s">
        <v>49</v>
      </c>
      <c r="H266" t="s">
        <v>49</v>
      </c>
      <c r="I266" t="s">
        <v>49</v>
      </c>
      <c r="J266" t="s">
        <v>49</v>
      </c>
      <c r="K266" t="s">
        <v>49</v>
      </c>
      <c r="L266" t="s">
        <v>49</v>
      </c>
      <c r="M266" t="s">
        <v>49</v>
      </c>
      <c r="N266" t="s">
        <v>49</v>
      </c>
      <c r="O266" t="s">
        <v>49</v>
      </c>
      <c r="P266" t="s">
        <v>49</v>
      </c>
      <c r="Q266" t="s">
        <v>49</v>
      </c>
      <c r="R266" t="s">
        <v>49</v>
      </c>
      <c r="S266" t="s">
        <v>49</v>
      </c>
      <c r="T266" t="s">
        <v>49</v>
      </c>
      <c r="U266" t="s">
        <v>49</v>
      </c>
      <c r="V266" t="s">
        <v>49</v>
      </c>
      <c r="W266">
        <v>60.2</v>
      </c>
      <c r="X266" t="s">
        <v>49</v>
      </c>
      <c r="Y266" t="s">
        <v>49</v>
      </c>
      <c r="Z266" t="s">
        <v>49</v>
      </c>
      <c r="AA266">
        <v>7.7</v>
      </c>
      <c r="AB266" t="s">
        <v>49</v>
      </c>
      <c r="AC266" t="s">
        <v>49</v>
      </c>
      <c r="AD266" t="s">
        <v>49</v>
      </c>
      <c r="AE266" t="s">
        <v>49</v>
      </c>
      <c r="AF266" t="s">
        <v>49</v>
      </c>
      <c r="AG266" t="s">
        <v>49</v>
      </c>
      <c r="AH266" t="s">
        <v>49</v>
      </c>
      <c r="AI266" t="s">
        <v>49</v>
      </c>
      <c r="AJ266" t="s">
        <v>49</v>
      </c>
      <c r="AK266" t="s">
        <v>49</v>
      </c>
      <c r="AL266" t="s">
        <v>49</v>
      </c>
      <c r="AM266" t="s">
        <v>49</v>
      </c>
    </row>
    <row r="267" spans="1:40" customFormat="1" hidden="1" x14ac:dyDescent="0.2">
      <c r="A267" t="s">
        <v>240</v>
      </c>
      <c r="B267" s="1" t="s">
        <v>13</v>
      </c>
      <c r="C267" t="s">
        <v>87</v>
      </c>
      <c r="D267" s="1" t="s">
        <v>302</v>
      </c>
      <c r="E267" t="s">
        <v>49</v>
      </c>
      <c r="F267" t="s">
        <v>49</v>
      </c>
      <c r="G267" t="s">
        <v>49</v>
      </c>
      <c r="H267" t="s">
        <v>49</v>
      </c>
      <c r="I267" t="s">
        <v>49</v>
      </c>
      <c r="J267" t="s">
        <v>49</v>
      </c>
      <c r="K267" t="s">
        <v>49</v>
      </c>
      <c r="L267" t="s">
        <v>49</v>
      </c>
      <c r="M267" t="s">
        <v>49</v>
      </c>
      <c r="N267" t="s">
        <v>49</v>
      </c>
      <c r="O267" t="s">
        <v>49</v>
      </c>
      <c r="P267" t="s">
        <v>49</v>
      </c>
      <c r="Q267" t="s">
        <v>49</v>
      </c>
      <c r="R267" t="s">
        <v>49</v>
      </c>
      <c r="S267" t="s">
        <v>49</v>
      </c>
      <c r="T267" t="s">
        <v>49</v>
      </c>
      <c r="U267" t="s">
        <v>49</v>
      </c>
      <c r="V267">
        <v>284</v>
      </c>
      <c r="W267">
        <v>284</v>
      </c>
      <c r="X267">
        <v>284</v>
      </c>
      <c r="Y267">
        <v>284</v>
      </c>
      <c r="Z267">
        <v>284</v>
      </c>
      <c r="AA267">
        <v>294</v>
      </c>
      <c r="AB267">
        <v>294</v>
      </c>
      <c r="AC267">
        <v>294</v>
      </c>
      <c r="AD267">
        <v>294</v>
      </c>
      <c r="AE267">
        <v>294</v>
      </c>
      <c r="AF267">
        <v>294</v>
      </c>
      <c r="AG267">
        <v>287</v>
      </c>
      <c r="AH267">
        <v>287</v>
      </c>
      <c r="AI267">
        <v>287</v>
      </c>
      <c r="AJ267">
        <v>287</v>
      </c>
      <c r="AK267" t="s">
        <v>49</v>
      </c>
      <c r="AL267" t="s">
        <v>49</v>
      </c>
      <c r="AM267" t="s">
        <v>49</v>
      </c>
    </row>
    <row r="268" spans="1:40" customFormat="1" hidden="1" x14ac:dyDescent="0.2">
      <c r="A268" t="s">
        <v>240</v>
      </c>
      <c r="B268" s="1" t="s">
        <v>13</v>
      </c>
      <c r="C268" t="s">
        <v>542</v>
      </c>
      <c r="D268" s="1" t="s">
        <v>479</v>
      </c>
      <c r="E268" t="s">
        <v>49</v>
      </c>
      <c r="F268" t="s">
        <v>49</v>
      </c>
      <c r="G268" t="s">
        <v>49</v>
      </c>
      <c r="H268" t="s">
        <v>49</v>
      </c>
      <c r="I268" t="s">
        <v>49</v>
      </c>
      <c r="J268" t="s">
        <v>49</v>
      </c>
      <c r="K268" t="s">
        <v>49</v>
      </c>
      <c r="L268" t="s">
        <v>49</v>
      </c>
      <c r="M268" t="s">
        <v>49</v>
      </c>
      <c r="N268" t="s">
        <v>49</v>
      </c>
      <c r="O268" t="s">
        <v>49</v>
      </c>
      <c r="P268" t="s">
        <v>49</v>
      </c>
      <c r="Q268">
        <v>152.54710945485846</v>
      </c>
      <c r="R268">
        <v>150.33579469009308</v>
      </c>
      <c r="S268">
        <v>105.30159231121831</v>
      </c>
      <c r="T268">
        <v>103.90122955137177</v>
      </c>
      <c r="U268">
        <v>103.57994705146601</v>
      </c>
      <c r="V268">
        <v>106.59096212952525</v>
      </c>
      <c r="W268">
        <v>94.625159332047744</v>
      </c>
      <c r="X268">
        <v>108.06006789397833</v>
      </c>
      <c r="Y268">
        <v>121.364708453698</v>
      </c>
      <c r="Z268">
        <v>122.44612620960417</v>
      </c>
      <c r="AA268">
        <v>104.12364829307378</v>
      </c>
      <c r="AB268">
        <v>99.982506331336751</v>
      </c>
      <c r="AC268">
        <v>91.800097341911425</v>
      </c>
      <c r="AD268">
        <v>86.811932758792636</v>
      </c>
      <c r="AE268">
        <v>79.332922782889725</v>
      </c>
      <c r="AF268">
        <v>62.88851608901922</v>
      </c>
      <c r="AG268">
        <v>53.370158067598759</v>
      </c>
      <c r="AH268">
        <v>52.256827163121102</v>
      </c>
      <c r="AI268">
        <v>66.378013326339868</v>
      </c>
      <c r="AJ268">
        <v>57.829538118303567</v>
      </c>
      <c r="AK268">
        <v>55.375816265793667</v>
      </c>
      <c r="AL268">
        <v>62.055520553532595</v>
      </c>
      <c r="AM268" t="s">
        <v>49</v>
      </c>
    </row>
    <row r="269" spans="1:40" customFormat="1" hidden="1" x14ac:dyDescent="0.2">
      <c r="A269" t="s">
        <v>240</v>
      </c>
      <c r="B269" s="1" t="s">
        <v>13</v>
      </c>
      <c r="C269" t="s">
        <v>456</v>
      </c>
      <c r="D269" s="1" t="s">
        <v>489</v>
      </c>
      <c r="E269" t="s">
        <v>49</v>
      </c>
      <c r="F269" t="s">
        <v>49</v>
      </c>
      <c r="G269" t="s">
        <v>49</v>
      </c>
      <c r="H269" t="s">
        <v>49</v>
      </c>
      <c r="I269" t="s">
        <v>49</v>
      </c>
      <c r="J269" t="s">
        <v>49</v>
      </c>
      <c r="K269" t="s">
        <v>49</v>
      </c>
      <c r="L269" t="s">
        <v>49</v>
      </c>
      <c r="M269">
        <v>6</v>
      </c>
      <c r="N269" t="s">
        <v>49</v>
      </c>
      <c r="O269">
        <v>9.4527359008789098</v>
      </c>
      <c r="P269" t="s">
        <v>49</v>
      </c>
      <c r="Q269">
        <v>8.9552240371704102</v>
      </c>
      <c r="R269" t="s">
        <v>49</v>
      </c>
      <c r="S269">
        <v>12.93532371521</v>
      </c>
      <c r="T269">
        <v>10.945273399353001</v>
      </c>
      <c r="U269">
        <v>11.5384616851807</v>
      </c>
      <c r="V269">
        <v>12.0192308425903</v>
      </c>
      <c r="W269">
        <v>11.5384616851807</v>
      </c>
      <c r="X269">
        <v>14.4230766296387</v>
      </c>
      <c r="Y269">
        <v>15.865385055541999</v>
      </c>
      <c r="Z269">
        <v>14.691943168640099</v>
      </c>
      <c r="AA269">
        <v>14.691943168640099</v>
      </c>
      <c r="AB269">
        <v>14.5539903640747</v>
      </c>
      <c r="AC269">
        <v>15.962441444396999</v>
      </c>
      <c r="AD269">
        <v>15.962441444396999</v>
      </c>
      <c r="AE269">
        <v>15.2709360122681</v>
      </c>
      <c r="AF269">
        <v>15.2709360122681</v>
      </c>
      <c r="AG269">
        <v>16.7487678527832</v>
      </c>
      <c r="AH269">
        <v>18.226600646972699</v>
      </c>
      <c r="AI269">
        <v>22.815534591674801</v>
      </c>
      <c r="AJ269">
        <v>25.120773315429702</v>
      </c>
      <c r="AK269">
        <v>25.603864669799801</v>
      </c>
      <c r="AL269">
        <v>24.154588699340799</v>
      </c>
      <c r="AM269">
        <v>26.57004737854</v>
      </c>
    </row>
    <row r="270" spans="1:40" customFormat="1" hidden="1" x14ac:dyDescent="0.2">
      <c r="A270" t="s">
        <v>230</v>
      </c>
      <c r="B270" s="1" t="s">
        <v>376</v>
      </c>
      <c r="C270" t="s">
        <v>483</v>
      </c>
      <c r="D270" s="1" t="s">
        <v>39</v>
      </c>
      <c r="E270">
        <v>0.90393086556758118</v>
      </c>
      <c r="F270">
        <v>1.3415159059455746</v>
      </c>
      <c r="G270">
        <v>1.2988792625182477</v>
      </c>
      <c r="H270">
        <v>1.2855788542278286</v>
      </c>
      <c r="I270">
        <v>1.9367938638186482</v>
      </c>
      <c r="J270">
        <v>1.1798028116511374</v>
      </c>
      <c r="K270">
        <v>1.4119530291579978</v>
      </c>
      <c r="L270">
        <v>2.1739275897499706</v>
      </c>
      <c r="M270">
        <v>2.5532034060833237</v>
      </c>
      <c r="N270">
        <v>3.1278779386819591</v>
      </c>
      <c r="O270">
        <v>2.4387689615448691</v>
      </c>
      <c r="P270">
        <v>8.4605821713380571</v>
      </c>
      <c r="Q270">
        <v>3.6657905953537906</v>
      </c>
      <c r="R270">
        <v>0.80616413475934845</v>
      </c>
      <c r="S270">
        <v>2.1989581950220738</v>
      </c>
      <c r="T270">
        <v>1.2948108688394413</v>
      </c>
      <c r="U270">
        <v>2.5050175164096959</v>
      </c>
      <c r="V270">
        <v>2.6493544145216652</v>
      </c>
      <c r="W270">
        <v>2.3810685448962774</v>
      </c>
      <c r="X270">
        <v>2.2512942356836088</v>
      </c>
      <c r="Y270">
        <v>2.6899009650709331</v>
      </c>
      <c r="Z270">
        <v>1.2064392264756629</v>
      </c>
      <c r="AA270">
        <v>2.6751617188653691</v>
      </c>
      <c r="AB270">
        <v>2.0446597679000647</v>
      </c>
      <c r="AC270">
        <v>2.8066718998293192</v>
      </c>
      <c r="AD270">
        <v>1.7792055364853054</v>
      </c>
      <c r="AE270">
        <v>0.96240665032551886</v>
      </c>
      <c r="AF270">
        <v>1.9771346178442624</v>
      </c>
      <c r="AG270">
        <v>0.5847489446335814</v>
      </c>
      <c r="AH270">
        <v>1.7893650327506314</v>
      </c>
      <c r="AI270">
        <v>2.2325315504046359</v>
      </c>
      <c r="AJ270">
        <v>1.4850068654260966</v>
      </c>
      <c r="AK270">
        <v>1.2668264051225957</v>
      </c>
      <c r="AL270">
        <v>1.4167602434449496</v>
      </c>
      <c r="AM270">
        <v>2.4350616919540142</v>
      </c>
    </row>
    <row r="271" spans="1:40" customFormat="1" hidden="1" x14ac:dyDescent="0.2">
      <c r="A271" t="s">
        <v>230</v>
      </c>
      <c r="B271" s="1" t="s">
        <v>376</v>
      </c>
      <c r="C271" t="s">
        <v>260</v>
      </c>
      <c r="D271" s="1" t="s">
        <v>203</v>
      </c>
      <c r="E271">
        <v>1147000000</v>
      </c>
      <c r="F271">
        <v>1028000000</v>
      </c>
      <c r="G271">
        <v>1836000000</v>
      </c>
      <c r="H271">
        <v>2439000000</v>
      </c>
      <c r="I271">
        <v>4430977523.0801401</v>
      </c>
      <c r="J271">
        <v>2793085410.0982699</v>
      </c>
      <c r="K271">
        <v>3634931878.2643499</v>
      </c>
      <c r="L271">
        <v>5609423403.5646696</v>
      </c>
      <c r="M271">
        <v>6948536686.6472502</v>
      </c>
      <c r="N271">
        <v>9160272052.4445992</v>
      </c>
      <c r="O271">
        <v>7290657132.0815601</v>
      </c>
      <c r="P271">
        <v>23987696389.642799</v>
      </c>
      <c r="Q271">
        <v>10418314339.142799</v>
      </c>
      <c r="R271">
        <v>2166136829.7639899</v>
      </c>
      <c r="S271">
        <v>2148910000</v>
      </c>
      <c r="T271">
        <v>1652010000</v>
      </c>
      <c r="U271">
        <v>4124710000</v>
      </c>
      <c r="V271">
        <v>5265250000</v>
      </c>
      <c r="W271">
        <v>5537347786.1933098</v>
      </c>
      <c r="X271">
        <v>6473157762.1291504</v>
      </c>
      <c r="Y271">
        <v>9725553129.5246906</v>
      </c>
      <c r="Z271">
        <v>4017158924.8840799</v>
      </c>
      <c r="AA271">
        <v>11332718626.4345</v>
      </c>
      <c r="AB271">
        <v>10839930944.681499</v>
      </c>
      <c r="AC271">
        <v>15323933916.8241</v>
      </c>
      <c r="AD271">
        <v>9821661858.1587391</v>
      </c>
      <c r="AE271">
        <v>5065335541.96486</v>
      </c>
      <c r="AF271">
        <v>11758994011.285999</v>
      </c>
      <c r="AG271">
        <v>3260164341.7739301</v>
      </c>
      <c r="AH271">
        <v>11516861462.2845</v>
      </c>
      <c r="AI271">
        <v>11716769818.754299</v>
      </c>
      <c r="AJ271">
        <v>6649187837.9860601</v>
      </c>
      <c r="AK271">
        <v>4884127675.9570799</v>
      </c>
      <c r="AL271">
        <v>6902840207.7434301</v>
      </c>
      <c r="AM271">
        <v>15408346793.7001</v>
      </c>
      <c r="AN271" s="13">
        <f>SUM(E271:AM271)</f>
        <v>246315002285.0108</v>
      </c>
    </row>
    <row r="272" spans="1:40" customFormat="1" hidden="1" x14ac:dyDescent="0.2">
      <c r="A272" t="s">
        <v>230</v>
      </c>
      <c r="B272" s="1" t="s">
        <v>376</v>
      </c>
      <c r="C272" t="s">
        <v>31</v>
      </c>
      <c r="D272" s="1" t="s">
        <v>339</v>
      </c>
      <c r="E272" t="s">
        <v>49</v>
      </c>
      <c r="F272" t="s">
        <v>49</v>
      </c>
      <c r="G272" t="s">
        <v>49</v>
      </c>
      <c r="H272">
        <v>56.680999999999997</v>
      </c>
      <c r="I272">
        <v>56.826000000000001</v>
      </c>
      <c r="J272">
        <v>55.253</v>
      </c>
      <c r="K272">
        <v>54.69</v>
      </c>
      <c r="L272">
        <v>49.933999999999997</v>
      </c>
      <c r="M272">
        <v>51.381</v>
      </c>
      <c r="N272">
        <v>53.462000000000003</v>
      </c>
      <c r="O272">
        <v>55.093000000000004</v>
      </c>
      <c r="P272">
        <v>53.753</v>
      </c>
      <c r="Q272">
        <v>52.970999999999997</v>
      </c>
      <c r="R272">
        <v>50.981999999999999</v>
      </c>
      <c r="S272">
        <v>48.386000000000003</v>
      </c>
      <c r="T272">
        <v>51.670999999999999</v>
      </c>
      <c r="U272">
        <v>53.566000000000003</v>
      </c>
      <c r="V272">
        <v>54.43</v>
      </c>
      <c r="W272">
        <v>55.570999999999998</v>
      </c>
      <c r="X272">
        <v>55.941000000000003</v>
      </c>
      <c r="Y272">
        <v>55.692</v>
      </c>
      <c r="Z272">
        <v>55.523000000000003</v>
      </c>
      <c r="AA272">
        <v>55.548999999999999</v>
      </c>
      <c r="AB272">
        <v>56.295000000000002</v>
      </c>
      <c r="AC272">
        <v>56.002000000000002</v>
      </c>
      <c r="AD272">
        <v>55.703000000000003</v>
      </c>
      <c r="AE272">
        <v>55.119</v>
      </c>
      <c r="AF272">
        <v>54.774000000000001</v>
      </c>
      <c r="AG272">
        <v>54.234999999999999</v>
      </c>
      <c r="AH272">
        <v>53.899000000000001</v>
      </c>
      <c r="AI272">
        <v>54.104999999999997</v>
      </c>
      <c r="AJ272">
        <v>54.356999999999999</v>
      </c>
      <c r="AK272">
        <v>49.6</v>
      </c>
      <c r="AL272">
        <v>55.085000000000001</v>
      </c>
      <c r="AM272">
        <v>56.313000000000002</v>
      </c>
    </row>
    <row r="273" spans="1:39" customFormat="1" hidden="1" x14ac:dyDescent="0.2">
      <c r="A273" t="s">
        <v>230</v>
      </c>
      <c r="B273" s="1" t="s">
        <v>376</v>
      </c>
      <c r="C273" t="s">
        <v>473</v>
      </c>
      <c r="D273" s="1" t="s">
        <v>563</v>
      </c>
      <c r="E273" t="s">
        <v>49</v>
      </c>
      <c r="F273">
        <v>53.42</v>
      </c>
      <c r="G273">
        <v>53.38</v>
      </c>
      <c r="H273">
        <v>56.69</v>
      </c>
      <c r="I273">
        <v>50.3</v>
      </c>
      <c r="J273">
        <v>51.8</v>
      </c>
      <c r="K273">
        <v>51.3</v>
      </c>
      <c r="L273">
        <v>58.19</v>
      </c>
      <c r="M273">
        <v>59.5</v>
      </c>
      <c r="N273">
        <v>59.5</v>
      </c>
      <c r="O273">
        <v>59.9</v>
      </c>
      <c r="P273">
        <v>60.4</v>
      </c>
      <c r="Q273">
        <v>57.72</v>
      </c>
      <c r="R273">
        <v>56.8</v>
      </c>
      <c r="S273">
        <v>57.9</v>
      </c>
      <c r="T273">
        <v>60.25</v>
      </c>
      <c r="U273">
        <v>61.94</v>
      </c>
      <c r="V273">
        <v>61.51</v>
      </c>
      <c r="W273">
        <v>61.8</v>
      </c>
      <c r="X273">
        <v>61</v>
      </c>
      <c r="Y273">
        <v>60.43</v>
      </c>
      <c r="Z273">
        <v>60.78</v>
      </c>
      <c r="AA273">
        <v>60.19</v>
      </c>
      <c r="AB273">
        <v>60.65</v>
      </c>
      <c r="AC273">
        <v>60.36</v>
      </c>
      <c r="AD273">
        <v>59.96</v>
      </c>
      <c r="AE273">
        <v>59.44</v>
      </c>
      <c r="AF273" t="s">
        <v>49</v>
      </c>
      <c r="AG273" t="s">
        <v>49</v>
      </c>
      <c r="AH273">
        <v>58.81</v>
      </c>
      <c r="AI273">
        <v>59.6</v>
      </c>
      <c r="AJ273">
        <v>60.29</v>
      </c>
      <c r="AK273">
        <v>56.02</v>
      </c>
      <c r="AL273">
        <v>60.36</v>
      </c>
      <c r="AM273" t="s">
        <v>49</v>
      </c>
    </row>
    <row r="274" spans="1:39" customFormat="1" hidden="1" x14ac:dyDescent="0.2">
      <c r="A274" t="s">
        <v>230</v>
      </c>
      <c r="B274" s="1" t="s">
        <v>376</v>
      </c>
      <c r="C274" t="s">
        <v>415</v>
      </c>
      <c r="D274" s="1" t="s">
        <v>568</v>
      </c>
      <c r="E274" t="s">
        <v>49</v>
      </c>
      <c r="F274" t="s">
        <v>49</v>
      </c>
      <c r="G274">
        <v>92.154800415039105</v>
      </c>
      <c r="H274">
        <v>92.4921875</v>
      </c>
      <c r="I274">
        <v>92.829452514648395</v>
      </c>
      <c r="J274">
        <v>93.166046142578097</v>
      </c>
      <c r="K274">
        <v>93.501274108886705</v>
      </c>
      <c r="L274">
        <v>93.834465026855497</v>
      </c>
      <c r="M274">
        <v>94.164939880371094</v>
      </c>
      <c r="N274">
        <v>94.492012023925795</v>
      </c>
      <c r="O274">
        <v>94.815002441406307</v>
      </c>
      <c r="P274">
        <v>95.133155822753906</v>
      </c>
      <c r="Q274">
        <v>95.680473327636705</v>
      </c>
      <c r="R274">
        <v>95.511063467445794</v>
      </c>
      <c r="S274">
        <v>96.096000671386705</v>
      </c>
      <c r="T274">
        <v>96.297950744628906</v>
      </c>
      <c r="U274">
        <v>96.50537109375</v>
      </c>
      <c r="V274">
        <v>96.725265502929702</v>
      </c>
      <c r="W274">
        <v>96.964408874511705</v>
      </c>
      <c r="X274">
        <v>97.224395751953097</v>
      </c>
      <c r="Y274">
        <v>97.501602172851605</v>
      </c>
      <c r="Z274">
        <v>97.792205810546903</v>
      </c>
      <c r="AA274">
        <v>98.82</v>
      </c>
      <c r="AB274">
        <v>99.034286499023395</v>
      </c>
      <c r="AC274">
        <v>99.143798828125</v>
      </c>
      <c r="AD274">
        <v>99.285774230957003</v>
      </c>
      <c r="AE274">
        <v>100</v>
      </c>
      <c r="AF274">
        <v>99.689033508300795</v>
      </c>
      <c r="AG274">
        <v>99.899742126464801</v>
      </c>
      <c r="AH274">
        <v>100</v>
      </c>
      <c r="AI274">
        <v>99.993736267089801</v>
      </c>
      <c r="AJ274">
        <v>100</v>
      </c>
      <c r="AK274">
        <v>100</v>
      </c>
      <c r="AL274">
        <v>100</v>
      </c>
      <c r="AM274" t="s">
        <v>49</v>
      </c>
    </row>
    <row r="275" spans="1:39" customFormat="1" hidden="1" x14ac:dyDescent="0.2">
      <c r="A275" t="s">
        <v>230</v>
      </c>
      <c r="B275" s="1" t="s">
        <v>376</v>
      </c>
      <c r="C275" t="s">
        <v>275</v>
      </c>
      <c r="D275" s="1" t="s">
        <v>222</v>
      </c>
      <c r="E275">
        <v>25.147605481622882</v>
      </c>
      <c r="F275">
        <v>20.104656319496062</v>
      </c>
      <c r="G275">
        <v>11.481094677285926</v>
      </c>
      <c r="H275">
        <v>10.556777560924456</v>
      </c>
      <c r="I275">
        <v>13.69143719277422</v>
      </c>
      <c r="J275">
        <v>19.218623340467403</v>
      </c>
      <c r="K275">
        <v>20.770288999378497</v>
      </c>
      <c r="L275">
        <v>20.141271374549838</v>
      </c>
      <c r="M275">
        <v>22.690480149256061</v>
      </c>
      <c r="N275">
        <v>26.470184628097481</v>
      </c>
      <c r="O275">
        <v>28.650684859336025</v>
      </c>
      <c r="P275">
        <v>31.44367758524</v>
      </c>
      <c r="Q275">
        <v>31.848621058634869</v>
      </c>
      <c r="R275">
        <v>27.139251591245522</v>
      </c>
      <c r="S275">
        <v>27.927069550195149</v>
      </c>
      <c r="T275">
        <v>30.104057226539897</v>
      </c>
      <c r="U275">
        <v>28.325646465264182</v>
      </c>
      <c r="V275">
        <v>28.663310280382831</v>
      </c>
      <c r="W275">
        <v>28.049611929700685</v>
      </c>
      <c r="X275">
        <v>27.864316427147216</v>
      </c>
      <c r="Y275">
        <v>23.493673158061885</v>
      </c>
      <c r="Z275">
        <v>25.322738465662407</v>
      </c>
      <c r="AA275">
        <v>25.313102004308096</v>
      </c>
      <c r="AB275">
        <v>24.328822573562285</v>
      </c>
      <c r="AC275">
        <v>27.094656616162951</v>
      </c>
      <c r="AD275">
        <v>27.126866153491243</v>
      </c>
      <c r="AE275">
        <v>25.752543312108156</v>
      </c>
      <c r="AF275">
        <v>27.640808369140018</v>
      </c>
      <c r="AG275">
        <v>28.313884763690535</v>
      </c>
      <c r="AH275">
        <v>28.510717274799102</v>
      </c>
      <c r="AI275">
        <v>30.383797635985399</v>
      </c>
      <c r="AJ275">
        <v>26.144601994430833</v>
      </c>
      <c r="AK275">
        <v>34.492532923979923</v>
      </c>
      <c r="AL275">
        <v>30.656178308562797</v>
      </c>
      <c r="AM275">
        <v>31.740982609955822</v>
      </c>
    </row>
    <row r="276" spans="1:39" customFormat="1" hidden="1" x14ac:dyDescent="0.2">
      <c r="A276" t="s">
        <v>230</v>
      </c>
      <c r="B276" s="1" t="s">
        <v>376</v>
      </c>
      <c r="C276" t="s">
        <v>215</v>
      </c>
      <c r="D276" s="1" t="s">
        <v>497</v>
      </c>
      <c r="E276" t="s">
        <v>49</v>
      </c>
      <c r="F276" t="s">
        <v>49</v>
      </c>
      <c r="G276" t="s">
        <v>49</v>
      </c>
      <c r="H276" t="s">
        <v>49</v>
      </c>
      <c r="I276" t="s">
        <v>49</v>
      </c>
      <c r="J276" t="s">
        <v>49</v>
      </c>
      <c r="K276" t="s">
        <v>49</v>
      </c>
      <c r="L276" t="s">
        <v>49</v>
      </c>
      <c r="M276" t="s">
        <v>49</v>
      </c>
      <c r="N276" t="s">
        <v>49</v>
      </c>
      <c r="O276" t="s">
        <v>49</v>
      </c>
      <c r="P276" t="s">
        <v>49</v>
      </c>
      <c r="Q276" t="s">
        <v>49</v>
      </c>
      <c r="R276" t="s">
        <v>49</v>
      </c>
      <c r="S276" t="s">
        <v>49</v>
      </c>
      <c r="T276" t="s">
        <v>49</v>
      </c>
      <c r="U276" t="s">
        <v>49</v>
      </c>
      <c r="V276" t="s">
        <v>49</v>
      </c>
      <c r="W276" t="s">
        <v>49</v>
      </c>
      <c r="X276" t="s">
        <v>49</v>
      </c>
      <c r="Y276" t="s">
        <v>49</v>
      </c>
      <c r="Z276" t="s">
        <v>49</v>
      </c>
      <c r="AA276" t="s">
        <v>49</v>
      </c>
      <c r="AB276" t="s">
        <v>49</v>
      </c>
      <c r="AC276" t="s">
        <v>49</v>
      </c>
      <c r="AD276" t="s">
        <v>49</v>
      </c>
      <c r="AE276" t="s">
        <v>49</v>
      </c>
      <c r="AF276" t="s">
        <v>49</v>
      </c>
      <c r="AG276" t="s">
        <v>49</v>
      </c>
      <c r="AH276" t="s">
        <v>49</v>
      </c>
      <c r="AI276" t="s">
        <v>49</v>
      </c>
      <c r="AJ276" t="s">
        <v>49</v>
      </c>
      <c r="AK276" t="s">
        <v>49</v>
      </c>
      <c r="AL276" t="s">
        <v>49</v>
      </c>
      <c r="AM276" t="s">
        <v>49</v>
      </c>
    </row>
    <row r="277" spans="1:39" customFormat="1" hidden="1" x14ac:dyDescent="0.2">
      <c r="A277" t="s">
        <v>230</v>
      </c>
      <c r="B277" s="1" t="s">
        <v>376</v>
      </c>
      <c r="C277" t="s">
        <v>494</v>
      </c>
      <c r="D277" s="1" t="s">
        <v>202</v>
      </c>
      <c r="E277" t="s">
        <v>49</v>
      </c>
      <c r="F277" t="s">
        <v>49</v>
      </c>
      <c r="G277" t="s">
        <v>49</v>
      </c>
      <c r="H277" t="s">
        <v>49</v>
      </c>
      <c r="I277" t="s">
        <v>49</v>
      </c>
      <c r="J277" t="s">
        <v>49</v>
      </c>
      <c r="K277" t="s">
        <v>49</v>
      </c>
      <c r="L277" t="s">
        <v>49</v>
      </c>
      <c r="M277" t="s">
        <v>49</v>
      </c>
      <c r="N277" t="s">
        <v>49</v>
      </c>
      <c r="O277" t="s">
        <v>49</v>
      </c>
      <c r="P277" t="s">
        <v>49</v>
      </c>
      <c r="Q277" t="s">
        <v>49</v>
      </c>
      <c r="R277" t="s">
        <v>49</v>
      </c>
      <c r="S277" t="s">
        <v>49</v>
      </c>
      <c r="T277" t="s">
        <v>49</v>
      </c>
      <c r="U277" t="s">
        <v>49</v>
      </c>
      <c r="V277" t="s">
        <v>49</v>
      </c>
      <c r="W277" t="s">
        <v>49</v>
      </c>
      <c r="X277" t="s">
        <v>49</v>
      </c>
      <c r="Y277" t="s">
        <v>49</v>
      </c>
      <c r="Z277" t="s">
        <v>49</v>
      </c>
      <c r="AA277" t="s">
        <v>49</v>
      </c>
      <c r="AB277" t="s">
        <v>49</v>
      </c>
      <c r="AC277" t="s">
        <v>49</v>
      </c>
      <c r="AD277" t="s">
        <v>49</v>
      </c>
      <c r="AE277" t="s">
        <v>49</v>
      </c>
      <c r="AF277" t="s">
        <v>49</v>
      </c>
      <c r="AG277" t="s">
        <v>49</v>
      </c>
      <c r="AH277" t="s">
        <v>49</v>
      </c>
      <c r="AI277" t="s">
        <v>49</v>
      </c>
      <c r="AJ277" t="s">
        <v>49</v>
      </c>
      <c r="AK277" t="s">
        <v>49</v>
      </c>
      <c r="AL277" t="s">
        <v>49</v>
      </c>
      <c r="AM277" t="s">
        <v>49</v>
      </c>
    </row>
    <row r="278" spans="1:39" customFormat="1" hidden="1" x14ac:dyDescent="0.2">
      <c r="A278" t="s">
        <v>230</v>
      </c>
      <c r="B278" s="1" t="s">
        <v>376</v>
      </c>
      <c r="C278" t="s">
        <v>34</v>
      </c>
      <c r="D278" s="1" t="s">
        <v>113</v>
      </c>
      <c r="E278" t="s">
        <v>49</v>
      </c>
      <c r="F278" t="s">
        <v>49</v>
      </c>
      <c r="G278" t="s">
        <v>49</v>
      </c>
      <c r="H278" t="s">
        <v>49</v>
      </c>
      <c r="I278" t="s">
        <v>49</v>
      </c>
      <c r="J278" t="s">
        <v>49</v>
      </c>
      <c r="K278" t="s">
        <v>49</v>
      </c>
      <c r="L278" t="s">
        <v>49</v>
      </c>
      <c r="M278" t="s">
        <v>49</v>
      </c>
      <c r="N278" t="s">
        <v>49</v>
      </c>
      <c r="O278" t="s">
        <v>49</v>
      </c>
      <c r="P278" t="s">
        <v>49</v>
      </c>
      <c r="Q278" t="s">
        <v>49</v>
      </c>
      <c r="R278" t="s">
        <v>49</v>
      </c>
      <c r="S278" t="s">
        <v>49</v>
      </c>
      <c r="T278" t="s">
        <v>49</v>
      </c>
      <c r="U278" t="s">
        <v>49</v>
      </c>
      <c r="V278" t="s">
        <v>49</v>
      </c>
      <c r="W278" t="s">
        <v>49</v>
      </c>
      <c r="X278" t="s">
        <v>49</v>
      </c>
      <c r="Y278" t="s">
        <v>49</v>
      </c>
      <c r="Z278" t="s">
        <v>49</v>
      </c>
      <c r="AA278" t="s">
        <v>49</v>
      </c>
      <c r="AB278" t="s">
        <v>49</v>
      </c>
      <c r="AC278" t="s">
        <v>49</v>
      </c>
      <c r="AD278" t="s">
        <v>49</v>
      </c>
      <c r="AE278" t="s">
        <v>49</v>
      </c>
      <c r="AF278" t="s">
        <v>49</v>
      </c>
      <c r="AG278" t="s">
        <v>49</v>
      </c>
      <c r="AH278" t="s">
        <v>49</v>
      </c>
      <c r="AI278" t="s">
        <v>49</v>
      </c>
      <c r="AJ278" t="s">
        <v>49</v>
      </c>
      <c r="AK278" t="s">
        <v>49</v>
      </c>
      <c r="AL278" t="s">
        <v>49</v>
      </c>
      <c r="AM278" t="s">
        <v>49</v>
      </c>
    </row>
    <row r="279" spans="1:39" customFormat="1" hidden="1" x14ac:dyDescent="0.2">
      <c r="A279" t="s">
        <v>230</v>
      </c>
      <c r="B279" s="1" t="s">
        <v>376</v>
      </c>
      <c r="C279" t="s">
        <v>358</v>
      </c>
      <c r="D279" s="1" t="s">
        <v>7</v>
      </c>
      <c r="E279" t="s">
        <v>49</v>
      </c>
      <c r="F279" t="s">
        <v>49</v>
      </c>
      <c r="G279" t="s">
        <v>49</v>
      </c>
      <c r="H279" t="s">
        <v>49</v>
      </c>
      <c r="I279" t="s">
        <v>49</v>
      </c>
      <c r="J279" t="s">
        <v>49</v>
      </c>
      <c r="K279" t="s">
        <v>49</v>
      </c>
      <c r="L279" t="s">
        <v>49</v>
      </c>
      <c r="M279">
        <v>53.763439178466797</v>
      </c>
      <c r="N279" t="s">
        <v>49</v>
      </c>
      <c r="O279">
        <v>50.267379760742202</v>
      </c>
      <c r="P279" t="s">
        <v>49</v>
      </c>
      <c r="Q279">
        <v>52.127658843994098</v>
      </c>
      <c r="R279" t="s">
        <v>49</v>
      </c>
      <c r="S279">
        <v>41.798942565917997</v>
      </c>
      <c r="T279">
        <v>40.211639404296903</v>
      </c>
      <c r="U279">
        <v>39.901477813720703</v>
      </c>
      <c r="V279">
        <v>43.414634704589801</v>
      </c>
      <c r="W279">
        <v>43.414634704589801</v>
      </c>
      <c r="X279">
        <v>44.174758911132798</v>
      </c>
      <c r="Y279">
        <v>39.805824279785199</v>
      </c>
      <c r="Z279">
        <v>40.1913871765137</v>
      </c>
      <c r="AA279">
        <v>44.761905670166001</v>
      </c>
      <c r="AB279">
        <v>43.601894378662102</v>
      </c>
      <c r="AC279">
        <v>40.284358978271499</v>
      </c>
      <c r="AD279">
        <v>40.758293151855497</v>
      </c>
      <c r="AE279">
        <v>35.5769233703613</v>
      </c>
      <c r="AF279">
        <v>33.809524536132798</v>
      </c>
      <c r="AG279">
        <v>45.714286804199197</v>
      </c>
      <c r="AH279">
        <v>44.285713195800803</v>
      </c>
      <c r="AI279">
        <v>53.809524536132798</v>
      </c>
      <c r="AJ279">
        <v>52.857143402099602</v>
      </c>
      <c r="AK279">
        <v>47.619049072265597</v>
      </c>
      <c r="AL279">
        <v>38.095237731933601</v>
      </c>
      <c r="AM279">
        <v>36.320755004882798</v>
      </c>
    </row>
    <row r="280" spans="1:39" customFormat="1" hidden="1" x14ac:dyDescent="0.2">
      <c r="A280" t="s">
        <v>230</v>
      </c>
      <c r="B280" s="1" t="s">
        <v>376</v>
      </c>
      <c r="C280" t="s">
        <v>143</v>
      </c>
      <c r="D280" s="1" t="s">
        <v>308</v>
      </c>
      <c r="E280" t="s">
        <v>49</v>
      </c>
      <c r="F280" t="s">
        <v>49</v>
      </c>
      <c r="G280" t="s">
        <v>49</v>
      </c>
      <c r="H280" t="s">
        <v>49</v>
      </c>
      <c r="I280" t="s">
        <v>49</v>
      </c>
      <c r="J280" t="s">
        <v>49</v>
      </c>
      <c r="K280" t="s">
        <v>49</v>
      </c>
      <c r="L280" t="s">
        <v>49</v>
      </c>
      <c r="M280" t="s">
        <v>49</v>
      </c>
      <c r="N280" t="s">
        <v>49</v>
      </c>
      <c r="O280" t="s">
        <v>49</v>
      </c>
      <c r="P280" t="s">
        <v>49</v>
      </c>
      <c r="Q280" t="s">
        <v>49</v>
      </c>
      <c r="R280" t="s">
        <v>49</v>
      </c>
      <c r="S280" t="s">
        <v>49</v>
      </c>
      <c r="T280">
        <v>9.3000000000000007</v>
      </c>
      <c r="U280">
        <v>8.1</v>
      </c>
      <c r="V280">
        <v>21.8</v>
      </c>
      <c r="W280">
        <v>18.8</v>
      </c>
      <c r="X280">
        <v>15.9</v>
      </c>
      <c r="Y280">
        <v>12.4</v>
      </c>
      <c r="Z280">
        <v>9.8000000000000007</v>
      </c>
      <c r="AA280">
        <v>9.1</v>
      </c>
      <c r="AB280">
        <v>7.3</v>
      </c>
      <c r="AC280">
        <v>5.7</v>
      </c>
      <c r="AD280">
        <v>5.7</v>
      </c>
      <c r="AE280">
        <v>4</v>
      </c>
      <c r="AF280">
        <v>2.2999999999999998</v>
      </c>
      <c r="AG280">
        <v>0</v>
      </c>
      <c r="AH280">
        <v>0</v>
      </c>
      <c r="AI280">
        <v>0</v>
      </c>
      <c r="AJ280">
        <v>0</v>
      </c>
      <c r="AK280" t="s">
        <v>49</v>
      </c>
      <c r="AL280" t="s">
        <v>49</v>
      </c>
      <c r="AM280" t="s">
        <v>49</v>
      </c>
    </row>
    <row r="281" spans="1:39" customFormat="1" hidden="1" x14ac:dyDescent="0.2">
      <c r="A281" t="s">
        <v>230</v>
      </c>
      <c r="B281" s="1" t="s">
        <v>376</v>
      </c>
      <c r="C281" t="s">
        <v>186</v>
      </c>
      <c r="D281" s="1" t="s">
        <v>144</v>
      </c>
      <c r="E281" t="s">
        <v>49</v>
      </c>
      <c r="F281" t="s">
        <v>49</v>
      </c>
      <c r="G281" t="s">
        <v>49</v>
      </c>
      <c r="H281" t="s">
        <v>49</v>
      </c>
      <c r="I281" t="s">
        <v>49</v>
      </c>
      <c r="J281" t="s">
        <v>49</v>
      </c>
      <c r="K281" t="s">
        <v>49</v>
      </c>
      <c r="L281" t="s">
        <v>49</v>
      </c>
      <c r="M281">
        <v>-0.10131715238094301</v>
      </c>
      <c r="N281" t="s">
        <v>49</v>
      </c>
      <c r="O281">
        <v>-0.20348159968853</v>
      </c>
      <c r="P281" t="s">
        <v>49</v>
      </c>
      <c r="Q281">
        <v>-0.172407656908035</v>
      </c>
      <c r="R281" t="s">
        <v>49</v>
      </c>
      <c r="S281">
        <v>-0.41705572605133101</v>
      </c>
      <c r="T281">
        <v>-0.47997680306434598</v>
      </c>
      <c r="U281">
        <v>-0.41440954804420499</v>
      </c>
      <c r="V281">
        <v>-0.377738356590271</v>
      </c>
      <c r="W281">
        <v>-0.33123853802681003</v>
      </c>
      <c r="X281">
        <v>-0.37212207913398698</v>
      </c>
      <c r="Y281">
        <v>-0.43487501144409202</v>
      </c>
      <c r="Z281">
        <v>-0.44547510147094699</v>
      </c>
      <c r="AA281">
        <v>-0.355230033397675</v>
      </c>
      <c r="AB281">
        <v>-0.36409851908683799</v>
      </c>
      <c r="AC281">
        <v>-0.44590920209884599</v>
      </c>
      <c r="AD281">
        <v>-0.43401578068733199</v>
      </c>
      <c r="AE281">
        <v>-0.54944306612014804</v>
      </c>
      <c r="AF281">
        <v>-0.580868721008301</v>
      </c>
      <c r="AG281">
        <v>-0.29896488785743702</v>
      </c>
      <c r="AH281">
        <v>-0.30879834294319197</v>
      </c>
      <c r="AI281">
        <v>-9.8668172955513E-2</v>
      </c>
      <c r="AJ281">
        <v>-0.106940247118473</v>
      </c>
      <c r="AK281">
        <v>-0.16378065943718001</v>
      </c>
      <c r="AL281">
        <v>-0.42227292060852101</v>
      </c>
      <c r="AM281">
        <v>-0.44703048467636097</v>
      </c>
    </row>
    <row r="282" spans="1:39" customFormat="1" hidden="1" x14ac:dyDescent="0.2">
      <c r="A282" t="s">
        <v>230</v>
      </c>
      <c r="B282" s="1" t="s">
        <v>376</v>
      </c>
      <c r="C282" t="s">
        <v>418</v>
      </c>
      <c r="D282" s="1" t="s">
        <v>461</v>
      </c>
      <c r="E282" t="s">
        <v>49</v>
      </c>
      <c r="F282" t="s">
        <v>49</v>
      </c>
      <c r="G282" t="s">
        <v>49</v>
      </c>
      <c r="H282" t="s">
        <v>49</v>
      </c>
      <c r="I282" t="s">
        <v>49</v>
      </c>
      <c r="J282" t="s">
        <v>49</v>
      </c>
      <c r="K282" t="s">
        <v>49</v>
      </c>
      <c r="L282" t="s">
        <v>49</v>
      </c>
      <c r="M282" t="s">
        <v>49</v>
      </c>
      <c r="N282" t="s">
        <v>49</v>
      </c>
      <c r="O282" t="s">
        <v>49</v>
      </c>
      <c r="P282" t="s">
        <v>49</v>
      </c>
      <c r="Q282" t="s">
        <v>49</v>
      </c>
      <c r="R282" t="s">
        <v>49</v>
      </c>
      <c r="S282" t="s">
        <v>49</v>
      </c>
      <c r="T282" t="s">
        <v>49</v>
      </c>
      <c r="U282" t="s">
        <v>49</v>
      </c>
      <c r="V282" t="s">
        <v>49</v>
      </c>
      <c r="W282" t="s">
        <v>49</v>
      </c>
      <c r="X282" t="s">
        <v>49</v>
      </c>
      <c r="Y282" t="s">
        <v>49</v>
      </c>
      <c r="Z282" t="s">
        <v>49</v>
      </c>
      <c r="AA282" t="s">
        <v>49</v>
      </c>
      <c r="AB282" t="s">
        <v>49</v>
      </c>
      <c r="AC282" t="s">
        <v>49</v>
      </c>
      <c r="AD282" t="s">
        <v>49</v>
      </c>
      <c r="AE282" t="s">
        <v>49</v>
      </c>
      <c r="AF282" t="s">
        <v>49</v>
      </c>
      <c r="AG282" t="s">
        <v>49</v>
      </c>
      <c r="AH282" t="s">
        <v>49</v>
      </c>
      <c r="AI282" t="s">
        <v>49</v>
      </c>
      <c r="AJ282" t="s">
        <v>49</v>
      </c>
      <c r="AK282" t="s">
        <v>49</v>
      </c>
      <c r="AL282" t="s">
        <v>49</v>
      </c>
      <c r="AM282" t="s">
        <v>49</v>
      </c>
    </row>
    <row r="283" spans="1:39" customFormat="1" hidden="1" x14ac:dyDescent="0.2">
      <c r="A283" t="s">
        <v>230</v>
      </c>
      <c r="B283" s="1" t="s">
        <v>376</v>
      </c>
      <c r="C283" t="s">
        <v>507</v>
      </c>
      <c r="D283" s="1" t="s">
        <v>216</v>
      </c>
      <c r="E283" t="s">
        <v>49</v>
      </c>
      <c r="F283" t="s">
        <v>49</v>
      </c>
      <c r="G283" t="s">
        <v>49</v>
      </c>
      <c r="H283" t="s">
        <v>49</v>
      </c>
      <c r="I283" t="s">
        <v>49</v>
      </c>
      <c r="J283" t="s">
        <v>49</v>
      </c>
      <c r="K283" t="s">
        <v>49</v>
      </c>
      <c r="L283" t="s">
        <v>49</v>
      </c>
      <c r="M283" t="s">
        <v>49</v>
      </c>
      <c r="N283" t="s">
        <v>49</v>
      </c>
      <c r="O283" t="s">
        <v>49</v>
      </c>
      <c r="P283" t="s">
        <v>49</v>
      </c>
      <c r="Q283" t="s">
        <v>49</v>
      </c>
      <c r="R283" t="s">
        <v>49</v>
      </c>
      <c r="S283" t="s">
        <v>49</v>
      </c>
      <c r="T283" t="s">
        <v>49</v>
      </c>
      <c r="U283" t="s">
        <v>49</v>
      </c>
      <c r="V283" t="s">
        <v>49</v>
      </c>
      <c r="W283" t="s">
        <v>49</v>
      </c>
      <c r="X283" t="s">
        <v>49</v>
      </c>
      <c r="Y283" t="s">
        <v>49</v>
      </c>
      <c r="Z283" t="s">
        <v>49</v>
      </c>
      <c r="AA283" t="s">
        <v>49</v>
      </c>
      <c r="AB283" t="s">
        <v>49</v>
      </c>
      <c r="AC283" t="s">
        <v>49</v>
      </c>
      <c r="AD283" t="s">
        <v>49</v>
      </c>
      <c r="AE283" t="s">
        <v>49</v>
      </c>
      <c r="AF283" t="s">
        <v>49</v>
      </c>
      <c r="AG283" t="s">
        <v>49</v>
      </c>
      <c r="AH283" t="s">
        <v>49</v>
      </c>
      <c r="AI283" t="s">
        <v>49</v>
      </c>
      <c r="AJ283" t="s">
        <v>49</v>
      </c>
      <c r="AK283" t="s">
        <v>49</v>
      </c>
      <c r="AL283" t="s">
        <v>49</v>
      </c>
      <c r="AM283" t="s">
        <v>49</v>
      </c>
    </row>
    <row r="284" spans="1:39" customFormat="1" hidden="1" x14ac:dyDescent="0.2">
      <c r="A284" t="s">
        <v>230</v>
      </c>
      <c r="B284" s="1" t="s">
        <v>376</v>
      </c>
      <c r="C284" t="s">
        <v>118</v>
      </c>
      <c r="D284" s="1" t="s">
        <v>580</v>
      </c>
      <c r="E284" t="s">
        <v>49</v>
      </c>
      <c r="F284" t="s">
        <v>49</v>
      </c>
      <c r="G284" t="s">
        <v>49</v>
      </c>
      <c r="H284" t="s">
        <v>49</v>
      </c>
      <c r="I284" t="s">
        <v>49</v>
      </c>
      <c r="J284" t="s">
        <v>49</v>
      </c>
      <c r="K284" t="s">
        <v>49</v>
      </c>
      <c r="L284" t="s">
        <v>49</v>
      </c>
      <c r="M284" t="s">
        <v>49</v>
      </c>
      <c r="N284" t="s">
        <v>49</v>
      </c>
      <c r="O284" t="s">
        <v>49</v>
      </c>
      <c r="P284" t="s">
        <v>49</v>
      </c>
      <c r="Q284" t="s">
        <v>49</v>
      </c>
      <c r="R284" t="s">
        <v>49</v>
      </c>
      <c r="S284" t="s">
        <v>49</v>
      </c>
      <c r="T284" t="s">
        <v>49</v>
      </c>
      <c r="U284" t="s">
        <v>49</v>
      </c>
      <c r="V284" t="s">
        <v>49</v>
      </c>
      <c r="W284" t="s">
        <v>49</v>
      </c>
      <c r="X284" t="s">
        <v>49</v>
      </c>
      <c r="Y284" t="s">
        <v>49</v>
      </c>
      <c r="Z284" t="s">
        <v>49</v>
      </c>
      <c r="AA284" t="s">
        <v>49</v>
      </c>
      <c r="AB284" t="s">
        <v>49</v>
      </c>
      <c r="AC284" t="s">
        <v>49</v>
      </c>
      <c r="AD284" t="s">
        <v>49</v>
      </c>
      <c r="AE284" t="s">
        <v>49</v>
      </c>
      <c r="AF284" t="s">
        <v>49</v>
      </c>
      <c r="AG284" t="s">
        <v>49</v>
      </c>
      <c r="AH284" t="s">
        <v>49</v>
      </c>
      <c r="AI284" t="s">
        <v>49</v>
      </c>
      <c r="AJ284" t="s">
        <v>49</v>
      </c>
      <c r="AK284" t="s">
        <v>49</v>
      </c>
      <c r="AL284" t="s">
        <v>49</v>
      </c>
      <c r="AM284" t="s">
        <v>49</v>
      </c>
    </row>
    <row r="285" spans="1:39" customFormat="1" hidden="1" x14ac:dyDescent="0.2">
      <c r="A285" t="s">
        <v>230</v>
      </c>
      <c r="B285" s="1" t="s">
        <v>376</v>
      </c>
      <c r="C285" t="s">
        <v>508</v>
      </c>
      <c r="D285" s="1" t="s">
        <v>500</v>
      </c>
      <c r="E285" t="s">
        <v>49</v>
      </c>
      <c r="F285" t="s">
        <v>49</v>
      </c>
      <c r="G285" t="s">
        <v>49</v>
      </c>
      <c r="H285" t="s">
        <v>49</v>
      </c>
      <c r="I285" t="s">
        <v>49</v>
      </c>
      <c r="J285" t="s">
        <v>49</v>
      </c>
      <c r="K285" t="s">
        <v>49</v>
      </c>
      <c r="L285" t="s">
        <v>49</v>
      </c>
      <c r="M285" t="s">
        <v>49</v>
      </c>
      <c r="N285" t="s">
        <v>49</v>
      </c>
      <c r="O285" t="s">
        <v>49</v>
      </c>
      <c r="P285" t="s">
        <v>49</v>
      </c>
      <c r="Q285" t="s">
        <v>49</v>
      </c>
      <c r="R285" t="s">
        <v>49</v>
      </c>
      <c r="S285" t="s">
        <v>49</v>
      </c>
      <c r="T285" t="s">
        <v>49</v>
      </c>
      <c r="U285" t="s">
        <v>49</v>
      </c>
      <c r="V285" t="s">
        <v>49</v>
      </c>
      <c r="W285" t="s">
        <v>49</v>
      </c>
      <c r="X285" t="s">
        <v>49</v>
      </c>
      <c r="Y285" t="s">
        <v>49</v>
      </c>
      <c r="Z285" t="s">
        <v>49</v>
      </c>
      <c r="AA285" t="s">
        <v>49</v>
      </c>
      <c r="AB285" t="s">
        <v>49</v>
      </c>
      <c r="AC285" t="s">
        <v>49</v>
      </c>
      <c r="AD285" t="s">
        <v>49</v>
      </c>
      <c r="AE285" t="s">
        <v>49</v>
      </c>
      <c r="AF285" t="s">
        <v>49</v>
      </c>
      <c r="AG285" t="s">
        <v>49</v>
      </c>
      <c r="AH285" t="s">
        <v>49</v>
      </c>
      <c r="AI285" t="s">
        <v>49</v>
      </c>
      <c r="AJ285" t="s">
        <v>49</v>
      </c>
      <c r="AK285" t="s">
        <v>49</v>
      </c>
      <c r="AL285" t="s">
        <v>49</v>
      </c>
      <c r="AM285" t="s">
        <v>49</v>
      </c>
    </row>
    <row r="286" spans="1:39" customFormat="1" hidden="1" x14ac:dyDescent="0.2">
      <c r="A286" t="s">
        <v>230</v>
      </c>
      <c r="B286" s="1" t="s">
        <v>376</v>
      </c>
      <c r="C286" t="s">
        <v>528</v>
      </c>
      <c r="D286" s="1" t="s">
        <v>397</v>
      </c>
      <c r="E286" t="s">
        <v>49</v>
      </c>
      <c r="F286" t="s">
        <v>49</v>
      </c>
      <c r="G286" t="s">
        <v>49</v>
      </c>
      <c r="H286" t="s">
        <v>49</v>
      </c>
      <c r="I286" t="s">
        <v>49</v>
      </c>
      <c r="J286" t="s">
        <v>49</v>
      </c>
      <c r="K286" t="s">
        <v>49</v>
      </c>
      <c r="L286" t="s">
        <v>49</v>
      </c>
      <c r="M286" t="s">
        <v>49</v>
      </c>
      <c r="N286" t="s">
        <v>49</v>
      </c>
      <c r="O286" t="s">
        <v>49</v>
      </c>
      <c r="P286" t="s">
        <v>49</v>
      </c>
      <c r="Q286" t="s">
        <v>49</v>
      </c>
      <c r="R286" t="s">
        <v>49</v>
      </c>
      <c r="S286" t="s">
        <v>49</v>
      </c>
      <c r="T286" t="s">
        <v>49</v>
      </c>
      <c r="U286" t="s">
        <v>49</v>
      </c>
      <c r="V286" t="s">
        <v>49</v>
      </c>
      <c r="W286" t="s">
        <v>49</v>
      </c>
      <c r="X286" t="s">
        <v>49</v>
      </c>
      <c r="Y286" t="s">
        <v>49</v>
      </c>
      <c r="Z286" t="s">
        <v>49</v>
      </c>
      <c r="AA286" t="s">
        <v>49</v>
      </c>
      <c r="AB286" t="s">
        <v>49</v>
      </c>
      <c r="AC286" t="s">
        <v>49</v>
      </c>
      <c r="AD286" t="s">
        <v>49</v>
      </c>
      <c r="AE286" t="s">
        <v>49</v>
      </c>
      <c r="AF286" t="s">
        <v>49</v>
      </c>
      <c r="AG286" t="s">
        <v>49</v>
      </c>
      <c r="AH286" t="s">
        <v>49</v>
      </c>
      <c r="AI286" t="s">
        <v>49</v>
      </c>
      <c r="AJ286" t="s">
        <v>49</v>
      </c>
      <c r="AK286" t="s">
        <v>49</v>
      </c>
      <c r="AL286" t="s">
        <v>49</v>
      </c>
      <c r="AM286" t="s">
        <v>49</v>
      </c>
    </row>
    <row r="287" spans="1:39" customFormat="1" hidden="1" x14ac:dyDescent="0.2">
      <c r="A287" t="s">
        <v>230</v>
      </c>
      <c r="B287" s="1" t="s">
        <v>376</v>
      </c>
      <c r="C287" t="s">
        <v>521</v>
      </c>
      <c r="D287" s="1" t="s">
        <v>111</v>
      </c>
      <c r="E287" t="s">
        <v>49</v>
      </c>
      <c r="F287" t="s">
        <v>49</v>
      </c>
      <c r="G287" t="s">
        <v>49</v>
      </c>
      <c r="H287" t="s">
        <v>49</v>
      </c>
      <c r="I287" t="s">
        <v>49</v>
      </c>
      <c r="J287" t="s">
        <v>49</v>
      </c>
      <c r="K287" t="s">
        <v>49</v>
      </c>
      <c r="L287" t="s">
        <v>49</v>
      </c>
      <c r="M287" t="s">
        <v>49</v>
      </c>
      <c r="N287" t="s">
        <v>49</v>
      </c>
      <c r="O287" t="s">
        <v>49</v>
      </c>
      <c r="P287" t="s">
        <v>49</v>
      </c>
      <c r="Q287" t="s">
        <v>49</v>
      </c>
      <c r="R287" t="s">
        <v>49</v>
      </c>
      <c r="S287" t="s">
        <v>49</v>
      </c>
      <c r="T287" t="s">
        <v>49</v>
      </c>
      <c r="U287" t="s">
        <v>49</v>
      </c>
      <c r="V287" t="s">
        <v>49</v>
      </c>
      <c r="W287" t="s">
        <v>49</v>
      </c>
      <c r="X287" t="s">
        <v>49</v>
      </c>
      <c r="Y287" t="s">
        <v>49</v>
      </c>
      <c r="Z287" t="s">
        <v>49</v>
      </c>
      <c r="AA287" t="s">
        <v>49</v>
      </c>
      <c r="AB287" t="s">
        <v>49</v>
      </c>
      <c r="AC287" t="s">
        <v>49</v>
      </c>
      <c r="AD287" t="s">
        <v>49</v>
      </c>
      <c r="AE287" t="s">
        <v>49</v>
      </c>
      <c r="AF287" t="s">
        <v>49</v>
      </c>
      <c r="AG287" t="s">
        <v>49</v>
      </c>
      <c r="AH287" t="s">
        <v>49</v>
      </c>
      <c r="AI287" t="s">
        <v>49</v>
      </c>
      <c r="AJ287" t="s">
        <v>49</v>
      </c>
      <c r="AK287" t="s">
        <v>49</v>
      </c>
      <c r="AL287" t="s">
        <v>49</v>
      </c>
      <c r="AM287" t="s">
        <v>49</v>
      </c>
    </row>
    <row r="288" spans="1:39" customFormat="1" hidden="1" x14ac:dyDescent="0.2">
      <c r="A288" t="s">
        <v>230</v>
      </c>
      <c r="B288" s="1" t="s">
        <v>376</v>
      </c>
      <c r="C288" t="s">
        <v>50</v>
      </c>
      <c r="D288" s="1" t="s">
        <v>569</v>
      </c>
      <c r="E288">
        <v>-1.2388660162791958</v>
      </c>
      <c r="F288">
        <v>-1.7029944136760455</v>
      </c>
      <c r="G288">
        <v>3.2203150343045004</v>
      </c>
      <c r="H288">
        <v>-0.34102891295014559</v>
      </c>
      <c r="I288">
        <v>-2.4249405308748173</v>
      </c>
      <c r="J288">
        <v>-3.4661782946214332</v>
      </c>
      <c r="K288">
        <v>-4.2648589846545217</v>
      </c>
      <c r="L288">
        <v>-1.9834602735092985</v>
      </c>
      <c r="M288">
        <v>-2.4875930110114961</v>
      </c>
      <c r="N288">
        <v>-4.1446800662910812</v>
      </c>
      <c r="O288">
        <v>-4.8443160454196006</v>
      </c>
      <c r="P288">
        <v>-4.212295061781866</v>
      </c>
      <c r="Q288">
        <v>-3.1599223770367635</v>
      </c>
      <c r="R288">
        <v>-1.406947885001806</v>
      </c>
      <c r="S288">
        <v>8.9707846778424702</v>
      </c>
      <c r="T288">
        <v>6.3799068017701064</v>
      </c>
      <c r="U288">
        <v>1.9505832431927332</v>
      </c>
      <c r="V288">
        <v>2.6536314217907284</v>
      </c>
      <c r="W288">
        <v>2.7944956426494283</v>
      </c>
      <c r="X288">
        <v>2.1036160391818988</v>
      </c>
      <c r="Y288">
        <v>1.4994014161423419</v>
      </c>
      <c r="Z288">
        <v>2.1785669619099033</v>
      </c>
      <c r="AA288">
        <v>-0.38311869973713236</v>
      </c>
      <c r="AB288">
        <v>-1.0072807375903334</v>
      </c>
      <c r="AC288">
        <v>-0.39159512386958956</v>
      </c>
      <c r="AD288">
        <v>-2.3774956662057374</v>
      </c>
      <c r="AE288">
        <v>-1.7440021198135476</v>
      </c>
      <c r="AF288">
        <v>-2.9629266651353467</v>
      </c>
      <c r="AG288">
        <v>-2.7092216996478435</v>
      </c>
      <c r="AH288">
        <v>-4.8399591961986239</v>
      </c>
      <c r="AI288">
        <v>-5.1605525102955196</v>
      </c>
      <c r="AJ288">
        <v>-0.77999844216183156</v>
      </c>
      <c r="AK288">
        <v>0.6972970817061348</v>
      </c>
      <c r="AL288">
        <v>1.3637384790490701</v>
      </c>
      <c r="AM288">
        <v>-0.67799013168346256</v>
      </c>
    </row>
    <row r="289" spans="1:39" customFormat="1" hidden="1" x14ac:dyDescent="0.2">
      <c r="A289" t="s">
        <v>230</v>
      </c>
      <c r="B289" s="1" t="s">
        <v>376</v>
      </c>
      <c r="C289" t="s">
        <v>229</v>
      </c>
      <c r="D289" s="1" t="s">
        <v>536</v>
      </c>
      <c r="E289" t="s">
        <v>49</v>
      </c>
      <c r="F289" t="s">
        <v>49</v>
      </c>
      <c r="G289" t="s">
        <v>49</v>
      </c>
      <c r="H289" t="s">
        <v>49</v>
      </c>
      <c r="I289" t="s">
        <v>49</v>
      </c>
      <c r="J289" t="s">
        <v>49</v>
      </c>
      <c r="K289" t="s">
        <v>49</v>
      </c>
      <c r="L289" t="s">
        <v>49</v>
      </c>
      <c r="M289" t="s">
        <v>49</v>
      </c>
      <c r="N289" t="s">
        <v>49</v>
      </c>
      <c r="O289" t="s">
        <v>49</v>
      </c>
      <c r="P289" t="s">
        <v>49</v>
      </c>
      <c r="Q289" t="s">
        <v>49</v>
      </c>
      <c r="R289" t="s">
        <v>49</v>
      </c>
      <c r="S289" t="s">
        <v>49</v>
      </c>
      <c r="T289" t="s">
        <v>49</v>
      </c>
      <c r="U289" t="s">
        <v>49</v>
      </c>
      <c r="V289" t="s">
        <v>49</v>
      </c>
      <c r="W289" t="s">
        <v>49</v>
      </c>
      <c r="X289" t="s">
        <v>49</v>
      </c>
      <c r="Y289" t="s">
        <v>49</v>
      </c>
      <c r="Z289" t="s">
        <v>49</v>
      </c>
      <c r="AA289">
        <v>9.1668420672056197</v>
      </c>
      <c r="AB289">
        <v>10.679171758896601</v>
      </c>
      <c r="AC289">
        <v>12.0234954622098</v>
      </c>
      <c r="AD289">
        <v>14.854454594261799</v>
      </c>
      <c r="AE289">
        <v>20.417683684329901</v>
      </c>
      <c r="AF289">
        <v>21.169148538645</v>
      </c>
      <c r="AG289">
        <v>24.279962136951799</v>
      </c>
      <c r="AH289">
        <v>18.999742563682499</v>
      </c>
      <c r="AI289">
        <v>31.921401410139499</v>
      </c>
      <c r="AJ289">
        <v>47.2867933045233</v>
      </c>
      <c r="AK289">
        <v>29.320137916041801</v>
      </c>
      <c r="AL289">
        <v>33.5453268260542</v>
      </c>
      <c r="AM289">
        <v>52.416667449450202</v>
      </c>
    </row>
    <row r="290" spans="1:39" customFormat="1" hidden="1" x14ac:dyDescent="0.2">
      <c r="A290" t="s">
        <v>230</v>
      </c>
      <c r="B290" s="1" t="s">
        <v>376</v>
      </c>
      <c r="C290" t="s">
        <v>522</v>
      </c>
      <c r="D290" s="1" t="s">
        <v>468</v>
      </c>
      <c r="E290" t="s">
        <v>49</v>
      </c>
      <c r="F290" t="s">
        <v>49</v>
      </c>
      <c r="G290" t="s">
        <v>49</v>
      </c>
      <c r="H290" t="s">
        <v>49</v>
      </c>
      <c r="I290" t="s">
        <v>49</v>
      </c>
      <c r="J290" t="s">
        <v>49</v>
      </c>
      <c r="K290" t="s">
        <v>49</v>
      </c>
      <c r="L290" t="s">
        <v>49</v>
      </c>
      <c r="M290" t="s">
        <v>49</v>
      </c>
      <c r="N290" t="s">
        <v>49</v>
      </c>
      <c r="O290" t="s">
        <v>49</v>
      </c>
      <c r="P290" t="s">
        <v>49</v>
      </c>
      <c r="Q290" t="s">
        <v>49</v>
      </c>
      <c r="R290" t="s">
        <v>49</v>
      </c>
      <c r="S290" t="s">
        <v>49</v>
      </c>
      <c r="T290" t="s">
        <v>49</v>
      </c>
      <c r="U290" t="s">
        <v>49</v>
      </c>
      <c r="V290" t="s">
        <v>49</v>
      </c>
      <c r="W290" t="s">
        <v>49</v>
      </c>
      <c r="X290" t="s">
        <v>49</v>
      </c>
      <c r="Y290" t="s">
        <v>49</v>
      </c>
      <c r="Z290" t="s">
        <v>49</v>
      </c>
      <c r="AA290" t="s">
        <v>49</v>
      </c>
      <c r="AB290" t="s">
        <v>49</v>
      </c>
      <c r="AC290" t="s">
        <v>49</v>
      </c>
      <c r="AD290">
        <v>8</v>
      </c>
      <c r="AE290">
        <v>8</v>
      </c>
      <c r="AF290">
        <v>8</v>
      </c>
      <c r="AG290">
        <v>8</v>
      </c>
      <c r="AH290">
        <v>8</v>
      </c>
      <c r="AI290">
        <v>8</v>
      </c>
      <c r="AJ290">
        <v>8</v>
      </c>
      <c r="AK290" t="s">
        <v>49</v>
      </c>
      <c r="AL290" t="s">
        <v>49</v>
      </c>
      <c r="AM290" t="s">
        <v>49</v>
      </c>
    </row>
    <row r="291" spans="1:39" customFormat="1" hidden="1" x14ac:dyDescent="0.2">
      <c r="A291" t="s">
        <v>230</v>
      </c>
      <c r="B291" s="1" t="s">
        <v>376</v>
      </c>
      <c r="C291" t="s">
        <v>28</v>
      </c>
      <c r="D291" s="1" t="s">
        <v>553</v>
      </c>
      <c r="E291">
        <v>20.335835479281844</v>
      </c>
      <c r="F291">
        <v>39.717495019148863</v>
      </c>
      <c r="G291">
        <v>15.601694814211495</v>
      </c>
      <c r="H291">
        <v>12.58720349071843</v>
      </c>
      <c r="I291">
        <v>15.445335447407722</v>
      </c>
      <c r="J291">
        <v>18.284604926741302</v>
      </c>
      <c r="K291">
        <v>20.280577998756989</v>
      </c>
      <c r="L291">
        <v>19.960607560891248</v>
      </c>
      <c r="M291">
        <v>20.187001825281854</v>
      </c>
      <c r="N291">
        <v>21.933458763432231</v>
      </c>
      <c r="O291">
        <v>24.153298773282668</v>
      </c>
      <c r="P291">
        <v>24.89334374988978</v>
      </c>
      <c r="Q291">
        <v>23.894733619806214</v>
      </c>
      <c r="R291">
        <v>20.833574652466027</v>
      </c>
      <c r="S291">
        <v>15.331858404248514</v>
      </c>
      <c r="T291">
        <v>10.762705917248699</v>
      </c>
      <c r="U291">
        <v>9.6825181963322251</v>
      </c>
      <c r="V291">
        <v>10.653492918935887</v>
      </c>
      <c r="W291">
        <v>11.91026166075606</v>
      </c>
      <c r="X291">
        <v>13.098541349354445</v>
      </c>
      <c r="Y291">
        <v>12.313946714342004</v>
      </c>
      <c r="Z291">
        <v>12.416207541680489</v>
      </c>
      <c r="AA291">
        <v>12.690106245474947</v>
      </c>
      <c r="AB291">
        <v>14.008715116812443</v>
      </c>
      <c r="AC291">
        <v>15.212815015692444</v>
      </c>
      <c r="AD291">
        <v>15.729092013356382</v>
      </c>
      <c r="AE291">
        <v>13.823769245515058</v>
      </c>
      <c r="AF291">
        <v>14.414233041706447</v>
      </c>
      <c r="AG291">
        <v>13.667633427351367</v>
      </c>
      <c r="AH291">
        <v>15.958497342058303</v>
      </c>
      <c r="AI291" t="s">
        <v>49</v>
      </c>
      <c r="AJ291" t="s">
        <v>49</v>
      </c>
      <c r="AK291" t="s">
        <v>49</v>
      </c>
      <c r="AL291" t="s">
        <v>49</v>
      </c>
      <c r="AM291" t="s">
        <v>49</v>
      </c>
    </row>
    <row r="292" spans="1:39" customFormat="1" hidden="1" x14ac:dyDescent="0.2">
      <c r="A292" t="s">
        <v>230</v>
      </c>
      <c r="B292" s="1" t="s">
        <v>376</v>
      </c>
      <c r="C292" t="s">
        <v>342</v>
      </c>
      <c r="D292" s="1" t="s">
        <v>491</v>
      </c>
      <c r="E292" t="s">
        <v>49</v>
      </c>
      <c r="F292" t="s">
        <v>49</v>
      </c>
      <c r="G292" t="s">
        <v>49</v>
      </c>
      <c r="H292" t="s">
        <v>49</v>
      </c>
      <c r="I292" t="s">
        <v>49</v>
      </c>
      <c r="J292" t="s">
        <v>49</v>
      </c>
      <c r="K292" t="s">
        <v>49</v>
      </c>
      <c r="L292" t="s">
        <v>49</v>
      </c>
      <c r="M292" t="s">
        <v>49</v>
      </c>
      <c r="N292" t="s">
        <v>49</v>
      </c>
      <c r="O292" t="s">
        <v>49</v>
      </c>
      <c r="P292" t="s">
        <v>49</v>
      </c>
      <c r="Q292" t="s">
        <v>49</v>
      </c>
      <c r="R292" t="s">
        <v>49</v>
      </c>
      <c r="S292" t="s">
        <v>49</v>
      </c>
      <c r="T292" t="s">
        <v>49</v>
      </c>
      <c r="U292" t="s">
        <v>49</v>
      </c>
      <c r="V292" t="s">
        <v>49</v>
      </c>
      <c r="W292" t="s">
        <v>49</v>
      </c>
      <c r="X292" t="s">
        <v>49</v>
      </c>
      <c r="Y292" t="s">
        <v>49</v>
      </c>
      <c r="Z292" t="s">
        <v>49</v>
      </c>
      <c r="AA292" t="s">
        <v>49</v>
      </c>
      <c r="AB292" t="s">
        <v>49</v>
      </c>
      <c r="AC292" t="s">
        <v>49</v>
      </c>
      <c r="AD292" t="s">
        <v>49</v>
      </c>
      <c r="AE292" t="s">
        <v>49</v>
      </c>
      <c r="AF292">
        <v>56.732950000000002</v>
      </c>
      <c r="AG292">
        <v>57.244300000000003</v>
      </c>
      <c r="AH292">
        <v>57.310049999999997</v>
      </c>
      <c r="AI292">
        <v>58.183880000000002</v>
      </c>
      <c r="AJ292">
        <v>58.961509999999997</v>
      </c>
      <c r="AK292" t="s">
        <v>49</v>
      </c>
      <c r="AL292" t="s">
        <v>49</v>
      </c>
      <c r="AM292" t="s">
        <v>49</v>
      </c>
    </row>
    <row r="293" spans="1:39" customFormat="1" hidden="1" x14ac:dyDescent="0.2">
      <c r="A293" t="s">
        <v>230</v>
      </c>
      <c r="B293" s="1" t="s">
        <v>376</v>
      </c>
      <c r="C293" t="s">
        <v>207</v>
      </c>
      <c r="D293" s="1" t="s">
        <v>110</v>
      </c>
      <c r="E293" t="s">
        <v>49</v>
      </c>
      <c r="F293" t="s">
        <v>49</v>
      </c>
      <c r="G293" t="s">
        <v>49</v>
      </c>
      <c r="H293" t="s">
        <v>49</v>
      </c>
      <c r="I293" t="s">
        <v>49</v>
      </c>
      <c r="J293" t="s">
        <v>49</v>
      </c>
      <c r="K293" t="s">
        <v>49</v>
      </c>
      <c r="L293" t="s">
        <v>49</v>
      </c>
      <c r="M293" t="s">
        <v>49</v>
      </c>
      <c r="N293" t="s">
        <v>49</v>
      </c>
      <c r="O293" t="s">
        <v>49</v>
      </c>
      <c r="P293" t="s">
        <v>49</v>
      </c>
      <c r="Q293" t="s">
        <v>49</v>
      </c>
      <c r="R293" t="s">
        <v>49</v>
      </c>
      <c r="S293" t="s">
        <v>49</v>
      </c>
      <c r="T293" t="s">
        <v>49</v>
      </c>
      <c r="U293" t="s">
        <v>49</v>
      </c>
      <c r="V293" t="s">
        <v>49</v>
      </c>
      <c r="W293" t="s">
        <v>49</v>
      </c>
      <c r="X293" t="s">
        <v>49</v>
      </c>
      <c r="Y293" t="s">
        <v>49</v>
      </c>
      <c r="Z293" t="s">
        <v>49</v>
      </c>
      <c r="AA293" t="s">
        <v>49</v>
      </c>
      <c r="AB293" t="s">
        <v>49</v>
      </c>
      <c r="AC293" t="s">
        <v>49</v>
      </c>
      <c r="AD293" t="s">
        <v>49</v>
      </c>
      <c r="AE293" t="s">
        <v>49</v>
      </c>
      <c r="AF293" t="s">
        <v>49</v>
      </c>
      <c r="AG293" t="s">
        <v>49</v>
      </c>
      <c r="AH293" t="s">
        <v>49</v>
      </c>
      <c r="AI293" t="s">
        <v>49</v>
      </c>
      <c r="AJ293" t="s">
        <v>49</v>
      </c>
      <c r="AK293" t="s">
        <v>49</v>
      </c>
      <c r="AL293" t="s">
        <v>49</v>
      </c>
      <c r="AM293" t="s">
        <v>49</v>
      </c>
    </row>
    <row r="294" spans="1:39" customFormat="1" hidden="1" x14ac:dyDescent="0.2">
      <c r="A294" t="s">
        <v>230</v>
      </c>
      <c r="B294" s="1" t="s">
        <v>376</v>
      </c>
      <c r="C294" t="s">
        <v>40</v>
      </c>
      <c r="D294" s="1" t="s">
        <v>286</v>
      </c>
      <c r="E294" t="s">
        <v>49</v>
      </c>
      <c r="F294" t="s">
        <v>49</v>
      </c>
      <c r="G294" t="s">
        <v>49</v>
      </c>
      <c r="H294" t="s">
        <v>49</v>
      </c>
      <c r="I294" t="s">
        <v>49</v>
      </c>
      <c r="J294" t="s">
        <v>49</v>
      </c>
      <c r="K294" t="s">
        <v>49</v>
      </c>
      <c r="L294" t="s">
        <v>49</v>
      </c>
      <c r="M294" t="s">
        <v>49</v>
      </c>
      <c r="N294" t="s">
        <v>49</v>
      </c>
      <c r="O294" t="s">
        <v>49</v>
      </c>
      <c r="P294" t="s">
        <v>49</v>
      </c>
      <c r="Q294" t="s">
        <v>49</v>
      </c>
      <c r="R294" t="s">
        <v>49</v>
      </c>
      <c r="S294" t="s">
        <v>49</v>
      </c>
      <c r="T294" t="s">
        <v>49</v>
      </c>
      <c r="U294" t="s">
        <v>49</v>
      </c>
      <c r="V294" t="s">
        <v>49</v>
      </c>
      <c r="W294" t="s">
        <v>49</v>
      </c>
      <c r="X294" t="s">
        <v>49</v>
      </c>
      <c r="Y294" t="s">
        <v>49</v>
      </c>
      <c r="Z294" t="s">
        <v>49</v>
      </c>
      <c r="AA294" t="s">
        <v>49</v>
      </c>
      <c r="AB294" t="s">
        <v>49</v>
      </c>
      <c r="AC294" t="s">
        <v>49</v>
      </c>
      <c r="AD294" t="s">
        <v>49</v>
      </c>
      <c r="AE294" t="s">
        <v>49</v>
      </c>
      <c r="AF294" t="s">
        <v>49</v>
      </c>
      <c r="AG294" t="s">
        <v>49</v>
      </c>
      <c r="AH294" t="s">
        <v>49</v>
      </c>
      <c r="AI294" t="s">
        <v>49</v>
      </c>
      <c r="AJ294" t="s">
        <v>49</v>
      </c>
      <c r="AK294" t="s">
        <v>49</v>
      </c>
      <c r="AL294" t="s">
        <v>49</v>
      </c>
      <c r="AM294" t="s">
        <v>49</v>
      </c>
    </row>
    <row r="295" spans="1:39" customFormat="1" hidden="1" x14ac:dyDescent="0.2">
      <c r="A295" t="s">
        <v>230</v>
      </c>
      <c r="B295" s="1" t="s">
        <v>376</v>
      </c>
      <c r="C295" t="s">
        <v>445</v>
      </c>
      <c r="D295" s="1" t="s">
        <v>307</v>
      </c>
      <c r="E295" t="s">
        <v>49</v>
      </c>
      <c r="F295" t="s">
        <v>49</v>
      </c>
      <c r="G295" t="s">
        <v>49</v>
      </c>
      <c r="H295">
        <v>4.9494499999999997</v>
      </c>
      <c r="I295">
        <v>5.5072409999999996</v>
      </c>
      <c r="J295">
        <v>5.8218399999999999</v>
      </c>
      <c r="K295">
        <v>4.8071159999999997</v>
      </c>
      <c r="L295">
        <v>5.2178129999999996</v>
      </c>
      <c r="M295">
        <v>4.6738039999999996</v>
      </c>
      <c r="N295">
        <v>4.6086929999999997</v>
      </c>
      <c r="O295">
        <v>4.5707550000000001</v>
      </c>
      <c r="P295">
        <v>4.4939910000000003</v>
      </c>
      <c r="Q295">
        <v>4.7890249999999996</v>
      </c>
      <c r="R295">
        <v>4.4190490000000002</v>
      </c>
      <c r="S295">
        <v>3.774797</v>
      </c>
      <c r="T295">
        <v>3.770537</v>
      </c>
      <c r="U295">
        <v>4.0140700000000002</v>
      </c>
      <c r="V295">
        <v>3.9715980000000002</v>
      </c>
      <c r="W295">
        <v>4.0949879999999999</v>
      </c>
      <c r="X295">
        <v>4.4649809999999999</v>
      </c>
      <c r="Y295">
        <v>4.5811450000000002</v>
      </c>
      <c r="Z295">
        <v>4.4527850000000004</v>
      </c>
      <c r="AA295">
        <v>4.5082069999999996</v>
      </c>
      <c r="AB295">
        <v>4.4780610000000003</v>
      </c>
      <c r="AC295">
        <v>3.9651969999999999</v>
      </c>
      <c r="AD295">
        <v>3.8616459999999999</v>
      </c>
      <c r="AE295">
        <v>3.4755050000000001</v>
      </c>
      <c r="AF295">
        <v>3.630668</v>
      </c>
      <c r="AG295">
        <v>3.705705</v>
      </c>
      <c r="AH295">
        <v>3.8340540000000001</v>
      </c>
      <c r="AI295">
        <v>3.9112710000000002</v>
      </c>
      <c r="AJ295">
        <v>3.7921749999999999</v>
      </c>
      <c r="AK295">
        <v>2.9330280000000002</v>
      </c>
      <c r="AL295">
        <v>3.138541</v>
      </c>
      <c r="AM295" t="s">
        <v>49</v>
      </c>
    </row>
    <row r="296" spans="1:39" customFormat="1" hidden="1" x14ac:dyDescent="0.2">
      <c r="A296" t="s">
        <v>230</v>
      </c>
      <c r="B296" s="1" t="s">
        <v>376</v>
      </c>
      <c r="C296" t="s">
        <v>394</v>
      </c>
      <c r="D296" s="1" t="s">
        <v>281</v>
      </c>
      <c r="E296" t="s">
        <v>49</v>
      </c>
      <c r="F296">
        <v>2.96848</v>
      </c>
      <c r="G296">
        <v>3.2637399999999999</v>
      </c>
      <c r="H296" t="s">
        <v>49</v>
      </c>
      <c r="I296" t="s">
        <v>49</v>
      </c>
      <c r="J296" t="s">
        <v>49</v>
      </c>
      <c r="K296" t="s">
        <v>49</v>
      </c>
      <c r="L296" t="s">
        <v>49</v>
      </c>
      <c r="M296">
        <v>38.740740000000002</v>
      </c>
      <c r="N296" t="s">
        <v>49</v>
      </c>
      <c r="O296">
        <v>35.070480000000003</v>
      </c>
      <c r="P296">
        <v>36.345030000000001</v>
      </c>
      <c r="Q296">
        <v>35.691290000000002</v>
      </c>
      <c r="R296">
        <v>37.91883</v>
      </c>
      <c r="S296">
        <v>35.433900000000001</v>
      </c>
      <c r="T296">
        <v>38.014800000000001</v>
      </c>
      <c r="U296">
        <v>36.695459999999997</v>
      </c>
      <c r="V296">
        <v>34.195729999999998</v>
      </c>
      <c r="W296">
        <v>35.042409999999997</v>
      </c>
      <c r="X296">
        <v>35.475369999999998</v>
      </c>
      <c r="Y296">
        <v>35.113190000000003</v>
      </c>
      <c r="Z296">
        <v>32.80265</v>
      </c>
      <c r="AA296">
        <v>33.054940000000002</v>
      </c>
      <c r="AB296">
        <v>31.96866</v>
      </c>
      <c r="AC296">
        <v>31.798850000000002</v>
      </c>
      <c r="AD296">
        <v>30.032340000000001</v>
      </c>
      <c r="AE296">
        <v>30.060390000000002</v>
      </c>
      <c r="AF296">
        <v>30.041340000000002</v>
      </c>
      <c r="AG296">
        <v>30.074020000000001</v>
      </c>
      <c r="AH296">
        <v>29.594580000000001</v>
      </c>
      <c r="AI296" t="s">
        <v>49</v>
      </c>
      <c r="AJ296" t="s">
        <v>49</v>
      </c>
      <c r="AK296" t="s">
        <v>49</v>
      </c>
      <c r="AL296" t="s">
        <v>49</v>
      </c>
      <c r="AM296" t="s">
        <v>49</v>
      </c>
    </row>
    <row r="297" spans="1:39" customFormat="1" hidden="1" x14ac:dyDescent="0.2">
      <c r="A297" t="s">
        <v>230</v>
      </c>
      <c r="B297" s="1" t="s">
        <v>376</v>
      </c>
      <c r="C297" t="s">
        <v>163</v>
      </c>
      <c r="D297" s="1" t="s">
        <v>190</v>
      </c>
      <c r="E297" t="s">
        <v>49</v>
      </c>
      <c r="F297" t="s">
        <v>49</v>
      </c>
      <c r="G297" t="s">
        <v>49</v>
      </c>
      <c r="H297" t="s">
        <v>49</v>
      </c>
      <c r="I297" t="s">
        <v>49</v>
      </c>
      <c r="J297" t="s">
        <v>49</v>
      </c>
      <c r="K297" t="s">
        <v>49</v>
      </c>
      <c r="L297" t="s">
        <v>49</v>
      </c>
      <c r="M297" t="s">
        <v>49</v>
      </c>
      <c r="N297" t="s">
        <v>49</v>
      </c>
      <c r="O297" t="s">
        <v>49</v>
      </c>
      <c r="P297" t="s">
        <v>49</v>
      </c>
      <c r="Q297" t="s">
        <v>49</v>
      </c>
      <c r="R297" t="s">
        <v>49</v>
      </c>
      <c r="S297" t="s">
        <v>49</v>
      </c>
      <c r="T297" t="s">
        <v>49</v>
      </c>
      <c r="U297" t="s">
        <v>49</v>
      </c>
      <c r="V297" t="s">
        <v>49</v>
      </c>
      <c r="W297">
        <v>45.4</v>
      </c>
      <c r="X297" t="s">
        <v>49</v>
      </c>
      <c r="Y297" t="s">
        <v>49</v>
      </c>
      <c r="Z297" t="s">
        <v>49</v>
      </c>
      <c r="AA297">
        <v>73.099999999999994</v>
      </c>
      <c r="AB297" t="s">
        <v>49</v>
      </c>
      <c r="AC297" t="s">
        <v>49</v>
      </c>
      <c r="AD297" t="s">
        <v>49</v>
      </c>
      <c r="AE297" t="s">
        <v>49</v>
      </c>
      <c r="AF297" t="s">
        <v>49</v>
      </c>
      <c r="AG297" t="s">
        <v>49</v>
      </c>
      <c r="AH297">
        <v>65.099999999999994</v>
      </c>
      <c r="AI297" t="s">
        <v>49</v>
      </c>
      <c r="AJ297" t="s">
        <v>49</v>
      </c>
      <c r="AK297" t="s">
        <v>49</v>
      </c>
      <c r="AL297" t="s">
        <v>49</v>
      </c>
      <c r="AM297" t="s">
        <v>49</v>
      </c>
    </row>
    <row r="298" spans="1:39" customFormat="1" hidden="1" x14ac:dyDescent="0.2">
      <c r="A298" t="s">
        <v>230</v>
      </c>
      <c r="B298" s="1" t="s">
        <v>376</v>
      </c>
      <c r="C298" t="s">
        <v>427</v>
      </c>
      <c r="D298" s="1" t="s">
        <v>225</v>
      </c>
      <c r="E298" t="s">
        <v>49</v>
      </c>
      <c r="F298" t="s">
        <v>49</v>
      </c>
      <c r="G298" t="s">
        <v>49</v>
      </c>
      <c r="H298" t="s">
        <v>49</v>
      </c>
      <c r="I298" t="s">
        <v>49</v>
      </c>
      <c r="J298" t="s">
        <v>49</v>
      </c>
      <c r="K298" t="s">
        <v>49</v>
      </c>
      <c r="L298" t="s">
        <v>49</v>
      </c>
      <c r="M298" t="s">
        <v>49</v>
      </c>
      <c r="N298" t="s">
        <v>49</v>
      </c>
      <c r="O298" t="s">
        <v>49</v>
      </c>
      <c r="P298" t="s">
        <v>49</v>
      </c>
      <c r="Q298" t="s">
        <v>49</v>
      </c>
      <c r="R298" t="s">
        <v>49</v>
      </c>
      <c r="S298" t="s">
        <v>49</v>
      </c>
      <c r="T298" t="s">
        <v>49</v>
      </c>
      <c r="U298" t="s">
        <v>49</v>
      </c>
      <c r="V298" t="s">
        <v>49</v>
      </c>
      <c r="W298">
        <v>38.9</v>
      </c>
      <c r="X298" t="s">
        <v>49</v>
      </c>
      <c r="Y298" t="s">
        <v>49</v>
      </c>
      <c r="Z298" t="s">
        <v>49</v>
      </c>
      <c r="AA298">
        <v>32.700000000000003</v>
      </c>
      <c r="AB298" t="s">
        <v>49</v>
      </c>
      <c r="AC298" t="s">
        <v>49</v>
      </c>
      <c r="AD298" t="s">
        <v>49</v>
      </c>
      <c r="AE298" t="s">
        <v>49</v>
      </c>
      <c r="AF298" t="s">
        <v>49</v>
      </c>
      <c r="AG298" t="s">
        <v>49</v>
      </c>
      <c r="AH298">
        <v>14.5</v>
      </c>
      <c r="AI298" t="s">
        <v>49</v>
      </c>
      <c r="AJ298" t="s">
        <v>49</v>
      </c>
      <c r="AK298" t="s">
        <v>49</v>
      </c>
      <c r="AL298" t="s">
        <v>49</v>
      </c>
      <c r="AM298" t="s">
        <v>49</v>
      </c>
    </row>
    <row r="299" spans="1:39" customFormat="1" hidden="1" x14ac:dyDescent="0.2">
      <c r="A299" t="s">
        <v>230</v>
      </c>
      <c r="B299" s="1" t="s">
        <v>376</v>
      </c>
      <c r="C299" t="s">
        <v>18</v>
      </c>
      <c r="D299" s="1" t="s">
        <v>374</v>
      </c>
      <c r="E299" t="s">
        <v>49</v>
      </c>
      <c r="F299" t="s">
        <v>49</v>
      </c>
      <c r="G299" t="s">
        <v>49</v>
      </c>
      <c r="H299" t="s">
        <v>49</v>
      </c>
      <c r="I299" t="s">
        <v>49</v>
      </c>
      <c r="J299" t="s">
        <v>49</v>
      </c>
      <c r="K299" t="s">
        <v>49</v>
      </c>
      <c r="L299" t="s">
        <v>49</v>
      </c>
      <c r="M299" t="s">
        <v>49</v>
      </c>
      <c r="N299" t="s">
        <v>49</v>
      </c>
      <c r="O299" t="s">
        <v>49</v>
      </c>
      <c r="P299" t="s">
        <v>49</v>
      </c>
      <c r="Q299" t="s">
        <v>49</v>
      </c>
      <c r="R299" t="s">
        <v>49</v>
      </c>
      <c r="S299" t="s">
        <v>49</v>
      </c>
      <c r="T299" t="s">
        <v>49</v>
      </c>
      <c r="U299" t="s">
        <v>49</v>
      </c>
      <c r="V299" t="s">
        <v>49</v>
      </c>
      <c r="W299">
        <v>57.5</v>
      </c>
      <c r="X299" t="s">
        <v>49</v>
      </c>
      <c r="Y299" t="s">
        <v>49</v>
      </c>
      <c r="Z299" t="s">
        <v>49</v>
      </c>
      <c r="AA299">
        <v>54.2</v>
      </c>
      <c r="AB299" t="s">
        <v>49</v>
      </c>
      <c r="AC299" t="s">
        <v>49</v>
      </c>
      <c r="AD299" t="s">
        <v>49</v>
      </c>
      <c r="AE299" t="s">
        <v>49</v>
      </c>
      <c r="AF299" t="s">
        <v>49</v>
      </c>
      <c r="AG299" t="s">
        <v>49</v>
      </c>
      <c r="AH299">
        <v>34.4</v>
      </c>
      <c r="AI299" t="s">
        <v>49</v>
      </c>
      <c r="AJ299" t="s">
        <v>49</v>
      </c>
      <c r="AK299" t="s">
        <v>49</v>
      </c>
      <c r="AL299" t="s">
        <v>49</v>
      </c>
      <c r="AM299" t="s">
        <v>49</v>
      </c>
    </row>
    <row r="300" spans="1:39" customFormat="1" hidden="1" x14ac:dyDescent="0.2">
      <c r="A300" t="s">
        <v>230</v>
      </c>
      <c r="B300" s="1" t="s">
        <v>376</v>
      </c>
      <c r="C300" t="s">
        <v>437</v>
      </c>
      <c r="D300" s="1" t="s">
        <v>561</v>
      </c>
      <c r="E300" t="s">
        <v>49</v>
      </c>
      <c r="F300" t="s">
        <v>49</v>
      </c>
      <c r="G300" t="s">
        <v>49</v>
      </c>
      <c r="H300" t="s">
        <v>49</v>
      </c>
      <c r="I300" t="s">
        <v>49</v>
      </c>
      <c r="J300" t="s">
        <v>49</v>
      </c>
      <c r="K300" t="s">
        <v>49</v>
      </c>
      <c r="L300" t="s">
        <v>49</v>
      </c>
      <c r="M300" t="s">
        <v>49</v>
      </c>
      <c r="N300" t="s">
        <v>49</v>
      </c>
      <c r="O300" t="s">
        <v>49</v>
      </c>
      <c r="P300" t="s">
        <v>49</v>
      </c>
      <c r="Q300" t="s">
        <v>49</v>
      </c>
      <c r="R300" t="s">
        <v>49</v>
      </c>
      <c r="S300" t="s">
        <v>49</v>
      </c>
      <c r="T300" t="s">
        <v>49</v>
      </c>
      <c r="U300" t="s">
        <v>49</v>
      </c>
      <c r="V300" t="s">
        <v>49</v>
      </c>
      <c r="W300">
        <v>28.7</v>
      </c>
      <c r="X300" t="s">
        <v>49</v>
      </c>
      <c r="Y300" t="s">
        <v>49</v>
      </c>
      <c r="Z300" t="s">
        <v>49</v>
      </c>
      <c r="AA300">
        <v>33.299999999999997</v>
      </c>
      <c r="AB300" t="s">
        <v>49</v>
      </c>
      <c r="AC300" t="s">
        <v>49</v>
      </c>
      <c r="AD300" t="s">
        <v>49</v>
      </c>
      <c r="AE300" t="s">
        <v>49</v>
      </c>
      <c r="AF300" t="s">
        <v>49</v>
      </c>
      <c r="AG300" t="s">
        <v>49</v>
      </c>
      <c r="AH300">
        <v>29.6</v>
      </c>
      <c r="AI300" t="s">
        <v>49</v>
      </c>
      <c r="AJ300" t="s">
        <v>49</v>
      </c>
      <c r="AK300" t="s">
        <v>49</v>
      </c>
      <c r="AL300" t="s">
        <v>49</v>
      </c>
      <c r="AM300" t="s">
        <v>49</v>
      </c>
    </row>
    <row r="301" spans="1:39" customFormat="1" hidden="1" x14ac:dyDescent="0.2">
      <c r="A301" t="s">
        <v>230</v>
      </c>
      <c r="B301" s="1" t="s">
        <v>376</v>
      </c>
      <c r="C301" t="s">
        <v>327</v>
      </c>
      <c r="D301" s="1" t="s">
        <v>58</v>
      </c>
      <c r="E301" t="s">
        <v>49</v>
      </c>
      <c r="F301" t="s">
        <v>49</v>
      </c>
      <c r="G301" t="s">
        <v>49</v>
      </c>
      <c r="H301" t="s">
        <v>49</v>
      </c>
      <c r="I301" t="s">
        <v>49</v>
      </c>
      <c r="J301" t="s">
        <v>49</v>
      </c>
      <c r="K301" t="s">
        <v>49</v>
      </c>
      <c r="L301" t="s">
        <v>49</v>
      </c>
      <c r="M301" t="s">
        <v>49</v>
      </c>
      <c r="N301" t="s">
        <v>49</v>
      </c>
      <c r="O301" t="s">
        <v>49</v>
      </c>
      <c r="P301" t="s">
        <v>49</v>
      </c>
      <c r="Q301" t="s">
        <v>49</v>
      </c>
      <c r="R301" t="s">
        <v>49</v>
      </c>
      <c r="S301" t="s">
        <v>49</v>
      </c>
      <c r="T301" t="s">
        <v>49</v>
      </c>
      <c r="U301" t="s">
        <v>49</v>
      </c>
      <c r="V301" t="s">
        <v>49</v>
      </c>
      <c r="W301">
        <v>58.1</v>
      </c>
      <c r="X301" t="s">
        <v>49</v>
      </c>
      <c r="Y301" t="s">
        <v>49</v>
      </c>
      <c r="Z301" t="s">
        <v>49</v>
      </c>
      <c r="AA301">
        <v>68.400000000000006</v>
      </c>
      <c r="AB301" t="s">
        <v>49</v>
      </c>
      <c r="AC301" t="s">
        <v>49</v>
      </c>
      <c r="AD301" t="s">
        <v>49</v>
      </c>
      <c r="AE301" t="s">
        <v>49</v>
      </c>
      <c r="AF301" t="s">
        <v>49</v>
      </c>
      <c r="AG301" t="s">
        <v>49</v>
      </c>
      <c r="AH301">
        <v>41.1</v>
      </c>
      <c r="AI301" t="s">
        <v>49</v>
      </c>
      <c r="AJ301" t="s">
        <v>49</v>
      </c>
      <c r="AK301" t="s">
        <v>49</v>
      </c>
      <c r="AL301" t="s">
        <v>49</v>
      </c>
      <c r="AM301" t="s">
        <v>49</v>
      </c>
    </row>
    <row r="302" spans="1:39" customFormat="1" hidden="1" x14ac:dyDescent="0.2">
      <c r="A302" t="s">
        <v>230</v>
      </c>
      <c r="B302" s="1" t="s">
        <v>376</v>
      </c>
      <c r="C302" t="s">
        <v>571</v>
      </c>
      <c r="D302" s="1" t="s">
        <v>92</v>
      </c>
      <c r="E302">
        <v>3.1188016452585659E-2</v>
      </c>
      <c r="F302">
        <v>0.98120342610259137</v>
      </c>
      <c r="G302">
        <v>21.373719250269684</v>
      </c>
      <c r="H302">
        <v>51.404303205225297</v>
      </c>
      <c r="I302">
        <v>59.665999493437937</v>
      </c>
      <c r="J302">
        <v>57.541236225240702</v>
      </c>
      <c r="K302">
        <v>59.180781521561975</v>
      </c>
      <c r="L302">
        <v>61.053926279983486</v>
      </c>
      <c r="M302">
        <v>61.021948982906395</v>
      </c>
      <c r="N302">
        <v>60.738860148682313</v>
      </c>
      <c r="O302">
        <v>59.703092742716457</v>
      </c>
      <c r="P302">
        <v>58.606610582543183</v>
      </c>
      <c r="Q302">
        <v>59.214529394291993</v>
      </c>
      <c r="R302">
        <v>58.565675696624297</v>
      </c>
      <c r="S302">
        <v>76.460537411274913</v>
      </c>
      <c r="T302">
        <v>84.485608346643161</v>
      </c>
      <c r="U302">
        <v>99.999999896931698</v>
      </c>
      <c r="V302">
        <v>110.31751108453818</v>
      </c>
      <c r="W302">
        <v>125.47629818381994</v>
      </c>
      <c r="X302">
        <v>144.22236305610542</v>
      </c>
      <c r="Y302">
        <v>177.64036473978294</v>
      </c>
      <c r="Z302">
        <v>204.95727717064062</v>
      </c>
      <c r="AA302">
        <v>247.8243463954839</v>
      </c>
      <c r="AB302">
        <v>306.56732140841643</v>
      </c>
      <c r="AC302">
        <v>374.97745336405166</v>
      </c>
      <c r="AD302">
        <v>464.78004777668866</v>
      </c>
      <c r="AE302">
        <v>652.00726257167946</v>
      </c>
      <c r="AF302">
        <v>825.31073821073107</v>
      </c>
      <c r="AG302">
        <v>1164.6733967392504</v>
      </c>
      <c r="AH302">
        <v>1467.5627776907404</v>
      </c>
      <c r="AI302">
        <v>2084.433257408803</v>
      </c>
      <c r="AJ302">
        <v>3109.8822685032219</v>
      </c>
      <c r="AK302">
        <v>4356.2261475117521</v>
      </c>
      <c r="AL302">
        <v>6715.227676034584</v>
      </c>
      <c r="AM302">
        <v>11394.590437637145</v>
      </c>
    </row>
    <row r="303" spans="1:39" customFormat="1" hidden="1" x14ac:dyDescent="0.2">
      <c r="A303" t="s">
        <v>230</v>
      </c>
      <c r="B303" s="1" t="s">
        <v>376</v>
      </c>
      <c r="C303" t="s">
        <v>182</v>
      </c>
      <c r="D303" s="1" t="s">
        <v>373</v>
      </c>
      <c r="E303">
        <v>-1.0899333413379111</v>
      </c>
      <c r="F303">
        <v>-7.1569496559795311</v>
      </c>
      <c r="G303">
        <v>-2.4672137781047212</v>
      </c>
      <c r="H303">
        <v>9.1331105673896076</v>
      </c>
      <c r="I303">
        <v>7.9372915564307647</v>
      </c>
      <c r="J303">
        <v>8.2069790722122775</v>
      </c>
      <c r="K303">
        <v>5.8362007036852646</v>
      </c>
      <c r="L303">
        <v>-2.8452096105707909</v>
      </c>
      <c r="M303">
        <v>5.5266898271523388</v>
      </c>
      <c r="N303">
        <v>8.1110467707457019</v>
      </c>
      <c r="O303">
        <v>3.8501788515622763</v>
      </c>
      <c r="P303">
        <v>-3.3854570406326872</v>
      </c>
      <c r="Q303">
        <v>-0.78899893905690988</v>
      </c>
      <c r="R303">
        <v>-4.4088396825855654</v>
      </c>
      <c r="S303">
        <v>-10.894484828590279</v>
      </c>
      <c r="T303">
        <v>8.8370407957692407</v>
      </c>
      <c r="U303">
        <v>9.0295733006815198</v>
      </c>
      <c r="V303">
        <v>8.8516599201343666</v>
      </c>
      <c r="W303">
        <v>8.0471515004302745</v>
      </c>
      <c r="X303">
        <v>9.0076508750475739</v>
      </c>
      <c r="Y303">
        <v>4.057233103464057</v>
      </c>
      <c r="Z303">
        <v>-5.9185250763494679</v>
      </c>
      <c r="AA303">
        <v>10.125398156100232</v>
      </c>
      <c r="AB303">
        <v>6.003951692805785</v>
      </c>
      <c r="AC303">
        <v>-1.0264204544320989</v>
      </c>
      <c r="AD303">
        <v>2.4053237807943617</v>
      </c>
      <c r="AE303">
        <v>-2.5126153208139357</v>
      </c>
      <c r="AF303">
        <v>2.7311598282894352</v>
      </c>
      <c r="AG303">
        <v>-2.0803278437781074</v>
      </c>
      <c r="AH303">
        <v>2.8185029777591808</v>
      </c>
      <c r="AI303">
        <v>-2.6173964628203805</v>
      </c>
      <c r="AJ303">
        <v>-2.000861002857846</v>
      </c>
      <c r="AK303">
        <v>-9.9432351344606928</v>
      </c>
      <c r="AL303">
        <v>10.398249464690352</v>
      </c>
      <c r="AM303">
        <v>5.2430444992487963</v>
      </c>
    </row>
    <row r="304" spans="1:39" customFormat="1" hidden="1" x14ac:dyDescent="0.2">
      <c r="A304" t="s">
        <v>230</v>
      </c>
      <c r="B304" s="1" t="s">
        <v>376</v>
      </c>
      <c r="C304" t="s">
        <v>32</v>
      </c>
      <c r="D304" s="1" t="s">
        <v>379</v>
      </c>
      <c r="E304">
        <v>9262.9639266083595</v>
      </c>
      <c r="F304">
        <v>8473.0265689512798</v>
      </c>
      <c r="G304">
        <v>8144.4942939780103</v>
      </c>
      <c r="H304">
        <v>8762.6613835133212</v>
      </c>
      <c r="I304">
        <v>9327.8594509635986</v>
      </c>
      <c r="J304">
        <v>9957.2565223049169</v>
      </c>
      <c r="K304">
        <v>10397.379287449578</v>
      </c>
      <c r="L304">
        <v>9969.331575797225</v>
      </c>
      <c r="M304">
        <v>10388.538710440795</v>
      </c>
      <c r="N304">
        <v>11097.382063461755</v>
      </c>
      <c r="O304">
        <v>11391.9451576314</v>
      </c>
      <c r="P304">
        <v>10880.206207483703</v>
      </c>
      <c r="Q304">
        <v>10672.722035312107</v>
      </c>
      <c r="R304">
        <v>10090.653443428628</v>
      </c>
      <c r="S304">
        <v>8895.3196421075099</v>
      </c>
      <c r="T304">
        <v>9581.9697921946845</v>
      </c>
      <c r="U304">
        <v>10341.643405880495</v>
      </c>
      <c r="V304">
        <v>11141.310671837527</v>
      </c>
      <c r="W304">
        <v>11913.958532263698</v>
      </c>
      <c r="X304">
        <v>12857.092577096109</v>
      </c>
      <c r="Y304">
        <v>13246.634891715215</v>
      </c>
      <c r="Z304">
        <v>12336.861938523742</v>
      </c>
      <c r="AA304">
        <v>13551.339194022945</v>
      </c>
      <c r="AB304">
        <v>14200.269889060848</v>
      </c>
      <c r="AC304">
        <v>13895.633707298621</v>
      </c>
      <c r="AD304">
        <v>14071.508683155722</v>
      </c>
      <c r="AE304">
        <v>13567.948415980865</v>
      </c>
      <c r="AF304">
        <v>13789.060424772022</v>
      </c>
      <c r="AG304">
        <v>13360.211834598183</v>
      </c>
      <c r="AH304">
        <v>13595.037355108117</v>
      </c>
      <c r="AI304">
        <v>13105.397163316997</v>
      </c>
      <c r="AJ304">
        <v>12716.224203854397</v>
      </c>
      <c r="AK304">
        <v>11341.268365586295</v>
      </c>
      <c r="AL304">
        <v>12402.490791231714</v>
      </c>
      <c r="AM304">
        <v>12932.469530297174</v>
      </c>
    </row>
    <row r="305" spans="1:39" customFormat="1" hidden="1" x14ac:dyDescent="0.2">
      <c r="A305" t="s">
        <v>230</v>
      </c>
      <c r="B305" s="1" t="s">
        <v>376</v>
      </c>
      <c r="C305" t="s">
        <v>261</v>
      </c>
      <c r="D305" s="1" t="s">
        <v>162</v>
      </c>
      <c r="E305" t="s">
        <v>49</v>
      </c>
      <c r="F305" t="s">
        <v>49</v>
      </c>
      <c r="G305">
        <v>7183.5838256264333</v>
      </c>
      <c r="H305">
        <v>7990.1880035235326</v>
      </c>
      <c r="I305">
        <v>8699.3950800072944</v>
      </c>
      <c r="J305">
        <v>9506.505431151274</v>
      </c>
      <c r="K305">
        <v>10138.681654183652</v>
      </c>
      <c r="L305">
        <v>9925.1298952690449</v>
      </c>
      <c r="M305">
        <v>10531.845819399463</v>
      </c>
      <c r="N305">
        <v>11444.474060745082</v>
      </c>
      <c r="O305">
        <v>11880.480627976107</v>
      </c>
      <c r="P305">
        <v>11506.698884398942</v>
      </c>
      <c r="Q305">
        <v>11542.986002811303</v>
      </c>
      <c r="R305">
        <v>11159.329922381645</v>
      </c>
      <c r="S305">
        <v>9990.7202216180867</v>
      </c>
      <c r="T305">
        <v>10974.324172828568</v>
      </c>
      <c r="U305">
        <v>12162.337474163878</v>
      </c>
      <c r="V305">
        <v>13513.670291966062</v>
      </c>
      <c r="W305">
        <v>14896.733537816215</v>
      </c>
      <c r="X305">
        <v>16510.44824292259</v>
      </c>
      <c r="Y305">
        <v>17336.932824216714</v>
      </c>
      <c r="Z305">
        <v>16249.730130137019</v>
      </c>
      <c r="AA305">
        <v>18063.914343250646</v>
      </c>
      <c r="AB305">
        <v>19322.227123694192</v>
      </c>
      <c r="AC305">
        <v>19641.35286383472</v>
      </c>
      <c r="AD305">
        <v>20131.680424698345</v>
      </c>
      <c r="AE305">
        <v>19683.771505644214</v>
      </c>
      <c r="AF305">
        <v>20105.198991816469</v>
      </c>
      <c r="AG305">
        <v>20307.870052141996</v>
      </c>
      <c r="AH305">
        <v>23597.117752839007</v>
      </c>
      <c r="AI305">
        <v>23294.098675241927</v>
      </c>
      <c r="AJ305">
        <v>23007.836591605559</v>
      </c>
      <c r="AK305">
        <v>20787.857870614967</v>
      </c>
      <c r="AL305">
        <v>23754.36138988434</v>
      </c>
      <c r="AM305">
        <v>26504.590561969602</v>
      </c>
    </row>
    <row r="306" spans="1:39" customFormat="1" hidden="1" x14ac:dyDescent="0.2">
      <c r="A306" t="s">
        <v>230</v>
      </c>
      <c r="B306" s="1" t="s">
        <v>376</v>
      </c>
      <c r="C306" t="s">
        <v>244</v>
      </c>
      <c r="D306" s="1" t="s">
        <v>344</v>
      </c>
      <c r="E306" t="s">
        <v>49</v>
      </c>
      <c r="F306" t="s">
        <v>49</v>
      </c>
      <c r="G306" t="s">
        <v>49</v>
      </c>
      <c r="H306" t="s">
        <v>49</v>
      </c>
      <c r="I306" t="s">
        <v>49</v>
      </c>
      <c r="J306" t="s">
        <v>49</v>
      </c>
      <c r="K306" t="s">
        <v>49</v>
      </c>
      <c r="L306" t="s">
        <v>49</v>
      </c>
      <c r="M306">
        <v>60.109291076660199</v>
      </c>
      <c r="N306" t="s">
        <v>49</v>
      </c>
      <c r="O306">
        <v>63.934425354003899</v>
      </c>
      <c r="P306" t="s">
        <v>49</v>
      </c>
      <c r="Q306">
        <v>54.644809722900398</v>
      </c>
      <c r="R306" t="s">
        <v>49</v>
      </c>
      <c r="S306">
        <v>48.108108520507798</v>
      </c>
      <c r="T306">
        <v>55.135135650634801</v>
      </c>
      <c r="U306">
        <v>57.213932037353501</v>
      </c>
      <c r="V306">
        <v>52.941177368164098</v>
      </c>
      <c r="W306">
        <v>53.658535003662102</v>
      </c>
      <c r="X306">
        <v>53.883495330810497</v>
      </c>
      <c r="Y306">
        <v>52.4271850585938</v>
      </c>
      <c r="Z306">
        <v>47.368419647216797</v>
      </c>
      <c r="AA306">
        <v>51.674640655517599</v>
      </c>
      <c r="AB306">
        <v>53.554500579833999</v>
      </c>
      <c r="AC306">
        <v>46.445499420166001</v>
      </c>
      <c r="AD306">
        <v>45.497631072997997</v>
      </c>
      <c r="AE306">
        <v>49.519229888916001</v>
      </c>
      <c r="AF306">
        <v>50.952381134033203</v>
      </c>
      <c r="AG306">
        <v>63.809524536132798</v>
      </c>
      <c r="AH306">
        <v>58.5714302062988</v>
      </c>
      <c r="AI306">
        <v>52.857143402099602</v>
      </c>
      <c r="AJ306">
        <v>48.095237731933601</v>
      </c>
      <c r="AK306">
        <v>43.333332061767599</v>
      </c>
      <c r="AL306">
        <v>37.142856597900398</v>
      </c>
      <c r="AM306">
        <v>41.981132507324197</v>
      </c>
    </row>
    <row r="307" spans="1:39" customFormat="1" hidden="1" x14ac:dyDescent="0.2">
      <c r="A307" t="s">
        <v>230</v>
      </c>
      <c r="B307" s="1" t="s">
        <v>376</v>
      </c>
      <c r="C307" t="s">
        <v>209</v>
      </c>
      <c r="D307" s="1" t="s">
        <v>33</v>
      </c>
      <c r="E307" t="s">
        <v>49</v>
      </c>
      <c r="F307" t="s">
        <v>49</v>
      </c>
      <c r="G307" t="s">
        <v>49</v>
      </c>
      <c r="H307" t="s">
        <v>49</v>
      </c>
      <c r="I307" t="s">
        <v>49</v>
      </c>
      <c r="J307" t="s">
        <v>49</v>
      </c>
      <c r="K307" t="s">
        <v>49</v>
      </c>
      <c r="L307" t="s">
        <v>49</v>
      </c>
      <c r="M307" t="s">
        <v>49</v>
      </c>
      <c r="N307" t="s">
        <v>49</v>
      </c>
      <c r="O307" t="s">
        <v>49</v>
      </c>
      <c r="P307" t="s">
        <v>49</v>
      </c>
      <c r="Q307" t="s">
        <v>49</v>
      </c>
      <c r="R307" t="s">
        <v>49</v>
      </c>
      <c r="S307" t="s">
        <v>49</v>
      </c>
      <c r="T307" t="s">
        <v>49</v>
      </c>
      <c r="U307" t="s">
        <v>49</v>
      </c>
      <c r="V307" t="s">
        <v>49</v>
      </c>
      <c r="W307" t="s">
        <v>49</v>
      </c>
      <c r="X307" t="s">
        <v>49</v>
      </c>
      <c r="Y307" t="s">
        <v>49</v>
      </c>
      <c r="Z307" t="s">
        <v>49</v>
      </c>
      <c r="AA307">
        <v>0.58855706453323398</v>
      </c>
      <c r="AB307" t="s">
        <v>49</v>
      </c>
      <c r="AC307" t="s">
        <v>49</v>
      </c>
      <c r="AD307" t="s">
        <v>49</v>
      </c>
      <c r="AE307" t="s">
        <v>49</v>
      </c>
      <c r="AF307" t="s">
        <v>49</v>
      </c>
      <c r="AG307" t="s">
        <v>49</v>
      </c>
      <c r="AH307">
        <v>0.61099999999999999</v>
      </c>
      <c r="AI307">
        <v>0.61736673116684004</v>
      </c>
      <c r="AJ307" t="s">
        <v>49</v>
      </c>
      <c r="AK307">
        <v>0.60214471817016602</v>
      </c>
      <c r="AL307" t="s">
        <v>49</v>
      </c>
      <c r="AM307" t="s">
        <v>49</v>
      </c>
    </row>
    <row r="308" spans="1:39" customFormat="1" hidden="1" x14ac:dyDescent="0.2">
      <c r="A308" t="s">
        <v>230</v>
      </c>
      <c r="B308" s="1" t="s">
        <v>376</v>
      </c>
      <c r="C308" t="s">
        <v>382</v>
      </c>
      <c r="D308" s="1" t="s">
        <v>200</v>
      </c>
      <c r="E308" t="s">
        <v>49</v>
      </c>
      <c r="F308" t="s">
        <v>49</v>
      </c>
      <c r="G308" t="s">
        <v>49</v>
      </c>
      <c r="H308" t="s">
        <v>49</v>
      </c>
      <c r="I308" t="s">
        <v>49</v>
      </c>
      <c r="J308" t="s">
        <v>49</v>
      </c>
      <c r="K308" t="s">
        <v>49</v>
      </c>
      <c r="L308" t="s">
        <v>49</v>
      </c>
      <c r="M308" t="s">
        <v>49</v>
      </c>
      <c r="N308" t="s">
        <v>49</v>
      </c>
      <c r="O308" t="s">
        <v>49</v>
      </c>
      <c r="P308" t="s">
        <v>49</v>
      </c>
      <c r="Q308" t="s">
        <v>49</v>
      </c>
      <c r="R308" t="s">
        <v>49</v>
      </c>
      <c r="S308" t="s">
        <v>49</v>
      </c>
      <c r="T308" t="s">
        <v>49</v>
      </c>
      <c r="U308" t="s">
        <v>49</v>
      </c>
      <c r="V308" t="s">
        <v>49</v>
      </c>
      <c r="W308" t="s">
        <v>49</v>
      </c>
      <c r="X308" t="s">
        <v>49</v>
      </c>
      <c r="Y308" t="s">
        <v>49</v>
      </c>
      <c r="Z308" t="s">
        <v>49</v>
      </c>
      <c r="AA308" t="s">
        <v>49</v>
      </c>
      <c r="AB308" t="s">
        <v>49</v>
      </c>
      <c r="AC308" t="s">
        <v>49</v>
      </c>
      <c r="AD308" t="s">
        <v>49</v>
      </c>
      <c r="AE308" t="s">
        <v>49</v>
      </c>
      <c r="AF308" t="s">
        <v>49</v>
      </c>
      <c r="AG308" t="s">
        <v>49</v>
      </c>
      <c r="AH308" t="s">
        <v>49</v>
      </c>
      <c r="AI308" t="s">
        <v>49</v>
      </c>
      <c r="AJ308" t="s">
        <v>49</v>
      </c>
      <c r="AK308" t="s">
        <v>49</v>
      </c>
      <c r="AL308" t="s">
        <v>49</v>
      </c>
      <c r="AM308" t="s">
        <v>49</v>
      </c>
    </row>
    <row r="309" spans="1:39" customFormat="1" hidden="1" x14ac:dyDescent="0.2">
      <c r="A309" t="s">
        <v>230</v>
      </c>
      <c r="B309" s="1" t="s">
        <v>376</v>
      </c>
      <c r="C309" t="s">
        <v>213</v>
      </c>
      <c r="D309" s="1" t="s">
        <v>331</v>
      </c>
      <c r="E309">
        <v>381.24634440951996</v>
      </c>
      <c r="F309">
        <v>3046.0911520111895</v>
      </c>
      <c r="G309">
        <v>2078.3168180697849</v>
      </c>
      <c r="H309">
        <v>140.50237866101241</v>
      </c>
      <c r="I309">
        <v>16.071993535694546</v>
      </c>
      <c r="J309">
        <v>-3.5610955757657479</v>
      </c>
      <c r="K309">
        <v>2.8493397150930235</v>
      </c>
      <c r="L309">
        <v>3.1651233901651636</v>
      </c>
      <c r="M309">
        <v>-5.2375496590414627E-2</v>
      </c>
      <c r="N309">
        <v>-0.46391313116428989</v>
      </c>
      <c r="O309">
        <v>-1.7052796240008519</v>
      </c>
      <c r="P309">
        <v>-1.8365583922066406</v>
      </c>
      <c r="Q309">
        <v>1.0372871007317457</v>
      </c>
      <c r="R309">
        <v>-1.0957677183367878</v>
      </c>
      <c r="S309">
        <v>30.555204053902969</v>
      </c>
      <c r="T309">
        <v>10.495703021549602</v>
      </c>
      <c r="U309">
        <v>18.363354249203283</v>
      </c>
      <c r="V309">
        <v>10.317511198240553</v>
      </c>
      <c r="W309">
        <v>13.741052485915233</v>
      </c>
      <c r="X309">
        <v>14.939925024583474</v>
      </c>
      <c r="Y309">
        <v>23.171164981312401</v>
      </c>
      <c r="Z309">
        <v>15.377649370892115</v>
      </c>
      <c r="AA309">
        <v>20.915124272046981</v>
      </c>
      <c r="AB309">
        <v>23.70347218395932</v>
      </c>
      <c r="AC309">
        <v>22.314880673304899</v>
      </c>
      <c r="AD309">
        <v>23.948798416274641</v>
      </c>
      <c r="AE309">
        <v>40.282971631550595</v>
      </c>
      <c r="AF309">
        <v>26.579991602470713</v>
      </c>
      <c r="AG309">
        <v>41.119379988227905</v>
      </c>
      <c r="AH309">
        <v>26.00637928190794</v>
      </c>
      <c r="AI309">
        <v>42.033668957503068</v>
      </c>
      <c r="AJ309">
        <v>49.195579059661185</v>
      </c>
      <c r="AK309">
        <v>40.076883026455931</v>
      </c>
      <c r="AL309">
        <v>54.152411941934616</v>
      </c>
      <c r="AM309">
        <v>69.682860914788478</v>
      </c>
    </row>
    <row r="310" spans="1:39" customFormat="1" hidden="1" x14ac:dyDescent="0.2">
      <c r="A310" t="s">
        <v>230</v>
      </c>
      <c r="B310" s="1" t="s">
        <v>376</v>
      </c>
      <c r="C310" t="s">
        <v>263</v>
      </c>
      <c r="D310" s="1" t="s">
        <v>232</v>
      </c>
      <c r="E310" t="s">
        <v>49</v>
      </c>
      <c r="F310" t="s">
        <v>49</v>
      </c>
      <c r="G310" t="s">
        <v>49</v>
      </c>
      <c r="H310" t="s">
        <v>49</v>
      </c>
      <c r="I310" t="s">
        <v>49</v>
      </c>
      <c r="J310" t="s">
        <v>49</v>
      </c>
      <c r="K310" t="s">
        <v>49</v>
      </c>
      <c r="L310" t="s">
        <v>49</v>
      </c>
      <c r="M310" t="s">
        <v>49</v>
      </c>
      <c r="N310" t="s">
        <v>49</v>
      </c>
      <c r="O310" t="s">
        <v>49</v>
      </c>
      <c r="P310" t="s">
        <v>49</v>
      </c>
      <c r="Q310" t="s">
        <v>49</v>
      </c>
      <c r="R310" t="s">
        <v>49</v>
      </c>
      <c r="S310" t="s">
        <v>49</v>
      </c>
      <c r="T310" t="s">
        <v>49</v>
      </c>
      <c r="U310" t="s">
        <v>49</v>
      </c>
      <c r="V310" t="s">
        <v>49</v>
      </c>
      <c r="W310" t="s">
        <v>49</v>
      </c>
      <c r="X310" t="s">
        <v>49</v>
      </c>
      <c r="Y310" t="s">
        <v>49</v>
      </c>
      <c r="Z310" t="s">
        <v>49</v>
      </c>
      <c r="AA310">
        <v>10.557499999999999</v>
      </c>
      <c r="AB310">
        <v>14.0875</v>
      </c>
      <c r="AC310">
        <v>14.060833333333299</v>
      </c>
      <c r="AD310">
        <v>17.149166666666702</v>
      </c>
      <c r="AE310">
        <v>24.009166666666701</v>
      </c>
      <c r="AF310">
        <v>24.9158333333333</v>
      </c>
      <c r="AG310">
        <v>31.232500000000002</v>
      </c>
      <c r="AH310">
        <v>26.580833333333299</v>
      </c>
      <c r="AI310">
        <v>48.516666666666701</v>
      </c>
      <c r="AJ310">
        <v>67.254166666666706</v>
      </c>
      <c r="AK310">
        <v>29.387499999999999</v>
      </c>
      <c r="AL310">
        <v>35.558333333333302</v>
      </c>
      <c r="AM310">
        <v>52.399166666666702</v>
      </c>
    </row>
    <row r="311" spans="1:39" customFormat="1" hidden="1" x14ac:dyDescent="0.2">
      <c r="A311" t="s">
        <v>230</v>
      </c>
      <c r="B311" s="1" t="s">
        <v>376</v>
      </c>
      <c r="C311" t="s">
        <v>546</v>
      </c>
      <c r="D311" s="1" t="s">
        <v>94</v>
      </c>
      <c r="E311">
        <v>8.7526041666666698E-4</v>
      </c>
      <c r="F311">
        <v>4.2333960833333302E-2</v>
      </c>
      <c r="G311">
        <v>0.48758908333333301</v>
      </c>
      <c r="H311">
        <v>0.95355441666666696</v>
      </c>
      <c r="I311">
        <v>0.99064166666666698</v>
      </c>
      <c r="J311">
        <v>0.99894583333333298</v>
      </c>
      <c r="K311">
        <v>0.99900833333333305</v>
      </c>
      <c r="L311">
        <v>0.99975000000000003</v>
      </c>
      <c r="M311">
        <v>0.99966250000000001</v>
      </c>
      <c r="N311">
        <v>0.99950000000000006</v>
      </c>
      <c r="O311">
        <v>0.99950000000000006</v>
      </c>
      <c r="P311">
        <v>0.99950000000000006</v>
      </c>
      <c r="Q311">
        <v>0.99950000000000006</v>
      </c>
      <c r="R311">
        <v>0.99950000000000006</v>
      </c>
      <c r="S311">
        <v>3.0632566666666698</v>
      </c>
      <c r="T311">
        <v>2.9006291666666701</v>
      </c>
      <c r="U311">
        <v>2.9233008189033201</v>
      </c>
      <c r="V311">
        <v>2.9036575</v>
      </c>
      <c r="W311">
        <v>3.0543133333333299</v>
      </c>
      <c r="X311">
        <v>3.0956488492063499</v>
      </c>
      <c r="Y311">
        <v>3.14416455988456</v>
      </c>
      <c r="Z311">
        <v>3.7101068305232801</v>
      </c>
      <c r="AA311">
        <v>3.8962951544704998</v>
      </c>
      <c r="AB311">
        <v>4.1101395762132604</v>
      </c>
      <c r="AC311">
        <v>4.5369343601874599</v>
      </c>
      <c r="AD311">
        <v>5.4593526646570396</v>
      </c>
      <c r="AE311">
        <v>8.0752759928133404</v>
      </c>
      <c r="AF311">
        <v>9.2331855247242896</v>
      </c>
      <c r="AG311">
        <v>14.7581750873396</v>
      </c>
      <c r="AH311">
        <v>16.5627069251411</v>
      </c>
      <c r="AI311">
        <v>28.094991666666701</v>
      </c>
      <c r="AJ311">
        <v>48.147891666666702</v>
      </c>
      <c r="AK311">
        <v>70.539166666666702</v>
      </c>
      <c r="AL311">
        <v>94.990741666666693</v>
      </c>
      <c r="AM311">
        <v>130.61654999999999</v>
      </c>
    </row>
    <row r="312" spans="1:39" customFormat="1" hidden="1" x14ac:dyDescent="0.2">
      <c r="A312" t="s">
        <v>230</v>
      </c>
      <c r="B312" s="1" t="s">
        <v>376</v>
      </c>
      <c r="C312" t="s">
        <v>309</v>
      </c>
      <c r="D312" s="1" t="s">
        <v>274</v>
      </c>
      <c r="E312" t="s">
        <v>49</v>
      </c>
      <c r="F312" t="s">
        <v>49</v>
      </c>
      <c r="G312" t="s">
        <v>49</v>
      </c>
      <c r="H312" t="s">
        <v>49</v>
      </c>
      <c r="I312" t="s">
        <v>49</v>
      </c>
      <c r="J312" t="s">
        <v>49</v>
      </c>
      <c r="K312" t="s">
        <v>49</v>
      </c>
      <c r="L312" t="s">
        <v>49</v>
      </c>
      <c r="M312">
        <v>51.063831329345703</v>
      </c>
      <c r="N312" t="s">
        <v>49</v>
      </c>
      <c r="O312">
        <v>39.361701965332003</v>
      </c>
      <c r="P312" t="s">
        <v>49</v>
      </c>
      <c r="Q312">
        <v>50.264549255371101</v>
      </c>
      <c r="R312" t="s">
        <v>49</v>
      </c>
      <c r="S312">
        <v>22.7513236999512</v>
      </c>
      <c r="T312">
        <v>35.175880432128899</v>
      </c>
      <c r="U312">
        <v>26.2135925292969</v>
      </c>
      <c r="V312">
        <v>44.174758911132798</v>
      </c>
      <c r="W312">
        <v>45.893718719482401</v>
      </c>
      <c r="X312">
        <v>46.859905242919901</v>
      </c>
      <c r="Y312">
        <v>40.865383148193402</v>
      </c>
      <c r="Z312">
        <v>36.966823577880902</v>
      </c>
      <c r="AA312">
        <v>42.654029846191399</v>
      </c>
      <c r="AB312">
        <v>52.132701873779297</v>
      </c>
      <c r="AC312">
        <v>49.289100646972699</v>
      </c>
      <c r="AD312">
        <v>48.341232299804702</v>
      </c>
      <c r="AE312">
        <v>45.714286804199197</v>
      </c>
      <c r="AF312">
        <v>46.190475463867202</v>
      </c>
      <c r="AG312">
        <v>52.857143402099602</v>
      </c>
      <c r="AH312">
        <v>53.333332061767599</v>
      </c>
      <c r="AI312">
        <v>47.169811248779297</v>
      </c>
      <c r="AJ312">
        <v>43.867923736572301</v>
      </c>
      <c r="AK312">
        <v>45.2830200195313</v>
      </c>
      <c r="AL312">
        <v>47.641510009765597</v>
      </c>
      <c r="AM312">
        <v>46.698112487792997</v>
      </c>
    </row>
    <row r="313" spans="1:39" customFormat="1" hidden="1" x14ac:dyDescent="0.2">
      <c r="A313" t="s">
        <v>230</v>
      </c>
      <c r="B313" s="1" t="s">
        <v>376</v>
      </c>
      <c r="C313" t="s">
        <v>421</v>
      </c>
      <c r="D313" s="1" t="s">
        <v>223</v>
      </c>
      <c r="E313">
        <v>19265877</v>
      </c>
      <c r="F313">
        <v>19568547</v>
      </c>
      <c r="G313">
        <v>19875164</v>
      </c>
      <c r="H313">
        <v>20181842</v>
      </c>
      <c r="I313">
        <v>20491031</v>
      </c>
      <c r="J313">
        <v>20804279</v>
      </c>
      <c r="K313">
        <v>21122391</v>
      </c>
      <c r="L313">
        <v>21442645</v>
      </c>
      <c r="M313">
        <v>21761082</v>
      </c>
      <c r="N313">
        <v>22075914</v>
      </c>
      <c r="O313">
        <v>22388268</v>
      </c>
      <c r="P313">
        <v>22700886</v>
      </c>
      <c r="Q313">
        <v>23012751</v>
      </c>
      <c r="R313">
        <v>23325364</v>
      </c>
      <c r="S313">
        <v>23640531</v>
      </c>
      <c r="T313">
        <v>23956353</v>
      </c>
      <c r="U313">
        <v>24273923</v>
      </c>
      <c r="V313">
        <v>24597633</v>
      </c>
      <c r="W313">
        <v>24926184</v>
      </c>
      <c r="X313">
        <v>25253207</v>
      </c>
      <c r="Y313">
        <v>25581439</v>
      </c>
      <c r="Z313">
        <v>25914190</v>
      </c>
      <c r="AA313">
        <v>26042007</v>
      </c>
      <c r="AB313">
        <v>26389676</v>
      </c>
      <c r="AC313">
        <v>26719164</v>
      </c>
      <c r="AD313">
        <v>27038106</v>
      </c>
      <c r="AE313">
        <v>27356930</v>
      </c>
      <c r="AF313">
        <v>27672739</v>
      </c>
      <c r="AG313">
        <v>27986612</v>
      </c>
      <c r="AH313">
        <v>28304390</v>
      </c>
      <c r="AI313">
        <v>28630919</v>
      </c>
      <c r="AJ313">
        <v>28967430</v>
      </c>
      <c r="AK313">
        <v>29320716</v>
      </c>
      <c r="AL313">
        <v>29693851</v>
      </c>
      <c r="AM313">
        <v>30065743</v>
      </c>
    </row>
    <row r="314" spans="1:39" customFormat="1" hidden="1" x14ac:dyDescent="0.2">
      <c r="A314" t="s">
        <v>230</v>
      </c>
      <c r="B314" s="1" t="s">
        <v>376</v>
      </c>
      <c r="C314" t="s">
        <v>120</v>
      </c>
      <c r="D314" s="1" t="s">
        <v>488</v>
      </c>
      <c r="E314">
        <v>1.50808699373212</v>
      </c>
      <c r="F314">
        <v>1.4876553783215301</v>
      </c>
      <c r="G314">
        <v>1.45640251463185</v>
      </c>
      <c r="H314">
        <v>1.4240631558033501</v>
      </c>
      <c r="I314">
        <v>1.38743464174592</v>
      </c>
      <c r="J314">
        <v>1.35796579095645</v>
      </c>
      <c r="K314">
        <v>1.34702378575008</v>
      </c>
      <c r="L314">
        <v>1.31755424518083</v>
      </c>
      <c r="M314">
        <v>1.26041058779251</v>
      </c>
      <c r="N314">
        <v>1.1982644740911901</v>
      </c>
      <c r="O314">
        <v>1.1581776360134901</v>
      </c>
      <c r="P314">
        <v>1.1520438536453499</v>
      </c>
      <c r="Q314">
        <v>1.13327702210541</v>
      </c>
      <c r="R314">
        <v>1.0991714603689</v>
      </c>
      <c r="S314">
        <v>1.0735383496178299</v>
      </c>
      <c r="T314">
        <v>1.03236085902218</v>
      </c>
      <c r="U314">
        <v>1.0153366835456099</v>
      </c>
      <c r="V314">
        <v>1.0334762235188499</v>
      </c>
      <c r="W314">
        <v>1.0346717356648301</v>
      </c>
      <c r="X314">
        <v>1.00629733064648</v>
      </c>
      <c r="Y314">
        <v>0.99229409435465599</v>
      </c>
      <c r="Z314">
        <v>1.0142838933781599</v>
      </c>
      <c r="AA314">
        <v>0.25558239848516701</v>
      </c>
      <c r="AB314">
        <v>1.1530592800638599</v>
      </c>
      <c r="AC314">
        <v>1.13690569378967</v>
      </c>
      <c r="AD314">
        <v>1.1191091999977201</v>
      </c>
      <c r="AE314">
        <v>1.09946109101836</v>
      </c>
      <c r="AF314">
        <v>1.0780013444960399</v>
      </c>
      <c r="AG314">
        <v>1.05718157762752</v>
      </c>
      <c r="AH314">
        <v>1.03713389686514</v>
      </c>
      <c r="AI314">
        <v>1.01580834908002</v>
      </c>
      <c r="AJ314">
        <v>0.99339749329304605</v>
      </c>
      <c r="AK314">
        <v>0.97005399143804805</v>
      </c>
      <c r="AL314">
        <v>0.94749095933398897</v>
      </c>
      <c r="AM314">
        <v>0.92583547366205798</v>
      </c>
    </row>
    <row r="315" spans="1:39" customFormat="1" hidden="1" x14ac:dyDescent="0.2">
      <c r="A315" t="s">
        <v>230</v>
      </c>
      <c r="B315" s="1" t="s">
        <v>376</v>
      </c>
      <c r="C315" t="s">
        <v>514</v>
      </c>
      <c r="D315" s="1" t="s">
        <v>142</v>
      </c>
      <c r="E315">
        <v>31690792</v>
      </c>
      <c r="F315">
        <v>32165766</v>
      </c>
      <c r="G315">
        <v>32637657</v>
      </c>
      <c r="H315">
        <v>33105763</v>
      </c>
      <c r="I315">
        <v>33568285</v>
      </c>
      <c r="J315">
        <v>34027240</v>
      </c>
      <c r="K315">
        <v>34488696</v>
      </c>
      <c r="L315">
        <v>34946110</v>
      </c>
      <c r="M315">
        <v>35389362</v>
      </c>
      <c r="N315">
        <v>35815971</v>
      </c>
      <c r="O315">
        <v>36233195</v>
      </c>
      <c r="P315">
        <v>36653031</v>
      </c>
      <c r="Q315">
        <v>37070774</v>
      </c>
      <c r="R315">
        <v>37480493</v>
      </c>
      <c r="S315">
        <v>37885028</v>
      </c>
      <c r="T315">
        <v>38278164</v>
      </c>
      <c r="U315">
        <v>38668796</v>
      </c>
      <c r="V315">
        <v>39070501</v>
      </c>
      <c r="W315">
        <v>39476851</v>
      </c>
      <c r="X315">
        <v>39876111</v>
      </c>
      <c r="Y315">
        <v>40273769</v>
      </c>
      <c r="Z315">
        <v>40684338</v>
      </c>
      <c r="AA315">
        <v>40788453</v>
      </c>
      <c r="AB315">
        <v>41261490</v>
      </c>
      <c r="AC315">
        <v>41733271</v>
      </c>
      <c r="AD315">
        <v>42202935</v>
      </c>
      <c r="AE315">
        <v>42669500</v>
      </c>
      <c r="AF315">
        <v>43131966</v>
      </c>
      <c r="AG315">
        <v>43590368</v>
      </c>
      <c r="AH315">
        <v>44044811</v>
      </c>
      <c r="AI315">
        <v>44494502</v>
      </c>
      <c r="AJ315">
        <v>44938712</v>
      </c>
      <c r="AK315">
        <v>45376763</v>
      </c>
      <c r="AL315">
        <v>45808747</v>
      </c>
      <c r="AM315">
        <v>46234830</v>
      </c>
    </row>
    <row r="316" spans="1:39" customFormat="1" hidden="1" x14ac:dyDescent="0.2">
      <c r="A316" t="s">
        <v>230</v>
      </c>
      <c r="B316" s="1" t="s">
        <v>376</v>
      </c>
      <c r="C316" t="s">
        <v>267</v>
      </c>
      <c r="D316" s="1" t="s">
        <v>205</v>
      </c>
      <c r="E316" t="s">
        <v>49</v>
      </c>
      <c r="F316" t="s">
        <v>49</v>
      </c>
      <c r="G316" t="s">
        <v>49</v>
      </c>
      <c r="H316" t="s">
        <v>49</v>
      </c>
      <c r="I316" t="s">
        <v>49</v>
      </c>
      <c r="J316" t="s">
        <v>49</v>
      </c>
      <c r="K316" t="s">
        <v>49</v>
      </c>
      <c r="L316" t="s">
        <v>49</v>
      </c>
      <c r="M316" t="s">
        <v>49</v>
      </c>
      <c r="N316" t="s">
        <v>49</v>
      </c>
      <c r="O316" t="s">
        <v>49</v>
      </c>
      <c r="P316" t="s">
        <v>49</v>
      </c>
      <c r="Q316" t="s">
        <v>49</v>
      </c>
      <c r="R316" t="s">
        <v>49</v>
      </c>
      <c r="S316" t="s">
        <v>49</v>
      </c>
      <c r="T316" t="s">
        <v>49</v>
      </c>
      <c r="U316" t="s">
        <v>49</v>
      </c>
      <c r="V316">
        <v>3.2</v>
      </c>
      <c r="W316">
        <v>3.2</v>
      </c>
      <c r="X316">
        <v>3.2</v>
      </c>
      <c r="Y316">
        <v>3.2</v>
      </c>
      <c r="Z316">
        <v>3.2</v>
      </c>
      <c r="AA316">
        <v>3.2</v>
      </c>
      <c r="AB316">
        <v>3.2</v>
      </c>
      <c r="AC316">
        <v>3.1</v>
      </c>
      <c r="AD316">
        <v>0</v>
      </c>
      <c r="AE316">
        <v>0</v>
      </c>
      <c r="AF316">
        <v>0</v>
      </c>
      <c r="AG316">
        <v>3.9</v>
      </c>
      <c r="AH316">
        <v>3.9</v>
      </c>
      <c r="AI316">
        <v>3.9</v>
      </c>
      <c r="AJ316">
        <v>3.6</v>
      </c>
      <c r="AK316" t="s">
        <v>49</v>
      </c>
      <c r="AL316" t="s">
        <v>49</v>
      </c>
      <c r="AM316" t="s">
        <v>49</v>
      </c>
    </row>
    <row r="317" spans="1:39" customFormat="1" hidden="1" x14ac:dyDescent="0.2">
      <c r="A317" t="s">
        <v>230</v>
      </c>
      <c r="B317" s="1" t="s">
        <v>376</v>
      </c>
      <c r="C317" t="s">
        <v>447</v>
      </c>
      <c r="D317" s="1" t="s">
        <v>564</v>
      </c>
      <c r="E317" t="s">
        <v>49</v>
      </c>
      <c r="F317" t="s">
        <v>49</v>
      </c>
      <c r="G317" t="s">
        <v>49</v>
      </c>
      <c r="H317" t="s">
        <v>49</v>
      </c>
      <c r="I317" t="s">
        <v>49</v>
      </c>
      <c r="J317" t="s">
        <v>49</v>
      </c>
      <c r="K317" t="s">
        <v>49</v>
      </c>
      <c r="L317" t="s">
        <v>49</v>
      </c>
      <c r="M317" t="s">
        <v>49</v>
      </c>
      <c r="N317" t="s">
        <v>49</v>
      </c>
      <c r="O317" t="s">
        <v>49</v>
      </c>
      <c r="P317" t="s">
        <v>49</v>
      </c>
      <c r="Q317" t="s">
        <v>49</v>
      </c>
      <c r="R317" t="s">
        <v>49</v>
      </c>
      <c r="S317" t="s">
        <v>49</v>
      </c>
      <c r="T317" t="s">
        <v>49</v>
      </c>
      <c r="U317">
        <v>5</v>
      </c>
      <c r="V317">
        <v>5</v>
      </c>
      <c r="W317">
        <v>5</v>
      </c>
      <c r="X317">
        <v>5</v>
      </c>
      <c r="Y317">
        <v>5</v>
      </c>
      <c r="Z317">
        <v>6</v>
      </c>
      <c r="AA317">
        <v>6</v>
      </c>
      <c r="AB317">
        <v>7</v>
      </c>
      <c r="AC317">
        <v>7</v>
      </c>
      <c r="AD317">
        <v>7</v>
      </c>
      <c r="AE317">
        <v>7</v>
      </c>
      <c r="AF317">
        <v>7</v>
      </c>
      <c r="AG317">
        <v>7</v>
      </c>
      <c r="AH317">
        <v>7</v>
      </c>
      <c r="AI317">
        <v>7</v>
      </c>
      <c r="AJ317">
        <v>7</v>
      </c>
      <c r="AK317" t="s">
        <v>49</v>
      </c>
      <c r="AL317" t="s">
        <v>49</v>
      </c>
      <c r="AM317" t="s">
        <v>49</v>
      </c>
    </row>
    <row r="318" spans="1:39" customFormat="1" hidden="1" x14ac:dyDescent="0.2">
      <c r="A318" t="s">
        <v>230</v>
      </c>
      <c r="B318" s="1" t="s">
        <v>376</v>
      </c>
      <c r="C318" t="s">
        <v>458</v>
      </c>
      <c r="D318" s="1" t="s">
        <v>187</v>
      </c>
      <c r="E318" t="s">
        <v>49</v>
      </c>
      <c r="F318" t="s">
        <v>49</v>
      </c>
      <c r="G318" t="s">
        <v>49</v>
      </c>
      <c r="H318" t="s">
        <v>49</v>
      </c>
      <c r="I318" t="s">
        <v>49</v>
      </c>
      <c r="J318" t="s">
        <v>49</v>
      </c>
      <c r="K318" t="s">
        <v>49</v>
      </c>
      <c r="L318">
        <v>7613</v>
      </c>
      <c r="M318">
        <v>8506</v>
      </c>
      <c r="N318">
        <v>9835</v>
      </c>
      <c r="O318">
        <v>9824</v>
      </c>
      <c r="P318">
        <v>9102</v>
      </c>
      <c r="Q318">
        <v>8696</v>
      </c>
      <c r="R318">
        <v>8987</v>
      </c>
      <c r="S318">
        <v>9445</v>
      </c>
      <c r="T318">
        <v>10989</v>
      </c>
      <c r="U318">
        <v>11603</v>
      </c>
      <c r="V318">
        <v>12262</v>
      </c>
      <c r="W318">
        <v>12628</v>
      </c>
      <c r="X318">
        <v>12871</v>
      </c>
      <c r="Y318">
        <v>12025</v>
      </c>
      <c r="Z318">
        <v>10649</v>
      </c>
      <c r="AA318">
        <v>12112</v>
      </c>
      <c r="AB318">
        <v>12198</v>
      </c>
      <c r="AC318">
        <v>10583</v>
      </c>
      <c r="AD318">
        <v>9746</v>
      </c>
      <c r="AE318">
        <v>8893</v>
      </c>
      <c r="AF318">
        <v>8274</v>
      </c>
      <c r="AG318">
        <v>8529</v>
      </c>
      <c r="AH318">
        <v>8377</v>
      </c>
      <c r="AI318" t="s">
        <v>49</v>
      </c>
      <c r="AJ318" t="s">
        <v>49</v>
      </c>
      <c r="AK318" t="s">
        <v>49</v>
      </c>
      <c r="AL318" t="s">
        <v>49</v>
      </c>
      <c r="AM318" t="s">
        <v>49</v>
      </c>
    </row>
    <row r="319" spans="1:39" customFormat="1" hidden="1" x14ac:dyDescent="0.2">
      <c r="A319" t="s">
        <v>230</v>
      </c>
      <c r="B319" s="1" t="s">
        <v>376</v>
      </c>
      <c r="C319" t="s">
        <v>487</v>
      </c>
      <c r="D319" s="1" t="s">
        <v>306</v>
      </c>
      <c r="E319" t="s">
        <v>49</v>
      </c>
      <c r="F319" t="s">
        <v>49</v>
      </c>
      <c r="G319" t="s">
        <v>49</v>
      </c>
      <c r="H319" t="s">
        <v>49</v>
      </c>
      <c r="I319" t="s">
        <v>49</v>
      </c>
      <c r="J319" t="s">
        <v>49</v>
      </c>
      <c r="K319" t="s">
        <v>49</v>
      </c>
      <c r="L319" t="s">
        <v>49</v>
      </c>
      <c r="M319" t="s">
        <v>49</v>
      </c>
      <c r="N319" t="s">
        <v>49</v>
      </c>
      <c r="O319" t="s">
        <v>49</v>
      </c>
      <c r="P319" t="s">
        <v>49</v>
      </c>
      <c r="Q319" t="s">
        <v>49</v>
      </c>
      <c r="R319" t="s">
        <v>49</v>
      </c>
      <c r="S319" t="s">
        <v>49</v>
      </c>
      <c r="T319" t="s">
        <v>49</v>
      </c>
      <c r="U319" t="s">
        <v>49</v>
      </c>
      <c r="V319" t="s">
        <v>49</v>
      </c>
      <c r="W319" t="s">
        <v>49</v>
      </c>
      <c r="X319" t="s">
        <v>49</v>
      </c>
      <c r="Y319" t="s">
        <v>49</v>
      </c>
      <c r="Z319" t="s">
        <v>49</v>
      </c>
      <c r="AA319" t="s">
        <v>49</v>
      </c>
      <c r="AB319" t="s">
        <v>49</v>
      </c>
      <c r="AC319" t="s">
        <v>49</v>
      </c>
      <c r="AD319" t="s">
        <v>49</v>
      </c>
      <c r="AE319" t="s">
        <v>49</v>
      </c>
      <c r="AF319" t="s">
        <v>49</v>
      </c>
      <c r="AG319" t="s">
        <v>49</v>
      </c>
      <c r="AH319" t="s">
        <v>49</v>
      </c>
      <c r="AI319" t="s">
        <v>49</v>
      </c>
      <c r="AJ319" t="s">
        <v>49</v>
      </c>
      <c r="AK319" t="s">
        <v>49</v>
      </c>
      <c r="AL319" t="s">
        <v>49</v>
      </c>
      <c r="AM319" t="s">
        <v>49</v>
      </c>
    </row>
    <row r="320" spans="1:39" customFormat="1" hidden="1" x14ac:dyDescent="0.2">
      <c r="A320" t="s">
        <v>230</v>
      </c>
      <c r="B320" s="1" t="s">
        <v>376</v>
      </c>
      <c r="C320" t="s">
        <v>454</v>
      </c>
      <c r="D320" s="1" t="s">
        <v>165</v>
      </c>
      <c r="E320" t="s">
        <v>49</v>
      </c>
      <c r="F320" t="s">
        <v>49</v>
      </c>
      <c r="G320" t="s">
        <v>49</v>
      </c>
      <c r="H320" t="s">
        <v>49</v>
      </c>
      <c r="I320" t="s">
        <v>49</v>
      </c>
      <c r="J320" t="s">
        <v>49</v>
      </c>
      <c r="K320" t="s">
        <v>49</v>
      </c>
      <c r="L320" t="s">
        <v>49</v>
      </c>
      <c r="M320" t="s">
        <v>49</v>
      </c>
      <c r="N320" t="s">
        <v>49</v>
      </c>
      <c r="O320" t="s">
        <v>49</v>
      </c>
      <c r="P320" t="s">
        <v>49</v>
      </c>
      <c r="Q320" t="s">
        <v>49</v>
      </c>
      <c r="R320" t="s">
        <v>49</v>
      </c>
      <c r="S320" t="s">
        <v>49</v>
      </c>
      <c r="T320" t="s">
        <v>49</v>
      </c>
      <c r="U320" t="s">
        <v>49</v>
      </c>
      <c r="V320" t="s">
        <v>49</v>
      </c>
      <c r="W320" t="s">
        <v>49</v>
      </c>
      <c r="X320" t="s">
        <v>49</v>
      </c>
      <c r="Y320" t="s">
        <v>49</v>
      </c>
      <c r="Z320" t="s">
        <v>49</v>
      </c>
      <c r="AA320">
        <v>-8.5660287200659528</v>
      </c>
      <c r="AB320">
        <v>-7.7734052360789141</v>
      </c>
      <c r="AC320">
        <v>-6.7481955544048784</v>
      </c>
      <c r="AD320">
        <v>-5.4858391823789869</v>
      </c>
      <c r="AE320">
        <v>-11.600698770216098</v>
      </c>
      <c r="AF320">
        <v>-1.31470878459509</v>
      </c>
      <c r="AG320">
        <v>-7.0060398430411572</v>
      </c>
      <c r="AH320">
        <v>0.45589283233046296</v>
      </c>
      <c r="AI320">
        <v>4.5644090987351511</v>
      </c>
      <c r="AJ320">
        <v>12.103969648982796</v>
      </c>
      <c r="AK320">
        <v>-7.6310828707096929</v>
      </c>
      <c r="AL320">
        <v>-12.06213926487588</v>
      </c>
      <c r="AM320">
        <v>-10.185880975216065</v>
      </c>
    </row>
    <row r="321" spans="1:39" customFormat="1" hidden="1" x14ac:dyDescent="0.2">
      <c r="A321" t="s">
        <v>230</v>
      </c>
      <c r="B321" s="1" t="s">
        <v>376</v>
      </c>
      <c r="C321" t="s">
        <v>381</v>
      </c>
      <c r="D321" s="1" t="s">
        <v>512</v>
      </c>
      <c r="E321" t="s">
        <v>49</v>
      </c>
      <c r="F321" t="s">
        <v>49</v>
      </c>
      <c r="G321" t="s">
        <v>49</v>
      </c>
      <c r="H321" t="s">
        <v>49</v>
      </c>
      <c r="I321" t="s">
        <v>49</v>
      </c>
      <c r="J321" t="s">
        <v>49</v>
      </c>
      <c r="K321" t="s">
        <v>49</v>
      </c>
      <c r="L321" t="s">
        <v>49</v>
      </c>
      <c r="M321">
        <v>66.847824096679702</v>
      </c>
      <c r="N321" t="s">
        <v>49</v>
      </c>
      <c r="O321">
        <v>66.847824096679702</v>
      </c>
      <c r="P321" t="s">
        <v>49</v>
      </c>
      <c r="Q321">
        <v>59.239131927490199</v>
      </c>
      <c r="R321" t="s">
        <v>49</v>
      </c>
      <c r="S321">
        <v>20.540540695190401</v>
      </c>
      <c r="T321">
        <v>24.864864349365199</v>
      </c>
      <c r="U321">
        <v>24.378108978271499</v>
      </c>
      <c r="V321">
        <v>32.352939605712898</v>
      </c>
      <c r="W321">
        <v>28.431371688842798</v>
      </c>
      <c r="X321">
        <v>26.2135925292969</v>
      </c>
      <c r="Y321">
        <v>24.757282257080099</v>
      </c>
      <c r="Z321">
        <v>22.488039016723601</v>
      </c>
      <c r="AA321">
        <v>26.315790176391602</v>
      </c>
      <c r="AB321">
        <v>26.540285110473601</v>
      </c>
      <c r="AC321">
        <v>21.800947189331101</v>
      </c>
      <c r="AD321">
        <v>19.9052124023438</v>
      </c>
      <c r="AE321">
        <v>14.4230766296387</v>
      </c>
      <c r="AF321">
        <v>19.523809432983398</v>
      </c>
      <c r="AG321">
        <v>40.476188659667997</v>
      </c>
      <c r="AH321">
        <v>43.809524536132798</v>
      </c>
      <c r="AI321">
        <v>45.714286804199197</v>
      </c>
      <c r="AJ321">
        <v>34.761905670166001</v>
      </c>
      <c r="AK321">
        <v>33.333332061767599</v>
      </c>
      <c r="AL321">
        <v>30</v>
      </c>
      <c r="AM321">
        <v>25.943395614623999</v>
      </c>
    </row>
    <row r="322" spans="1:39" customFormat="1" hidden="1" x14ac:dyDescent="0.2">
      <c r="A322" t="s">
        <v>230</v>
      </c>
      <c r="B322" s="1" t="s">
        <v>376</v>
      </c>
      <c r="C322" t="s">
        <v>410</v>
      </c>
      <c r="D322" s="1" t="s">
        <v>81</v>
      </c>
      <c r="E322" t="s">
        <v>49</v>
      </c>
      <c r="F322" t="s">
        <v>49</v>
      </c>
      <c r="G322" t="s">
        <v>49</v>
      </c>
      <c r="H322" t="s">
        <v>49</v>
      </c>
      <c r="I322" t="s">
        <v>49</v>
      </c>
      <c r="J322" t="s">
        <v>49</v>
      </c>
      <c r="K322" t="s">
        <v>49</v>
      </c>
      <c r="L322" t="s">
        <v>49</v>
      </c>
      <c r="M322">
        <v>54.271358489990199</v>
      </c>
      <c r="N322" t="s">
        <v>49</v>
      </c>
      <c r="O322">
        <v>50.5</v>
      </c>
      <c r="P322" t="s">
        <v>49</v>
      </c>
      <c r="Q322">
        <v>43.283580780029297</v>
      </c>
      <c r="R322" t="s">
        <v>49</v>
      </c>
      <c r="S322">
        <v>27.363183975219702</v>
      </c>
      <c r="T322">
        <v>26.368158340454102</v>
      </c>
      <c r="U322">
        <v>25.480770111083999</v>
      </c>
      <c r="V322">
        <v>34.449760437011697</v>
      </c>
      <c r="W322">
        <v>34.449760437011697</v>
      </c>
      <c r="X322">
        <v>33.971290588378899</v>
      </c>
      <c r="Y322">
        <v>27.884614944458001</v>
      </c>
      <c r="Z322">
        <v>30.331752777099599</v>
      </c>
      <c r="AA322">
        <v>32.701423645019503</v>
      </c>
      <c r="AB322">
        <v>33.333332061767599</v>
      </c>
      <c r="AC322">
        <v>32.394367218017599</v>
      </c>
      <c r="AD322">
        <v>32.394367218017599</v>
      </c>
      <c r="AE322">
        <v>19.7115383148193</v>
      </c>
      <c r="AF322">
        <v>26.6666660308838</v>
      </c>
      <c r="AG322">
        <v>42.380950927734403</v>
      </c>
      <c r="AH322">
        <v>45.714286804199197</v>
      </c>
      <c r="AI322">
        <v>46.666667938232401</v>
      </c>
      <c r="AJ322">
        <v>37.142856597900398</v>
      </c>
      <c r="AK322">
        <v>34.285713195800803</v>
      </c>
      <c r="AL322">
        <v>34.285713195800803</v>
      </c>
      <c r="AM322">
        <v>34.9056587219238</v>
      </c>
    </row>
    <row r="323" spans="1:39" customFormat="1" hidden="1" x14ac:dyDescent="0.2">
      <c r="A323" t="s">
        <v>230</v>
      </c>
      <c r="B323" s="1" t="s">
        <v>376</v>
      </c>
      <c r="C323" t="s">
        <v>330</v>
      </c>
      <c r="D323" s="1" t="s">
        <v>266</v>
      </c>
      <c r="E323" t="s">
        <v>49</v>
      </c>
      <c r="F323" t="s">
        <v>49</v>
      </c>
      <c r="G323" t="s">
        <v>49</v>
      </c>
      <c r="H323" t="s">
        <v>49</v>
      </c>
      <c r="I323">
        <v>14.18</v>
      </c>
      <c r="J323">
        <v>13.15</v>
      </c>
      <c r="K323" t="s">
        <v>49</v>
      </c>
      <c r="L323">
        <v>12.7</v>
      </c>
      <c r="M323">
        <v>14.45</v>
      </c>
      <c r="N323">
        <v>14.44</v>
      </c>
      <c r="O323">
        <v>16.73</v>
      </c>
      <c r="P323">
        <v>15.17</v>
      </c>
      <c r="Q323">
        <v>15.22</v>
      </c>
      <c r="R323">
        <v>13.23</v>
      </c>
      <c r="S323">
        <v>14.78</v>
      </c>
      <c r="T323">
        <v>14.73</v>
      </c>
      <c r="U323">
        <v>11.85</v>
      </c>
      <c r="V323">
        <v>10.6</v>
      </c>
      <c r="W323">
        <v>10.62</v>
      </c>
      <c r="X323">
        <v>11.49</v>
      </c>
      <c r="Y323">
        <v>11.16</v>
      </c>
      <c r="Z323">
        <v>11.65</v>
      </c>
      <c r="AA323">
        <v>11.47</v>
      </c>
      <c r="AB323">
        <v>11.35</v>
      </c>
      <c r="AC323">
        <v>11.17</v>
      </c>
      <c r="AD323">
        <v>12.17</v>
      </c>
      <c r="AE323">
        <v>12.58</v>
      </c>
      <c r="AF323">
        <v>12.48</v>
      </c>
      <c r="AG323">
        <v>12.58</v>
      </c>
      <c r="AH323">
        <v>12.73</v>
      </c>
      <c r="AI323">
        <v>12.47</v>
      </c>
      <c r="AJ323">
        <v>12.18</v>
      </c>
      <c r="AK323">
        <v>12.19</v>
      </c>
      <c r="AL323" t="s">
        <v>49</v>
      </c>
      <c r="AM323" t="s">
        <v>49</v>
      </c>
    </row>
    <row r="324" spans="1:39" customFormat="1" hidden="1" x14ac:dyDescent="0.2">
      <c r="A324" t="s">
        <v>230</v>
      </c>
      <c r="B324" s="1" t="s">
        <v>376</v>
      </c>
      <c r="C324" t="s">
        <v>19</v>
      </c>
      <c r="D324" s="1" t="s">
        <v>127</v>
      </c>
      <c r="E324" t="s">
        <v>49</v>
      </c>
      <c r="F324" t="s">
        <v>49</v>
      </c>
      <c r="G324" t="s">
        <v>49</v>
      </c>
      <c r="H324" t="s">
        <v>49</v>
      </c>
      <c r="I324">
        <v>14.81</v>
      </c>
      <c r="J324">
        <v>13.87</v>
      </c>
      <c r="K324" t="s">
        <v>49</v>
      </c>
      <c r="L324">
        <v>13.09</v>
      </c>
      <c r="M324">
        <v>14.92</v>
      </c>
      <c r="N324">
        <v>14.93</v>
      </c>
      <c r="O324">
        <v>17.149999999999999</v>
      </c>
      <c r="P324">
        <v>15.59</v>
      </c>
      <c r="Q324">
        <v>15.61</v>
      </c>
      <c r="R324">
        <v>13.47</v>
      </c>
      <c r="S324">
        <v>15.15</v>
      </c>
      <c r="T324">
        <v>15.22</v>
      </c>
      <c r="U324">
        <v>12.14</v>
      </c>
      <c r="V324">
        <v>10.87</v>
      </c>
      <c r="W324">
        <v>10.94</v>
      </c>
      <c r="X324">
        <v>11.87</v>
      </c>
      <c r="Y324">
        <v>11.54</v>
      </c>
      <c r="Z324">
        <v>12.09</v>
      </c>
      <c r="AA324">
        <v>11.86</v>
      </c>
      <c r="AB324">
        <v>11.73</v>
      </c>
      <c r="AC324">
        <v>11.53</v>
      </c>
      <c r="AD324">
        <v>12.62</v>
      </c>
      <c r="AE324">
        <v>13.05</v>
      </c>
      <c r="AF324">
        <v>12.93</v>
      </c>
      <c r="AG324">
        <v>13.05</v>
      </c>
      <c r="AH324">
        <v>13.18</v>
      </c>
      <c r="AI324">
        <v>12.91</v>
      </c>
      <c r="AJ324">
        <v>12.6</v>
      </c>
      <c r="AK324">
        <v>12.59</v>
      </c>
      <c r="AL324" t="s">
        <v>49</v>
      </c>
      <c r="AM324" t="s">
        <v>49</v>
      </c>
    </row>
    <row r="325" spans="1:39" customFormat="1" hidden="1" x14ac:dyDescent="0.2">
      <c r="A325" t="s">
        <v>230</v>
      </c>
      <c r="B325" s="1" t="s">
        <v>376</v>
      </c>
      <c r="C325" t="s">
        <v>219</v>
      </c>
      <c r="D325" s="1" t="s">
        <v>551</v>
      </c>
      <c r="E325" t="s">
        <v>49</v>
      </c>
      <c r="F325" t="s">
        <v>49</v>
      </c>
      <c r="G325" t="s">
        <v>49</v>
      </c>
      <c r="H325" t="s">
        <v>49</v>
      </c>
      <c r="I325" t="s">
        <v>49</v>
      </c>
      <c r="J325" t="s">
        <v>49</v>
      </c>
      <c r="K325" t="s">
        <v>49</v>
      </c>
      <c r="L325" t="s">
        <v>49</v>
      </c>
      <c r="M325" t="s">
        <v>49</v>
      </c>
      <c r="N325" t="s">
        <v>49</v>
      </c>
      <c r="O325" t="s">
        <v>49</v>
      </c>
      <c r="P325" t="s">
        <v>49</v>
      </c>
      <c r="Q325" t="s">
        <v>49</v>
      </c>
      <c r="R325" t="s">
        <v>49</v>
      </c>
      <c r="S325" t="s">
        <v>49</v>
      </c>
      <c r="T325" t="s">
        <v>49</v>
      </c>
      <c r="U325" t="s">
        <v>49</v>
      </c>
      <c r="V325">
        <v>62</v>
      </c>
      <c r="W325">
        <v>19</v>
      </c>
      <c r="X325">
        <v>19</v>
      </c>
      <c r="Y325">
        <v>9</v>
      </c>
      <c r="Z325">
        <v>9</v>
      </c>
      <c r="AA325">
        <v>9</v>
      </c>
      <c r="AB325">
        <v>9</v>
      </c>
      <c r="AC325">
        <v>9</v>
      </c>
      <c r="AD325">
        <v>9</v>
      </c>
      <c r="AE325">
        <v>9</v>
      </c>
      <c r="AF325">
        <v>9</v>
      </c>
      <c r="AG325">
        <v>9</v>
      </c>
      <c r="AH325">
        <v>9</v>
      </c>
      <c r="AI325">
        <v>9</v>
      </c>
      <c r="AJ325">
        <v>9</v>
      </c>
      <c r="AK325" t="s">
        <v>49</v>
      </c>
      <c r="AL325" t="s">
        <v>49</v>
      </c>
      <c r="AM325" t="s">
        <v>49</v>
      </c>
    </row>
    <row r="326" spans="1:39" customFormat="1" hidden="1" x14ac:dyDescent="0.2">
      <c r="A326" t="s">
        <v>230</v>
      </c>
      <c r="B326" s="1" t="s">
        <v>376</v>
      </c>
      <c r="C326" t="s">
        <v>460</v>
      </c>
      <c r="D326" s="1" t="s">
        <v>249</v>
      </c>
      <c r="E326" t="s">
        <v>49</v>
      </c>
      <c r="F326" t="s">
        <v>49</v>
      </c>
      <c r="G326" t="s">
        <v>49</v>
      </c>
      <c r="H326" t="s">
        <v>49</v>
      </c>
      <c r="I326" t="s">
        <v>49</v>
      </c>
      <c r="J326" t="s">
        <v>49</v>
      </c>
      <c r="K326" t="s">
        <v>49</v>
      </c>
      <c r="L326" t="s">
        <v>49</v>
      </c>
      <c r="M326" t="s">
        <v>49</v>
      </c>
      <c r="N326" t="s">
        <v>49</v>
      </c>
      <c r="O326" t="s">
        <v>49</v>
      </c>
      <c r="P326" t="s">
        <v>49</v>
      </c>
      <c r="Q326" t="s">
        <v>49</v>
      </c>
      <c r="R326" t="s">
        <v>49</v>
      </c>
      <c r="S326" t="s">
        <v>49</v>
      </c>
      <c r="T326" t="s">
        <v>49</v>
      </c>
      <c r="U326" t="s">
        <v>49</v>
      </c>
      <c r="V326" t="s">
        <v>49</v>
      </c>
      <c r="W326">
        <v>175.8</v>
      </c>
      <c r="X326" t="s">
        <v>49</v>
      </c>
      <c r="Y326" t="s">
        <v>49</v>
      </c>
      <c r="Z326" t="s">
        <v>49</v>
      </c>
      <c r="AA326">
        <v>176.1</v>
      </c>
      <c r="AB326" t="s">
        <v>49</v>
      </c>
      <c r="AC326" t="s">
        <v>49</v>
      </c>
      <c r="AD326" t="s">
        <v>49</v>
      </c>
      <c r="AE326" t="s">
        <v>49</v>
      </c>
      <c r="AF326" t="s">
        <v>49</v>
      </c>
      <c r="AG326" t="s">
        <v>49</v>
      </c>
      <c r="AH326">
        <v>88.2</v>
      </c>
      <c r="AI326" t="s">
        <v>49</v>
      </c>
      <c r="AJ326" t="s">
        <v>49</v>
      </c>
      <c r="AK326" t="s">
        <v>49</v>
      </c>
      <c r="AL326" t="s">
        <v>49</v>
      </c>
      <c r="AM326" t="s">
        <v>49</v>
      </c>
    </row>
    <row r="327" spans="1:39" customFormat="1" hidden="1" x14ac:dyDescent="0.2">
      <c r="A327" t="s">
        <v>230</v>
      </c>
      <c r="B327" s="1" t="s">
        <v>376</v>
      </c>
      <c r="C327" t="s">
        <v>214</v>
      </c>
      <c r="D327" s="1" t="s">
        <v>72</v>
      </c>
      <c r="E327" t="s">
        <v>49</v>
      </c>
      <c r="F327" t="s">
        <v>49</v>
      </c>
      <c r="G327" t="s">
        <v>49</v>
      </c>
      <c r="H327" t="s">
        <v>49</v>
      </c>
      <c r="I327" t="s">
        <v>49</v>
      </c>
      <c r="J327" t="s">
        <v>49</v>
      </c>
      <c r="K327" t="s">
        <v>49</v>
      </c>
      <c r="L327" t="s">
        <v>49</v>
      </c>
      <c r="M327" t="s">
        <v>49</v>
      </c>
      <c r="N327" t="s">
        <v>49</v>
      </c>
      <c r="O327" t="s">
        <v>49</v>
      </c>
      <c r="P327" t="s">
        <v>49</v>
      </c>
      <c r="Q327" t="s">
        <v>49</v>
      </c>
      <c r="R327" t="s">
        <v>49</v>
      </c>
      <c r="S327" t="s">
        <v>49</v>
      </c>
      <c r="T327" t="s">
        <v>49</v>
      </c>
      <c r="U327">
        <v>51</v>
      </c>
      <c r="V327">
        <v>51</v>
      </c>
      <c r="W327">
        <v>51</v>
      </c>
      <c r="X327">
        <v>51</v>
      </c>
      <c r="Y327">
        <v>51</v>
      </c>
      <c r="Z327">
        <v>51</v>
      </c>
      <c r="AA327">
        <v>51</v>
      </c>
      <c r="AB327">
        <v>51.5</v>
      </c>
      <c r="AC327">
        <v>51.5</v>
      </c>
      <c r="AD327">
        <v>51.5</v>
      </c>
      <c r="AE327">
        <v>51.5</v>
      </c>
      <c r="AF327">
        <v>51.5</v>
      </c>
      <c r="AG327">
        <v>51.5</v>
      </c>
      <c r="AH327">
        <v>51.5</v>
      </c>
      <c r="AI327">
        <v>51.5</v>
      </c>
      <c r="AJ327">
        <v>51.5</v>
      </c>
      <c r="AK327" t="s">
        <v>49</v>
      </c>
      <c r="AL327" t="s">
        <v>49</v>
      </c>
      <c r="AM327" t="s">
        <v>49</v>
      </c>
    </row>
    <row r="328" spans="1:39" customFormat="1" hidden="1" x14ac:dyDescent="0.2">
      <c r="A328" t="s">
        <v>230</v>
      </c>
      <c r="B328" s="1" t="s">
        <v>376</v>
      </c>
      <c r="C328" t="s">
        <v>443</v>
      </c>
      <c r="D328" s="1" t="s">
        <v>259</v>
      </c>
      <c r="E328" t="s">
        <v>49</v>
      </c>
      <c r="F328" t="s">
        <v>49</v>
      </c>
      <c r="G328" t="s">
        <v>49</v>
      </c>
      <c r="H328" t="s">
        <v>49</v>
      </c>
      <c r="I328" t="s">
        <v>49</v>
      </c>
      <c r="J328" t="s">
        <v>49</v>
      </c>
      <c r="K328" t="s">
        <v>49</v>
      </c>
      <c r="L328" t="s">
        <v>49</v>
      </c>
      <c r="M328" t="s">
        <v>49</v>
      </c>
      <c r="N328" t="s">
        <v>49</v>
      </c>
      <c r="O328" t="s">
        <v>49</v>
      </c>
      <c r="P328" t="s">
        <v>49</v>
      </c>
      <c r="Q328" t="s">
        <v>49</v>
      </c>
      <c r="R328" t="s">
        <v>49</v>
      </c>
      <c r="S328" t="s">
        <v>49</v>
      </c>
      <c r="T328">
        <v>65.5</v>
      </c>
      <c r="U328">
        <v>29.5</v>
      </c>
      <c r="V328">
        <v>29.5</v>
      </c>
      <c r="W328">
        <v>29.5</v>
      </c>
      <c r="X328">
        <v>29.5</v>
      </c>
      <c r="Y328">
        <v>30</v>
      </c>
      <c r="Z328">
        <v>25</v>
      </c>
      <c r="AA328">
        <v>24.5</v>
      </c>
      <c r="AB328">
        <v>24.5</v>
      </c>
      <c r="AC328">
        <v>24.5</v>
      </c>
      <c r="AD328">
        <v>24.5</v>
      </c>
      <c r="AE328">
        <v>24.5</v>
      </c>
      <c r="AF328">
        <v>24.5</v>
      </c>
      <c r="AG328">
        <v>24.5</v>
      </c>
      <c r="AH328">
        <v>24.5</v>
      </c>
      <c r="AI328">
        <v>11</v>
      </c>
      <c r="AJ328">
        <v>11.5</v>
      </c>
      <c r="AK328" t="s">
        <v>49</v>
      </c>
      <c r="AL328" t="s">
        <v>49</v>
      </c>
      <c r="AM328" t="s">
        <v>49</v>
      </c>
    </row>
    <row r="329" spans="1:39" customFormat="1" hidden="1" x14ac:dyDescent="0.2">
      <c r="A329" t="s">
        <v>230</v>
      </c>
      <c r="B329" s="1" t="s">
        <v>376</v>
      </c>
      <c r="C329" t="s">
        <v>470</v>
      </c>
      <c r="D329" s="1" t="s">
        <v>131</v>
      </c>
      <c r="E329" t="s">
        <v>49</v>
      </c>
      <c r="F329" t="s">
        <v>49</v>
      </c>
      <c r="G329" t="s">
        <v>49</v>
      </c>
      <c r="H329" t="s">
        <v>49</v>
      </c>
      <c r="I329" t="s">
        <v>49</v>
      </c>
      <c r="J329" t="s">
        <v>49</v>
      </c>
      <c r="K329" t="s">
        <v>49</v>
      </c>
      <c r="L329" t="s">
        <v>49</v>
      </c>
      <c r="M329" t="s">
        <v>49</v>
      </c>
      <c r="N329" t="s">
        <v>49</v>
      </c>
      <c r="O329" t="s">
        <v>49</v>
      </c>
      <c r="P329" t="s">
        <v>49</v>
      </c>
      <c r="Q329" t="s">
        <v>49</v>
      </c>
      <c r="R329" t="s">
        <v>49</v>
      </c>
      <c r="S329" t="s">
        <v>49</v>
      </c>
      <c r="T329" t="s">
        <v>49</v>
      </c>
      <c r="U329" t="s">
        <v>49</v>
      </c>
      <c r="V329" t="s">
        <v>49</v>
      </c>
      <c r="W329" t="s">
        <v>49</v>
      </c>
      <c r="X329" t="s">
        <v>49</v>
      </c>
      <c r="Y329" t="s">
        <v>49</v>
      </c>
      <c r="Z329" t="s">
        <v>49</v>
      </c>
      <c r="AA329" t="s">
        <v>49</v>
      </c>
      <c r="AB329" t="s">
        <v>49</v>
      </c>
      <c r="AC329" t="s">
        <v>49</v>
      </c>
      <c r="AD329" t="s">
        <v>49</v>
      </c>
      <c r="AE329">
        <v>21</v>
      </c>
      <c r="AF329">
        <v>21</v>
      </c>
      <c r="AG329">
        <v>21</v>
      </c>
      <c r="AH329">
        <v>21</v>
      </c>
      <c r="AI329">
        <v>21</v>
      </c>
      <c r="AJ329">
        <v>21</v>
      </c>
      <c r="AK329" t="s">
        <v>49</v>
      </c>
      <c r="AL329" t="s">
        <v>49</v>
      </c>
      <c r="AM329" t="s">
        <v>49</v>
      </c>
    </row>
    <row r="330" spans="1:39" customFormat="1" hidden="1" x14ac:dyDescent="0.2">
      <c r="A330" t="s">
        <v>230</v>
      </c>
      <c r="B330" s="1" t="s">
        <v>376</v>
      </c>
      <c r="C330" t="s">
        <v>169</v>
      </c>
      <c r="D330" s="1" t="s">
        <v>129</v>
      </c>
      <c r="E330" t="s">
        <v>49</v>
      </c>
      <c r="F330" t="s">
        <v>49</v>
      </c>
      <c r="G330" t="s">
        <v>49</v>
      </c>
      <c r="H330" t="s">
        <v>49</v>
      </c>
      <c r="I330" t="s">
        <v>49</v>
      </c>
      <c r="J330" t="s">
        <v>49</v>
      </c>
      <c r="K330" t="s">
        <v>49</v>
      </c>
      <c r="L330" t="s">
        <v>49</v>
      </c>
      <c r="M330" t="s">
        <v>49</v>
      </c>
      <c r="N330" t="s">
        <v>49</v>
      </c>
      <c r="O330" t="s">
        <v>49</v>
      </c>
      <c r="P330" t="s">
        <v>49</v>
      </c>
      <c r="Q330" t="s">
        <v>49</v>
      </c>
      <c r="R330" t="s">
        <v>49</v>
      </c>
      <c r="S330" t="s">
        <v>49</v>
      </c>
      <c r="T330" t="s">
        <v>49</v>
      </c>
      <c r="U330" t="s">
        <v>49</v>
      </c>
      <c r="V330" t="s">
        <v>49</v>
      </c>
      <c r="W330" t="s">
        <v>49</v>
      </c>
      <c r="X330" t="s">
        <v>49</v>
      </c>
      <c r="Y330" t="s">
        <v>49</v>
      </c>
      <c r="Z330" t="s">
        <v>49</v>
      </c>
      <c r="AA330" t="s">
        <v>49</v>
      </c>
      <c r="AB330" t="s">
        <v>49</v>
      </c>
      <c r="AC330" t="s">
        <v>49</v>
      </c>
      <c r="AD330" t="s">
        <v>49</v>
      </c>
      <c r="AE330">
        <v>27</v>
      </c>
      <c r="AF330">
        <v>27</v>
      </c>
      <c r="AG330">
        <v>27</v>
      </c>
      <c r="AH330">
        <v>27</v>
      </c>
      <c r="AI330">
        <v>27</v>
      </c>
      <c r="AJ330">
        <v>25</v>
      </c>
      <c r="AK330" t="s">
        <v>49</v>
      </c>
      <c r="AL330" t="s">
        <v>49</v>
      </c>
      <c r="AM330" t="s">
        <v>49</v>
      </c>
    </row>
    <row r="331" spans="1:39" customFormat="1" hidden="1" x14ac:dyDescent="0.2">
      <c r="A331" t="s">
        <v>230</v>
      </c>
      <c r="B331" s="1" t="s">
        <v>376</v>
      </c>
      <c r="C331" t="s">
        <v>272</v>
      </c>
      <c r="D331" s="1" t="s">
        <v>348</v>
      </c>
      <c r="E331" t="s">
        <v>49</v>
      </c>
      <c r="F331" t="s">
        <v>49</v>
      </c>
      <c r="G331" t="s">
        <v>49</v>
      </c>
      <c r="H331" t="s">
        <v>49</v>
      </c>
      <c r="I331" t="s">
        <v>49</v>
      </c>
      <c r="J331" t="s">
        <v>49</v>
      </c>
      <c r="K331" t="s">
        <v>49</v>
      </c>
      <c r="L331" t="s">
        <v>49</v>
      </c>
      <c r="M331" t="s">
        <v>49</v>
      </c>
      <c r="N331" t="s">
        <v>49</v>
      </c>
      <c r="O331" t="s">
        <v>49</v>
      </c>
      <c r="P331" t="s">
        <v>49</v>
      </c>
      <c r="Q331" t="s">
        <v>49</v>
      </c>
      <c r="R331" t="s">
        <v>49</v>
      </c>
      <c r="S331" t="s">
        <v>49</v>
      </c>
      <c r="T331" t="s">
        <v>49</v>
      </c>
      <c r="U331" t="s">
        <v>49</v>
      </c>
      <c r="V331" t="s">
        <v>49</v>
      </c>
      <c r="W331" t="s">
        <v>49</v>
      </c>
      <c r="X331" t="s">
        <v>49</v>
      </c>
      <c r="Y331" t="s">
        <v>49</v>
      </c>
      <c r="Z331" t="s">
        <v>49</v>
      </c>
      <c r="AA331" t="s">
        <v>49</v>
      </c>
      <c r="AB331" t="s">
        <v>49</v>
      </c>
      <c r="AC331" t="s">
        <v>49</v>
      </c>
      <c r="AD331" t="s">
        <v>49</v>
      </c>
      <c r="AE331">
        <v>60</v>
      </c>
      <c r="AF331">
        <v>60</v>
      </c>
      <c r="AG331">
        <v>60</v>
      </c>
      <c r="AH331">
        <v>60</v>
      </c>
      <c r="AI331">
        <v>60</v>
      </c>
      <c r="AJ331">
        <v>60</v>
      </c>
      <c r="AK331" t="s">
        <v>49</v>
      </c>
      <c r="AL331" t="s">
        <v>49</v>
      </c>
      <c r="AM331" t="s">
        <v>49</v>
      </c>
    </row>
    <row r="332" spans="1:39" customFormat="1" hidden="1" x14ac:dyDescent="0.2">
      <c r="A332" t="s">
        <v>230</v>
      </c>
      <c r="B332" s="1" t="s">
        <v>376</v>
      </c>
      <c r="C332" t="s">
        <v>320</v>
      </c>
      <c r="D332" s="1" t="s">
        <v>481</v>
      </c>
      <c r="E332" t="s">
        <v>49</v>
      </c>
      <c r="F332" t="s">
        <v>49</v>
      </c>
      <c r="G332" t="s">
        <v>49</v>
      </c>
      <c r="H332" t="s">
        <v>49</v>
      </c>
      <c r="I332" t="s">
        <v>49</v>
      </c>
      <c r="J332" t="s">
        <v>49</v>
      </c>
      <c r="K332" t="s">
        <v>49</v>
      </c>
      <c r="L332" t="s">
        <v>49</v>
      </c>
      <c r="M332" t="s">
        <v>49</v>
      </c>
      <c r="N332" t="s">
        <v>49</v>
      </c>
      <c r="O332" t="s">
        <v>49</v>
      </c>
      <c r="P332" t="s">
        <v>49</v>
      </c>
      <c r="Q332" t="s">
        <v>49</v>
      </c>
      <c r="R332" t="s">
        <v>49</v>
      </c>
      <c r="S332" t="s">
        <v>49</v>
      </c>
      <c r="T332" t="s">
        <v>49</v>
      </c>
      <c r="U332" t="s">
        <v>49</v>
      </c>
      <c r="V332" t="s">
        <v>49</v>
      </c>
      <c r="W332" t="s">
        <v>49</v>
      </c>
      <c r="X332" t="s">
        <v>49</v>
      </c>
      <c r="Y332" t="s">
        <v>49</v>
      </c>
      <c r="Z332" t="s">
        <v>49</v>
      </c>
      <c r="AA332" t="s">
        <v>49</v>
      </c>
      <c r="AB332" t="s">
        <v>49</v>
      </c>
      <c r="AC332" t="s">
        <v>49</v>
      </c>
      <c r="AD332" t="s">
        <v>49</v>
      </c>
      <c r="AE332">
        <v>336</v>
      </c>
      <c r="AF332">
        <v>336</v>
      </c>
      <c r="AG332">
        <v>192</v>
      </c>
      <c r="AH332">
        <v>192</v>
      </c>
      <c r="AI332">
        <v>192</v>
      </c>
      <c r="AJ332">
        <v>166</v>
      </c>
      <c r="AK332" t="s">
        <v>49</v>
      </c>
      <c r="AL332" t="s">
        <v>49</v>
      </c>
      <c r="AM332" t="s">
        <v>49</v>
      </c>
    </row>
    <row r="333" spans="1:39" customFormat="1" hidden="1" x14ac:dyDescent="0.2">
      <c r="A333" t="s">
        <v>230</v>
      </c>
      <c r="B333" s="1" t="s">
        <v>376</v>
      </c>
      <c r="C333" t="s">
        <v>157</v>
      </c>
      <c r="D333" s="1" t="s">
        <v>441</v>
      </c>
      <c r="E333" t="s">
        <v>49</v>
      </c>
      <c r="F333" t="s">
        <v>49</v>
      </c>
      <c r="G333" t="s">
        <v>49</v>
      </c>
      <c r="H333" t="s">
        <v>49</v>
      </c>
      <c r="I333" t="s">
        <v>49</v>
      </c>
      <c r="J333" t="s">
        <v>49</v>
      </c>
      <c r="K333" t="s">
        <v>49</v>
      </c>
      <c r="L333" t="s">
        <v>49</v>
      </c>
      <c r="M333" t="s">
        <v>49</v>
      </c>
      <c r="N333" t="s">
        <v>49</v>
      </c>
      <c r="O333" t="s">
        <v>49</v>
      </c>
      <c r="P333" t="s">
        <v>49</v>
      </c>
      <c r="Q333" t="s">
        <v>49</v>
      </c>
      <c r="R333" t="s">
        <v>49</v>
      </c>
      <c r="S333" t="s">
        <v>49</v>
      </c>
      <c r="T333" t="s">
        <v>49</v>
      </c>
      <c r="U333" t="s">
        <v>49</v>
      </c>
      <c r="V333" t="s">
        <v>49</v>
      </c>
      <c r="W333">
        <v>46.2</v>
      </c>
      <c r="X333" t="s">
        <v>49</v>
      </c>
      <c r="Y333" t="s">
        <v>49</v>
      </c>
      <c r="Z333" t="s">
        <v>49</v>
      </c>
      <c r="AA333">
        <v>54.2</v>
      </c>
      <c r="AB333" t="s">
        <v>49</v>
      </c>
      <c r="AC333" t="s">
        <v>49</v>
      </c>
      <c r="AD333" t="s">
        <v>49</v>
      </c>
      <c r="AE333" t="s">
        <v>49</v>
      </c>
      <c r="AF333" t="s">
        <v>49</v>
      </c>
      <c r="AG333" t="s">
        <v>49</v>
      </c>
      <c r="AH333">
        <v>53.5</v>
      </c>
      <c r="AI333" t="s">
        <v>49</v>
      </c>
      <c r="AJ333" t="s">
        <v>49</v>
      </c>
      <c r="AK333" t="s">
        <v>49</v>
      </c>
      <c r="AL333" t="s">
        <v>49</v>
      </c>
      <c r="AM333" t="s">
        <v>49</v>
      </c>
    </row>
    <row r="334" spans="1:39" customFormat="1" hidden="1" x14ac:dyDescent="0.2">
      <c r="A334" t="s">
        <v>230</v>
      </c>
      <c r="B334" s="1" t="s">
        <v>376</v>
      </c>
      <c r="C334" t="s">
        <v>87</v>
      </c>
      <c r="D334" s="1" t="s">
        <v>302</v>
      </c>
      <c r="E334" t="s">
        <v>49</v>
      </c>
      <c r="F334" t="s">
        <v>49</v>
      </c>
      <c r="G334" t="s">
        <v>49</v>
      </c>
      <c r="H334" t="s">
        <v>49</v>
      </c>
      <c r="I334" t="s">
        <v>49</v>
      </c>
      <c r="J334" t="s">
        <v>49</v>
      </c>
      <c r="K334" t="s">
        <v>49</v>
      </c>
      <c r="L334" t="s">
        <v>49</v>
      </c>
      <c r="M334" t="s">
        <v>49</v>
      </c>
      <c r="N334" t="s">
        <v>49</v>
      </c>
      <c r="O334" t="s">
        <v>49</v>
      </c>
      <c r="P334" t="s">
        <v>49</v>
      </c>
      <c r="Q334" t="s">
        <v>49</v>
      </c>
      <c r="R334" t="s">
        <v>49</v>
      </c>
      <c r="S334" t="s">
        <v>49</v>
      </c>
      <c r="T334" t="s">
        <v>49</v>
      </c>
      <c r="U334" t="s">
        <v>49</v>
      </c>
      <c r="V334">
        <v>453</v>
      </c>
      <c r="W334">
        <v>453</v>
      </c>
      <c r="X334">
        <v>453</v>
      </c>
      <c r="Y334">
        <v>453</v>
      </c>
      <c r="Z334">
        <v>453</v>
      </c>
      <c r="AA334">
        <v>453</v>
      </c>
      <c r="AB334">
        <v>415</v>
      </c>
      <c r="AC334">
        <v>405</v>
      </c>
      <c r="AD334">
        <v>405</v>
      </c>
      <c r="AE334">
        <v>405</v>
      </c>
      <c r="AF334">
        <v>405</v>
      </c>
      <c r="AG334">
        <v>359</v>
      </c>
      <c r="AH334">
        <v>311.5</v>
      </c>
      <c r="AI334">
        <v>311.5</v>
      </c>
      <c r="AJ334">
        <v>311.5</v>
      </c>
      <c r="AK334" t="s">
        <v>49</v>
      </c>
      <c r="AL334" t="s">
        <v>49</v>
      </c>
      <c r="AM334" t="s">
        <v>49</v>
      </c>
    </row>
    <row r="335" spans="1:39" customFormat="1" hidden="1" x14ac:dyDescent="0.2">
      <c r="A335" t="s">
        <v>230</v>
      </c>
      <c r="B335" s="1" t="s">
        <v>376</v>
      </c>
      <c r="C335" t="s">
        <v>542</v>
      </c>
      <c r="D335" s="1" t="s">
        <v>479</v>
      </c>
      <c r="E335">
        <v>15.743458608705046</v>
      </c>
      <c r="F335">
        <v>19.637797701883777</v>
      </c>
      <c r="G335">
        <v>14.990858999944138</v>
      </c>
      <c r="H335">
        <v>13.75305415888915</v>
      </c>
      <c r="I335">
        <v>14.730980586353045</v>
      </c>
      <c r="J335">
        <v>16.223151447783952</v>
      </c>
      <c r="K335">
        <v>18.134345866998135</v>
      </c>
      <c r="L335">
        <v>19.771423090375507</v>
      </c>
      <c r="M335">
        <v>21.506468405721481</v>
      </c>
      <c r="N335">
        <v>23.336178843743919</v>
      </c>
      <c r="O335">
        <v>23.350027973068919</v>
      </c>
      <c r="P335">
        <v>21.382744962489816</v>
      </c>
      <c r="Q335">
        <v>22.622444777734284</v>
      </c>
      <c r="R335">
        <v>21.852255451545282</v>
      </c>
      <c r="S335">
        <v>41.752724358564208</v>
      </c>
      <c r="T335">
        <v>40.644748031108549</v>
      </c>
      <c r="U335">
        <v>40.692646108946953</v>
      </c>
      <c r="V335">
        <v>40.551270970623804</v>
      </c>
      <c r="W335">
        <v>40.433479871915118</v>
      </c>
      <c r="X335">
        <v>40.945170618570977</v>
      </c>
      <c r="Y335">
        <v>40.402673379038234</v>
      </c>
      <c r="Z335">
        <v>34.05712690548787</v>
      </c>
      <c r="AA335">
        <v>34.971013263569567</v>
      </c>
      <c r="AB335">
        <v>35.206154999964362</v>
      </c>
      <c r="AC335">
        <v>30.526542371710804</v>
      </c>
      <c r="AD335">
        <v>29.333929002103709</v>
      </c>
      <c r="AE335">
        <v>28.406793645227452</v>
      </c>
      <c r="AF335">
        <v>22.486226088979159</v>
      </c>
      <c r="AG335">
        <v>26.093887848879856</v>
      </c>
      <c r="AH335">
        <v>25.28960113767786</v>
      </c>
      <c r="AI335">
        <v>30.762535954992597</v>
      </c>
      <c r="AJ335">
        <v>32.630615045849886</v>
      </c>
      <c r="AK335">
        <v>30.219799885787847</v>
      </c>
      <c r="AL335">
        <v>32.97948188966997</v>
      </c>
      <c r="AM335">
        <v>32.076327774199228</v>
      </c>
    </row>
    <row r="336" spans="1:39" customFormat="1" hidden="1" x14ac:dyDescent="0.2">
      <c r="A336" t="s">
        <v>230</v>
      </c>
      <c r="B336" s="1" t="s">
        <v>376</v>
      </c>
      <c r="C336" t="s">
        <v>456</v>
      </c>
      <c r="D336" s="1" t="s">
        <v>489</v>
      </c>
      <c r="E336" t="s">
        <v>49</v>
      </c>
      <c r="F336" t="s">
        <v>49</v>
      </c>
      <c r="G336" t="s">
        <v>49</v>
      </c>
      <c r="H336" t="s">
        <v>49</v>
      </c>
      <c r="I336" t="s">
        <v>49</v>
      </c>
      <c r="J336" t="s">
        <v>49</v>
      </c>
      <c r="K336" t="s">
        <v>49</v>
      </c>
      <c r="L336" t="s">
        <v>49</v>
      </c>
      <c r="M336">
        <v>62.5</v>
      </c>
      <c r="N336" t="s">
        <v>49</v>
      </c>
      <c r="O336">
        <v>57.711441040039098</v>
      </c>
      <c r="P336" t="s">
        <v>49</v>
      </c>
      <c r="Q336">
        <v>61.1940307617188</v>
      </c>
      <c r="R336" t="s">
        <v>49</v>
      </c>
      <c r="S336">
        <v>56.218906402587898</v>
      </c>
      <c r="T336">
        <v>61.1940307617188</v>
      </c>
      <c r="U336">
        <v>59.615383148193402</v>
      </c>
      <c r="V336">
        <v>59.134616851806598</v>
      </c>
      <c r="W336">
        <v>58.1730766296387</v>
      </c>
      <c r="X336">
        <v>58.653846740722699</v>
      </c>
      <c r="Y336">
        <v>58.1730766296387</v>
      </c>
      <c r="Z336">
        <v>56.398105621337898</v>
      </c>
      <c r="AA336">
        <v>58.293838500976598</v>
      </c>
      <c r="AB336">
        <v>58.2159614562988</v>
      </c>
      <c r="AC336">
        <v>57.2769966125488</v>
      </c>
      <c r="AD336">
        <v>56.807510375976598</v>
      </c>
      <c r="AE336">
        <v>59.1133003234863</v>
      </c>
      <c r="AF336">
        <v>60.098522186279297</v>
      </c>
      <c r="AG336">
        <v>63.546798706054702</v>
      </c>
      <c r="AH336">
        <v>64.532020568847699</v>
      </c>
      <c r="AI336">
        <v>66.019416809082003</v>
      </c>
      <c r="AJ336">
        <v>65.217391967773395</v>
      </c>
      <c r="AK336">
        <v>65.700485229492202</v>
      </c>
      <c r="AL336">
        <v>65.217391967773395</v>
      </c>
      <c r="AM336">
        <v>62.801933288574197</v>
      </c>
    </row>
    <row r="337" spans="1:39" customFormat="1" hidden="1" x14ac:dyDescent="0.2">
      <c r="A337" t="s">
        <v>276</v>
      </c>
      <c r="B337" s="1" t="s">
        <v>44</v>
      </c>
      <c r="C337" t="s">
        <v>483</v>
      </c>
      <c r="D337" s="1" t="s">
        <v>39</v>
      </c>
      <c r="E337">
        <v>5.9981323180805877</v>
      </c>
      <c r="F337">
        <v>4.6809389412817453</v>
      </c>
      <c r="G337">
        <v>2.1692655935613687</v>
      </c>
      <c r="H337">
        <v>13.418217433888335</v>
      </c>
      <c r="I337">
        <v>18.282579489476046</v>
      </c>
      <c r="J337">
        <v>-5.2881910704239834</v>
      </c>
      <c r="K337">
        <v>3.7403265625142583</v>
      </c>
      <c r="L337">
        <v>7.3611262363732219</v>
      </c>
      <c r="M337">
        <v>33.566014633415904</v>
      </c>
      <c r="N337">
        <v>5.1862283348118394</v>
      </c>
      <c r="O337">
        <v>2.9020193824401108</v>
      </c>
      <c r="P337">
        <v>6.8529995773682506</v>
      </c>
      <c r="Q337">
        <v>4.0115455823491919</v>
      </c>
      <c r="R337">
        <v>0.89524394444618594</v>
      </c>
      <c r="S337">
        <v>2.2618089438821731</v>
      </c>
      <c r="T337">
        <v>4.6655436776096373</v>
      </c>
      <c r="U337">
        <v>6.5802100250026445</v>
      </c>
      <c r="V337">
        <v>6.5665944584022942</v>
      </c>
      <c r="W337">
        <v>15.750865008588677</v>
      </c>
      <c r="X337">
        <v>8.0824321895167053</v>
      </c>
      <c r="Y337">
        <v>6.9775778274049713</v>
      </c>
      <c r="Z337">
        <v>1.1210529103272555</v>
      </c>
      <c r="AA337">
        <v>0.6058000457977667</v>
      </c>
      <c r="AB337">
        <v>2.713493530499075</v>
      </c>
      <c r="AC337">
        <v>5.02346532615333</v>
      </c>
      <c r="AD337">
        <v>11.455973269777138</v>
      </c>
      <c r="AE337">
        <v>4.548430831191892</v>
      </c>
      <c r="AF337">
        <v>0.20899285998163605</v>
      </c>
      <c r="AG337">
        <v>0.75492869430338161</v>
      </c>
      <c r="AH337">
        <v>1.4627226884708056</v>
      </c>
      <c r="AI337">
        <v>0.29408549051137972</v>
      </c>
      <c r="AJ337">
        <v>4.0051886217468535</v>
      </c>
      <c r="AK337">
        <v>2.9501145266507547</v>
      </c>
      <c r="AL337">
        <v>4.5267721146913162</v>
      </c>
      <c r="AM337">
        <v>4.3957957212556495</v>
      </c>
    </row>
    <row r="338" spans="1:39" customFormat="1" hidden="1" x14ac:dyDescent="0.2">
      <c r="A338" t="s">
        <v>276</v>
      </c>
      <c r="B338" s="1" t="s">
        <v>44</v>
      </c>
      <c r="C338" t="s">
        <v>260</v>
      </c>
      <c r="D338" s="1" t="s">
        <v>203</v>
      </c>
      <c r="E338">
        <v>222074468.08510599</v>
      </c>
      <c r="F338">
        <v>180851063.82978699</v>
      </c>
      <c r="G338">
        <v>91755319.148936197</v>
      </c>
      <c r="H338">
        <v>619414893.61702096</v>
      </c>
      <c r="I338">
        <v>868617021.27659595</v>
      </c>
      <c r="J338">
        <v>-275000007.923316</v>
      </c>
      <c r="K338">
        <v>208244700.235544</v>
      </c>
      <c r="L338">
        <v>430586743.72459197</v>
      </c>
      <c r="M338">
        <v>2048151879.61006</v>
      </c>
      <c r="N338">
        <v>329284164.22376901</v>
      </c>
      <c r="O338">
        <v>179454413.27302</v>
      </c>
      <c r="P338">
        <v>453737837.97461301</v>
      </c>
      <c r="Q338">
        <v>363562321.906708</v>
      </c>
      <c r="R338">
        <v>80358858.3697633</v>
      </c>
      <c r="S338">
        <v>216986881.64930901</v>
      </c>
      <c r="T338">
        <v>516700276.44267601</v>
      </c>
      <c r="U338">
        <v>865308118.62299395</v>
      </c>
      <c r="V338">
        <v>1048601306.14142</v>
      </c>
      <c r="W338">
        <v>2914659868.3007498</v>
      </c>
      <c r="X338">
        <v>1756312514.78198</v>
      </c>
      <c r="Y338">
        <v>1793998354.5444701</v>
      </c>
      <c r="Z338">
        <v>257149561.42029801</v>
      </c>
      <c r="AA338">
        <v>155771009.16972101</v>
      </c>
      <c r="AB338">
        <v>780851063.82978702</v>
      </c>
      <c r="AC338">
        <v>1544680851.0638299</v>
      </c>
      <c r="AD338">
        <v>3727712765.9574499</v>
      </c>
      <c r="AE338">
        <v>1518617021.2765999</v>
      </c>
      <c r="AF338">
        <v>64893617.021276601</v>
      </c>
      <c r="AG338">
        <v>243351063.82978699</v>
      </c>
      <c r="AH338">
        <v>518882978.72340399</v>
      </c>
      <c r="AI338">
        <v>111170212.765957</v>
      </c>
      <c r="AJ338">
        <v>1548138297.8722999</v>
      </c>
      <c r="AK338">
        <v>1021382978.7234</v>
      </c>
      <c r="AL338">
        <v>1779175531.9149001</v>
      </c>
      <c r="AM338">
        <v>1951329787.234</v>
      </c>
    </row>
    <row r="339" spans="1:39" customFormat="1" hidden="1" x14ac:dyDescent="0.2">
      <c r="A339" t="s">
        <v>276</v>
      </c>
      <c r="B339" s="1" t="s">
        <v>44</v>
      </c>
      <c r="C339" t="s">
        <v>31</v>
      </c>
      <c r="D339" s="1" t="s">
        <v>339</v>
      </c>
      <c r="E339" t="s">
        <v>49</v>
      </c>
      <c r="F339" t="s">
        <v>49</v>
      </c>
      <c r="G339" t="s">
        <v>49</v>
      </c>
      <c r="H339">
        <v>64.701999999999998</v>
      </c>
      <c r="I339">
        <v>64.600999999999999</v>
      </c>
      <c r="J339">
        <v>64.531000000000006</v>
      </c>
      <c r="K339">
        <v>64.361999999999995</v>
      </c>
      <c r="L339">
        <v>64.332999999999998</v>
      </c>
      <c r="M339">
        <v>64.332999999999998</v>
      </c>
      <c r="N339">
        <v>64.387</v>
      </c>
      <c r="O339">
        <v>64.542000000000002</v>
      </c>
      <c r="P339">
        <v>64.798000000000002</v>
      </c>
      <c r="Q339">
        <v>65.179000000000002</v>
      </c>
      <c r="R339">
        <v>65.631</v>
      </c>
      <c r="S339">
        <v>66.177000000000007</v>
      </c>
      <c r="T339">
        <v>66.613</v>
      </c>
      <c r="U339">
        <v>66.832999999999998</v>
      </c>
      <c r="V339">
        <v>67.114000000000004</v>
      </c>
      <c r="W339">
        <v>67.635999999999996</v>
      </c>
      <c r="X339">
        <v>68.397000000000006</v>
      </c>
      <c r="Y339">
        <v>69.299000000000007</v>
      </c>
      <c r="Z339">
        <v>70.269000000000005</v>
      </c>
      <c r="AA339">
        <v>70.944000000000003</v>
      </c>
      <c r="AB339">
        <v>70.301000000000002</v>
      </c>
      <c r="AC339">
        <v>70.608999999999995</v>
      </c>
      <c r="AD339">
        <v>70.674000000000007</v>
      </c>
      <c r="AE339">
        <v>70.171000000000006</v>
      </c>
      <c r="AF339">
        <v>70.007999999999996</v>
      </c>
      <c r="AG339">
        <v>70.45</v>
      </c>
      <c r="AH339">
        <v>70.995000000000005</v>
      </c>
      <c r="AI339">
        <v>71.435000000000002</v>
      </c>
      <c r="AJ339">
        <v>71.558000000000007</v>
      </c>
      <c r="AK339">
        <v>69.418999999999997</v>
      </c>
      <c r="AL339">
        <v>69.906000000000006</v>
      </c>
      <c r="AM339">
        <v>70.677999999999997</v>
      </c>
    </row>
    <row r="340" spans="1:39" customFormat="1" hidden="1" x14ac:dyDescent="0.2">
      <c r="A340" t="s">
        <v>276</v>
      </c>
      <c r="B340" s="1" t="s">
        <v>44</v>
      </c>
      <c r="C340" t="s">
        <v>473</v>
      </c>
      <c r="D340" s="1" t="s">
        <v>563</v>
      </c>
      <c r="E340" t="s">
        <v>49</v>
      </c>
      <c r="F340" t="s">
        <v>49</v>
      </c>
      <c r="G340">
        <v>65.2</v>
      </c>
      <c r="H340">
        <v>65.22</v>
      </c>
      <c r="I340">
        <v>65.7</v>
      </c>
      <c r="J340">
        <v>65.7</v>
      </c>
      <c r="K340">
        <v>65.7</v>
      </c>
      <c r="L340">
        <v>65.7</v>
      </c>
      <c r="M340">
        <v>65.8</v>
      </c>
      <c r="N340">
        <v>65.8</v>
      </c>
      <c r="O340">
        <v>65.8</v>
      </c>
      <c r="P340">
        <v>65.8</v>
      </c>
      <c r="Q340">
        <v>65.900000000000006</v>
      </c>
      <c r="R340">
        <v>65.709999999999994</v>
      </c>
      <c r="S340">
        <v>66.099999999999994</v>
      </c>
      <c r="T340">
        <v>66.2</v>
      </c>
      <c r="U340">
        <v>63.7</v>
      </c>
      <c r="V340">
        <v>48.3</v>
      </c>
      <c r="W340">
        <v>66.58</v>
      </c>
      <c r="X340" t="s">
        <v>49</v>
      </c>
      <c r="Y340" t="s">
        <v>49</v>
      </c>
      <c r="Z340" t="s">
        <v>49</v>
      </c>
      <c r="AA340">
        <v>72.06</v>
      </c>
      <c r="AB340">
        <v>71.040000000000006</v>
      </c>
      <c r="AC340" t="s">
        <v>49</v>
      </c>
      <c r="AD340" t="s">
        <v>49</v>
      </c>
      <c r="AE340" t="s">
        <v>49</v>
      </c>
      <c r="AF340">
        <v>71.569999999999993</v>
      </c>
      <c r="AG340" t="s">
        <v>49</v>
      </c>
      <c r="AH340" t="s">
        <v>49</v>
      </c>
      <c r="AI340" t="s">
        <v>49</v>
      </c>
      <c r="AJ340" t="s">
        <v>49</v>
      </c>
      <c r="AK340" t="s">
        <v>49</v>
      </c>
      <c r="AL340" t="s">
        <v>49</v>
      </c>
      <c r="AM340" t="s">
        <v>49</v>
      </c>
    </row>
    <row r="341" spans="1:39" customFormat="1" hidden="1" x14ac:dyDescent="0.2">
      <c r="A341" t="s">
        <v>276</v>
      </c>
      <c r="B341" s="1" t="s">
        <v>44</v>
      </c>
      <c r="C341" t="s">
        <v>415</v>
      </c>
      <c r="D341" s="1" t="s">
        <v>568</v>
      </c>
      <c r="E341" t="s">
        <v>49</v>
      </c>
      <c r="F341" t="s">
        <v>49</v>
      </c>
      <c r="G341">
        <v>99.941398620605497</v>
      </c>
      <c r="H341">
        <v>99.967391967773395</v>
      </c>
      <c r="I341">
        <v>99.9871826171875</v>
      </c>
      <c r="J341">
        <v>99.997138977050795</v>
      </c>
      <c r="K341">
        <v>99.999771118164105</v>
      </c>
      <c r="L341">
        <v>100</v>
      </c>
      <c r="M341">
        <v>100</v>
      </c>
      <c r="N341">
        <v>100</v>
      </c>
      <c r="O341">
        <v>100</v>
      </c>
      <c r="P341">
        <v>100</v>
      </c>
      <c r="Q341">
        <v>100</v>
      </c>
      <c r="R341">
        <v>100</v>
      </c>
      <c r="S341">
        <v>100</v>
      </c>
      <c r="T341">
        <v>100</v>
      </c>
      <c r="U341">
        <v>100</v>
      </c>
      <c r="V341">
        <v>100</v>
      </c>
      <c r="W341">
        <v>100</v>
      </c>
      <c r="X341">
        <v>100</v>
      </c>
      <c r="Y341">
        <v>100</v>
      </c>
      <c r="Z341">
        <v>100</v>
      </c>
      <c r="AA341">
        <v>100</v>
      </c>
      <c r="AB341">
        <v>100</v>
      </c>
      <c r="AC341">
        <v>100</v>
      </c>
      <c r="AD341">
        <v>100</v>
      </c>
      <c r="AE341">
        <v>100</v>
      </c>
      <c r="AF341">
        <v>100</v>
      </c>
      <c r="AG341">
        <v>100</v>
      </c>
      <c r="AH341">
        <v>100</v>
      </c>
      <c r="AI341">
        <v>100</v>
      </c>
      <c r="AJ341">
        <v>100</v>
      </c>
      <c r="AK341">
        <v>100</v>
      </c>
      <c r="AL341">
        <v>100</v>
      </c>
      <c r="AM341" t="s">
        <v>49</v>
      </c>
    </row>
    <row r="342" spans="1:39" customFormat="1" hidden="1" x14ac:dyDescent="0.2">
      <c r="A342" t="s">
        <v>276</v>
      </c>
      <c r="B342" s="1" t="s">
        <v>44</v>
      </c>
      <c r="C342" t="s">
        <v>275</v>
      </c>
      <c r="D342" s="1" t="s">
        <v>222</v>
      </c>
      <c r="E342">
        <v>72.379785934918473</v>
      </c>
      <c r="F342">
        <v>72.446478970193425</v>
      </c>
      <c r="G342">
        <v>58.522132796780681</v>
      </c>
      <c r="H342">
        <v>66.06821455320619</v>
      </c>
      <c r="I342">
        <v>67.313143752798922</v>
      </c>
      <c r="J342">
        <v>65.021122078453431</v>
      </c>
      <c r="K342">
        <v>64.36562222386442</v>
      </c>
      <c r="L342">
        <v>65.812088106396658</v>
      </c>
      <c r="M342">
        <v>65.046901671398757</v>
      </c>
      <c r="N342">
        <v>67.419257428087903</v>
      </c>
      <c r="O342">
        <v>80.82233022235603</v>
      </c>
      <c r="P342">
        <v>78.598115227881721</v>
      </c>
      <c r="Q342">
        <v>63.289950552433496</v>
      </c>
      <c r="R342">
        <v>69.806373238914972</v>
      </c>
      <c r="S342">
        <v>72.06705552290444</v>
      </c>
      <c r="T342">
        <v>66.396318078446157</v>
      </c>
      <c r="U342">
        <v>58.236755834802992</v>
      </c>
      <c r="V342">
        <v>58.504140967361728</v>
      </c>
      <c r="W342">
        <v>58.005487374583019</v>
      </c>
      <c r="X342">
        <v>68.808686882533223</v>
      </c>
      <c r="Y342">
        <v>69.599577958685472</v>
      </c>
      <c r="Z342">
        <v>82.544809890582599</v>
      </c>
      <c r="AA342">
        <v>81.375107439965504</v>
      </c>
      <c r="AB342">
        <v>75.185767097966732</v>
      </c>
      <c r="AC342">
        <v>73.21389341050741</v>
      </c>
      <c r="AD342">
        <v>74.860807333810669</v>
      </c>
      <c r="AE342">
        <v>77.70966195042449</v>
      </c>
      <c r="AF342">
        <v>86.02026202908084</v>
      </c>
      <c r="AG342" t="s">
        <v>49</v>
      </c>
      <c r="AH342" t="s">
        <v>49</v>
      </c>
      <c r="AI342" t="s">
        <v>49</v>
      </c>
      <c r="AJ342" t="s">
        <v>49</v>
      </c>
      <c r="AK342" t="s">
        <v>49</v>
      </c>
      <c r="AL342" t="s">
        <v>49</v>
      </c>
      <c r="AM342" t="s">
        <v>49</v>
      </c>
    </row>
    <row r="343" spans="1:39" customFormat="1" hidden="1" x14ac:dyDescent="0.2">
      <c r="A343" t="s">
        <v>276</v>
      </c>
      <c r="B343" s="1" t="s">
        <v>44</v>
      </c>
      <c r="C343" t="s">
        <v>215</v>
      </c>
      <c r="D343" s="1" t="s">
        <v>497</v>
      </c>
      <c r="E343" t="s">
        <v>49</v>
      </c>
      <c r="F343" t="s">
        <v>49</v>
      </c>
      <c r="G343">
        <v>8.7273641851106643</v>
      </c>
      <c r="H343">
        <v>16.379558679495304</v>
      </c>
      <c r="I343">
        <v>21.299820868786387</v>
      </c>
      <c r="J343">
        <v>19.347414718968956</v>
      </c>
      <c r="K343">
        <v>17.88000296742128</v>
      </c>
      <c r="L343">
        <v>16.986451622553954</v>
      </c>
      <c r="M343">
        <v>15.81310272471354</v>
      </c>
      <c r="N343">
        <v>16.960582375043671</v>
      </c>
      <c r="O343">
        <v>21.164681088985422</v>
      </c>
      <c r="P343">
        <v>23.691505269793343</v>
      </c>
      <c r="Q343">
        <v>25.745014892961425</v>
      </c>
      <c r="R343">
        <v>27.104783632835066</v>
      </c>
      <c r="S343">
        <v>28.379667106532562</v>
      </c>
      <c r="T343">
        <v>32.453357604109385</v>
      </c>
      <c r="U343">
        <v>29.398559195544106</v>
      </c>
      <c r="V343" t="s">
        <v>49</v>
      </c>
      <c r="W343" t="s">
        <v>49</v>
      </c>
      <c r="X343" t="s">
        <v>49</v>
      </c>
      <c r="Y343" t="s">
        <v>49</v>
      </c>
      <c r="Z343" t="s">
        <v>49</v>
      </c>
      <c r="AA343" t="s">
        <v>49</v>
      </c>
      <c r="AB343" t="s">
        <v>49</v>
      </c>
      <c r="AC343" t="s">
        <v>49</v>
      </c>
      <c r="AD343" t="s">
        <v>49</v>
      </c>
      <c r="AE343" t="s">
        <v>49</v>
      </c>
      <c r="AF343" t="s">
        <v>49</v>
      </c>
      <c r="AG343" t="s">
        <v>49</v>
      </c>
      <c r="AH343" t="s">
        <v>49</v>
      </c>
      <c r="AI343" t="s">
        <v>49</v>
      </c>
      <c r="AJ343" t="s">
        <v>49</v>
      </c>
      <c r="AK343" t="s">
        <v>49</v>
      </c>
      <c r="AL343" t="s">
        <v>49</v>
      </c>
      <c r="AM343" t="s">
        <v>49</v>
      </c>
    </row>
    <row r="344" spans="1:39" customFormat="1" hidden="1" x14ac:dyDescent="0.2">
      <c r="A344" t="s">
        <v>276</v>
      </c>
      <c r="B344" s="1" t="s">
        <v>44</v>
      </c>
      <c r="C344" t="s">
        <v>494</v>
      </c>
      <c r="D344" s="1" t="s">
        <v>202</v>
      </c>
      <c r="E344" t="s">
        <v>49</v>
      </c>
      <c r="F344" t="s">
        <v>49</v>
      </c>
      <c r="G344">
        <v>138800000</v>
      </c>
      <c r="H344">
        <v>284300000</v>
      </c>
      <c r="I344">
        <v>380500000</v>
      </c>
      <c r="J344">
        <v>378300000</v>
      </c>
      <c r="K344">
        <v>374300000</v>
      </c>
      <c r="L344">
        <v>373600000</v>
      </c>
      <c r="M344">
        <v>362800000</v>
      </c>
      <c r="N344">
        <v>404900000</v>
      </c>
      <c r="O344">
        <v>492100000</v>
      </c>
      <c r="P344">
        <v>589800000</v>
      </c>
      <c r="Q344">
        <v>877300000</v>
      </c>
      <c r="R344">
        <v>914800000</v>
      </c>
      <c r="S344">
        <v>1023700000</v>
      </c>
      <c r="T344">
        <v>1351400000</v>
      </c>
      <c r="U344">
        <v>1453600000</v>
      </c>
      <c r="V344" t="s">
        <v>49</v>
      </c>
      <c r="W344" t="s">
        <v>49</v>
      </c>
      <c r="X344" t="s">
        <v>49</v>
      </c>
      <c r="Y344" t="s">
        <v>49</v>
      </c>
      <c r="Z344" t="s">
        <v>49</v>
      </c>
      <c r="AA344" t="s">
        <v>49</v>
      </c>
      <c r="AB344" t="s">
        <v>49</v>
      </c>
      <c r="AC344" t="s">
        <v>49</v>
      </c>
      <c r="AD344" t="s">
        <v>49</v>
      </c>
      <c r="AE344" t="s">
        <v>49</v>
      </c>
      <c r="AF344" t="s">
        <v>49</v>
      </c>
      <c r="AG344" t="s">
        <v>49</v>
      </c>
      <c r="AH344" t="s">
        <v>49</v>
      </c>
      <c r="AI344" t="s">
        <v>49</v>
      </c>
      <c r="AJ344" t="s">
        <v>49</v>
      </c>
      <c r="AK344" t="s">
        <v>49</v>
      </c>
      <c r="AL344" t="s">
        <v>49</v>
      </c>
      <c r="AM344" t="s">
        <v>49</v>
      </c>
    </row>
    <row r="345" spans="1:39" customFormat="1" hidden="1" x14ac:dyDescent="0.2">
      <c r="A345" t="s">
        <v>276</v>
      </c>
      <c r="B345" s="1" t="s">
        <v>44</v>
      </c>
      <c r="C345" t="s">
        <v>34</v>
      </c>
      <c r="D345" s="1" t="s">
        <v>113</v>
      </c>
      <c r="E345">
        <v>76.595968415931694</v>
      </c>
      <c r="F345">
        <v>77.734105859250505</v>
      </c>
      <c r="G345">
        <v>78.456516452015805</v>
      </c>
      <c r="H345">
        <v>79.056253547896304</v>
      </c>
      <c r="I345">
        <v>78.919949662468994</v>
      </c>
      <c r="J345">
        <v>80.923616778251898</v>
      </c>
      <c r="K345">
        <v>81.584690622574797</v>
      </c>
      <c r="L345">
        <v>83.790769008217097</v>
      </c>
      <c r="M345">
        <v>83.411844206729199</v>
      </c>
      <c r="N345">
        <v>85.440046021889003</v>
      </c>
      <c r="O345">
        <v>85.126879319338698</v>
      </c>
      <c r="P345">
        <v>84.030795860412397</v>
      </c>
      <c r="Q345">
        <v>83.438502314284605</v>
      </c>
      <c r="R345">
        <v>82.430922488687798</v>
      </c>
      <c r="S345">
        <v>82.022444181013498</v>
      </c>
      <c r="T345">
        <v>83.329574765571394</v>
      </c>
      <c r="U345">
        <v>85.290270642408402</v>
      </c>
      <c r="V345">
        <v>87.496053503850007</v>
      </c>
      <c r="W345">
        <v>89.252510226849793</v>
      </c>
      <c r="X345">
        <v>92.1591669765712</v>
      </c>
      <c r="Y345">
        <v>95.408702119746806</v>
      </c>
      <c r="Z345">
        <v>98.075864633692206</v>
      </c>
      <c r="AA345">
        <v>100</v>
      </c>
      <c r="AB345">
        <v>99.599959302511905</v>
      </c>
      <c r="AC345">
        <v>102.34632529315201</v>
      </c>
      <c r="AD345">
        <v>105.723765868154</v>
      </c>
      <c r="AE345">
        <v>108.52285882773199</v>
      </c>
      <c r="AF345">
        <v>110.529042157059</v>
      </c>
      <c r="AG345">
        <v>113.609258293</v>
      </c>
      <c r="AH345">
        <v>115.18469867479099</v>
      </c>
      <c r="AI345">
        <v>117.58937436001101</v>
      </c>
      <c r="AJ345">
        <v>118.77211186049099</v>
      </c>
      <c r="AK345">
        <v>116.019323149199</v>
      </c>
      <c r="AL345">
        <v>115.315875502436</v>
      </c>
      <c r="AM345">
        <v>119.496930529675</v>
      </c>
    </row>
    <row r="346" spans="1:39" customFormat="1" hidden="1" x14ac:dyDescent="0.2">
      <c r="A346" t="s">
        <v>276</v>
      </c>
      <c r="B346" s="1" t="s">
        <v>44</v>
      </c>
      <c r="C346" t="s">
        <v>358</v>
      </c>
      <c r="D346" s="1" t="s">
        <v>7</v>
      </c>
      <c r="E346" t="s">
        <v>49</v>
      </c>
      <c r="F346" t="s">
        <v>49</v>
      </c>
      <c r="G346" t="s">
        <v>49</v>
      </c>
      <c r="H346" t="s">
        <v>49</v>
      </c>
      <c r="I346" t="s">
        <v>49</v>
      </c>
      <c r="J346" t="s">
        <v>49</v>
      </c>
      <c r="K346" t="s">
        <v>49</v>
      </c>
      <c r="L346" t="s">
        <v>49</v>
      </c>
      <c r="M346">
        <v>63.978492736816399</v>
      </c>
      <c r="N346" t="s">
        <v>49</v>
      </c>
      <c r="O346">
        <v>62.0320854187012</v>
      </c>
      <c r="P346" t="s">
        <v>49</v>
      </c>
      <c r="Q346">
        <v>66.489364624023395</v>
      </c>
      <c r="R346" t="s">
        <v>49</v>
      </c>
      <c r="S346">
        <v>77.777778625488295</v>
      </c>
      <c r="T346">
        <v>69.312171936035199</v>
      </c>
      <c r="U346">
        <v>69.950736999511705</v>
      </c>
      <c r="V346">
        <v>66.829269409179702</v>
      </c>
      <c r="W346">
        <v>60.487804412841797</v>
      </c>
      <c r="X346">
        <v>61.165046691894503</v>
      </c>
      <c r="Y346">
        <v>62.621360778808601</v>
      </c>
      <c r="Z346">
        <v>63.636363983154297</v>
      </c>
      <c r="AA346">
        <v>62.380950927734403</v>
      </c>
      <c r="AB346">
        <v>63.507110595703097</v>
      </c>
      <c r="AC346">
        <v>67.772514343261705</v>
      </c>
      <c r="AD346">
        <v>68.246444702148395</v>
      </c>
      <c r="AE346">
        <v>62.980770111083999</v>
      </c>
      <c r="AF346">
        <v>59.047618865966797</v>
      </c>
      <c r="AG346">
        <v>55.714286804199197</v>
      </c>
      <c r="AH346">
        <v>50.476188659667997</v>
      </c>
      <c r="AI346">
        <v>50</v>
      </c>
      <c r="AJ346">
        <v>53.809524536132798</v>
      </c>
      <c r="AK346">
        <v>51.904762268066399</v>
      </c>
      <c r="AL346">
        <v>58.5714302062988</v>
      </c>
      <c r="AM346">
        <v>59.433963775634801</v>
      </c>
    </row>
    <row r="347" spans="1:39" customFormat="1" hidden="1" x14ac:dyDescent="0.2">
      <c r="A347" t="s">
        <v>276</v>
      </c>
      <c r="B347" s="1" t="s">
        <v>44</v>
      </c>
      <c r="C347" t="s">
        <v>143</v>
      </c>
      <c r="D347" s="1" t="s">
        <v>308</v>
      </c>
      <c r="E347" t="s">
        <v>49</v>
      </c>
      <c r="F347" t="s">
        <v>49</v>
      </c>
      <c r="G347" t="s">
        <v>49</v>
      </c>
      <c r="H347" t="s">
        <v>49</v>
      </c>
      <c r="I347" t="s">
        <v>49</v>
      </c>
      <c r="J347" t="s">
        <v>49</v>
      </c>
      <c r="K347" t="s">
        <v>49</v>
      </c>
      <c r="L347" t="s">
        <v>49</v>
      </c>
      <c r="M347" t="s">
        <v>49</v>
      </c>
      <c r="N347" t="s">
        <v>49</v>
      </c>
      <c r="O347" t="s">
        <v>49</v>
      </c>
      <c r="P347" t="s">
        <v>49</v>
      </c>
      <c r="Q347" t="s">
        <v>49</v>
      </c>
      <c r="R347" t="s">
        <v>49</v>
      </c>
      <c r="S347" t="s">
        <v>49</v>
      </c>
      <c r="T347">
        <v>429.3</v>
      </c>
      <c r="U347">
        <v>391.3</v>
      </c>
      <c r="V347">
        <v>350.9</v>
      </c>
      <c r="W347">
        <v>279.3</v>
      </c>
      <c r="X347">
        <v>255.9</v>
      </c>
      <c r="Y347">
        <v>210.1</v>
      </c>
      <c r="Z347">
        <v>195.2</v>
      </c>
      <c r="AA347">
        <v>222.9</v>
      </c>
      <c r="AB347">
        <v>259.8</v>
      </c>
      <c r="AC347">
        <v>229.9</v>
      </c>
      <c r="AD347">
        <v>226.6</v>
      </c>
      <c r="AE347">
        <v>192.2</v>
      </c>
      <c r="AF347">
        <v>189.6</v>
      </c>
      <c r="AG347">
        <v>3.4</v>
      </c>
      <c r="AH347">
        <v>2.9</v>
      </c>
      <c r="AI347">
        <v>3.1</v>
      </c>
      <c r="AJ347">
        <v>2.9</v>
      </c>
      <c r="AK347" t="s">
        <v>49</v>
      </c>
      <c r="AL347" t="s">
        <v>49</v>
      </c>
      <c r="AM347" t="s">
        <v>49</v>
      </c>
    </row>
    <row r="348" spans="1:39" customFormat="1" hidden="1" x14ac:dyDescent="0.2">
      <c r="A348" t="s">
        <v>276</v>
      </c>
      <c r="B348" s="1" t="s">
        <v>44</v>
      </c>
      <c r="C348" t="s">
        <v>186</v>
      </c>
      <c r="D348" s="1" t="s">
        <v>144</v>
      </c>
      <c r="E348" t="s">
        <v>49</v>
      </c>
      <c r="F348" t="s">
        <v>49</v>
      </c>
      <c r="G348" t="s">
        <v>49</v>
      </c>
      <c r="H348" t="s">
        <v>49</v>
      </c>
      <c r="I348" t="s">
        <v>49</v>
      </c>
      <c r="J348" t="s">
        <v>49</v>
      </c>
      <c r="K348" t="s">
        <v>49</v>
      </c>
      <c r="L348" t="s">
        <v>49</v>
      </c>
      <c r="M348">
        <v>0.32868868112564098</v>
      </c>
      <c r="N348" t="s">
        <v>49</v>
      </c>
      <c r="O348">
        <v>0.25078892707824701</v>
      </c>
      <c r="P348" t="s">
        <v>49</v>
      </c>
      <c r="Q348">
        <v>0.36048093438148499</v>
      </c>
      <c r="R348" t="s">
        <v>49</v>
      </c>
      <c r="S348">
        <v>0.79183328151702903</v>
      </c>
      <c r="T348">
        <v>0.37417080998420699</v>
      </c>
      <c r="U348">
        <v>0.43675214052200301</v>
      </c>
      <c r="V348">
        <v>0.38315004110336298</v>
      </c>
      <c r="W348">
        <v>0.18814867734909099</v>
      </c>
      <c r="X348">
        <v>0.175549507141113</v>
      </c>
      <c r="Y348">
        <v>0.18181528151035301</v>
      </c>
      <c r="Z348">
        <v>0.18061596155166601</v>
      </c>
      <c r="AA348">
        <v>0.17931619286537201</v>
      </c>
      <c r="AB348">
        <v>0.20999117195606201</v>
      </c>
      <c r="AC348">
        <v>0.36653020977973899</v>
      </c>
      <c r="AD348">
        <v>0.42616268992424</v>
      </c>
      <c r="AE348">
        <v>0.27352184057235701</v>
      </c>
      <c r="AF348">
        <v>0.10704858601093301</v>
      </c>
      <c r="AG348">
        <v>-4.7664754092693301E-2</v>
      </c>
      <c r="AH348">
        <v>-0.17114095389843001</v>
      </c>
      <c r="AI348">
        <v>-0.176231503486633</v>
      </c>
      <c r="AJ348">
        <v>-3.8097262382507303E-2</v>
      </c>
      <c r="AK348">
        <v>-9.3593940138816806E-2</v>
      </c>
      <c r="AL348">
        <v>0.14454418420791601</v>
      </c>
      <c r="AM348">
        <v>0.139385640621185</v>
      </c>
    </row>
    <row r="349" spans="1:39" customFormat="1" hidden="1" x14ac:dyDescent="0.2">
      <c r="A349" t="s">
        <v>276</v>
      </c>
      <c r="B349" s="1" t="s">
        <v>44</v>
      </c>
      <c r="C349" t="s">
        <v>418</v>
      </c>
      <c r="D349" s="1" t="s">
        <v>461</v>
      </c>
      <c r="E349" t="s">
        <v>49</v>
      </c>
      <c r="F349" t="s">
        <v>49</v>
      </c>
      <c r="G349" t="s">
        <v>49</v>
      </c>
      <c r="H349" t="s">
        <v>49</v>
      </c>
      <c r="I349" t="s">
        <v>49</v>
      </c>
      <c r="J349" t="s">
        <v>49</v>
      </c>
      <c r="K349" t="s">
        <v>49</v>
      </c>
      <c r="L349" t="s">
        <v>49</v>
      </c>
      <c r="M349" t="s">
        <v>49</v>
      </c>
      <c r="N349" t="s">
        <v>49</v>
      </c>
      <c r="O349" t="s">
        <v>49</v>
      </c>
      <c r="P349" t="s">
        <v>49</v>
      </c>
      <c r="Q349" t="s">
        <v>49</v>
      </c>
      <c r="R349" t="s">
        <v>49</v>
      </c>
      <c r="S349" t="s">
        <v>49</v>
      </c>
      <c r="T349" t="s">
        <v>49</v>
      </c>
      <c r="U349" t="s">
        <v>49</v>
      </c>
      <c r="V349" t="s">
        <v>49</v>
      </c>
      <c r="W349" t="s">
        <v>49</v>
      </c>
      <c r="X349" t="s">
        <v>49</v>
      </c>
      <c r="Y349" t="s">
        <v>49</v>
      </c>
      <c r="Z349" t="s">
        <v>49</v>
      </c>
      <c r="AA349" t="s">
        <v>49</v>
      </c>
      <c r="AB349" t="s">
        <v>49</v>
      </c>
      <c r="AC349" t="s">
        <v>49</v>
      </c>
      <c r="AD349" t="s">
        <v>49</v>
      </c>
      <c r="AE349" t="s">
        <v>49</v>
      </c>
      <c r="AF349" t="s">
        <v>49</v>
      </c>
      <c r="AG349" t="s">
        <v>49</v>
      </c>
      <c r="AH349" t="s">
        <v>49</v>
      </c>
      <c r="AI349" t="s">
        <v>49</v>
      </c>
      <c r="AJ349" t="s">
        <v>49</v>
      </c>
      <c r="AK349" t="s">
        <v>49</v>
      </c>
      <c r="AL349" t="s">
        <v>49</v>
      </c>
      <c r="AM349" t="s">
        <v>49</v>
      </c>
    </row>
    <row r="350" spans="1:39" customFormat="1" hidden="1" x14ac:dyDescent="0.2">
      <c r="A350" t="s">
        <v>276</v>
      </c>
      <c r="B350" s="1" t="s">
        <v>44</v>
      </c>
      <c r="C350" t="s">
        <v>507</v>
      </c>
      <c r="D350" s="1" t="s">
        <v>216</v>
      </c>
      <c r="E350" t="s">
        <v>49</v>
      </c>
      <c r="F350" t="s">
        <v>49</v>
      </c>
      <c r="G350" t="s">
        <v>49</v>
      </c>
      <c r="H350" t="s">
        <v>49</v>
      </c>
      <c r="I350" t="s">
        <v>49</v>
      </c>
      <c r="J350" t="s">
        <v>49</v>
      </c>
      <c r="K350" t="s">
        <v>49</v>
      </c>
      <c r="L350" t="s">
        <v>49</v>
      </c>
      <c r="M350" t="s">
        <v>49</v>
      </c>
      <c r="N350" t="s">
        <v>49</v>
      </c>
      <c r="O350" t="s">
        <v>49</v>
      </c>
      <c r="P350" t="s">
        <v>49</v>
      </c>
      <c r="Q350" t="s">
        <v>49</v>
      </c>
      <c r="R350" t="s">
        <v>49</v>
      </c>
      <c r="S350" t="s">
        <v>49</v>
      </c>
      <c r="T350" t="s">
        <v>49</v>
      </c>
      <c r="U350" t="s">
        <v>49</v>
      </c>
      <c r="V350" t="s">
        <v>49</v>
      </c>
      <c r="W350" t="s">
        <v>49</v>
      </c>
      <c r="X350" t="s">
        <v>49</v>
      </c>
      <c r="Y350" t="s">
        <v>49</v>
      </c>
      <c r="Z350" t="s">
        <v>49</v>
      </c>
      <c r="AA350" t="s">
        <v>49</v>
      </c>
      <c r="AB350" t="s">
        <v>49</v>
      </c>
      <c r="AC350" t="s">
        <v>49</v>
      </c>
      <c r="AD350" t="s">
        <v>49</v>
      </c>
      <c r="AE350" t="s">
        <v>49</v>
      </c>
      <c r="AF350" t="s">
        <v>49</v>
      </c>
      <c r="AG350" t="s">
        <v>49</v>
      </c>
      <c r="AH350" t="s">
        <v>49</v>
      </c>
      <c r="AI350" t="s">
        <v>49</v>
      </c>
      <c r="AJ350" t="s">
        <v>49</v>
      </c>
      <c r="AK350" t="s">
        <v>49</v>
      </c>
      <c r="AL350" t="s">
        <v>49</v>
      </c>
      <c r="AM350" t="s">
        <v>49</v>
      </c>
    </row>
    <row r="351" spans="1:39" customFormat="1" hidden="1" x14ac:dyDescent="0.2">
      <c r="A351" t="s">
        <v>276</v>
      </c>
      <c r="B351" s="1" t="s">
        <v>44</v>
      </c>
      <c r="C351" t="s">
        <v>118</v>
      </c>
      <c r="D351" s="1" t="s">
        <v>580</v>
      </c>
      <c r="E351" t="s">
        <v>49</v>
      </c>
      <c r="F351" t="s">
        <v>49</v>
      </c>
      <c r="G351" t="s">
        <v>49</v>
      </c>
      <c r="H351" t="s">
        <v>49</v>
      </c>
      <c r="I351" t="s">
        <v>49</v>
      </c>
      <c r="J351" t="s">
        <v>49</v>
      </c>
      <c r="K351" t="s">
        <v>49</v>
      </c>
      <c r="L351" t="s">
        <v>49</v>
      </c>
      <c r="M351" t="s">
        <v>49</v>
      </c>
      <c r="N351" t="s">
        <v>49</v>
      </c>
      <c r="O351" t="s">
        <v>49</v>
      </c>
      <c r="P351" t="s">
        <v>49</v>
      </c>
      <c r="Q351" t="s">
        <v>49</v>
      </c>
      <c r="R351" t="s">
        <v>49</v>
      </c>
      <c r="S351" t="s">
        <v>49</v>
      </c>
      <c r="T351" t="s">
        <v>49</v>
      </c>
      <c r="U351" t="s">
        <v>49</v>
      </c>
      <c r="V351" t="s">
        <v>49</v>
      </c>
      <c r="W351" t="s">
        <v>49</v>
      </c>
      <c r="X351" t="s">
        <v>49</v>
      </c>
      <c r="Y351" t="s">
        <v>49</v>
      </c>
      <c r="Z351" t="s">
        <v>49</v>
      </c>
      <c r="AA351" t="s">
        <v>49</v>
      </c>
      <c r="AB351" t="s">
        <v>49</v>
      </c>
      <c r="AC351" t="s">
        <v>49</v>
      </c>
      <c r="AD351" t="s">
        <v>49</v>
      </c>
      <c r="AE351" t="s">
        <v>49</v>
      </c>
      <c r="AF351" t="s">
        <v>49</v>
      </c>
      <c r="AG351" t="s">
        <v>49</v>
      </c>
      <c r="AH351" t="s">
        <v>49</v>
      </c>
      <c r="AI351" t="s">
        <v>49</v>
      </c>
      <c r="AJ351" t="s">
        <v>49</v>
      </c>
      <c r="AK351" t="s">
        <v>49</v>
      </c>
      <c r="AL351" t="s">
        <v>49</v>
      </c>
      <c r="AM351" t="s">
        <v>49</v>
      </c>
    </row>
    <row r="352" spans="1:39" customFormat="1" hidden="1" x14ac:dyDescent="0.2">
      <c r="A352" t="s">
        <v>276</v>
      </c>
      <c r="B352" s="1" t="s">
        <v>44</v>
      </c>
      <c r="C352" t="s">
        <v>508</v>
      </c>
      <c r="D352" s="1" t="s">
        <v>500</v>
      </c>
      <c r="E352" t="s">
        <v>49</v>
      </c>
      <c r="F352" t="s">
        <v>49</v>
      </c>
      <c r="G352" t="s">
        <v>49</v>
      </c>
      <c r="H352" t="s">
        <v>49</v>
      </c>
      <c r="I352" t="s">
        <v>49</v>
      </c>
      <c r="J352" t="s">
        <v>49</v>
      </c>
      <c r="K352" t="s">
        <v>49</v>
      </c>
      <c r="L352" t="s">
        <v>49</v>
      </c>
      <c r="M352" t="s">
        <v>49</v>
      </c>
      <c r="N352" t="s">
        <v>49</v>
      </c>
      <c r="O352" t="s">
        <v>49</v>
      </c>
      <c r="P352" t="s">
        <v>49</v>
      </c>
      <c r="Q352" t="s">
        <v>49</v>
      </c>
      <c r="R352" t="s">
        <v>49</v>
      </c>
      <c r="S352" t="s">
        <v>49</v>
      </c>
      <c r="T352" t="s">
        <v>49</v>
      </c>
      <c r="U352" t="s">
        <v>49</v>
      </c>
      <c r="V352" t="s">
        <v>49</v>
      </c>
      <c r="W352" t="s">
        <v>49</v>
      </c>
      <c r="X352" t="s">
        <v>49</v>
      </c>
      <c r="Y352" t="s">
        <v>49</v>
      </c>
      <c r="Z352" t="s">
        <v>49</v>
      </c>
      <c r="AA352" t="s">
        <v>49</v>
      </c>
      <c r="AB352" t="s">
        <v>49</v>
      </c>
      <c r="AC352" t="s">
        <v>49</v>
      </c>
      <c r="AD352" t="s">
        <v>49</v>
      </c>
      <c r="AE352" t="s">
        <v>49</v>
      </c>
      <c r="AF352" t="s">
        <v>49</v>
      </c>
      <c r="AG352" t="s">
        <v>49</v>
      </c>
      <c r="AH352" t="s">
        <v>49</v>
      </c>
      <c r="AI352" t="s">
        <v>49</v>
      </c>
      <c r="AJ352" t="s">
        <v>49</v>
      </c>
      <c r="AK352" t="s">
        <v>49</v>
      </c>
      <c r="AL352" t="s">
        <v>49</v>
      </c>
      <c r="AM352" t="s">
        <v>49</v>
      </c>
    </row>
    <row r="353" spans="1:39" customFormat="1" hidden="1" x14ac:dyDescent="0.2">
      <c r="A353" t="s">
        <v>276</v>
      </c>
      <c r="B353" s="1" t="s">
        <v>44</v>
      </c>
      <c r="C353" t="s">
        <v>528</v>
      </c>
      <c r="D353" s="1" t="s">
        <v>397</v>
      </c>
      <c r="E353" t="s">
        <v>49</v>
      </c>
      <c r="F353" t="s">
        <v>49</v>
      </c>
      <c r="G353" t="s">
        <v>49</v>
      </c>
      <c r="H353" t="s">
        <v>49</v>
      </c>
      <c r="I353" t="s">
        <v>49</v>
      </c>
      <c r="J353" t="s">
        <v>49</v>
      </c>
      <c r="K353" t="s">
        <v>49</v>
      </c>
      <c r="L353" t="s">
        <v>49</v>
      </c>
      <c r="M353" t="s">
        <v>49</v>
      </c>
      <c r="N353" t="s">
        <v>49</v>
      </c>
      <c r="O353" t="s">
        <v>49</v>
      </c>
      <c r="P353" t="s">
        <v>49</v>
      </c>
      <c r="Q353" t="s">
        <v>49</v>
      </c>
      <c r="R353" t="s">
        <v>49</v>
      </c>
      <c r="S353" t="s">
        <v>49</v>
      </c>
      <c r="T353" t="s">
        <v>49</v>
      </c>
      <c r="U353" t="s">
        <v>49</v>
      </c>
      <c r="V353" t="s">
        <v>49</v>
      </c>
      <c r="W353" t="s">
        <v>49</v>
      </c>
      <c r="X353" t="s">
        <v>49</v>
      </c>
      <c r="Y353" t="s">
        <v>49</v>
      </c>
      <c r="Z353" t="s">
        <v>49</v>
      </c>
      <c r="AA353" t="s">
        <v>49</v>
      </c>
      <c r="AB353" t="s">
        <v>49</v>
      </c>
      <c r="AC353" t="s">
        <v>49</v>
      </c>
      <c r="AD353" t="s">
        <v>49</v>
      </c>
      <c r="AE353" t="s">
        <v>49</v>
      </c>
      <c r="AF353" t="s">
        <v>49</v>
      </c>
      <c r="AG353" t="s">
        <v>49</v>
      </c>
      <c r="AH353" t="s">
        <v>49</v>
      </c>
      <c r="AI353" t="s">
        <v>49</v>
      </c>
      <c r="AJ353" t="s">
        <v>49</v>
      </c>
      <c r="AK353" t="s">
        <v>49</v>
      </c>
      <c r="AL353" t="s">
        <v>49</v>
      </c>
      <c r="AM353" t="s">
        <v>49</v>
      </c>
    </row>
    <row r="354" spans="1:39" customFormat="1" hidden="1" x14ac:dyDescent="0.2">
      <c r="A354" t="s">
        <v>276</v>
      </c>
      <c r="B354" s="1" t="s">
        <v>44</v>
      </c>
      <c r="C354" t="s">
        <v>521</v>
      </c>
      <c r="D354" s="1" t="s">
        <v>111</v>
      </c>
      <c r="E354" t="s">
        <v>49</v>
      </c>
      <c r="F354" t="s">
        <v>49</v>
      </c>
      <c r="G354" t="s">
        <v>49</v>
      </c>
      <c r="H354" t="s">
        <v>49</v>
      </c>
      <c r="I354" t="s">
        <v>49</v>
      </c>
      <c r="J354" t="s">
        <v>49</v>
      </c>
      <c r="K354" t="s">
        <v>49</v>
      </c>
      <c r="L354" t="s">
        <v>49</v>
      </c>
      <c r="M354" t="s">
        <v>49</v>
      </c>
      <c r="N354" t="s">
        <v>49</v>
      </c>
      <c r="O354" t="s">
        <v>49</v>
      </c>
      <c r="P354" t="s">
        <v>49</v>
      </c>
      <c r="Q354" t="s">
        <v>49</v>
      </c>
      <c r="R354" t="s">
        <v>49</v>
      </c>
      <c r="S354" t="s">
        <v>49</v>
      </c>
      <c r="T354" t="s">
        <v>49</v>
      </c>
      <c r="U354" t="s">
        <v>49</v>
      </c>
      <c r="V354" t="s">
        <v>49</v>
      </c>
      <c r="W354" t="s">
        <v>49</v>
      </c>
      <c r="X354" t="s">
        <v>49</v>
      </c>
      <c r="Y354" t="s">
        <v>49</v>
      </c>
      <c r="Z354" t="s">
        <v>49</v>
      </c>
      <c r="AA354" t="s">
        <v>49</v>
      </c>
      <c r="AB354" t="s">
        <v>49</v>
      </c>
      <c r="AC354" t="s">
        <v>49</v>
      </c>
      <c r="AD354" t="s">
        <v>49</v>
      </c>
      <c r="AE354" t="s">
        <v>49</v>
      </c>
      <c r="AF354" t="s">
        <v>49</v>
      </c>
      <c r="AG354" t="s">
        <v>49</v>
      </c>
      <c r="AH354" t="s">
        <v>49</v>
      </c>
      <c r="AI354" t="s">
        <v>49</v>
      </c>
      <c r="AJ354" t="s">
        <v>49</v>
      </c>
      <c r="AK354" t="s">
        <v>49</v>
      </c>
      <c r="AL354" t="s">
        <v>49</v>
      </c>
      <c r="AM354" t="s">
        <v>49</v>
      </c>
    </row>
    <row r="355" spans="1:39" customFormat="1" hidden="1" x14ac:dyDescent="0.2">
      <c r="A355" t="s">
        <v>276</v>
      </c>
      <c r="B355" s="1" t="s">
        <v>44</v>
      </c>
      <c r="C355" t="s">
        <v>50</v>
      </c>
      <c r="D355" s="1" t="s">
        <v>569</v>
      </c>
      <c r="E355">
        <v>5.1864090223403574</v>
      </c>
      <c r="F355">
        <v>-4.9975906931919951</v>
      </c>
      <c r="G355">
        <v>1.6473843058350104</v>
      </c>
      <c r="H355">
        <v>-13.055251483551302</v>
      </c>
      <c r="I355">
        <v>-17.39811912225705</v>
      </c>
      <c r="J355">
        <v>-6.5258528103104343</v>
      </c>
      <c r="K355">
        <v>-4.5906179138904264</v>
      </c>
      <c r="L355">
        <v>4.0581856701483305</v>
      </c>
      <c r="M355">
        <v>4.2679521990590894</v>
      </c>
      <c r="N355">
        <v>-0.48925364351691469</v>
      </c>
      <c r="O355">
        <v>-12.571816699405039</v>
      </c>
      <c r="P355">
        <v>-0.55700412321719528</v>
      </c>
      <c r="Q355">
        <v>9.1602590114239604</v>
      </c>
      <c r="R355">
        <v>2.517019630660811</v>
      </c>
      <c r="S355">
        <v>-0.51733757653930057</v>
      </c>
      <c r="T355">
        <v>1.8099038115079438</v>
      </c>
      <c r="U355">
        <v>3.5861057173287048</v>
      </c>
      <c r="V355">
        <v>9.2318092059018149</v>
      </c>
      <c r="W355">
        <v>11.821008774471773</v>
      </c>
      <c r="X355">
        <v>13.375860744178695</v>
      </c>
      <c r="Y355">
        <v>8.7779364462414371</v>
      </c>
      <c r="Z355">
        <v>2.4412338688018358</v>
      </c>
      <c r="AA355">
        <v>2.9948420300336362</v>
      </c>
      <c r="AB355">
        <v>11.284658040665416</v>
      </c>
      <c r="AC355">
        <v>8.3838514630659446</v>
      </c>
      <c r="AD355">
        <v>7.405532958242091</v>
      </c>
      <c r="AE355">
        <v>4.5623104325447734</v>
      </c>
      <c r="AF355">
        <v>-2.4222070087604068</v>
      </c>
      <c r="AG355">
        <v>-4.6310543837430433</v>
      </c>
      <c r="AH355">
        <v>-4.5096992534191642</v>
      </c>
      <c r="AI355">
        <v>-6.4403315314382423</v>
      </c>
      <c r="AJ355" t="s">
        <v>49</v>
      </c>
      <c r="AK355" t="s">
        <v>49</v>
      </c>
      <c r="AL355" t="s">
        <v>49</v>
      </c>
      <c r="AM355" t="s">
        <v>49</v>
      </c>
    </row>
    <row r="356" spans="1:39" customFormat="1" hidden="1" x14ac:dyDescent="0.2">
      <c r="A356" t="s">
        <v>276</v>
      </c>
      <c r="B356" s="1" t="s">
        <v>44</v>
      </c>
      <c r="C356" t="s">
        <v>229</v>
      </c>
      <c r="D356" s="1" t="s">
        <v>536</v>
      </c>
      <c r="E356">
        <v>5.5</v>
      </c>
      <c r="F356">
        <v>7.3333333333333304</v>
      </c>
      <c r="G356">
        <v>7.5</v>
      </c>
      <c r="H356" t="s">
        <v>49</v>
      </c>
      <c r="I356">
        <v>3.625</v>
      </c>
      <c r="J356">
        <v>3.0249999999999999</v>
      </c>
      <c r="K356">
        <v>4</v>
      </c>
      <c r="L356">
        <v>5.7</v>
      </c>
      <c r="M356">
        <v>5.1749999999999998</v>
      </c>
      <c r="N356">
        <v>5.2750000000000004</v>
      </c>
      <c r="O356">
        <v>4.7350000000000003</v>
      </c>
      <c r="P356">
        <v>4.7949999999999999</v>
      </c>
      <c r="Q356">
        <v>5.8174999999999999</v>
      </c>
      <c r="R356">
        <v>2.7075</v>
      </c>
      <c r="S356">
        <v>1.335</v>
      </c>
      <c r="T356">
        <v>1.4750000000000001</v>
      </c>
      <c r="U356">
        <v>1.5425</v>
      </c>
      <c r="V356">
        <v>3.1425000000000001</v>
      </c>
      <c r="W356">
        <v>4.37</v>
      </c>
      <c r="X356">
        <v>4.4850000000000003</v>
      </c>
      <c r="Y356">
        <v>1.6475</v>
      </c>
      <c r="Z356">
        <v>1.5816666666666701</v>
      </c>
      <c r="AA356">
        <v>1.2250000000000001</v>
      </c>
      <c r="AB356">
        <v>1.0225</v>
      </c>
      <c r="AC356">
        <v>1.0841666666666701</v>
      </c>
      <c r="AD356">
        <v>1.05833333333333</v>
      </c>
      <c r="AE356">
        <v>0.98166666666666802</v>
      </c>
      <c r="AF356">
        <v>0.99333333333333296</v>
      </c>
      <c r="AG356" t="s">
        <v>49</v>
      </c>
      <c r="AH356" t="s">
        <v>49</v>
      </c>
      <c r="AI356" t="s">
        <v>49</v>
      </c>
      <c r="AJ356" t="s">
        <v>49</v>
      </c>
      <c r="AK356" t="s">
        <v>49</v>
      </c>
      <c r="AL356" t="s">
        <v>49</v>
      </c>
      <c r="AM356" t="s">
        <v>49</v>
      </c>
    </row>
    <row r="357" spans="1:39" customFormat="1" hidden="1" x14ac:dyDescent="0.2">
      <c r="A357" t="s">
        <v>276</v>
      </c>
      <c r="B357" s="1" t="s">
        <v>44</v>
      </c>
      <c r="C357" t="s">
        <v>522</v>
      </c>
      <c r="D357" s="1" t="s">
        <v>468</v>
      </c>
      <c r="E357" t="s">
        <v>49</v>
      </c>
      <c r="F357" t="s">
        <v>49</v>
      </c>
      <c r="G357" t="s">
        <v>49</v>
      </c>
      <c r="H357" t="s">
        <v>49</v>
      </c>
      <c r="I357" t="s">
        <v>49</v>
      </c>
      <c r="J357" t="s">
        <v>49</v>
      </c>
      <c r="K357" t="s">
        <v>49</v>
      </c>
      <c r="L357" t="s">
        <v>49</v>
      </c>
      <c r="M357" t="s">
        <v>49</v>
      </c>
      <c r="N357" t="s">
        <v>49</v>
      </c>
      <c r="O357" t="s">
        <v>49</v>
      </c>
      <c r="P357" t="s">
        <v>49</v>
      </c>
      <c r="Q357" t="s">
        <v>49</v>
      </c>
      <c r="R357" t="s">
        <v>49</v>
      </c>
      <c r="S357" t="s">
        <v>49</v>
      </c>
      <c r="T357" t="s">
        <v>49</v>
      </c>
      <c r="U357" t="s">
        <v>49</v>
      </c>
      <c r="V357" t="s">
        <v>49</v>
      </c>
      <c r="W357" t="s">
        <v>49</v>
      </c>
      <c r="X357" t="s">
        <v>49</v>
      </c>
      <c r="Y357" t="s">
        <v>49</v>
      </c>
      <c r="Z357" t="s">
        <v>49</v>
      </c>
      <c r="AA357" t="s">
        <v>49</v>
      </c>
      <c r="AB357" t="s">
        <v>49</v>
      </c>
      <c r="AC357" t="s">
        <v>49</v>
      </c>
      <c r="AD357">
        <v>6</v>
      </c>
      <c r="AE357">
        <v>7</v>
      </c>
      <c r="AF357">
        <v>7</v>
      </c>
      <c r="AG357">
        <v>8</v>
      </c>
      <c r="AH357">
        <v>8</v>
      </c>
      <c r="AI357">
        <v>8</v>
      </c>
      <c r="AJ357">
        <v>8</v>
      </c>
      <c r="AK357" t="s">
        <v>49</v>
      </c>
      <c r="AL357" t="s">
        <v>49</v>
      </c>
      <c r="AM357" t="s">
        <v>49</v>
      </c>
    </row>
    <row r="358" spans="1:39" customFormat="1" hidden="1" x14ac:dyDescent="0.2">
      <c r="A358" t="s">
        <v>276</v>
      </c>
      <c r="B358" s="1" t="s">
        <v>44</v>
      </c>
      <c r="C358" t="s">
        <v>28</v>
      </c>
      <c r="D358" s="1" t="s">
        <v>553</v>
      </c>
      <c r="E358">
        <v>35.316069247898859</v>
      </c>
      <c r="F358">
        <v>33.20506642803057</v>
      </c>
      <c r="G358">
        <v>29.842429577464792</v>
      </c>
      <c r="H358">
        <v>35.2653108256035</v>
      </c>
      <c r="I358">
        <v>37.86386027765338</v>
      </c>
      <c r="J358">
        <v>41.860584053597918</v>
      </c>
      <c r="K358">
        <v>43.7087969948984</v>
      </c>
      <c r="L358">
        <v>43.093572933235109</v>
      </c>
      <c r="M358">
        <v>41.611822412579983</v>
      </c>
      <c r="N358">
        <v>45.000626439884954</v>
      </c>
      <c r="O358">
        <v>50.070964689690769</v>
      </c>
      <c r="P358">
        <v>52.319745021881701</v>
      </c>
      <c r="Q358">
        <v>40.511789649758633</v>
      </c>
      <c r="R358">
        <v>41.815676804788076</v>
      </c>
      <c r="S358">
        <v>44.538307144678917</v>
      </c>
      <c r="T358">
        <v>42.125485995874293</v>
      </c>
      <c r="U358">
        <v>43.942919631340125</v>
      </c>
      <c r="V358">
        <v>43.684350905004457</v>
      </c>
      <c r="W358">
        <v>44.877755724159542</v>
      </c>
      <c r="X358">
        <v>53.118054263641788</v>
      </c>
      <c r="Y358">
        <v>64.213379123436738</v>
      </c>
      <c r="Z358">
        <v>71.437267312635583</v>
      </c>
      <c r="AA358">
        <v>67.697262879608274</v>
      </c>
      <c r="AB358">
        <v>69.552680221811457</v>
      </c>
      <c r="AC358">
        <v>69.143571815314999</v>
      </c>
      <c r="AD358">
        <v>69.630661291851794</v>
      </c>
      <c r="AE358">
        <v>63.878767988605823</v>
      </c>
      <c r="AF358">
        <v>73.896106565801915</v>
      </c>
      <c r="AG358" t="s">
        <v>49</v>
      </c>
      <c r="AH358" t="s">
        <v>49</v>
      </c>
      <c r="AI358" t="s">
        <v>49</v>
      </c>
      <c r="AJ358" t="s">
        <v>49</v>
      </c>
      <c r="AK358" t="s">
        <v>49</v>
      </c>
      <c r="AL358" t="s">
        <v>49</v>
      </c>
      <c r="AM358" t="s">
        <v>49</v>
      </c>
    </row>
    <row r="359" spans="1:39" customFormat="1" hidden="1" x14ac:dyDescent="0.2">
      <c r="A359" t="s">
        <v>276</v>
      </c>
      <c r="B359" s="1" t="s">
        <v>44</v>
      </c>
      <c r="C359" t="s">
        <v>342</v>
      </c>
      <c r="D359" s="1" t="s">
        <v>491</v>
      </c>
      <c r="E359" t="s">
        <v>49</v>
      </c>
      <c r="F359" t="s">
        <v>49</v>
      </c>
      <c r="G359" t="s">
        <v>49</v>
      </c>
      <c r="H359" t="s">
        <v>49</v>
      </c>
      <c r="I359" t="s">
        <v>49</v>
      </c>
      <c r="J359" t="s">
        <v>49</v>
      </c>
      <c r="K359" t="s">
        <v>49</v>
      </c>
      <c r="L359" t="s">
        <v>49</v>
      </c>
      <c r="M359" t="s">
        <v>49</v>
      </c>
      <c r="N359" t="s">
        <v>49</v>
      </c>
      <c r="O359" t="s">
        <v>49</v>
      </c>
      <c r="P359" t="s">
        <v>49</v>
      </c>
      <c r="Q359" t="s">
        <v>49</v>
      </c>
      <c r="R359" t="s">
        <v>49</v>
      </c>
      <c r="S359" t="s">
        <v>49</v>
      </c>
      <c r="T359" t="s">
        <v>49</v>
      </c>
      <c r="U359" t="s">
        <v>49</v>
      </c>
      <c r="V359" t="s">
        <v>49</v>
      </c>
      <c r="W359" t="s">
        <v>49</v>
      </c>
      <c r="X359" t="s">
        <v>49</v>
      </c>
      <c r="Y359" t="s">
        <v>49</v>
      </c>
      <c r="Z359" t="s">
        <v>49</v>
      </c>
      <c r="AA359" t="s">
        <v>49</v>
      </c>
      <c r="AB359" t="s">
        <v>49</v>
      </c>
      <c r="AC359" t="s">
        <v>49</v>
      </c>
      <c r="AD359" t="s">
        <v>49</v>
      </c>
      <c r="AE359" t="s">
        <v>49</v>
      </c>
      <c r="AF359">
        <v>66.641499999999994</v>
      </c>
      <c r="AG359">
        <v>68.714699999999993</v>
      </c>
      <c r="AH359">
        <v>69.09366</v>
      </c>
      <c r="AI359">
        <v>70.139510000000001</v>
      </c>
      <c r="AJ359">
        <v>76.026650000000004</v>
      </c>
      <c r="AK359" t="s">
        <v>49</v>
      </c>
      <c r="AL359" t="s">
        <v>49</v>
      </c>
      <c r="AM359" t="s">
        <v>49</v>
      </c>
    </row>
    <row r="360" spans="1:39" customFormat="1" hidden="1" x14ac:dyDescent="0.2">
      <c r="A360" t="s">
        <v>276</v>
      </c>
      <c r="B360" s="1" t="s">
        <v>44</v>
      </c>
      <c r="C360" t="s">
        <v>207</v>
      </c>
      <c r="D360" s="1" t="s">
        <v>110</v>
      </c>
      <c r="E360" t="s">
        <v>49</v>
      </c>
      <c r="F360" t="s">
        <v>49</v>
      </c>
      <c r="G360" t="s">
        <v>49</v>
      </c>
      <c r="H360" t="s">
        <v>49</v>
      </c>
      <c r="I360" t="s">
        <v>49</v>
      </c>
      <c r="J360" t="s">
        <v>49</v>
      </c>
      <c r="K360" t="s">
        <v>49</v>
      </c>
      <c r="L360" t="s">
        <v>49</v>
      </c>
      <c r="M360" t="s">
        <v>49</v>
      </c>
      <c r="N360" t="s">
        <v>49</v>
      </c>
      <c r="O360" t="s">
        <v>49</v>
      </c>
      <c r="P360" t="s">
        <v>49</v>
      </c>
      <c r="Q360" t="s">
        <v>49</v>
      </c>
      <c r="R360" t="s">
        <v>49</v>
      </c>
      <c r="S360" t="s">
        <v>49</v>
      </c>
      <c r="T360" t="s">
        <v>49</v>
      </c>
      <c r="U360" t="s">
        <v>49</v>
      </c>
      <c r="V360" t="s">
        <v>49</v>
      </c>
      <c r="W360" t="s">
        <v>49</v>
      </c>
      <c r="X360" t="s">
        <v>49</v>
      </c>
      <c r="Y360" t="s">
        <v>49</v>
      </c>
      <c r="Z360" t="s">
        <v>49</v>
      </c>
      <c r="AA360">
        <v>9.4793300628662092</v>
      </c>
      <c r="AB360" t="s">
        <v>49</v>
      </c>
      <c r="AC360" t="s">
        <v>49</v>
      </c>
      <c r="AD360" t="s">
        <v>49</v>
      </c>
      <c r="AE360" t="s">
        <v>49</v>
      </c>
      <c r="AF360" t="s">
        <v>49</v>
      </c>
      <c r="AG360">
        <v>14.281999588012701</v>
      </c>
      <c r="AH360">
        <v>14.339810371398899</v>
      </c>
      <c r="AI360">
        <v>21.605129241943398</v>
      </c>
      <c r="AJ360" t="s">
        <v>49</v>
      </c>
      <c r="AK360">
        <v>23.3337593078613</v>
      </c>
      <c r="AL360" t="s">
        <v>49</v>
      </c>
      <c r="AM360" t="s">
        <v>49</v>
      </c>
    </row>
    <row r="361" spans="1:39" customFormat="1" hidden="1" x14ac:dyDescent="0.2">
      <c r="A361" t="s">
        <v>276</v>
      </c>
      <c r="B361" s="1" t="s">
        <v>44</v>
      </c>
      <c r="C361" t="s">
        <v>40</v>
      </c>
      <c r="D361" s="1" t="s">
        <v>286</v>
      </c>
      <c r="E361" t="s">
        <v>49</v>
      </c>
      <c r="F361" t="s">
        <v>49</v>
      </c>
      <c r="G361" t="s">
        <v>49</v>
      </c>
      <c r="H361" t="s">
        <v>49</v>
      </c>
      <c r="I361" t="s">
        <v>49</v>
      </c>
      <c r="J361" t="s">
        <v>49</v>
      </c>
      <c r="K361" t="s">
        <v>49</v>
      </c>
      <c r="L361" t="s">
        <v>49</v>
      </c>
      <c r="M361" t="s">
        <v>49</v>
      </c>
      <c r="N361" t="s">
        <v>49</v>
      </c>
      <c r="O361" t="s">
        <v>49</v>
      </c>
      <c r="P361" t="s">
        <v>49</v>
      </c>
      <c r="Q361" t="s">
        <v>49</v>
      </c>
      <c r="R361" t="s">
        <v>49</v>
      </c>
      <c r="S361" t="s">
        <v>49</v>
      </c>
      <c r="T361" t="s">
        <v>49</v>
      </c>
      <c r="U361" t="s">
        <v>49</v>
      </c>
      <c r="V361" t="s">
        <v>49</v>
      </c>
      <c r="W361" t="s">
        <v>49</v>
      </c>
      <c r="X361" t="s">
        <v>49</v>
      </c>
      <c r="Y361" t="s">
        <v>49</v>
      </c>
      <c r="Z361" t="s">
        <v>49</v>
      </c>
      <c r="AA361">
        <v>1.0032700300216699</v>
      </c>
      <c r="AB361" t="s">
        <v>49</v>
      </c>
      <c r="AC361" t="s">
        <v>49</v>
      </c>
      <c r="AD361" t="s">
        <v>49</v>
      </c>
      <c r="AE361" t="s">
        <v>49</v>
      </c>
      <c r="AF361" t="s">
        <v>49</v>
      </c>
      <c r="AG361">
        <v>1.2930699586868299</v>
      </c>
      <c r="AH361">
        <v>1.2790100574493399</v>
      </c>
      <c r="AI361">
        <v>1.42034995555878</v>
      </c>
      <c r="AJ361" t="s">
        <v>49</v>
      </c>
      <c r="AK361">
        <v>2.0434100627899201</v>
      </c>
      <c r="AL361" t="s">
        <v>49</v>
      </c>
      <c r="AM361" t="s">
        <v>49</v>
      </c>
    </row>
    <row r="362" spans="1:39" customFormat="1" hidden="1" x14ac:dyDescent="0.2">
      <c r="A362" t="s">
        <v>276</v>
      </c>
      <c r="B362" s="1" t="s">
        <v>44</v>
      </c>
      <c r="C362" t="s">
        <v>445</v>
      </c>
      <c r="D362" s="1" t="s">
        <v>307</v>
      </c>
      <c r="E362" t="s">
        <v>49</v>
      </c>
      <c r="F362" t="s">
        <v>49</v>
      </c>
      <c r="G362" t="s">
        <v>49</v>
      </c>
      <c r="H362">
        <v>2.1283560000000001</v>
      </c>
      <c r="I362">
        <v>2.1623100000000002</v>
      </c>
      <c r="J362">
        <v>2.1574</v>
      </c>
      <c r="K362">
        <v>2.1545200000000002</v>
      </c>
      <c r="L362">
        <v>2.1670430000000001</v>
      </c>
      <c r="M362">
        <v>2.172752</v>
      </c>
      <c r="N362">
        <v>2.1731609999999999</v>
      </c>
      <c r="O362">
        <v>2.2141950000000001</v>
      </c>
      <c r="P362">
        <v>2.2214939999999999</v>
      </c>
      <c r="Q362">
        <v>2.1401669999999999</v>
      </c>
      <c r="R362">
        <v>2.140317</v>
      </c>
      <c r="S362">
        <v>1.9505140000000001</v>
      </c>
      <c r="T362">
        <v>1.908801</v>
      </c>
      <c r="U362">
        <v>2.3053129999999999</v>
      </c>
      <c r="V362">
        <v>1.8962810000000001</v>
      </c>
      <c r="W362">
        <v>1.9187380000000001</v>
      </c>
      <c r="X362">
        <v>1.8391949999999999</v>
      </c>
      <c r="Y362">
        <v>1.8092699999999999</v>
      </c>
      <c r="Z362">
        <v>1.7721450000000001</v>
      </c>
      <c r="AA362">
        <v>1.597237</v>
      </c>
      <c r="AB362">
        <v>1.6112740000000001</v>
      </c>
      <c r="AC362">
        <v>1.640882</v>
      </c>
      <c r="AD362">
        <v>1.648755</v>
      </c>
      <c r="AE362">
        <v>1.663489</v>
      </c>
      <c r="AF362">
        <v>1.682204</v>
      </c>
      <c r="AG362">
        <v>1.6645719999999999</v>
      </c>
      <c r="AH362">
        <v>1.643877</v>
      </c>
      <c r="AI362">
        <v>1.6238900000000001</v>
      </c>
      <c r="AJ362">
        <v>1.601969</v>
      </c>
      <c r="AK362">
        <v>1.5866530000000001</v>
      </c>
      <c r="AL362">
        <v>1.5623579999999999</v>
      </c>
      <c r="AM362" t="s">
        <v>49</v>
      </c>
    </row>
    <row r="363" spans="1:39" customFormat="1" hidden="1" x14ac:dyDescent="0.2">
      <c r="A363" t="s">
        <v>276</v>
      </c>
      <c r="B363" s="1" t="s">
        <v>44</v>
      </c>
      <c r="C363" t="s">
        <v>394</v>
      </c>
      <c r="D363" s="1" t="s">
        <v>281</v>
      </c>
      <c r="E363" t="s">
        <v>49</v>
      </c>
      <c r="F363" t="s">
        <v>49</v>
      </c>
      <c r="G363" t="s">
        <v>49</v>
      </c>
      <c r="H363" t="s">
        <v>49</v>
      </c>
      <c r="I363" t="s">
        <v>49</v>
      </c>
      <c r="J363" t="s">
        <v>49</v>
      </c>
      <c r="K363" t="s">
        <v>49</v>
      </c>
      <c r="L363" t="s">
        <v>49</v>
      </c>
      <c r="M363" t="s">
        <v>49</v>
      </c>
      <c r="N363" t="s">
        <v>49</v>
      </c>
      <c r="O363" t="s">
        <v>49</v>
      </c>
      <c r="P363" t="s">
        <v>49</v>
      </c>
      <c r="Q363" t="s">
        <v>49</v>
      </c>
      <c r="R363" t="s">
        <v>49</v>
      </c>
      <c r="S363" t="s">
        <v>49</v>
      </c>
      <c r="T363" t="s">
        <v>49</v>
      </c>
      <c r="U363" t="s">
        <v>49</v>
      </c>
      <c r="V363" t="s">
        <v>49</v>
      </c>
      <c r="W363" t="s">
        <v>49</v>
      </c>
      <c r="X363" t="s">
        <v>49</v>
      </c>
      <c r="Y363" t="s">
        <v>49</v>
      </c>
      <c r="Z363" t="s">
        <v>49</v>
      </c>
      <c r="AA363" t="s">
        <v>49</v>
      </c>
      <c r="AB363" t="s">
        <v>49</v>
      </c>
      <c r="AC363" t="s">
        <v>49</v>
      </c>
      <c r="AD363">
        <v>32.071809999999999</v>
      </c>
      <c r="AE363">
        <v>32.497590000000002</v>
      </c>
      <c r="AF363">
        <v>32.986919999999998</v>
      </c>
      <c r="AG363" t="s">
        <v>49</v>
      </c>
      <c r="AH363" t="s">
        <v>49</v>
      </c>
      <c r="AI363" t="s">
        <v>49</v>
      </c>
      <c r="AJ363" t="s">
        <v>49</v>
      </c>
      <c r="AK363" t="s">
        <v>49</v>
      </c>
      <c r="AL363" t="s">
        <v>49</v>
      </c>
      <c r="AM363" t="s">
        <v>49</v>
      </c>
    </row>
    <row r="364" spans="1:39" customFormat="1" hidden="1" x14ac:dyDescent="0.2">
      <c r="A364" t="s">
        <v>276</v>
      </c>
      <c r="B364" s="1" t="s">
        <v>44</v>
      </c>
      <c r="C364" t="s">
        <v>163</v>
      </c>
      <c r="D364" s="1" t="s">
        <v>190</v>
      </c>
      <c r="E364" t="s">
        <v>49</v>
      </c>
      <c r="F364" t="s">
        <v>49</v>
      </c>
      <c r="G364" t="s">
        <v>49</v>
      </c>
      <c r="H364" t="s">
        <v>49</v>
      </c>
      <c r="I364" t="s">
        <v>49</v>
      </c>
      <c r="J364" t="s">
        <v>49</v>
      </c>
      <c r="K364" t="s">
        <v>49</v>
      </c>
      <c r="L364" t="s">
        <v>49</v>
      </c>
      <c r="M364" t="s">
        <v>49</v>
      </c>
      <c r="N364" t="s">
        <v>49</v>
      </c>
      <c r="O364" t="s">
        <v>49</v>
      </c>
      <c r="P364" t="s">
        <v>49</v>
      </c>
      <c r="Q364" t="s">
        <v>49</v>
      </c>
      <c r="R364" t="s">
        <v>49</v>
      </c>
      <c r="S364" t="s">
        <v>49</v>
      </c>
      <c r="T364" t="s">
        <v>49</v>
      </c>
      <c r="U364" t="s">
        <v>49</v>
      </c>
      <c r="V364" t="s">
        <v>49</v>
      </c>
      <c r="W364" t="s">
        <v>49</v>
      </c>
      <c r="X364" t="s">
        <v>49</v>
      </c>
      <c r="Y364" t="s">
        <v>49</v>
      </c>
      <c r="Z364" t="s">
        <v>49</v>
      </c>
      <c r="AA364" t="s">
        <v>49</v>
      </c>
      <c r="AB364" t="s">
        <v>49</v>
      </c>
      <c r="AC364" t="s">
        <v>49</v>
      </c>
      <c r="AD364" t="s">
        <v>49</v>
      </c>
      <c r="AE364" t="s">
        <v>49</v>
      </c>
      <c r="AF364" t="s">
        <v>49</v>
      </c>
      <c r="AG364" t="s">
        <v>49</v>
      </c>
      <c r="AH364" t="s">
        <v>49</v>
      </c>
      <c r="AI364" t="s">
        <v>49</v>
      </c>
      <c r="AJ364" t="s">
        <v>49</v>
      </c>
      <c r="AK364" t="s">
        <v>49</v>
      </c>
      <c r="AL364" t="s">
        <v>49</v>
      </c>
      <c r="AM364" t="s">
        <v>49</v>
      </c>
    </row>
    <row r="365" spans="1:39" customFormat="1" hidden="1" x14ac:dyDescent="0.2">
      <c r="A365" t="s">
        <v>276</v>
      </c>
      <c r="B365" s="1" t="s">
        <v>44</v>
      </c>
      <c r="C365" t="s">
        <v>427</v>
      </c>
      <c r="D365" s="1" t="s">
        <v>225</v>
      </c>
      <c r="E365" t="s">
        <v>49</v>
      </c>
      <c r="F365" t="s">
        <v>49</v>
      </c>
      <c r="G365" t="s">
        <v>49</v>
      </c>
      <c r="H365" t="s">
        <v>49</v>
      </c>
      <c r="I365" t="s">
        <v>49</v>
      </c>
      <c r="J365" t="s">
        <v>49</v>
      </c>
      <c r="K365" t="s">
        <v>49</v>
      </c>
      <c r="L365" t="s">
        <v>49</v>
      </c>
      <c r="M365" t="s">
        <v>49</v>
      </c>
      <c r="N365" t="s">
        <v>49</v>
      </c>
      <c r="O365" t="s">
        <v>49</v>
      </c>
      <c r="P365" t="s">
        <v>49</v>
      </c>
      <c r="Q365" t="s">
        <v>49</v>
      </c>
      <c r="R365" t="s">
        <v>49</v>
      </c>
      <c r="S365" t="s">
        <v>49</v>
      </c>
      <c r="T365" t="s">
        <v>49</v>
      </c>
      <c r="U365" t="s">
        <v>49</v>
      </c>
      <c r="V365" t="s">
        <v>49</v>
      </c>
      <c r="W365" t="s">
        <v>49</v>
      </c>
      <c r="X365" t="s">
        <v>49</v>
      </c>
      <c r="Y365" t="s">
        <v>49</v>
      </c>
      <c r="Z365" t="s">
        <v>49</v>
      </c>
      <c r="AA365" t="s">
        <v>49</v>
      </c>
      <c r="AB365" t="s">
        <v>49</v>
      </c>
      <c r="AC365" t="s">
        <v>49</v>
      </c>
      <c r="AD365" t="s">
        <v>49</v>
      </c>
      <c r="AE365" t="s">
        <v>49</v>
      </c>
      <c r="AF365" t="s">
        <v>49</v>
      </c>
      <c r="AG365" t="s">
        <v>49</v>
      </c>
      <c r="AH365" t="s">
        <v>49</v>
      </c>
      <c r="AI365" t="s">
        <v>49</v>
      </c>
      <c r="AJ365" t="s">
        <v>49</v>
      </c>
      <c r="AK365" t="s">
        <v>49</v>
      </c>
      <c r="AL365" t="s">
        <v>49</v>
      </c>
      <c r="AM365" t="s">
        <v>49</v>
      </c>
    </row>
    <row r="366" spans="1:39" customFormat="1" hidden="1" x14ac:dyDescent="0.2">
      <c r="A366" t="s">
        <v>276</v>
      </c>
      <c r="B366" s="1" t="s">
        <v>44</v>
      </c>
      <c r="C366" t="s">
        <v>18</v>
      </c>
      <c r="D366" s="1" t="s">
        <v>374</v>
      </c>
      <c r="E366" t="s">
        <v>49</v>
      </c>
      <c r="F366" t="s">
        <v>49</v>
      </c>
      <c r="G366" t="s">
        <v>49</v>
      </c>
      <c r="H366" t="s">
        <v>49</v>
      </c>
      <c r="I366" t="s">
        <v>49</v>
      </c>
      <c r="J366" t="s">
        <v>49</v>
      </c>
      <c r="K366" t="s">
        <v>49</v>
      </c>
      <c r="L366" t="s">
        <v>49</v>
      </c>
      <c r="M366" t="s">
        <v>49</v>
      </c>
      <c r="N366" t="s">
        <v>49</v>
      </c>
      <c r="O366" t="s">
        <v>49</v>
      </c>
      <c r="P366" t="s">
        <v>49</v>
      </c>
      <c r="Q366" t="s">
        <v>49</v>
      </c>
      <c r="R366" t="s">
        <v>49</v>
      </c>
      <c r="S366" t="s">
        <v>49</v>
      </c>
      <c r="T366" t="s">
        <v>49</v>
      </c>
      <c r="U366" t="s">
        <v>49</v>
      </c>
      <c r="V366" t="s">
        <v>49</v>
      </c>
      <c r="W366" t="s">
        <v>49</v>
      </c>
      <c r="X366" t="s">
        <v>49</v>
      </c>
      <c r="Y366" t="s">
        <v>49</v>
      </c>
      <c r="Z366" t="s">
        <v>49</v>
      </c>
      <c r="AA366" t="s">
        <v>49</v>
      </c>
      <c r="AB366" t="s">
        <v>49</v>
      </c>
      <c r="AC366" t="s">
        <v>49</v>
      </c>
      <c r="AD366" t="s">
        <v>49</v>
      </c>
      <c r="AE366" t="s">
        <v>49</v>
      </c>
      <c r="AF366" t="s">
        <v>49</v>
      </c>
      <c r="AG366" t="s">
        <v>49</v>
      </c>
      <c r="AH366" t="s">
        <v>49</v>
      </c>
      <c r="AI366" t="s">
        <v>49</v>
      </c>
      <c r="AJ366" t="s">
        <v>49</v>
      </c>
      <c r="AK366" t="s">
        <v>49</v>
      </c>
      <c r="AL366" t="s">
        <v>49</v>
      </c>
      <c r="AM366" t="s">
        <v>49</v>
      </c>
    </row>
    <row r="367" spans="1:39" customFormat="1" hidden="1" x14ac:dyDescent="0.2">
      <c r="A367" t="s">
        <v>276</v>
      </c>
      <c r="B367" s="1" t="s">
        <v>44</v>
      </c>
      <c r="C367" t="s">
        <v>437</v>
      </c>
      <c r="D367" s="1" t="s">
        <v>561</v>
      </c>
      <c r="E367" t="s">
        <v>49</v>
      </c>
      <c r="F367" t="s">
        <v>49</v>
      </c>
      <c r="G367" t="s">
        <v>49</v>
      </c>
      <c r="H367" t="s">
        <v>49</v>
      </c>
      <c r="I367" t="s">
        <v>49</v>
      </c>
      <c r="J367" t="s">
        <v>49</v>
      </c>
      <c r="K367" t="s">
        <v>49</v>
      </c>
      <c r="L367" t="s">
        <v>49</v>
      </c>
      <c r="M367" t="s">
        <v>49</v>
      </c>
      <c r="N367" t="s">
        <v>49</v>
      </c>
      <c r="O367" t="s">
        <v>49</v>
      </c>
      <c r="P367" t="s">
        <v>49</v>
      </c>
      <c r="Q367" t="s">
        <v>49</v>
      </c>
      <c r="R367" t="s">
        <v>49</v>
      </c>
      <c r="S367" t="s">
        <v>49</v>
      </c>
      <c r="T367" t="s">
        <v>49</v>
      </c>
      <c r="U367" t="s">
        <v>49</v>
      </c>
      <c r="V367" t="s">
        <v>49</v>
      </c>
      <c r="W367" t="s">
        <v>49</v>
      </c>
      <c r="X367" t="s">
        <v>49</v>
      </c>
      <c r="Y367" t="s">
        <v>49</v>
      </c>
      <c r="Z367" t="s">
        <v>49</v>
      </c>
      <c r="AA367" t="s">
        <v>49</v>
      </c>
      <c r="AB367" t="s">
        <v>49</v>
      </c>
      <c r="AC367" t="s">
        <v>49</v>
      </c>
      <c r="AD367" t="s">
        <v>49</v>
      </c>
      <c r="AE367" t="s">
        <v>49</v>
      </c>
      <c r="AF367" t="s">
        <v>49</v>
      </c>
      <c r="AG367" t="s">
        <v>49</v>
      </c>
      <c r="AH367" t="s">
        <v>49</v>
      </c>
      <c r="AI367" t="s">
        <v>49</v>
      </c>
      <c r="AJ367" t="s">
        <v>49</v>
      </c>
      <c r="AK367" t="s">
        <v>49</v>
      </c>
      <c r="AL367" t="s">
        <v>49</v>
      </c>
      <c r="AM367" t="s">
        <v>49</v>
      </c>
    </row>
    <row r="368" spans="1:39" customFormat="1" hidden="1" x14ac:dyDescent="0.2">
      <c r="A368" t="s">
        <v>276</v>
      </c>
      <c r="B368" s="1" t="s">
        <v>44</v>
      </c>
      <c r="C368" t="s">
        <v>327</v>
      </c>
      <c r="D368" s="1" t="s">
        <v>58</v>
      </c>
      <c r="E368" t="s">
        <v>49</v>
      </c>
      <c r="F368" t="s">
        <v>49</v>
      </c>
      <c r="G368" t="s">
        <v>49</v>
      </c>
      <c r="H368" t="s">
        <v>49</v>
      </c>
      <c r="I368" t="s">
        <v>49</v>
      </c>
      <c r="J368" t="s">
        <v>49</v>
      </c>
      <c r="K368" t="s">
        <v>49</v>
      </c>
      <c r="L368" t="s">
        <v>49</v>
      </c>
      <c r="M368" t="s">
        <v>49</v>
      </c>
      <c r="N368" t="s">
        <v>49</v>
      </c>
      <c r="O368" t="s">
        <v>49</v>
      </c>
      <c r="P368" t="s">
        <v>49</v>
      </c>
      <c r="Q368" t="s">
        <v>49</v>
      </c>
      <c r="R368" t="s">
        <v>49</v>
      </c>
      <c r="S368" t="s">
        <v>49</v>
      </c>
      <c r="T368" t="s">
        <v>49</v>
      </c>
      <c r="U368" t="s">
        <v>49</v>
      </c>
      <c r="V368" t="s">
        <v>49</v>
      </c>
      <c r="W368" t="s">
        <v>49</v>
      </c>
      <c r="X368" t="s">
        <v>49</v>
      </c>
      <c r="Y368" t="s">
        <v>49</v>
      </c>
      <c r="Z368" t="s">
        <v>49</v>
      </c>
      <c r="AA368" t="s">
        <v>49</v>
      </c>
      <c r="AB368" t="s">
        <v>49</v>
      </c>
      <c r="AC368" t="s">
        <v>49</v>
      </c>
      <c r="AD368" t="s">
        <v>49</v>
      </c>
      <c r="AE368" t="s">
        <v>49</v>
      </c>
      <c r="AF368" t="s">
        <v>49</v>
      </c>
      <c r="AG368" t="s">
        <v>49</v>
      </c>
      <c r="AH368" t="s">
        <v>49</v>
      </c>
      <c r="AI368" t="s">
        <v>49</v>
      </c>
      <c r="AJ368" t="s">
        <v>49</v>
      </c>
      <c r="AK368" t="s">
        <v>49</v>
      </c>
      <c r="AL368" t="s">
        <v>49</v>
      </c>
      <c r="AM368" t="s">
        <v>49</v>
      </c>
    </row>
    <row r="369" spans="1:39" customFormat="1" hidden="1" x14ac:dyDescent="0.2">
      <c r="A369" t="s">
        <v>276</v>
      </c>
      <c r="B369" s="1" t="s">
        <v>44</v>
      </c>
      <c r="C369" t="s">
        <v>571</v>
      </c>
      <c r="D369" s="1" t="s">
        <v>92</v>
      </c>
      <c r="E369">
        <v>43.631711744985445</v>
      </c>
      <c r="F369">
        <v>45.365924098283941</v>
      </c>
      <c r="G369">
        <v>47.555599145530181</v>
      </c>
      <c r="H369">
        <v>46.660353168092009</v>
      </c>
      <c r="I369">
        <v>45.012005133142459</v>
      </c>
      <c r="J369">
        <v>43.650025246158414</v>
      </c>
      <c r="K369">
        <v>46.850091307766498</v>
      </c>
      <c r="L369">
        <v>47.36107049030489</v>
      </c>
      <c r="M369">
        <v>47.454240101587615</v>
      </c>
      <c r="N369">
        <v>47.896378427638986</v>
      </c>
      <c r="O369">
        <v>44.516134356053755</v>
      </c>
      <c r="P369">
        <v>45.698675970069395</v>
      </c>
      <c r="Q369">
        <v>59.404292261482439</v>
      </c>
      <c r="R369">
        <v>57.406034092725953</v>
      </c>
      <c r="S369">
        <v>59.366076762676244</v>
      </c>
      <c r="T369">
        <v>64.473091375832013</v>
      </c>
      <c r="U369">
        <v>71.559383407698576</v>
      </c>
      <c r="V369">
        <v>81.388041695471244</v>
      </c>
      <c r="W369">
        <v>88.584727776440943</v>
      </c>
      <c r="X369">
        <v>96.057410035234653</v>
      </c>
      <c r="Y369">
        <v>106.97442298456792</v>
      </c>
      <c r="Z369">
        <v>93.074229351808384</v>
      </c>
      <c r="AA369">
        <v>100</v>
      </c>
      <c r="AB369">
        <v>109.7367534959574</v>
      </c>
      <c r="AC369">
        <v>113.04505966727125</v>
      </c>
      <c r="AD369">
        <v>113.47931097169612</v>
      </c>
      <c r="AE369">
        <v>111.58320445131815</v>
      </c>
      <c r="AF369">
        <v>101.25600378830586</v>
      </c>
      <c r="AG369">
        <v>101.50638835289702</v>
      </c>
      <c r="AH369">
        <v>107.10922167152232</v>
      </c>
      <c r="AI369">
        <v>111.77925002011484</v>
      </c>
      <c r="AJ369">
        <v>111.87231941373111</v>
      </c>
      <c r="AK369">
        <v>105.08493973300507</v>
      </c>
      <c r="AL369">
        <v>116.19262812630917</v>
      </c>
      <c r="AM369">
        <v>125.14922766170118</v>
      </c>
    </row>
    <row r="370" spans="1:39" customFormat="1" hidden="1" x14ac:dyDescent="0.2">
      <c r="A370" t="s">
        <v>276</v>
      </c>
      <c r="B370" s="1" t="s">
        <v>44</v>
      </c>
      <c r="C370" t="s">
        <v>182</v>
      </c>
      <c r="D370" s="1" t="s">
        <v>373</v>
      </c>
      <c r="E370">
        <v>6.9999916494533068</v>
      </c>
      <c r="F370">
        <v>0.36400713816182417</v>
      </c>
      <c r="G370">
        <v>4.4379971764263928</v>
      </c>
      <c r="H370">
        <v>11.229998780012295</v>
      </c>
      <c r="I370">
        <v>6.6899983666053799</v>
      </c>
      <c r="J370">
        <v>12.870006669658409</v>
      </c>
      <c r="K370">
        <v>-0.25000148454287796</v>
      </c>
      <c r="L370">
        <v>3.9299915453202061</v>
      </c>
      <c r="M370">
        <v>4.1100061151211378</v>
      </c>
      <c r="N370">
        <v>3.0929997867320367</v>
      </c>
      <c r="O370">
        <v>4.7900027885549861</v>
      </c>
      <c r="P370">
        <v>4.2999989603775788</v>
      </c>
      <c r="Q370">
        <v>5.3000700560088347</v>
      </c>
      <c r="R370">
        <v>2.4909481082984684</v>
      </c>
      <c r="S370">
        <v>3.3485506679411969</v>
      </c>
      <c r="T370">
        <v>6.2964419786936787</v>
      </c>
      <c r="U370">
        <v>6.9809605942982529</v>
      </c>
      <c r="V370">
        <v>6.7689978710748306</v>
      </c>
      <c r="W370">
        <v>6.4670001219958522</v>
      </c>
      <c r="X370">
        <v>8.2939604475968309</v>
      </c>
      <c r="Y370">
        <v>6.2450107749625801</v>
      </c>
      <c r="Z370">
        <v>2.5398859358505206</v>
      </c>
      <c r="AA370">
        <v>4.3342991728313081</v>
      </c>
      <c r="AB370">
        <v>1.9835150115999056</v>
      </c>
      <c r="AC370">
        <v>3.7281084304601677</v>
      </c>
      <c r="AD370">
        <v>5.416839810120706</v>
      </c>
      <c r="AE370">
        <v>4.350390852529685</v>
      </c>
      <c r="AF370">
        <v>2.4853785575880352</v>
      </c>
      <c r="AG370">
        <v>3.5581281189777769</v>
      </c>
      <c r="AH370">
        <v>4.2909497775633838</v>
      </c>
      <c r="AI370">
        <v>2.1111304730487177</v>
      </c>
      <c r="AJ370">
        <v>2.1669646688236952</v>
      </c>
      <c r="AK370">
        <v>-4.6446373587849052</v>
      </c>
      <c r="AL370">
        <v>2.6697087144823115</v>
      </c>
      <c r="AM370">
        <v>4.8608582717299242</v>
      </c>
    </row>
    <row r="371" spans="1:39" customFormat="1" hidden="1" x14ac:dyDescent="0.2">
      <c r="A371" t="s">
        <v>276</v>
      </c>
      <c r="B371" s="1" t="s">
        <v>44</v>
      </c>
      <c r="C371" t="s">
        <v>32</v>
      </c>
      <c r="D371" s="1" t="s">
        <v>379</v>
      </c>
      <c r="E371">
        <v>17776.697339342212</v>
      </c>
      <c r="F371">
        <v>17234.793211681295</v>
      </c>
      <c r="G371">
        <v>17405.88520251169</v>
      </c>
      <c r="H371">
        <v>18709.795739791469</v>
      </c>
      <c r="I371">
        <v>19275.481497700188</v>
      </c>
      <c r="J371">
        <v>21024.968617530754</v>
      </c>
      <c r="K371">
        <v>20283.087409263801</v>
      </c>
      <c r="L371">
        <v>20403.37053278352</v>
      </c>
      <c r="M371">
        <v>20576.51538811874</v>
      </c>
      <c r="N371">
        <v>20566.557014946684</v>
      </c>
      <c r="O371">
        <v>20915.833412856617</v>
      </c>
      <c r="P371">
        <v>21195.900778037765</v>
      </c>
      <c r="Q371">
        <v>21713.538050227417</v>
      </c>
      <c r="R371">
        <v>21681.028297864588</v>
      </c>
      <c r="S371">
        <v>21866.04922844316</v>
      </c>
      <c r="T371">
        <v>22348.904809434829</v>
      </c>
      <c r="U371">
        <v>22325.703075054746</v>
      </c>
      <c r="V371">
        <v>22027.331306682023</v>
      </c>
      <c r="W371">
        <v>21783.85153434625</v>
      </c>
      <c r="X371">
        <v>22013.75841577187</v>
      </c>
      <c r="Y371">
        <v>21918.00506103423</v>
      </c>
      <c r="Z371">
        <v>21157.793420333579</v>
      </c>
      <c r="AA371">
        <v>21452.921519824285</v>
      </c>
      <c r="AB371">
        <v>21906.746425380359</v>
      </c>
      <c r="AC371">
        <v>22484.854815633797</v>
      </c>
      <c r="AD371">
        <v>23012.708341526617</v>
      </c>
      <c r="AE371">
        <v>23107.956592584389</v>
      </c>
      <c r="AF371">
        <v>22795.448857661198</v>
      </c>
      <c r="AG371">
        <v>22810.774924092402</v>
      </c>
      <c r="AH371">
        <v>23019.255742669473</v>
      </c>
      <c r="AI371">
        <v>23023.119780062454</v>
      </c>
      <c r="AJ371">
        <v>23414.219074353339</v>
      </c>
      <c r="AK371">
        <v>22579.362005584564</v>
      </c>
      <c r="AL371">
        <v>23407.195851022043</v>
      </c>
      <c r="AM371">
        <v>24395.472470889126</v>
      </c>
    </row>
    <row r="372" spans="1:39" customFormat="1" hidden="1" x14ac:dyDescent="0.2">
      <c r="A372" t="s">
        <v>276</v>
      </c>
      <c r="B372" s="1" t="s">
        <v>44</v>
      </c>
      <c r="C372" t="s">
        <v>261</v>
      </c>
      <c r="D372" s="1" t="s">
        <v>162</v>
      </c>
      <c r="E372" t="s">
        <v>49</v>
      </c>
      <c r="F372" t="s">
        <v>49</v>
      </c>
      <c r="G372">
        <v>25731.164918792649</v>
      </c>
      <c r="H372">
        <v>28594.091834274805</v>
      </c>
      <c r="I372">
        <v>30129.962371651145</v>
      </c>
      <c r="J372">
        <v>33643.630459169559</v>
      </c>
      <c r="K372">
        <v>33149.574247696422</v>
      </c>
      <c r="L372">
        <v>34045.394278162763</v>
      </c>
      <c r="M372">
        <v>34962.95670760818</v>
      </c>
      <c r="N372">
        <v>35548.656142083673</v>
      </c>
      <c r="O372">
        <v>36559.276454106213</v>
      </c>
      <c r="P372">
        <v>37570.91678497754</v>
      </c>
      <c r="Q372">
        <v>39360.432089809947</v>
      </c>
      <c r="R372">
        <v>40186.945308591748</v>
      </c>
      <c r="S372">
        <v>41161.562578061254</v>
      </c>
      <c r="T372">
        <v>42900.813351083169</v>
      </c>
      <c r="U372">
        <v>44006.712756113317</v>
      </c>
      <c r="V372">
        <v>44780.115666431222</v>
      </c>
      <c r="W372">
        <v>45651.591942431034</v>
      </c>
      <c r="X372">
        <v>47380.166446435942</v>
      </c>
      <c r="Y372">
        <v>48078.84387424036</v>
      </c>
      <c r="Z372">
        <v>46708.735856708685</v>
      </c>
      <c r="AA372">
        <v>47929.443463014002</v>
      </c>
      <c r="AB372">
        <v>49960.267868083931</v>
      </c>
      <c r="AC372">
        <v>53778.488674083143</v>
      </c>
      <c r="AD372">
        <v>53672.104219447145</v>
      </c>
      <c r="AE372">
        <v>52073.984616449525</v>
      </c>
      <c r="AF372">
        <v>45900.703025358554</v>
      </c>
      <c r="AG372">
        <v>45281.301920325473</v>
      </c>
      <c r="AH372">
        <v>48929.447011995137</v>
      </c>
      <c r="AI372">
        <v>50114.150391354451</v>
      </c>
      <c r="AJ372">
        <v>51879.736343876495</v>
      </c>
      <c r="AK372">
        <v>50682.759564748238</v>
      </c>
      <c r="AL372">
        <v>54901.512628498189</v>
      </c>
      <c r="AM372">
        <v>61227.897221149571</v>
      </c>
    </row>
    <row r="373" spans="1:39" customFormat="1" hidden="1" x14ac:dyDescent="0.2">
      <c r="A373" t="s">
        <v>276</v>
      </c>
      <c r="B373" s="1" t="s">
        <v>44</v>
      </c>
      <c r="C373" t="s">
        <v>244</v>
      </c>
      <c r="D373" s="1" t="s">
        <v>344</v>
      </c>
      <c r="E373" t="s">
        <v>49</v>
      </c>
      <c r="F373" t="s">
        <v>49</v>
      </c>
      <c r="G373" t="s">
        <v>49</v>
      </c>
      <c r="H373" t="s">
        <v>49</v>
      </c>
      <c r="I373" t="s">
        <v>49</v>
      </c>
      <c r="J373" t="s">
        <v>49</v>
      </c>
      <c r="K373" t="s">
        <v>49</v>
      </c>
      <c r="L373" t="s">
        <v>49</v>
      </c>
      <c r="M373">
        <v>77.049179077148395</v>
      </c>
      <c r="N373" t="s">
        <v>49</v>
      </c>
      <c r="O373">
        <v>71.038253784179702</v>
      </c>
      <c r="P373" t="s">
        <v>49</v>
      </c>
      <c r="Q373">
        <v>68.852462768554702</v>
      </c>
      <c r="R373" t="s">
        <v>49</v>
      </c>
      <c r="S373">
        <v>68.108108520507798</v>
      </c>
      <c r="T373">
        <v>64.324325561523395</v>
      </c>
      <c r="U373">
        <v>69.651741027832003</v>
      </c>
      <c r="V373">
        <v>64.705879211425795</v>
      </c>
      <c r="W373">
        <v>65.365852355957003</v>
      </c>
      <c r="X373">
        <v>66.504852294921903</v>
      </c>
      <c r="Y373">
        <v>66.504852294921903</v>
      </c>
      <c r="Z373">
        <v>67.464111328125</v>
      </c>
      <c r="AA373">
        <v>66.985649108886705</v>
      </c>
      <c r="AB373">
        <v>68.246444702148395</v>
      </c>
      <c r="AC373">
        <v>68.720382690429702</v>
      </c>
      <c r="AD373">
        <v>69.668243408203097</v>
      </c>
      <c r="AE373">
        <v>71.634613037109403</v>
      </c>
      <c r="AF373">
        <v>70.952377319335895</v>
      </c>
      <c r="AG373">
        <v>65.238098144531307</v>
      </c>
      <c r="AH373">
        <v>59.047618865966797</v>
      </c>
      <c r="AI373">
        <v>58.095237731933601</v>
      </c>
      <c r="AJ373">
        <v>62.380950927734403</v>
      </c>
      <c r="AK373">
        <v>66.666664123535199</v>
      </c>
      <c r="AL373">
        <v>73.333335876464801</v>
      </c>
      <c r="AM373">
        <v>72.169815063476605</v>
      </c>
    </row>
    <row r="374" spans="1:39" customFormat="1" hidden="1" x14ac:dyDescent="0.2">
      <c r="A374" t="s">
        <v>276</v>
      </c>
      <c r="B374" s="1" t="s">
        <v>44</v>
      </c>
      <c r="C374" t="s">
        <v>209</v>
      </c>
      <c r="D374" s="1" t="s">
        <v>33</v>
      </c>
      <c r="E374" t="s">
        <v>49</v>
      </c>
      <c r="F374" t="s">
        <v>49</v>
      </c>
      <c r="G374" t="s">
        <v>49</v>
      </c>
      <c r="H374" t="s">
        <v>49</v>
      </c>
      <c r="I374" t="s">
        <v>49</v>
      </c>
      <c r="J374" t="s">
        <v>49</v>
      </c>
      <c r="K374" t="s">
        <v>49</v>
      </c>
      <c r="L374" t="s">
        <v>49</v>
      </c>
      <c r="M374" t="s">
        <v>49</v>
      </c>
      <c r="N374" t="s">
        <v>49</v>
      </c>
      <c r="O374" t="s">
        <v>49</v>
      </c>
      <c r="P374" t="s">
        <v>49</v>
      </c>
      <c r="Q374" t="s">
        <v>49</v>
      </c>
      <c r="R374" t="s">
        <v>49</v>
      </c>
      <c r="S374" t="s">
        <v>49</v>
      </c>
      <c r="T374" t="s">
        <v>49</v>
      </c>
      <c r="U374" t="s">
        <v>49</v>
      </c>
      <c r="V374" t="s">
        <v>49</v>
      </c>
      <c r="W374" t="s">
        <v>49</v>
      </c>
      <c r="X374" t="s">
        <v>49</v>
      </c>
      <c r="Y374" t="s">
        <v>49</v>
      </c>
      <c r="Z374" t="s">
        <v>49</v>
      </c>
      <c r="AA374">
        <v>0.60491228103637695</v>
      </c>
      <c r="AB374" t="s">
        <v>49</v>
      </c>
      <c r="AC374" t="s">
        <v>49</v>
      </c>
      <c r="AD374" t="s">
        <v>49</v>
      </c>
      <c r="AE374" t="s">
        <v>49</v>
      </c>
      <c r="AF374" t="s">
        <v>49</v>
      </c>
      <c r="AG374" t="s">
        <v>49</v>
      </c>
      <c r="AH374">
        <v>0.66800000000000004</v>
      </c>
      <c r="AI374">
        <v>0.663898766040802</v>
      </c>
      <c r="AJ374" t="s">
        <v>49</v>
      </c>
      <c r="AK374">
        <v>0.65247201919555697</v>
      </c>
      <c r="AL374" t="s">
        <v>49</v>
      </c>
      <c r="AM374" t="s">
        <v>49</v>
      </c>
    </row>
    <row r="375" spans="1:39" customFormat="1" hidden="1" x14ac:dyDescent="0.2">
      <c r="A375" t="s">
        <v>276</v>
      </c>
      <c r="B375" s="1" t="s">
        <v>44</v>
      </c>
      <c r="C375" t="s">
        <v>382</v>
      </c>
      <c r="D375" s="1" t="s">
        <v>200</v>
      </c>
      <c r="E375">
        <v>0.30343596608657097</v>
      </c>
      <c r="F375">
        <v>1.4858973218257301</v>
      </c>
      <c r="G375">
        <v>0.92933543748909198</v>
      </c>
      <c r="H375">
        <v>0.76441973592758905</v>
      </c>
      <c r="I375">
        <v>-0.172413793103325</v>
      </c>
      <c r="J375">
        <v>2.53886010362698</v>
      </c>
      <c r="K375">
        <v>0.81691089775977699</v>
      </c>
      <c r="L375">
        <v>2.7040347506470201</v>
      </c>
      <c r="M375">
        <v>-0.45222738253031602</v>
      </c>
      <c r="N375">
        <v>2.4315513395592601</v>
      </c>
      <c r="O375">
        <v>-0.36653386454179598</v>
      </c>
      <c r="P375">
        <v>-1.2875879718490999</v>
      </c>
      <c r="Q375">
        <v>-0.70485295309076801</v>
      </c>
      <c r="R375">
        <v>-1.2075718015665999</v>
      </c>
      <c r="S375">
        <v>-0.49554013875117198</v>
      </c>
      <c r="T375">
        <v>1.5936254980078799</v>
      </c>
      <c r="U375">
        <v>2.3529411764706101</v>
      </c>
      <c r="V375">
        <v>2.58620689655173</v>
      </c>
      <c r="W375">
        <v>2.00746965452849</v>
      </c>
      <c r="X375">
        <v>3.2566666666670199</v>
      </c>
      <c r="Y375">
        <v>3.52600316363722</v>
      </c>
      <c r="Z375">
        <v>2.7955128355041099</v>
      </c>
      <c r="AA375">
        <v>1.96188468334624</v>
      </c>
      <c r="AB375">
        <v>-0.40004069748805199</v>
      </c>
      <c r="AC375">
        <v>2.7573966996297599</v>
      </c>
      <c r="AD375">
        <v>3.3000115688843801</v>
      </c>
      <c r="AE375">
        <v>2.6475532124619399</v>
      </c>
      <c r="AF375">
        <v>1.8486274237497999</v>
      </c>
      <c r="AG375">
        <v>2.78679347602047</v>
      </c>
      <c r="AH375">
        <v>1.38671830576397</v>
      </c>
      <c r="AI375">
        <v>2.0876693804698299</v>
      </c>
      <c r="AJ375">
        <v>1.0058200470213201</v>
      </c>
      <c r="AK375">
        <v>-2.3177062933137398</v>
      </c>
      <c r="AL375">
        <v>-0.60631938514089601</v>
      </c>
      <c r="AM375">
        <v>3.6257410430449202</v>
      </c>
    </row>
    <row r="376" spans="1:39" customFormat="1" hidden="1" x14ac:dyDescent="0.2">
      <c r="A376" t="s">
        <v>276</v>
      </c>
      <c r="B376" s="1" t="s">
        <v>44</v>
      </c>
      <c r="C376" t="s">
        <v>213</v>
      </c>
      <c r="D376" s="1" t="s">
        <v>331</v>
      </c>
      <c r="E376">
        <v>2.0094277033153531</v>
      </c>
      <c r="F376">
        <v>3.9746603649988685</v>
      </c>
      <c r="G376">
        <v>4.8266955667041458</v>
      </c>
      <c r="H376">
        <v>-1.8825248625267648</v>
      </c>
      <c r="I376">
        <v>-3.5326522905033357</v>
      </c>
      <c r="J376">
        <v>-3.0258147419902741</v>
      </c>
      <c r="K376">
        <v>7.3311894862872151</v>
      </c>
      <c r="L376">
        <v>1.0906684880967958</v>
      </c>
      <c r="M376">
        <v>0.19672192861814608</v>
      </c>
      <c r="N376">
        <v>0.9317151114523341</v>
      </c>
      <c r="O376">
        <v>-7.0574105653771824</v>
      </c>
      <c r="P376">
        <v>2.6564337427803224</v>
      </c>
      <c r="Q376">
        <v>29.991276553372387</v>
      </c>
      <c r="R376">
        <v>-3.3638279199769983</v>
      </c>
      <c r="S376">
        <v>3.4143495556308636</v>
      </c>
      <c r="T376">
        <v>8.6025806178362245</v>
      </c>
      <c r="U376">
        <v>10.991084622511039</v>
      </c>
      <c r="V376">
        <v>13.734967826337183</v>
      </c>
      <c r="W376">
        <v>8.8424367155772927</v>
      </c>
      <c r="X376">
        <v>8.4356326946698204</v>
      </c>
      <c r="Y376">
        <v>11.365091922974841</v>
      </c>
      <c r="Z376">
        <v>-12.99394121038145</v>
      </c>
      <c r="AA376">
        <v>7.4411259662576583</v>
      </c>
      <c r="AB376">
        <v>9.7367534959574016</v>
      </c>
      <c r="AC376">
        <v>3.0147658518398828</v>
      </c>
      <c r="AD376">
        <v>0.38414001080897719</v>
      </c>
      <c r="AE376">
        <v>-1.6708830042604745</v>
      </c>
      <c r="AF376">
        <v>-9.2551569152307991</v>
      </c>
      <c r="AG376">
        <v>0.24727873432041747</v>
      </c>
      <c r="AH376">
        <v>5.5196854203367849</v>
      </c>
      <c r="AI376">
        <v>4.3600618842272638</v>
      </c>
      <c r="AJ376">
        <v>8.3261780338929725E-2</v>
      </c>
      <c r="AK376">
        <v>-6.067076928676741</v>
      </c>
      <c r="AL376">
        <v>10.570200089114579</v>
      </c>
      <c r="AM376">
        <v>7.7084060149285705</v>
      </c>
    </row>
    <row r="377" spans="1:39" customFormat="1" hidden="1" x14ac:dyDescent="0.2">
      <c r="A377" t="s">
        <v>276</v>
      </c>
      <c r="B377" s="1" t="s">
        <v>44</v>
      </c>
      <c r="C377" t="s">
        <v>263</v>
      </c>
      <c r="D377" s="1" t="s">
        <v>232</v>
      </c>
      <c r="E377">
        <v>7.8</v>
      </c>
      <c r="F377">
        <v>8.4114819759679609</v>
      </c>
      <c r="G377">
        <v>8.4114819759679609</v>
      </c>
      <c r="H377">
        <v>9.3763284379172198</v>
      </c>
      <c r="I377">
        <v>11.726595460614201</v>
      </c>
      <c r="J377">
        <v>10.8359679572764</v>
      </c>
      <c r="K377">
        <v>10.712269692923901</v>
      </c>
      <c r="L377">
        <v>11.7018558077437</v>
      </c>
      <c r="M377">
        <v>12.320347129506001</v>
      </c>
      <c r="N377">
        <v>12.196648865153501</v>
      </c>
      <c r="O377">
        <v>11.7958664886515</v>
      </c>
      <c r="P377">
        <v>11.734017356475301</v>
      </c>
      <c r="Q377">
        <v>11.602897196261701</v>
      </c>
      <c r="R377">
        <v>10.6924779706275</v>
      </c>
      <c r="S377">
        <v>8.40653404539386</v>
      </c>
      <c r="T377">
        <v>8.2952056074766407</v>
      </c>
      <c r="U377">
        <v>7.9043190921228303</v>
      </c>
      <c r="V377">
        <v>7.8218535825545201</v>
      </c>
      <c r="W377">
        <v>7.9752394303515803</v>
      </c>
      <c r="X377">
        <v>8.2663426791277193</v>
      </c>
      <c r="Y377">
        <v>8.2234606141522004</v>
      </c>
      <c r="Z377">
        <v>7.9414285714285704</v>
      </c>
      <c r="AA377">
        <v>7.2474999999999996</v>
      </c>
      <c r="AB377">
        <v>6.7908333333333299</v>
      </c>
      <c r="AC377">
        <v>6.0350000000000001</v>
      </c>
      <c r="AD377">
        <v>5.9349999999999996</v>
      </c>
      <c r="AE377">
        <v>5.8683333333333296</v>
      </c>
      <c r="AF377">
        <v>5.1608333333333301</v>
      </c>
      <c r="AG377" t="s">
        <v>49</v>
      </c>
      <c r="AH377" t="s">
        <v>49</v>
      </c>
      <c r="AI377" t="s">
        <v>49</v>
      </c>
      <c r="AJ377" t="s">
        <v>49</v>
      </c>
      <c r="AK377" t="s">
        <v>49</v>
      </c>
      <c r="AL377" t="s">
        <v>49</v>
      </c>
      <c r="AM377" t="s">
        <v>49</v>
      </c>
    </row>
    <row r="378" spans="1:39" customFormat="1" hidden="1" x14ac:dyDescent="0.2">
      <c r="A378" t="s">
        <v>276</v>
      </c>
      <c r="B378" s="1" t="s">
        <v>44</v>
      </c>
      <c r="C378" t="s">
        <v>546</v>
      </c>
      <c r="D378" s="1" t="s">
        <v>94</v>
      </c>
      <c r="E378">
        <v>0.376</v>
      </c>
      <c r="F378">
        <v>0.376</v>
      </c>
      <c r="G378">
        <v>0.376</v>
      </c>
      <c r="H378">
        <v>0.376</v>
      </c>
      <c r="I378">
        <v>0.376</v>
      </c>
      <c r="J378">
        <v>0.37599998916666699</v>
      </c>
      <c r="K378">
        <v>0.37599996499999999</v>
      </c>
      <c r="L378">
        <v>0.37599997083333297</v>
      </c>
      <c r="M378">
        <v>0.37599996749999998</v>
      </c>
      <c r="N378">
        <v>0.37599996499999999</v>
      </c>
      <c r="O378">
        <v>0.37599996250000001</v>
      </c>
      <c r="P378">
        <v>0.375999979166667</v>
      </c>
      <c r="Q378">
        <v>0.376</v>
      </c>
      <c r="R378">
        <v>0.376</v>
      </c>
      <c r="S378">
        <v>0.376</v>
      </c>
      <c r="T378">
        <v>0.376</v>
      </c>
      <c r="U378">
        <v>0.376</v>
      </c>
      <c r="V378">
        <v>0.376</v>
      </c>
      <c r="W378">
        <v>0.376</v>
      </c>
      <c r="X378">
        <v>0.376</v>
      </c>
      <c r="Y378">
        <v>0.376</v>
      </c>
      <c r="Z378">
        <v>0.376</v>
      </c>
      <c r="AA378">
        <v>0.376</v>
      </c>
      <c r="AB378">
        <v>0.376</v>
      </c>
      <c r="AC378">
        <v>0.376</v>
      </c>
      <c r="AD378">
        <v>0.376</v>
      </c>
      <c r="AE378">
        <v>0.376</v>
      </c>
      <c r="AF378">
        <v>0.376</v>
      </c>
      <c r="AG378">
        <v>0.376</v>
      </c>
      <c r="AH378">
        <v>0.376</v>
      </c>
      <c r="AI378">
        <v>0.376</v>
      </c>
      <c r="AJ378">
        <v>0.376</v>
      </c>
      <c r="AK378">
        <v>0.376</v>
      </c>
      <c r="AL378">
        <v>0.376</v>
      </c>
      <c r="AM378">
        <v>0.376</v>
      </c>
    </row>
    <row r="379" spans="1:39" customFormat="1" hidden="1" x14ac:dyDescent="0.2">
      <c r="A379" t="s">
        <v>276</v>
      </c>
      <c r="B379" s="1" t="s">
        <v>44</v>
      </c>
      <c r="C379" t="s">
        <v>309</v>
      </c>
      <c r="D379" s="1" t="s">
        <v>274</v>
      </c>
      <c r="E379" t="s">
        <v>49</v>
      </c>
      <c r="F379" t="s">
        <v>49</v>
      </c>
      <c r="G379" t="s">
        <v>49</v>
      </c>
      <c r="H379" t="s">
        <v>49</v>
      </c>
      <c r="I379" t="s">
        <v>49</v>
      </c>
      <c r="J379" t="s">
        <v>49</v>
      </c>
      <c r="K379" t="s">
        <v>49</v>
      </c>
      <c r="L379" t="s">
        <v>49</v>
      </c>
      <c r="M379">
        <v>36.7021293640137</v>
      </c>
      <c r="N379" t="s">
        <v>49</v>
      </c>
      <c r="O379">
        <v>38.2978706359863</v>
      </c>
      <c r="P379" t="s">
        <v>49</v>
      </c>
      <c r="Q379">
        <v>48.148147583007798</v>
      </c>
      <c r="R379" t="s">
        <v>49</v>
      </c>
      <c r="S379">
        <v>54.497352600097699</v>
      </c>
      <c r="T379">
        <v>62.311557769775398</v>
      </c>
      <c r="U379">
        <v>55.825241088867202</v>
      </c>
      <c r="V379">
        <v>46.601940155029297</v>
      </c>
      <c r="W379">
        <v>32.367149353027301</v>
      </c>
      <c r="X379">
        <v>36.714977264404297</v>
      </c>
      <c r="Y379">
        <v>36.538459777832003</v>
      </c>
      <c r="Z379">
        <v>40.758293151855497</v>
      </c>
      <c r="AA379">
        <v>28.9099521636963</v>
      </c>
      <c r="AB379">
        <v>18.9573459625244</v>
      </c>
      <c r="AC379">
        <v>15.6398105621338</v>
      </c>
      <c r="AD379">
        <v>9.0047397613525408</v>
      </c>
      <c r="AE379">
        <v>15.714285850524901</v>
      </c>
      <c r="AF379">
        <v>12.8571424484253</v>
      </c>
      <c r="AG379">
        <v>19.523809432983398</v>
      </c>
      <c r="AH379">
        <v>14.285714149475099</v>
      </c>
      <c r="AI379">
        <v>17.4528293609619</v>
      </c>
      <c r="AJ379">
        <v>23.113206863403299</v>
      </c>
      <c r="AK379">
        <v>24.056604385376001</v>
      </c>
      <c r="AL379">
        <v>27.8301887512207</v>
      </c>
      <c r="AM379">
        <v>30.660377502441399</v>
      </c>
    </row>
    <row r="380" spans="1:39" customFormat="1" hidden="1" x14ac:dyDescent="0.2">
      <c r="A380" t="s">
        <v>276</v>
      </c>
      <c r="B380" s="1" t="s">
        <v>44</v>
      </c>
      <c r="C380" t="s">
        <v>421</v>
      </c>
      <c r="D380" s="1" t="s">
        <v>223</v>
      </c>
      <c r="E380">
        <v>310135</v>
      </c>
      <c r="F380">
        <v>320827</v>
      </c>
      <c r="G380">
        <v>331351</v>
      </c>
      <c r="H380">
        <v>342500</v>
      </c>
      <c r="I380">
        <v>355032</v>
      </c>
      <c r="J380">
        <v>368847</v>
      </c>
      <c r="K380">
        <v>383670</v>
      </c>
      <c r="L380">
        <v>399308</v>
      </c>
      <c r="M380">
        <v>415752</v>
      </c>
      <c r="N380">
        <v>432988</v>
      </c>
      <c r="O380">
        <v>450671</v>
      </c>
      <c r="P380">
        <v>468325</v>
      </c>
      <c r="Q380">
        <v>485650</v>
      </c>
      <c r="R380">
        <v>502617</v>
      </c>
      <c r="S380">
        <v>519452</v>
      </c>
      <c r="T380">
        <v>547197</v>
      </c>
      <c r="U380">
        <v>597277</v>
      </c>
      <c r="V380">
        <v>659164</v>
      </c>
      <c r="W380">
        <v>721560</v>
      </c>
      <c r="X380">
        <v>784181</v>
      </c>
      <c r="Y380">
        <v>847025</v>
      </c>
      <c r="Z380">
        <v>910042</v>
      </c>
      <c r="AA380">
        <v>939534</v>
      </c>
      <c r="AB380">
        <v>936359</v>
      </c>
      <c r="AC380">
        <v>950784</v>
      </c>
      <c r="AD380">
        <v>980619</v>
      </c>
      <c r="AE380">
        <v>1011194</v>
      </c>
      <c r="AF380">
        <v>1046911</v>
      </c>
      <c r="AG380">
        <v>1085892</v>
      </c>
      <c r="AH380">
        <v>1125298</v>
      </c>
      <c r="AI380">
        <v>1149269</v>
      </c>
      <c r="AJ380">
        <v>1150279</v>
      </c>
      <c r="AK380">
        <v>1130322</v>
      </c>
      <c r="AL380">
        <v>1114044</v>
      </c>
      <c r="AM380">
        <v>1119746</v>
      </c>
    </row>
    <row r="381" spans="1:39" customFormat="1" hidden="1" x14ac:dyDescent="0.2">
      <c r="A381" t="s">
        <v>276</v>
      </c>
      <c r="B381" s="1" t="s">
        <v>44</v>
      </c>
      <c r="C381" t="s">
        <v>120</v>
      </c>
      <c r="D381" s="1" t="s">
        <v>488</v>
      </c>
      <c r="E381">
        <v>3.5316786866563099</v>
      </c>
      <c r="F381">
        <v>3.4591722008856798</v>
      </c>
      <c r="G381">
        <v>3.35452035445772</v>
      </c>
      <c r="H381">
        <v>3.4191088652042598</v>
      </c>
      <c r="I381">
        <v>3.4970555401393302</v>
      </c>
      <c r="J381">
        <v>3.41897734022313</v>
      </c>
      <c r="K381">
        <v>3.3420161879426198</v>
      </c>
      <c r="L381">
        <v>3.2634625116081701</v>
      </c>
      <c r="M381">
        <v>3.1827618869051402</v>
      </c>
      <c r="N381">
        <v>3.0945390475272299</v>
      </c>
      <c r="O381">
        <v>2.9948047097838502</v>
      </c>
      <c r="P381">
        <v>2.8799814310671299</v>
      </c>
      <c r="Q381">
        <v>2.7515762605179002</v>
      </c>
      <c r="R381">
        <v>2.6102630692956001</v>
      </c>
      <c r="S381">
        <v>2.4439512289901399</v>
      </c>
      <c r="T381">
        <v>3.9219479626770801</v>
      </c>
      <c r="U381">
        <v>6.85193933235192</v>
      </c>
      <c r="V381">
        <v>7.8952020858036196</v>
      </c>
      <c r="W381">
        <v>7.3779967565212097</v>
      </c>
      <c r="X381">
        <v>6.9180499162110101</v>
      </c>
      <c r="Y381">
        <v>6.4936855776179003</v>
      </c>
      <c r="Z381">
        <v>6.0381795078899998</v>
      </c>
      <c r="AA381">
        <v>2.8577456448736598</v>
      </c>
      <c r="AB381">
        <v>-0.12928111452105001</v>
      </c>
      <c r="AC381">
        <v>1.05556298562381</v>
      </c>
      <c r="AD381">
        <v>2.9547571185297499</v>
      </c>
      <c r="AE381">
        <v>3.8453793586373202</v>
      </c>
      <c r="AF381">
        <v>3.8166049126116501</v>
      </c>
      <c r="AG381">
        <v>3.42907892150581</v>
      </c>
      <c r="AH381">
        <v>3.2916338032426098</v>
      </c>
      <c r="AI381">
        <v>2.07237016433842</v>
      </c>
      <c r="AJ381">
        <v>0.45936258467876101</v>
      </c>
      <c r="AK381">
        <v>-1.12524267833833</v>
      </c>
      <c r="AL381">
        <v>-0.96602484006197098</v>
      </c>
      <c r="AM381">
        <v>0.61100555340268903</v>
      </c>
    </row>
    <row r="382" spans="1:39" customFormat="1" hidden="1" x14ac:dyDescent="0.2">
      <c r="A382" t="s">
        <v>276</v>
      </c>
      <c r="B382" s="1" t="s">
        <v>44</v>
      </c>
      <c r="C382" t="s">
        <v>514</v>
      </c>
      <c r="D382" s="1" t="s">
        <v>142</v>
      </c>
      <c r="E382">
        <v>483337</v>
      </c>
      <c r="F382">
        <v>500349</v>
      </c>
      <c r="G382">
        <v>517418</v>
      </c>
      <c r="H382">
        <v>535415</v>
      </c>
      <c r="I382">
        <v>554470</v>
      </c>
      <c r="J382">
        <v>573755</v>
      </c>
      <c r="K382">
        <v>593254</v>
      </c>
      <c r="L382">
        <v>612934</v>
      </c>
      <c r="M382">
        <v>632756</v>
      </c>
      <c r="N382">
        <v>652643</v>
      </c>
      <c r="O382">
        <v>672484</v>
      </c>
      <c r="P382">
        <v>692133</v>
      </c>
      <c r="Q382">
        <v>711442</v>
      </c>
      <c r="R382">
        <v>730257</v>
      </c>
      <c r="S382">
        <v>748324</v>
      </c>
      <c r="T382">
        <v>778256</v>
      </c>
      <c r="U382">
        <v>833451</v>
      </c>
      <c r="V382">
        <v>901921</v>
      </c>
      <c r="W382">
        <v>970981</v>
      </c>
      <c r="X382">
        <v>1040532</v>
      </c>
      <c r="Y382">
        <v>1110343</v>
      </c>
      <c r="Z382">
        <v>1179453</v>
      </c>
      <c r="AA382">
        <v>1213645</v>
      </c>
      <c r="AB382">
        <v>1212077</v>
      </c>
      <c r="AC382">
        <v>1224939</v>
      </c>
      <c r="AD382">
        <v>1261673</v>
      </c>
      <c r="AE382">
        <v>1311134</v>
      </c>
      <c r="AF382">
        <v>1362142</v>
      </c>
      <c r="AG382">
        <v>1409661</v>
      </c>
      <c r="AH382">
        <v>1456834</v>
      </c>
      <c r="AI382">
        <v>1487340</v>
      </c>
      <c r="AJ382">
        <v>1494188</v>
      </c>
      <c r="AK382">
        <v>1477469</v>
      </c>
      <c r="AL382">
        <v>1463265</v>
      </c>
      <c r="AM382">
        <v>1472233</v>
      </c>
    </row>
    <row r="383" spans="1:39" customFormat="1" hidden="1" x14ac:dyDescent="0.2">
      <c r="A383" t="s">
        <v>276</v>
      </c>
      <c r="B383" s="1" t="s">
        <v>44</v>
      </c>
      <c r="C383" t="s">
        <v>267</v>
      </c>
      <c r="D383" s="1" t="s">
        <v>205</v>
      </c>
      <c r="E383" t="s">
        <v>49</v>
      </c>
      <c r="F383" t="s">
        <v>49</v>
      </c>
      <c r="G383" t="s">
        <v>49</v>
      </c>
      <c r="H383" t="s">
        <v>49</v>
      </c>
      <c r="I383" t="s">
        <v>49</v>
      </c>
      <c r="J383" t="s">
        <v>49</v>
      </c>
      <c r="K383" t="s">
        <v>49</v>
      </c>
      <c r="L383" t="s">
        <v>49</v>
      </c>
      <c r="M383" t="s">
        <v>49</v>
      </c>
      <c r="N383" t="s">
        <v>49</v>
      </c>
      <c r="O383" t="s">
        <v>49</v>
      </c>
      <c r="P383" t="s">
        <v>49</v>
      </c>
      <c r="Q383" t="s">
        <v>49</v>
      </c>
      <c r="R383" t="s">
        <v>49</v>
      </c>
      <c r="S383" t="s">
        <v>49</v>
      </c>
      <c r="T383" t="s">
        <v>49</v>
      </c>
      <c r="U383" t="s">
        <v>49</v>
      </c>
      <c r="V383" t="s">
        <v>49</v>
      </c>
      <c r="W383" t="s">
        <v>49</v>
      </c>
      <c r="X383">
        <v>0</v>
      </c>
      <c r="Y383">
        <v>0</v>
      </c>
      <c r="Z383">
        <v>0</v>
      </c>
      <c r="AA383">
        <v>0</v>
      </c>
      <c r="AB383">
        <v>0</v>
      </c>
      <c r="AC383">
        <v>0</v>
      </c>
      <c r="AD383">
        <v>0</v>
      </c>
      <c r="AE383">
        <v>0</v>
      </c>
      <c r="AF383">
        <v>0</v>
      </c>
      <c r="AG383">
        <v>0</v>
      </c>
      <c r="AH383">
        <v>0</v>
      </c>
      <c r="AI383">
        <v>0</v>
      </c>
      <c r="AJ383">
        <v>0</v>
      </c>
      <c r="AK383" t="s">
        <v>49</v>
      </c>
      <c r="AL383" t="s">
        <v>49</v>
      </c>
      <c r="AM383" t="s">
        <v>49</v>
      </c>
    </row>
    <row r="384" spans="1:39" customFormat="1" hidden="1" x14ac:dyDescent="0.2">
      <c r="A384" t="s">
        <v>276</v>
      </c>
      <c r="B384" s="1" t="s">
        <v>44</v>
      </c>
      <c r="C384" t="s">
        <v>447</v>
      </c>
      <c r="D384" s="1" t="s">
        <v>564</v>
      </c>
      <c r="E384" t="s">
        <v>49</v>
      </c>
      <c r="F384" t="s">
        <v>49</v>
      </c>
      <c r="G384" t="s">
        <v>49</v>
      </c>
      <c r="H384" t="s">
        <v>49</v>
      </c>
      <c r="I384" t="s">
        <v>49</v>
      </c>
      <c r="J384" t="s">
        <v>49</v>
      </c>
      <c r="K384" t="s">
        <v>49</v>
      </c>
      <c r="L384" t="s">
        <v>49</v>
      </c>
      <c r="M384" t="s">
        <v>49</v>
      </c>
      <c r="N384" t="s">
        <v>49</v>
      </c>
      <c r="O384" t="s">
        <v>49</v>
      </c>
      <c r="P384" t="s">
        <v>49</v>
      </c>
      <c r="Q384" t="s">
        <v>49</v>
      </c>
      <c r="R384" t="s">
        <v>49</v>
      </c>
      <c r="S384" t="s">
        <v>49</v>
      </c>
      <c r="T384" t="s">
        <v>49</v>
      </c>
      <c r="U384" t="s">
        <v>49</v>
      </c>
      <c r="V384" t="s">
        <v>49</v>
      </c>
      <c r="W384" t="s">
        <v>49</v>
      </c>
      <c r="X384">
        <v>2</v>
      </c>
      <c r="Y384">
        <v>2</v>
      </c>
      <c r="Z384">
        <v>2</v>
      </c>
      <c r="AA384">
        <v>2</v>
      </c>
      <c r="AB384">
        <v>2</v>
      </c>
      <c r="AC384">
        <v>2</v>
      </c>
      <c r="AD384">
        <v>2</v>
      </c>
      <c r="AE384">
        <v>2</v>
      </c>
      <c r="AF384">
        <v>2</v>
      </c>
      <c r="AG384">
        <v>2</v>
      </c>
      <c r="AH384">
        <v>2</v>
      </c>
      <c r="AI384">
        <v>2</v>
      </c>
      <c r="AJ384">
        <v>2</v>
      </c>
      <c r="AK384" t="s">
        <v>49</v>
      </c>
      <c r="AL384" t="s">
        <v>49</v>
      </c>
      <c r="AM384" t="s">
        <v>49</v>
      </c>
    </row>
    <row r="385" spans="1:39" customFormat="1" hidden="1" x14ac:dyDescent="0.2">
      <c r="A385" t="s">
        <v>276</v>
      </c>
      <c r="B385" s="1" t="s">
        <v>44</v>
      </c>
      <c r="C385" t="s">
        <v>458</v>
      </c>
      <c r="D385" s="1" t="s">
        <v>187</v>
      </c>
      <c r="E385" t="s">
        <v>49</v>
      </c>
      <c r="F385" t="s">
        <v>49</v>
      </c>
      <c r="G385" t="s">
        <v>49</v>
      </c>
      <c r="H385" t="s">
        <v>49</v>
      </c>
      <c r="I385" t="s">
        <v>49</v>
      </c>
      <c r="J385" t="s">
        <v>49</v>
      </c>
      <c r="K385" t="s">
        <v>49</v>
      </c>
      <c r="L385" t="s">
        <v>49</v>
      </c>
      <c r="M385" t="s">
        <v>49</v>
      </c>
      <c r="N385" t="s">
        <v>49</v>
      </c>
      <c r="O385" t="s">
        <v>49</v>
      </c>
      <c r="P385" t="s">
        <v>49</v>
      </c>
      <c r="Q385" t="s">
        <v>49</v>
      </c>
      <c r="R385" t="s">
        <v>49</v>
      </c>
      <c r="S385" t="s">
        <v>49</v>
      </c>
      <c r="T385" t="s">
        <v>49</v>
      </c>
      <c r="U385" t="s">
        <v>49</v>
      </c>
      <c r="V385" t="s">
        <v>49</v>
      </c>
      <c r="W385" t="s">
        <v>49</v>
      </c>
      <c r="X385" t="s">
        <v>49</v>
      </c>
      <c r="Y385" t="s">
        <v>49</v>
      </c>
      <c r="Z385" t="s">
        <v>49</v>
      </c>
      <c r="AA385" t="s">
        <v>49</v>
      </c>
      <c r="AB385" t="s">
        <v>49</v>
      </c>
      <c r="AC385" t="s">
        <v>49</v>
      </c>
      <c r="AD385" t="s">
        <v>49</v>
      </c>
      <c r="AE385" t="s">
        <v>49</v>
      </c>
      <c r="AF385" t="s">
        <v>49</v>
      </c>
      <c r="AG385" t="s">
        <v>49</v>
      </c>
      <c r="AH385" t="s">
        <v>49</v>
      </c>
      <c r="AI385" t="s">
        <v>49</v>
      </c>
      <c r="AJ385" t="s">
        <v>49</v>
      </c>
      <c r="AK385" t="s">
        <v>49</v>
      </c>
      <c r="AL385" t="s">
        <v>49</v>
      </c>
      <c r="AM385" t="s">
        <v>49</v>
      </c>
    </row>
    <row r="386" spans="1:39" customFormat="1" hidden="1" x14ac:dyDescent="0.2">
      <c r="A386" t="s">
        <v>276</v>
      </c>
      <c r="B386" s="1" t="s">
        <v>44</v>
      </c>
      <c r="C386" t="s">
        <v>487</v>
      </c>
      <c r="D386" s="1" t="s">
        <v>306</v>
      </c>
      <c r="E386">
        <v>145.81161135083099</v>
      </c>
      <c r="F386">
        <v>148.029758086779</v>
      </c>
      <c r="G386">
        <v>135.955890838638</v>
      </c>
      <c r="H386">
        <v>131.073500323655</v>
      </c>
      <c r="I386">
        <v>124.342611281402</v>
      </c>
      <c r="J386">
        <v>130.489908276775</v>
      </c>
      <c r="K386">
        <v>125.975442430958</v>
      </c>
      <c r="L386">
        <v>120.133445596714</v>
      </c>
      <c r="M386">
        <v>119.450854397318</v>
      </c>
      <c r="N386">
        <v>127.321718325457</v>
      </c>
      <c r="O386">
        <v>130.21610587551899</v>
      </c>
      <c r="P386">
        <v>126.375281453802</v>
      </c>
      <c r="Q386">
        <v>129.220414838148</v>
      </c>
      <c r="R386">
        <v>133.14120964270001</v>
      </c>
      <c r="S386">
        <v>136.23510769553801</v>
      </c>
      <c r="T386">
        <v>125.676506155648</v>
      </c>
      <c r="U386">
        <v>114.927848618423</v>
      </c>
      <c r="V386">
        <v>109.11982955107401</v>
      </c>
      <c r="W386">
        <v>111.987626835797</v>
      </c>
      <c r="X386">
        <v>105.087481422498</v>
      </c>
      <c r="Y386">
        <v>97.840263964101595</v>
      </c>
      <c r="Z386">
        <v>102.436964452376</v>
      </c>
      <c r="AA386">
        <v>100</v>
      </c>
      <c r="AB386">
        <v>93.132145475548398</v>
      </c>
      <c r="AC386">
        <v>95.702439409828202</v>
      </c>
      <c r="AD386">
        <v>97.615127091663695</v>
      </c>
      <c r="AE386">
        <v>98.916699926199598</v>
      </c>
      <c r="AF386">
        <v>105.74845815997401</v>
      </c>
      <c r="AG386">
        <v>108.969673629036</v>
      </c>
      <c r="AH386">
        <v>109.42313554144</v>
      </c>
      <c r="AI386">
        <v>108.378453541071</v>
      </c>
      <c r="AJ386">
        <v>110.792123732401</v>
      </c>
      <c r="AK386">
        <v>107.23345807528101</v>
      </c>
      <c r="AL386">
        <v>102.314885421562</v>
      </c>
      <c r="AM386">
        <v>106.685895635913</v>
      </c>
    </row>
    <row r="387" spans="1:39" customFormat="1" hidden="1" x14ac:dyDescent="0.2">
      <c r="A387" t="s">
        <v>276</v>
      </c>
      <c r="B387" s="1" t="s">
        <v>44</v>
      </c>
      <c r="C387" t="s">
        <v>454</v>
      </c>
      <c r="D387" s="1" t="s">
        <v>165</v>
      </c>
      <c r="E387">
        <v>5.676506992594808</v>
      </c>
      <c r="F387">
        <v>4.2672143341404576</v>
      </c>
      <c r="G387">
        <v>3.4197266162823183</v>
      </c>
      <c r="H387">
        <v>11.474870592286555</v>
      </c>
      <c r="I387">
        <v>15.818044253760851</v>
      </c>
      <c r="J387">
        <v>14.294301790095979</v>
      </c>
      <c r="K387">
        <v>3.1501376466797257</v>
      </c>
      <c r="L387">
        <v>10.496703086790193</v>
      </c>
      <c r="M387">
        <v>12.099822197301952</v>
      </c>
      <c r="N387">
        <v>11.160945537546874</v>
      </c>
      <c r="O387">
        <v>20.284863127565821</v>
      </c>
      <c r="P387">
        <v>8.8426835832229411</v>
      </c>
      <c r="Q387">
        <v>-14.145856433343596</v>
      </c>
      <c r="R387">
        <v>14.545594665074979</v>
      </c>
      <c r="S387">
        <v>4.8273614940424565</v>
      </c>
      <c r="T387">
        <v>-0.28302735405636348</v>
      </c>
      <c r="U387">
        <v>-2.7810932210334989</v>
      </c>
      <c r="V387">
        <v>-5.1990292491324626</v>
      </c>
      <c r="W387">
        <v>-0.79674556303056798</v>
      </c>
      <c r="X387">
        <v>-0.15612028199142688</v>
      </c>
      <c r="Y387">
        <v>-2.821019813816998</v>
      </c>
      <c r="Z387">
        <v>24.061967721618032</v>
      </c>
      <c r="AA387">
        <v>-0.18021587591930591</v>
      </c>
      <c r="AB387">
        <v>-2.6845337307455424</v>
      </c>
      <c r="AC387">
        <v>2.9318458603341795</v>
      </c>
      <c r="AD387">
        <v>5.529618512041174</v>
      </c>
      <c r="AE387">
        <v>7.6673284251301439</v>
      </c>
      <c r="AF387">
        <v>15.886291450300318</v>
      </c>
      <c r="AG387" t="s">
        <v>49</v>
      </c>
      <c r="AH387" t="s">
        <v>49</v>
      </c>
      <c r="AI387" t="s">
        <v>49</v>
      </c>
      <c r="AJ387" t="s">
        <v>49</v>
      </c>
      <c r="AK387" t="s">
        <v>49</v>
      </c>
      <c r="AL387" t="s">
        <v>49</v>
      </c>
      <c r="AM387" t="s">
        <v>49</v>
      </c>
    </row>
    <row r="388" spans="1:39" customFormat="1" hidden="1" x14ac:dyDescent="0.2">
      <c r="A388" t="s">
        <v>276</v>
      </c>
      <c r="B388" s="1" t="s">
        <v>44</v>
      </c>
      <c r="C388" t="s">
        <v>381</v>
      </c>
      <c r="D388" s="1" t="s">
        <v>512</v>
      </c>
      <c r="E388" t="s">
        <v>49</v>
      </c>
      <c r="F388" t="s">
        <v>49</v>
      </c>
      <c r="G388" t="s">
        <v>49</v>
      </c>
      <c r="H388" t="s">
        <v>49</v>
      </c>
      <c r="I388" t="s">
        <v>49</v>
      </c>
      <c r="J388" t="s">
        <v>49</v>
      </c>
      <c r="K388" t="s">
        <v>49</v>
      </c>
      <c r="L388" t="s">
        <v>49</v>
      </c>
      <c r="M388">
        <v>74.456520080566406</v>
      </c>
      <c r="N388" t="s">
        <v>49</v>
      </c>
      <c r="O388">
        <v>72.826087951660199</v>
      </c>
      <c r="P388" t="s">
        <v>49</v>
      </c>
      <c r="Q388">
        <v>75.543479919433594</v>
      </c>
      <c r="R388" t="s">
        <v>49</v>
      </c>
      <c r="S388">
        <v>73.513511657714801</v>
      </c>
      <c r="T388">
        <v>67.027023315429702</v>
      </c>
      <c r="U388">
        <v>71.144279479980497</v>
      </c>
      <c r="V388">
        <v>70.098037719726605</v>
      </c>
      <c r="W388">
        <v>71.078430175781307</v>
      </c>
      <c r="X388">
        <v>72.815536499023395</v>
      </c>
      <c r="Y388">
        <v>72.330093383789105</v>
      </c>
      <c r="Z388">
        <v>72.727272033691406</v>
      </c>
      <c r="AA388">
        <v>74.162681579589801</v>
      </c>
      <c r="AB388">
        <v>75.355453491210895</v>
      </c>
      <c r="AC388">
        <v>72.985778808593807</v>
      </c>
      <c r="AD388">
        <v>70.142181396484403</v>
      </c>
      <c r="AE388">
        <v>73.076919555664105</v>
      </c>
      <c r="AF388">
        <v>76.666664123535199</v>
      </c>
      <c r="AG388">
        <v>70.476188659667997</v>
      </c>
      <c r="AH388">
        <v>66.666664123535199</v>
      </c>
      <c r="AI388">
        <v>66.666664123535199</v>
      </c>
      <c r="AJ388">
        <v>68.095237731933594</v>
      </c>
      <c r="AK388">
        <v>72.380950927734403</v>
      </c>
      <c r="AL388">
        <v>76.190475463867202</v>
      </c>
      <c r="AM388">
        <v>78.301887512207003</v>
      </c>
    </row>
    <row r="389" spans="1:39" customFormat="1" hidden="1" x14ac:dyDescent="0.2">
      <c r="A389" t="s">
        <v>276</v>
      </c>
      <c r="B389" s="1" t="s">
        <v>44</v>
      </c>
      <c r="C389" t="s">
        <v>410</v>
      </c>
      <c r="D389" s="1" t="s">
        <v>81</v>
      </c>
      <c r="E389" t="s">
        <v>49</v>
      </c>
      <c r="F389" t="s">
        <v>49</v>
      </c>
      <c r="G389" t="s">
        <v>49</v>
      </c>
      <c r="H389" t="s">
        <v>49</v>
      </c>
      <c r="I389" t="s">
        <v>49</v>
      </c>
      <c r="J389" t="s">
        <v>49</v>
      </c>
      <c r="K389" t="s">
        <v>49</v>
      </c>
      <c r="L389" t="s">
        <v>49</v>
      </c>
      <c r="M389">
        <v>50.753768920898402</v>
      </c>
      <c r="N389" t="s">
        <v>49</v>
      </c>
      <c r="O389">
        <v>63</v>
      </c>
      <c r="P389" t="s">
        <v>49</v>
      </c>
      <c r="Q389">
        <v>60.199005126953097</v>
      </c>
      <c r="R389" t="s">
        <v>49</v>
      </c>
      <c r="S389">
        <v>65.671638488769503</v>
      </c>
      <c r="T389">
        <v>68.159202575683594</v>
      </c>
      <c r="U389">
        <v>69.230766296386705</v>
      </c>
      <c r="V389">
        <v>68.899520874023395</v>
      </c>
      <c r="W389">
        <v>61.2440185546875</v>
      </c>
      <c r="X389">
        <v>66.028709411621094</v>
      </c>
      <c r="Y389">
        <v>65.384613037109403</v>
      </c>
      <c r="Z389">
        <v>64.454978942871094</v>
      </c>
      <c r="AA389">
        <v>63.507110595703097</v>
      </c>
      <c r="AB389">
        <v>62.441314697265597</v>
      </c>
      <c r="AC389">
        <v>60.563381195068402</v>
      </c>
      <c r="AD389">
        <v>61.502346038818402</v>
      </c>
      <c r="AE389">
        <v>66.826919555664105</v>
      </c>
      <c r="AF389">
        <v>65.714286804199205</v>
      </c>
      <c r="AG389">
        <v>65.714286804199205</v>
      </c>
      <c r="AH389">
        <v>65.714286804199205</v>
      </c>
      <c r="AI389">
        <v>65.238098144531307</v>
      </c>
      <c r="AJ389">
        <v>67.142860412597699</v>
      </c>
      <c r="AK389">
        <v>65.238098144531307</v>
      </c>
      <c r="AL389">
        <v>65.238098144531307</v>
      </c>
      <c r="AM389">
        <v>65.094337463378906</v>
      </c>
    </row>
    <row r="390" spans="1:39" customFormat="1" hidden="1" x14ac:dyDescent="0.2">
      <c r="A390" t="s">
        <v>276</v>
      </c>
      <c r="B390" s="1" t="s">
        <v>44</v>
      </c>
      <c r="C390" t="s">
        <v>330</v>
      </c>
      <c r="D390" s="1" t="s">
        <v>266</v>
      </c>
      <c r="E390" t="s">
        <v>49</v>
      </c>
      <c r="F390" t="s">
        <v>49</v>
      </c>
      <c r="G390" t="s">
        <v>49</v>
      </c>
      <c r="H390" t="s">
        <v>49</v>
      </c>
      <c r="I390" t="s">
        <v>49</v>
      </c>
      <c r="J390" t="s">
        <v>49</v>
      </c>
      <c r="K390" t="s">
        <v>49</v>
      </c>
      <c r="L390" t="s">
        <v>49</v>
      </c>
      <c r="M390" t="s">
        <v>49</v>
      </c>
      <c r="N390" t="s">
        <v>49</v>
      </c>
      <c r="O390" t="s">
        <v>49</v>
      </c>
      <c r="P390">
        <v>8.4700000000000006</v>
      </c>
      <c r="Q390">
        <v>8.4499999999999993</v>
      </c>
      <c r="R390">
        <v>8.42</v>
      </c>
      <c r="S390">
        <v>5.48</v>
      </c>
      <c r="T390">
        <v>5.41</v>
      </c>
      <c r="U390">
        <v>5.41</v>
      </c>
      <c r="V390">
        <v>4.53</v>
      </c>
      <c r="W390">
        <v>4.49</v>
      </c>
      <c r="X390">
        <v>4.17</v>
      </c>
      <c r="Y390">
        <v>4.12</v>
      </c>
      <c r="Z390">
        <v>4.34</v>
      </c>
      <c r="AA390">
        <v>5.22</v>
      </c>
      <c r="AB390">
        <v>4.2699999999999996</v>
      </c>
      <c r="AC390">
        <v>4.2699999999999996</v>
      </c>
      <c r="AD390">
        <v>4.0599999999999996</v>
      </c>
      <c r="AE390">
        <v>3.75</v>
      </c>
      <c r="AF390">
        <v>3.59</v>
      </c>
      <c r="AG390">
        <v>3.6</v>
      </c>
      <c r="AH390">
        <v>4.08</v>
      </c>
      <c r="AI390">
        <v>3.36</v>
      </c>
      <c r="AJ390">
        <v>3.68</v>
      </c>
      <c r="AK390">
        <v>3.59</v>
      </c>
      <c r="AL390" t="s">
        <v>49</v>
      </c>
      <c r="AM390" t="s">
        <v>49</v>
      </c>
    </row>
    <row r="391" spans="1:39" customFormat="1" hidden="1" x14ac:dyDescent="0.2">
      <c r="A391" t="s">
        <v>276</v>
      </c>
      <c r="B391" s="1" t="s">
        <v>44</v>
      </c>
      <c r="C391" t="s">
        <v>19</v>
      </c>
      <c r="D391" s="1" t="s">
        <v>127</v>
      </c>
      <c r="E391" t="s">
        <v>49</v>
      </c>
      <c r="F391" t="s">
        <v>49</v>
      </c>
      <c r="G391" t="s">
        <v>49</v>
      </c>
      <c r="H391" t="s">
        <v>49</v>
      </c>
      <c r="I391" t="s">
        <v>49</v>
      </c>
      <c r="J391" t="s">
        <v>49</v>
      </c>
      <c r="K391" t="s">
        <v>49</v>
      </c>
      <c r="L391" t="s">
        <v>49</v>
      </c>
      <c r="M391" t="s">
        <v>49</v>
      </c>
      <c r="N391" t="s">
        <v>49</v>
      </c>
      <c r="O391" t="s">
        <v>49</v>
      </c>
      <c r="P391">
        <v>8.3800000000000008</v>
      </c>
      <c r="Q391">
        <v>8.31</v>
      </c>
      <c r="R391">
        <v>8.34</v>
      </c>
      <c r="S391">
        <v>5.07</v>
      </c>
      <c r="T391">
        <v>5.01</v>
      </c>
      <c r="U391">
        <v>5.01</v>
      </c>
      <c r="V391">
        <v>4.3099999999999996</v>
      </c>
      <c r="W391">
        <v>4.22</v>
      </c>
      <c r="X391">
        <v>3.81</v>
      </c>
      <c r="Y391">
        <v>3.8</v>
      </c>
      <c r="Z391">
        <v>3.83</v>
      </c>
      <c r="AA391">
        <v>4.6900000000000004</v>
      </c>
      <c r="AB391">
        <v>3.85</v>
      </c>
      <c r="AC391">
        <v>3.85</v>
      </c>
      <c r="AD391">
        <v>4.1100000000000003</v>
      </c>
      <c r="AE391">
        <v>3.87</v>
      </c>
      <c r="AF391">
        <v>3.77</v>
      </c>
      <c r="AG391">
        <v>3.75</v>
      </c>
      <c r="AH391">
        <v>3.93</v>
      </c>
      <c r="AI391">
        <v>3.36</v>
      </c>
      <c r="AJ391">
        <v>3.77</v>
      </c>
      <c r="AK391">
        <v>3.76</v>
      </c>
      <c r="AL391" t="s">
        <v>49</v>
      </c>
      <c r="AM391" t="s">
        <v>49</v>
      </c>
    </row>
    <row r="392" spans="1:39" customFormat="1" hidden="1" x14ac:dyDescent="0.2">
      <c r="A392" t="s">
        <v>276</v>
      </c>
      <c r="B392" s="1" t="s">
        <v>44</v>
      </c>
      <c r="C392" t="s">
        <v>219</v>
      </c>
      <c r="D392" s="1" t="s">
        <v>551</v>
      </c>
      <c r="E392" t="s">
        <v>49</v>
      </c>
      <c r="F392" t="s">
        <v>49</v>
      </c>
      <c r="G392" t="s">
        <v>49</v>
      </c>
      <c r="H392" t="s">
        <v>49</v>
      </c>
      <c r="I392" t="s">
        <v>49</v>
      </c>
      <c r="J392" t="s">
        <v>49</v>
      </c>
      <c r="K392" t="s">
        <v>49</v>
      </c>
      <c r="L392" t="s">
        <v>49</v>
      </c>
      <c r="M392" t="s">
        <v>49</v>
      </c>
      <c r="N392" t="s">
        <v>49</v>
      </c>
      <c r="O392" t="s">
        <v>49</v>
      </c>
      <c r="P392" t="s">
        <v>49</v>
      </c>
      <c r="Q392" t="s">
        <v>49</v>
      </c>
      <c r="R392" t="s">
        <v>49</v>
      </c>
      <c r="S392" t="s">
        <v>49</v>
      </c>
      <c r="T392" t="s">
        <v>49</v>
      </c>
      <c r="U392" t="s">
        <v>49</v>
      </c>
      <c r="V392" t="s">
        <v>49</v>
      </c>
      <c r="W392" t="s">
        <v>49</v>
      </c>
      <c r="X392">
        <v>25</v>
      </c>
      <c r="Y392">
        <v>25</v>
      </c>
      <c r="Z392">
        <v>25</v>
      </c>
      <c r="AA392">
        <v>13</v>
      </c>
      <c r="AB392">
        <v>13</v>
      </c>
      <c r="AC392">
        <v>13</v>
      </c>
      <c r="AD392">
        <v>13</v>
      </c>
      <c r="AE392">
        <v>13</v>
      </c>
      <c r="AF392">
        <v>13</v>
      </c>
      <c r="AG392">
        <v>13</v>
      </c>
      <c r="AH392">
        <v>14</v>
      </c>
      <c r="AI392">
        <v>14</v>
      </c>
      <c r="AJ392">
        <v>3</v>
      </c>
      <c r="AK392" t="s">
        <v>49</v>
      </c>
      <c r="AL392" t="s">
        <v>49</v>
      </c>
      <c r="AM392" t="s">
        <v>49</v>
      </c>
    </row>
    <row r="393" spans="1:39" customFormat="1" hidden="1" x14ac:dyDescent="0.2">
      <c r="A393" t="s">
        <v>276</v>
      </c>
      <c r="B393" s="1" t="s">
        <v>44</v>
      </c>
      <c r="C393" t="s">
        <v>460</v>
      </c>
      <c r="D393" s="1" t="s">
        <v>249</v>
      </c>
      <c r="E393" t="s">
        <v>49</v>
      </c>
      <c r="F393" t="s">
        <v>49</v>
      </c>
      <c r="G393" t="s">
        <v>49</v>
      </c>
      <c r="H393" t="s">
        <v>49</v>
      </c>
      <c r="I393" t="s">
        <v>49</v>
      </c>
      <c r="J393" t="s">
        <v>49</v>
      </c>
      <c r="K393" t="s">
        <v>49</v>
      </c>
      <c r="L393" t="s">
        <v>49</v>
      </c>
      <c r="M393" t="s">
        <v>49</v>
      </c>
      <c r="N393" t="s">
        <v>49</v>
      </c>
      <c r="O393" t="s">
        <v>49</v>
      </c>
      <c r="P393" t="s">
        <v>49</v>
      </c>
      <c r="Q393" t="s">
        <v>49</v>
      </c>
      <c r="R393" t="s">
        <v>49</v>
      </c>
      <c r="S393" t="s">
        <v>49</v>
      </c>
      <c r="T393" t="s">
        <v>49</v>
      </c>
      <c r="U393" t="s">
        <v>49</v>
      </c>
      <c r="V393" t="s">
        <v>49</v>
      </c>
      <c r="W393" t="s">
        <v>49</v>
      </c>
      <c r="X393" t="s">
        <v>49</v>
      </c>
      <c r="Y393" t="s">
        <v>49</v>
      </c>
      <c r="Z393" t="s">
        <v>49</v>
      </c>
      <c r="AA393" t="s">
        <v>49</v>
      </c>
      <c r="AB393" t="s">
        <v>49</v>
      </c>
      <c r="AC393" t="s">
        <v>49</v>
      </c>
      <c r="AD393" t="s">
        <v>49</v>
      </c>
      <c r="AE393" t="s">
        <v>49</v>
      </c>
      <c r="AF393" t="s">
        <v>49</v>
      </c>
      <c r="AG393" t="s">
        <v>49</v>
      </c>
      <c r="AH393" t="s">
        <v>49</v>
      </c>
      <c r="AI393" t="s">
        <v>49</v>
      </c>
      <c r="AJ393" t="s">
        <v>49</v>
      </c>
      <c r="AK393" t="s">
        <v>49</v>
      </c>
      <c r="AL393" t="s">
        <v>49</v>
      </c>
      <c r="AM393" t="s">
        <v>49</v>
      </c>
    </row>
    <row r="394" spans="1:39" customFormat="1" hidden="1" x14ac:dyDescent="0.2">
      <c r="A394" t="s">
        <v>276</v>
      </c>
      <c r="B394" s="1" t="s">
        <v>44</v>
      </c>
      <c r="C394" t="s">
        <v>214</v>
      </c>
      <c r="D394" s="1" t="s">
        <v>72</v>
      </c>
      <c r="E394" t="s">
        <v>49</v>
      </c>
      <c r="F394" t="s">
        <v>49</v>
      </c>
      <c r="G394" t="s">
        <v>49</v>
      </c>
      <c r="H394" t="s">
        <v>49</v>
      </c>
      <c r="I394" t="s">
        <v>49</v>
      </c>
      <c r="J394" t="s">
        <v>49</v>
      </c>
      <c r="K394" t="s">
        <v>49</v>
      </c>
      <c r="L394" t="s">
        <v>49</v>
      </c>
      <c r="M394" t="s">
        <v>49</v>
      </c>
      <c r="N394" t="s">
        <v>49</v>
      </c>
      <c r="O394" t="s">
        <v>49</v>
      </c>
      <c r="P394" t="s">
        <v>49</v>
      </c>
      <c r="Q394" t="s">
        <v>49</v>
      </c>
      <c r="R394" t="s">
        <v>49</v>
      </c>
      <c r="S394" t="s">
        <v>49</v>
      </c>
      <c r="T394" t="s">
        <v>49</v>
      </c>
      <c r="U394" t="s">
        <v>49</v>
      </c>
      <c r="V394" t="s">
        <v>49</v>
      </c>
      <c r="W394" t="s">
        <v>49</v>
      </c>
      <c r="X394">
        <v>31</v>
      </c>
      <c r="Y394">
        <v>31</v>
      </c>
      <c r="Z394">
        <v>31</v>
      </c>
      <c r="AA394">
        <v>31</v>
      </c>
      <c r="AB394">
        <v>31</v>
      </c>
      <c r="AC394">
        <v>31</v>
      </c>
      <c r="AD394">
        <v>31</v>
      </c>
      <c r="AE394">
        <v>31</v>
      </c>
      <c r="AF394">
        <v>31</v>
      </c>
      <c r="AG394">
        <v>31</v>
      </c>
      <c r="AH394">
        <v>31</v>
      </c>
      <c r="AI394">
        <v>31</v>
      </c>
      <c r="AJ394">
        <v>2</v>
      </c>
      <c r="AK394" t="s">
        <v>49</v>
      </c>
      <c r="AL394" t="s">
        <v>49</v>
      </c>
      <c r="AM394" t="s">
        <v>49</v>
      </c>
    </row>
    <row r="395" spans="1:39" customFormat="1" hidden="1" x14ac:dyDescent="0.2">
      <c r="A395" t="s">
        <v>276</v>
      </c>
      <c r="B395" s="1" t="s">
        <v>44</v>
      </c>
      <c r="C395" t="s">
        <v>443</v>
      </c>
      <c r="D395" s="1" t="s">
        <v>259</v>
      </c>
      <c r="E395" t="s">
        <v>49</v>
      </c>
      <c r="F395" t="s">
        <v>49</v>
      </c>
      <c r="G395" t="s">
        <v>49</v>
      </c>
      <c r="H395" t="s">
        <v>49</v>
      </c>
      <c r="I395" t="s">
        <v>49</v>
      </c>
      <c r="J395" t="s">
        <v>49</v>
      </c>
      <c r="K395" t="s">
        <v>49</v>
      </c>
      <c r="L395" t="s">
        <v>49</v>
      </c>
      <c r="M395" t="s">
        <v>49</v>
      </c>
      <c r="N395" t="s">
        <v>49</v>
      </c>
      <c r="O395" t="s">
        <v>49</v>
      </c>
      <c r="P395" t="s">
        <v>49</v>
      </c>
      <c r="Q395" t="s">
        <v>49</v>
      </c>
      <c r="R395" t="s">
        <v>49</v>
      </c>
      <c r="S395" t="s">
        <v>49</v>
      </c>
      <c r="T395" t="s">
        <v>49</v>
      </c>
      <c r="U395" t="s">
        <v>49</v>
      </c>
      <c r="V395" t="s">
        <v>49</v>
      </c>
      <c r="W395" t="s">
        <v>49</v>
      </c>
      <c r="X395">
        <v>9.4</v>
      </c>
      <c r="Y395">
        <v>9.4</v>
      </c>
      <c r="Z395">
        <v>9.3000000000000007</v>
      </c>
      <c r="AA395">
        <v>9.3000000000000007</v>
      </c>
      <c r="AB395">
        <v>9.3000000000000007</v>
      </c>
      <c r="AC395">
        <v>9.3000000000000007</v>
      </c>
      <c r="AD395">
        <v>9.3000000000000007</v>
      </c>
      <c r="AE395">
        <v>9.4</v>
      </c>
      <c r="AF395">
        <v>9.4</v>
      </c>
      <c r="AG395">
        <v>8.3000000000000007</v>
      </c>
      <c r="AH395">
        <v>8.3000000000000007</v>
      </c>
      <c r="AI395">
        <v>8.3000000000000007</v>
      </c>
      <c r="AJ395">
        <v>8.3000000000000007</v>
      </c>
      <c r="AK395" t="s">
        <v>49</v>
      </c>
      <c r="AL395" t="s">
        <v>49</v>
      </c>
      <c r="AM395" t="s">
        <v>49</v>
      </c>
    </row>
    <row r="396" spans="1:39" customFormat="1" hidden="1" x14ac:dyDescent="0.2">
      <c r="A396" t="s">
        <v>276</v>
      </c>
      <c r="B396" s="1" t="s">
        <v>44</v>
      </c>
      <c r="C396" t="s">
        <v>470</v>
      </c>
      <c r="D396" s="1" t="s">
        <v>131</v>
      </c>
      <c r="E396" t="s">
        <v>49</v>
      </c>
      <c r="F396" t="s">
        <v>49</v>
      </c>
      <c r="G396" t="s">
        <v>49</v>
      </c>
      <c r="H396" t="s">
        <v>49</v>
      </c>
      <c r="I396" t="s">
        <v>49</v>
      </c>
      <c r="J396" t="s">
        <v>49</v>
      </c>
      <c r="K396" t="s">
        <v>49</v>
      </c>
      <c r="L396" t="s">
        <v>49</v>
      </c>
      <c r="M396" t="s">
        <v>49</v>
      </c>
      <c r="N396" t="s">
        <v>49</v>
      </c>
      <c r="O396" t="s">
        <v>49</v>
      </c>
      <c r="P396" t="s">
        <v>49</v>
      </c>
      <c r="Q396" t="s">
        <v>49</v>
      </c>
      <c r="R396" t="s">
        <v>49</v>
      </c>
      <c r="S396" t="s">
        <v>49</v>
      </c>
      <c r="T396" t="s">
        <v>49</v>
      </c>
      <c r="U396" t="s">
        <v>49</v>
      </c>
      <c r="V396" t="s">
        <v>49</v>
      </c>
      <c r="W396" t="s">
        <v>49</v>
      </c>
      <c r="X396" t="s">
        <v>49</v>
      </c>
      <c r="Y396" t="s">
        <v>49</v>
      </c>
      <c r="Z396" t="s">
        <v>49</v>
      </c>
      <c r="AA396" t="s">
        <v>49</v>
      </c>
      <c r="AB396" t="s">
        <v>49</v>
      </c>
      <c r="AC396" t="s">
        <v>49</v>
      </c>
      <c r="AD396" t="s">
        <v>49</v>
      </c>
      <c r="AE396">
        <v>78.599999999999994</v>
      </c>
      <c r="AF396">
        <v>78.599999999999994</v>
      </c>
      <c r="AG396">
        <v>70.599999999999994</v>
      </c>
      <c r="AH396">
        <v>70.599999999999994</v>
      </c>
      <c r="AI396">
        <v>70.599999999999994</v>
      </c>
      <c r="AJ396">
        <v>59</v>
      </c>
      <c r="AK396" t="s">
        <v>49</v>
      </c>
      <c r="AL396" t="s">
        <v>49</v>
      </c>
      <c r="AM396" t="s">
        <v>49</v>
      </c>
    </row>
    <row r="397" spans="1:39" customFormat="1" hidden="1" x14ac:dyDescent="0.2">
      <c r="A397" t="s">
        <v>276</v>
      </c>
      <c r="B397" s="1" t="s">
        <v>44</v>
      </c>
      <c r="C397" t="s">
        <v>169</v>
      </c>
      <c r="D397" s="1" t="s">
        <v>129</v>
      </c>
      <c r="E397" t="s">
        <v>49</v>
      </c>
      <c r="F397" t="s">
        <v>49</v>
      </c>
      <c r="G397" t="s">
        <v>49</v>
      </c>
      <c r="H397" t="s">
        <v>49</v>
      </c>
      <c r="I397" t="s">
        <v>49</v>
      </c>
      <c r="J397" t="s">
        <v>49</v>
      </c>
      <c r="K397" t="s">
        <v>49</v>
      </c>
      <c r="L397" t="s">
        <v>49</v>
      </c>
      <c r="M397" t="s">
        <v>49</v>
      </c>
      <c r="N397" t="s">
        <v>49</v>
      </c>
      <c r="O397" t="s">
        <v>49</v>
      </c>
      <c r="P397" t="s">
        <v>49</v>
      </c>
      <c r="Q397" t="s">
        <v>49</v>
      </c>
      <c r="R397" t="s">
        <v>49</v>
      </c>
      <c r="S397" t="s">
        <v>49</v>
      </c>
      <c r="T397" t="s">
        <v>49</v>
      </c>
      <c r="U397" t="s">
        <v>49</v>
      </c>
      <c r="V397" t="s">
        <v>49</v>
      </c>
      <c r="W397" t="s">
        <v>49</v>
      </c>
      <c r="X397" t="s">
        <v>49</v>
      </c>
      <c r="Y397" t="s">
        <v>49</v>
      </c>
      <c r="Z397" t="s">
        <v>49</v>
      </c>
      <c r="AA397" t="s">
        <v>49</v>
      </c>
      <c r="AB397" t="s">
        <v>49</v>
      </c>
      <c r="AC397" t="s">
        <v>49</v>
      </c>
      <c r="AD397" t="s">
        <v>49</v>
      </c>
      <c r="AE397">
        <v>24</v>
      </c>
      <c r="AF397">
        <v>24</v>
      </c>
      <c r="AG397">
        <v>24</v>
      </c>
      <c r="AH397">
        <v>24</v>
      </c>
      <c r="AI397">
        <v>24</v>
      </c>
      <c r="AJ397">
        <v>24</v>
      </c>
      <c r="AK397" t="s">
        <v>49</v>
      </c>
      <c r="AL397" t="s">
        <v>49</v>
      </c>
      <c r="AM397" t="s">
        <v>49</v>
      </c>
    </row>
    <row r="398" spans="1:39" customFormat="1" hidden="1" x14ac:dyDescent="0.2">
      <c r="A398" t="s">
        <v>276</v>
      </c>
      <c r="B398" s="1" t="s">
        <v>44</v>
      </c>
      <c r="C398" t="s">
        <v>272</v>
      </c>
      <c r="D398" s="1" t="s">
        <v>348</v>
      </c>
      <c r="E398" t="s">
        <v>49</v>
      </c>
      <c r="F398" t="s">
        <v>49</v>
      </c>
      <c r="G398" t="s">
        <v>49</v>
      </c>
      <c r="H398" t="s">
        <v>49</v>
      </c>
      <c r="I398" t="s">
        <v>49</v>
      </c>
      <c r="J398" t="s">
        <v>49</v>
      </c>
      <c r="K398" t="s">
        <v>49</v>
      </c>
      <c r="L398" t="s">
        <v>49</v>
      </c>
      <c r="M398" t="s">
        <v>49</v>
      </c>
      <c r="N398" t="s">
        <v>49</v>
      </c>
      <c r="O398" t="s">
        <v>49</v>
      </c>
      <c r="P398" t="s">
        <v>49</v>
      </c>
      <c r="Q398" t="s">
        <v>49</v>
      </c>
      <c r="R398" t="s">
        <v>49</v>
      </c>
      <c r="S398" t="s">
        <v>49</v>
      </c>
      <c r="T398" t="s">
        <v>49</v>
      </c>
      <c r="U398" t="s">
        <v>49</v>
      </c>
      <c r="V398" t="s">
        <v>49</v>
      </c>
      <c r="W398" t="s">
        <v>49</v>
      </c>
      <c r="X398" t="s">
        <v>49</v>
      </c>
      <c r="Y398" t="s">
        <v>49</v>
      </c>
      <c r="Z398" t="s">
        <v>49</v>
      </c>
      <c r="AA398" t="s">
        <v>49</v>
      </c>
      <c r="AB398" t="s">
        <v>49</v>
      </c>
      <c r="AC398" t="s">
        <v>49</v>
      </c>
      <c r="AD398" t="s">
        <v>49</v>
      </c>
      <c r="AE398">
        <v>54</v>
      </c>
      <c r="AF398">
        <v>54</v>
      </c>
      <c r="AG398">
        <v>54</v>
      </c>
      <c r="AH398">
        <v>54</v>
      </c>
      <c r="AI398">
        <v>42</v>
      </c>
      <c r="AJ398">
        <v>42</v>
      </c>
      <c r="AK398" t="s">
        <v>49</v>
      </c>
      <c r="AL398" t="s">
        <v>49</v>
      </c>
      <c r="AM398" t="s">
        <v>49</v>
      </c>
    </row>
    <row r="399" spans="1:39" customFormat="1" hidden="1" x14ac:dyDescent="0.2">
      <c r="A399" t="s">
        <v>276</v>
      </c>
      <c r="B399" s="1" t="s">
        <v>44</v>
      </c>
      <c r="C399" t="s">
        <v>320</v>
      </c>
      <c r="D399" s="1" t="s">
        <v>481</v>
      </c>
      <c r="E399" t="s">
        <v>49</v>
      </c>
      <c r="F399" t="s">
        <v>49</v>
      </c>
      <c r="G399" t="s">
        <v>49</v>
      </c>
      <c r="H399" t="s">
        <v>49</v>
      </c>
      <c r="I399" t="s">
        <v>49</v>
      </c>
      <c r="J399" t="s">
        <v>49</v>
      </c>
      <c r="K399" t="s">
        <v>49</v>
      </c>
      <c r="L399" t="s">
        <v>49</v>
      </c>
      <c r="M399" t="s">
        <v>49</v>
      </c>
      <c r="N399" t="s">
        <v>49</v>
      </c>
      <c r="O399" t="s">
        <v>49</v>
      </c>
      <c r="P399" t="s">
        <v>49</v>
      </c>
      <c r="Q399" t="s">
        <v>49</v>
      </c>
      <c r="R399" t="s">
        <v>49</v>
      </c>
      <c r="S399" t="s">
        <v>49</v>
      </c>
      <c r="T399" t="s">
        <v>49</v>
      </c>
      <c r="U399" t="s">
        <v>49</v>
      </c>
      <c r="V399" t="s">
        <v>49</v>
      </c>
      <c r="W399" t="s">
        <v>49</v>
      </c>
      <c r="X399" t="s">
        <v>49</v>
      </c>
      <c r="Y399" t="s">
        <v>49</v>
      </c>
      <c r="Z399" t="s">
        <v>49</v>
      </c>
      <c r="AA399" t="s">
        <v>49</v>
      </c>
      <c r="AB399" t="s">
        <v>49</v>
      </c>
      <c r="AC399" t="s">
        <v>49</v>
      </c>
      <c r="AD399" t="s">
        <v>49</v>
      </c>
      <c r="AE399">
        <v>84</v>
      </c>
      <c r="AF399">
        <v>84</v>
      </c>
      <c r="AG399">
        <v>84</v>
      </c>
      <c r="AH399">
        <v>84</v>
      </c>
      <c r="AI399">
        <v>60</v>
      </c>
      <c r="AJ399">
        <v>60</v>
      </c>
      <c r="AK399" t="s">
        <v>49</v>
      </c>
      <c r="AL399" t="s">
        <v>49</v>
      </c>
      <c r="AM399" t="s">
        <v>49</v>
      </c>
    </row>
    <row r="400" spans="1:39" customFormat="1" hidden="1" x14ac:dyDescent="0.2">
      <c r="A400" t="s">
        <v>276</v>
      </c>
      <c r="B400" s="1" t="s">
        <v>44</v>
      </c>
      <c r="C400" t="s">
        <v>157</v>
      </c>
      <c r="D400" s="1" t="s">
        <v>441</v>
      </c>
      <c r="E400" t="s">
        <v>49</v>
      </c>
      <c r="F400" t="s">
        <v>49</v>
      </c>
      <c r="G400" t="s">
        <v>49</v>
      </c>
      <c r="H400" t="s">
        <v>49</v>
      </c>
      <c r="I400" t="s">
        <v>49</v>
      </c>
      <c r="J400" t="s">
        <v>49</v>
      </c>
      <c r="K400" t="s">
        <v>49</v>
      </c>
      <c r="L400" t="s">
        <v>49</v>
      </c>
      <c r="M400" t="s">
        <v>49</v>
      </c>
      <c r="N400" t="s">
        <v>49</v>
      </c>
      <c r="O400" t="s">
        <v>49</v>
      </c>
      <c r="P400" t="s">
        <v>49</v>
      </c>
      <c r="Q400" t="s">
        <v>49</v>
      </c>
      <c r="R400" t="s">
        <v>49</v>
      </c>
      <c r="S400" t="s">
        <v>49</v>
      </c>
      <c r="T400" t="s">
        <v>49</v>
      </c>
      <c r="U400" t="s">
        <v>49</v>
      </c>
      <c r="V400" t="s">
        <v>49</v>
      </c>
      <c r="W400" t="s">
        <v>49</v>
      </c>
      <c r="X400" t="s">
        <v>49</v>
      </c>
      <c r="Y400" t="s">
        <v>49</v>
      </c>
      <c r="Z400" t="s">
        <v>49</v>
      </c>
      <c r="AA400" t="s">
        <v>49</v>
      </c>
      <c r="AB400" t="s">
        <v>49</v>
      </c>
      <c r="AC400" t="s">
        <v>49</v>
      </c>
      <c r="AD400" t="s">
        <v>49</v>
      </c>
      <c r="AE400" t="s">
        <v>49</v>
      </c>
      <c r="AF400" t="s">
        <v>49</v>
      </c>
      <c r="AG400" t="s">
        <v>49</v>
      </c>
      <c r="AH400" t="s">
        <v>49</v>
      </c>
      <c r="AI400" t="s">
        <v>49</v>
      </c>
      <c r="AJ400" t="s">
        <v>49</v>
      </c>
      <c r="AK400" t="s">
        <v>49</v>
      </c>
      <c r="AL400" t="s">
        <v>49</v>
      </c>
      <c r="AM400" t="s">
        <v>49</v>
      </c>
    </row>
    <row r="401" spans="1:39" customFormat="1" hidden="1" x14ac:dyDescent="0.2">
      <c r="A401" t="s">
        <v>276</v>
      </c>
      <c r="B401" s="1" t="s">
        <v>44</v>
      </c>
      <c r="C401" t="s">
        <v>87</v>
      </c>
      <c r="D401" s="1" t="s">
        <v>302</v>
      </c>
      <c r="E401" t="s">
        <v>49</v>
      </c>
      <c r="F401" t="s">
        <v>49</v>
      </c>
      <c r="G401" t="s">
        <v>49</v>
      </c>
      <c r="H401" t="s">
        <v>49</v>
      </c>
      <c r="I401" t="s">
        <v>49</v>
      </c>
      <c r="J401" t="s">
        <v>49</v>
      </c>
      <c r="K401" t="s">
        <v>49</v>
      </c>
      <c r="L401" t="s">
        <v>49</v>
      </c>
      <c r="M401" t="s">
        <v>49</v>
      </c>
      <c r="N401" t="s">
        <v>49</v>
      </c>
      <c r="O401" t="s">
        <v>49</v>
      </c>
      <c r="P401" t="s">
        <v>49</v>
      </c>
      <c r="Q401" t="s">
        <v>49</v>
      </c>
      <c r="R401" t="s">
        <v>49</v>
      </c>
      <c r="S401" t="s">
        <v>49</v>
      </c>
      <c r="T401" t="s">
        <v>49</v>
      </c>
      <c r="U401" t="s">
        <v>49</v>
      </c>
      <c r="V401" t="s">
        <v>49</v>
      </c>
      <c r="W401" t="s">
        <v>49</v>
      </c>
      <c r="X401">
        <v>27</v>
      </c>
      <c r="Y401">
        <v>27</v>
      </c>
      <c r="Z401">
        <v>27</v>
      </c>
      <c r="AA401">
        <v>27</v>
      </c>
      <c r="AB401">
        <v>27</v>
      </c>
      <c r="AC401">
        <v>27</v>
      </c>
      <c r="AD401">
        <v>27</v>
      </c>
      <c r="AE401">
        <v>27</v>
      </c>
      <c r="AF401">
        <v>27</v>
      </c>
      <c r="AG401">
        <v>27</v>
      </c>
      <c r="AH401">
        <v>28.5</v>
      </c>
      <c r="AI401">
        <v>28.5</v>
      </c>
      <c r="AJ401">
        <v>22.5</v>
      </c>
      <c r="AK401" t="s">
        <v>49</v>
      </c>
      <c r="AL401" t="s">
        <v>49</v>
      </c>
      <c r="AM401" t="s">
        <v>49</v>
      </c>
    </row>
    <row r="402" spans="1:39" customFormat="1" hidden="1" x14ac:dyDescent="0.2">
      <c r="A402" t="s">
        <v>276</v>
      </c>
      <c r="B402" s="1" t="s">
        <v>44</v>
      </c>
      <c r="C402" t="s">
        <v>542</v>
      </c>
      <c r="D402" s="1" t="s">
        <v>479</v>
      </c>
      <c r="E402">
        <v>172.83241146469365</v>
      </c>
      <c r="F402">
        <v>186.27382116059752</v>
      </c>
      <c r="G402">
        <v>210.1609657947686</v>
      </c>
      <c r="H402">
        <v>180.64181022066026</v>
      </c>
      <c r="I402">
        <v>181.12403716972682</v>
      </c>
      <c r="J402">
        <v>164.60389710018924</v>
      </c>
      <c r="K402">
        <v>155.17817162615023</v>
      </c>
      <c r="L402">
        <v>152.4643153798452</v>
      </c>
      <c r="M402">
        <v>164.11541926144878</v>
      </c>
      <c r="N402">
        <v>148.58207813923352</v>
      </c>
      <c r="O402">
        <v>128.4891015440196</v>
      </c>
      <c r="P402">
        <v>141.83169880826264</v>
      </c>
      <c r="Q402">
        <v>135.80913532786525</v>
      </c>
      <c r="R402">
        <v>127.02626627753664</v>
      </c>
      <c r="S402">
        <v>131.13363421639184</v>
      </c>
      <c r="T402">
        <v>128.09158215521609</v>
      </c>
      <c r="U402">
        <v>140.73731003992347</v>
      </c>
      <c r="V402">
        <v>148.31352510892302</v>
      </c>
      <c r="W402">
        <v>147.10418106898885</v>
      </c>
      <c r="X402">
        <v>137.78505057230419</v>
      </c>
      <c r="Y402">
        <v>145.88251114582147</v>
      </c>
      <c r="Z402">
        <v>117.96372540948919</v>
      </c>
      <c r="AA402">
        <v>120.47239452265626</v>
      </c>
      <c r="AB402">
        <v>174.15526802218116</v>
      </c>
      <c r="AC402">
        <v>185.884650580276</v>
      </c>
      <c r="AD402">
        <v>191.87255411595083</v>
      </c>
      <c r="AE402">
        <v>175.56783693835644</v>
      </c>
      <c r="AF402">
        <v>154.93137496745192</v>
      </c>
      <c r="AG402">
        <v>139.62055551201081</v>
      </c>
      <c r="AH402">
        <v>143.08666725645404</v>
      </c>
      <c r="AI402">
        <v>150.80605455890904</v>
      </c>
      <c r="AJ402">
        <v>141.70083496451366</v>
      </c>
      <c r="AK402">
        <v>140.21801241879609</v>
      </c>
      <c r="AL402">
        <v>159.81304851383297</v>
      </c>
      <c r="AM402" t="s">
        <v>49</v>
      </c>
    </row>
    <row r="403" spans="1:39" customFormat="1" hidden="1" x14ac:dyDescent="0.2">
      <c r="A403" t="s">
        <v>276</v>
      </c>
      <c r="B403" s="1" t="s">
        <v>44</v>
      </c>
      <c r="C403" t="s">
        <v>456</v>
      </c>
      <c r="D403" s="1" t="s">
        <v>489</v>
      </c>
      <c r="E403" t="s">
        <v>49</v>
      </c>
      <c r="F403" t="s">
        <v>49</v>
      </c>
      <c r="G403" t="s">
        <v>49</v>
      </c>
      <c r="H403" t="s">
        <v>49</v>
      </c>
      <c r="I403" t="s">
        <v>49</v>
      </c>
      <c r="J403" t="s">
        <v>49</v>
      </c>
      <c r="K403" t="s">
        <v>49</v>
      </c>
      <c r="L403" t="s">
        <v>49</v>
      </c>
      <c r="M403">
        <v>25.5</v>
      </c>
      <c r="N403" t="s">
        <v>49</v>
      </c>
      <c r="O403">
        <v>16.417909622192401</v>
      </c>
      <c r="P403" t="s">
        <v>49</v>
      </c>
      <c r="Q403">
        <v>17.412935256958001</v>
      </c>
      <c r="R403" t="s">
        <v>49</v>
      </c>
      <c r="S403">
        <v>31.343282699585</v>
      </c>
      <c r="T403">
        <v>30.348258972168001</v>
      </c>
      <c r="U403">
        <v>31.25</v>
      </c>
      <c r="V403">
        <v>25</v>
      </c>
      <c r="W403">
        <v>23.557691574096701</v>
      </c>
      <c r="X403">
        <v>25</v>
      </c>
      <c r="Y403">
        <v>23.0769233703613</v>
      </c>
      <c r="Z403">
        <v>26.540285110473601</v>
      </c>
      <c r="AA403">
        <v>19.9052124023438</v>
      </c>
      <c r="AB403">
        <v>13.1455402374268</v>
      </c>
      <c r="AC403">
        <v>11.267605781555201</v>
      </c>
      <c r="AD403">
        <v>12.2065725326538</v>
      </c>
      <c r="AE403">
        <v>11.330049514770501</v>
      </c>
      <c r="AF403">
        <v>11.822660446166999</v>
      </c>
      <c r="AG403">
        <v>10.837438583374</v>
      </c>
      <c r="AH403">
        <v>11.330049514770501</v>
      </c>
      <c r="AI403">
        <v>10.6796112060547</v>
      </c>
      <c r="AJ403">
        <v>10.1449279785156</v>
      </c>
      <c r="AK403">
        <v>9.1787443161010707</v>
      </c>
      <c r="AL403">
        <v>8.6956520080566406</v>
      </c>
      <c r="AM403">
        <v>10.1449279785156</v>
      </c>
    </row>
    <row r="404" spans="1:39" customFormat="1" hidden="1" x14ac:dyDescent="0.2">
      <c r="A404" t="s">
        <v>455</v>
      </c>
      <c r="B404" s="1" t="s">
        <v>156</v>
      </c>
      <c r="C404" t="s">
        <v>483</v>
      </c>
      <c r="D404" s="1" t="s">
        <v>39</v>
      </c>
      <c r="E404" t="s">
        <v>49</v>
      </c>
      <c r="F404" t="s">
        <v>49</v>
      </c>
      <c r="G404" t="s">
        <v>49</v>
      </c>
      <c r="H404" t="s">
        <v>49</v>
      </c>
      <c r="I404">
        <v>4.1086956521739132E-2</v>
      </c>
      <c r="J404">
        <v>0.10810152284263959</v>
      </c>
      <c r="K404">
        <v>7.0318664643399087E-2</v>
      </c>
      <c r="L404">
        <v>0.10520532441537689</v>
      </c>
      <c r="M404">
        <v>0.70814589317083587</v>
      </c>
      <c r="N404">
        <v>2.488603004116348</v>
      </c>
      <c r="O404">
        <v>1.3349088884173288</v>
      </c>
      <c r="P404">
        <v>3.6577871452817914</v>
      </c>
      <c r="Q404">
        <v>0.93272619457399986</v>
      </c>
      <c r="R404">
        <v>0.77540586495236763</v>
      </c>
      <c r="S404">
        <v>1.6930539030209852</v>
      </c>
      <c r="T404">
        <v>0.96379121222231801</v>
      </c>
      <c r="U404">
        <v>0.70781643889597889</v>
      </c>
      <c r="V404">
        <v>1.0148926446698869</v>
      </c>
      <c r="W404">
        <v>0.96613201447849406</v>
      </c>
      <c r="X404">
        <v>3.9917618448492695</v>
      </c>
      <c r="Y404">
        <v>3.6013523995922672</v>
      </c>
      <c r="Z404">
        <v>3.6885839297413847</v>
      </c>
      <c r="AA404">
        <v>2.4346560037262601</v>
      </c>
      <c r="AB404">
        <v>6.4803243188118014</v>
      </c>
      <c r="AC404">
        <v>2.2281797470140452</v>
      </c>
      <c r="AD404">
        <v>2.9738822001942773</v>
      </c>
      <c r="AE404">
        <v>2.3625608229191233</v>
      </c>
      <c r="AF404">
        <v>2.9267612638379061</v>
      </c>
      <c r="AG404">
        <v>2.6127562132127027</v>
      </c>
      <c r="AH404">
        <v>2.3321932038115811</v>
      </c>
      <c r="AI404">
        <v>2.3762657680673605</v>
      </c>
      <c r="AJ404">
        <v>1.9768634907322162</v>
      </c>
      <c r="AK404">
        <v>2.2700996453403328</v>
      </c>
      <c r="AL404">
        <v>1.7664068785200253</v>
      </c>
      <c r="AM404">
        <v>2.2158938410369333</v>
      </c>
    </row>
    <row r="405" spans="1:39" customFormat="1" hidden="1" x14ac:dyDescent="0.2">
      <c r="A405" t="s">
        <v>455</v>
      </c>
      <c r="B405" s="1" t="s">
        <v>156</v>
      </c>
      <c r="C405" t="s">
        <v>260</v>
      </c>
      <c r="D405" s="1" t="s">
        <v>203</v>
      </c>
      <c r="E405" t="s">
        <v>49</v>
      </c>
      <c r="F405" t="s">
        <v>49</v>
      </c>
      <c r="G405" t="s">
        <v>49</v>
      </c>
      <c r="H405" t="s">
        <v>49</v>
      </c>
      <c r="I405">
        <v>7000000</v>
      </c>
      <c r="J405">
        <v>17600000</v>
      </c>
      <c r="K405">
        <v>10500000</v>
      </c>
      <c r="L405">
        <v>14700000</v>
      </c>
      <c r="M405">
        <v>104500000</v>
      </c>
      <c r="N405">
        <v>351600000</v>
      </c>
      <c r="O405">
        <v>203200000</v>
      </c>
      <c r="P405">
        <v>444000000</v>
      </c>
      <c r="Q405">
        <v>118800000</v>
      </c>
      <c r="R405">
        <v>95800000</v>
      </c>
      <c r="S405">
        <v>247100000</v>
      </c>
      <c r="T405">
        <v>171800000</v>
      </c>
      <c r="U405">
        <v>163800000</v>
      </c>
      <c r="V405">
        <v>306600000</v>
      </c>
      <c r="W405">
        <v>357100000</v>
      </c>
      <c r="X405">
        <v>1807300000</v>
      </c>
      <c r="Y405">
        <v>2187900000</v>
      </c>
      <c r="Z405">
        <v>1876500000</v>
      </c>
      <c r="AA405">
        <v>1393400000</v>
      </c>
      <c r="AB405">
        <v>4002400000</v>
      </c>
      <c r="AC405">
        <v>1463600000</v>
      </c>
      <c r="AD405">
        <v>2246100000</v>
      </c>
      <c r="AE405">
        <v>1862000000</v>
      </c>
      <c r="AF405">
        <v>1652300000</v>
      </c>
      <c r="AG405">
        <v>1246900000</v>
      </c>
      <c r="AH405">
        <v>1276300000</v>
      </c>
      <c r="AI405">
        <v>1426500000</v>
      </c>
      <c r="AJ405">
        <v>1273300000</v>
      </c>
      <c r="AK405">
        <v>1393200000</v>
      </c>
      <c r="AL405">
        <v>1230721861.8599999</v>
      </c>
      <c r="AM405">
        <v>1613025743.3800001</v>
      </c>
    </row>
    <row r="406" spans="1:39" customFormat="1" hidden="1" x14ac:dyDescent="0.2">
      <c r="A406" t="s">
        <v>455</v>
      </c>
      <c r="B406" s="1" t="s">
        <v>156</v>
      </c>
      <c r="C406" t="s">
        <v>31</v>
      </c>
      <c r="D406" s="1" t="s">
        <v>339</v>
      </c>
      <c r="E406" t="s">
        <v>49</v>
      </c>
      <c r="F406" t="s">
        <v>49</v>
      </c>
      <c r="G406" t="s">
        <v>49</v>
      </c>
      <c r="H406">
        <v>58.817999999999998</v>
      </c>
      <c r="I406">
        <v>57.249000000000002</v>
      </c>
      <c r="J406">
        <v>53.941000000000003</v>
      </c>
      <c r="K406">
        <v>51.475000000000001</v>
      </c>
      <c r="L406">
        <v>48.707000000000001</v>
      </c>
      <c r="M406">
        <v>44.552999999999997</v>
      </c>
      <c r="N406">
        <v>48.521999999999998</v>
      </c>
      <c r="O406">
        <v>50.198</v>
      </c>
      <c r="P406">
        <v>50.959000000000003</v>
      </c>
      <c r="Q406">
        <v>51.72</v>
      </c>
      <c r="R406">
        <v>52.481000000000002</v>
      </c>
      <c r="S406">
        <v>53.122</v>
      </c>
      <c r="T406">
        <v>53.671999999999997</v>
      </c>
      <c r="U406">
        <v>54.151000000000003</v>
      </c>
      <c r="V406">
        <v>54.841999999999999</v>
      </c>
      <c r="W406">
        <v>55.534999999999997</v>
      </c>
      <c r="X406">
        <v>56.34</v>
      </c>
      <c r="Y406">
        <v>57.152000000000001</v>
      </c>
      <c r="Z406">
        <v>58.164999999999999</v>
      </c>
      <c r="AA406">
        <v>58.488</v>
      </c>
      <c r="AB406">
        <v>58.942</v>
      </c>
      <c r="AC406">
        <v>59.332999999999998</v>
      </c>
      <c r="AD406">
        <v>59.578000000000003</v>
      </c>
      <c r="AE406">
        <v>59.735999999999997</v>
      </c>
      <c r="AF406">
        <v>59.945</v>
      </c>
      <c r="AG406">
        <v>60.015999999999998</v>
      </c>
      <c r="AH406">
        <v>60.17</v>
      </c>
      <c r="AI406">
        <v>60.606999999999999</v>
      </c>
      <c r="AJ406">
        <v>60.798999999999999</v>
      </c>
      <c r="AK406">
        <v>60.661999999999999</v>
      </c>
      <c r="AL406">
        <v>60.773000000000003</v>
      </c>
      <c r="AM406">
        <v>60.439</v>
      </c>
    </row>
    <row r="407" spans="1:39" customFormat="1" hidden="1" x14ac:dyDescent="0.2">
      <c r="A407" t="s">
        <v>455</v>
      </c>
      <c r="B407" s="1" t="s">
        <v>156</v>
      </c>
      <c r="C407" t="s">
        <v>473</v>
      </c>
      <c r="D407" s="1" t="s">
        <v>563</v>
      </c>
      <c r="E407" t="s">
        <v>49</v>
      </c>
      <c r="F407">
        <v>68.17</v>
      </c>
      <c r="G407" t="s">
        <v>49</v>
      </c>
      <c r="H407" t="s">
        <v>49</v>
      </c>
      <c r="I407" t="s">
        <v>49</v>
      </c>
      <c r="J407" t="s">
        <v>49</v>
      </c>
      <c r="K407" t="s">
        <v>49</v>
      </c>
      <c r="L407" t="s">
        <v>49</v>
      </c>
      <c r="M407" t="s">
        <v>49</v>
      </c>
      <c r="N407">
        <v>45.9</v>
      </c>
      <c r="O407" t="s">
        <v>49</v>
      </c>
      <c r="P407">
        <v>58.67</v>
      </c>
      <c r="Q407" t="s">
        <v>49</v>
      </c>
      <c r="R407" t="s">
        <v>49</v>
      </c>
      <c r="S407" t="s">
        <v>49</v>
      </c>
      <c r="T407" t="s">
        <v>49</v>
      </c>
      <c r="U407" t="s">
        <v>49</v>
      </c>
      <c r="V407" t="s">
        <v>49</v>
      </c>
      <c r="W407">
        <v>54.83</v>
      </c>
      <c r="X407">
        <v>55.24</v>
      </c>
      <c r="Y407">
        <v>56.37</v>
      </c>
      <c r="Z407">
        <v>61.4</v>
      </c>
      <c r="AA407" t="s">
        <v>49</v>
      </c>
      <c r="AB407" t="s">
        <v>49</v>
      </c>
      <c r="AC407" t="s">
        <v>49</v>
      </c>
      <c r="AD407" t="s">
        <v>49</v>
      </c>
      <c r="AE407" t="s">
        <v>49</v>
      </c>
      <c r="AF407">
        <v>82.1</v>
      </c>
      <c r="AG407">
        <v>70.83</v>
      </c>
      <c r="AH407">
        <v>71.260000000000005</v>
      </c>
      <c r="AI407">
        <v>70.92</v>
      </c>
      <c r="AJ407">
        <v>70.67</v>
      </c>
      <c r="AK407">
        <v>70.3</v>
      </c>
      <c r="AL407">
        <v>70.040000000000006</v>
      </c>
      <c r="AM407">
        <v>70.209999999999994</v>
      </c>
    </row>
    <row r="408" spans="1:39" customFormat="1" hidden="1" x14ac:dyDescent="0.2">
      <c r="A408" t="s">
        <v>455</v>
      </c>
      <c r="B408" s="1" t="s">
        <v>156</v>
      </c>
      <c r="C408" t="s">
        <v>415</v>
      </c>
      <c r="D408" s="1" t="s">
        <v>568</v>
      </c>
      <c r="E408" t="s">
        <v>49</v>
      </c>
      <c r="F408" t="s">
        <v>49</v>
      </c>
      <c r="G408">
        <v>100</v>
      </c>
      <c r="H408">
        <v>100</v>
      </c>
      <c r="I408">
        <v>100</v>
      </c>
      <c r="J408">
        <v>100</v>
      </c>
      <c r="K408">
        <v>100</v>
      </c>
      <c r="L408">
        <v>100</v>
      </c>
      <c r="M408">
        <v>100</v>
      </c>
      <c r="N408">
        <v>100</v>
      </c>
      <c r="O408">
        <v>100</v>
      </c>
      <c r="P408">
        <v>100</v>
      </c>
      <c r="Q408">
        <v>88.998374938964801</v>
      </c>
      <c r="R408">
        <v>89.506896972656307</v>
      </c>
      <c r="S408">
        <v>90.006866455078097</v>
      </c>
      <c r="T408">
        <v>90.505302429199205</v>
      </c>
      <c r="U408">
        <v>91.009201049804702</v>
      </c>
      <c r="V408">
        <v>91.525573730468807</v>
      </c>
      <c r="W408">
        <v>92.061203002929702</v>
      </c>
      <c r="X408">
        <v>92.61767578125</v>
      </c>
      <c r="Y408">
        <v>93.191368103027301</v>
      </c>
      <c r="Z408">
        <v>93.778450012207003</v>
      </c>
      <c r="AA408">
        <v>94.375076293945298</v>
      </c>
      <c r="AB408">
        <v>94.977409362792997</v>
      </c>
      <c r="AC408">
        <v>95.581619262695298</v>
      </c>
      <c r="AD408">
        <v>96.183853149414105</v>
      </c>
      <c r="AE408">
        <v>96.781059265136705</v>
      </c>
      <c r="AF408">
        <v>97.373283386230497</v>
      </c>
      <c r="AG408">
        <v>98.043006896972699</v>
      </c>
      <c r="AH408">
        <v>98.742012023925795</v>
      </c>
      <c r="AI408">
        <v>99.348762512207003</v>
      </c>
      <c r="AJ408">
        <v>100</v>
      </c>
      <c r="AK408">
        <v>100</v>
      </c>
      <c r="AL408">
        <v>100</v>
      </c>
      <c r="AM408" t="s">
        <v>49</v>
      </c>
    </row>
    <row r="409" spans="1:39" customFormat="1" hidden="1" x14ac:dyDescent="0.2">
      <c r="A409" t="s">
        <v>455</v>
      </c>
      <c r="B409" s="1" t="s">
        <v>156</v>
      </c>
      <c r="C409" t="s">
        <v>275</v>
      </c>
      <c r="D409" s="1" t="s">
        <v>222</v>
      </c>
      <c r="E409" t="s">
        <v>49</v>
      </c>
      <c r="F409" t="s">
        <v>49</v>
      </c>
      <c r="G409" t="s">
        <v>49</v>
      </c>
      <c r="H409" t="s">
        <v>49</v>
      </c>
      <c r="I409" t="s">
        <v>49</v>
      </c>
      <c r="J409" t="s">
        <v>49</v>
      </c>
      <c r="K409">
        <v>39.005299274995785</v>
      </c>
      <c r="L409">
        <v>14.77266673805425</v>
      </c>
      <c r="M409">
        <v>14.249940106026408</v>
      </c>
      <c r="N409">
        <v>15.750962543957691</v>
      </c>
      <c r="O409">
        <v>30.940544561717324</v>
      </c>
      <c r="P409">
        <v>16.702959947311093</v>
      </c>
      <c r="Q409">
        <v>17.667502157918939</v>
      </c>
      <c r="R409">
        <v>14.920271331493257</v>
      </c>
      <c r="S409">
        <v>14.608984742695583</v>
      </c>
      <c r="T409">
        <v>16.11861621696276</v>
      </c>
      <c r="U409">
        <v>17.68189983157238</v>
      </c>
      <c r="V409">
        <v>19.31942425588354</v>
      </c>
      <c r="W409">
        <v>22.084683159448446</v>
      </c>
      <c r="X409">
        <v>25.220955937973745</v>
      </c>
      <c r="Y409">
        <v>23.854618586217207</v>
      </c>
      <c r="Z409">
        <v>26.818723524944875</v>
      </c>
      <c r="AA409">
        <v>29.484020372414875</v>
      </c>
      <c r="AB409">
        <v>36.191093069049131</v>
      </c>
      <c r="AC409">
        <v>29.453770182684348</v>
      </c>
      <c r="AD409">
        <v>28.822140844818417</v>
      </c>
      <c r="AE409">
        <v>29.715277020067266</v>
      </c>
      <c r="AF409">
        <v>36.362896096096101</v>
      </c>
      <c r="AG409">
        <v>35.74020342265343</v>
      </c>
      <c r="AH409">
        <v>37.682551713044219</v>
      </c>
      <c r="AI409">
        <v>35.344104643557884</v>
      </c>
      <c r="AJ409">
        <v>36.004582382756361</v>
      </c>
      <c r="AK409">
        <v>33.930215868181484</v>
      </c>
      <c r="AL409">
        <v>30.72803690658586</v>
      </c>
      <c r="AM409" t="s">
        <v>49</v>
      </c>
    </row>
    <row r="410" spans="1:39" customFormat="1" hidden="1" x14ac:dyDescent="0.2">
      <c r="A410" t="s">
        <v>455</v>
      </c>
      <c r="B410" s="1" t="s">
        <v>156</v>
      </c>
      <c r="C410" t="s">
        <v>215</v>
      </c>
      <c r="D410" s="1" t="s">
        <v>497</v>
      </c>
      <c r="E410" t="s">
        <v>49</v>
      </c>
      <c r="F410" t="s">
        <v>49</v>
      </c>
      <c r="G410" t="s">
        <v>49</v>
      </c>
      <c r="H410" t="s">
        <v>49</v>
      </c>
      <c r="I410">
        <v>25.760869565217391</v>
      </c>
      <c r="J410">
        <v>5.187817258883249</v>
      </c>
      <c r="K410">
        <v>75.955712920811564</v>
      </c>
      <c r="L410">
        <v>16.880060624531517</v>
      </c>
      <c r="M410">
        <v>11.520128858052846</v>
      </c>
      <c r="N410">
        <v>12.171469072867541</v>
      </c>
      <c r="O410">
        <v>20.180542639081349</v>
      </c>
      <c r="P410">
        <v>15.10311744893697</v>
      </c>
      <c r="Q410">
        <v>15.014451816330551</v>
      </c>
      <c r="R410">
        <v>11.440616774974961</v>
      </c>
      <c r="S410">
        <v>12.33668601247977</v>
      </c>
      <c r="T410" t="s">
        <v>49</v>
      </c>
      <c r="U410" t="s">
        <v>49</v>
      </c>
      <c r="V410">
        <v>6.5702205876702671</v>
      </c>
      <c r="W410">
        <v>6.6444018317837177</v>
      </c>
      <c r="X410">
        <v>8.909260816361396</v>
      </c>
      <c r="Y410">
        <v>10.656634368537677</v>
      </c>
      <c r="Z410">
        <v>18.557461980871242</v>
      </c>
      <c r="AA410">
        <v>18.90524572690704</v>
      </c>
      <c r="AB410">
        <v>39.416810844765578</v>
      </c>
      <c r="AC410">
        <v>24.429313423056676</v>
      </c>
      <c r="AD410">
        <v>23.83729555523913</v>
      </c>
      <c r="AE410">
        <v>24.548808520830491</v>
      </c>
      <c r="AF410">
        <v>37.598098602290847</v>
      </c>
      <c r="AG410">
        <v>38.924098410725762</v>
      </c>
      <c r="AH410">
        <v>39.880179956122106</v>
      </c>
      <c r="AI410">
        <v>37.095646010464357</v>
      </c>
      <c r="AJ410">
        <v>33.244228616809664</v>
      </c>
      <c r="AK410" t="s">
        <v>49</v>
      </c>
      <c r="AL410" t="s">
        <v>49</v>
      </c>
      <c r="AM410" t="s">
        <v>49</v>
      </c>
    </row>
    <row r="411" spans="1:39" customFormat="1" hidden="1" x14ac:dyDescent="0.2">
      <c r="A411" t="s">
        <v>455</v>
      </c>
      <c r="B411" s="1" t="s">
        <v>156</v>
      </c>
      <c r="C411" t="s">
        <v>494</v>
      </c>
      <c r="D411" s="1" t="s">
        <v>202</v>
      </c>
      <c r="E411" t="s">
        <v>49</v>
      </c>
      <c r="F411" t="s">
        <v>49</v>
      </c>
      <c r="G411" t="s">
        <v>49</v>
      </c>
      <c r="H411" t="s">
        <v>49</v>
      </c>
      <c r="I411">
        <v>2370</v>
      </c>
      <c r="J411">
        <v>5110</v>
      </c>
      <c r="K411">
        <v>1351480</v>
      </c>
      <c r="L411">
        <v>2049290</v>
      </c>
      <c r="M411">
        <v>2210010</v>
      </c>
      <c r="N411">
        <v>4464860</v>
      </c>
      <c r="O411">
        <v>14169990</v>
      </c>
      <c r="P411">
        <v>45703000</v>
      </c>
      <c r="Q411">
        <v>137139000</v>
      </c>
      <c r="R411">
        <v>196472000</v>
      </c>
      <c r="S411">
        <v>322460000</v>
      </c>
      <c r="T411" t="s">
        <v>49</v>
      </c>
      <c r="U411" t="s">
        <v>49</v>
      </c>
      <c r="V411">
        <v>427505200</v>
      </c>
      <c r="W411">
        <v>526681800</v>
      </c>
      <c r="X411">
        <v>865671000</v>
      </c>
      <c r="Y411">
        <v>1383133100</v>
      </c>
      <c r="Z411">
        <v>2636853897.5625701</v>
      </c>
      <c r="AA411">
        <v>3222697837.0337901</v>
      </c>
      <c r="AB411">
        <v>12110618048</v>
      </c>
      <c r="AC411">
        <v>13377900000</v>
      </c>
      <c r="AD411">
        <v>15987400000</v>
      </c>
      <c r="AE411">
        <v>19781184418</v>
      </c>
      <c r="AF411">
        <v>33804450453.319698</v>
      </c>
      <c r="AG411">
        <v>36958042200</v>
      </c>
      <c r="AH411">
        <v>42172492700</v>
      </c>
      <c r="AI411">
        <v>45375394200</v>
      </c>
      <c r="AJ411">
        <v>44790614100</v>
      </c>
      <c r="AK411" t="s">
        <v>49</v>
      </c>
      <c r="AL411" t="s">
        <v>49</v>
      </c>
      <c r="AM411" t="s">
        <v>49</v>
      </c>
    </row>
    <row r="412" spans="1:39" customFormat="1" hidden="1" x14ac:dyDescent="0.2">
      <c r="A412" t="s">
        <v>455</v>
      </c>
      <c r="B412" s="1" t="s">
        <v>156</v>
      </c>
      <c r="C412" t="s">
        <v>34</v>
      </c>
      <c r="D412" s="1" t="s">
        <v>113</v>
      </c>
      <c r="E412" t="s">
        <v>49</v>
      </c>
      <c r="F412" t="s">
        <v>49</v>
      </c>
      <c r="G412" t="s">
        <v>49</v>
      </c>
      <c r="H412" t="s">
        <v>49</v>
      </c>
      <c r="I412">
        <v>1.44697526067745E-4</v>
      </c>
      <c r="J412">
        <v>1.86692978146556E-3</v>
      </c>
      <c r="K412">
        <v>4.3331749576594303E-2</v>
      </c>
      <c r="L412">
        <v>0.35070379584573702</v>
      </c>
      <c r="M412">
        <v>0.53556704988831105</v>
      </c>
      <c r="N412">
        <v>0.87799451654895899</v>
      </c>
      <c r="O412">
        <v>1.51778663650374</v>
      </c>
      <c r="P412">
        <v>5.9752034717598201</v>
      </c>
      <c r="Q412">
        <v>16.050605658414401</v>
      </c>
      <c r="R412">
        <v>25.863132699757799</v>
      </c>
      <c r="S412">
        <v>36.864675221105003</v>
      </c>
      <c r="T412">
        <v>47.3334466749698</v>
      </c>
      <c r="U412">
        <v>55.904701979530103</v>
      </c>
      <c r="V412">
        <v>61.684621721723701</v>
      </c>
      <c r="W412">
        <v>66.000774298563798</v>
      </c>
      <c r="X412">
        <v>71.562496351924295</v>
      </c>
      <c r="Y412">
        <v>82.180851168649298</v>
      </c>
      <c r="Z412">
        <v>92.819701739084195</v>
      </c>
      <c r="AA412">
        <v>100</v>
      </c>
      <c r="AB412">
        <v>153.228698311817</v>
      </c>
      <c r="AC412">
        <v>243.97032896394001</v>
      </c>
      <c r="AD412">
        <v>288.64681245856599</v>
      </c>
      <c r="AE412">
        <v>340.94832852925498</v>
      </c>
      <c r="AF412">
        <v>387.09394515789501</v>
      </c>
      <c r="AG412">
        <v>432.91263261428799</v>
      </c>
      <c r="AH412">
        <v>459.02521805596803</v>
      </c>
      <c r="AI412">
        <v>481.39031387914201</v>
      </c>
      <c r="AJ412">
        <v>508.33929438020903</v>
      </c>
      <c r="AK412">
        <v>536.54268827835494</v>
      </c>
      <c r="AL412">
        <v>587.30114981395695</v>
      </c>
      <c r="AM412">
        <v>676.62774758160401</v>
      </c>
    </row>
    <row r="413" spans="1:39" customFormat="1" hidden="1" x14ac:dyDescent="0.2">
      <c r="A413" t="s">
        <v>455</v>
      </c>
      <c r="B413" s="1" t="s">
        <v>156</v>
      </c>
      <c r="C413" t="s">
        <v>358</v>
      </c>
      <c r="D413" s="1" t="s">
        <v>7</v>
      </c>
      <c r="E413" t="s">
        <v>49</v>
      </c>
      <c r="F413" t="s">
        <v>49</v>
      </c>
      <c r="G413" t="s">
        <v>49</v>
      </c>
      <c r="H413" t="s">
        <v>49</v>
      </c>
      <c r="I413" t="s">
        <v>49</v>
      </c>
      <c r="J413" t="s">
        <v>49</v>
      </c>
      <c r="K413" t="s">
        <v>49</v>
      </c>
      <c r="L413" t="s">
        <v>49</v>
      </c>
      <c r="M413">
        <v>42.473117828369098</v>
      </c>
      <c r="N413" t="s">
        <v>49</v>
      </c>
      <c r="O413">
        <v>47.593582153320298</v>
      </c>
      <c r="P413" t="s">
        <v>49</v>
      </c>
      <c r="Q413">
        <v>38.829788208007798</v>
      </c>
      <c r="R413" t="s">
        <v>49</v>
      </c>
      <c r="S413">
        <v>33.862434387207003</v>
      </c>
      <c r="T413">
        <v>37.566139221191399</v>
      </c>
      <c r="U413">
        <v>25.6157627105713</v>
      </c>
      <c r="V413">
        <v>26.829267501831101</v>
      </c>
      <c r="W413">
        <v>36.585365295410199</v>
      </c>
      <c r="X413">
        <v>34.466018676757798</v>
      </c>
      <c r="Y413">
        <v>34.466018676757798</v>
      </c>
      <c r="Z413">
        <v>33.971290588378899</v>
      </c>
      <c r="AA413">
        <v>30.9523811340332</v>
      </c>
      <c r="AB413">
        <v>31.753555297851602</v>
      </c>
      <c r="AC413">
        <v>39.8104248046875</v>
      </c>
      <c r="AD413">
        <v>42.180095672607401</v>
      </c>
      <c r="AE413">
        <v>51.442306518554702</v>
      </c>
      <c r="AF413">
        <v>46.666667938232401</v>
      </c>
      <c r="AG413">
        <v>49.047618865966797</v>
      </c>
      <c r="AH413">
        <v>47.142856597900398</v>
      </c>
      <c r="AI413">
        <v>50.952381134033203</v>
      </c>
      <c r="AJ413">
        <v>56.190475463867202</v>
      </c>
      <c r="AK413">
        <v>49.523811340332003</v>
      </c>
      <c r="AL413">
        <v>47.619049072265597</v>
      </c>
      <c r="AM413">
        <v>31.603773117065401</v>
      </c>
    </row>
    <row r="414" spans="1:39" customFormat="1" hidden="1" x14ac:dyDescent="0.2">
      <c r="A414" t="s">
        <v>455</v>
      </c>
      <c r="B414" s="1" t="s">
        <v>156</v>
      </c>
      <c r="C414" t="s">
        <v>143</v>
      </c>
      <c r="D414" s="1" t="s">
        <v>308</v>
      </c>
      <c r="E414" t="s">
        <v>49</v>
      </c>
      <c r="F414" t="s">
        <v>49</v>
      </c>
      <c r="G414" t="s">
        <v>49</v>
      </c>
      <c r="H414" t="s">
        <v>49</v>
      </c>
      <c r="I414" t="s">
        <v>49</v>
      </c>
      <c r="J414" t="s">
        <v>49</v>
      </c>
      <c r="K414" t="s">
        <v>49</v>
      </c>
      <c r="L414" t="s">
        <v>49</v>
      </c>
      <c r="M414" t="s">
        <v>49</v>
      </c>
      <c r="N414" t="s">
        <v>49</v>
      </c>
      <c r="O414" t="s">
        <v>49</v>
      </c>
      <c r="P414" t="s">
        <v>49</v>
      </c>
      <c r="Q414" t="s">
        <v>49</v>
      </c>
      <c r="R414" t="s">
        <v>49</v>
      </c>
      <c r="S414" t="s">
        <v>49</v>
      </c>
      <c r="T414">
        <v>62.8</v>
      </c>
      <c r="U414">
        <v>44.3</v>
      </c>
      <c r="V414">
        <v>42.8</v>
      </c>
      <c r="W414">
        <v>36.4</v>
      </c>
      <c r="X414">
        <v>29.7</v>
      </c>
      <c r="Y414">
        <v>12.4</v>
      </c>
      <c r="Z414">
        <v>0</v>
      </c>
      <c r="AA414">
        <v>0</v>
      </c>
      <c r="AB414">
        <v>0</v>
      </c>
      <c r="AC414">
        <v>0</v>
      </c>
      <c r="AD414">
        <v>0</v>
      </c>
      <c r="AE414">
        <v>0</v>
      </c>
      <c r="AF414">
        <v>0</v>
      </c>
      <c r="AG414">
        <v>0</v>
      </c>
      <c r="AH414">
        <v>0</v>
      </c>
      <c r="AI414">
        <v>0</v>
      </c>
      <c r="AJ414">
        <v>0</v>
      </c>
      <c r="AK414" t="s">
        <v>49</v>
      </c>
      <c r="AL414" t="s">
        <v>49</v>
      </c>
      <c r="AM414" t="s">
        <v>49</v>
      </c>
    </row>
    <row r="415" spans="1:39" customFormat="1" hidden="1" x14ac:dyDescent="0.2">
      <c r="A415" t="s">
        <v>455</v>
      </c>
      <c r="B415" s="1" t="s">
        <v>156</v>
      </c>
      <c r="C415" t="s">
        <v>186</v>
      </c>
      <c r="D415" s="1" t="s">
        <v>144</v>
      </c>
      <c r="E415" t="s">
        <v>49</v>
      </c>
      <c r="F415" t="s">
        <v>49</v>
      </c>
      <c r="G415" t="s">
        <v>49</v>
      </c>
      <c r="H415" t="s">
        <v>49</v>
      </c>
      <c r="I415" t="s">
        <v>49</v>
      </c>
      <c r="J415" t="s">
        <v>49</v>
      </c>
      <c r="K415" t="s">
        <v>49</v>
      </c>
      <c r="L415" t="s">
        <v>49</v>
      </c>
      <c r="M415">
        <v>-0.38960915803909302</v>
      </c>
      <c r="N415" t="s">
        <v>49</v>
      </c>
      <c r="O415">
        <v>-0.32316985726356501</v>
      </c>
      <c r="P415" t="s">
        <v>49</v>
      </c>
      <c r="Q415">
        <v>-0.50435781478881803</v>
      </c>
      <c r="R415" t="s">
        <v>49</v>
      </c>
      <c r="S415">
        <v>-0.65788489580154397</v>
      </c>
      <c r="T415">
        <v>-0.53733986616134599</v>
      </c>
      <c r="U415">
        <v>-0.75929254293441795</v>
      </c>
      <c r="V415">
        <v>-0.72323077917098999</v>
      </c>
      <c r="W415">
        <v>-0.52986896038055398</v>
      </c>
      <c r="X415">
        <v>-0.57420593500137296</v>
      </c>
      <c r="Y415">
        <v>-0.55903631448745705</v>
      </c>
      <c r="Z415">
        <v>-0.56215173006057695</v>
      </c>
      <c r="AA415">
        <v>-0.63343131542205799</v>
      </c>
      <c r="AB415">
        <v>-0.619015693664551</v>
      </c>
      <c r="AC415">
        <v>-0.45851936936378501</v>
      </c>
      <c r="AD415">
        <v>-0.40493836998939498</v>
      </c>
      <c r="AE415">
        <v>-0.23470650613308</v>
      </c>
      <c r="AF415">
        <v>-0.31577986478805498</v>
      </c>
      <c r="AG415">
        <v>-0.22408662736415899</v>
      </c>
      <c r="AH415">
        <v>-0.240941062569618</v>
      </c>
      <c r="AI415">
        <v>-0.15480200946330999</v>
      </c>
      <c r="AJ415">
        <v>7.2857378982007504E-3</v>
      </c>
      <c r="AK415">
        <v>-0.13396422564983401</v>
      </c>
      <c r="AL415">
        <v>-0.25814989209175099</v>
      </c>
      <c r="AM415">
        <v>-0.57967621088027999</v>
      </c>
    </row>
    <row r="416" spans="1:39" customFormat="1" hidden="1" x14ac:dyDescent="0.2">
      <c r="A416" t="s">
        <v>455</v>
      </c>
      <c r="B416" s="1" t="s">
        <v>156</v>
      </c>
      <c r="C416" t="s">
        <v>418</v>
      </c>
      <c r="D416" s="1" t="s">
        <v>461</v>
      </c>
      <c r="E416" t="s">
        <v>49</v>
      </c>
      <c r="F416" t="s">
        <v>49</v>
      </c>
      <c r="G416" t="s">
        <v>49</v>
      </c>
      <c r="H416" t="s">
        <v>49</v>
      </c>
      <c r="I416" t="s">
        <v>49</v>
      </c>
      <c r="J416" t="s">
        <v>49</v>
      </c>
      <c r="K416" t="s">
        <v>49</v>
      </c>
      <c r="L416" t="s">
        <v>49</v>
      </c>
      <c r="M416" t="s">
        <v>49</v>
      </c>
      <c r="N416" t="s">
        <v>49</v>
      </c>
      <c r="O416" t="s">
        <v>49</v>
      </c>
      <c r="P416" t="s">
        <v>49</v>
      </c>
      <c r="Q416" t="s">
        <v>49</v>
      </c>
      <c r="R416" t="s">
        <v>49</v>
      </c>
      <c r="S416" t="s">
        <v>49</v>
      </c>
      <c r="T416" t="s">
        <v>49</v>
      </c>
      <c r="U416" t="s">
        <v>49</v>
      </c>
      <c r="V416" t="s">
        <v>49</v>
      </c>
      <c r="W416" t="s">
        <v>49</v>
      </c>
      <c r="X416" t="s">
        <v>49</v>
      </c>
      <c r="Y416" t="s">
        <v>49</v>
      </c>
      <c r="Z416" t="s">
        <v>49</v>
      </c>
      <c r="AA416" t="s">
        <v>49</v>
      </c>
      <c r="AB416" t="s">
        <v>49</v>
      </c>
      <c r="AC416" t="s">
        <v>49</v>
      </c>
      <c r="AD416" t="s">
        <v>49</v>
      </c>
      <c r="AE416" t="s">
        <v>49</v>
      </c>
      <c r="AF416" t="s">
        <v>49</v>
      </c>
      <c r="AG416" t="s">
        <v>49</v>
      </c>
      <c r="AH416" t="s">
        <v>49</v>
      </c>
      <c r="AI416" t="s">
        <v>49</v>
      </c>
      <c r="AJ416" t="s">
        <v>49</v>
      </c>
      <c r="AK416" t="s">
        <v>49</v>
      </c>
      <c r="AL416" t="s">
        <v>49</v>
      </c>
      <c r="AM416" t="s">
        <v>49</v>
      </c>
    </row>
    <row r="417" spans="1:39" customFormat="1" hidden="1" x14ac:dyDescent="0.2">
      <c r="A417" t="s">
        <v>455</v>
      </c>
      <c r="B417" s="1" t="s">
        <v>156</v>
      </c>
      <c r="C417" t="s">
        <v>507</v>
      </c>
      <c r="D417" s="1" t="s">
        <v>216</v>
      </c>
      <c r="E417" t="s">
        <v>49</v>
      </c>
      <c r="F417" t="s">
        <v>49</v>
      </c>
      <c r="G417" t="s">
        <v>49</v>
      </c>
      <c r="H417" t="s">
        <v>49</v>
      </c>
      <c r="I417" t="s">
        <v>49</v>
      </c>
      <c r="J417" t="s">
        <v>49</v>
      </c>
      <c r="K417" t="s">
        <v>49</v>
      </c>
      <c r="L417" t="s">
        <v>49</v>
      </c>
      <c r="M417" t="s">
        <v>49</v>
      </c>
      <c r="N417" t="s">
        <v>49</v>
      </c>
      <c r="O417" t="s">
        <v>49</v>
      </c>
      <c r="P417" t="s">
        <v>49</v>
      </c>
      <c r="Q417" t="s">
        <v>49</v>
      </c>
      <c r="R417" t="s">
        <v>49</v>
      </c>
      <c r="S417" t="s">
        <v>49</v>
      </c>
      <c r="T417" t="s">
        <v>49</v>
      </c>
      <c r="U417" t="s">
        <v>49</v>
      </c>
      <c r="V417" t="s">
        <v>49</v>
      </c>
      <c r="W417" t="s">
        <v>49</v>
      </c>
      <c r="X417" t="s">
        <v>49</v>
      </c>
      <c r="Y417" t="s">
        <v>49</v>
      </c>
      <c r="Z417" t="s">
        <v>49</v>
      </c>
      <c r="AA417" t="s">
        <v>49</v>
      </c>
      <c r="AB417" t="s">
        <v>49</v>
      </c>
      <c r="AC417" t="s">
        <v>49</v>
      </c>
      <c r="AD417" t="s">
        <v>49</v>
      </c>
      <c r="AE417" t="s">
        <v>49</v>
      </c>
      <c r="AF417" t="s">
        <v>49</v>
      </c>
      <c r="AG417" t="s">
        <v>49</v>
      </c>
      <c r="AH417" t="s">
        <v>49</v>
      </c>
      <c r="AI417" t="s">
        <v>49</v>
      </c>
      <c r="AJ417" t="s">
        <v>49</v>
      </c>
      <c r="AK417" t="s">
        <v>49</v>
      </c>
      <c r="AL417" t="s">
        <v>49</v>
      </c>
      <c r="AM417" t="s">
        <v>49</v>
      </c>
    </row>
    <row r="418" spans="1:39" customFormat="1" hidden="1" x14ac:dyDescent="0.2">
      <c r="A418" t="s">
        <v>455</v>
      </c>
      <c r="B418" s="1" t="s">
        <v>156</v>
      </c>
      <c r="C418" t="s">
        <v>118</v>
      </c>
      <c r="D418" s="1" t="s">
        <v>580</v>
      </c>
      <c r="E418" t="s">
        <v>49</v>
      </c>
      <c r="F418" t="s">
        <v>49</v>
      </c>
      <c r="G418" t="s">
        <v>49</v>
      </c>
      <c r="H418" t="s">
        <v>49</v>
      </c>
      <c r="I418" t="s">
        <v>49</v>
      </c>
      <c r="J418" t="s">
        <v>49</v>
      </c>
      <c r="K418" t="s">
        <v>49</v>
      </c>
      <c r="L418" t="s">
        <v>49</v>
      </c>
      <c r="M418" t="s">
        <v>49</v>
      </c>
      <c r="N418" t="s">
        <v>49</v>
      </c>
      <c r="O418" t="s">
        <v>49</v>
      </c>
      <c r="P418" t="s">
        <v>49</v>
      </c>
      <c r="Q418" t="s">
        <v>49</v>
      </c>
      <c r="R418" t="s">
        <v>49</v>
      </c>
      <c r="S418" t="s">
        <v>49</v>
      </c>
      <c r="T418" t="s">
        <v>49</v>
      </c>
      <c r="U418" t="s">
        <v>49</v>
      </c>
      <c r="V418" t="s">
        <v>49</v>
      </c>
      <c r="W418" t="s">
        <v>49</v>
      </c>
      <c r="X418" t="s">
        <v>49</v>
      </c>
      <c r="Y418" t="s">
        <v>49</v>
      </c>
      <c r="Z418" t="s">
        <v>49</v>
      </c>
      <c r="AA418" t="s">
        <v>49</v>
      </c>
      <c r="AB418" t="s">
        <v>49</v>
      </c>
      <c r="AC418" t="s">
        <v>49</v>
      </c>
      <c r="AD418" t="s">
        <v>49</v>
      </c>
      <c r="AE418" t="s">
        <v>49</v>
      </c>
      <c r="AF418" t="s">
        <v>49</v>
      </c>
      <c r="AG418" t="s">
        <v>49</v>
      </c>
      <c r="AH418" t="s">
        <v>49</v>
      </c>
      <c r="AI418" t="s">
        <v>49</v>
      </c>
      <c r="AJ418" t="s">
        <v>49</v>
      </c>
      <c r="AK418" t="s">
        <v>49</v>
      </c>
      <c r="AL418" t="s">
        <v>49</v>
      </c>
      <c r="AM418" t="s">
        <v>49</v>
      </c>
    </row>
    <row r="419" spans="1:39" customFormat="1" hidden="1" x14ac:dyDescent="0.2">
      <c r="A419" t="s">
        <v>455</v>
      </c>
      <c r="B419" s="1" t="s">
        <v>156</v>
      </c>
      <c r="C419" t="s">
        <v>508</v>
      </c>
      <c r="D419" s="1" t="s">
        <v>500</v>
      </c>
      <c r="E419" t="s">
        <v>49</v>
      </c>
      <c r="F419" t="s">
        <v>49</v>
      </c>
      <c r="G419" t="s">
        <v>49</v>
      </c>
      <c r="H419" t="s">
        <v>49</v>
      </c>
      <c r="I419" t="s">
        <v>49</v>
      </c>
      <c r="J419" t="s">
        <v>49</v>
      </c>
      <c r="K419" t="s">
        <v>49</v>
      </c>
      <c r="L419" t="s">
        <v>49</v>
      </c>
      <c r="M419" t="s">
        <v>49</v>
      </c>
      <c r="N419" t="s">
        <v>49</v>
      </c>
      <c r="O419" t="s">
        <v>49</v>
      </c>
      <c r="P419" t="s">
        <v>49</v>
      </c>
      <c r="Q419" t="s">
        <v>49</v>
      </c>
      <c r="R419" t="s">
        <v>49</v>
      </c>
      <c r="S419" t="s">
        <v>49</v>
      </c>
      <c r="T419" t="s">
        <v>49</v>
      </c>
      <c r="U419" t="s">
        <v>49</v>
      </c>
      <c r="V419" t="s">
        <v>49</v>
      </c>
      <c r="W419" t="s">
        <v>49</v>
      </c>
      <c r="X419" t="s">
        <v>49</v>
      </c>
      <c r="Y419" t="s">
        <v>49</v>
      </c>
      <c r="Z419" t="s">
        <v>49</v>
      </c>
      <c r="AA419" t="s">
        <v>49</v>
      </c>
      <c r="AB419" t="s">
        <v>49</v>
      </c>
      <c r="AC419" t="s">
        <v>49</v>
      </c>
      <c r="AD419" t="s">
        <v>49</v>
      </c>
      <c r="AE419" t="s">
        <v>49</v>
      </c>
      <c r="AF419" t="s">
        <v>49</v>
      </c>
      <c r="AG419" t="s">
        <v>49</v>
      </c>
      <c r="AH419" t="s">
        <v>49</v>
      </c>
      <c r="AI419" t="s">
        <v>49</v>
      </c>
      <c r="AJ419" t="s">
        <v>49</v>
      </c>
      <c r="AK419" t="s">
        <v>49</v>
      </c>
      <c r="AL419" t="s">
        <v>49</v>
      </c>
      <c r="AM419" t="s">
        <v>49</v>
      </c>
    </row>
    <row r="420" spans="1:39" customFormat="1" hidden="1" x14ac:dyDescent="0.2">
      <c r="A420" t="s">
        <v>455</v>
      </c>
      <c r="B420" s="1" t="s">
        <v>156</v>
      </c>
      <c r="C420" t="s">
        <v>528</v>
      </c>
      <c r="D420" s="1" t="s">
        <v>397</v>
      </c>
      <c r="E420" t="s">
        <v>49</v>
      </c>
      <c r="F420" t="s">
        <v>49</v>
      </c>
      <c r="G420" t="s">
        <v>49</v>
      </c>
      <c r="H420" t="s">
        <v>49</v>
      </c>
      <c r="I420" t="s">
        <v>49</v>
      </c>
      <c r="J420" t="s">
        <v>49</v>
      </c>
      <c r="K420" t="s">
        <v>49</v>
      </c>
      <c r="L420" t="s">
        <v>49</v>
      </c>
      <c r="M420" t="s">
        <v>49</v>
      </c>
      <c r="N420" t="s">
        <v>49</v>
      </c>
      <c r="O420" t="s">
        <v>49</v>
      </c>
      <c r="P420" t="s">
        <v>49</v>
      </c>
      <c r="Q420" t="s">
        <v>49</v>
      </c>
      <c r="R420" t="s">
        <v>49</v>
      </c>
      <c r="S420" t="s">
        <v>49</v>
      </c>
      <c r="T420" t="s">
        <v>49</v>
      </c>
      <c r="U420" t="s">
        <v>49</v>
      </c>
      <c r="V420" t="s">
        <v>49</v>
      </c>
      <c r="W420" t="s">
        <v>49</v>
      </c>
      <c r="X420" t="s">
        <v>49</v>
      </c>
      <c r="Y420" t="s">
        <v>49</v>
      </c>
      <c r="Z420" t="s">
        <v>49</v>
      </c>
      <c r="AA420" t="s">
        <v>49</v>
      </c>
      <c r="AB420" t="s">
        <v>49</v>
      </c>
      <c r="AC420" t="s">
        <v>49</v>
      </c>
      <c r="AD420" t="s">
        <v>49</v>
      </c>
      <c r="AE420" t="s">
        <v>49</v>
      </c>
      <c r="AF420" t="s">
        <v>49</v>
      </c>
      <c r="AG420" t="s">
        <v>49</v>
      </c>
      <c r="AH420" t="s">
        <v>49</v>
      </c>
      <c r="AI420" t="s">
        <v>49</v>
      </c>
      <c r="AJ420" t="s">
        <v>49</v>
      </c>
      <c r="AK420" t="s">
        <v>49</v>
      </c>
      <c r="AL420" t="s">
        <v>49</v>
      </c>
      <c r="AM420" t="s">
        <v>49</v>
      </c>
    </row>
    <row r="421" spans="1:39" customFormat="1" hidden="1" x14ac:dyDescent="0.2">
      <c r="A421" t="s">
        <v>455</v>
      </c>
      <c r="B421" s="1" t="s">
        <v>156</v>
      </c>
      <c r="C421" t="s">
        <v>521</v>
      </c>
      <c r="D421" s="1" t="s">
        <v>111</v>
      </c>
      <c r="E421" t="s">
        <v>49</v>
      </c>
      <c r="F421" t="s">
        <v>49</v>
      </c>
      <c r="G421" t="s">
        <v>49</v>
      </c>
      <c r="H421" t="s">
        <v>49</v>
      </c>
      <c r="I421" t="s">
        <v>49</v>
      </c>
      <c r="J421" t="s">
        <v>49</v>
      </c>
      <c r="K421" t="s">
        <v>49</v>
      </c>
      <c r="L421" t="s">
        <v>49</v>
      </c>
      <c r="M421" t="s">
        <v>49</v>
      </c>
      <c r="N421" t="s">
        <v>49</v>
      </c>
      <c r="O421" t="s">
        <v>49</v>
      </c>
      <c r="P421" t="s">
        <v>49</v>
      </c>
      <c r="Q421" t="s">
        <v>49</v>
      </c>
      <c r="R421" t="s">
        <v>49</v>
      </c>
      <c r="S421" t="s">
        <v>49</v>
      </c>
      <c r="T421" t="s">
        <v>49</v>
      </c>
      <c r="U421" t="s">
        <v>49</v>
      </c>
      <c r="V421" t="s">
        <v>49</v>
      </c>
      <c r="W421" t="s">
        <v>49</v>
      </c>
      <c r="X421" t="s">
        <v>49</v>
      </c>
      <c r="Y421" t="s">
        <v>49</v>
      </c>
      <c r="Z421" t="s">
        <v>49</v>
      </c>
      <c r="AA421" t="s">
        <v>49</v>
      </c>
      <c r="AB421" t="s">
        <v>49</v>
      </c>
      <c r="AC421" t="s">
        <v>49</v>
      </c>
      <c r="AD421" t="s">
        <v>49</v>
      </c>
      <c r="AE421" t="s">
        <v>49</v>
      </c>
      <c r="AF421" t="s">
        <v>49</v>
      </c>
      <c r="AG421" t="s">
        <v>49</v>
      </c>
      <c r="AH421" t="s">
        <v>49</v>
      </c>
      <c r="AI421" t="s">
        <v>49</v>
      </c>
      <c r="AJ421" t="s">
        <v>49</v>
      </c>
      <c r="AK421" t="s">
        <v>49</v>
      </c>
      <c r="AL421" t="s">
        <v>49</v>
      </c>
      <c r="AM421" t="s">
        <v>49</v>
      </c>
    </row>
    <row r="422" spans="1:39" customFormat="1" hidden="1" x14ac:dyDescent="0.2">
      <c r="A422" t="s">
        <v>455</v>
      </c>
      <c r="B422" s="1" t="s">
        <v>156</v>
      </c>
      <c r="C422" t="s">
        <v>50</v>
      </c>
      <c r="D422" s="1" t="s">
        <v>569</v>
      </c>
      <c r="E422" t="s">
        <v>49</v>
      </c>
      <c r="F422" t="s">
        <v>49</v>
      </c>
      <c r="G422" t="s">
        <v>49</v>
      </c>
      <c r="H422" t="s">
        <v>49</v>
      </c>
      <c r="I422" t="s">
        <v>49</v>
      </c>
      <c r="J422">
        <v>-2.6718274111675124</v>
      </c>
      <c r="K422">
        <v>-2.9721355589276679</v>
      </c>
      <c r="L422">
        <v>-3.279972801331104</v>
      </c>
      <c r="M422">
        <v>-3.4960044620749691</v>
      </c>
      <c r="N422">
        <v>-6.0813643377041142</v>
      </c>
      <c r="O422">
        <v>-6.6778291588396392</v>
      </c>
      <c r="P422">
        <v>-1.5957508334258625</v>
      </c>
      <c r="Q422">
        <v>-3.6044999657316779</v>
      </c>
      <c r="R422">
        <v>-4.2801108704260207</v>
      </c>
      <c r="S422">
        <v>-2.2315971518168349</v>
      </c>
      <c r="T422">
        <v>-2.558702979596037</v>
      </c>
      <c r="U422">
        <v>-5.150466505006821</v>
      </c>
      <c r="V422">
        <v>1.5180357692289992</v>
      </c>
      <c r="W422">
        <v>-3.7549555387698179</v>
      </c>
      <c r="X422">
        <v>-6.6536726374195903</v>
      </c>
      <c r="Y422">
        <v>-8.1620119788921865</v>
      </c>
      <c r="Z422">
        <v>-12.054681485495347</v>
      </c>
      <c r="AA422">
        <v>-14.467804393608569</v>
      </c>
      <c r="AB422">
        <v>-8.1805513244045294</v>
      </c>
      <c r="AC422">
        <v>-2.8350070544476482</v>
      </c>
      <c r="AD422">
        <v>-10.019259504710456</v>
      </c>
      <c r="AE422">
        <v>-6.6330608023492363</v>
      </c>
      <c r="AF422">
        <v>-3.2434742784080308</v>
      </c>
      <c r="AG422">
        <v>-3.3773682448121214</v>
      </c>
      <c r="AH422">
        <v>-1.7403281417457961</v>
      </c>
      <c r="AI422">
        <v>3.8146853199258882E-2</v>
      </c>
      <c r="AJ422">
        <v>-1.9341683317004594</v>
      </c>
      <c r="AK422">
        <v>-0.29068746535221529</v>
      </c>
      <c r="AL422">
        <v>3.0962976861670914</v>
      </c>
      <c r="AM422">
        <v>3.678139662368952</v>
      </c>
    </row>
    <row r="423" spans="1:39" customFormat="1" hidden="1" x14ac:dyDescent="0.2">
      <c r="A423" t="s">
        <v>455</v>
      </c>
      <c r="B423" s="1" t="s">
        <v>156</v>
      </c>
      <c r="C423" t="s">
        <v>229</v>
      </c>
      <c r="D423" s="1" t="s">
        <v>536</v>
      </c>
      <c r="E423" t="s">
        <v>49</v>
      </c>
      <c r="F423" t="s">
        <v>49</v>
      </c>
      <c r="G423" t="s">
        <v>49</v>
      </c>
      <c r="H423" t="s">
        <v>49</v>
      </c>
      <c r="I423" t="s">
        <v>49</v>
      </c>
      <c r="J423">
        <v>65.075000000000003</v>
      </c>
      <c r="K423">
        <v>89.6</v>
      </c>
      <c r="L423">
        <v>100.816666666667</v>
      </c>
      <c r="M423">
        <v>32.358333333333299</v>
      </c>
      <c r="N423">
        <v>15.641666666666699</v>
      </c>
      <c r="O423">
        <v>14.3333333333333</v>
      </c>
      <c r="P423">
        <v>23.8</v>
      </c>
      <c r="Q423">
        <v>37.549999999999997</v>
      </c>
      <c r="R423">
        <v>34.174999999999997</v>
      </c>
      <c r="S423">
        <v>26.85</v>
      </c>
      <c r="T423">
        <v>17.441666666666698</v>
      </c>
      <c r="U423">
        <v>12.716666666666701</v>
      </c>
      <c r="V423">
        <v>9.2333333333333307</v>
      </c>
      <c r="W423">
        <v>7.68333333333333</v>
      </c>
      <c r="X423">
        <v>8.30833333333333</v>
      </c>
      <c r="Y423">
        <v>8.5250000000000004</v>
      </c>
      <c r="Z423">
        <v>10.6833333333333</v>
      </c>
      <c r="AA423">
        <v>9.0916666666666703</v>
      </c>
      <c r="AB423">
        <v>13.3083333333333</v>
      </c>
      <c r="AC423">
        <v>22.3</v>
      </c>
      <c r="AD423">
        <v>20.258333333333301</v>
      </c>
      <c r="AE423">
        <v>18.5833333333333</v>
      </c>
      <c r="AF423">
        <v>19.908333333333299</v>
      </c>
      <c r="AG423">
        <v>14.641666666666699</v>
      </c>
      <c r="AH423">
        <v>6.9991091308596696</v>
      </c>
      <c r="AI423">
        <v>5.9208333333333298</v>
      </c>
      <c r="AJ423">
        <v>6.5075000000000003</v>
      </c>
      <c r="AK423">
        <v>6.6083333333333298</v>
      </c>
      <c r="AL423">
        <v>8.3541666666666696</v>
      </c>
      <c r="AM423">
        <v>8.4208333333333307</v>
      </c>
    </row>
    <row r="424" spans="1:39" customFormat="1" hidden="1" x14ac:dyDescent="0.2">
      <c r="A424" t="s">
        <v>455</v>
      </c>
      <c r="B424" s="1" t="s">
        <v>156</v>
      </c>
      <c r="C424" t="s">
        <v>522</v>
      </c>
      <c r="D424" s="1" t="s">
        <v>468</v>
      </c>
      <c r="E424" t="s">
        <v>49</v>
      </c>
      <c r="F424" t="s">
        <v>49</v>
      </c>
      <c r="G424" t="s">
        <v>49</v>
      </c>
      <c r="H424" t="s">
        <v>49</v>
      </c>
      <c r="I424" t="s">
        <v>49</v>
      </c>
      <c r="J424" t="s">
        <v>49</v>
      </c>
      <c r="K424" t="s">
        <v>49</v>
      </c>
      <c r="L424" t="s">
        <v>49</v>
      </c>
      <c r="M424" t="s">
        <v>49</v>
      </c>
      <c r="N424" t="s">
        <v>49</v>
      </c>
      <c r="O424" t="s">
        <v>49</v>
      </c>
      <c r="P424" t="s">
        <v>49</v>
      </c>
      <c r="Q424" t="s">
        <v>49</v>
      </c>
      <c r="R424" t="s">
        <v>49</v>
      </c>
      <c r="S424" t="s">
        <v>49</v>
      </c>
      <c r="T424" t="s">
        <v>49</v>
      </c>
      <c r="U424" t="s">
        <v>49</v>
      </c>
      <c r="V424" t="s">
        <v>49</v>
      </c>
      <c r="W424" t="s">
        <v>49</v>
      </c>
      <c r="X424" t="s">
        <v>49</v>
      </c>
      <c r="Y424" t="s">
        <v>49</v>
      </c>
      <c r="Z424" t="s">
        <v>49</v>
      </c>
      <c r="AA424" t="s">
        <v>49</v>
      </c>
      <c r="AB424" t="s">
        <v>49</v>
      </c>
      <c r="AC424" t="s">
        <v>49</v>
      </c>
      <c r="AD424">
        <v>6</v>
      </c>
      <c r="AE424">
        <v>6</v>
      </c>
      <c r="AF424">
        <v>6</v>
      </c>
      <c r="AG424">
        <v>7</v>
      </c>
      <c r="AH424">
        <v>7</v>
      </c>
      <c r="AI424">
        <v>7</v>
      </c>
      <c r="AJ424">
        <v>7</v>
      </c>
      <c r="AK424" t="s">
        <v>49</v>
      </c>
      <c r="AL424" t="s">
        <v>49</v>
      </c>
      <c r="AM424" t="s">
        <v>49</v>
      </c>
    </row>
    <row r="425" spans="1:39" customFormat="1" hidden="1" x14ac:dyDescent="0.2">
      <c r="A425" t="s">
        <v>455</v>
      </c>
      <c r="B425" s="1" t="s">
        <v>156</v>
      </c>
      <c r="C425" t="s">
        <v>28</v>
      </c>
      <c r="D425" s="1" t="s">
        <v>553</v>
      </c>
      <c r="E425" t="s">
        <v>49</v>
      </c>
      <c r="F425" t="s">
        <v>49</v>
      </c>
      <c r="G425" t="s">
        <v>49</v>
      </c>
      <c r="H425" t="s">
        <v>49</v>
      </c>
      <c r="I425" t="s">
        <v>49</v>
      </c>
      <c r="J425" t="s">
        <v>49</v>
      </c>
      <c r="K425" t="s">
        <v>49</v>
      </c>
      <c r="L425" t="s">
        <v>49</v>
      </c>
      <c r="M425" t="s">
        <v>49</v>
      </c>
      <c r="N425" t="s">
        <v>49</v>
      </c>
      <c r="O425" t="s">
        <v>49</v>
      </c>
      <c r="P425" t="s">
        <v>49</v>
      </c>
      <c r="Q425" t="s">
        <v>49</v>
      </c>
      <c r="R425" t="s">
        <v>49</v>
      </c>
      <c r="S425" t="s">
        <v>49</v>
      </c>
      <c r="T425" t="s">
        <v>49</v>
      </c>
      <c r="U425" t="s">
        <v>49</v>
      </c>
      <c r="V425" t="s">
        <v>49</v>
      </c>
      <c r="W425" t="s">
        <v>49</v>
      </c>
      <c r="X425">
        <v>24.803877104274878</v>
      </c>
      <c r="Y425">
        <v>28.634192870372939</v>
      </c>
      <c r="Z425">
        <v>35.935630401016809</v>
      </c>
      <c r="AA425">
        <v>42.811373307725063</v>
      </c>
      <c r="AB425">
        <v>37.958618366450224</v>
      </c>
      <c r="AC425">
        <v>21.777556436828899</v>
      </c>
      <c r="AD425">
        <v>22.92620252173699</v>
      </c>
      <c r="AE425">
        <v>23.632741297360354</v>
      </c>
      <c r="AF425">
        <v>27.882761172283395</v>
      </c>
      <c r="AG425">
        <v>25.717029141960424</v>
      </c>
      <c r="AH425">
        <v>26.236164018232021</v>
      </c>
      <c r="AI425">
        <v>27.614026330117724</v>
      </c>
      <c r="AJ425">
        <v>28.768902656384526</v>
      </c>
      <c r="AK425">
        <v>32.5082534186921</v>
      </c>
      <c r="AL425">
        <v>29.17298689612673</v>
      </c>
      <c r="AM425" t="s">
        <v>49</v>
      </c>
    </row>
    <row r="426" spans="1:39" customFormat="1" hidden="1" x14ac:dyDescent="0.2">
      <c r="A426" t="s">
        <v>455</v>
      </c>
      <c r="B426" s="1" t="s">
        <v>156</v>
      </c>
      <c r="C426" t="s">
        <v>342</v>
      </c>
      <c r="D426" s="1" t="s">
        <v>491</v>
      </c>
      <c r="E426" t="s">
        <v>49</v>
      </c>
      <c r="F426" t="s">
        <v>49</v>
      </c>
      <c r="G426" t="s">
        <v>49</v>
      </c>
      <c r="H426" t="s">
        <v>49</v>
      </c>
      <c r="I426" t="s">
        <v>49</v>
      </c>
      <c r="J426" t="s">
        <v>49</v>
      </c>
      <c r="K426" t="s">
        <v>49</v>
      </c>
      <c r="L426" t="s">
        <v>49</v>
      </c>
      <c r="M426" t="s">
        <v>49</v>
      </c>
      <c r="N426" t="s">
        <v>49</v>
      </c>
      <c r="O426" t="s">
        <v>49</v>
      </c>
      <c r="P426" t="s">
        <v>49</v>
      </c>
      <c r="Q426" t="s">
        <v>49</v>
      </c>
      <c r="R426" t="s">
        <v>49</v>
      </c>
      <c r="S426" t="s">
        <v>49</v>
      </c>
      <c r="T426" t="s">
        <v>49</v>
      </c>
      <c r="U426" t="s">
        <v>49</v>
      </c>
      <c r="V426" t="s">
        <v>49</v>
      </c>
      <c r="W426" t="s">
        <v>49</v>
      </c>
      <c r="X426" t="s">
        <v>49</v>
      </c>
      <c r="Y426" t="s">
        <v>49</v>
      </c>
      <c r="Z426" t="s">
        <v>49</v>
      </c>
      <c r="AA426" t="s">
        <v>49</v>
      </c>
      <c r="AB426" t="s">
        <v>49</v>
      </c>
      <c r="AC426" t="s">
        <v>49</v>
      </c>
      <c r="AD426" t="s">
        <v>49</v>
      </c>
      <c r="AE426" t="s">
        <v>49</v>
      </c>
      <c r="AF426">
        <v>68.729219999999998</v>
      </c>
      <c r="AG426">
        <v>72.623369999999994</v>
      </c>
      <c r="AH426">
        <v>73.577489999999997</v>
      </c>
      <c r="AI426">
        <v>74.353059999999999</v>
      </c>
      <c r="AJ426">
        <v>74.291129999999995</v>
      </c>
      <c r="AK426" t="s">
        <v>49</v>
      </c>
      <c r="AL426" t="s">
        <v>49</v>
      </c>
      <c r="AM426" t="s">
        <v>49</v>
      </c>
    </row>
    <row r="427" spans="1:39" customFormat="1" hidden="1" x14ac:dyDescent="0.2">
      <c r="A427" t="s">
        <v>455</v>
      </c>
      <c r="B427" s="1" t="s">
        <v>156</v>
      </c>
      <c r="C427" t="s">
        <v>207</v>
      </c>
      <c r="D427" s="1" t="s">
        <v>110</v>
      </c>
      <c r="E427" t="s">
        <v>49</v>
      </c>
      <c r="F427">
        <v>12.481249809265099</v>
      </c>
      <c r="G427" t="s">
        <v>49</v>
      </c>
      <c r="H427" t="s">
        <v>49</v>
      </c>
      <c r="I427" t="s">
        <v>49</v>
      </c>
      <c r="J427" t="s">
        <v>49</v>
      </c>
      <c r="K427" t="s">
        <v>49</v>
      </c>
      <c r="L427" t="s">
        <v>49</v>
      </c>
      <c r="M427" t="s">
        <v>49</v>
      </c>
      <c r="N427" t="s">
        <v>49</v>
      </c>
      <c r="O427" t="s">
        <v>49</v>
      </c>
      <c r="P427" t="s">
        <v>49</v>
      </c>
      <c r="Q427" t="s">
        <v>49</v>
      </c>
      <c r="R427" t="s">
        <v>49</v>
      </c>
      <c r="S427" t="s">
        <v>49</v>
      </c>
      <c r="T427" t="s">
        <v>49</v>
      </c>
      <c r="U427" t="s">
        <v>49</v>
      </c>
      <c r="V427" t="s">
        <v>49</v>
      </c>
      <c r="W427" t="s">
        <v>49</v>
      </c>
      <c r="X427" t="s">
        <v>49</v>
      </c>
      <c r="Y427" t="s">
        <v>49</v>
      </c>
      <c r="Z427">
        <v>21.959379196166999</v>
      </c>
      <c r="AA427" t="s">
        <v>49</v>
      </c>
      <c r="AB427" t="s">
        <v>49</v>
      </c>
      <c r="AC427" t="s">
        <v>49</v>
      </c>
      <c r="AD427" t="s">
        <v>49</v>
      </c>
      <c r="AE427" t="s">
        <v>49</v>
      </c>
      <c r="AF427" t="s">
        <v>49</v>
      </c>
      <c r="AG427" t="s">
        <v>49</v>
      </c>
      <c r="AH427" t="s">
        <v>49</v>
      </c>
      <c r="AI427" t="s">
        <v>49</v>
      </c>
      <c r="AJ427">
        <v>28.303539276123001</v>
      </c>
      <c r="AK427" t="s">
        <v>49</v>
      </c>
      <c r="AL427" t="s">
        <v>49</v>
      </c>
      <c r="AM427" t="s">
        <v>49</v>
      </c>
    </row>
    <row r="428" spans="1:39" customFormat="1" hidden="1" x14ac:dyDescent="0.2">
      <c r="A428" t="s">
        <v>455</v>
      </c>
      <c r="B428" s="1" t="s">
        <v>156</v>
      </c>
      <c r="C428" t="s">
        <v>40</v>
      </c>
      <c r="D428" s="1" t="s">
        <v>286</v>
      </c>
      <c r="E428" t="s">
        <v>49</v>
      </c>
      <c r="F428" t="s">
        <v>49</v>
      </c>
      <c r="G428" t="s">
        <v>49</v>
      </c>
      <c r="H428" t="s">
        <v>49</v>
      </c>
      <c r="I428" t="s">
        <v>49</v>
      </c>
      <c r="J428" t="s">
        <v>49</v>
      </c>
      <c r="K428" t="s">
        <v>49</v>
      </c>
      <c r="L428" t="s">
        <v>49</v>
      </c>
      <c r="M428" t="s">
        <v>49</v>
      </c>
      <c r="N428" t="s">
        <v>49</v>
      </c>
      <c r="O428" t="s">
        <v>49</v>
      </c>
      <c r="P428" t="s">
        <v>49</v>
      </c>
      <c r="Q428" t="s">
        <v>49</v>
      </c>
      <c r="R428" t="s">
        <v>49</v>
      </c>
      <c r="S428" t="s">
        <v>49</v>
      </c>
      <c r="T428" t="s">
        <v>49</v>
      </c>
      <c r="U428" t="s">
        <v>49</v>
      </c>
      <c r="V428" t="s">
        <v>49</v>
      </c>
      <c r="W428" t="s">
        <v>49</v>
      </c>
      <c r="X428" t="s">
        <v>49</v>
      </c>
      <c r="Y428" t="s">
        <v>49</v>
      </c>
      <c r="Z428" t="s">
        <v>49</v>
      </c>
      <c r="AA428" t="s">
        <v>49</v>
      </c>
      <c r="AB428" t="s">
        <v>49</v>
      </c>
      <c r="AC428" t="s">
        <v>49</v>
      </c>
      <c r="AD428" t="s">
        <v>49</v>
      </c>
      <c r="AE428" t="s">
        <v>49</v>
      </c>
      <c r="AF428" t="s">
        <v>49</v>
      </c>
      <c r="AG428" t="s">
        <v>49</v>
      </c>
      <c r="AH428" t="s">
        <v>49</v>
      </c>
      <c r="AI428" t="s">
        <v>49</v>
      </c>
      <c r="AJ428">
        <v>0.91672998666763295</v>
      </c>
      <c r="AK428" t="s">
        <v>49</v>
      </c>
      <c r="AL428" t="s">
        <v>49</v>
      </c>
      <c r="AM428" t="s">
        <v>49</v>
      </c>
    </row>
    <row r="429" spans="1:39" customFormat="1" hidden="1" x14ac:dyDescent="0.2">
      <c r="A429" t="s">
        <v>455</v>
      </c>
      <c r="B429" s="1" t="s">
        <v>156</v>
      </c>
      <c r="C429" t="s">
        <v>445</v>
      </c>
      <c r="D429" s="1" t="s">
        <v>307</v>
      </c>
      <c r="E429" t="s">
        <v>49</v>
      </c>
      <c r="F429" t="s">
        <v>49</v>
      </c>
      <c r="G429" t="s">
        <v>49</v>
      </c>
      <c r="H429">
        <v>0.79987730000000001</v>
      </c>
      <c r="I429">
        <v>0.8020448</v>
      </c>
      <c r="J429">
        <v>0.80453370000000002</v>
      </c>
      <c r="K429">
        <v>0.80866190000000004</v>
      </c>
      <c r="L429">
        <v>0.81431160000000002</v>
      </c>
      <c r="M429">
        <v>0.81825190000000003</v>
      </c>
      <c r="N429">
        <v>0.81961819999999996</v>
      </c>
      <c r="O429">
        <v>0.82009739999999998</v>
      </c>
      <c r="P429">
        <v>0.8215576</v>
      </c>
      <c r="Q429">
        <v>0.82235029999999998</v>
      </c>
      <c r="R429">
        <v>0.82361189999999995</v>
      </c>
      <c r="S429">
        <v>0.82501910000000001</v>
      </c>
      <c r="T429">
        <v>0.82579239999999998</v>
      </c>
      <c r="U429">
        <v>0.82451589999999997</v>
      </c>
      <c r="V429">
        <v>0.82284690000000005</v>
      </c>
      <c r="W429">
        <v>0.82020559999999998</v>
      </c>
      <c r="X429">
        <v>0.81743940000000004</v>
      </c>
      <c r="Y429">
        <v>0.81311889999999998</v>
      </c>
      <c r="Z429">
        <v>0.81296800000000002</v>
      </c>
      <c r="AA429">
        <v>0.80946390000000001</v>
      </c>
      <c r="AB429">
        <v>0.80600430000000001</v>
      </c>
      <c r="AC429">
        <v>0.80371890000000001</v>
      </c>
      <c r="AD429">
        <v>0.80158249999999998</v>
      </c>
      <c r="AE429">
        <v>0.79884120000000003</v>
      </c>
      <c r="AF429">
        <v>0.79879739999999999</v>
      </c>
      <c r="AG429">
        <v>0.79882839999999999</v>
      </c>
      <c r="AH429">
        <v>0.89150130000000005</v>
      </c>
      <c r="AI429">
        <v>0.88494620000000002</v>
      </c>
      <c r="AJ429">
        <v>0.87899689999999997</v>
      </c>
      <c r="AK429">
        <v>0.83016460000000003</v>
      </c>
      <c r="AL429">
        <v>0.82781260000000001</v>
      </c>
      <c r="AM429" t="s">
        <v>49</v>
      </c>
    </row>
    <row r="430" spans="1:39" customFormat="1" hidden="1" x14ac:dyDescent="0.2">
      <c r="A430" t="s">
        <v>455</v>
      </c>
      <c r="B430" s="1" t="s">
        <v>156</v>
      </c>
      <c r="C430" t="s">
        <v>394</v>
      </c>
      <c r="D430" s="1" t="s">
        <v>281</v>
      </c>
      <c r="E430" t="s">
        <v>49</v>
      </c>
      <c r="F430" t="s">
        <v>49</v>
      </c>
      <c r="G430" t="s">
        <v>49</v>
      </c>
      <c r="H430" t="s">
        <v>49</v>
      </c>
      <c r="I430" t="s">
        <v>49</v>
      </c>
      <c r="J430" t="s">
        <v>49</v>
      </c>
      <c r="K430" t="s">
        <v>49</v>
      </c>
      <c r="L430" t="s">
        <v>49</v>
      </c>
      <c r="M430" t="s">
        <v>49</v>
      </c>
      <c r="N430" t="s">
        <v>49</v>
      </c>
      <c r="O430" t="s">
        <v>49</v>
      </c>
      <c r="P430" t="s">
        <v>49</v>
      </c>
      <c r="Q430" t="s">
        <v>49</v>
      </c>
      <c r="R430" t="s">
        <v>49</v>
      </c>
      <c r="S430" t="s">
        <v>49</v>
      </c>
      <c r="T430" t="s">
        <v>49</v>
      </c>
      <c r="U430" t="s">
        <v>49</v>
      </c>
      <c r="V430" t="s">
        <v>49</v>
      </c>
      <c r="W430" t="s">
        <v>49</v>
      </c>
      <c r="X430" t="s">
        <v>49</v>
      </c>
      <c r="Y430" t="s">
        <v>49</v>
      </c>
      <c r="Z430" t="s">
        <v>49</v>
      </c>
      <c r="AA430" t="s">
        <v>49</v>
      </c>
      <c r="AB430" t="s">
        <v>49</v>
      </c>
      <c r="AC430" t="s">
        <v>49</v>
      </c>
      <c r="AD430" t="s">
        <v>49</v>
      </c>
      <c r="AE430" t="s">
        <v>49</v>
      </c>
      <c r="AF430" t="s">
        <v>49</v>
      </c>
      <c r="AG430" t="s">
        <v>49</v>
      </c>
      <c r="AH430" t="s">
        <v>49</v>
      </c>
      <c r="AI430" t="s">
        <v>49</v>
      </c>
      <c r="AJ430" t="s">
        <v>49</v>
      </c>
      <c r="AK430" t="s">
        <v>49</v>
      </c>
      <c r="AL430" t="s">
        <v>49</v>
      </c>
      <c r="AM430" t="s">
        <v>49</v>
      </c>
    </row>
    <row r="431" spans="1:39" customFormat="1" hidden="1" x14ac:dyDescent="0.2">
      <c r="A431" t="s">
        <v>455</v>
      </c>
      <c r="B431" s="1" t="s">
        <v>156</v>
      </c>
      <c r="C431" t="s">
        <v>163</v>
      </c>
      <c r="D431" s="1" t="s">
        <v>190</v>
      </c>
      <c r="E431" t="s">
        <v>49</v>
      </c>
      <c r="F431" t="s">
        <v>49</v>
      </c>
      <c r="G431" t="s">
        <v>49</v>
      </c>
      <c r="H431" t="s">
        <v>49</v>
      </c>
      <c r="I431" t="s">
        <v>49</v>
      </c>
      <c r="J431" t="s">
        <v>49</v>
      </c>
      <c r="K431" t="s">
        <v>49</v>
      </c>
      <c r="L431" t="s">
        <v>49</v>
      </c>
      <c r="M431" t="s">
        <v>49</v>
      </c>
      <c r="N431" t="s">
        <v>49</v>
      </c>
      <c r="O431" t="s">
        <v>49</v>
      </c>
      <c r="P431" t="s">
        <v>49</v>
      </c>
      <c r="Q431" t="s">
        <v>49</v>
      </c>
      <c r="R431" t="s">
        <v>49</v>
      </c>
      <c r="S431" t="s">
        <v>49</v>
      </c>
      <c r="T431" t="s">
        <v>49</v>
      </c>
      <c r="U431" t="s">
        <v>49</v>
      </c>
      <c r="V431" t="s">
        <v>49</v>
      </c>
      <c r="W431" t="s">
        <v>49</v>
      </c>
      <c r="X431" t="s">
        <v>49</v>
      </c>
      <c r="Y431">
        <v>19.5</v>
      </c>
      <c r="Z431" t="s">
        <v>49</v>
      </c>
      <c r="AA431" t="s">
        <v>49</v>
      </c>
      <c r="AB431" t="s">
        <v>49</v>
      </c>
      <c r="AC431" t="s">
        <v>49</v>
      </c>
      <c r="AD431">
        <v>25.7</v>
      </c>
      <c r="AE431" t="s">
        <v>49</v>
      </c>
      <c r="AF431" t="s">
        <v>49</v>
      </c>
      <c r="AG431" t="s">
        <v>49</v>
      </c>
      <c r="AH431" t="s">
        <v>49</v>
      </c>
      <c r="AI431">
        <v>24.8</v>
      </c>
      <c r="AJ431" t="s">
        <v>49</v>
      </c>
      <c r="AK431" t="s">
        <v>49</v>
      </c>
      <c r="AL431" t="s">
        <v>49</v>
      </c>
      <c r="AM431" t="s">
        <v>49</v>
      </c>
    </row>
    <row r="432" spans="1:39" customFormat="1" hidden="1" x14ac:dyDescent="0.2">
      <c r="A432" t="s">
        <v>455</v>
      </c>
      <c r="B432" s="1" t="s">
        <v>156</v>
      </c>
      <c r="C432" t="s">
        <v>427</v>
      </c>
      <c r="D432" s="1" t="s">
        <v>225</v>
      </c>
      <c r="E432" t="s">
        <v>49</v>
      </c>
      <c r="F432" t="s">
        <v>49</v>
      </c>
      <c r="G432" t="s">
        <v>49</v>
      </c>
      <c r="H432" t="s">
        <v>49</v>
      </c>
      <c r="I432" t="s">
        <v>49</v>
      </c>
      <c r="J432" t="s">
        <v>49</v>
      </c>
      <c r="K432" t="s">
        <v>49</v>
      </c>
      <c r="L432" t="s">
        <v>49</v>
      </c>
      <c r="M432" t="s">
        <v>49</v>
      </c>
      <c r="N432" t="s">
        <v>49</v>
      </c>
      <c r="O432" t="s">
        <v>49</v>
      </c>
      <c r="P432" t="s">
        <v>49</v>
      </c>
      <c r="Q432" t="s">
        <v>49</v>
      </c>
      <c r="R432" t="s">
        <v>49</v>
      </c>
      <c r="S432" t="s">
        <v>49</v>
      </c>
      <c r="T432" t="s">
        <v>49</v>
      </c>
      <c r="U432" t="s">
        <v>49</v>
      </c>
      <c r="V432" t="s">
        <v>49</v>
      </c>
      <c r="W432" t="s">
        <v>49</v>
      </c>
      <c r="X432" t="s">
        <v>49</v>
      </c>
      <c r="Y432">
        <v>26.7</v>
      </c>
      <c r="Z432" t="s">
        <v>49</v>
      </c>
      <c r="AA432" t="s">
        <v>49</v>
      </c>
      <c r="AB432" t="s">
        <v>49</v>
      </c>
      <c r="AC432" t="s">
        <v>49</v>
      </c>
      <c r="AD432">
        <v>20.5</v>
      </c>
      <c r="AE432" t="s">
        <v>49</v>
      </c>
      <c r="AF432" t="s">
        <v>49</v>
      </c>
      <c r="AG432" t="s">
        <v>49</v>
      </c>
      <c r="AH432" t="s">
        <v>49</v>
      </c>
      <c r="AI432">
        <v>10.199999999999999</v>
      </c>
      <c r="AJ432" t="s">
        <v>49</v>
      </c>
      <c r="AK432" t="s">
        <v>49</v>
      </c>
      <c r="AL432" t="s">
        <v>49</v>
      </c>
      <c r="AM432" t="s">
        <v>49</v>
      </c>
    </row>
    <row r="433" spans="1:39" customFormat="1" hidden="1" x14ac:dyDescent="0.2">
      <c r="A433" t="s">
        <v>455</v>
      </c>
      <c r="B433" s="1" t="s">
        <v>156</v>
      </c>
      <c r="C433" t="s">
        <v>18</v>
      </c>
      <c r="D433" s="1" t="s">
        <v>374</v>
      </c>
      <c r="E433" t="s">
        <v>49</v>
      </c>
      <c r="F433" t="s">
        <v>49</v>
      </c>
      <c r="G433" t="s">
        <v>49</v>
      </c>
      <c r="H433" t="s">
        <v>49</v>
      </c>
      <c r="I433" t="s">
        <v>49</v>
      </c>
      <c r="J433" t="s">
        <v>49</v>
      </c>
      <c r="K433" t="s">
        <v>49</v>
      </c>
      <c r="L433" t="s">
        <v>49</v>
      </c>
      <c r="M433" t="s">
        <v>49</v>
      </c>
      <c r="N433" t="s">
        <v>49</v>
      </c>
      <c r="O433" t="s">
        <v>49</v>
      </c>
      <c r="P433" t="s">
        <v>49</v>
      </c>
      <c r="Q433" t="s">
        <v>49</v>
      </c>
      <c r="R433" t="s">
        <v>49</v>
      </c>
      <c r="S433" t="s">
        <v>49</v>
      </c>
      <c r="T433" t="s">
        <v>49</v>
      </c>
      <c r="U433" t="s">
        <v>49</v>
      </c>
      <c r="V433" t="s">
        <v>49</v>
      </c>
      <c r="W433" t="s">
        <v>49</v>
      </c>
      <c r="X433" t="s">
        <v>49</v>
      </c>
      <c r="Y433" t="s">
        <v>49</v>
      </c>
      <c r="Z433" t="s">
        <v>49</v>
      </c>
      <c r="AA433" t="s">
        <v>49</v>
      </c>
      <c r="AB433" t="s">
        <v>49</v>
      </c>
      <c r="AC433" t="s">
        <v>49</v>
      </c>
      <c r="AD433">
        <v>19.100000000000001</v>
      </c>
      <c r="AE433" t="s">
        <v>49</v>
      </c>
      <c r="AF433" t="s">
        <v>49</v>
      </c>
      <c r="AG433" t="s">
        <v>49</v>
      </c>
      <c r="AH433" t="s">
        <v>49</v>
      </c>
      <c r="AI433">
        <v>21.8</v>
      </c>
      <c r="AJ433" t="s">
        <v>49</v>
      </c>
      <c r="AK433" t="s">
        <v>49</v>
      </c>
      <c r="AL433" t="s">
        <v>49</v>
      </c>
      <c r="AM433" t="s">
        <v>49</v>
      </c>
    </row>
    <row r="434" spans="1:39" customFormat="1" hidden="1" x14ac:dyDescent="0.2">
      <c r="A434" t="s">
        <v>455</v>
      </c>
      <c r="B434" s="1" t="s">
        <v>156</v>
      </c>
      <c r="C434" t="s">
        <v>437</v>
      </c>
      <c r="D434" s="1" t="s">
        <v>561</v>
      </c>
      <c r="E434" t="s">
        <v>49</v>
      </c>
      <c r="F434" t="s">
        <v>49</v>
      </c>
      <c r="G434" t="s">
        <v>49</v>
      </c>
      <c r="H434" t="s">
        <v>49</v>
      </c>
      <c r="I434" t="s">
        <v>49</v>
      </c>
      <c r="J434" t="s">
        <v>49</v>
      </c>
      <c r="K434" t="s">
        <v>49</v>
      </c>
      <c r="L434" t="s">
        <v>49</v>
      </c>
      <c r="M434" t="s">
        <v>49</v>
      </c>
      <c r="N434" t="s">
        <v>49</v>
      </c>
      <c r="O434" t="s">
        <v>49</v>
      </c>
      <c r="P434" t="s">
        <v>49</v>
      </c>
      <c r="Q434" t="s">
        <v>49</v>
      </c>
      <c r="R434" t="s">
        <v>49</v>
      </c>
      <c r="S434">
        <v>10.3</v>
      </c>
      <c r="T434" t="s">
        <v>49</v>
      </c>
      <c r="U434" t="s">
        <v>49</v>
      </c>
      <c r="V434">
        <v>21.5</v>
      </c>
      <c r="W434" t="s">
        <v>49</v>
      </c>
      <c r="X434" t="s">
        <v>49</v>
      </c>
      <c r="Y434" t="s">
        <v>49</v>
      </c>
      <c r="Z434" t="s">
        <v>49</v>
      </c>
      <c r="AA434" t="s">
        <v>49</v>
      </c>
      <c r="AB434" t="s">
        <v>49</v>
      </c>
      <c r="AC434" t="s">
        <v>49</v>
      </c>
      <c r="AD434">
        <v>33.299999999999997</v>
      </c>
      <c r="AE434" t="s">
        <v>49</v>
      </c>
      <c r="AF434" t="s">
        <v>49</v>
      </c>
      <c r="AG434" t="s">
        <v>49</v>
      </c>
      <c r="AH434" t="s">
        <v>49</v>
      </c>
      <c r="AI434">
        <v>31.1</v>
      </c>
      <c r="AJ434" t="s">
        <v>49</v>
      </c>
      <c r="AK434" t="s">
        <v>49</v>
      </c>
      <c r="AL434" t="s">
        <v>49</v>
      </c>
      <c r="AM434" t="s">
        <v>49</v>
      </c>
    </row>
    <row r="435" spans="1:39" customFormat="1" hidden="1" x14ac:dyDescent="0.2">
      <c r="A435" t="s">
        <v>455</v>
      </c>
      <c r="B435" s="1" t="s">
        <v>156</v>
      </c>
      <c r="C435" t="s">
        <v>327</v>
      </c>
      <c r="D435" s="1" t="s">
        <v>58</v>
      </c>
      <c r="E435" t="s">
        <v>49</v>
      </c>
      <c r="F435" t="s">
        <v>49</v>
      </c>
      <c r="G435" t="s">
        <v>49</v>
      </c>
      <c r="H435" t="s">
        <v>49</v>
      </c>
      <c r="I435" t="s">
        <v>49</v>
      </c>
      <c r="J435" t="s">
        <v>49</v>
      </c>
      <c r="K435" t="s">
        <v>49</v>
      </c>
      <c r="L435" t="s">
        <v>49</v>
      </c>
      <c r="M435" t="s">
        <v>49</v>
      </c>
      <c r="N435" t="s">
        <v>49</v>
      </c>
      <c r="O435" t="s">
        <v>49</v>
      </c>
      <c r="P435" t="s">
        <v>49</v>
      </c>
      <c r="Q435" t="s">
        <v>49</v>
      </c>
      <c r="R435" t="s">
        <v>49</v>
      </c>
      <c r="S435" t="s">
        <v>49</v>
      </c>
      <c r="T435" t="s">
        <v>49</v>
      </c>
      <c r="U435" t="s">
        <v>49</v>
      </c>
      <c r="V435" t="s">
        <v>49</v>
      </c>
      <c r="W435" t="s">
        <v>49</v>
      </c>
      <c r="X435" t="s">
        <v>49</v>
      </c>
      <c r="Y435">
        <v>56</v>
      </c>
      <c r="Z435" t="s">
        <v>49</v>
      </c>
      <c r="AA435" t="s">
        <v>49</v>
      </c>
      <c r="AB435" t="s">
        <v>49</v>
      </c>
      <c r="AC435" t="s">
        <v>49</v>
      </c>
      <c r="AD435">
        <v>37</v>
      </c>
      <c r="AE435" t="s">
        <v>49</v>
      </c>
      <c r="AF435" t="s">
        <v>49</v>
      </c>
      <c r="AG435" t="s">
        <v>49</v>
      </c>
      <c r="AH435" t="s">
        <v>49</v>
      </c>
      <c r="AI435">
        <v>17.100000000000001</v>
      </c>
      <c r="AJ435" t="s">
        <v>49</v>
      </c>
      <c r="AK435" t="s">
        <v>49</v>
      </c>
      <c r="AL435" t="s">
        <v>49</v>
      </c>
      <c r="AM435" t="s">
        <v>49</v>
      </c>
    </row>
    <row r="436" spans="1:39" customFormat="1" hidden="1" x14ac:dyDescent="0.2">
      <c r="A436" t="s">
        <v>455</v>
      </c>
      <c r="B436" s="1" t="s">
        <v>156</v>
      </c>
      <c r="C436" t="s">
        <v>571</v>
      </c>
      <c r="D436" s="1" t="s">
        <v>92</v>
      </c>
      <c r="E436" t="s">
        <v>49</v>
      </c>
      <c r="F436" t="s">
        <v>49</v>
      </c>
      <c r="G436">
        <v>6.9949033342427405E-7</v>
      </c>
      <c r="H436">
        <v>1.4715647162190454E-6</v>
      </c>
      <c r="I436">
        <v>1.6640112583921044E-5</v>
      </c>
      <c r="J436">
        <v>1.928113968325985E-4</v>
      </c>
      <c r="K436">
        <v>3.9444364623059365E-3</v>
      </c>
      <c r="L436">
        <v>3.0037044467486083E-2</v>
      </c>
      <c r="M436">
        <v>4.6171240847804648E-2</v>
      </c>
      <c r="N436">
        <v>7.9252738601800321E-2</v>
      </c>
      <c r="O436">
        <v>0.13994483955094375</v>
      </c>
      <c r="P436">
        <v>0.58328090406618749</v>
      </c>
      <c r="Q436">
        <v>1.6640465282035479</v>
      </c>
      <c r="R436">
        <v>2.9875388213274281</v>
      </c>
      <c r="S436">
        <v>4.3287566984518993</v>
      </c>
      <c r="T436">
        <v>5.6570496084642921</v>
      </c>
      <c r="U436">
        <v>6.9397925343027174</v>
      </c>
      <c r="V436">
        <v>8.2564211192447967</v>
      </c>
      <c r="W436">
        <v>9.1438720912461626</v>
      </c>
      <c r="X436">
        <v>10.320935523784184</v>
      </c>
      <c r="Y436">
        <v>12.510370914374484</v>
      </c>
      <c r="Z436">
        <v>13.668663851956966</v>
      </c>
      <c r="AA436">
        <v>15.211920890361341</v>
      </c>
      <c r="AB436">
        <v>26.018290235505219</v>
      </c>
      <c r="AC436">
        <v>45.604174628848099</v>
      </c>
      <c r="AD436">
        <v>55.298388840699694</v>
      </c>
      <c r="AE436">
        <v>65.310141920424059</v>
      </c>
      <c r="AF436">
        <v>75.774942269118611</v>
      </c>
      <c r="AG436">
        <v>82.09533361577769</v>
      </c>
      <c r="AH436">
        <v>89.174853480625714</v>
      </c>
      <c r="AI436">
        <v>100</v>
      </c>
      <c r="AJ436">
        <v>108.57690850921516</v>
      </c>
      <c r="AK436">
        <v>121.47354244081328</v>
      </c>
      <c r="AL436">
        <v>140.09108189450342</v>
      </c>
      <c r="AM436">
        <v>159.04229238172013</v>
      </c>
    </row>
    <row r="437" spans="1:39" customFormat="1" hidden="1" x14ac:dyDescent="0.2">
      <c r="A437" t="s">
        <v>455</v>
      </c>
      <c r="B437" s="1" t="s">
        <v>156</v>
      </c>
      <c r="C437" t="s">
        <v>182</v>
      </c>
      <c r="D437" s="1" t="s">
        <v>373</v>
      </c>
      <c r="E437" t="s">
        <v>49</v>
      </c>
      <c r="F437" t="s">
        <v>49</v>
      </c>
      <c r="G437" t="s">
        <v>49</v>
      </c>
      <c r="H437">
        <v>-1.1999955704603167</v>
      </c>
      <c r="I437">
        <v>-9.6000013959771024</v>
      </c>
      <c r="J437">
        <v>-7.600001842210844</v>
      </c>
      <c r="K437">
        <v>-11.700003897553529</v>
      </c>
      <c r="L437">
        <v>-10.400000491499412</v>
      </c>
      <c r="M437">
        <v>2.8000046505393499</v>
      </c>
      <c r="N437">
        <v>11.400005405354776</v>
      </c>
      <c r="O437">
        <v>8.399991420319779</v>
      </c>
      <c r="P437">
        <v>3.3999991632297935</v>
      </c>
      <c r="Q437">
        <v>5.8000034400745193</v>
      </c>
      <c r="R437">
        <v>4.7253059938750823</v>
      </c>
      <c r="S437">
        <v>5.0452674800218063</v>
      </c>
      <c r="T437">
        <v>7.0431925587468101</v>
      </c>
      <c r="U437">
        <v>11.449743105396152</v>
      </c>
      <c r="V437">
        <v>9.4000015235768473</v>
      </c>
      <c r="W437">
        <v>9.9999948124737301</v>
      </c>
      <c r="X437">
        <v>8.6000065362481024</v>
      </c>
      <c r="Y437">
        <v>10.199999439543532</v>
      </c>
      <c r="Z437">
        <v>0.19999531001484172</v>
      </c>
      <c r="AA437">
        <v>7.7982668226975136</v>
      </c>
      <c r="AB437">
        <v>5.3787074498096814</v>
      </c>
      <c r="AC437">
        <v>1.6871355364285421</v>
      </c>
      <c r="AD437">
        <v>1.0034708408560391</v>
      </c>
      <c r="AE437">
        <v>1.7262099585230146</v>
      </c>
      <c r="AF437">
        <v>-3.8296630707008461</v>
      </c>
      <c r="AG437">
        <v>-2.5258314089706175</v>
      </c>
      <c r="AH437">
        <v>2.5316236803652146</v>
      </c>
      <c r="AI437">
        <v>3.1496394990934817</v>
      </c>
      <c r="AJ437">
        <v>1.4462066710268147</v>
      </c>
      <c r="AK437">
        <v>-0.67290412526492105</v>
      </c>
      <c r="AL437">
        <v>2.4388660814253456</v>
      </c>
      <c r="AM437">
        <v>-4.6974497069539041</v>
      </c>
    </row>
    <row r="438" spans="1:39" customFormat="1" hidden="1" x14ac:dyDescent="0.2">
      <c r="A438" t="s">
        <v>455</v>
      </c>
      <c r="B438" s="1" t="s">
        <v>156</v>
      </c>
      <c r="C438" t="s">
        <v>32</v>
      </c>
      <c r="D438" s="1" t="s">
        <v>379</v>
      </c>
      <c r="E438" t="s">
        <v>49</v>
      </c>
      <c r="F438" t="s">
        <v>49</v>
      </c>
      <c r="G438">
        <v>2890.5401424229444</v>
      </c>
      <c r="H438">
        <v>2854.5365277497594</v>
      </c>
      <c r="I438">
        <v>2574.8380827996484</v>
      </c>
      <c r="J438">
        <v>2373.9036419454287</v>
      </c>
      <c r="K438">
        <v>2098.6358619696298</v>
      </c>
      <c r="L438">
        <v>1886.4878519173835</v>
      </c>
      <c r="M438">
        <v>1945.8497022866379</v>
      </c>
      <c r="N438">
        <v>2176.7043808831781</v>
      </c>
      <c r="O438">
        <v>2370.1995675130161</v>
      </c>
      <c r="P438">
        <v>2461.8404576476669</v>
      </c>
      <c r="Q438">
        <v>2616.9274564090042</v>
      </c>
      <c r="R438">
        <v>2754.6796948508477</v>
      </c>
      <c r="S438">
        <v>2912.1394563559534</v>
      </c>
      <c r="T438">
        <v>3139.1383364680796</v>
      </c>
      <c r="U438">
        <v>3522.5093201092545</v>
      </c>
      <c r="V438">
        <v>3880.0358147292091</v>
      </c>
      <c r="W438">
        <v>4294.2524059968</v>
      </c>
      <c r="X438">
        <v>4685.0061850578104</v>
      </c>
      <c r="Y438">
        <v>5180.7409783795692</v>
      </c>
      <c r="Z438">
        <v>5203.8836486015334</v>
      </c>
      <c r="AA438">
        <v>5621.9682473213952</v>
      </c>
      <c r="AB438">
        <v>5938.2535012518802</v>
      </c>
      <c r="AC438">
        <v>6047.9045556914934</v>
      </c>
      <c r="AD438">
        <v>6110.938442560715</v>
      </c>
      <c r="AE438">
        <v>6212.936429669413</v>
      </c>
      <c r="AF438">
        <v>5967.0691848004963</v>
      </c>
      <c r="AG438">
        <v>5811.2511478803044</v>
      </c>
      <c r="AH438">
        <v>5964.9149871104073</v>
      </c>
      <c r="AI438">
        <v>6165.958531982631</v>
      </c>
      <c r="AJ438">
        <v>6267.7657952467671</v>
      </c>
      <c r="AK438">
        <v>6252.0094734165641</v>
      </c>
      <c r="AL438">
        <v>6457.751945716881</v>
      </c>
      <c r="AM438">
        <v>6217.1472916210287</v>
      </c>
    </row>
    <row r="439" spans="1:39" customFormat="1" hidden="1" x14ac:dyDescent="0.2">
      <c r="A439" t="s">
        <v>455</v>
      </c>
      <c r="B439" s="1" t="s">
        <v>156</v>
      </c>
      <c r="C439" t="s">
        <v>261</v>
      </c>
      <c r="D439" s="1" t="s">
        <v>162</v>
      </c>
      <c r="E439" t="s">
        <v>49</v>
      </c>
      <c r="F439" t="s">
        <v>49</v>
      </c>
      <c r="G439">
        <v>5226.1396544380013</v>
      </c>
      <c r="H439">
        <v>5335.5788042162912</v>
      </c>
      <c r="I439">
        <v>4922.45721634642</v>
      </c>
      <c r="J439">
        <v>4645.8935740267452</v>
      </c>
      <c r="K439">
        <v>4194.8810941970805</v>
      </c>
      <c r="L439">
        <v>3849.8972327029173</v>
      </c>
      <c r="M439">
        <v>4043.7499048027444</v>
      </c>
      <c r="N439">
        <v>4601.5030846071613</v>
      </c>
      <c r="O439">
        <v>5066.9428369785501</v>
      </c>
      <c r="P439">
        <v>5337.0158398289796</v>
      </c>
      <c r="Q439">
        <v>5801.7581295579421</v>
      </c>
      <c r="R439">
        <v>6244.7477437774105</v>
      </c>
      <c r="S439">
        <v>6704.5922794878161</v>
      </c>
      <c r="T439">
        <v>7369.845906159735</v>
      </c>
      <c r="U439">
        <v>8491.8948392591246</v>
      </c>
      <c r="V439">
        <v>9647.1211805993826</v>
      </c>
      <c r="W439">
        <v>11006.455911637595</v>
      </c>
      <c r="X439">
        <v>12332.502919340011</v>
      </c>
      <c r="Y439">
        <v>13898.999676579748</v>
      </c>
      <c r="Z439">
        <v>14050.571563579495</v>
      </c>
      <c r="AA439">
        <v>15361.831706832685</v>
      </c>
      <c r="AB439">
        <v>16563.201407820929</v>
      </c>
      <c r="AC439">
        <v>18105.286718044408</v>
      </c>
      <c r="AD439">
        <v>18994.190188761542</v>
      </c>
      <c r="AE439">
        <v>19007.997324287579</v>
      </c>
      <c r="AF439">
        <v>18095.70341855452</v>
      </c>
      <c r="AG439">
        <v>17785.943197096585</v>
      </c>
      <c r="AH439">
        <v>18356.066057551412</v>
      </c>
      <c r="AI439">
        <v>19430.909209772122</v>
      </c>
      <c r="AJ439">
        <v>20106.068912637606</v>
      </c>
      <c r="AK439">
        <v>20317.23192048497</v>
      </c>
      <c r="AL439">
        <v>21928.68575746506</v>
      </c>
      <c r="AM439">
        <v>22590.590922336385</v>
      </c>
    </row>
    <row r="440" spans="1:39" customFormat="1" hidden="1" x14ac:dyDescent="0.2">
      <c r="A440" t="s">
        <v>455</v>
      </c>
      <c r="B440" s="1" t="s">
        <v>156</v>
      </c>
      <c r="C440" t="s">
        <v>244</v>
      </c>
      <c r="D440" s="1" t="s">
        <v>344</v>
      </c>
      <c r="E440" t="s">
        <v>49</v>
      </c>
      <c r="F440" t="s">
        <v>49</v>
      </c>
      <c r="G440" t="s">
        <v>49</v>
      </c>
      <c r="H440" t="s">
        <v>49</v>
      </c>
      <c r="I440" t="s">
        <v>49</v>
      </c>
      <c r="J440" t="s">
        <v>49</v>
      </c>
      <c r="K440" t="s">
        <v>49</v>
      </c>
      <c r="L440" t="s">
        <v>49</v>
      </c>
      <c r="M440">
        <v>41.530055999755902</v>
      </c>
      <c r="N440" t="s">
        <v>49</v>
      </c>
      <c r="O440">
        <v>32.240436553955099</v>
      </c>
      <c r="P440" t="s">
        <v>49</v>
      </c>
      <c r="Q440">
        <v>25.683059692382798</v>
      </c>
      <c r="R440" t="s">
        <v>49</v>
      </c>
      <c r="S440">
        <v>13.5135135650635</v>
      </c>
      <c r="T440">
        <v>14.054054260253899</v>
      </c>
      <c r="U440">
        <v>7.46268653869629</v>
      </c>
      <c r="V440">
        <v>12.2549018859863</v>
      </c>
      <c r="W440">
        <v>9.7560977935790998</v>
      </c>
      <c r="X440">
        <v>11.1650485992432</v>
      </c>
      <c r="Y440">
        <v>10.6796112060547</v>
      </c>
      <c r="Z440">
        <v>8.13397121429443</v>
      </c>
      <c r="AA440">
        <v>9.5693778991699201</v>
      </c>
      <c r="AB440">
        <v>9.4786729812622106</v>
      </c>
      <c r="AC440">
        <v>18.483411788940401</v>
      </c>
      <c r="AD440">
        <v>18.009479522705099</v>
      </c>
      <c r="AE440">
        <v>34.615383148193402</v>
      </c>
      <c r="AF440">
        <v>34.761905670166001</v>
      </c>
      <c r="AG440">
        <v>33.809524536132798</v>
      </c>
      <c r="AH440">
        <v>39.047618865966797</v>
      </c>
      <c r="AI440">
        <v>41.904762268066399</v>
      </c>
      <c r="AJ440">
        <v>44.761905670166001</v>
      </c>
      <c r="AK440">
        <v>18.095237731933601</v>
      </c>
      <c r="AL440">
        <v>20.476190567016602</v>
      </c>
      <c r="AM440">
        <v>19.811321258544901</v>
      </c>
    </row>
    <row r="441" spans="1:39" customFormat="1" hidden="1" x14ac:dyDescent="0.2">
      <c r="A441" t="s">
        <v>455</v>
      </c>
      <c r="B441" s="1" t="s">
        <v>156</v>
      </c>
      <c r="C441" t="s">
        <v>209</v>
      </c>
      <c r="D441" s="1" t="s">
        <v>33</v>
      </c>
      <c r="E441" t="s">
        <v>49</v>
      </c>
      <c r="F441" t="s">
        <v>49</v>
      </c>
      <c r="G441" t="s">
        <v>49</v>
      </c>
      <c r="H441" t="s">
        <v>49</v>
      </c>
      <c r="I441" t="s">
        <v>49</v>
      </c>
      <c r="J441" t="s">
        <v>49</v>
      </c>
      <c r="K441" t="s">
        <v>49</v>
      </c>
      <c r="L441" t="s">
        <v>49</v>
      </c>
      <c r="M441" t="s">
        <v>49</v>
      </c>
      <c r="N441" t="s">
        <v>49</v>
      </c>
      <c r="O441" t="s">
        <v>49</v>
      </c>
      <c r="P441" t="s">
        <v>49</v>
      </c>
      <c r="Q441" t="s">
        <v>49</v>
      </c>
      <c r="R441" t="s">
        <v>49</v>
      </c>
      <c r="S441" t="s">
        <v>49</v>
      </c>
      <c r="T441" t="s">
        <v>49</v>
      </c>
      <c r="U441" t="s">
        <v>49</v>
      </c>
      <c r="V441" t="s">
        <v>49</v>
      </c>
      <c r="W441" t="s">
        <v>49</v>
      </c>
      <c r="X441" t="s">
        <v>49</v>
      </c>
      <c r="Y441" t="s">
        <v>49</v>
      </c>
      <c r="Z441" t="s">
        <v>49</v>
      </c>
      <c r="AA441" t="s">
        <v>49</v>
      </c>
      <c r="AB441" t="s">
        <v>49</v>
      </c>
      <c r="AC441" t="s">
        <v>49</v>
      </c>
      <c r="AD441" t="s">
        <v>49</v>
      </c>
      <c r="AE441" t="s">
        <v>49</v>
      </c>
      <c r="AF441" t="s">
        <v>49</v>
      </c>
      <c r="AG441" t="s">
        <v>49</v>
      </c>
      <c r="AH441" t="s">
        <v>49</v>
      </c>
      <c r="AI441" t="s">
        <v>49</v>
      </c>
      <c r="AJ441" t="s">
        <v>49</v>
      </c>
      <c r="AK441">
        <v>0.70007818937301602</v>
      </c>
      <c r="AL441" t="s">
        <v>49</v>
      </c>
      <c r="AM441" t="s">
        <v>49</v>
      </c>
    </row>
    <row r="442" spans="1:39" customFormat="1" hidden="1" x14ac:dyDescent="0.2">
      <c r="A442" t="s">
        <v>455</v>
      </c>
      <c r="B442" s="1" t="s">
        <v>156</v>
      </c>
      <c r="C442" t="s">
        <v>382</v>
      </c>
      <c r="D442" s="1" t="s">
        <v>200</v>
      </c>
      <c r="E442" t="s">
        <v>49</v>
      </c>
      <c r="F442" t="s">
        <v>49</v>
      </c>
      <c r="G442" t="s">
        <v>49</v>
      </c>
      <c r="H442" t="s">
        <v>49</v>
      </c>
      <c r="I442" t="s">
        <v>49</v>
      </c>
      <c r="J442">
        <v>1190.22923349187</v>
      </c>
      <c r="K442">
        <v>2221.0165699203899</v>
      </c>
      <c r="L442">
        <v>709.34603211860701</v>
      </c>
      <c r="M442">
        <v>52.712076753195397</v>
      </c>
      <c r="N442">
        <v>63.937366335747903</v>
      </c>
      <c r="O442">
        <v>72.869717053535297</v>
      </c>
      <c r="P442">
        <v>293.67875088977303</v>
      </c>
      <c r="Q442">
        <v>168.620235850933</v>
      </c>
      <c r="R442">
        <v>61.134933161847698</v>
      </c>
      <c r="S442">
        <v>42.537548134879401</v>
      </c>
      <c r="T442">
        <v>28.397839913347401</v>
      </c>
      <c r="U442">
        <v>18.1082424937646</v>
      </c>
      <c r="V442">
        <v>10.3388794457933</v>
      </c>
      <c r="W442">
        <v>6.9971290353558802</v>
      </c>
      <c r="X442">
        <v>8.4267527350530802</v>
      </c>
      <c r="Y442">
        <v>14.837876482825401</v>
      </c>
      <c r="Z442">
        <v>12.945656341040101</v>
      </c>
      <c r="AA442">
        <v>7.7357480431251</v>
      </c>
      <c r="AB442">
        <v>53.228698311817297</v>
      </c>
      <c r="AC442">
        <v>59.219736023251798</v>
      </c>
      <c r="AD442">
        <v>18.312261037787302</v>
      </c>
      <c r="AE442">
        <v>18.119554352673401</v>
      </c>
      <c r="AF442">
        <v>13.5344897649735</v>
      </c>
      <c r="AG442">
        <v>11.8365807653497</v>
      </c>
      <c r="AH442">
        <v>6.03183725177787</v>
      </c>
      <c r="AI442">
        <v>4.8723022055068501</v>
      </c>
      <c r="AJ442">
        <v>5.5981559503985299</v>
      </c>
      <c r="AK442">
        <v>5.5481435745651497</v>
      </c>
      <c r="AL442">
        <v>9.4602838962310507</v>
      </c>
      <c r="AM442">
        <v>15.209675274080899</v>
      </c>
    </row>
    <row r="443" spans="1:39" customFormat="1" hidden="1" x14ac:dyDescent="0.2">
      <c r="A443" t="s">
        <v>455</v>
      </c>
      <c r="B443" s="1" t="s">
        <v>156</v>
      </c>
      <c r="C443" t="s">
        <v>213</v>
      </c>
      <c r="D443" s="1" t="s">
        <v>331</v>
      </c>
      <c r="E443" t="s">
        <v>49</v>
      </c>
      <c r="F443" t="s">
        <v>49</v>
      </c>
      <c r="G443" t="s">
        <v>49</v>
      </c>
      <c r="H443">
        <v>110.37670513832128</v>
      </c>
      <c r="I443">
        <v>1030.776811955318</v>
      </c>
      <c r="J443">
        <v>1058.714497033558</v>
      </c>
      <c r="K443">
        <v>1945.7486056856642</v>
      </c>
      <c r="L443">
        <v>661.50407680610181</v>
      </c>
      <c r="M443">
        <v>53.71432731267285</v>
      </c>
      <c r="N443">
        <v>71.649574814423971</v>
      </c>
      <c r="O443">
        <v>76.580446328910512</v>
      </c>
      <c r="P443">
        <v>316.7934351404628</v>
      </c>
      <c r="Q443">
        <v>185.29076069576263</v>
      </c>
      <c r="R443">
        <v>79.534572543033448</v>
      </c>
      <c r="S443">
        <v>44.89373887126726</v>
      </c>
      <c r="T443">
        <v>30.685321503225907</v>
      </c>
      <c r="U443">
        <v>22.675122451094239</v>
      </c>
      <c r="V443">
        <v>18.972160600394218</v>
      </c>
      <c r="W443">
        <v>10.748615643318104</v>
      </c>
      <c r="X443">
        <v>12.872702294959666</v>
      </c>
      <c r="Y443">
        <v>21.213536171646766</v>
      </c>
      <c r="Z443">
        <v>9.258661837528706</v>
      </c>
      <c r="AA443">
        <v>11.290474731979188</v>
      </c>
      <c r="AB443">
        <v>71.038821612535912</v>
      </c>
      <c r="AC443">
        <v>75.277369173995481</v>
      </c>
      <c r="AD443">
        <v>21.257295611089219</v>
      </c>
      <c r="AE443">
        <v>18.104963434948587</v>
      </c>
      <c r="AF443">
        <v>16.023239333096527</v>
      </c>
      <c r="AG443">
        <v>8.3410045027970909</v>
      </c>
      <c r="AH443">
        <v>8.6235350452214163</v>
      </c>
      <c r="AI443">
        <v>12.139236675870933</v>
      </c>
      <c r="AJ443">
        <v>8.5769085092151585</v>
      </c>
      <c r="AK443">
        <v>11.877879107695861</v>
      </c>
      <c r="AL443">
        <v>15.326415184410507</v>
      </c>
      <c r="AM443">
        <v>13.52777795055367</v>
      </c>
    </row>
    <row r="444" spans="1:39" customFormat="1" hidden="1" x14ac:dyDescent="0.2">
      <c r="A444" t="s">
        <v>455</v>
      </c>
      <c r="B444" s="1" t="s">
        <v>156</v>
      </c>
      <c r="C444" t="s">
        <v>263</v>
      </c>
      <c r="D444" s="1" t="s">
        <v>232</v>
      </c>
      <c r="E444" t="s">
        <v>49</v>
      </c>
      <c r="F444" t="s">
        <v>49</v>
      </c>
      <c r="G444" t="s">
        <v>49</v>
      </c>
      <c r="H444" t="s">
        <v>49</v>
      </c>
      <c r="I444">
        <v>21</v>
      </c>
      <c r="J444">
        <v>71.625</v>
      </c>
      <c r="K444">
        <v>148.5</v>
      </c>
      <c r="L444">
        <v>175</v>
      </c>
      <c r="M444">
        <v>62.3333333333333</v>
      </c>
      <c r="N444">
        <v>31.8</v>
      </c>
      <c r="O444">
        <v>26.991666666666699</v>
      </c>
      <c r="P444">
        <v>51.0416666666667</v>
      </c>
      <c r="Q444">
        <v>67.6666666666667</v>
      </c>
      <c r="R444">
        <v>46.966666666666697</v>
      </c>
      <c r="S444">
        <v>36.883333333333297</v>
      </c>
      <c r="T444">
        <v>23.975000000000001</v>
      </c>
      <c r="U444">
        <v>16.908333333333299</v>
      </c>
      <c r="V444">
        <v>11.358333333333301</v>
      </c>
      <c r="W444">
        <v>8.8416666666666703</v>
      </c>
      <c r="X444">
        <v>8.5749999999999993</v>
      </c>
      <c r="Y444">
        <v>8.5500000000000007</v>
      </c>
      <c r="Z444">
        <v>11.675000000000001</v>
      </c>
      <c r="AA444">
        <v>9.2166666666666703</v>
      </c>
      <c r="AB444">
        <v>13.574999999999999</v>
      </c>
      <c r="AC444">
        <v>19.491666666666699</v>
      </c>
      <c r="AD444">
        <v>19.133333333333301</v>
      </c>
      <c r="AE444">
        <v>18.741666666666699</v>
      </c>
      <c r="AF444">
        <v>18.0833333333333</v>
      </c>
      <c r="AG444">
        <v>14.4</v>
      </c>
      <c r="AH444">
        <v>9.6587124163336409</v>
      </c>
      <c r="AI444">
        <v>8.6958333333333293</v>
      </c>
      <c r="AJ444">
        <v>9.0233333333333299</v>
      </c>
      <c r="AK444">
        <v>9.0325000000000006</v>
      </c>
      <c r="AL444">
        <v>10.1175</v>
      </c>
      <c r="AM444">
        <v>12.7158333333333</v>
      </c>
    </row>
    <row r="445" spans="1:39" customFormat="1" hidden="1" x14ac:dyDescent="0.2">
      <c r="A445" t="s">
        <v>455</v>
      </c>
      <c r="B445" s="1" t="s">
        <v>156</v>
      </c>
      <c r="C445" t="s">
        <v>546</v>
      </c>
      <c r="D445" s="1" t="s">
        <v>94</v>
      </c>
      <c r="E445" t="s">
        <v>49</v>
      </c>
      <c r="F445" t="s">
        <v>49</v>
      </c>
      <c r="G445" t="s">
        <v>49</v>
      </c>
      <c r="H445" t="s">
        <v>49</v>
      </c>
      <c r="I445" t="s">
        <v>49</v>
      </c>
      <c r="J445" t="s">
        <v>49</v>
      </c>
      <c r="K445">
        <v>3.6411125E-4</v>
      </c>
      <c r="L445">
        <v>1.15209666666667E-3</v>
      </c>
      <c r="M445">
        <v>1.3229876666666701E-3</v>
      </c>
      <c r="N445">
        <v>2.6020549583333301E-3</v>
      </c>
      <c r="O445">
        <v>4.6127620000000003E-3</v>
      </c>
      <c r="P445">
        <v>2.4929532916666702E-2</v>
      </c>
      <c r="Q445">
        <v>8.7675000000000003E-2</v>
      </c>
      <c r="R445">
        <v>0.13900000000000001</v>
      </c>
      <c r="S445">
        <v>0.17909166666666701</v>
      </c>
      <c r="T445">
        <v>0.20512708333333299</v>
      </c>
      <c r="U445">
        <v>0.21602574999999999</v>
      </c>
      <c r="V445">
        <v>0.21538199999999999</v>
      </c>
      <c r="W445">
        <v>0.21445641666666701</v>
      </c>
      <c r="X445">
        <v>0.214607833333333</v>
      </c>
      <c r="Y445">
        <v>0.21363974999999999</v>
      </c>
      <c r="Z445">
        <v>0.279304921788469</v>
      </c>
      <c r="AA445">
        <v>0.29785099999999998</v>
      </c>
      <c r="AB445">
        <v>0.49746333333333298</v>
      </c>
      <c r="AC445">
        <v>0.83368983333333302</v>
      </c>
      <c r="AD445">
        <v>0.88800524999999997</v>
      </c>
      <c r="AE445">
        <v>1.0224102500000001</v>
      </c>
      <c r="AF445">
        <v>1.5925988333333301</v>
      </c>
      <c r="AG445">
        <v>1.9895628333333299</v>
      </c>
      <c r="AH445">
        <v>1.93234166666667</v>
      </c>
      <c r="AI445">
        <v>2.0376083333333299</v>
      </c>
      <c r="AJ445">
        <v>2.0917833333333302</v>
      </c>
      <c r="AK445">
        <v>2.439575</v>
      </c>
      <c r="AL445">
        <v>2.538675</v>
      </c>
      <c r="AM445">
        <v>2.6261000000000001</v>
      </c>
    </row>
    <row r="446" spans="1:39" customFormat="1" hidden="1" x14ac:dyDescent="0.2">
      <c r="A446" t="s">
        <v>455</v>
      </c>
      <c r="B446" s="1" t="s">
        <v>156</v>
      </c>
      <c r="C446" t="s">
        <v>309</v>
      </c>
      <c r="D446" s="1" t="s">
        <v>274</v>
      </c>
      <c r="E446" t="s">
        <v>49</v>
      </c>
      <c r="F446" t="s">
        <v>49</v>
      </c>
      <c r="G446" t="s">
        <v>49</v>
      </c>
      <c r="H446" t="s">
        <v>49</v>
      </c>
      <c r="I446" t="s">
        <v>49</v>
      </c>
      <c r="J446" t="s">
        <v>49</v>
      </c>
      <c r="K446" t="s">
        <v>49</v>
      </c>
      <c r="L446" t="s">
        <v>49</v>
      </c>
      <c r="M446">
        <v>50</v>
      </c>
      <c r="N446" t="s">
        <v>49</v>
      </c>
      <c r="O446">
        <v>50</v>
      </c>
      <c r="P446" t="s">
        <v>49</v>
      </c>
      <c r="Q446">
        <v>51.851852416992202</v>
      </c>
      <c r="R446" t="s">
        <v>49</v>
      </c>
      <c r="S446">
        <v>56.613758087158203</v>
      </c>
      <c r="T446">
        <v>69.8492431640625</v>
      </c>
      <c r="U446">
        <v>51.456310272216797</v>
      </c>
      <c r="V446">
        <v>56.310680389404297</v>
      </c>
      <c r="W446">
        <v>50.241546630859403</v>
      </c>
      <c r="X446">
        <v>55.072463989257798</v>
      </c>
      <c r="Y446">
        <v>62.5</v>
      </c>
      <c r="Z446">
        <v>62.559242248535199</v>
      </c>
      <c r="AA446">
        <v>42.180095672607401</v>
      </c>
      <c r="AB446">
        <v>42.180095672607401</v>
      </c>
      <c r="AC446">
        <v>47.867298126220703</v>
      </c>
      <c r="AD446">
        <v>46.445499420166001</v>
      </c>
      <c r="AE446">
        <v>52.857143402099602</v>
      </c>
      <c r="AF446">
        <v>51.904762268066399</v>
      </c>
      <c r="AG446">
        <v>51.4285697937012</v>
      </c>
      <c r="AH446">
        <v>43.333332061767599</v>
      </c>
      <c r="AI446">
        <v>57.547168731689503</v>
      </c>
      <c r="AJ446">
        <v>58.490566253662102</v>
      </c>
      <c r="AK446">
        <v>16.981132507324201</v>
      </c>
      <c r="AL446">
        <v>19.811321258544901</v>
      </c>
      <c r="AM446">
        <v>18.396226882934599</v>
      </c>
    </row>
    <row r="447" spans="1:39" customFormat="1" hidden="1" x14ac:dyDescent="0.2">
      <c r="A447" t="s">
        <v>455</v>
      </c>
      <c r="B447" s="1" t="s">
        <v>156</v>
      </c>
      <c r="C447" t="s">
        <v>421</v>
      </c>
      <c r="D447" s="1" t="s">
        <v>223</v>
      </c>
      <c r="E447">
        <v>6772472</v>
      </c>
      <c r="F447">
        <v>6764680</v>
      </c>
      <c r="G447">
        <v>6753198</v>
      </c>
      <c r="H447">
        <v>6735186</v>
      </c>
      <c r="I447">
        <v>6732524</v>
      </c>
      <c r="J447">
        <v>6736330</v>
      </c>
      <c r="K447">
        <v>6724125</v>
      </c>
      <c r="L447">
        <v>6706225</v>
      </c>
      <c r="M447">
        <v>6699206</v>
      </c>
      <c r="N447">
        <v>6700414</v>
      </c>
      <c r="O447">
        <v>6713022</v>
      </c>
      <c r="P447">
        <v>6732601</v>
      </c>
      <c r="Q447">
        <v>6746976</v>
      </c>
      <c r="R447">
        <v>6754627</v>
      </c>
      <c r="S447">
        <v>6752560</v>
      </c>
      <c r="T447">
        <v>6742926</v>
      </c>
      <c r="U447">
        <v>6732526</v>
      </c>
      <c r="V447">
        <v>6719466</v>
      </c>
      <c r="W447">
        <v>6709131</v>
      </c>
      <c r="X447">
        <v>6709208</v>
      </c>
      <c r="Y447">
        <v>6714272</v>
      </c>
      <c r="Z447">
        <v>6717245</v>
      </c>
      <c r="AA447">
        <v>6709807</v>
      </c>
      <c r="AB447">
        <v>6683135</v>
      </c>
      <c r="AC447">
        <v>6640107</v>
      </c>
      <c r="AD447">
        <v>6590587</v>
      </c>
      <c r="AE447">
        <v>6542450</v>
      </c>
      <c r="AF447">
        <v>6502346</v>
      </c>
      <c r="AG447">
        <v>6462580</v>
      </c>
      <c r="AH447">
        <v>6413187</v>
      </c>
      <c r="AI447">
        <v>6360836</v>
      </c>
      <c r="AJ447">
        <v>6308566</v>
      </c>
      <c r="AK447">
        <v>6247755</v>
      </c>
      <c r="AL447">
        <v>6170451</v>
      </c>
      <c r="AM447">
        <v>6081401</v>
      </c>
    </row>
    <row r="448" spans="1:39" customFormat="1" hidden="1" x14ac:dyDescent="0.2">
      <c r="A448" t="s">
        <v>455</v>
      </c>
      <c r="B448" s="1" t="s">
        <v>156</v>
      </c>
      <c r="C448" t="s">
        <v>120</v>
      </c>
      <c r="D448" s="1" t="s">
        <v>488</v>
      </c>
      <c r="E448">
        <v>0.28640580537751797</v>
      </c>
      <c r="F448">
        <v>0.29542118974313802</v>
      </c>
      <c r="G448">
        <v>0.19006508287505999</v>
      </c>
      <c r="H448">
        <v>4.61355862589733E-2</v>
      </c>
      <c r="I448">
        <v>0.219690718485616</v>
      </c>
      <c r="J448">
        <v>0.220771793347495</v>
      </c>
      <c r="K448">
        <v>-0.118196017328142</v>
      </c>
      <c r="L448">
        <v>-0.32441482958704299</v>
      </c>
      <c r="M448">
        <v>-0.33667134103020702</v>
      </c>
      <c r="N448">
        <v>-0.41560444340052899</v>
      </c>
      <c r="O448">
        <v>-0.45043523718192602</v>
      </c>
      <c r="P448">
        <v>-0.450029843493719</v>
      </c>
      <c r="Q448">
        <v>-0.47113133464354701</v>
      </c>
      <c r="R448">
        <v>-0.51296668834130899</v>
      </c>
      <c r="S448">
        <v>-0.63656566643634604</v>
      </c>
      <c r="T448">
        <v>-0.69980919091893401</v>
      </c>
      <c r="U448">
        <v>-0.682169472243919</v>
      </c>
      <c r="V448">
        <v>-0.68300556001068802</v>
      </c>
      <c r="W448">
        <v>-0.61229619803104696</v>
      </c>
      <c r="X448">
        <v>-0.45884753562263603</v>
      </c>
      <c r="Y448">
        <v>-0.34541505429851699</v>
      </c>
      <c r="Z448">
        <v>-0.245915441295321</v>
      </c>
      <c r="AA448">
        <v>-0.218522755959381</v>
      </c>
      <c r="AB448">
        <v>-0.23428291415768601</v>
      </c>
      <c r="AC448">
        <v>-0.156617600248906</v>
      </c>
      <c r="AD448">
        <v>-3.8380000266784599E-2</v>
      </c>
      <c r="AE448">
        <v>5.6151567510168997E-2</v>
      </c>
      <c r="AF448">
        <v>0.13285323672534199</v>
      </c>
      <c r="AG448">
        <v>8.7721087870644907E-2</v>
      </c>
      <c r="AH448">
        <v>-0.109782322950581</v>
      </c>
      <c r="AI448">
        <v>-0.21382420699767099</v>
      </c>
      <c r="AJ448">
        <v>-0.20178660097072301</v>
      </c>
      <c r="AK448">
        <v>-0.42347525027949001</v>
      </c>
      <c r="AL448">
        <v>-0.82823272086806998</v>
      </c>
      <c r="AM448">
        <v>-1.01435205510388</v>
      </c>
    </row>
    <row r="449" spans="1:39" customFormat="1" hidden="1" x14ac:dyDescent="0.2">
      <c r="A449" t="s">
        <v>455</v>
      </c>
      <c r="B449" s="1" t="s">
        <v>156</v>
      </c>
      <c r="C449" t="s">
        <v>514</v>
      </c>
      <c r="D449" s="1" t="s">
        <v>142</v>
      </c>
      <c r="E449">
        <v>10140000</v>
      </c>
      <c r="F449">
        <v>10170000</v>
      </c>
      <c r="G449">
        <v>10189348</v>
      </c>
      <c r="H449">
        <v>10194050</v>
      </c>
      <c r="I449">
        <v>10216470</v>
      </c>
      <c r="J449">
        <v>10239050</v>
      </c>
      <c r="K449">
        <v>10226955</v>
      </c>
      <c r="L449">
        <v>10193831</v>
      </c>
      <c r="M449">
        <v>10159569</v>
      </c>
      <c r="N449">
        <v>10117433</v>
      </c>
      <c r="O449">
        <v>10071963</v>
      </c>
      <c r="P449">
        <v>10026738</v>
      </c>
      <c r="Q449">
        <v>9979610</v>
      </c>
      <c r="R449">
        <v>9928549</v>
      </c>
      <c r="S449">
        <v>9865548</v>
      </c>
      <c r="T449">
        <v>9796749</v>
      </c>
      <c r="U449">
        <v>9730146</v>
      </c>
      <c r="V449">
        <v>9663915</v>
      </c>
      <c r="W449">
        <v>9604924</v>
      </c>
      <c r="X449">
        <v>9560953</v>
      </c>
      <c r="Y449">
        <v>9527985</v>
      </c>
      <c r="Z449">
        <v>9504583</v>
      </c>
      <c r="AA449">
        <v>9483836</v>
      </c>
      <c r="AB449">
        <v>9461643</v>
      </c>
      <c r="AC449">
        <v>9446836</v>
      </c>
      <c r="AD449">
        <v>9443211</v>
      </c>
      <c r="AE449">
        <v>9448515</v>
      </c>
      <c r="AF449">
        <v>9461076</v>
      </c>
      <c r="AG449">
        <v>9469379</v>
      </c>
      <c r="AH449">
        <v>9458989</v>
      </c>
      <c r="AI449">
        <v>9438785</v>
      </c>
      <c r="AJ449">
        <v>9419758</v>
      </c>
      <c r="AK449">
        <v>9379952</v>
      </c>
      <c r="AL449">
        <v>9302585</v>
      </c>
      <c r="AM449">
        <v>9208701</v>
      </c>
    </row>
    <row r="450" spans="1:39" customFormat="1" hidden="1" x14ac:dyDescent="0.2">
      <c r="A450" t="s">
        <v>455</v>
      </c>
      <c r="B450" s="1" t="s">
        <v>156</v>
      </c>
      <c r="C450" t="s">
        <v>267</v>
      </c>
      <c r="D450" s="1" t="s">
        <v>205</v>
      </c>
      <c r="E450" t="s">
        <v>49</v>
      </c>
      <c r="F450" t="s">
        <v>49</v>
      </c>
      <c r="G450" t="s">
        <v>49</v>
      </c>
      <c r="H450" t="s">
        <v>49</v>
      </c>
      <c r="I450" t="s">
        <v>49</v>
      </c>
      <c r="J450" t="s">
        <v>49</v>
      </c>
      <c r="K450" t="s">
        <v>49</v>
      </c>
      <c r="L450" t="s">
        <v>49</v>
      </c>
      <c r="M450" t="s">
        <v>49</v>
      </c>
      <c r="N450" t="s">
        <v>49</v>
      </c>
      <c r="O450" t="s">
        <v>49</v>
      </c>
      <c r="P450" t="s">
        <v>49</v>
      </c>
      <c r="Q450" t="s">
        <v>49</v>
      </c>
      <c r="R450" t="s">
        <v>49</v>
      </c>
      <c r="S450" t="s">
        <v>49</v>
      </c>
      <c r="T450" t="s">
        <v>49</v>
      </c>
      <c r="U450" t="s">
        <v>49</v>
      </c>
      <c r="V450">
        <v>21.4</v>
      </c>
      <c r="W450">
        <v>21.4</v>
      </c>
      <c r="X450">
        <v>20.8</v>
      </c>
      <c r="Y450">
        <v>22</v>
      </c>
      <c r="Z450">
        <v>22</v>
      </c>
      <c r="AA450">
        <v>21.9</v>
      </c>
      <c r="AB450">
        <v>21.7</v>
      </c>
      <c r="AC450">
        <v>12.9</v>
      </c>
      <c r="AD450">
        <v>9.6999999999999993</v>
      </c>
      <c r="AE450">
        <v>9.5</v>
      </c>
      <c r="AF450">
        <v>11</v>
      </c>
      <c r="AG450">
        <v>10.9</v>
      </c>
      <c r="AH450">
        <v>10.8</v>
      </c>
      <c r="AI450">
        <v>11.1</v>
      </c>
      <c r="AJ450">
        <v>11.1</v>
      </c>
      <c r="AK450" t="s">
        <v>49</v>
      </c>
      <c r="AL450" t="s">
        <v>49</v>
      </c>
      <c r="AM450" t="s">
        <v>49</v>
      </c>
    </row>
    <row r="451" spans="1:39" customFormat="1" hidden="1" x14ac:dyDescent="0.2">
      <c r="A451" t="s">
        <v>455</v>
      </c>
      <c r="B451" s="1" t="s">
        <v>156</v>
      </c>
      <c r="C451" t="s">
        <v>447</v>
      </c>
      <c r="D451" s="1" t="s">
        <v>564</v>
      </c>
      <c r="E451" t="s">
        <v>49</v>
      </c>
      <c r="F451" t="s">
        <v>49</v>
      </c>
      <c r="G451" t="s">
        <v>49</v>
      </c>
      <c r="H451" t="s">
        <v>49</v>
      </c>
      <c r="I451" t="s">
        <v>49</v>
      </c>
      <c r="J451" t="s">
        <v>49</v>
      </c>
      <c r="K451" t="s">
        <v>49</v>
      </c>
      <c r="L451" t="s">
        <v>49</v>
      </c>
      <c r="M451" t="s">
        <v>49</v>
      </c>
      <c r="N451" t="s">
        <v>49</v>
      </c>
      <c r="O451" t="s">
        <v>49</v>
      </c>
      <c r="P451" t="s">
        <v>49</v>
      </c>
      <c r="Q451" t="s">
        <v>49</v>
      </c>
      <c r="R451" t="s">
        <v>49</v>
      </c>
      <c r="S451" t="s">
        <v>49</v>
      </c>
      <c r="T451" t="s">
        <v>49</v>
      </c>
      <c r="U451">
        <v>9</v>
      </c>
      <c r="V451">
        <v>9</v>
      </c>
      <c r="W451">
        <v>9</v>
      </c>
      <c r="X451">
        <v>9</v>
      </c>
      <c r="Y451">
        <v>6</v>
      </c>
      <c r="Z451">
        <v>5</v>
      </c>
      <c r="AA451">
        <v>5</v>
      </c>
      <c r="AB451">
        <v>4</v>
      </c>
      <c r="AC451">
        <v>4</v>
      </c>
      <c r="AD451">
        <v>4</v>
      </c>
      <c r="AE451">
        <v>4</v>
      </c>
      <c r="AF451">
        <v>4</v>
      </c>
      <c r="AG451">
        <v>4</v>
      </c>
      <c r="AH451">
        <v>4</v>
      </c>
      <c r="AI451">
        <v>4</v>
      </c>
      <c r="AJ451">
        <v>4</v>
      </c>
      <c r="AK451" t="s">
        <v>49</v>
      </c>
      <c r="AL451" t="s">
        <v>49</v>
      </c>
      <c r="AM451" t="s">
        <v>49</v>
      </c>
    </row>
    <row r="452" spans="1:39" customFormat="1" hidden="1" x14ac:dyDescent="0.2">
      <c r="A452" t="s">
        <v>455</v>
      </c>
      <c r="B452" s="1" t="s">
        <v>156</v>
      </c>
      <c r="C452" t="s">
        <v>458</v>
      </c>
      <c r="D452" s="1" t="s">
        <v>187</v>
      </c>
      <c r="E452" t="s">
        <v>49</v>
      </c>
      <c r="F452" t="s">
        <v>49</v>
      </c>
      <c r="G452" t="s">
        <v>49</v>
      </c>
      <c r="H452" t="s">
        <v>49</v>
      </c>
      <c r="I452" t="s">
        <v>49</v>
      </c>
      <c r="J452" t="s">
        <v>49</v>
      </c>
      <c r="K452" t="s">
        <v>49</v>
      </c>
      <c r="L452">
        <v>25510</v>
      </c>
      <c r="M452">
        <v>26018</v>
      </c>
      <c r="N452">
        <v>30636</v>
      </c>
      <c r="O452">
        <v>30370</v>
      </c>
      <c r="P452">
        <v>30529</v>
      </c>
      <c r="Q452">
        <v>31425</v>
      </c>
      <c r="R452">
        <v>29727</v>
      </c>
      <c r="S452">
        <v>34169</v>
      </c>
      <c r="T452">
        <v>38402</v>
      </c>
      <c r="U452">
        <v>40331</v>
      </c>
      <c r="V452">
        <v>43559</v>
      </c>
      <c r="W452">
        <v>45723</v>
      </c>
      <c r="X452">
        <v>47933</v>
      </c>
      <c r="Y452">
        <v>48994</v>
      </c>
      <c r="Z452">
        <v>42742</v>
      </c>
      <c r="AA452">
        <v>46224</v>
      </c>
      <c r="AB452">
        <v>49414</v>
      </c>
      <c r="AC452">
        <v>48475</v>
      </c>
      <c r="AD452">
        <v>43818</v>
      </c>
      <c r="AE452">
        <v>44997</v>
      </c>
      <c r="AF452">
        <v>40785</v>
      </c>
      <c r="AG452">
        <v>41107</v>
      </c>
      <c r="AH452">
        <v>48538</v>
      </c>
      <c r="AI452">
        <v>52573.7</v>
      </c>
      <c r="AJ452">
        <v>48205.4</v>
      </c>
      <c r="AK452">
        <v>42420.4</v>
      </c>
      <c r="AL452">
        <v>44478.2</v>
      </c>
      <c r="AM452" t="s">
        <v>49</v>
      </c>
    </row>
    <row r="453" spans="1:39" customFormat="1" hidden="1" x14ac:dyDescent="0.2">
      <c r="A453" t="s">
        <v>455</v>
      </c>
      <c r="B453" s="1" t="s">
        <v>156</v>
      </c>
      <c r="C453" t="s">
        <v>487</v>
      </c>
      <c r="D453" s="1" t="s">
        <v>306</v>
      </c>
      <c r="E453" t="s">
        <v>49</v>
      </c>
      <c r="F453" t="s">
        <v>49</v>
      </c>
      <c r="G453" t="s">
        <v>49</v>
      </c>
      <c r="H453" t="s">
        <v>49</v>
      </c>
      <c r="I453" t="s">
        <v>49</v>
      </c>
      <c r="J453" t="s">
        <v>49</v>
      </c>
      <c r="K453" t="s">
        <v>49</v>
      </c>
      <c r="L453" t="s">
        <v>49</v>
      </c>
      <c r="M453" t="s">
        <v>49</v>
      </c>
      <c r="N453" t="s">
        <v>49</v>
      </c>
      <c r="O453" t="s">
        <v>49</v>
      </c>
      <c r="P453" t="s">
        <v>49</v>
      </c>
      <c r="Q453" t="s">
        <v>49</v>
      </c>
      <c r="R453" t="s">
        <v>49</v>
      </c>
      <c r="S453" t="s">
        <v>49</v>
      </c>
      <c r="T453" t="s">
        <v>49</v>
      </c>
      <c r="U453" t="s">
        <v>49</v>
      </c>
      <c r="V453" t="s">
        <v>49</v>
      </c>
      <c r="W453" t="s">
        <v>49</v>
      </c>
      <c r="X453" t="s">
        <v>49</v>
      </c>
      <c r="Y453" t="s">
        <v>49</v>
      </c>
      <c r="Z453" t="s">
        <v>49</v>
      </c>
      <c r="AA453" t="s">
        <v>49</v>
      </c>
      <c r="AB453" t="s">
        <v>49</v>
      </c>
      <c r="AC453" t="s">
        <v>49</v>
      </c>
      <c r="AD453" t="s">
        <v>49</v>
      </c>
      <c r="AE453" t="s">
        <v>49</v>
      </c>
      <c r="AF453" t="s">
        <v>49</v>
      </c>
      <c r="AG453" t="s">
        <v>49</v>
      </c>
      <c r="AH453" t="s">
        <v>49</v>
      </c>
      <c r="AI453" t="s">
        <v>49</v>
      </c>
      <c r="AJ453" t="s">
        <v>49</v>
      </c>
      <c r="AK453" t="s">
        <v>49</v>
      </c>
      <c r="AL453" t="s">
        <v>49</v>
      </c>
      <c r="AM453" t="s">
        <v>49</v>
      </c>
    </row>
    <row r="454" spans="1:39" customFormat="1" hidden="1" x14ac:dyDescent="0.2">
      <c r="A454" t="s">
        <v>455</v>
      </c>
      <c r="B454" s="1" t="s">
        <v>156</v>
      </c>
      <c r="C454" t="s">
        <v>454</v>
      </c>
      <c r="D454" s="1" t="s">
        <v>165</v>
      </c>
      <c r="E454" t="s">
        <v>49</v>
      </c>
      <c r="F454" t="s">
        <v>49</v>
      </c>
      <c r="G454" t="s">
        <v>49</v>
      </c>
      <c r="H454" t="s">
        <v>49</v>
      </c>
      <c r="I454">
        <v>-89.299391469589025</v>
      </c>
      <c r="J454">
        <v>-85.188327198858772</v>
      </c>
      <c r="K454">
        <v>-87.852857418093592</v>
      </c>
      <c r="L454">
        <v>-63.887258338339542</v>
      </c>
      <c r="M454">
        <v>5.6071585331980067</v>
      </c>
      <c r="N454">
        <v>-23.215656000026023</v>
      </c>
      <c r="O454">
        <v>-28.082826096087917</v>
      </c>
      <c r="P454">
        <v>-63.761025502773478</v>
      </c>
      <c r="Q454">
        <v>-41.229549019476188</v>
      </c>
      <c r="R454">
        <v>-18.140186268892808</v>
      </c>
      <c r="S454">
        <v>-5.5284690700478869</v>
      </c>
      <c r="T454">
        <v>-5.1347170638902027</v>
      </c>
      <c r="U454">
        <v>-4.7008627360938124</v>
      </c>
      <c r="V454">
        <v>-6.3996713421338756</v>
      </c>
      <c r="W454">
        <v>-1.7218716148949778</v>
      </c>
      <c r="X454">
        <v>-3.8075656979744199</v>
      </c>
      <c r="Y454">
        <v>-10.447295385982567</v>
      </c>
      <c r="Z454">
        <v>2.2115758346596577</v>
      </c>
      <c r="AA454">
        <v>-1.8634191922596035</v>
      </c>
      <c r="AB454">
        <v>-33.596946629293328</v>
      </c>
      <c r="AC454">
        <v>-31.827099396928457</v>
      </c>
      <c r="AD454">
        <v>-1.7516160714718112</v>
      </c>
      <c r="AE454">
        <v>0.53909946982779211</v>
      </c>
      <c r="AF454">
        <v>1.7755873841122067</v>
      </c>
      <c r="AG454">
        <v>5.5925229095014375</v>
      </c>
      <c r="AH454">
        <v>0.95299547255690298</v>
      </c>
      <c r="AI454">
        <v>-3.0706498854548778</v>
      </c>
      <c r="AJ454">
        <v>0.41116000653148799</v>
      </c>
      <c r="AK454">
        <v>-2.5432901753141439</v>
      </c>
      <c r="AL454">
        <v>-4.5166713767017708</v>
      </c>
      <c r="AM454">
        <v>-0.71519467030703576</v>
      </c>
    </row>
    <row r="455" spans="1:39" customFormat="1" hidden="1" x14ac:dyDescent="0.2">
      <c r="A455" t="s">
        <v>455</v>
      </c>
      <c r="B455" s="1" t="s">
        <v>156</v>
      </c>
      <c r="C455" t="s">
        <v>381</v>
      </c>
      <c r="D455" s="1" t="s">
        <v>512</v>
      </c>
      <c r="E455" t="s">
        <v>49</v>
      </c>
      <c r="F455" t="s">
        <v>49</v>
      </c>
      <c r="G455" t="s">
        <v>49</v>
      </c>
      <c r="H455" t="s">
        <v>49</v>
      </c>
      <c r="I455" t="s">
        <v>49</v>
      </c>
      <c r="J455" t="s">
        <v>49</v>
      </c>
      <c r="K455" t="s">
        <v>49</v>
      </c>
      <c r="L455" t="s">
        <v>49</v>
      </c>
      <c r="M455">
        <v>14.130434989929199</v>
      </c>
      <c r="N455" t="s">
        <v>49</v>
      </c>
      <c r="O455">
        <v>7.0652174949645996</v>
      </c>
      <c r="P455" t="s">
        <v>49</v>
      </c>
      <c r="Q455">
        <v>7.6086955070495597</v>
      </c>
      <c r="R455" t="s">
        <v>49</v>
      </c>
      <c r="S455">
        <v>6.4864864349365199</v>
      </c>
      <c r="T455">
        <v>8.6486482620239293</v>
      </c>
      <c r="U455">
        <v>11.442786216735801</v>
      </c>
      <c r="V455">
        <v>6.8627452850341797</v>
      </c>
      <c r="W455">
        <v>3.9215686321258501</v>
      </c>
      <c r="X455">
        <v>6.7961163520812997</v>
      </c>
      <c r="Y455">
        <v>8.2524271011352504</v>
      </c>
      <c r="Z455">
        <v>12.4401912689209</v>
      </c>
      <c r="AA455">
        <v>10.0478467941284</v>
      </c>
      <c r="AB455">
        <v>8.0568723678588903</v>
      </c>
      <c r="AC455">
        <v>11.374407768249499</v>
      </c>
      <c r="AD455">
        <v>11.374407768249499</v>
      </c>
      <c r="AE455">
        <v>12.5</v>
      </c>
      <c r="AF455">
        <v>10.4761905670166</v>
      </c>
      <c r="AG455">
        <v>12.380952835083001</v>
      </c>
      <c r="AH455">
        <v>18.095237731933601</v>
      </c>
      <c r="AI455">
        <v>19.0476188659668</v>
      </c>
      <c r="AJ455">
        <v>27.619047164916999</v>
      </c>
      <c r="AK455">
        <v>21.428571701049801</v>
      </c>
      <c r="AL455">
        <v>17.142856597900401</v>
      </c>
      <c r="AM455">
        <v>7.5471696853637704</v>
      </c>
    </row>
    <row r="456" spans="1:39" customFormat="1" hidden="1" x14ac:dyDescent="0.2">
      <c r="A456" t="s">
        <v>455</v>
      </c>
      <c r="B456" s="1" t="s">
        <v>156</v>
      </c>
      <c r="C456" t="s">
        <v>410</v>
      </c>
      <c r="D456" s="1" t="s">
        <v>81</v>
      </c>
      <c r="E456" t="s">
        <v>49</v>
      </c>
      <c r="F456" t="s">
        <v>49</v>
      </c>
      <c r="G456" t="s">
        <v>49</v>
      </c>
      <c r="H456" t="s">
        <v>49</v>
      </c>
      <c r="I456" t="s">
        <v>49</v>
      </c>
      <c r="J456" t="s">
        <v>49</v>
      </c>
      <c r="K456" t="s">
        <v>49</v>
      </c>
      <c r="L456" t="s">
        <v>49</v>
      </c>
      <c r="M456">
        <v>24.120603561401399</v>
      </c>
      <c r="N456" t="s">
        <v>49</v>
      </c>
      <c r="O456">
        <v>22</v>
      </c>
      <c r="P456" t="s">
        <v>49</v>
      </c>
      <c r="Q456">
        <v>15.4228858947754</v>
      </c>
      <c r="R456" t="s">
        <v>49</v>
      </c>
      <c r="S456">
        <v>10.447761535644499</v>
      </c>
      <c r="T456">
        <v>15.920397758483899</v>
      </c>
      <c r="U456">
        <v>12.5</v>
      </c>
      <c r="V456">
        <v>11.961722373962401</v>
      </c>
      <c r="W456">
        <v>8.6124401092529297</v>
      </c>
      <c r="X456">
        <v>11.483253479003899</v>
      </c>
      <c r="Y456">
        <v>13.942307472229</v>
      </c>
      <c r="Z456">
        <v>15.6398105621338</v>
      </c>
      <c r="AA456">
        <v>14.218009948730501</v>
      </c>
      <c r="AB456">
        <v>13.1455402374268</v>
      </c>
      <c r="AC456">
        <v>19.718309402465799</v>
      </c>
      <c r="AD456">
        <v>20.187793731689499</v>
      </c>
      <c r="AE456">
        <v>21.153846740722699</v>
      </c>
      <c r="AF456">
        <v>19.0476188659668</v>
      </c>
      <c r="AG456">
        <v>24.2857151031494</v>
      </c>
      <c r="AH456">
        <v>19.523809432983398</v>
      </c>
      <c r="AI456">
        <v>19.0476188659668</v>
      </c>
      <c r="AJ456">
        <v>20.9523811340332</v>
      </c>
      <c r="AK456">
        <v>14.285714149475099</v>
      </c>
      <c r="AL456">
        <v>12.380952835083001</v>
      </c>
      <c r="AM456">
        <v>11.792452812194799</v>
      </c>
    </row>
    <row r="457" spans="1:39" customFormat="1" hidden="1" x14ac:dyDescent="0.2">
      <c r="A457" t="s">
        <v>455</v>
      </c>
      <c r="B457" s="1" t="s">
        <v>156</v>
      </c>
      <c r="C457" t="s">
        <v>330</v>
      </c>
      <c r="D457" s="1" t="s">
        <v>266</v>
      </c>
      <c r="E457" t="s">
        <v>49</v>
      </c>
      <c r="F457" t="s">
        <v>49</v>
      </c>
      <c r="G457" t="s">
        <v>49</v>
      </c>
      <c r="H457" t="s">
        <v>49</v>
      </c>
      <c r="I457" t="s">
        <v>49</v>
      </c>
      <c r="J457" t="s">
        <v>49</v>
      </c>
      <c r="K457" t="s">
        <v>49</v>
      </c>
      <c r="L457" t="s">
        <v>49</v>
      </c>
      <c r="M457">
        <v>11.99</v>
      </c>
      <c r="N457">
        <v>12.81</v>
      </c>
      <c r="O457" t="s">
        <v>49</v>
      </c>
      <c r="P457" t="s">
        <v>49</v>
      </c>
      <c r="Q457">
        <v>10.63</v>
      </c>
      <c r="R457">
        <v>10.52</v>
      </c>
      <c r="S457">
        <v>11.49</v>
      </c>
      <c r="T457" t="s">
        <v>49</v>
      </c>
      <c r="U457" t="s">
        <v>49</v>
      </c>
      <c r="V457" t="s">
        <v>49</v>
      </c>
      <c r="W457" t="s">
        <v>49</v>
      </c>
      <c r="X457" t="s">
        <v>49</v>
      </c>
      <c r="Y457">
        <v>9.26</v>
      </c>
      <c r="Z457">
        <v>9.25</v>
      </c>
      <c r="AA457">
        <v>7.52</v>
      </c>
      <c r="AB457">
        <v>7.55</v>
      </c>
      <c r="AC457">
        <v>7.5</v>
      </c>
      <c r="AD457">
        <v>7.45</v>
      </c>
      <c r="AE457">
        <v>6.73</v>
      </c>
      <c r="AF457">
        <v>6.02</v>
      </c>
      <c r="AG457">
        <v>5.04</v>
      </c>
      <c r="AH457">
        <v>4.92</v>
      </c>
      <c r="AI457">
        <v>5.14</v>
      </c>
      <c r="AJ457">
        <v>7.93</v>
      </c>
      <c r="AK457">
        <v>5.15</v>
      </c>
      <c r="AL457" t="s">
        <v>49</v>
      </c>
      <c r="AM457" t="s">
        <v>49</v>
      </c>
    </row>
    <row r="458" spans="1:39" customFormat="1" hidden="1" x14ac:dyDescent="0.2">
      <c r="A458" t="s">
        <v>455</v>
      </c>
      <c r="B458" s="1" t="s">
        <v>156</v>
      </c>
      <c r="C458" t="s">
        <v>19</v>
      </c>
      <c r="D458" s="1" t="s">
        <v>127</v>
      </c>
      <c r="E458" t="s">
        <v>49</v>
      </c>
      <c r="F458" t="s">
        <v>49</v>
      </c>
      <c r="G458" t="s">
        <v>49</v>
      </c>
      <c r="H458" t="s">
        <v>49</v>
      </c>
      <c r="I458" t="s">
        <v>49</v>
      </c>
      <c r="J458" t="s">
        <v>49</v>
      </c>
      <c r="K458" t="s">
        <v>49</v>
      </c>
      <c r="L458" t="s">
        <v>49</v>
      </c>
      <c r="M458">
        <v>12.46</v>
      </c>
      <c r="N458">
        <v>13.23</v>
      </c>
      <c r="O458" t="s">
        <v>49</v>
      </c>
      <c r="P458" t="s">
        <v>49</v>
      </c>
      <c r="Q458">
        <v>10.88</v>
      </c>
      <c r="R458">
        <v>10.74</v>
      </c>
      <c r="S458">
        <v>11.65</v>
      </c>
      <c r="T458" t="s">
        <v>49</v>
      </c>
      <c r="U458" t="s">
        <v>49</v>
      </c>
      <c r="V458" t="s">
        <v>49</v>
      </c>
      <c r="W458" t="s">
        <v>49</v>
      </c>
      <c r="X458" t="s">
        <v>49</v>
      </c>
      <c r="Y458">
        <v>9.4700000000000006</v>
      </c>
      <c r="Z458">
        <v>9.48</v>
      </c>
      <c r="AA458">
        <v>7.49</v>
      </c>
      <c r="AB458">
        <v>7.5</v>
      </c>
      <c r="AC458">
        <v>7.47</v>
      </c>
      <c r="AD458">
        <v>7.45</v>
      </c>
      <c r="AE458">
        <v>6.76</v>
      </c>
      <c r="AF458">
        <v>6.04</v>
      </c>
      <c r="AG458">
        <v>5.05</v>
      </c>
      <c r="AH458">
        <v>4.8600000000000003</v>
      </c>
      <c r="AI458">
        <v>5.0999999999999996</v>
      </c>
      <c r="AJ458">
        <v>5.25</v>
      </c>
      <c r="AK458">
        <v>5.13</v>
      </c>
      <c r="AL458" t="s">
        <v>49</v>
      </c>
      <c r="AM458" t="s">
        <v>49</v>
      </c>
    </row>
    <row r="459" spans="1:39" customFormat="1" hidden="1" x14ac:dyDescent="0.2">
      <c r="A459" t="s">
        <v>455</v>
      </c>
      <c r="B459" s="1" t="s">
        <v>156</v>
      </c>
      <c r="C459" t="s">
        <v>219</v>
      </c>
      <c r="D459" s="1" t="s">
        <v>551</v>
      </c>
      <c r="E459" t="s">
        <v>49</v>
      </c>
      <c r="F459" t="s">
        <v>49</v>
      </c>
      <c r="G459" t="s">
        <v>49</v>
      </c>
      <c r="H459" t="s">
        <v>49</v>
      </c>
      <c r="I459" t="s">
        <v>49</v>
      </c>
      <c r="J459" t="s">
        <v>49</v>
      </c>
      <c r="K459" t="s">
        <v>49</v>
      </c>
      <c r="L459" t="s">
        <v>49</v>
      </c>
      <c r="M459" t="s">
        <v>49</v>
      </c>
      <c r="N459" t="s">
        <v>49</v>
      </c>
      <c r="O459" t="s">
        <v>49</v>
      </c>
      <c r="P459" t="s">
        <v>49</v>
      </c>
      <c r="Q459" t="s">
        <v>49</v>
      </c>
      <c r="R459" t="s">
        <v>49</v>
      </c>
      <c r="S459" t="s">
        <v>49</v>
      </c>
      <c r="T459" t="s">
        <v>49</v>
      </c>
      <c r="U459" t="s">
        <v>49</v>
      </c>
      <c r="V459">
        <v>125</v>
      </c>
      <c r="W459">
        <v>125</v>
      </c>
      <c r="X459">
        <v>124</v>
      </c>
      <c r="Y459">
        <v>112</v>
      </c>
      <c r="Z459">
        <v>107</v>
      </c>
      <c r="AA459">
        <v>82</v>
      </c>
      <c r="AB459">
        <v>18</v>
      </c>
      <c r="AC459">
        <v>10</v>
      </c>
      <c r="AD459">
        <v>10</v>
      </c>
      <c r="AE459">
        <v>7</v>
      </c>
      <c r="AF459">
        <v>7</v>
      </c>
      <c r="AG459">
        <v>7</v>
      </c>
      <c r="AH459">
        <v>7</v>
      </c>
      <c r="AI459">
        <v>7</v>
      </c>
      <c r="AJ459">
        <v>7</v>
      </c>
      <c r="AK459" t="s">
        <v>49</v>
      </c>
      <c r="AL459" t="s">
        <v>49</v>
      </c>
      <c r="AM459" t="s">
        <v>49</v>
      </c>
    </row>
    <row r="460" spans="1:39" customFormat="1" hidden="1" x14ac:dyDescent="0.2">
      <c r="A460" t="s">
        <v>455</v>
      </c>
      <c r="B460" s="1" t="s">
        <v>156</v>
      </c>
      <c r="C460" t="s">
        <v>460</v>
      </c>
      <c r="D460" s="1" t="s">
        <v>249</v>
      </c>
      <c r="E460" t="s">
        <v>49</v>
      </c>
      <c r="F460" t="s">
        <v>49</v>
      </c>
      <c r="G460" t="s">
        <v>49</v>
      </c>
      <c r="H460" t="s">
        <v>49</v>
      </c>
      <c r="I460" t="s">
        <v>49</v>
      </c>
      <c r="J460" t="s">
        <v>49</v>
      </c>
      <c r="K460" t="s">
        <v>49</v>
      </c>
      <c r="L460" t="s">
        <v>49</v>
      </c>
      <c r="M460" t="s">
        <v>49</v>
      </c>
      <c r="N460" t="s">
        <v>49</v>
      </c>
      <c r="O460" t="s">
        <v>49</v>
      </c>
      <c r="P460" t="s">
        <v>49</v>
      </c>
      <c r="Q460" t="s">
        <v>49</v>
      </c>
      <c r="R460" t="s">
        <v>49</v>
      </c>
      <c r="S460" t="s">
        <v>49</v>
      </c>
      <c r="T460" t="s">
        <v>49</v>
      </c>
      <c r="U460" t="s">
        <v>49</v>
      </c>
      <c r="V460" t="s">
        <v>49</v>
      </c>
      <c r="W460" t="s">
        <v>49</v>
      </c>
      <c r="X460" t="s">
        <v>49</v>
      </c>
      <c r="Y460">
        <v>38.1</v>
      </c>
      <c r="Z460" t="s">
        <v>49</v>
      </c>
      <c r="AA460" t="s">
        <v>49</v>
      </c>
      <c r="AB460" t="s">
        <v>49</v>
      </c>
      <c r="AC460" t="s">
        <v>49</v>
      </c>
      <c r="AD460">
        <v>19.8</v>
      </c>
      <c r="AE460" t="s">
        <v>49</v>
      </c>
      <c r="AF460" t="s">
        <v>49</v>
      </c>
      <c r="AG460" t="s">
        <v>49</v>
      </c>
      <c r="AH460" t="s">
        <v>49</v>
      </c>
      <c r="AI460">
        <v>38</v>
      </c>
      <c r="AJ460" t="s">
        <v>49</v>
      </c>
      <c r="AK460" t="s">
        <v>49</v>
      </c>
      <c r="AL460" t="s">
        <v>49</v>
      </c>
      <c r="AM460" t="s">
        <v>49</v>
      </c>
    </row>
    <row r="461" spans="1:39" customFormat="1" hidden="1" x14ac:dyDescent="0.2">
      <c r="A461" t="s">
        <v>455</v>
      </c>
      <c r="B461" s="1" t="s">
        <v>156</v>
      </c>
      <c r="C461" t="s">
        <v>214</v>
      </c>
      <c r="D461" s="1" t="s">
        <v>72</v>
      </c>
      <c r="E461" t="s">
        <v>49</v>
      </c>
      <c r="F461" t="s">
        <v>49</v>
      </c>
      <c r="G461" t="s">
        <v>49</v>
      </c>
      <c r="H461" t="s">
        <v>49</v>
      </c>
      <c r="I461" t="s">
        <v>49</v>
      </c>
      <c r="J461" t="s">
        <v>49</v>
      </c>
      <c r="K461" t="s">
        <v>49</v>
      </c>
      <c r="L461" t="s">
        <v>49</v>
      </c>
      <c r="M461" t="s">
        <v>49</v>
      </c>
      <c r="N461" t="s">
        <v>49</v>
      </c>
      <c r="O461" t="s">
        <v>49</v>
      </c>
      <c r="P461" t="s">
        <v>49</v>
      </c>
      <c r="Q461" t="s">
        <v>49</v>
      </c>
      <c r="R461" t="s">
        <v>49</v>
      </c>
      <c r="S461" t="s">
        <v>49</v>
      </c>
      <c r="T461" t="s">
        <v>49</v>
      </c>
      <c r="U461">
        <v>233</v>
      </c>
      <c r="V461">
        <v>233</v>
      </c>
      <c r="W461">
        <v>233</v>
      </c>
      <c r="X461">
        <v>232</v>
      </c>
      <c r="Y461">
        <v>23</v>
      </c>
      <c r="Z461">
        <v>20</v>
      </c>
      <c r="AA461">
        <v>17</v>
      </c>
      <c r="AB461">
        <v>12</v>
      </c>
      <c r="AC461">
        <v>12</v>
      </c>
      <c r="AD461">
        <v>6</v>
      </c>
      <c r="AE461">
        <v>6</v>
      </c>
      <c r="AF461">
        <v>5</v>
      </c>
      <c r="AG461">
        <v>5</v>
      </c>
      <c r="AH461">
        <v>5</v>
      </c>
      <c r="AI461">
        <v>5</v>
      </c>
      <c r="AJ461">
        <v>5</v>
      </c>
      <c r="AK461" t="s">
        <v>49</v>
      </c>
      <c r="AL461" t="s">
        <v>49</v>
      </c>
      <c r="AM461" t="s">
        <v>49</v>
      </c>
    </row>
    <row r="462" spans="1:39" customFormat="1" hidden="1" x14ac:dyDescent="0.2">
      <c r="A462" t="s">
        <v>455</v>
      </c>
      <c r="B462" s="1" t="s">
        <v>156</v>
      </c>
      <c r="C462" t="s">
        <v>443</v>
      </c>
      <c r="D462" s="1" t="s">
        <v>259</v>
      </c>
      <c r="E462" t="s">
        <v>49</v>
      </c>
      <c r="F462" t="s">
        <v>49</v>
      </c>
      <c r="G462" t="s">
        <v>49</v>
      </c>
      <c r="H462" t="s">
        <v>49</v>
      </c>
      <c r="I462" t="s">
        <v>49</v>
      </c>
      <c r="J462" t="s">
        <v>49</v>
      </c>
      <c r="K462" t="s">
        <v>49</v>
      </c>
      <c r="L462" t="s">
        <v>49</v>
      </c>
      <c r="M462" t="s">
        <v>49</v>
      </c>
      <c r="N462" t="s">
        <v>49</v>
      </c>
      <c r="O462" t="s">
        <v>49</v>
      </c>
      <c r="P462" t="s">
        <v>49</v>
      </c>
      <c r="Q462" t="s">
        <v>49</v>
      </c>
      <c r="R462" t="s">
        <v>49</v>
      </c>
      <c r="S462" t="s">
        <v>49</v>
      </c>
      <c r="T462">
        <v>80</v>
      </c>
      <c r="U462">
        <v>80</v>
      </c>
      <c r="V462">
        <v>80</v>
      </c>
      <c r="W462">
        <v>70</v>
      </c>
      <c r="X462">
        <v>49</v>
      </c>
      <c r="Y462">
        <v>32</v>
      </c>
      <c r="Z462">
        <v>13</v>
      </c>
      <c r="AA462">
        <v>13</v>
      </c>
      <c r="AB462">
        <v>13</v>
      </c>
      <c r="AC462">
        <v>13</v>
      </c>
      <c r="AD462">
        <v>12</v>
      </c>
      <c r="AE462">
        <v>12</v>
      </c>
      <c r="AF462">
        <v>9</v>
      </c>
      <c r="AG462">
        <v>9</v>
      </c>
      <c r="AH462">
        <v>9</v>
      </c>
      <c r="AI462">
        <v>9</v>
      </c>
      <c r="AJ462">
        <v>8.5</v>
      </c>
      <c r="AK462" t="s">
        <v>49</v>
      </c>
      <c r="AL462" t="s">
        <v>49</v>
      </c>
      <c r="AM462" t="s">
        <v>49</v>
      </c>
    </row>
    <row r="463" spans="1:39" customFormat="1" hidden="1" x14ac:dyDescent="0.2">
      <c r="A463" t="s">
        <v>455</v>
      </c>
      <c r="B463" s="1" t="s">
        <v>156</v>
      </c>
      <c r="C463" t="s">
        <v>470</v>
      </c>
      <c r="D463" s="1" t="s">
        <v>131</v>
      </c>
      <c r="E463" t="s">
        <v>49</v>
      </c>
      <c r="F463" t="s">
        <v>49</v>
      </c>
      <c r="G463" t="s">
        <v>49</v>
      </c>
      <c r="H463" t="s">
        <v>49</v>
      </c>
      <c r="I463" t="s">
        <v>49</v>
      </c>
      <c r="J463" t="s">
        <v>49</v>
      </c>
      <c r="K463" t="s">
        <v>49</v>
      </c>
      <c r="L463" t="s">
        <v>49</v>
      </c>
      <c r="M463" t="s">
        <v>49</v>
      </c>
      <c r="N463" t="s">
        <v>49</v>
      </c>
      <c r="O463" t="s">
        <v>49</v>
      </c>
      <c r="P463" t="s">
        <v>49</v>
      </c>
      <c r="Q463" t="s">
        <v>49</v>
      </c>
      <c r="R463" t="s">
        <v>49</v>
      </c>
      <c r="S463" t="s">
        <v>49</v>
      </c>
      <c r="T463" t="s">
        <v>49</v>
      </c>
      <c r="U463" t="s">
        <v>49</v>
      </c>
      <c r="V463" t="s">
        <v>49</v>
      </c>
      <c r="W463" t="s">
        <v>49</v>
      </c>
      <c r="X463" t="s">
        <v>49</v>
      </c>
      <c r="Y463" t="s">
        <v>49</v>
      </c>
      <c r="Z463" t="s">
        <v>49</v>
      </c>
      <c r="AA463" t="s">
        <v>49</v>
      </c>
      <c r="AB463" t="s">
        <v>49</v>
      </c>
      <c r="AC463" t="s">
        <v>49</v>
      </c>
      <c r="AD463" t="s">
        <v>49</v>
      </c>
      <c r="AE463">
        <v>7.3461540000000003</v>
      </c>
      <c r="AF463">
        <v>7.3461540000000003</v>
      </c>
      <c r="AG463">
        <v>7.3461540000000003</v>
      </c>
      <c r="AH463">
        <v>7.3461540000000003</v>
      </c>
      <c r="AI463">
        <v>7.3461540000000003</v>
      </c>
      <c r="AJ463">
        <v>7.3461540000000003</v>
      </c>
      <c r="AK463" t="s">
        <v>49</v>
      </c>
      <c r="AL463" t="s">
        <v>49</v>
      </c>
      <c r="AM463" t="s">
        <v>49</v>
      </c>
    </row>
    <row r="464" spans="1:39" customFormat="1" hidden="1" x14ac:dyDescent="0.2">
      <c r="A464" t="s">
        <v>455</v>
      </c>
      <c r="B464" s="1" t="s">
        <v>156</v>
      </c>
      <c r="C464" t="s">
        <v>169</v>
      </c>
      <c r="D464" s="1" t="s">
        <v>129</v>
      </c>
      <c r="E464" t="s">
        <v>49</v>
      </c>
      <c r="F464" t="s">
        <v>49</v>
      </c>
      <c r="G464" t="s">
        <v>49</v>
      </c>
      <c r="H464" t="s">
        <v>49</v>
      </c>
      <c r="I464" t="s">
        <v>49</v>
      </c>
      <c r="J464" t="s">
        <v>49</v>
      </c>
      <c r="K464" t="s">
        <v>49</v>
      </c>
      <c r="L464" t="s">
        <v>49</v>
      </c>
      <c r="M464" t="s">
        <v>49</v>
      </c>
      <c r="N464" t="s">
        <v>49</v>
      </c>
      <c r="O464" t="s">
        <v>49</v>
      </c>
      <c r="P464" t="s">
        <v>49</v>
      </c>
      <c r="Q464" t="s">
        <v>49</v>
      </c>
      <c r="R464" t="s">
        <v>49</v>
      </c>
      <c r="S464" t="s">
        <v>49</v>
      </c>
      <c r="T464" t="s">
        <v>49</v>
      </c>
      <c r="U464" t="s">
        <v>49</v>
      </c>
      <c r="V464" t="s">
        <v>49</v>
      </c>
      <c r="W464" t="s">
        <v>49</v>
      </c>
      <c r="X464" t="s">
        <v>49</v>
      </c>
      <c r="Y464" t="s">
        <v>49</v>
      </c>
      <c r="Z464" t="s">
        <v>49</v>
      </c>
      <c r="AA464" t="s">
        <v>49</v>
      </c>
      <c r="AB464" t="s">
        <v>49</v>
      </c>
      <c r="AC464" t="s">
        <v>49</v>
      </c>
      <c r="AD464" t="s">
        <v>49</v>
      </c>
      <c r="AE464">
        <v>4</v>
      </c>
      <c r="AF464">
        <v>4</v>
      </c>
      <c r="AG464">
        <v>4</v>
      </c>
      <c r="AH464">
        <v>4</v>
      </c>
      <c r="AI464">
        <v>4</v>
      </c>
      <c r="AJ464">
        <v>4</v>
      </c>
      <c r="AK464" t="s">
        <v>49</v>
      </c>
      <c r="AL464" t="s">
        <v>49</v>
      </c>
      <c r="AM464" t="s">
        <v>49</v>
      </c>
    </row>
    <row r="465" spans="1:39" customFormat="1" hidden="1" x14ac:dyDescent="0.2">
      <c r="A465" t="s">
        <v>455</v>
      </c>
      <c r="B465" s="1" t="s">
        <v>156</v>
      </c>
      <c r="C465" t="s">
        <v>272</v>
      </c>
      <c r="D465" s="1" t="s">
        <v>348</v>
      </c>
      <c r="E465" t="s">
        <v>49</v>
      </c>
      <c r="F465" t="s">
        <v>49</v>
      </c>
      <c r="G465" t="s">
        <v>49</v>
      </c>
      <c r="H465" t="s">
        <v>49</v>
      </c>
      <c r="I465" t="s">
        <v>49</v>
      </c>
      <c r="J465" t="s">
        <v>49</v>
      </c>
      <c r="K465" t="s">
        <v>49</v>
      </c>
      <c r="L465" t="s">
        <v>49</v>
      </c>
      <c r="M465" t="s">
        <v>49</v>
      </c>
      <c r="N465" t="s">
        <v>49</v>
      </c>
      <c r="O465" t="s">
        <v>49</v>
      </c>
      <c r="P465" t="s">
        <v>49</v>
      </c>
      <c r="Q465" t="s">
        <v>49</v>
      </c>
      <c r="R465" t="s">
        <v>49</v>
      </c>
      <c r="S465" t="s">
        <v>49</v>
      </c>
      <c r="T465" t="s">
        <v>49</v>
      </c>
      <c r="U465" t="s">
        <v>49</v>
      </c>
      <c r="V465" t="s">
        <v>49</v>
      </c>
      <c r="W465" t="s">
        <v>49</v>
      </c>
      <c r="X465" t="s">
        <v>49</v>
      </c>
      <c r="Y465" t="s">
        <v>49</v>
      </c>
      <c r="Z465" t="s">
        <v>49</v>
      </c>
      <c r="AA465" t="s">
        <v>49</v>
      </c>
      <c r="AB465" t="s">
        <v>49</v>
      </c>
      <c r="AC465" t="s">
        <v>49</v>
      </c>
      <c r="AD465" t="s">
        <v>49</v>
      </c>
      <c r="AE465">
        <v>0</v>
      </c>
      <c r="AF465">
        <v>0</v>
      </c>
      <c r="AG465">
        <v>0</v>
      </c>
      <c r="AH465">
        <v>0</v>
      </c>
      <c r="AI465">
        <v>0</v>
      </c>
      <c r="AJ465">
        <v>0</v>
      </c>
      <c r="AK465" t="s">
        <v>49</v>
      </c>
      <c r="AL465" t="s">
        <v>49</v>
      </c>
      <c r="AM465" t="s">
        <v>49</v>
      </c>
    </row>
    <row r="466" spans="1:39" customFormat="1" hidden="1" x14ac:dyDescent="0.2">
      <c r="A466" t="s">
        <v>455</v>
      </c>
      <c r="B466" s="1" t="s">
        <v>156</v>
      </c>
      <c r="C466" t="s">
        <v>320</v>
      </c>
      <c r="D466" s="1" t="s">
        <v>481</v>
      </c>
      <c r="E466" t="s">
        <v>49</v>
      </c>
      <c r="F466" t="s">
        <v>49</v>
      </c>
      <c r="G466" t="s">
        <v>49</v>
      </c>
      <c r="H466" t="s">
        <v>49</v>
      </c>
      <c r="I466" t="s">
        <v>49</v>
      </c>
      <c r="J466" t="s">
        <v>49</v>
      </c>
      <c r="K466" t="s">
        <v>49</v>
      </c>
      <c r="L466" t="s">
        <v>49</v>
      </c>
      <c r="M466" t="s">
        <v>49</v>
      </c>
      <c r="N466" t="s">
        <v>49</v>
      </c>
      <c r="O466" t="s">
        <v>49</v>
      </c>
      <c r="P466" t="s">
        <v>49</v>
      </c>
      <c r="Q466" t="s">
        <v>49</v>
      </c>
      <c r="R466" t="s">
        <v>49</v>
      </c>
      <c r="S466" t="s">
        <v>49</v>
      </c>
      <c r="T466" t="s">
        <v>49</v>
      </c>
      <c r="U466" t="s">
        <v>49</v>
      </c>
      <c r="V466" t="s">
        <v>49</v>
      </c>
      <c r="W466" t="s">
        <v>49</v>
      </c>
      <c r="X466" t="s">
        <v>49</v>
      </c>
      <c r="Y466" t="s">
        <v>49</v>
      </c>
      <c r="Z466" t="s">
        <v>49</v>
      </c>
      <c r="AA466" t="s">
        <v>49</v>
      </c>
      <c r="AB466" t="s">
        <v>49</v>
      </c>
      <c r="AC466" t="s">
        <v>49</v>
      </c>
      <c r="AD466" t="s">
        <v>49</v>
      </c>
      <c r="AE466">
        <v>3.5</v>
      </c>
      <c r="AF466">
        <v>3.5</v>
      </c>
      <c r="AG466">
        <v>3.5</v>
      </c>
      <c r="AH466">
        <v>3.5</v>
      </c>
      <c r="AI466">
        <v>3.5</v>
      </c>
      <c r="AJ466">
        <v>3.5</v>
      </c>
      <c r="AK466" t="s">
        <v>49</v>
      </c>
      <c r="AL466" t="s">
        <v>49</v>
      </c>
      <c r="AM466" t="s">
        <v>49</v>
      </c>
    </row>
    <row r="467" spans="1:39" customFormat="1" hidden="1" x14ac:dyDescent="0.2">
      <c r="A467" t="s">
        <v>455</v>
      </c>
      <c r="B467" s="1" t="s">
        <v>156</v>
      </c>
      <c r="C467" t="s">
        <v>157</v>
      </c>
      <c r="D467" s="1" t="s">
        <v>441</v>
      </c>
      <c r="E467" t="s">
        <v>49</v>
      </c>
      <c r="F467" t="s">
        <v>49</v>
      </c>
      <c r="G467" t="s">
        <v>49</v>
      </c>
      <c r="H467" t="s">
        <v>49</v>
      </c>
      <c r="I467" t="s">
        <v>49</v>
      </c>
      <c r="J467" t="s">
        <v>49</v>
      </c>
      <c r="K467" t="s">
        <v>49</v>
      </c>
      <c r="L467" t="s">
        <v>49</v>
      </c>
      <c r="M467" t="s">
        <v>49</v>
      </c>
      <c r="N467" t="s">
        <v>49</v>
      </c>
      <c r="O467" t="s">
        <v>49</v>
      </c>
      <c r="P467" t="s">
        <v>49</v>
      </c>
      <c r="Q467" t="s">
        <v>49</v>
      </c>
      <c r="R467" t="s">
        <v>49</v>
      </c>
      <c r="S467">
        <v>15.5</v>
      </c>
      <c r="T467" t="s">
        <v>49</v>
      </c>
      <c r="U467" t="s">
        <v>49</v>
      </c>
      <c r="V467">
        <v>15.3</v>
      </c>
      <c r="W467" t="s">
        <v>49</v>
      </c>
      <c r="X467" t="s">
        <v>49</v>
      </c>
      <c r="Y467">
        <v>15.2</v>
      </c>
      <c r="Z467" t="s">
        <v>49</v>
      </c>
      <c r="AA467" t="s">
        <v>49</v>
      </c>
      <c r="AB467" t="s">
        <v>49</v>
      </c>
      <c r="AC467" t="s">
        <v>49</v>
      </c>
      <c r="AD467">
        <v>21.2</v>
      </c>
      <c r="AE467" t="s">
        <v>49</v>
      </c>
      <c r="AF467" t="s">
        <v>49</v>
      </c>
      <c r="AG467" t="s">
        <v>49</v>
      </c>
      <c r="AH467" t="s">
        <v>49</v>
      </c>
      <c r="AI467">
        <v>21.4</v>
      </c>
      <c r="AJ467" t="s">
        <v>49</v>
      </c>
      <c r="AK467" t="s">
        <v>49</v>
      </c>
      <c r="AL467" t="s">
        <v>49</v>
      </c>
      <c r="AM467" t="s">
        <v>49</v>
      </c>
    </row>
    <row r="468" spans="1:39" customFormat="1" hidden="1" x14ac:dyDescent="0.2">
      <c r="A468" t="s">
        <v>455</v>
      </c>
      <c r="B468" s="1" t="s">
        <v>156</v>
      </c>
      <c r="C468" t="s">
        <v>87</v>
      </c>
      <c r="D468" s="1" t="s">
        <v>302</v>
      </c>
      <c r="E468" t="s">
        <v>49</v>
      </c>
      <c r="F468" t="s">
        <v>49</v>
      </c>
      <c r="G468" t="s">
        <v>49</v>
      </c>
      <c r="H468" t="s">
        <v>49</v>
      </c>
      <c r="I468" t="s">
        <v>49</v>
      </c>
      <c r="J468" t="s">
        <v>49</v>
      </c>
      <c r="K468" t="s">
        <v>49</v>
      </c>
      <c r="L468" t="s">
        <v>49</v>
      </c>
      <c r="M468" t="s">
        <v>49</v>
      </c>
      <c r="N468" t="s">
        <v>49</v>
      </c>
      <c r="O468" t="s">
        <v>49</v>
      </c>
      <c r="P468" t="s">
        <v>49</v>
      </c>
      <c r="Q468" t="s">
        <v>49</v>
      </c>
      <c r="R468" t="s">
        <v>49</v>
      </c>
      <c r="S468" t="s">
        <v>49</v>
      </c>
      <c r="T468" t="s">
        <v>49</v>
      </c>
      <c r="U468" t="s">
        <v>49</v>
      </c>
      <c r="V468">
        <v>986.5</v>
      </c>
      <c r="W468">
        <v>986.5</v>
      </c>
      <c r="X468">
        <v>986.5</v>
      </c>
      <c r="Y468">
        <v>986.5</v>
      </c>
      <c r="Z468">
        <v>900</v>
      </c>
      <c r="AA468">
        <v>798</v>
      </c>
      <c r="AB468">
        <v>654</v>
      </c>
      <c r="AC468">
        <v>338</v>
      </c>
      <c r="AD468">
        <v>319</v>
      </c>
      <c r="AE468">
        <v>183</v>
      </c>
      <c r="AF468">
        <v>176</v>
      </c>
      <c r="AG468">
        <v>176</v>
      </c>
      <c r="AH468">
        <v>184</v>
      </c>
      <c r="AI468">
        <v>184</v>
      </c>
      <c r="AJ468">
        <v>170</v>
      </c>
      <c r="AK468" t="s">
        <v>49</v>
      </c>
      <c r="AL468" t="s">
        <v>49</v>
      </c>
      <c r="AM468" t="s">
        <v>49</v>
      </c>
    </row>
    <row r="469" spans="1:39" customFormat="1" hidden="1" x14ac:dyDescent="0.2">
      <c r="A469" t="s">
        <v>455</v>
      </c>
      <c r="B469" s="1" t="s">
        <v>156</v>
      </c>
      <c r="C469" t="s">
        <v>542</v>
      </c>
      <c r="D469" s="1" t="s">
        <v>479</v>
      </c>
      <c r="E469" t="s">
        <v>49</v>
      </c>
      <c r="F469" t="s">
        <v>49</v>
      </c>
      <c r="G469">
        <v>89.607390300230946</v>
      </c>
      <c r="H469">
        <v>66.666666666666657</v>
      </c>
      <c r="I469">
        <v>117.39130434782609</v>
      </c>
      <c r="J469">
        <v>150.96446700507616</v>
      </c>
      <c r="K469">
        <v>155.37570954869892</v>
      </c>
      <c r="L469">
        <v>103.71819477278157</v>
      </c>
      <c r="M469">
        <v>96.774899785757853</v>
      </c>
      <c r="N469">
        <v>125.51617915655753</v>
      </c>
      <c r="O469">
        <v>122.95769773598933</v>
      </c>
      <c r="P469">
        <v>120.8351178296295</v>
      </c>
      <c r="Q469">
        <v>141.6091659550242</v>
      </c>
      <c r="R469">
        <v>137.04493047306266</v>
      </c>
      <c r="S469">
        <v>131.00205828229073</v>
      </c>
      <c r="T469">
        <v>134.14185227322452</v>
      </c>
      <c r="U469">
        <v>142.13651038770359</v>
      </c>
      <c r="V469">
        <v>118.88435169232991</v>
      </c>
      <c r="W469">
        <v>124.2951038893865</v>
      </c>
      <c r="X469">
        <v>128.15387797907277</v>
      </c>
      <c r="Y469">
        <v>129.59947854547471</v>
      </c>
      <c r="Z469">
        <v>108.63564482836037</v>
      </c>
      <c r="AA469">
        <v>115.91797298930342</v>
      </c>
      <c r="AB469">
        <v>157.97425507331283</v>
      </c>
      <c r="AC469">
        <v>153.08526931337192</v>
      </c>
      <c r="AD469">
        <v>119.81596523572418</v>
      </c>
      <c r="AE469">
        <v>110.65165862073245</v>
      </c>
      <c r="AF469">
        <v>115.91369146924701</v>
      </c>
      <c r="AG469">
        <v>125.20932289966194</v>
      </c>
      <c r="AH469">
        <v>133.36800695994251</v>
      </c>
      <c r="AI469">
        <v>139.39339437540877</v>
      </c>
      <c r="AJ469">
        <v>130.85013211412283</v>
      </c>
      <c r="AK469">
        <v>118.93388369033069</v>
      </c>
      <c r="AL469">
        <v>136.01445055659519</v>
      </c>
      <c r="AM469">
        <v>121.58286914627901</v>
      </c>
    </row>
    <row r="470" spans="1:39" customFormat="1" hidden="1" x14ac:dyDescent="0.2">
      <c r="A470" t="s">
        <v>455</v>
      </c>
      <c r="B470" s="1" t="s">
        <v>156</v>
      </c>
      <c r="C470" t="s">
        <v>456</v>
      </c>
      <c r="D470" s="1" t="s">
        <v>489</v>
      </c>
      <c r="E470" t="s">
        <v>49</v>
      </c>
      <c r="F470" t="s">
        <v>49</v>
      </c>
      <c r="G470" t="s">
        <v>49</v>
      </c>
      <c r="H470" t="s">
        <v>49</v>
      </c>
      <c r="I470" t="s">
        <v>49</v>
      </c>
      <c r="J470" t="s">
        <v>49</v>
      </c>
      <c r="K470" t="s">
        <v>49</v>
      </c>
      <c r="L470" t="s">
        <v>49</v>
      </c>
      <c r="M470">
        <v>23.5</v>
      </c>
      <c r="N470" t="s">
        <v>49</v>
      </c>
      <c r="O470">
        <v>27.363183975219702</v>
      </c>
      <c r="P470" t="s">
        <v>49</v>
      </c>
      <c r="Q470">
        <v>11.9402980804443</v>
      </c>
      <c r="R470" t="s">
        <v>49</v>
      </c>
      <c r="S470">
        <v>8.4577112197875994</v>
      </c>
      <c r="T470">
        <v>8.9552240371704102</v>
      </c>
      <c r="U470">
        <v>5.7692308425903303</v>
      </c>
      <c r="V470">
        <v>3.36538457870483</v>
      </c>
      <c r="W470">
        <v>5.2884616851806596</v>
      </c>
      <c r="X470">
        <v>6.25</v>
      </c>
      <c r="Y470">
        <v>6.7307691574096697</v>
      </c>
      <c r="Z470">
        <v>7.1090049743652299</v>
      </c>
      <c r="AA470">
        <v>7.1090049743652299</v>
      </c>
      <c r="AB470">
        <v>5.1643190383911097</v>
      </c>
      <c r="AC470">
        <v>6.1032862663268999</v>
      </c>
      <c r="AD470">
        <v>5.6338028907775897</v>
      </c>
      <c r="AE470">
        <v>7.8817734718322798</v>
      </c>
      <c r="AF470">
        <v>8.3743839263915998</v>
      </c>
      <c r="AG470">
        <v>12.8078813552856</v>
      </c>
      <c r="AH470">
        <v>12.3152713775635</v>
      </c>
      <c r="AI470">
        <v>12.135922431945801</v>
      </c>
      <c r="AJ470">
        <v>11.1111106872559</v>
      </c>
      <c r="AK470">
        <v>8.6956520080566406</v>
      </c>
      <c r="AL470">
        <v>6.7632851600646999</v>
      </c>
      <c r="AM470">
        <v>5.3140096664428702</v>
      </c>
    </row>
    <row r="471" spans="1:39" customFormat="1" hidden="1" x14ac:dyDescent="0.2">
      <c r="A471" t="s">
        <v>401</v>
      </c>
      <c r="B471" s="1" t="s">
        <v>395</v>
      </c>
      <c r="C471" t="s">
        <v>483</v>
      </c>
      <c r="D471" s="1" t="s">
        <v>39</v>
      </c>
      <c r="E471" t="s">
        <v>49</v>
      </c>
      <c r="F471" t="s">
        <v>49</v>
      </c>
      <c r="G471" t="s">
        <v>49</v>
      </c>
      <c r="H471" t="s">
        <v>49</v>
      </c>
      <c r="I471" t="s">
        <v>49</v>
      </c>
      <c r="J471">
        <v>6.367834394904458E-4</v>
      </c>
      <c r="K471">
        <v>1.8438724312783563</v>
      </c>
      <c r="L471">
        <v>13.653479258834004</v>
      </c>
      <c r="M471">
        <v>19.747376730397175</v>
      </c>
      <c r="N471">
        <v>28.135690050026913</v>
      </c>
      <c r="O471">
        <v>23.006787887878286</v>
      </c>
      <c r="P471">
        <v>11.139260378974503</v>
      </c>
      <c r="Q471">
        <v>2.4643738615703357</v>
      </c>
      <c r="R471">
        <v>14.359387131273992</v>
      </c>
      <c r="S471">
        <v>32.465504528783519</v>
      </c>
      <c r="T471">
        <v>55.072876655425731</v>
      </c>
      <c r="U471">
        <v>54.365023245861764</v>
      </c>
      <c r="V471">
        <v>33.795797825641841</v>
      </c>
      <c r="W471">
        <v>21.380140470442011</v>
      </c>
      <c r="X471">
        <v>13.901100389777385</v>
      </c>
      <c r="Y471">
        <v>8.1611041335927172</v>
      </c>
      <c r="Z471">
        <v>6.5474650791867361</v>
      </c>
      <c r="AA471">
        <v>6.3372551329330031</v>
      </c>
      <c r="AB471">
        <v>6.8005034686327974</v>
      </c>
      <c r="AC471">
        <v>7.5965220583220878</v>
      </c>
      <c r="AD471">
        <v>3.5321163256315091</v>
      </c>
      <c r="AE471">
        <v>5.8884655208416286</v>
      </c>
      <c r="AF471">
        <v>7.6260670262595172</v>
      </c>
      <c r="AG471">
        <v>11.882813968615407</v>
      </c>
      <c r="AH471">
        <v>7.0166951772368034</v>
      </c>
      <c r="AI471">
        <v>2.9779753075213562</v>
      </c>
      <c r="AJ471">
        <v>3.1218305611249364</v>
      </c>
      <c r="AK471">
        <v>1.1879038718291055</v>
      </c>
      <c r="AL471">
        <v>-3.1147344726361323</v>
      </c>
      <c r="AM471">
        <v>-5.6839695335279155</v>
      </c>
    </row>
    <row r="472" spans="1:39" customFormat="1" hidden="1" x14ac:dyDescent="0.2">
      <c r="A472" t="s">
        <v>401</v>
      </c>
      <c r="B472" s="1" t="s">
        <v>395</v>
      </c>
      <c r="C472" t="s">
        <v>260</v>
      </c>
      <c r="D472" s="1" t="s">
        <v>203</v>
      </c>
      <c r="E472" t="s">
        <v>49</v>
      </c>
      <c r="F472" t="s">
        <v>49</v>
      </c>
      <c r="G472" t="s">
        <v>49</v>
      </c>
      <c r="H472" t="s">
        <v>49</v>
      </c>
      <c r="I472" t="s">
        <v>49</v>
      </c>
      <c r="J472">
        <v>10000</v>
      </c>
      <c r="K472">
        <v>22000000</v>
      </c>
      <c r="L472">
        <v>330050000</v>
      </c>
      <c r="M472">
        <v>627277000</v>
      </c>
      <c r="N472">
        <v>1114838000</v>
      </c>
      <c r="O472">
        <v>1022967000</v>
      </c>
      <c r="P472">
        <v>510317000</v>
      </c>
      <c r="Q472">
        <v>129937000</v>
      </c>
      <c r="R472">
        <v>819579000</v>
      </c>
      <c r="S472">
        <v>2024577000</v>
      </c>
      <c r="T472">
        <v>4007330000</v>
      </c>
      <c r="U472">
        <v>4719107000</v>
      </c>
      <c r="V472">
        <v>4476396000</v>
      </c>
      <c r="W472">
        <v>4485966000</v>
      </c>
      <c r="X472">
        <v>4594234000</v>
      </c>
      <c r="Y472">
        <v>3986807000</v>
      </c>
      <c r="Z472">
        <v>2900030000</v>
      </c>
      <c r="AA472">
        <v>3352997000</v>
      </c>
      <c r="AB472">
        <v>4485120000</v>
      </c>
      <c r="AC472">
        <v>5293250000</v>
      </c>
      <c r="AD472">
        <v>2619437000</v>
      </c>
      <c r="AE472">
        <v>4430466000</v>
      </c>
      <c r="AF472">
        <v>4047630000</v>
      </c>
      <c r="AG472">
        <v>4499666000</v>
      </c>
      <c r="AH472">
        <v>2867487000</v>
      </c>
      <c r="AI472">
        <v>1402998000</v>
      </c>
      <c r="AJ472">
        <v>1503918000</v>
      </c>
      <c r="AK472">
        <v>507151800</v>
      </c>
      <c r="AL472">
        <v>-1707666000</v>
      </c>
      <c r="AM472">
        <v>-4474481000</v>
      </c>
    </row>
    <row r="473" spans="1:39" customFormat="1" hidden="1" x14ac:dyDescent="0.2">
      <c r="A473" t="s">
        <v>401</v>
      </c>
      <c r="B473" s="1" t="s">
        <v>395</v>
      </c>
      <c r="C473" t="s">
        <v>31</v>
      </c>
      <c r="D473" s="1" t="s">
        <v>339</v>
      </c>
      <c r="E473" t="s">
        <v>49</v>
      </c>
      <c r="F473" t="s">
        <v>49</v>
      </c>
      <c r="G473" t="s">
        <v>49</v>
      </c>
      <c r="H473">
        <v>71.02</v>
      </c>
      <c r="I473">
        <v>72.221000000000004</v>
      </c>
      <c r="J473">
        <v>72.323999999999998</v>
      </c>
      <c r="K473">
        <v>72.888000000000005</v>
      </c>
      <c r="L473">
        <v>73.424000000000007</v>
      </c>
      <c r="M473">
        <v>72.774000000000001</v>
      </c>
      <c r="N473">
        <v>71.694000000000003</v>
      </c>
      <c r="O473">
        <v>70.400999999999996</v>
      </c>
      <c r="P473">
        <v>69.260000000000005</v>
      </c>
      <c r="Q473">
        <v>67.8</v>
      </c>
      <c r="R473">
        <v>66.495000000000005</v>
      </c>
      <c r="S473">
        <v>65.23</v>
      </c>
      <c r="T473">
        <v>64.103999999999999</v>
      </c>
      <c r="U473">
        <v>62.552</v>
      </c>
      <c r="V473">
        <v>61.719000000000001</v>
      </c>
      <c r="W473">
        <v>60.537999999999997</v>
      </c>
      <c r="X473">
        <v>58.173000000000002</v>
      </c>
      <c r="Y473">
        <v>57.551000000000002</v>
      </c>
      <c r="Z473">
        <v>57.557000000000002</v>
      </c>
      <c r="AA473">
        <v>57.469000000000001</v>
      </c>
      <c r="AB473">
        <v>57.856999999999999</v>
      </c>
      <c r="AC473">
        <v>58.396000000000001</v>
      </c>
      <c r="AD473">
        <v>58.813000000000002</v>
      </c>
      <c r="AE473">
        <v>59.625999999999998</v>
      </c>
      <c r="AF473">
        <v>60.286999999999999</v>
      </c>
      <c r="AG473">
        <v>61.401000000000003</v>
      </c>
      <c r="AH473">
        <v>61.95</v>
      </c>
      <c r="AI473">
        <v>62.430999999999997</v>
      </c>
      <c r="AJ473">
        <v>62.347000000000001</v>
      </c>
      <c r="AK473">
        <v>62.701999999999998</v>
      </c>
      <c r="AL473">
        <v>62.692</v>
      </c>
      <c r="AM473">
        <v>62.656999999999996</v>
      </c>
    </row>
    <row r="474" spans="1:39" customFormat="1" hidden="1" x14ac:dyDescent="0.2">
      <c r="A474" t="s">
        <v>401</v>
      </c>
      <c r="B474" s="1" t="s">
        <v>395</v>
      </c>
      <c r="C474" t="s">
        <v>473</v>
      </c>
      <c r="D474" s="1" t="s">
        <v>563</v>
      </c>
      <c r="E474" t="s">
        <v>49</v>
      </c>
      <c r="F474">
        <v>49.72</v>
      </c>
      <c r="G474" t="s">
        <v>49</v>
      </c>
      <c r="H474" t="s">
        <v>49</v>
      </c>
      <c r="I474" t="s">
        <v>49</v>
      </c>
      <c r="J474">
        <v>62.48</v>
      </c>
      <c r="K474" t="s">
        <v>49</v>
      </c>
      <c r="L474" t="s">
        <v>49</v>
      </c>
      <c r="M474">
        <v>47.68</v>
      </c>
      <c r="N474">
        <v>47.39</v>
      </c>
      <c r="O474">
        <v>47.1</v>
      </c>
      <c r="P474">
        <v>64.66</v>
      </c>
      <c r="Q474">
        <v>77.599999999999994</v>
      </c>
      <c r="R474">
        <v>75.5</v>
      </c>
      <c r="S474">
        <v>73.599999999999994</v>
      </c>
      <c r="T474">
        <v>71.7</v>
      </c>
      <c r="U474">
        <v>69.900000000000006</v>
      </c>
      <c r="V474">
        <v>68.400000000000006</v>
      </c>
      <c r="W474">
        <v>67.150000000000006</v>
      </c>
      <c r="X474">
        <v>66.349999999999994</v>
      </c>
      <c r="Y474">
        <v>65.430000000000007</v>
      </c>
      <c r="Z474">
        <v>65.05</v>
      </c>
      <c r="AA474">
        <v>64.81</v>
      </c>
      <c r="AB474">
        <v>64.400000000000006</v>
      </c>
      <c r="AC474">
        <v>64.5</v>
      </c>
      <c r="AD474">
        <v>64.7</v>
      </c>
      <c r="AE474">
        <v>65.099999999999994</v>
      </c>
      <c r="AF474">
        <v>65.400000000000006</v>
      </c>
      <c r="AG474">
        <v>66</v>
      </c>
      <c r="AH474">
        <v>66.2</v>
      </c>
      <c r="AI474">
        <v>66.3</v>
      </c>
      <c r="AJ474">
        <v>66.5</v>
      </c>
      <c r="AK474">
        <v>66.8</v>
      </c>
      <c r="AL474">
        <v>67.099999999999994</v>
      </c>
      <c r="AM474">
        <v>65.7</v>
      </c>
    </row>
    <row r="475" spans="1:39" customFormat="1" hidden="1" x14ac:dyDescent="0.2">
      <c r="A475" t="s">
        <v>401</v>
      </c>
      <c r="B475" s="1" t="s">
        <v>395</v>
      </c>
      <c r="C475" t="s">
        <v>415</v>
      </c>
      <c r="D475" s="1" t="s">
        <v>568</v>
      </c>
      <c r="E475" t="s">
        <v>49</v>
      </c>
      <c r="F475" t="s">
        <v>49</v>
      </c>
      <c r="G475" t="s">
        <v>49</v>
      </c>
      <c r="H475" t="s">
        <v>49</v>
      </c>
      <c r="I475" t="s">
        <v>49</v>
      </c>
      <c r="J475" t="s">
        <v>49</v>
      </c>
      <c r="K475" t="s">
        <v>49</v>
      </c>
      <c r="L475" t="s">
        <v>49</v>
      </c>
      <c r="M475" t="s">
        <v>49</v>
      </c>
      <c r="N475" t="s">
        <v>49</v>
      </c>
      <c r="O475" t="s">
        <v>49</v>
      </c>
      <c r="P475">
        <v>97</v>
      </c>
      <c r="Q475">
        <v>98.908222449675904</v>
      </c>
      <c r="R475">
        <v>98.597999572753906</v>
      </c>
      <c r="S475">
        <v>100</v>
      </c>
      <c r="T475">
        <v>98.847785949707003</v>
      </c>
      <c r="U475">
        <v>98.977378845214801</v>
      </c>
      <c r="V475">
        <v>99.119438171386705</v>
      </c>
      <c r="W475">
        <v>99.5</v>
      </c>
      <c r="X475">
        <v>99.462921142578097</v>
      </c>
      <c r="Y475">
        <v>99.662300109863295</v>
      </c>
      <c r="Z475">
        <v>99.875068664550795</v>
      </c>
      <c r="AA475">
        <v>99.947662353515597</v>
      </c>
      <c r="AB475">
        <v>99.9</v>
      </c>
      <c r="AC475">
        <v>100</v>
      </c>
      <c r="AD475">
        <v>100</v>
      </c>
      <c r="AE475">
        <v>100</v>
      </c>
      <c r="AF475">
        <v>100</v>
      </c>
      <c r="AG475">
        <v>100</v>
      </c>
      <c r="AH475">
        <v>100</v>
      </c>
      <c r="AI475">
        <v>100</v>
      </c>
      <c r="AJ475">
        <v>100</v>
      </c>
      <c r="AK475">
        <v>100</v>
      </c>
      <c r="AL475">
        <v>100</v>
      </c>
      <c r="AM475" t="s">
        <v>49</v>
      </c>
    </row>
    <row r="476" spans="1:39" customFormat="1" hidden="1" x14ac:dyDescent="0.2">
      <c r="A476" t="s">
        <v>401</v>
      </c>
      <c r="B476" s="1" t="s">
        <v>395</v>
      </c>
      <c r="C476" t="s">
        <v>275</v>
      </c>
      <c r="D476" s="1" t="s">
        <v>222</v>
      </c>
      <c r="E476" t="s">
        <v>49</v>
      </c>
      <c r="F476" t="s">
        <v>49</v>
      </c>
      <c r="G476" t="s">
        <v>49</v>
      </c>
      <c r="H476" t="s">
        <v>49</v>
      </c>
      <c r="I476">
        <v>38.594220036928697</v>
      </c>
      <c r="J476">
        <v>54.849588535031849</v>
      </c>
      <c r="K476">
        <v>55.917583400053374</v>
      </c>
      <c r="L476">
        <v>12.315270981347828</v>
      </c>
      <c r="M476">
        <v>11.260336390251043</v>
      </c>
      <c r="N476">
        <v>13.778469493081721</v>
      </c>
      <c r="O476">
        <v>10.72909185944312</v>
      </c>
      <c r="P476">
        <v>11.740901202216047</v>
      </c>
      <c r="Q476">
        <v>16.290823511519466</v>
      </c>
      <c r="R476">
        <v>12.931625129691099</v>
      </c>
      <c r="S476">
        <v>12.979950980604634</v>
      </c>
      <c r="T476">
        <v>14.284760441377459</v>
      </c>
      <c r="U476">
        <v>17.653558658249747</v>
      </c>
      <c r="V476">
        <v>14.683352649503695</v>
      </c>
      <c r="W476">
        <v>18.323536326882248</v>
      </c>
      <c r="X476">
        <v>20.793923241797572</v>
      </c>
      <c r="Y476">
        <v>21.162979314675663</v>
      </c>
      <c r="Z476">
        <v>23.788837245565496</v>
      </c>
      <c r="AA476">
        <v>24.790979277663961</v>
      </c>
      <c r="AB476">
        <v>26.69478097845705</v>
      </c>
      <c r="AC476">
        <v>30.643346734674491</v>
      </c>
      <c r="AD476">
        <v>33.154297016878076</v>
      </c>
      <c r="AE476">
        <v>36.544870094773955</v>
      </c>
      <c r="AF476">
        <v>39.203549012688491</v>
      </c>
      <c r="AG476">
        <v>34.571996388807982</v>
      </c>
      <c r="AH476">
        <v>32.375295290754046</v>
      </c>
      <c r="AI476">
        <v>30.040944382609997</v>
      </c>
      <c r="AJ476">
        <v>35.247430493514962</v>
      </c>
      <c r="AK476">
        <v>40.212967234331018</v>
      </c>
      <c r="AL476">
        <v>37.173231698600482</v>
      </c>
      <c r="AM476">
        <v>32.000503635853477</v>
      </c>
    </row>
    <row r="477" spans="1:39" customFormat="1" hidden="1" x14ac:dyDescent="0.2">
      <c r="A477" t="s">
        <v>401</v>
      </c>
      <c r="B477" s="1" t="s">
        <v>395</v>
      </c>
      <c r="C477" t="s">
        <v>215</v>
      </c>
      <c r="D477" s="1" t="s">
        <v>497</v>
      </c>
      <c r="E477" t="s">
        <v>49</v>
      </c>
      <c r="F477" t="s">
        <v>49</v>
      </c>
      <c r="G477" t="s">
        <v>49</v>
      </c>
      <c r="H477" t="s">
        <v>49</v>
      </c>
      <c r="I477" t="s">
        <v>49</v>
      </c>
      <c r="J477" t="s">
        <v>49</v>
      </c>
      <c r="K477" t="s">
        <v>49</v>
      </c>
      <c r="L477" t="s">
        <v>49</v>
      </c>
      <c r="M477" t="s">
        <v>49</v>
      </c>
      <c r="N477" t="s">
        <v>49</v>
      </c>
      <c r="O477" t="s">
        <v>49</v>
      </c>
      <c r="P477" t="s">
        <v>49</v>
      </c>
      <c r="Q477" t="s">
        <v>49</v>
      </c>
      <c r="R477" t="s">
        <v>49</v>
      </c>
      <c r="S477" t="s">
        <v>49</v>
      </c>
      <c r="T477" t="s">
        <v>49</v>
      </c>
      <c r="U477" t="s">
        <v>49</v>
      </c>
      <c r="V477" t="s">
        <v>49</v>
      </c>
      <c r="W477" t="s">
        <v>49</v>
      </c>
      <c r="X477" t="s">
        <v>49</v>
      </c>
      <c r="Y477">
        <v>4.5765379747466186</v>
      </c>
      <c r="Z477">
        <v>6.2950124011628725</v>
      </c>
      <c r="AA477">
        <v>6.3855757918285638</v>
      </c>
      <c r="AB477" t="s">
        <v>49</v>
      </c>
      <c r="AC477" t="s">
        <v>49</v>
      </c>
      <c r="AD477" t="s">
        <v>49</v>
      </c>
      <c r="AE477" t="s">
        <v>49</v>
      </c>
      <c r="AF477" t="s">
        <v>49</v>
      </c>
      <c r="AG477" t="s">
        <v>49</v>
      </c>
      <c r="AH477" t="s">
        <v>49</v>
      </c>
      <c r="AI477" t="s">
        <v>49</v>
      </c>
      <c r="AJ477" t="s">
        <v>49</v>
      </c>
      <c r="AK477">
        <v>22.189999462647826</v>
      </c>
      <c r="AL477">
        <v>16.822426697795784</v>
      </c>
      <c r="AM477" t="s">
        <v>49</v>
      </c>
    </row>
    <row r="478" spans="1:39" customFormat="1" hidden="1" x14ac:dyDescent="0.2">
      <c r="A478" t="s">
        <v>401</v>
      </c>
      <c r="B478" s="1" t="s">
        <v>395</v>
      </c>
      <c r="C478" t="s">
        <v>494</v>
      </c>
      <c r="D478" s="1" t="s">
        <v>202</v>
      </c>
      <c r="E478" t="s">
        <v>49</v>
      </c>
      <c r="F478" t="s">
        <v>49</v>
      </c>
      <c r="G478" t="s">
        <v>49</v>
      </c>
      <c r="H478" t="s">
        <v>49</v>
      </c>
      <c r="I478" t="s">
        <v>49</v>
      </c>
      <c r="J478" t="s">
        <v>49</v>
      </c>
      <c r="K478" t="s">
        <v>49</v>
      </c>
      <c r="L478" t="s">
        <v>49</v>
      </c>
      <c r="M478" t="s">
        <v>49</v>
      </c>
      <c r="N478" t="s">
        <v>49</v>
      </c>
      <c r="O478" t="s">
        <v>49</v>
      </c>
      <c r="P478" t="s">
        <v>49</v>
      </c>
      <c r="Q478" t="s">
        <v>49</v>
      </c>
      <c r="R478" t="s">
        <v>49</v>
      </c>
      <c r="S478" t="s">
        <v>49</v>
      </c>
      <c r="T478" t="s">
        <v>49</v>
      </c>
      <c r="U478" t="s">
        <v>49</v>
      </c>
      <c r="V478" t="s">
        <v>49</v>
      </c>
      <c r="W478" t="s">
        <v>49</v>
      </c>
      <c r="X478" t="s">
        <v>49</v>
      </c>
      <c r="Y478">
        <v>1836894200</v>
      </c>
      <c r="Z478">
        <v>2241118840</v>
      </c>
      <c r="AA478">
        <v>2711634760</v>
      </c>
      <c r="AB478" t="s">
        <v>49</v>
      </c>
      <c r="AC478" t="s">
        <v>49</v>
      </c>
      <c r="AD478" t="s">
        <v>49</v>
      </c>
      <c r="AE478" t="s">
        <v>49</v>
      </c>
      <c r="AF478" t="s">
        <v>49</v>
      </c>
      <c r="AG478" t="s">
        <v>49</v>
      </c>
      <c r="AH478" t="s">
        <v>49</v>
      </c>
      <c r="AI478" t="s">
        <v>49</v>
      </c>
      <c r="AJ478" t="s">
        <v>49</v>
      </c>
      <c r="AK478">
        <v>16105080000</v>
      </c>
      <c r="AL478">
        <v>15679040000</v>
      </c>
      <c r="AM478" t="s">
        <v>49</v>
      </c>
    </row>
    <row r="479" spans="1:39" customFormat="1" hidden="1" x14ac:dyDescent="0.2">
      <c r="A479" t="s">
        <v>401</v>
      </c>
      <c r="B479" s="1" t="s">
        <v>395</v>
      </c>
      <c r="C479" t="s">
        <v>34</v>
      </c>
      <c r="D479" s="1" t="s">
        <v>113</v>
      </c>
      <c r="E479" t="s">
        <v>49</v>
      </c>
      <c r="F479" t="s">
        <v>49</v>
      </c>
      <c r="G479" t="s">
        <v>49</v>
      </c>
      <c r="H479">
        <v>4.3021778631455898E-2</v>
      </c>
      <c r="I479">
        <v>3.8448521763995901E-2</v>
      </c>
      <c r="J479">
        <v>0.47214785660257103</v>
      </c>
      <c r="K479">
        <v>8.3202648307742297</v>
      </c>
      <c r="L479">
        <v>42.579757492890202</v>
      </c>
      <c r="M479">
        <v>51.008336523961702</v>
      </c>
      <c r="N479">
        <v>52.882560366263299</v>
      </c>
      <c r="O479">
        <v>52.473937940233</v>
      </c>
      <c r="P479">
        <v>48.000445522320703</v>
      </c>
      <c r="Q479">
        <v>48.866855021793</v>
      </c>
      <c r="R479">
        <v>49.622920999893303</v>
      </c>
      <c r="S479">
        <v>50.998053879667196</v>
      </c>
      <c r="T479">
        <v>52.137281520099599</v>
      </c>
      <c r="U479">
        <v>55.635135464321998</v>
      </c>
      <c r="V479">
        <v>61.020342473621497</v>
      </c>
      <c r="W479">
        <v>66.102680928423297</v>
      </c>
      <c r="X479">
        <v>77.141666666666694</v>
      </c>
      <c r="Y479">
        <v>93.224999999999994</v>
      </c>
      <c r="Z479">
        <v>94.5833333333333</v>
      </c>
      <c r="AA479">
        <v>100</v>
      </c>
      <c r="AB479">
        <v>107.85833333333299</v>
      </c>
      <c r="AC479">
        <v>109.008333333333</v>
      </c>
      <c r="AD479">
        <v>111.64166666666701</v>
      </c>
      <c r="AE479">
        <v>113.175</v>
      </c>
      <c r="AF479">
        <v>117.73333333333299</v>
      </c>
      <c r="AG479">
        <v>132.38333333333301</v>
      </c>
      <c r="AH479">
        <v>149.50833333333301</v>
      </c>
      <c r="AI479">
        <v>152.9</v>
      </c>
      <c r="AJ479">
        <v>156.89156432499999</v>
      </c>
      <c r="AK479">
        <v>161.22147257500001</v>
      </c>
      <c r="AL479">
        <v>171.94318275833299</v>
      </c>
      <c r="AM479">
        <v>195.761197791667</v>
      </c>
    </row>
    <row r="480" spans="1:39" customFormat="1" hidden="1" x14ac:dyDescent="0.2">
      <c r="A480" t="s">
        <v>401</v>
      </c>
      <c r="B480" s="1" t="s">
        <v>395</v>
      </c>
      <c r="C480" t="s">
        <v>358</v>
      </c>
      <c r="D480" s="1" t="s">
        <v>7</v>
      </c>
      <c r="E480" t="s">
        <v>49</v>
      </c>
      <c r="F480" t="s">
        <v>49</v>
      </c>
      <c r="G480" t="s">
        <v>49</v>
      </c>
      <c r="H480" t="s">
        <v>49</v>
      </c>
      <c r="I480" t="s">
        <v>49</v>
      </c>
      <c r="J480" t="s">
        <v>49</v>
      </c>
      <c r="K480" t="s">
        <v>49</v>
      </c>
      <c r="L480" t="s">
        <v>49</v>
      </c>
      <c r="M480">
        <v>2.68817210197449</v>
      </c>
      <c r="N480" t="s">
        <v>49</v>
      </c>
      <c r="O480">
        <v>3.7433154582977299</v>
      </c>
      <c r="P480" t="s">
        <v>49</v>
      </c>
      <c r="Q480">
        <v>4.2553191184997603</v>
      </c>
      <c r="R480" t="s">
        <v>49</v>
      </c>
      <c r="S480">
        <v>6.3492064476013201</v>
      </c>
      <c r="T480">
        <v>10.582010269165</v>
      </c>
      <c r="U480">
        <v>10.3448276519775</v>
      </c>
      <c r="V480">
        <v>15.6097564697266</v>
      </c>
      <c r="W480">
        <v>12.6829271316528</v>
      </c>
      <c r="X480">
        <v>11.1650485992432</v>
      </c>
      <c r="Y480">
        <v>10.6796112060547</v>
      </c>
      <c r="Z480">
        <v>9.0909090042114293</v>
      </c>
      <c r="AA480">
        <v>6.6666665077209499</v>
      </c>
      <c r="AB480">
        <v>9.4786729812622106</v>
      </c>
      <c r="AC480">
        <v>11.848340988159199</v>
      </c>
      <c r="AD480">
        <v>16.5876770019531</v>
      </c>
      <c r="AE480">
        <v>14.903845787048301</v>
      </c>
      <c r="AF480">
        <v>16.6666660308838</v>
      </c>
      <c r="AG480">
        <v>19.523809432983398</v>
      </c>
      <c r="AH480">
        <v>17.619047164916999</v>
      </c>
      <c r="AI480">
        <v>21.428571701049801</v>
      </c>
      <c r="AJ480">
        <v>22.857143402099599</v>
      </c>
      <c r="AK480">
        <v>15.238095283508301</v>
      </c>
      <c r="AL480">
        <v>21.428571701049801</v>
      </c>
      <c r="AM480">
        <v>16.981132507324201</v>
      </c>
    </row>
    <row r="481" spans="1:39" customFormat="1" hidden="1" x14ac:dyDescent="0.2">
      <c r="A481" t="s">
        <v>401</v>
      </c>
      <c r="B481" s="1" t="s">
        <v>395</v>
      </c>
      <c r="C481" t="s">
        <v>143</v>
      </c>
      <c r="D481" s="1" t="s">
        <v>308</v>
      </c>
      <c r="E481" t="s">
        <v>49</v>
      </c>
      <c r="F481" t="s">
        <v>49</v>
      </c>
      <c r="G481" t="s">
        <v>49</v>
      </c>
      <c r="H481" t="s">
        <v>49</v>
      </c>
      <c r="I481" t="s">
        <v>49</v>
      </c>
      <c r="J481" t="s">
        <v>49</v>
      </c>
      <c r="K481" t="s">
        <v>49</v>
      </c>
      <c r="L481" t="s">
        <v>49</v>
      </c>
      <c r="M481" t="s">
        <v>49</v>
      </c>
      <c r="N481" t="s">
        <v>49</v>
      </c>
      <c r="O481" t="s">
        <v>49</v>
      </c>
      <c r="P481" t="s">
        <v>49</v>
      </c>
      <c r="Q481" t="s">
        <v>49</v>
      </c>
      <c r="R481" t="s">
        <v>49</v>
      </c>
      <c r="S481" t="s">
        <v>49</v>
      </c>
      <c r="T481">
        <v>0</v>
      </c>
      <c r="U481">
        <v>0</v>
      </c>
      <c r="V481">
        <v>0</v>
      </c>
      <c r="W481">
        <v>0</v>
      </c>
      <c r="X481">
        <v>0</v>
      </c>
      <c r="Y481">
        <v>0</v>
      </c>
      <c r="Z481">
        <v>0</v>
      </c>
      <c r="AA481">
        <v>0</v>
      </c>
      <c r="AB481">
        <v>0</v>
      </c>
      <c r="AC481">
        <v>0</v>
      </c>
      <c r="AD481">
        <v>0</v>
      </c>
      <c r="AE481">
        <v>0</v>
      </c>
      <c r="AF481">
        <v>0</v>
      </c>
      <c r="AG481">
        <v>0</v>
      </c>
      <c r="AH481">
        <v>0</v>
      </c>
      <c r="AI481">
        <v>0</v>
      </c>
      <c r="AJ481">
        <v>0</v>
      </c>
      <c r="AK481" t="s">
        <v>49</v>
      </c>
      <c r="AL481" t="s">
        <v>49</v>
      </c>
      <c r="AM481" t="s">
        <v>49</v>
      </c>
    </row>
    <row r="482" spans="1:39" customFormat="1" hidden="1" x14ac:dyDescent="0.2">
      <c r="A482" t="s">
        <v>401</v>
      </c>
      <c r="B482" s="1" t="s">
        <v>395</v>
      </c>
      <c r="C482" t="s">
        <v>186</v>
      </c>
      <c r="D482" s="1" t="s">
        <v>144</v>
      </c>
      <c r="E482" t="s">
        <v>49</v>
      </c>
      <c r="F482" t="s">
        <v>49</v>
      </c>
      <c r="G482" t="s">
        <v>49</v>
      </c>
      <c r="H482" t="s">
        <v>49</v>
      </c>
      <c r="I482" t="s">
        <v>49</v>
      </c>
      <c r="J482" t="s">
        <v>49</v>
      </c>
      <c r="K482" t="s">
        <v>49</v>
      </c>
      <c r="L482" t="s">
        <v>49</v>
      </c>
      <c r="M482">
        <v>-1.4456194639205899</v>
      </c>
      <c r="N482" t="s">
        <v>49</v>
      </c>
      <c r="O482">
        <v>-1.28956842422485</v>
      </c>
      <c r="P482" t="s">
        <v>49</v>
      </c>
      <c r="Q482">
        <v>-1.2923827171325699</v>
      </c>
      <c r="R482" t="s">
        <v>49</v>
      </c>
      <c r="S482">
        <v>-1.1955019235611</v>
      </c>
      <c r="T482">
        <v>-1.04623198509216</v>
      </c>
      <c r="U482">
        <v>-1.1808317899703999</v>
      </c>
      <c r="V482">
        <v>-1.0525214672088601</v>
      </c>
      <c r="W482">
        <v>-1.0959124565124501</v>
      </c>
      <c r="X482">
        <v>-1.12907373905182</v>
      </c>
      <c r="Y482">
        <v>-1.15665423870087</v>
      </c>
      <c r="Z482">
        <v>-1.1940819025039699</v>
      </c>
      <c r="AA482">
        <v>-1.24537324905396</v>
      </c>
      <c r="AB482">
        <v>-1.1953147649764999</v>
      </c>
      <c r="AC482">
        <v>-1.14269411563873</v>
      </c>
      <c r="AD482">
        <v>-0.97037506103515603</v>
      </c>
      <c r="AE482">
        <v>-1.0224902629852299</v>
      </c>
      <c r="AF482">
        <v>-0.95250165462493896</v>
      </c>
      <c r="AG482">
        <v>-0.85265445709228505</v>
      </c>
      <c r="AH482">
        <v>-0.906025290489197</v>
      </c>
      <c r="AI482">
        <v>-0.85276949405670199</v>
      </c>
      <c r="AJ482">
        <v>-0.84942436218261697</v>
      </c>
      <c r="AK482">
        <v>-1.0770840644836399</v>
      </c>
      <c r="AL482">
        <v>-0.84737211465835605</v>
      </c>
      <c r="AM482">
        <v>-1.04057228565216</v>
      </c>
    </row>
    <row r="483" spans="1:39" customFormat="1" hidden="1" x14ac:dyDescent="0.2">
      <c r="A483" t="s">
        <v>401</v>
      </c>
      <c r="B483" s="1" t="s">
        <v>395</v>
      </c>
      <c r="C483" t="s">
        <v>418</v>
      </c>
      <c r="D483" s="1" t="s">
        <v>461</v>
      </c>
      <c r="E483" t="s">
        <v>49</v>
      </c>
      <c r="F483" t="s">
        <v>49</v>
      </c>
      <c r="G483" t="s">
        <v>49</v>
      </c>
      <c r="H483" t="s">
        <v>49</v>
      </c>
      <c r="I483" t="s">
        <v>49</v>
      </c>
      <c r="J483" t="s">
        <v>49</v>
      </c>
      <c r="K483" t="s">
        <v>49</v>
      </c>
      <c r="L483" t="s">
        <v>49</v>
      </c>
      <c r="M483" t="s">
        <v>49</v>
      </c>
      <c r="N483" t="s">
        <v>49</v>
      </c>
      <c r="O483" t="s">
        <v>49</v>
      </c>
      <c r="P483" t="s">
        <v>49</v>
      </c>
      <c r="Q483" t="s">
        <v>49</v>
      </c>
      <c r="R483" t="s">
        <v>49</v>
      </c>
      <c r="S483" t="s">
        <v>49</v>
      </c>
      <c r="T483" t="s">
        <v>49</v>
      </c>
      <c r="U483" t="s">
        <v>49</v>
      </c>
      <c r="V483">
        <v>3</v>
      </c>
      <c r="W483">
        <v>3</v>
      </c>
      <c r="X483">
        <v>3.5</v>
      </c>
      <c r="Y483">
        <v>4</v>
      </c>
      <c r="Z483">
        <v>4</v>
      </c>
      <c r="AA483">
        <v>4</v>
      </c>
      <c r="AB483" t="s">
        <v>49</v>
      </c>
      <c r="AC483" t="s">
        <v>49</v>
      </c>
      <c r="AD483" t="s">
        <v>49</v>
      </c>
      <c r="AE483" t="s">
        <v>49</v>
      </c>
      <c r="AF483" t="s">
        <v>49</v>
      </c>
      <c r="AG483" t="s">
        <v>49</v>
      </c>
      <c r="AH483" t="s">
        <v>49</v>
      </c>
      <c r="AI483" t="s">
        <v>49</v>
      </c>
      <c r="AJ483" t="s">
        <v>49</v>
      </c>
      <c r="AK483" t="s">
        <v>49</v>
      </c>
      <c r="AL483" t="s">
        <v>49</v>
      </c>
      <c r="AM483" t="s">
        <v>49</v>
      </c>
    </row>
    <row r="484" spans="1:39" customFormat="1" hidden="1" x14ac:dyDescent="0.2">
      <c r="A484" t="s">
        <v>401</v>
      </c>
      <c r="B484" s="1" t="s">
        <v>395</v>
      </c>
      <c r="C484" t="s">
        <v>507</v>
      </c>
      <c r="D484" s="1" t="s">
        <v>216</v>
      </c>
      <c r="E484" t="s">
        <v>49</v>
      </c>
      <c r="F484" t="s">
        <v>49</v>
      </c>
      <c r="G484" t="s">
        <v>49</v>
      </c>
      <c r="H484" t="s">
        <v>49</v>
      </c>
      <c r="I484" t="s">
        <v>49</v>
      </c>
      <c r="J484" t="s">
        <v>49</v>
      </c>
      <c r="K484" t="s">
        <v>49</v>
      </c>
      <c r="L484" t="s">
        <v>49</v>
      </c>
      <c r="M484" t="s">
        <v>49</v>
      </c>
      <c r="N484" t="s">
        <v>49</v>
      </c>
      <c r="O484" t="s">
        <v>49</v>
      </c>
      <c r="P484" t="s">
        <v>49</v>
      </c>
      <c r="Q484" t="s">
        <v>49</v>
      </c>
      <c r="R484" t="s">
        <v>49</v>
      </c>
      <c r="S484" t="s">
        <v>49</v>
      </c>
      <c r="T484" t="s">
        <v>49</v>
      </c>
      <c r="U484" t="s">
        <v>49</v>
      </c>
      <c r="V484">
        <v>3.5</v>
      </c>
      <c r="W484">
        <v>3.5</v>
      </c>
      <c r="X484">
        <v>3.5</v>
      </c>
      <c r="Y484">
        <v>4</v>
      </c>
      <c r="Z484">
        <v>4</v>
      </c>
      <c r="AA484">
        <v>4</v>
      </c>
      <c r="AB484" t="s">
        <v>49</v>
      </c>
      <c r="AC484" t="s">
        <v>49</v>
      </c>
      <c r="AD484" t="s">
        <v>49</v>
      </c>
      <c r="AE484" t="s">
        <v>49</v>
      </c>
      <c r="AF484" t="s">
        <v>49</v>
      </c>
      <c r="AG484" t="s">
        <v>49</v>
      </c>
      <c r="AH484" t="s">
        <v>49</v>
      </c>
      <c r="AI484" t="s">
        <v>49</v>
      </c>
      <c r="AJ484" t="s">
        <v>49</v>
      </c>
      <c r="AK484" t="s">
        <v>49</v>
      </c>
      <c r="AL484" t="s">
        <v>49</v>
      </c>
      <c r="AM484" t="s">
        <v>49</v>
      </c>
    </row>
    <row r="485" spans="1:39" customFormat="1" hidden="1" x14ac:dyDescent="0.2">
      <c r="A485" t="s">
        <v>401</v>
      </c>
      <c r="B485" s="1" t="s">
        <v>395</v>
      </c>
      <c r="C485" t="s">
        <v>118</v>
      </c>
      <c r="D485" s="1" t="s">
        <v>580</v>
      </c>
      <c r="E485" t="s">
        <v>49</v>
      </c>
      <c r="F485" t="s">
        <v>49</v>
      </c>
      <c r="G485" t="s">
        <v>49</v>
      </c>
      <c r="H485" t="s">
        <v>49</v>
      </c>
      <c r="I485" t="s">
        <v>49</v>
      </c>
      <c r="J485" t="s">
        <v>49</v>
      </c>
      <c r="K485" t="s">
        <v>49</v>
      </c>
      <c r="L485" t="s">
        <v>49</v>
      </c>
      <c r="M485" t="s">
        <v>49</v>
      </c>
      <c r="N485" t="s">
        <v>49</v>
      </c>
      <c r="O485" t="s">
        <v>49</v>
      </c>
      <c r="P485" t="s">
        <v>49</v>
      </c>
      <c r="Q485" t="s">
        <v>49</v>
      </c>
      <c r="R485" t="s">
        <v>49</v>
      </c>
      <c r="S485" t="s">
        <v>49</v>
      </c>
      <c r="T485" t="s">
        <v>49</v>
      </c>
      <c r="U485" t="s">
        <v>49</v>
      </c>
      <c r="V485">
        <v>4.5</v>
      </c>
      <c r="W485">
        <v>4.5</v>
      </c>
      <c r="X485">
        <v>5</v>
      </c>
      <c r="Y485">
        <v>5</v>
      </c>
      <c r="Z485">
        <v>5</v>
      </c>
      <c r="AA485">
        <v>4.5</v>
      </c>
      <c r="AB485" t="s">
        <v>49</v>
      </c>
      <c r="AC485" t="s">
        <v>49</v>
      </c>
      <c r="AD485" t="s">
        <v>49</v>
      </c>
      <c r="AE485" t="s">
        <v>49</v>
      </c>
      <c r="AF485" t="s">
        <v>49</v>
      </c>
      <c r="AG485" t="s">
        <v>49</v>
      </c>
      <c r="AH485" t="s">
        <v>49</v>
      </c>
      <c r="AI485" t="s">
        <v>49</v>
      </c>
      <c r="AJ485" t="s">
        <v>49</v>
      </c>
      <c r="AK485" t="s">
        <v>49</v>
      </c>
      <c r="AL485" t="s">
        <v>49</v>
      </c>
      <c r="AM485" t="s">
        <v>49</v>
      </c>
    </row>
    <row r="486" spans="1:39" customFormat="1" hidden="1" x14ac:dyDescent="0.2">
      <c r="A486" t="s">
        <v>401</v>
      </c>
      <c r="B486" s="1" t="s">
        <v>395</v>
      </c>
      <c r="C486" t="s">
        <v>508</v>
      </c>
      <c r="D486" s="1" t="s">
        <v>500</v>
      </c>
      <c r="E486" t="s">
        <v>49</v>
      </c>
      <c r="F486" t="s">
        <v>49</v>
      </c>
      <c r="G486" t="s">
        <v>49</v>
      </c>
      <c r="H486" t="s">
        <v>49</v>
      </c>
      <c r="I486" t="s">
        <v>49</v>
      </c>
      <c r="J486" t="s">
        <v>49</v>
      </c>
      <c r="K486" t="s">
        <v>49</v>
      </c>
      <c r="L486" t="s">
        <v>49</v>
      </c>
      <c r="M486" t="s">
        <v>49</v>
      </c>
      <c r="N486" t="s">
        <v>49</v>
      </c>
      <c r="O486" t="s">
        <v>49</v>
      </c>
      <c r="P486" t="s">
        <v>49</v>
      </c>
      <c r="Q486" t="s">
        <v>49</v>
      </c>
      <c r="R486" t="s">
        <v>49</v>
      </c>
      <c r="S486" t="s">
        <v>49</v>
      </c>
      <c r="T486" t="s">
        <v>49</v>
      </c>
      <c r="U486" t="s">
        <v>49</v>
      </c>
      <c r="V486">
        <v>4.5</v>
      </c>
      <c r="W486">
        <v>4.5</v>
      </c>
      <c r="X486">
        <v>4.5</v>
      </c>
      <c r="Y486">
        <v>4.5</v>
      </c>
      <c r="Z486">
        <v>4.5</v>
      </c>
      <c r="AA486">
        <v>4.5</v>
      </c>
      <c r="AB486" t="s">
        <v>49</v>
      </c>
      <c r="AC486" t="s">
        <v>49</v>
      </c>
      <c r="AD486" t="s">
        <v>49</v>
      </c>
      <c r="AE486" t="s">
        <v>49</v>
      </c>
      <c r="AF486" t="s">
        <v>49</v>
      </c>
      <c r="AG486" t="s">
        <v>49</v>
      </c>
      <c r="AH486" t="s">
        <v>49</v>
      </c>
      <c r="AI486" t="s">
        <v>49</v>
      </c>
      <c r="AJ486" t="s">
        <v>49</v>
      </c>
      <c r="AK486" t="s">
        <v>49</v>
      </c>
      <c r="AL486" t="s">
        <v>49</v>
      </c>
      <c r="AM486" t="s">
        <v>49</v>
      </c>
    </row>
    <row r="487" spans="1:39" customFormat="1" hidden="1" x14ac:dyDescent="0.2">
      <c r="A487" t="s">
        <v>401</v>
      </c>
      <c r="B487" s="1" t="s">
        <v>395</v>
      </c>
      <c r="C487" t="s">
        <v>528</v>
      </c>
      <c r="D487" s="1" t="s">
        <v>397</v>
      </c>
      <c r="E487" t="s">
        <v>49</v>
      </c>
      <c r="F487" t="s">
        <v>49</v>
      </c>
      <c r="G487" t="s">
        <v>49</v>
      </c>
      <c r="H487" t="s">
        <v>49</v>
      </c>
      <c r="I487" t="s">
        <v>49</v>
      </c>
      <c r="J487" t="s">
        <v>49</v>
      </c>
      <c r="K487" t="s">
        <v>49</v>
      </c>
      <c r="L487" t="s">
        <v>49</v>
      </c>
      <c r="M487" t="s">
        <v>49</v>
      </c>
      <c r="N487" t="s">
        <v>49</v>
      </c>
      <c r="O487" t="s">
        <v>49</v>
      </c>
      <c r="P487" t="s">
        <v>49</v>
      </c>
      <c r="Q487" t="s">
        <v>49</v>
      </c>
      <c r="R487" t="s">
        <v>49</v>
      </c>
      <c r="S487" t="s">
        <v>49</v>
      </c>
      <c r="T487" t="s">
        <v>49</v>
      </c>
      <c r="U487" t="s">
        <v>49</v>
      </c>
      <c r="V487">
        <v>3</v>
      </c>
      <c r="W487">
        <v>3</v>
      </c>
      <c r="X487">
        <v>3</v>
      </c>
      <c r="Y487">
        <v>3.5</v>
      </c>
      <c r="Z487">
        <v>3.5</v>
      </c>
      <c r="AA487">
        <v>3</v>
      </c>
      <c r="AB487" t="s">
        <v>49</v>
      </c>
      <c r="AC487" t="s">
        <v>49</v>
      </c>
      <c r="AD487" t="s">
        <v>49</v>
      </c>
      <c r="AE487" t="s">
        <v>49</v>
      </c>
      <c r="AF487" t="s">
        <v>49</v>
      </c>
      <c r="AG487" t="s">
        <v>49</v>
      </c>
      <c r="AH487" t="s">
        <v>49</v>
      </c>
      <c r="AI487" t="s">
        <v>49</v>
      </c>
      <c r="AJ487" t="s">
        <v>49</v>
      </c>
      <c r="AK487" t="s">
        <v>49</v>
      </c>
      <c r="AL487" t="s">
        <v>49</v>
      </c>
      <c r="AM487" t="s">
        <v>49</v>
      </c>
    </row>
    <row r="488" spans="1:39" customFormat="1" hidden="1" x14ac:dyDescent="0.2">
      <c r="A488" t="s">
        <v>401</v>
      </c>
      <c r="B488" s="1" t="s">
        <v>395</v>
      </c>
      <c r="C488" t="s">
        <v>521</v>
      </c>
      <c r="D488" s="1" t="s">
        <v>111</v>
      </c>
      <c r="E488" t="s">
        <v>49</v>
      </c>
      <c r="F488" t="s">
        <v>49</v>
      </c>
      <c r="G488" t="s">
        <v>49</v>
      </c>
      <c r="H488" t="s">
        <v>49</v>
      </c>
      <c r="I488" t="s">
        <v>49</v>
      </c>
      <c r="J488" t="s">
        <v>49</v>
      </c>
      <c r="K488" t="s">
        <v>49</v>
      </c>
      <c r="L488" t="s">
        <v>49</v>
      </c>
      <c r="M488" t="s">
        <v>49</v>
      </c>
      <c r="N488" t="s">
        <v>49</v>
      </c>
      <c r="O488" t="s">
        <v>49</v>
      </c>
      <c r="P488" t="s">
        <v>49</v>
      </c>
      <c r="Q488" t="s">
        <v>49</v>
      </c>
      <c r="R488" t="s">
        <v>49</v>
      </c>
      <c r="S488" t="s">
        <v>49</v>
      </c>
      <c r="T488" t="s">
        <v>49</v>
      </c>
      <c r="U488" t="s">
        <v>49</v>
      </c>
      <c r="V488">
        <v>4.5</v>
      </c>
      <c r="W488">
        <v>4.5</v>
      </c>
      <c r="X488">
        <v>4.5</v>
      </c>
      <c r="Y488">
        <v>4</v>
      </c>
      <c r="Z488">
        <v>4</v>
      </c>
      <c r="AA488">
        <v>4</v>
      </c>
      <c r="AB488" t="s">
        <v>49</v>
      </c>
      <c r="AC488" t="s">
        <v>49</v>
      </c>
      <c r="AD488" t="s">
        <v>49</v>
      </c>
      <c r="AE488" t="s">
        <v>49</v>
      </c>
      <c r="AF488" t="s">
        <v>49</v>
      </c>
      <c r="AG488" t="s">
        <v>49</v>
      </c>
      <c r="AH488" t="s">
        <v>49</v>
      </c>
      <c r="AI488" t="s">
        <v>49</v>
      </c>
      <c r="AJ488" t="s">
        <v>49</v>
      </c>
      <c r="AK488" t="s">
        <v>49</v>
      </c>
      <c r="AL488" t="s">
        <v>49</v>
      </c>
      <c r="AM488" t="s">
        <v>49</v>
      </c>
    </row>
    <row r="489" spans="1:39" customFormat="1" hidden="1" x14ac:dyDescent="0.2">
      <c r="A489" t="s">
        <v>401</v>
      </c>
      <c r="B489" s="1" t="s">
        <v>395</v>
      </c>
      <c r="C489" t="s">
        <v>50</v>
      </c>
      <c r="D489" s="1" t="s">
        <v>569</v>
      </c>
      <c r="E489" t="s">
        <v>49</v>
      </c>
      <c r="F489" t="s">
        <v>49</v>
      </c>
      <c r="G489" t="s">
        <v>49</v>
      </c>
      <c r="H489" t="s">
        <v>49</v>
      </c>
      <c r="I489" t="s">
        <v>49</v>
      </c>
      <c r="J489" t="s">
        <v>49</v>
      </c>
      <c r="K489" t="s">
        <v>49</v>
      </c>
      <c r="L489">
        <v>-16.574053825335081</v>
      </c>
      <c r="M489">
        <v>-29.314643703761977</v>
      </c>
      <c r="N489">
        <v>-23.111338904632241</v>
      </c>
      <c r="O489">
        <v>-30.688424177471578</v>
      </c>
      <c r="P489">
        <v>-13.090388654605171</v>
      </c>
      <c r="Q489">
        <v>-3.1819681528528432</v>
      </c>
      <c r="R489">
        <v>-0.90677052606165554</v>
      </c>
      <c r="S489">
        <v>-12.321397067780074</v>
      </c>
      <c r="T489">
        <v>-27.772667357223817</v>
      </c>
      <c r="U489">
        <v>-29.828233378367447</v>
      </c>
      <c r="V489">
        <v>1.2631911728089438</v>
      </c>
      <c r="W489">
        <v>17.670467343915032</v>
      </c>
      <c r="X489">
        <v>27.289081441837183</v>
      </c>
      <c r="Y489">
        <v>33.679346628691818</v>
      </c>
      <c r="Z489">
        <v>22.972053839117258</v>
      </c>
      <c r="AA489">
        <v>28.426831351936887</v>
      </c>
      <c r="AB489">
        <v>25.995779363090364</v>
      </c>
      <c r="AC489">
        <v>21.492545334273807</v>
      </c>
      <c r="AD489">
        <v>16.493589251633452</v>
      </c>
      <c r="AE489">
        <v>13.56836605326947</v>
      </c>
      <c r="AF489">
        <v>-0.41919883561679577</v>
      </c>
      <c r="AG489">
        <v>-3.6005063700430475</v>
      </c>
      <c r="AH489">
        <v>4.1220891362614207</v>
      </c>
      <c r="AI489">
        <v>12.843894210761816</v>
      </c>
      <c r="AJ489">
        <v>9.0606233655413693</v>
      </c>
      <c r="AK489">
        <v>-0.53303351837537771</v>
      </c>
      <c r="AL489">
        <v>15.123607343953854</v>
      </c>
      <c r="AM489">
        <v>29.824396865178464</v>
      </c>
    </row>
    <row r="490" spans="1:39" customFormat="1" hidden="1" x14ac:dyDescent="0.2">
      <c r="A490" t="s">
        <v>401</v>
      </c>
      <c r="B490" s="1" t="s">
        <v>395</v>
      </c>
      <c r="C490" t="s">
        <v>229</v>
      </c>
      <c r="D490" s="1" t="s">
        <v>536</v>
      </c>
      <c r="E490" t="s">
        <v>49</v>
      </c>
      <c r="F490" t="s">
        <v>49</v>
      </c>
      <c r="G490" t="s">
        <v>49</v>
      </c>
      <c r="H490" t="s">
        <v>49</v>
      </c>
      <c r="I490" t="s">
        <v>49</v>
      </c>
      <c r="J490" t="s">
        <v>49</v>
      </c>
      <c r="K490" t="s">
        <v>49</v>
      </c>
      <c r="L490" t="s">
        <v>49</v>
      </c>
      <c r="M490" t="s">
        <v>49</v>
      </c>
      <c r="N490" t="s">
        <v>49</v>
      </c>
      <c r="O490">
        <v>13.46</v>
      </c>
      <c r="P490">
        <v>12.08</v>
      </c>
      <c r="Q490">
        <v>12.8991666666667</v>
      </c>
      <c r="R490">
        <v>8.4583333333333304</v>
      </c>
      <c r="S490">
        <v>8.6591666666666693</v>
      </c>
      <c r="T490">
        <v>9.5433333333333294</v>
      </c>
      <c r="U490">
        <v>9.1816666666666702</v>
      </c>
      <c r="V490">
        <v>8.52</v>
      </c>
      <c r="W490">
        <v>10.580833333333301</v>
      </c>
      <c r="X490">
        <v>11.5566666666667</v>
      </c>
      <c r="Y490">
        <v>12.224166666666701</v>
      </c>
      <c r="Z490">
        <v>12.195833333333301</v>
      </c>
      <c r="AA490">
        <v>11.64</v>
      </c>
      <c r="AB490">
        <v>10.874166666666699</v>
      </c>
      <c r="AC490">
        <v>10.215</v>
      </c>
      <c r="AD490">
        <v>9.8916666666666693</v>
      </c>
      <c r="AE490">
        <v>9.1716666666666704</v>
      </c>
      <c r="AF490">
        <v>8.9983333333333295</v>
      </c>
      <c r="AG490">
        <v>7.7328902668532802</v>
      </c>
      <c r="AH490">
        <v>8.4283333333333292</v>
      </c>
      <c r="AI490">
        <v>10.275833333333299</v>
      </c>
      <c r="AJ490">
        <v>9.6941666666666695</v>
      </c>
      <c r="AK490">
        <v>8.6907069808320898</v>
      </c>
      <c r="AL490">
        <v>8.7076305646537708</v>
      </c>
      <c r="AM490">
        <v>8.9756857484372894</v>
      </c>
    </row>
    <row r="491" spans="1:39" customFormat="1" hidden="1" x14ac:dyDescent="0.2">
      <c r="A491" t="s">
        <v>401</v>
      </c>
      <c r="B491" s="1" t="s">
        <v>395</v>
      </c>
      <c r="C491" t="s">
        <v>522</v>
      </c>
      <c r="D491" s="1" t="s">
        <v>468</v>
      </c>
      <c r="E491" t="s">
        <v>49</v>
      </c>
      <c r="F491" t="s">
        <v>49</v>
      </c>
      <c r="G491" t="s">
        <v>49</v>
      </c>
      <c r="H491" t="s">
        <v>49</v>
      </c>
      <c r="I491" t="s">
        <v>49</v>
      </c>
      <c r="J491" t="s">
        <v>49</v>
      </c>
      <c r="K491" t="s">
        <v>49</v>
      </c>
      <c r="L491" t="s">
        <v>49</v>
      </c>
      <c r="M491" t="s">
        <v>49</v>
      </c>
      <c r="N491" t="s">
        <v>49</v>
      </c>
      <c r="O491" t="s">
        <v>49</v>
      </c>
      <c r="P491" t="s">
        <v>49</v>
      </c>
      <c r="Q491" t="s">
        <v>49</v>
      </c>
      <c r="R491" t="s">
        <v>49</v>
      </c>
      <c r="S491" t="s">
        <v>49</v>
      </c>
      <c r="T491" t="s">
        <v>49</v>
      </c>
      <c r="U491" t="s">
        <v>49</v>
      </c>
      <c r="V491" t="s">
        <v>49</v>
      </c>
      <c r="W491" t="s">
        <v>49</v>
      </c>
      <c r="X491" t="s">
        <v>49</v>
      </c>
      <c r="Y491" t="s">
        <v>49</v>
      </c>
      <c r="Z491" t="s">
        <v>49</v>
      </c>
      <c r="AA491" t="s">
        <v>49</v>
      </c>
      <c r="AB491" t="s">
        <v>49</v>
      </c>
      <c r="AC491" t="s">
        <v>49</v>
      </c>
      <c r="AD491">
        <v>6</v>
      </c>
      <c r="AE491">
        <v>6</v>
      </c>
      <c r="AF491">
        <v>6</v>
      </c>
      <c r="AG491">
        <v>6</v>
      </c>
      <c r="AH491">
        <v>6</v>
      </c>
      <c r="AI491">
        <v>8</v>
      </c>
      <c r="AJ491">
        <v>8</v>
      </c>
      <c r="AK491" t="s">
        <v>49</v>
      </c>
      <c r="AL491" t="s">
        <v>49</v>
      </c>
      <c r="AM491" t="s">
        <v>49</v>
      </c>
    </row>
    <row r="492" spans="1:39" customFormat="1" hidden="1" x14ac:dyDescent="0.2">
      <c r="A492" t="s">
        <v>401</v>
      </c>
      <c r="B492" s="1" t="s">
        <v>395</v>
      </c>
      <c r="C492" t="s">
        <v>28</v>
      </c>
      <c r="D492" s="1" t="s">
        <v>553</v>
      </c>
      <c r="E492" t="s">
        <v>49</v>
      </c>
      <c r="F492" t="s">
        <v>49</v>
      </c>
      <c r="G492" t="s">
        <v>49</v>
      </c>
      <c r="H492" t="s">
        <v>49</v>
      </c>
      <c r="I492" t="s">
        <v>49</v>
      </c>
      <c r="J492" t="s">
        <v>49</v>
      </c>
      <c r="K492" t="s">
        <v>49</v>
      </c>
      <c r="L492" t="s">
        <v>49</v>
      </c>
      <c r="M492" t="s">
        <v>49</v>
      </c>
      <c r="N492" t="s">
        <v>49</v>
      </c>
      <c r="O492" t="s">
        <v>49</v>
      </c>
      <c r="P492" t="s">
        <v>49</v>
      </c>
      <c r="Q492" t="s">
        <v>49</v>
      </c>
      <c r="R492" t="s">
        <v>49</v>
      </c>
      <c r="S492" t="s">
        <v>49</v>
      </c>
      <c r="T492" t="s">
        <v>49</v>
      </c>
      <c r="U492" t="s">
        <v>49</v>
      </c>
      <c r="V492" t="s">
        <v>49</v>
      </c>
      <c r="W492" t="s">
        <v>49</v>
      </c>
      <c r="X492" t="s">
        <v>49</v>
      </c>
      <c r="Y492" t="s">
        <v>49</v>
      </c>
      <c r="Z492" t="s">
        <v>49</v>
      </c>
      <c r="AA492" t="s">
        <v>49</v>
      </c>
      <c r="AB492" t="s">
        <v>49</v>
      </c>
      <c r="AC492" t="s">
        <v>49</v>
      </c>
      <c r="AD492" t="s">
        <v>49</v>
      </c>
      <c r="AE492" t="s">
        <v>49</v>
      </c>
      <c r="AF492" t="s">
        <v>49</v>
      </c>
      <c r="AG492">
        <v>32.868854029433912</v>
      </c>
      <c r="AH492">
        <v>22.099603808675987</v>
      </c>
      <c r="AI492">
        <v>20.76648582345203</v>
      </c>
      <c r="AJ492">
        <v>23.001869012286285</v>
      </c>
      <c r="AK492">
        <v>26.032015104462641</v>
      </c>
      <c r="AL492">
        <v>22.925044075045918</v>
      </c>
      <c r="AM492">
        <v>18.318554937168393</v>
      </c>
    </row>
    <row r="493" spans="1:39" customFormat="1" hidden="1" x14ac:dyDescent="0.2">
      <c r="A493" t="s">
        <v>401</v>
      </c>
      <c r="B493" s="1" t="s">
        <v>395</v>
      </c>
      <c r="C493" t="s">
        <v>342</v>
      </c>
      <c r="D493" s="1" t="s">
        <v>491</v>
      </c>
      <c r="E493" t="s">
        <v>49</v>
      </c>
      <c r="F493" t="s">
        <v>49</v>
      </c>
      <c r="G493" t="s">
        <v>49</v>
      </c>
      <c r="H493" t="s">
        <v>49</v>
      </c>
      <c r="I493" t="s">
        <v>49</v>
      </c>
      <c r="J493" t="s">
        <v>49</v>
      </c>
      <c r="K493" t="s">
        <v>49</v>
      </c>
      <c r="L493" t="s">
        <v>49</v>
      </c>
      <c r="M493" t="s">
        <v>49</v>
      </c>
      <c r="N493" t="s">
        <v>49</v>
      </c>
      <c r="O493" t="s">
        <v>49</v>
      </c>
      <c r="P493" t="s">
        <v>49</v>
      </c>
      <c r="Q493" t="s">
        <v>49</v>
      </c>
      <c r="R493" t="s">
        <v>49</v>
      </c>
      <c r="S493" t="s">
        <v>49</v>
      </c>
      <c r="T493" t="s">
        <v>49</v>
      </c>
      <c r="U493" t="s">
        <v>49</v>
      </c>
      <c r="V493" t="s">
        <v>49</v>
      </c>
      <c r="W493" t="s">
        <v>49</v>
      </c>
      <c r="X493" t="s">
        <v>49</v>
      </c>
      <c r="Y493" t="s">
        <v>49</v>
      </c>
      <c r="Z493" t="s">
        <v>49</v>
      </c>
      <c r="AA493" t="s">
        <v>49</v>
      </c>
      <c r="AB493" t="s">
        <v>49</v>
      </c>
      <c r="AC493" t="s">
        <v>49</v>
      </c>
      <c r="AD493" t="s">
        <v>49</v>
      </c>
      <c r="AE493" t="s">
        <v>49</v>
      </c>
      <c r="AF493">
        <v>65.760599999999997</v>
      </c>
      <c r="AG493">
        <v>64.563389999999998</v>
      </c>
      <c r="AH493">
        <v>67.13946</v>
      </c>
      <c r="AI493">
        <v>73.897900000000007</v>
      </c>
      <c r="AJ493">
        <v>78.508229999999998</v>
      </c>
      <c r="AK493" t="s">
        <v>49</v>
      </c>
      <c r="AL493" t="s">
        <v>49</v>
      </c>
      <c r="AM493" t="s">
        <v>49</v>
      </c>
    </row>
    <row r="494" spans="1:39" customFormat="1" hidden="1" x14ac:dyDescent="0.2">
      <c r="A494" t="s">
        <v>401</v>
      </c>
      <c r="B494" s="1" t="s">
        <v>395</v>
      </c>
      <c r="C494" t="s">
        <v>207</v>
      </c>
      <c r="D494" s="1" t="s">
        <v>110</v>
      </c>
      <c r="E494" t="s">
        <v>49</v>
      </c>
      <c r="F494" t="s">
        <v>49</v>
      </c>
      <c r="G494" t="s">
        <v>49</v>
      </c>
      <c r="H494" t="s">
        <v>49</v>
      </c>
      <c r="I494" t="s">
        <v>49</v>
      </c>
      <c r="J494" t="s">
        <v>49</v>
      </c>
      <c r="K494" t="s">
        <v>49</v>
      </c>
      <c r="L494" t="s">
        <v>49</v>
      </c>
      <c r="M494" t="s">
        <v>49</v>
      </c>
      <c r="N494" t="s">
        <v>49</v>
      </c>
      <c r="O494" t="s">
        <v>49</v>
      </c>
      <c r="P494" t="s">
        <v>49</v>
      </c>
      <c r="Q494" t="s">
        <v>49</v>
      </c>
      <c r="R494" t="s">
        <v>49</v>
      </c>
      <c r="S494" t="s">
        <v>49</v>
      </c>
      <c r="T494" t="s">
        <v>49</v>
      </c>
      <c r="U494" t="s">
        <v>49</v>
      </c>
      <c r="V494" t="s">
        <v>49</v>
      </c>
      <c r="W494" t="s">
        <v>49</v>
      </c>
      <c r="X494" t="s">
        <v>49</v>
      </c>
      <c r="Y494" t="s">
        <v>49</v>
      </c>
      <c r="Z494" t="s">
        <v>49</v>
      </c>
      <c r="AA494" t="s">
        <v>49</v>
      </c>
      <c r="AB494" t="s">
        <v>49</v>
      </c>
      <c r="AC494" t="s">
        <v>49</v>
      </c>
      <c r="AD494">
        <v>15.664090156555201</v>
      </c>
      <c r="AE494">
        <v>15.681449890136699</v>
      </c>
      <c r="AF494">
        <v>15.6877899169922</v>
      </c>
      <c r="AG494">
        <v>15.741900444030801</v>
      </c>
      <c r="AH494">
        <v>15.71702003479</v>
      </c>
      <c r="AI494">
        <v>15.7300701141357</v>
      </c>
      <c r="AJ494">
        <v>15.7220296859741</v>
      </c>
      <c r="AK494" t="s">
        <v>49</v>
      </c>
      <c r="AL494" t="s">
        <v>49</v>
      </c>
      <c r="AM494" t="s">
        <v>49</v>
      </c>
    </row>
    <row r="495" spans="1:39" customFormat="1" hidden="1" x14ac:dyDescent="0.2">
      <c r="A495" t="s">
        <v>401</v>
      </c>
      <c r="B495" s="1" t="s">
        <v>395</v>
      </c>
      <c r="C495" t="s">
        <v>40</v>
      </c>
      <c r="D495" s="1" t="s">
        <v>286</v>
      </c>
      <c r="E495" t="s">
        <v>49</v>
      </c>
      <c r="F495" t="s">
        <v>49</v>
      </c>
      <c r="G495" t="s">
        <v>49</v>
      </c>
      <c r="H495" t="s">
        <v>49</v>
      </c>
      <c r="I495" t="s">
        <v>49</v>
      </c>
      <c r="J495" t="s">
        <v>49</v>
      </c>
      <c r="K495" t="s">
        <v>49</v>
      </c>
      <c r="L495" t="s">
        <v>49</v>
      </c>
      <c r="M495" t="s">
        <v>49</v>
      </c>
      <c r="N495" t="s">
        <v>49</v>
      </c>
      <c r="O495" t="s">
        <v>49</v>
      </c>
      <c r="P495" t="s">
        <v>49</v>
      </c>
      <c r="Q495" t="s">
        <v>49</v>
      </c>
      <c r="R495" t="s">
        <v>49</v>
      </c>
      <c r="S495" t="s">
        <v>49</v>
      </c>
      <c r="T495" t="s">
        <v>49</v>
      </c>
      <c r="U495" t="s">
        <v>49</v>
      </c>
      <c r="V495" t="s">
        <v>49</v>
      </c>
      <c r="W495" t="s">
        <v>49</v>
      </c>
      <c r="X495" t="s">
        <v>49</v>
      </c>
      <c r="Y495" t="s">
        <v>49</v>
      </c>
      <c r="Z495" t="s">
        <v>49</v>
      </c>
      <c r="AA495" t="s">
        <v>49</v>
      </c>
      <c r="AB495" t="s">
        <v>49</v>
      </c>
      <c r="AC495" t="s">
        <v>49</v>
      </c>
      <c r="AD495" t="s">
        <v>49</v>
      </c>
      <c r="AE495" t="s">
        <v>49</v>
      </c>
      <c r="AF495" t="s">
        <v>49</v>
      </c>
      <c r="AG495" t="s">
        <v>49</v>
      </c>
      <c r="AH495" t="s">
        <v>49</v>
      </c>
      <c r="AI495" t="s">
        <v>49</v>
      </c>
      <c r="AJ495" t="s">
        <v>49</v>
      </c>
      <c r="AK495" t="s">
        <v>49</v>
      </c>
      <c r="AL495" t="s">
        <v>49</v>
      </c>
      <c r="AM495" t="s">
        <v>49</v>
      </c>
    </row>
    <row r="496" spans="1:39" customFormat="1" hidden="1" x14ac:dyDescent="0.2">
      <c r="A496" t="s">
        <v>401</v>
      </c>
      <c r="B496" s="1" t="s">
        <v>395</v>
      </c>
      <c r="C496" t="s">
        <v>445</v>
      </c>
      <c r="D496" s="1" t="s">
        <v>307</v>
      </c>
      <c r="E496" t="s">
        <v>49</v>
      </c>
      <c r="F496" t="s">
        <v>49</v>
      </c>
      <c r="G496" t="s">
        <v>49</v>
      </c>
      <c r="H496">
        <v>9.8065350000000002</v>
      </c>
      <c r="I496">
        <v>9.8198209999999992</v>
      </c>
      <c r="J496">
        <v>9.8504939999999994</v>
      </c>
      <c r="K496">
        <v>9.8971540000000005</v>
      </c>
      <c r="L496">
        <v>9.9505379999999999</v>
      </c>
      <c r="M496">
        <v>9.9977719999999994</v>
      </c>
      <c r="N496">
        <v>10.03412</v>
      </c>
      <c r="O496">
        <v>10.04439</v>
      </c>
      <c r="P496">
        <v>10.055619999999999</v>
      </c>
      <c r="Q496">
        <v>10.07911</v>
      </c>
      <c r="R496">
        <v>10.04265</v>
      </c>
      <c r="S496">
        <v>9.7072040000000008</v>
      </c>
      <c r="T496">
        <v>10.083600000000001</v>
      </c>
      <c r="U496">
        <v>10.4899</v>
      </c>
      <c r="V496">
        <v>10.866149999999999</v>
      </c>
      <c r="W496">
        <v>11.19825</v>
      </c>
      <c r="X496">
        <v>11.51146</v>
      </c>
      <c r="Y496">
        <v>11.85638</v>
      </c>
      <c r="Z496">
        <v>12.20374</v>
      </c>
      <c r="AA496">
        <v>12.08539</v>
      </c>
      <c r="AB496">
        <v>10.749029999999999</v>
      </c>
      <c r="AC496">
        <v>9.5628980000000006</v>
      </c>
      <c r="AD496">
        <v>10.07802</v>
      </c>
      <c r="AE496">
        <v>10.066850000000001</v>
      </c>
      <c r="AF496">
        <v>12.41892</v>
      </c>
      <c r="AG496">
        <v>13.13518</v>
      </c>
      <c r="AH496">
        <v>13.164350000000001</v>
      </c>
      <c r="AI496">
        <v>12.731070000000001</v>
      </c>
      <c r="AJ496">
        <v>12.340730000000001</v>
      </c>
      <c r="AK496">
        <v>11.836259999999999</v>
      </c>
      <c r="AL496">
        <v>11.82014</v>
      </c>
      <c r="AM496" t="s">
        <v>49</v>
      </c>
    </row>
    <row r="497" spans="1:39" customFormat="1" hidden="1" x14ac:dyDescent="0.2">
      <c r="A497" t="s">
        <v>401</v>
      </c>
      <c r="B497" s="1" t="s">
        <v>395</v>
      </c>
      <c r="C497" t="s">
        <v>394</v>
      </c>
      <c r="D497" s="1" t="s">
        <v>281</v>
      </c>
      <c r="E497" t="s">
        <v>49</v>
      </c>
      <c r="F497" t="s">
        <v>49</v>
      </c>
      <c r="G497" t="s">
        <v>49</v>
      </c>
      <c r="H497" t="s">
        <v>49</v>
      </c>
      <c r="I497" t="s">
        <v>49</v>
      </c>
      <c r="J497" t="s">
        <v>49</v>
      </c>
      <c r="K497" t="s">
        <v>49</v>
      </c>
      <c r="L497" t="s">
        <v>49</v>
      </c>
      <c r="M497" t="s">
        <v>49</v>
      </c>
      <c r="N497" t="s">
        <v>49</v>
      </c>
      <c r="O497" t="s">
        <v>49</v>
      </c>
      <c r="P497" t="s">
        <v>49</v>
      </c>
      <c r="Q497" t="s">
        <v>49</v>
      </c>
      <c r="R497" t="s">
        <v>49</v>
      </c>
      <c r="S497" t="s">
        <v>49</v>
      </c>
      <c r="T497" t="s">
        <v>49</v>
      </c>
      <c r="U497" t="s">
        <v>49</v>
      </c>
      <c r="V497" t="s">
        <v>49</v>
      </c>
      <c r="W497" t="s">
        <v>49</v>
      </c>
      <c r="X497" t="s">
        <v>49</v>
      </c>
      <c r="Y497" t="s">
        <v>49</v>
      </c>
      <c r="Z497" t="s">
        <v>49</v>
      </c>
      <c r="AA497" t="s">
        <v>49</v>
      </c>
      <c r="AB497" t="s">
        <v>49</v>
      </c>
      <c r="AC497" t="s">
        <v>49</v>
      </c>
      <c r="AD497" t="s">
        <v>49</v>
      </c>
      <c r="AE497" t="s">
        <v>49</v>
      </c>
      <c r="AF497" t="s">
        <v>49</v>
      </c>
      <c r="AG497" t="s">
        <v>49</v>
      </c>
      <c r="AH497" t="s">
        <v>49</v>
      </c>
      <c r="AI497" t="s">
        <v>49</v>
      </c>
      <c r="AJ497" t="s">
        <v>49</v>
      </c>
      <c r="AK497" t="s">
        <v>49</v>
      </c>
      <c r="AL497" t="s">
        <v>49</v>
      </c>
      <c r="AM497" t="s">
        <v>49</v>
      </c>
    </row>
    <row r="498" spans="1:39" customFormat="1" hidden="1" x14ac:dyDescent="0.2">
      <c r="A498" t="s">
        <v>401</v>
      </c>
      <c r="B498" s="1" t="s">
        <v>395</v>
      </c>
      <c r="C498" t="s">
        <v>163</v>
      </c>
      <c r="D498" s="1" t="s">
        <v>190</v>
      </c>
      <c r="E498" t="s">
        <v>49</v>
      </c>
      <c r="F498" t="s">
        <v>49</v>
      </c>
      <c r="G498" t="s">
        <v>49</v>
      </c>
      <c r="H498" t="s">
        <v>49</v>
      </c>
      <c r="I498" t="s">
        <v>49</v>
      </c>
      <c r="J498" t="s">
        <v>49</v>
      </c>
      <c r="K498" t="s">
        <v>49</v>
      </c>
      <c r="L498" t="s">
        <v>49</v>
      </c>
      <c r="M498" t="s">
        <v>49</v>
      </c>
      <c r="N498" t="s">
        <v>49</v>
      </c>
      <c r="O498" t="s">
        <v>49</v>
      </c>
      <c r="P498" t="s">
        <v>49</v>
      </c>
      <c r="Q498" t="s">
        <v>49</v>
      </c>
      <c r="R498" t="s">
        <v>49</v>
      </c>
      <c r="S498" t="s">
        <v>49</v>
      </c>
      <c r="T498" t="s">
        <v>49</v>
      </c>
      <c r="U498" t="s">
        <v>49</v>
      </c>
      <c r="V498" t="s">
        <v>49</v>
      </c>
      <c r="W498" t="s">
        <v>49</v>
      </c>
      <c r="X498" t="s">
        <v>49</v>
      </c>
      <c r="Y498" t="s">
        <v>49</v>
      </c>
      <c r="Z498">
        <v>32.1</v>
      </c>
      <c r="AA498" t="s">
        <v>49</v>
      </c>
      <c r="AB498" t="s">
        <v>49</v>
      </c>
      <c r="AC498" t="s">
        <v>49</v>
      </c>
      <c r="AD498">
        <v>16.3</v>
      </c>
      <c r="AE498" t="s">
        <v>49</v>
      </c>
      <c r="AF498" t="s">
        <v>49</v>
      </c>
      <c r="AG498" t="s">
        <v>49</v>
      </c>
      <c r="AH498" t="s">
        <v>49</v>
      </c>
      <c r="AI498" t="s">
        <v>49</v>
      </c>
      <c r="AJ498">
        <v>27.6</v>
      </c>
      <c r="AK498" t="s">
        <v>49</v>
      </c>
      <c r="AL498" t="s">
        <v>49</v>
      </c>
      <c r="AM498" t="s">
        <v>49</v>
      </c>
    </row>
    <row r="499" spans="1:39" customFormat="1" hidden="1" x14ac:dyDescent="0.2">
      <c r="A499" t="s">
        <v>401</v>
      </c>
      <c r="B499" s="1" t="s">
        <v>395</v>
      </c>
      <c r="C499" t="s">
        <v>427</v>
      </c>
      <c r="D499" s="1" t="s">
        <v>225</v>
      </c>
      <c r="E499" t="s">
        <v>49</v>
      </c>
      <c r="F499" t="s">
        <v>49</v>
      </c>
      <c r="G499" t="s">
        <v>49</v>
      </c>
      <c r="H499" t="s">
        <v>49</v>
      </c>
      <c r="I499" t="s">
        <v>49</v>
      </c>
      <c r="J499" t="s">
        <v>49</v>
      </c>
      <c r="K499" t="s">
        <v>49</v>
      </c>
      <c r="L499" t="s">
        <v>49</v>
      </c>
      <c r="M499" t="s">
        <v>49</v>
      </c>
      <c r="N499" t="s">
        <v>49</v>
      </c>
      <c r="O499" t="s">
        <v>49</v>
      </c>
      <c r="P499" t="s">
        <v>49</v>
      </c>
      <c r="Q499" t="s">
        <v>49</v>
      </c>
      <c r="R499" t="s">
        <v>49</v>
      </c>
      <c r="S499" t="s">
        <v>49</v>
      </c>
      <c r="T499" t="s">
        <v>49</v>
      </c>
      <c r="U499" t="s">
        <v>49</v>
      </c>
      <c r="V499" t="s">
        <v>49</v>
      </c>
      <c r="W499" t="s">
        <v>49</v>
      </c>
      <c r="X499" t="s">
        <v>49</v>
      </c>
      <c r="Y499" t="s">
        <v>49</v>
      </c>
      <c r="Z499">
        <v>4.0999999999999996</v>
      </c>
      <c r="AA499" t="s">
        <v>49</v>
      </c>
      <c r="AB499" t="s">
        <v>49</v>
      </c>
      <c r="AC499" t="s">
        <v>49</v>
      </c>
      <c r="AD499">
        <v>1.9</v>
      </c>
      <c r="AE499" t="s">
        <v>49</v>
      </c>
      <c r="AF499" t="s">
        <v>49</v>
      </c>
      <c r="AG499" t="s">
        <v>49</v>
      </c>
      <c r="AH499" t="s">
        <v>49</v>
      </c>
      <c r="AI499" t="s">
        <v>49</v>
      </c>
      <c r="AJ499">
        <v>1.7</v>
      </c>
      <c r="AK499" t="s">
        <v>49</v>
      </c>
      <c r="AL499" t="s">
        <v>49</v>
      </c>
      <c r="AM499" t="s">
        <v>49</v>
      </c>
    </row>
    <row r="500" spans="1:39" customFormat="1" hidden="1" x14ac:dyDescent="0.2">
      <c r="A500" t="s">
        <v>401</v>
      </c>
      <c r="B500" s="1" t="s">
        <v>395</v>
      </c>
      <c r="C500" t="s">
        <v>18</v>
      </c>
      <c r="D500" s="1" t="s">
        <v>374</v>
      </c>
      <c r="E500" t="s">
        <v>49</v>
      </c>
      <c r="F500" t="s">
        <v>49</v>
      </c>
      <c r="G500" t="s">
        <v>49</v>
      </c>
      <c r="H500" t="s">
        <v>49</v>
      </c>
      <c r="I500" t="s">
        <v>49</v>
      </c>
      <c r="J500" t="s">
        <v>49</v>
      </c>
      <c r="K500" t="s">
        <v>49</v>
      </c>
      <c r="L500" t="s">
        <v>49</v>
      </c>
      <c r="M500" t="s">
        <v>49</v>
      </c>
      <c r="N500" t="s">
        <v>49</v>
      </c>
      <c r="O500" t="s">
        <v>49</v>
      </c>
      <c r="P500" t="s">
        <v>49</v>
      </c>
      <c r="Q500" t="s">
        <v>49</v>
      </c>
      <c r="R500" t="s">
        <v>49</v>
      </c>
      <c r="S500" t="s">
        <v>49</v>
      </c>
      <c r="T500" t="s">
        <v>49</v>
      </c>
      <c r="U500" t="s">
        <v>49</v>
      </c>
      <c r="V500" t="s">
        <v>49</v>
      </c>
      <c r="W500" t="s">
        <v>49</v>
      </c>
      <c r="X500" t="s">
        <v>49</v>
      </c>
      <c r="Y500" t="s">
        <v>49</v>
      </c>
      <c r="Z500" t="s">
        <v>49</v>
      </c>
      <c r="AA500" t="s">
        <v>49</v>
      </c>
      <c r="AB500" t="s">
        <v>49</v>
      </c>
      <c r="AC500" t="s">
        <v>49</v>
      </c>
      <c r="AD500">
        <v>0</v>
      </c>
      <c r="AE500" t="s">
        <v>49</v>
      </c>
      <c r="AF500" t="s">
        <v>49</v>
      </c>
      <c r="AG500" t="s">
        <v>49</v>
      </c>
      <c r="AH500" t="s">
        <v>49</v>
      </c>
      <c r="AI500" t="s">
        <v>49</v>
      </c>
      <c r="AJ500">
        <v>14</v>
      </c>
      <c r="AK500" t="s">
        <v>49</v>
      </c>
      <c r="AL500" t="s">
        <v>49</v>
      </c>
      <c r="AM500" t="s">
        <v>49</v>
      </c>
    </row>
    <row r="501" spans="1:39" customFormat="1" hidden="1" x14ac:dyDescent="0.2">
      <c r="A501" t="s">
        <v>401</v>
      </c>
      <c r="B501" s="1" t="s">
        <v>395</v>
      </c>
      <c r="C501" t="s">
        <v>437</v>
      </c>
      <c r="D501" s="1" t="s">
        <v>561</v>
      </c>
      <c r="E501" t="s">
        <v>49</v>
      </c>
      <c r="F501" t="s">
        <v>49</v>
      </c>
      <c r="G501" t="s">
        <v>49</v>
      </c>
      <c r="H501" t="s">
        <v>49</v>
      </c>
      <c r="I501" t="s">
        <v>49</v>
      </c>
      <c r="J501" t="s">
        <v>49</v>
      </c>
      <c r="K501" t="s">
        <v>49</v>
      </c>
      <c r="L501" t="s">
        <v>49</v>
      </c>
      <c r="M501" t="s">
        <v>49</v>
      </c>
      <c r="N501" t="s">
        <v>49</v>
      </c>
      <c r="O501" t="s">
        <v>49</v>
      </c>
      <c r="P501" t="s">
        <v>49</v>
      </c>
      <c r="Q501" t="s">
        <v>49</v>
      </c>
      <c r="R501" t="s">
        <v>49</v>
      </c>
      <c r="S501">
        <v>4.0999999999999996</v>
      </c>
      <c r="T501" t="s">
        <v>49</v>
      </c>
      <c r="U501" t="s">
        <v>49</v>
      </c>
      <c r="V501">
        <v>0.4</v>
      </c>
      <c r="W501" t="s">
        <v>49</v>
      </c>
      <c r="X501" t="s">
        <v>49</v>
      </c>
      <c r="Y501" t="s">
        <v>49</v>
      </c>
      <c r="Z501" t="s">
        <v>49</v>
      </c>
      <c r="AA501" t="s">
        <v>49</v>
      </c>
      <c r="AB501" t="s">
        <v>49</v>
      </c>
      <c r="AC501" t="s">
        <v>49</v>
      </c>
      <c r="AD501">
        <v>16.899999999999999</v>
      </c>
      <c r="AE501" t="s">
        <v>49</v>
      </c>
      <c r="AF501" t="s">
        <v>49</v>
      </c>
      <c r="AG501" t="s">
        <v>49</v>
      </c>
      <c r="AH501" t="s">
        <v>49</v>
      </c>
      <c r="AI501" t="s">
        <v>49</v>
      </c>
      <c r="AJ501">
        <v>19.399999999999999</v>
      </c>
      <c r="AK501" t="s">
        <v>49</v>
      </c>
      <c r="AL501" t="s">
        <v>49</v>
      </c>
      <c r="AM501" t="s">
        <v>49</v>
      </c>
    </row>
    <row r="502" spans="1:39" customFormat="1" hidden="1" x14ac:dyDescent="0.2">
      <c r="A502" t="s">
        <v>401</v>
      </c>
      <c r="B502" s="1" t="s">
        <v>395</v>
      </c>
      <c r="C502" t="s">
        <v>327</v>
      </c>
      <c r="D502" s="1" t="s">
        <v>58</v>
      </c>
      <c r="E502" t="s">
        <v>49</v>
      </c>
      <c r="F502" t="s">
        <v>49</v>
      </c>
      <c r="G502" t="s">
        <v>49</v>
      </c>
      <c r="H502" t="s">
        <v>49</v>
      </c>
      <c r="I502" t="s">
        <v>49</v>
      </c>
      <c r="J502" t="s">
        <v>49</v>
      </c>
      <c r="K502" t="s">
        <v>49</v>
      </c>
      <c r="L502" t="s">
        <v>49</v>
      </c>
      <c r="M502" t="s">
        <v>49</v>
      </c>
      <c r="N502" t="s">
        <v>49</v>
      </c>
      <c r="O502" t="s">
        <v>49</v>
      </c>
      <c r="P502" t="s">
        <v>49</v>
      </c>
      <c r="Q502" t="s">
        <v>49</v>
      </c>
      <c r="R502" t="s">
        <v>49</v>
      </c>
      <c r="S502" t="s">
        <v>49</v>
      </c>
      <c r="T502" t="s">
        <v>49</v>
      </c>
      <c r="U502" t="s">
        <v>49</v>
      </c>
      <c r="V502" t="s">
        <v>49</v>
      </c>
      <c r="W502" t="s">
        <v>49</v>
      </c>
      <c r="X502" t="s">
        <v>49</v>
      </c>
      <c r="Y502" t="s">
        <v>49</v>
      </c>
      <c r="Z502">
        <v>86.4</v>
      </c>
      <c r="AA502" t="s">
        <v>49</v>
      </c>
      <c r="AB502" t="s">
        <v>49</v>
      </c>
      <c r="AC502" t="s">
        <v>49</v>
      </c>
      <c r="AD502">
        <v>83.3</v>
      </c>
      <c r="AE502" t="s">
        <v>49</v>
      </c>
      <c r="AF502" t="s">
        <v>49</v>
      </c>
      <c r="AG502" t="s">
        <v>49</v>
      </c>
      <c r="AH502" t="s">
        <v>49</v>
      </c>
      <c r="AI502" t="s">
        <v>49</v>
      </c>
      <c r="AJ502">
        <v>42.4</v>
      </c>
      <c r="AK502" t="s">
        <v>49</v>
      </c>
      <c r="AL502" t="s">
        <v>49</v>
      </c>
      <c r="AM502" t="s">
        <v>49</v>
      </c>
    </row>
    <row r="503" spans="1:39" customFormat="1" hidden="1" x14ac:dyDescent="0.2">
      <c r="A503" t="s">
        <v>401</v>
      </c>
      <c r="B503" s="1" t="s">
        <v>395</v>
      </c>
      <c r="C503" t="s">
        <v>571</v>
      </c>
      <c r="D503" s="1" t="s">
        <v>92</v>
      </c>
      <c r="E503" t="s">
        <v>49</v>
      </c>
      <c r="F503" t="s">
        <v>49</v>
      </c>
      <c r="G503">
        <v>2.5549330893779813E-3</v>
      </c>
      <c r="H503">
        <v>4.6895672345553573E-3</v>
      </c>
      <c r="I503">
        <v>5.4648897753466708E-2</v>
      </c>
      <c r="J503">
        <v>0.46294421284865689</v>
      </c>
      <c r="K503">
        <v>6.8796630165895722</v>
      </c>
      <c r="L503">
        <v>44.418981281119365</v>
      </c>
      <c r="M503">
        <v>56.154104321280883</v>
      </c>
      <c r="N503">
        <v>61.344149906976689</v>
      </c>
      <c r="O503">
        <v>60.752097047404995</v>
      </c>
      <c r="P503">
        <v>62.065643456281819</v>
      </c>
      <c r="Q503">
        <v>69.819363908762085</v>
      </c>
      <c r="R503">
        <v>71.575328050669455</v>
      </c>
      <c r="S503">
        <v>74.591788822691441</v>
      </c>
      <c r="T503">
        <v>79.784470622920281</v>
      </c>
      <c r="U503">
        <v>87.166102006043516</v>
      </c>
      <c r="V503">
        <v>100</v>
      </c>
      <c r="W503">
        <v>111.30121914383106</v>
      </c>
      <c r="X503">
        <v>134.70711842514805</v>
      </c>
      <c r="Y503">
        <v>172.12533373856081</v>
      </c>
      <c r="Z503">
        <v>139.6883881119455</v>
      </c>
      <c r="AA503">
        <v>158.61032124366358</v>
      </c>
      <c r="AB503">
        <v>194.33628280676174</v>
      </c>
      <c r="AC503">
        <v>199.93886754543902</v>
      </c>
      <c r="AD503">
        <v>200.82872448462203</v>
      </c>
      <c r="AE503">
        <v>198.24808437158651</v>
      </c>
      <c r="AF503">
        <v>180.7037383808626</v>
      </c>
      <c r="AG503">
        <v>207.21550710744435</v>
      </c>
      <c r="AH503">
        <v>240.72722842217087</v>
      </c>
      <c r="AI503">
        <v>270.0595450073256</v>
      </c>
      <c r="AJ503">
        <v>269.40786991639743</v>
      </c>
      <c r="AK503">
        <v>249.48255592102981</v>
      </c>
      <c r="AL503">
        <v>303.34290631582508</v>
      </c>
      <c r="AM503">
        <v>416.33467810574859</v>
      </c>
    </row>
    <row r="504" spans="1:39" customFormat="1" hidden="1" x14ac:dyDescent="0.2">
      <c r="A504" t="s">
        <v>401</v>
      </c>
      <c r="B504" s="1" t="s">
        <v>395</v>
      </c>
      <c r="C504" t="s">
        <v>182</v>
      </c>
      <c r="D504" s="1" t="s">
        <v>373</v>
      </c>
      <c r="E504" t="s">
        <v>49</v>
      </c>
      <c r="F504" t="s">
        <v>49</v>
      </c>
      <c r="G504" t="s">
        <v>49</v>
      </c>
      <c r="H504">
        <v>-0.70000017569957151</v>
      </c>
      <c r="I504">
        <v>-22.60000032644443</v>
      </c>
      <c r="J504">
        <v>-23.099998718838734</v>
      </c>
      <c r="K504">
        <v>-19.700001239923836</v>
      </c>
      <c r="L504">
        <v>-11.799999107681813</v>
      </c>
      <c r="M504">
        <v>1.299999404638271</v>
      </c>
      <c r="N504">
        <v>5.8000001479578316</v>
      </c>
      <c r="O504">
        <v>9.9999996115369072</v>
      </c>
      <c r="P504">
        <v>7.4000012995856395</v>
      </c>
      <c r="Q504">
        <v>11.099999143434601</v>
      </c>
      <c r="R504">
        <v>9.8999998653364258</v>
      </c>
      <c r="S504">
        <v>9.438916269065615</v>
      </c>
      <c r="T504">
        <v>10.208299400477642</v>
      </c>
      <c r="U504">
        <v>9.2538017972890714</v>
      </c>
      <c r="V504">
        <v>27.961538108213134</v>
      </c>
      <c r="W504">
        <v>34.5</v>
      </c>
      <c r="X504">
        <v>24.99999985156829</v>
      </c>
      <c r="Y504">
        <v>10.758978060468365</v>
      </c>
      <c r="Z504">
        <v>9.2963637444709093</v>
      </c>
      <c r="AA504">
        <v>5.0489445134957407</v>
      </c>
      <c r="AB504">
        <v>0.10000013782457984</v>
      </c>
      <c r="AC504">
        <v>2.1652394748415986</v>
      </c>
      <c r="AD504">
        <v>5.8098008426820797</v>
      </c>
      <c r="AE504">
        <v>2.7505068153551804</v>
      </c>
      <c r="AF504">
        <v>1.0939759162746867</v>
      </c>
      <c r="AG504">
        <v>-3.0999998803726641</v>
      </c>
      <c r="AH504">
        <v>0.19999993895865487</v>
      </c>
      <c r="AI504">
        <v>1.4999999999999858</v>
      </c>
      <c r="AJ504">
        <v>2.500000067437341</v>
      </c>
      <c r="AK504">
        <v>-4.3000001023073651</v>
      </c>
      <c r="AL504">
        <v>5.6164510285302782</v>
      </c>
      <c r="AM504">
        <v>4.6165229634412839</v>
      </c>
    </row>
    <row r="505" spans="1:39" customFormat="1" hidden="1" x14ac:dyDescent="0.2">
      <c r="A505" t="s">
        <v>401</v>
      </c>
      <c r="B505" s="1" t="s">
        <v>395</v>
      </c>
      <c r="C505" t="s">
        <v>32</v>
      </c>
      <c r="D505" s="1" t="s">
        <v>379</v>
      </c>
      <c r="E505" t="s">
        <v>49</v>
      </c>
      <c r="F505" t="s">
        <v>49</v>
      </c>
      <c r="G505">
        <v>2820.8406026424864</v>
      </c>
      <c r="H505">
        <v>2764.0744829774653</v>
      </c>
      <c r="I505">
        <v>2107.2971573423583</v>
      </c>
      <c r="J505">
        <v>1596.1329483369609</v>
      </c>
      <c r="K505">
        <v>1264.5274131404306</v>
      </c>
      <c r="L505">
        <v>1102.4980853255406</v>
      </c>
      <c r="M505">
        <v>1105.5874380928697</v>
      </c>
      <c r="N505">
        <v>1158.4818627837533</v>
      </c>
      <c r="O505">
        <v>1262.2921106769813</v>
      </c>
      <c r="P505">
        <v>1343.8561766945634</v>
      </c>
      <c r="Q505">
        <v>1480.8089529743659</v>
      </c>
      <c r="R505">
        <v>1614.8491441231536</v>
      </c>
      <c r="S505">
        <v>1754.1355519858159</v>
      </c>
      <c r="T505">
        <v>1918.6113767539691</v>
      </c>
      <c r="U505">
        <v>2077.8856384651654</v>
      </c>
      <c r="V505">
        <v>2631.8519188928117</v>
      </c>
      <c r="W505">
        <v>3501.1654450594388</v>
      </c>
      <c r="X505">
        <v>4327.1143710167435</v>
      </c>
      <c r="Y505">
        <v>4693.07791082125</v>
      </c>
      <c r="Z505">
        <v>5023.9681802432797</v>
      </c>
      <c r="AA505">
        <v>5215.2050779033279</v>
      </c>
      <c r="AB505">
        <v>5152.8394150109043</v>
      </c>
      <c r="AC505">
        <v>5194.9218366670575</v>
      </c>
      <c r="AD505">
        <v>5426.0969025167433</v>
      </c>
      <c r="AE505">
        <v>5506.1826711434378</v>
      </c>
      <c r="AF505">
        <v>5500.504620419536</v>
      </c>
      <c r="AG505">
        <v>5270.7390991553993</v>
      </c>
      <c r="AH505">
        <v>5229.7108160359176</v>
      </c>
      <c r="AI505">
        <v>5262.369636694847</v>
      </c>
      <c r="AJ505">
        <v>5348.4541357248945</v>
      </c>
      <c r="AK505">
        <v>5083.5611547515491</v>
      </c>
      <c r="AL505">
        <v>5345.4408111313178</v>
      </c>
      <c r="AM505">
        <v>5571.7328266070745</v>
      </c>
    </row>
    <row r="506" spans="1:39" customFormat="1" hidden="1" x14ac:dyDescent="0.2">
      <c r="A506" t="s">
        <v>401</v>
      </c>
      <c r="B506" s="1" t="s">
        <v>395</v>
      </c>
      <c r="C506" t="s">
        <v>261</v>
      </c>
      <c r="D506" s="1" t="s">
        <v>162</v>
      </c>
      <c r="E506" t="s">
        <v>49</v>
      </c>
      <c r="F506" t="s">
        <v>49</v>
      </c>
      <c r="G506">
        <v>5253.4466082640756</v>
      </c>
      <c r="H506">
        <v>5321.8109937503668</v>
      </c>
      <c r="I506">
        <v>4149.7466055751311</v>
      </c>
      <c r="J506">
        <v>3217.6514947021142</v>
      </c>
      <c r="K506">
        <v>2603.6019287725612</v>
      </c>
      <c r="L506">
        <v>2317.5906954639281</v>
      </c>
      <c r="M506">
        <v>2366.6381543844504</v>
      </c>
      <c r="N506">
        <v>2522.6283712068644</v>
      </c>
      <c r="O506">
        <v>2779.6155265526813</v>
      </c>
      <c r="P506">
        <v>3000.92505671238</v>
      </c>
      <c r="Q506">
        <v>3381.6662098325824</v>
      </c>
      <c r="R506">
        <v>3770.852287116863</v>
      </c>
      <c r="S506">
        <v>4159.9405632033486</v>
      </c>
      <c r="T506">
        <v>4639.7944261588218</v>
      </c>
      <c r="U506">
        <v>5159.859410907331</v>
      </c>
      <c r="V506">
        <v>6740.4240629969036</v>
      </c>
      <c r="W506">
        <v>9243.4976455431279</v>
      </c>
      <c r="X506">
        <v>11732.841490733503</v>
      </c>
      <c r="Y506">
        <v>12969.200378240514</v>
      </c>
      <c r="Z506">
        <v>13972.594783940076</v>
      </c>
      <c r="AA506">
        <v>14678.77373953017</v>
      </c>
      <c r="AB506">
        <v>14804.574450791106</v>
      </c>
      <c r="AC506">
        <v>15957.718850284937</v>
      </c>
      <c r="AD506">
        <v>17188.945505661191</v>
      </c>
      <c r="AE506">
        <v>17443.878256309374</v>
      </c>
      <c r="AF506">
        <v>14938.401127671546</v>
      </c>
      <c r="AG506">
        <v>14371.022741009152</v>
      </c>
      <c r="AH506">
        <v>14121.406935559091</v>
      </c>
      <c r="AI506">
        <v>14551.200114110523</v>
      </c>
      <c r="AJ506">
        <v>15054.544606508955</v>
      </c>
      <c r="AK506">
        <v>14495.656972131232</v>
      </c>
      <c r="AL506">
        <v>15927.21014849619</v>
      </c>
      <c r="AM506">
        <v>17764.445588543949</v>
      </c>
    </row>
    <row r="507" spans="1:39" customFormat="1" hidden="1" x14ac:dyDescent="0.2">
      <c r="A507" t="s">
        <v>401</v>
      </c>
      <c r="B507" s="1" t="s">
        <v>395</v>
      </c>
      <c r="C507" t="s">
        <v>244</v>
      </c>
      <c r="D507" s="1" t="s">
        <v>344</v>
      </c>
      <c r="E507" t="s">
        <v>49</v>
      </c>
      <c r="F507" t="s">
        <v>49</v>
      </c>
      <c r="G507" t="s">
        <v>49</v>
      </c>
      <c r="H507" t="s">
        <v>49</v>
      </c>
      <c r="I507" t="s">
        <v>49</v>
      </c>
      <c r="J507" t="s">
        <v>49</v>
      </c>
      <c r="K507" t="s">
        <v>49</v>
      </c>
      <c r="L507" t="s">
        <v>49</v>
      </c>
      <c r="M507">
        <v>18.5792350769043</v>
      </c>
      <c r="N507" t="s">
        <v>49</v>
      </c>
      <c r="O507">
        <v>18.032787322998001</v>
      </c>
      <c r="P507" t="s">
        <v>49</v>
      </c>
      <c r="Q507">
        <v>18.032787322998001</v>
      </c>
      <c r="R507" t="s">
        <v>49</v>
      </c>
      <c r="S507">
        <v>16.2162170410156</v>
      </c>
      <c r="T507">
        <v>18.918918609619102</v>
      </c>
      <c r="U507">
        <v>17.910448074340799</v>
      </c>
      <c r="V507">
        <v>26.9607849121094</v>
      </c>
      <c r="W507">
        <v>30.243902206420898</v>
      </c>
      <c r="X507">
        <v>22.3300971984863</v>
      </c>
      <c r="Y507">
        <v>23.300970077514599</v>
      </c>
      <c r="Z507">
        <v>30.143541336059599</v>
      </c>
      <c r="AA507">
        <v>24.401914596557599</v>
      </c>
      <c r="AB507">
        <v>24.6445503234863</v>
      </c>
      <c r="AC507">
        <v>24.6445503234863</v>
      </c>
      <c r="AD507">
        <v>38.862560272216797</v>
      </c>
      <c r="AE507">
        <v>42.788459777832003</v>
      </c>
      <c r="AF507">
        <v>45.238094329833999</v>
      </c>
      <c r="AG507">
        <v>46.666667938232401</v>
      </c>
      <c r="AH507">
        <v>46.666667938232401</v>
      </c>
      <c r="AI507">
        <v>47.619049072265597</v>
      </c>
      <c r="AJ507">
        <v>46.190475463867202</v>
      </c>
      <c r="AK507">
        <v>47.619049072265597</v>
      </c>
      <c r="AL507">
        <v>58.5714302062988</v>
      </c>
      <c r="AM507">
        <v>50.943397521972699</v>
      </c>
    </row>
    <row r="508" spans="1:39" customFormat="1" hidden="1" x14ac:dyDescent="0.2">
      <c r="A508" t="s">
        <v>401</v>
      </c>
      <c r="B508" s="1" t="s">
        <v>395</v>
      </c>
      <c r="C508" t="s">
        <v>209</v>
      </c>
      <c r="D508" s="1" t="s">
        <v>33</v>
      </c>
      <c r="E508" t="s">
        <v>49</v>
      </c>
      <c r="F508" t="s">
        <v>49</v>
      </c>
      <c r="G508" t="s">
        <v>49</v>
      </c>
      <c r="H508" t="s">
        <v>49</v>
      </c>
      <c r="I508" t="s">
        <v>49</v>
      </c>
      <c r="J508" t="s">
        <v>49</v>
      </c>
      <c r="K508" t="s">
        <v>49</v>
      </c>
      <c r="L508" t="s">
        <v>49</v>
      </c>
      <c r="M508" t="s">
        <v>49</v>
      </c>
      <c r="N508" t="s">
        <v>49</v>
      </c>
      <c r="O508" t="s">
        <v>49</v>
      </c>
      <c r="P508" t="s">
        <v>49</v>
      </c>
      <c r="Q508" t="s">
        <v>49</v>
      </c>
      <c r="R508" t="s">
        <v>49</v>
      </c>
      <c r="S508" t="s">
        <v>49</v>
      </c>
      <c r="T508" t="s">
        <v>49</v>
      </c>
      <c r="U508" t="s">
        <v>49</v>
      </c>
      <c r="V508" t="s">
        <v>49</v>
      </c>
      <c r="W508" t="s">
        <v>49</v>
      </c>
      <c r="X508" t="s">
        <v>49</v>
      </c>
      <c r="Y508" t="s">
        <v>49</v>
      </c>
      <c r="Z508" t="s">
        <v>49</v>
      </c>
      <c r="AA508">
        <v>0.497457385063171</v>
      </c>
      <c r="AB508" t="s">
        <v>49</v>
      </c>
      <c r="AC508" t="s">
        <v>49</v>
      </c>
      <c r="AD508" t="s">
        <v>49</v>
      </c>
      <c r="AE508" t="s">
        <v>49</v>
      </c>
      <c r="AF508" t="s">
        <v>49</v>
      </c>
      <c r="AG508" t="s">
        <v>49</v>
      </c>
      <c r="AH508">
        <v>0.59699999999999998</v>
      </c>
      <c r="AI508">
        <v>0.62931215763091997</v>
      </c>
      <c r="AJ508" t="s">
        <v>49</v>
      </c>
      <c r="AK508">
        <v>0.57776755094528198</v>
      </c>
      <c r="AL508" t="s">
        <v>49</v>
      </c>
      <c r="AM508" t="s">
        <v>49</v>
      </c>
    </row>
    <row r="509" spans="1:39" customFormat="1" hidden="1" x14ac:dyDescent="0.2">
      <c r="A509" t="s">
        <v>401</v>
      </c>
      <c r="B509" s="1" t="s">
        <v>395</v>
      </c>
      <c r="C509" t="s">
        <v>382</v>
      </c>
      <c r="D509" s="1" t="s">
        <v>200</v>
      </c>
      <c r="E509" t="s">
        <v>49</v>
      </c>
      <c r="F509" t="s">
        <v>49</v>
      </c>
      <c r="G509" t="s">
        <v>49</v>
      </c>
      <c r="H509" t="s">
        <v>49</v>
      </c>
      <c r="I509">
        <v>-10.630097157620099</v>
      </c>
      <c r="J509">
        <v>1128.00002429404</v>
      </c>
      <c r="K509">
        <v>1662.21594875899</v>
      </c>
      <c r="L509">
        <v>411.75964177726797</v>
      </c>
      <c r="M509">
        <v>19.7948028061899</v>
      </c>
      <c r="N509">
        <v>3.6743480968473001</v>
      </c>
      <c r="O509">
        <v>-0.77269788603318701</v>
      </c>
      <c r="P509">
        <v>-8.5251700053606196</v>
      </c>
      <c r="Q509">
        <v>1.8050030370435799</v>
      </c>
      <c r="R509">
        <v>1.5471959015227801</v>
      </c>
      <c r="S509">
        <v>2.7711647199826799</v>
      </c>
      <c r="T509">
        <v>2.23386492967051</v>
      </c>
      <c r="U509">
        <v>6.7089304279778501</v>
      </c>
      <c r="V509">
        <v>9.6795073191705399</v>
      </c>
      <c r="W509">
        <v>8.3289248286320703</v>
      </c>
      <c r="X509">
        <v>16.6997549618245</v>
      </c>
      <c r="Y509">
        <v>20.849087177271301</v>
      </c>
      <c r="Z509">
        <v>1.45704835970323</v>
      </c>
      <c r="AA509">
        <v>5.7268722466960602</v>
      </c>
      <c r="AB509">
        <v>7.8583333333333201</v>
      </c>
      <c r="AC509">
        <v>1.06621339720313</v>
      </c>
      <c r="AD509">
        <v>2.4157174527941101</v>
      </c>
      <c r="AE509">
        <v>1.3734418153318</v>
      </c>
      <c r="AF509">
        <v>4.0276857374272801</v>
      </c>
      <c r="AG509">
        <v>12.443374858437201</v>
      </c>
      <c r="AH509">
        <v>12.935918418733401</v>
      </c>
      <c r="AI509">
        <v>2.2685469037400501</v>
      </c>
      <c r="AJ509">
        <v>2.6105718279921599</v>
      </c>
      <c r="AK509">
        <v>2.7598094700812599</v>
      </c>
      <c r="AL509">
        <v>6.6502991270877896</v>
      </c>
      <c r="AM509">
        <v>13.8522590144267</v>
      </c>
    </row>
    <row r="510" spans="1:39" customFormat="1" hidden="1" x14ac:dyDescent="0.2">
      <c r="A510" t="s">
        <v>401</v>
      </c>
      <c r="B510" s="1" t="s">
        <v>395</v>
      </c>
      <c r="C510" t="s">
        <v>213</v>
      </c>
      <c r="D510" s="1" t="s">
        <v>331</v>
      </c>
      <c r="E510" t="s">
        <v>49</v>
      </c>
      <c r="F510" t="s">
        <v>49</v>
      </c>
      <c r="G510" t="s">
        <v>49</v>
      </c>
      <c r="H510">
        <v>83.549512668336433</v>
      </c>
      <c r="I510">
        <v>1065.3292301853148</v>
      </c>
      <c r="J510">
        <v>747.12452012683013</v>
      </c>
      <c r="K510">
        <v>1386.0673976798653</v>
      </c>
      <c r="L510">
        <v>545.65635226620464</v>
      </c>
      <c r="M510">
        <v>26.419162938231594</v>
      </c>
      <c r="N510">
        <v>9.2425044409958161</v>
      </c>
      <c r="O510">
        <v>-0.9651333671906599</v>
      </c>
      <c r="P510">
        <v>2.1621416752937108</v>
      </c>
      <c r="Q510">
        <v>12.492773812845243</v>
      </c>
      <c r="R510">
        <v>2.5150102258193243</v>
      </c>
      <c r="S510">
        <v>4.2143862336007487</v>
      </c>
      <c r="T510">
        <v>6.9614657084737814</v>
      </c>
      <c r="U510">
        <v>9.2519651073584441</v>
      </c>
      <c r="V510">
        <v>14.723496518252773</v>
      </c>
      <c r="W510">
        <v>11.301219143831062</v>
      </c>
      <c r="X510">
        <v>21.029328754315159</v>
      </c>
      <c r="Y510">
        <v>27.777459536560968</v>
      </c>
      <c r="Z510">
        <v>-18.844957289020229</v>
      </c>
      <c r="AA510">
        <v>13.545816790837435</v>
      </c>
      <c r="AB510">
        <v>22.524361140542993</v>
      </c>
      <c r="AC510">
        <v>2.8829329540321709</v>
      </c>
      <c r="AD510">
        <v>0.44506450902086669</v>
      </c>
      <c r="AE510">
        <v>-1.2849955202663921</v>
      </c>
      <c r="AF510">
        <v>-8.8496925689529746</v>
      </c>
      <c r="AG510">
        <v>14.67140025111371</v>
      </c>
      <c r="AH510">
        <v>16.172400310441134</v>
      </c>
      <c r="AI510">
        <v>12.184876956965468</v>
      </c>
      <c r="AJ510">
        <v>-0.24130792744632856</v>
      </c>
      <c r="AK510">
        <v>-7.3959658274091282</v>
      </c>
      <c r="AL510">
        <v>21.58882419492447</v>
      </c>
      <c r="AM510">
        <v>37.248859108734933</v>
      </c>
    </row>
    <row r="511" spans="1:39" customFormat="1" hidden="1" x14ac:dyDescent="0.2">
      <c r="A511" t="s">
        <v>401</v>
      </c>
      <c r="B511" s="1" t="s">
        <v>395</v>
      </c>
      <c r="C511" t="s">
        <v>263</v>
      </c>
      <c r="D511" s="1" t="s">
        <v>232</v>
      </c>
      <c r="E511" t="s">
        <v>49</v>
      </c>
      <c r="F511" t="s">
        <v>49</v>
      </c>
      <c r="G511" t="s">
        <v>49</v>
      </c>
      <c r="H511" t="s">
        <v>49</v>
      </c>
      <c r="I511" t="s">
        <v>49</v>
      </c>
      <c r="J511" t="s">
        <v>49</v>
      </c>
      <c r="K511" t="s">
        <v>49</v>
      </c>
      <c r="L511" t="s">
        <v>49</v>
      </c>
      <c r="M511" t="s">
        <v>49</v>
      </c>
      <c r="N511" t="s">
        <v>49</v>
      </c>
      <c r="O511">
        <v>19.850000000000001</v>
      </c>
      <c r="P511">
        <v>19.483333333333299</v>
      </c>
      <c r="Q511">
        <v>19.655833333333302</v>
      </c>
      <c r="R511">
        <v>19.705833333333299</v>
      </c>
      <c r="S511">
        <v>17.370833333333302</v>
      </c>
      <c r="T511">
        <v>15.456666666666701</v>
      </c>
      <c r="U511">
        <v>15.72</v>
      </c>
      <c r="V511">
        <v>17.0283333333333</v>
      </c>
      <c r="W511">
        <v>17.863333333333301</v>
      </c>
      <c r="X511">
        <v>19.1308333333333</v>
      </c>
      <c r="Y511">
        <v>19.762499999999999</v>
      </c>
      <c r="Z511">
        <v>20.029166666666701</v>
      </c>
      <c r="AA511">
        <v>20.7</v>
      </c>
      <c r="AB511">
        <v>18.988333333333301</v>
      </c>
      <c r="AC511">
        <v>18.345833333333299</v>
      </c>
      <c r="AD511">
        <v>18.21</v>
      </c>
      <c r="AE511">
        <v>17.857500000000002</v>
      </c>
      <c r="AF511">
        <v>17.5341666666667</v>
      </c>
      <c r="AG511">
        <v>16.375226715924502</v>
      </c>
      <c r="AH511">
        <v>16.5425</v>
      </c>
      <c r="AI511">
        <v>17.448333333333299</v>
      </c>
      <c r="AJ511">
        <v>17.281215174526199</v>
      </c>
      <c r="AK511">
        <v>17.178201222511099</v>
      </c>
      <c r="AL511">
        <v>16.425963811733698</v>
      </c>
      <c r="AM511">
        <v>14.5897924973182</v>
      </c>
    </row>
    <row r="512" spans="1:39" customFormat="1" hidden="1" x14ac:dyDescent="0.2">
      <c r="A512" t="s">
        <v>401</v>
      </c>
      <c r="B512" s="1" t="s">
        <v>395</v>
      </c>
      <c r="C512" t="s">
        <v>546</v>
      </c>
      <c r="D512" s="1" t="s">
        <v>94</v>
      </c>
      <c r="E512" t="s">
        <v>49</v>
      </c>
      <c r="F512" t="s">
        <v>49</v>
      </c>
      <c r="G512" t="s">
        <v>49</v>
      </c>
      <c r="H512" t="s">
        <v>49</v>
      </c>
      <c r="I512">
        <v>1.0840000000000001E-2</v>
      </c>
      <c r="J512">
        <v>1.9994999999999999E-2</v>
      </c>
      <c r="K512">
        <v>0.31404500000000002</v>
      </c>
      <c r="L512">
        <v>0.88270850000000001</v>
      </c>
      <c r="M512">
        <v>0.86025283333333302</v>
      </c>
      <c r="N512">
        <v>0.79707499999999998</v>
      </c>
      <c r="O512">
        <v>0.77379968666666699</v>
      </c>
      <c r="P512">
        <v>0.82403333333333295</v>
      </c>
      <c r="Q512">
        <v>0.89483075000000001</v>
      </c>
      <c r="R512">
        <v>0.93131666666666701</v>
      </c>
      <c r="S512">
        <v>0.97216416666666705</v>
      </c>
      <c r="T512">
        <v>0.98214599999999996</v>
      </c>
      <c r="U512">
        <v>0.98269550000000006</v>
      </c>
      <c r="V512">
        <v>0.94542099999999996</v>
      </c>
      <c r="W512">
        <v>0.89344500000000004</v>
      </c>
      <c r="X512">
        <v>0.85812380824372803</v>
      </c>
      <c r="Y512">
        <v>0.82161957885304604</v>
      </c>
      <c r="Z512">
        <v>0.80378333333333296</v>
      </c>
      <c r="AA512">
        <v>0.80264999999999997</v>
      </c>
      <c r="AB512">
        <v>0.78968638888888898</v>
      </c>
      <c r="AC512">
        <v>0.78564534946236597</v>
      </c>
      <c r="AD512">
        <v>0.784541075268817</v>
      </c>
      <c r="AE512">
        <v>0.78434749999999998</v>
      </c>
      <c r="AF512">
        <v>1.0245638185505901</v>
      </c>
      <c r="AG512">
        <v>1.59572157270424</v>
      </c>
      <c r="AH512">
        <v>1.72115480222734</v>
      </c>
      <c r="AI512">
        <v>1.7000166666666701</v>
      </c>
      <c r="AJ512">
        <v>1.7</v>
      </c>
      <c r="AK512">
        <v>1.7</v>
      </c>
      <c r="AL512">
        <v>1.7</v>
      </c>
      <c r="AM512">
        <v>1.7</v>
      </c>
    </row>
    <row r="513" spans="1:39" customFormat="1" hidden="1" x14ac:dyDescent="0.2">
      <c r="A513" t="s">
        <v>401</v>
      </c>
      <c r="B513" s="1" t="s">
        <v>395</v>
      </c>
      <c r="C513" t="s">
        <v>309</v>
      </c>
      <c r="D513" s="1" t="s">
        <v>274</v>
      </c>
      <c r="E513" t="s">
        <v>49</v>
      </c>
      <c r="F513" t="s">
        <v>49</v>
      </c>
      <c r="G513" t="s">
        <v>49</v>
      </c>
      <c r="H513" t="s">
        <v>49</v>
      </c>
      <c r="I513" t="s">
        <v>49</v>
      </c>
      <c r="J513" t="s">
        <v>49</v>
      </c>
      <c r="K513" t="s">
        <v>49</v>
      </c>
      <c r="L513" t="s">
        <v>49</v>
      </c>
      <c r="M513">
        <v>21.276596069335898</v>
      </c>
      <c r="N513" t="s">
        <v>49</v>
      </c>
      <c r="O513">
        <v>22.872341156005898</v>
      </c>
      <c r="P513" t="s">
        <v>49</v>
      </c>
      <c r="Q513">
        <v>20.105819702148398</v>
      </c>
      <c r="R513" t="s">
        <v>49</v>
      </c>
      <c r="S513">
        <v>17.4603176116943</v>
      </c>
      <c r="T513">
        <v>21.105527877807599</v>
      </c>
      <c r="U513">
        <v>16.990291595458999</v>
      </c>
      <c r="V513">
        <v>16.990291595458999</v>
      </c>
      <c r="W513">
        <v>16.425121307373001</v>
      </c>
      <c r="X513">
        <v>25.603864669799801</v>
      </c>
      <c r="Y513">
        <v>32.692306518554702</v>
      </c>
      <c r="Z513">
        <v>35.5450248718262</v>
      </c>
      <c r="AA513">
        <v>36.492889404296903</v>
      </c>
      <c r="AB513">
        <v>29.8578205108643</v>
      </c>
      <c r="AC513">
        <v>23.222749710083001</v>
      </c>
      <c r="AD513">
        <v>33.649288177490199</v>
      </c>
      <c r="AE513">
        <v>26.190475463867202</v>
      </c>
      <c r="AF513">
        <v>21.904762268066399</v>
      </c>
      <c r="AG513">
        <v>18.095237731933601</v>
      </c>
      <c r="AH513">
        <v>19.523809432983398</v>
      </c>
      <c r="AI513">
        <v>20.754716873168899</v>
      </c>
      <c r="AJ513">
        <v>22.6415100097656</v>
      </c>
      <c r="AK513">
        <v>17.4528293609619</v>
      </c>
      <c r="AL513">
        <v>18.396226882934599</v>
      </c>
      <c r="AM513">
        <v>15.566038131713899</v>
      </c>
    </row>
    <row r="514" spans="1:39" customFormat="1" hidden="1" x14ac:dyDescent="0.2">
      <c r="A514" t="s">
        <v>401</v>
      </c>
      <c r="B514" s="1" t="s">
        <v>395</v>
      </c>
      <c r="C514" t="s">
        <v>421</v>
      </c>
      <c r="D514" s="1" t="s">
        <v>223</v>
      </c>
      <c r="E514">
        <v>4308814</v>
      </c>
      <c r="F514">
        <v>4344766</v>
      </c>
      <c r="G514">
        <v>4379814</v>
      </c>
      <c r="H514">
        <v>4425539</v>
      </c>
      <c r="I514">
        <v>4480951</v>
      </c>
      <c r="J514">
        <v>4538789</v>
      </c>
      <c r="K514">
        <v>4601677</v>
      </c>
      <c r="L514">
        <v>4671653</v>
      </c>
      <c r="M514">
        <v>4746739</v>
      </c>
      <c r="N514">
        <v>4829451</v>
      </c>
      <c r="O514">
        <v>4920011</v>
      </c>
      <c r="P514">
        <v>5013501</v>
      </c>
      <c r="Q514">
        <v>5109845</v>
      </c>
      <c r="R514">
        <v>5209603</v>
      </c>
      <c r="S514">
        <v>5310291</v>
      </c>
      <c r="T514">
        <v>5413099</v>
      </c>
      <c r="U514">
        <v>5525064</v>
      </c>
      <c r="V514">
        <v>5648279</v>
      </c>
      <c r="W514">
        <v>5776611</v>
      </c>
      <c r="X514">
        <v>5905867</v>
      </c>
      <c r="Y514">
        <v>6092006</v>
      </c>
      <c r="Z514">
        <v>6272038</v>
      </c>
      <c r="AA514">
        <v>6385040</v>
      </c>
      <c r="AB514">
        <v>6489844</v>
      </c>
      <c r="AC514">
        <v>6578456</v>
      </c>
      <c r="AD514">
        <v>6650675</v>
      </c>
      <c r="AE514">
        <v>6711491</v>
      </c>
      <c r="AF514">
        <v>6764283</v>
      </c>
      <c r="AG514">
        <v>6811714</v>
      </c>
      <c r="AH514">
        <v>6857549</v>
      </c>
      <c r="AI514">
        <v>6904446</v>
      </c>
      <c r="AJ514">
        <v>6951369</v>
      </c>
      <c r="AK514">
        <v>6994975</v>
      </c>
      <c r="AL514">
        <v>7031387</v>
      </c>
      <c r="AM514">
        <v>7062691</v>
      </c>
    </row>
    <row r="515" spans="1:39" customFormat="1" hidden="1" x14ac:dyDescent="0.2">
      <c r="A515" t="s">
        <v>401</v>
      </c>
      <c r="B515" s="1" t="s">
        <v>395</v>
      </c>
      <c r="C515" t="s">
        <v>120</v>
      </c>
      <c r="D515" s="1" t="s">
        <v>488</v>
      </c>
      <c r="E515">
        <v>1.4332427045017699</v>
      </c>
      <c r="F515">
        <v>1.4511522413850599</v>
      </c>
      <c r="G515">
        <v>1.38441350150675</v>
      </c>
      <c r="H515">
        <v>1.3304456794303701</v>
      </c>
      <c r="I515">
        <v>1.5116285201095101</v>
      </c>
      <c r="J515">
        <v>1.51580689251655</v>
      </c>
      <c r="K515">
        <v>1.3484750116345201</v>
      </c>
      <c r="L515">
        <v>1.1556661398888799</v>
      </c>
      <c r="M515">
        <v>1.01179991660887</v>
      </c>
      <c r="N515">
        <v>0.96467377370423202</v>
      </c>
      <c r="O515">
        <v>0.94913814664705798</v>
      </c>
      <c r="P515">
        <v>0.87759869985684402</v>
      </c>
      <c r="Q515">
        <v>0.82151996367421098</v>
      </c>
      <c r="R515">
        <v>0.77476593938661298</v>
      </c>
      <c r="S515">
        <v>0.74617358271698497</v>
      </c>
      <c r="T515">
        <v>0.75765095561691298</v>
      </c>
      <c r="U515">
        <v>0.875427280482454</v>
      </c>
      <c r="V515">
        <v>1.02226559239828</v>
      </c>
      <c r="W515">
        <v>1.09858657441812</v>
      </c>
      <c r="X515">
        <v>1.1338554661564499</v>
      </c>
      <c r="Y515">
        <v>2.0998540325925101</v>
      </c>
      <c r="Z515">
        <v>2.0761482638464499</v>
      </c>
      <c r="AA515">
        <v>1.18978770786007</v>
      </c>
      <c r="AB515">
        <v>1.30300085487651</v>
      </c>
      <c r="AC515">
        <v>1.3287638273375499</v>
      </c>
      <c r="AD515">
        <v>1.29344702700591</v>
      </c>
      <c r="AE515">
        <v>1.2482089973558801</v>
      </c>
      <c r="AF515">
        <v>1.19120985807018</v>
      </c>
      <c r="AG515">
        <v>1.11785721013911</v>
      </c>
      <c r="AH515">
        <v>0.98126180450474998</v>
      </c>
      <c r="AI515">
        <v>0.86631691637084096</v>
      </c>
      <c r="AJ515">
        <v>0.84664672641402094</v>
      </c>
      <c r="AK515">
        <v>0.684365325388407</v>
      </c>
      <c r="AL515">
        <v>0.441197735816311</v>
      </c>
      <c r="AM515">
        <v>0.36692237590849902</v>
      </c>
    </row>
    <row r="516" spans="1:39" customFormat="1" hidden="1" x14ac:dyDescent="0.2">
      <c r="A516" t="s">
        <v>401</v>
      </c>
      <c r="B516" s="1" t="s">
        <v>395</v>
      </c>
      <c r="C516" t="s">
        <v>514</v>
      </c>
      <c r="D516" s="1" t="s">
        <v>142</v>
      </c>
      <c r="E516">
        <v>6974600</v>
      </c>
      <c r="F516">
        <v>7076550</v>
      </c>
      <c r="G516">
        <v>7175200</v>
      </c>
      <c r="H516">
        <v>7271300</v>
      </c>
      <c r="I516">
        <v>7382050</v>
      </c>
      <c r="J516">
        <v>7494800</v>
      </c>
      <c r="K516">
        <v>7596550</v>
      </c>
      <c r="L516">
        <v>7684850</v>
      </c>
      <c r="M516">
        <v>7763000</v>
      </c>
      <c r="N516">
        <v>7838250</v>
      </c>
      <c r="O516">
        <v>7913000</v>
      </c>
      <c r="P516">
        <v>7982750</v>
      </c>
      <c r="Q516">
        <v>8048600</v>
      </c>
      <c r="R516">
        <v>8111200</v>
      </c>
      <c r="S516">
        <v>8171950</v>
      </c>
      <c r="T516">
        <v>8234100</v>
      </c>
      <c r="U516">
        <v>8306500</v>
      </c>
      <c r="V516">
        <v>8391850</v>
      </c>
      <c r="W516">
        <v>8484550</v>
      </c>
      <c r="X516">
        <v>8581300</v>
      </c>
      <c r="Y516">
        <v>8763400</v>
      </c>
      <c r="Z516">
        <v>8947243</v>
      </c>
      <c r="AA516">
        <v>9054332</v>
      </c>
      <c r="AB516">
        <v>9173082</v>
      </c>
      <c r="AC516">
        <v>9295784</v>
      </c>
      <c r="AD516">
        <v>9416801</v>
      </c>
      <c r="AE516">
        <v>9535079</v>
      </c>
      <c r="AF516">
        <v>9649341</v>
      </c>
      <c r="AG516">
        <v>9757812</v>
      </c>
      <c r="AH516">
        <v>9854033</v>
      </c>
      <c r="AI516">
        <v>9939771</v>
      </c>
      <c r="AJ516">
        <v>10024283</v>
      </c>
      <c r="AK516">
        <v>10093121</v>
      </c>
      <c r="AL516">
        <v>10137750</v>
      </c>
      <c r="AM516">
        <v>10175016</v>
      </c>
    </row>
    <row r="517" spans="1:39" customFormat="1" hidden="1" x14ac:dyDescent="0.2">
      <c r="A517" t="s">
        <v>401</v>
      </c>
      <c r="B517" s="1" t="s">
        <v>395</v>
      </c>
      <c r="C517" t="s">
        <v>267</v>
      </c>
      <c r="D517" s="1" t="s">
        <v>205</v>
      </c>
      <c r="E517" t="s">
        <v>49</v>
      </c>
      <c r="F517" t="s">
        <v>49</v>
      </c>
      <c r="G517" t="s">
        <v>49</v>
      </c>
      <c r="H517" t="s">
        <v>49</v>
      </c>
      <c r="I517" t="s">
        <v>49</v>
      </c>
      <c r="J517" t="s">
        <v>49</v>
      </c>
      <c r="K517" t="s">
        <v>49</v>
      </c>
      <c r="L517" t="s">
        <v>49</v>
      </c>
      <c r="M517" t="s">
        <v>49</v>
      </c>
      <c r="N517" t="s">
        <v>49</v>
      </c>
      <c r="O517" t="s">
        <v>49</v>
      </c>
      <c r="P517" t="s">
        <v>49</v>
      </c>
      <c r="Q517" t="s">
        <v>49</v>
      </c>
      <c r="R517" t="s">
        <v>49</v>
      </c>
      <c r="S517" t="s">
        <v>49</v>
      </c>
      <c r="T517" t="s">
        <v>49</v>
      </c>
      <c r="U517" t="s">
        <v>49</v>
      </c>
      <c r="V517">
        <v>13.7</v>
      </c>
      <c r="W517">
        <v>15.1</v>
      </c>
      <c r="X517">
        <v>13.8</v>
      </c>
      <c r="Y517">
        <v>13.8</v>
      </c>
      <c r="Z517">
        <v>13.8</v>
      </c>
      <c r="AA517">
        <v>13.8</v>
      </c>
      <c r="AB517">
        <v>12.9</v>
      </c>
      <c r="AC517">
        <v>12.9</v>
      </c>
      <c r="AD517">
        <v>12.9</v>
      </c>
      <c r="AE517">
        <v>12.9</v>
      </c>
      <c r="AF517">
        <v>12.9</v>
      </c>
      <c r="AG517">
        <v>13</v>
      </c>
      <c r="AH517">
        <v>13</v>
      </c>
      <c r="AI517">
        <v>13.8</v>
      </c>
      <c r="AJ517">
        <v>12.7</v>
      </c>
      <c r="AK517" t="s">
        <v>49</v>
      </c>
      <c r="AL517" t="s">
        <v>49</v>
      </c>
      <c r="AM517" t="s">
        <v>49</v>
      </c>
    </row>
    <row r="518" spans="1:39" customFormat="1" hidden="1" x14ac:dyDescent="0.2">
      <c r="A518" t="s">
        <v>401</v>
      </c>
      <c r="B518" s="1" t="s">
        <v>395</v>
      </c>
      <c r="C518" t="s">
        <v>447</v>
      </c>
      <c r="D518" s="1" t="s">
        <v>564</v>
      </c>
      <c r="E518" t="s">
        <v>49</v>
      </c>
      <c r="F518" t="s">
        <v>49</v>
      </c>
      <c r="G518" t="s">
        <v>49</v>
      </c>
      <c r="H518" t="s">
        <v>49</v>
      </c>
      <c r="I518" t="s">
        <v>49</v>
      </c>
      <c r="J518" t="s">
        <v>49</v>
      </c>
      <c r="K518" t="s">
        <v>49</v>
      </c>
      <c r="L518" t="s">
        <v>49</v>
      </c>
      <c r="M518" t="s">
        <v>49</v>
      </c>
      <c r="N518" t="s">
        <v>49</v>
      </c>
      <c r="O518" t="s">
        <v>49</v>
      </c>
      <c r="P518" t="s">
        <v>49</v>
      </c>
      <c r="Q518" t="s">
        <v>49</v>
      </c>
      <c r="R518" t="s">
        <v>49</v>
      </c>
      <c r="S518" t="s">
        <v>49</v>
      </c>
      <c r="T518" t="s">
        <v>49</v>
      </c>
      <c r="U518">
        <v>7</v>
      </c>
      <c r="V518">
        <v>7</v>
      </c>
      <c r="W518">
        <v>7</v>
      </c>
      <c r="X518">
        <v>7</v>
      </c>
      <c r="Y518">
        <v>3</v>
      </c>
      <c r="Z518">
        <v>3</v>
      </c>
      <c r="AA518">
        <v>3</v>
      </c>
      <c r="AB518">
        <v>3</v>
      </c>
      <c r="AC518">
        <v>3</v>
      </c>
      <c r="AD518">
        <v>3</v>
      </c>
      <c r="AE518">
        <v>3</v>
      </c>
      <c r="AF518">
        <v>3</v>
      </c>
      <c r="AG518">
        <v>3</v>
      </c>
      <c r="AH518">
        <v>3</v>
      </c>
      <c r="AI518">
        <v>3</v>
      </c>
      <c r="AJ518">
        <v>4</v>
      </c>
      <c r="AK518" t="s">
        <v>49</v>
      </c>
      <c r="AL518" t="s">
        <v>49</v>
      </c>
      <c r="AM518" t="s">
        <v>49</v>
      </c>
    </row>
    <row r="519" spans="1:39" customFormat="1" hidden="1" x14ac:dyDescent="0.2">
      <c r="A519" t="s">
        <v>401</v>
      </c>
      <c r="B519" s="1" t="s">
        <v>395</v>
      </c>
      <c r="C519" t="s">
        <v>458</v>
      </c>
      <c r="D519" s="1" t="s">
        <v>187</v>
      </c>
      <c r="E519" t="s">
        <v>49</v>
      </c>
      <c r="F519" t="s">
        <v>49</v>
      </c>
      <c r="G519" t="s">
        <v>49</v>
      </c>
      <c r="H519" t="s">
        <v>49</v>
      </c>
      <c r="I519" t="s">
        <v>49</v>
      </c>
      <c r="J519" t="s">
        <v>49</v>
      </c>
      <c r="K519" t="s">
        <v>49</v>
      </c>
      <c r="L519">
        <v>2409</v>
      </c>
      <c r="M519">
        <v>2777</v>
      </c>
      <c r="N519">
        <v>3515</v>
      </c>
      <c r="O519">
        <v>4702</v>
      </c>
      <c r="P519">
        <v>5052</v>
      </c>
      <c r="Q519">
        <v>5677</v>
      </c>
      <c r="R519">
        <v>6141</v>
      </c>
      <c r="S519">
        <v>6980</v>
      </c>
      <c r="T519">
        <v>7719</v>
      </c>
      <c r="U519">
        <v>7536</v>
      </c>
      <c r="V519">
        <v>9628</v>
      </c>
      <c r="W519">
        <v>11059</v>
      </c>
      <c r="X519">
        <v>10375</v>
      </c>
      <c r="Y519">
        <v>10021</v>
      </c>
      <c r="Z519">
        <v>7592</v>
      </c>
      <c r="AA519">
        <v>8250</v>
      </c>
      <c r="AB519">
        <v>7845</v>
      </c>
      <c r="AC519">
        <v>8212</v>
      </c>
      <c r="AD519">
        <v>7958</v>
      </c>
      <c r="AE519">
        <v>7371</v>
      </c>
      <c r="AF519">
        <v>6210</v>
      </c>
      <c r="AG519">
        <v>5192</v>
      </c>
      <c r="AH519">
        <v>4633</v>
      </c>
      <c r="AI519">
        <v>4492</v>
      </c>
      <c r="AJ519">
        <v>5152</v>
      </c>
      <c r="AK519">
        <v>4861</v>
      </c>
      <c r="AL519">
        <v>5316</v>
      </c>
      <c r="AM519" t="s">
        <v>49</v>
      </c>
    </row>
    <row r="520" spans="1:39" customFormat="1" hidden="1" x14ac:dyDescent="0.2">
      <c r="A520" t="s">
        <v>401</v>
      </c>
      <c r="B520" s="1" t="s">
        <v>395</v>
      </c>
      <c r="C520" t="s">
        <v>487</v>
      </c>
      <c r="D520" s="1" t="s">
        <v>306</v>
      </c>
      <c r="E520" t="s">
        <v>49</v>
      </c>
      <c r="F520" t="s">
        <v>49</v>
      </c>
      <c r="G520" t="s">
        <v>49</v>
      </c>
      <c r="H520" t="s">
        <v>49</v>
      </c>
      <c r="I520" t="s">
        <v>49</v>
      </c>
      <c r="J520" t="s">
        <v>49</v>
      </c>
      <c r="K520" t="s">
        <v>49</v>
      </c>
      <c r="L520" t="s">
        <v>49</v>
      </c>
      <c r="M520" t="s">
        <v>49</v>
      </c>
      <c r="N520" t="s">
        <v>49</v>
      </c>
      <c r="O520" t="s">
        <v>49</v>
      </c>
      <c r="P520" t="s">
        <v>49</v>
      </c>
      <c r="Q520" t="s">
        <v>49</v>
      </c>
      <c r="R520" t="s">
        <v>49</v>
      </c>
      <c r="S520" t="s">
        <v>49</v>
      </c>
      <c r="T520" t="s">
        <v>49</v>
      </c>
      <c r="U520" t="s">
        <v>49</v>
      </c>
      <c r="V520" t="s">
        <v>49</v>
      </c>
      <c r="W520" t="s">
        <v>49</v>
      </c>
      <c r="X520" t="s">
        <v>49</v>
      </c>
      <c r="Y520" t="s">
        <v>49</v>
      </c>
      <c r="Z520" t="s">
        <v>49</v>
      </c>
      <c r="AA520" t="s">
        <v>49</v>
      </c>
      <c r="AB520" t="s">
        <v>49</v>
      </c>
      <c r="AC520" t="s">
        <v>49</v>
      </c>
      <c r="AD520" t="s">
        <v>49</v>
      </c>
      <c r="AE520" t="s">
        <v>49</v>
      </c>
      <c r="AF520" t="s">
        <v>49</v>
      </c>
      <c r="AG520" t="s">
        <v>49</v>
      </c>
      <c r="AH520" t="s">
        <v>49</v>
      </c>
      <c r="AI520" t="s">
        <v>49</v>
      </c>
      <c r="AJ520" t="s">
        <v>49</v>
      </c>
      <c r="AK520" t="s">
        <v>49</v>
      </c>
      <c r="AL520" t="s">
        <v>49</v>
      </c>
      <c r="AM520" t="s">
        <v>49</v>
      </c>
    </row>
    <row r="521" spans="1:39" customFormat="1" hidden="1" x14ac:dyDescent="0.2">
      <c r="A521" t="s">
        <v>401</v>
      </c>
      <c r="B521" s="1" t="s">
        <v>395</v>
      </c>
      <c r="C521" t="s">
        <v>454</v>
      </c>
      <c r="D521" s="1" t="s">
        <v>165</v>
      </c>
      <c r="E521" t="s">
        <v>49</v>
      </c>
      <c r="F521" t="s">
        <v>49</v>
      </c>
      <c r="G521" t="s">
        <v>49</v>
      </c>
      <c r="H521" t="s">
        <v>49</v>
      </c>
      <c r="I521" t="s">
        <v>49</v>
      </c>
      <c r="J521" t="s">
        <v>49</v>
      </c>
      <c r="K521" t="s">
        <v>49</v>
      </c>
      <c r="L521" t="s">
        <v>49</v>
      </c>
      <c r="M521" t="s">
        <v>49</v>
      </c>
      <c r="N521" t="s">
        <v>49</v>
      </c>
      <c r="O521">
        <v>21.017984953083992</v>
      </c>
      <c r="P521">
        <v>16.954608991158644</v>
      </c>
      <c r="Q521">
        <v>6.3675730250951776</v>
      </c>
      <c r="R521">
        <v>16.769079054517142</v>
      </c>
      <c r="S521">
        <v>12.624405876403515</v>
      </c>
      <c r="T521">
        <v>7.9423004368197505</v>
      </c>
      <c r="U521">
        <v>5.9202915812870067</v>
      </c>
      <c r="V521">
        <v>2.0090364093059341</v>
      </c>
      <c r="W521">
        <v>5.895815194101532</v>
      </c>
      <c r="X521">
        <v>-1.5686242669623756</v>
      </c>
      <c r="Y521">
        <v>-6.2725926510282894</v>
      </c>
      <c r="Z521">
        <v>47.901057848161905</v>
      </c>
      <c r="AA521">
        <v>6.3007017003024162</v>
      </c>
      <c r="AB521">
        <v>-2.8859793875224944</v>
      </c>
      <c r="AC521">
        <v>15.029606889424425</v>
      </c>
      <c r="AD521">
        <v>17.686220400987132</v>
      </c>
      <c r="AE521">
        <v>19.391677710146261</v>
      </c>
      <c r="AF521">
        <v>28.945441852270672</v>
      </c>
      <c r="AG521">
        <v>1.4858338357076477</v>
      </c>
      <c r="AH521">
        <v>0.31857798286844891</v>
      </c>
      <c r="AI521">
        <v>4.6917699775050048</v>
      </c>
      <c r="AJ521">
        <v>17.564908618918686</v>
      </c>
      <c r="AK521">
        <v>26.536821283746779</v>
      </c>
      <c r="AL521">
        <v>-4.2461635905895099</v>
      </c>
      <c r="AM521">
        <v>-16.50947538548585</v>
      </c>
    </row>
    <row r="522" spans="1:39" customFormat="1" hidden="1" x14ac:dyDescent="0.2">
      <c r="A522" t="s">
        <v>401</v>
      </c>
      <c r="B522" s="1" t="s">
        <v>395</v>
      </c>
      <c r="C522" t="s">
        <v>381</v>
      </c>
      <c r="D522" s="1" t="s">
        <v>512</v>
      </c>
      <c r="E522" t="s">
        <v>49</v>
      </c>
      <c r="F522" t="s">
        <v>49</v>
      </c>
      <c r="G522" t="s">
        <v>49</v>
      </c>
      <c r="H522" t="s">
        <v>49</v>
      </c>
      <c r="I522" t="s">
        <v>49</v>
      </c>
      <c r="J522" t="s">
        <v>49</v>
      </c>
      <c r="K522" t="s">
        <v>49</v>
      </c>
      <c r="L522" t="s">
        <v>49</v>
      </c>
      <c r="M522">
        <v>11.413043022155801</v>
      </c>
      <c r="N522" t="s">
        <v>49</v>
      </c>
      <c r="O522">
        <v>15.7608699798584</v>
      </c>
      <c r="P522" t="s">
        <v>49</v>
      </c>
      <c r="Q522">
        <v>18.4782600402832</v>
      </c>
      <c r="R522" t="s">
        <v>49</v>
      </c>
      <c r="S522">
        <v>24.864864349365199</v>
      </c>
      <c r="T522">
        <v>30.270269393920898</v>
      </c>
      <c r="U522">
        <v>27.8606967926025</v>
      </c>
      <c r="V522">
        <v>29.901960372924801</v>
      </c>
      <c r="W522">
        <v>32.843135833740199</v>
      </c>
      <c r="X522">
        <v>34.466018676757798</v>
      </c>
      <c r="Y522">
        <v>41.747573852539098</v>
      </c>
      <c r="Z522">
        <v>41.626792907714801</v>
      </c>
      <c r="AA522">
        <v>38.277511596679702</v>
      </c>
      <c r="AB522">
        <v>37.440757751464801</v>
      </c>
      <c r="AC522">
        <v>33.1753540039063</v>
      </c>
      <c r="AD522">
        <v>36.492889404296903</v>
      </c>
      <c r="AE522">
        <v>43.75</v>
      </c>
      <c r="AF522">
        <v>40</v>
      </c>
      <c r="AG522">
        <v>39.047618865966797</v>
      </c>
      <c r="AH522">
        <v>38.095237731933601</v>
      </c>
      <c r="AI522">
        <v>39.523811340332003</v>
      </c>
      <c r="AJ522">
        <v>44.285713195800803</v>
      </c>
      <c r="AK522">
        <v>39.047618865966797</v>
      </c>
      <c r="AL522">
        <v>50.476188659667997</v>
      </c>
      <c r="AM522">
        <v>48.113208770752003</v>
      </c>
    </row>
    <row r="523" spans="1:39" customFormat="1" hidden="1" x14ac:dyDescent="0.2">
      <c r="A523" t="s">
        <v>401</v>
      </c>
      <c r="B523" s="1" t="s">
        <v>395</v>
      </c>
      <c r="C523" t="s">
        <v>410</v>
      </c>
      <c r="D523" s="1" t="s">
        <v>81</v>
      </c>
      <c r="E523" t="s">
        <v>49</v>
      </c>
      <c r="F523" t="s">
        <v>49</v>
      </c>
      <c r="G523" t="s">
        <v>49</v>
      </c>
      <c r="H523" t="s">
        <v>49</v>
      </c>
      <c r="I523" t="s">
        <v>49</v>
      </c>
      <c r="J523" t="s">
        <v>49</v>
      </c>
      <c r="K523" t="s">
        <v>49</v>
      </c>
      <c r="L523" t="s">
        <v>49</v>
      </c>
      <c r="M523">
        <v>13.0653266906738</v>
      </c>
      <c r="N523" t="s">
        <v>49</v>
      </c>
      <c r="O523">
        <v>15</v>
      </c>
      <c r="P523" t="s">
        <v>49</v>
      </c>
      <c r="Q523">
        <v>14.427860260009799</v>
      </c>
      <c r="R523" t="s">
        <v>49</v>
      </c>
      <c r="S523">
        <v>18.905471801757798</v>
      </c>
      <c r="T523">
        <v>22.388059616088899</v>
      </c>
      <c r="U523">
        <v>19.7115383148193</v>
      </c>
      <c r="V523">
        <v>26.794258117675799</v>
      </c>
      <c r="W523">
        <v>21.531101226806602</v>
      </c>
      <c r="X523">
        <v>21.531101226806602</v>
      </c>
      <c r="Y523">
        <v>22.115385055541999</v>
      </c>
      <c r="Z523">
        <v>20.379146575927699</v>
      </c>
      <c r="AA523">
        <v>21.3270149230957</v>
      </c>
      <c r="AB523">
        <v>17.840375900268601</v>
      </c>
      <c r="AC523">
        <v>21.596244812011701</v>
      </c>
      <c r="AD523">
        <v>26.291080474853501</v>
      </c>
      <c r="AE523">
        <v>28.365385055541999</v>
      </c>
      <c r="AF523">
        <v>28.095237731933601</v>
      </c>
      <c r="AG523">
        <v>31.904762268066399</v>
      </c>
      <c r="AH523">
        <v>31.428571701049801</v>
      </c>
      <c r="AI523">
        <v>28.571428298950199</v>
      </c>
      <c r="AJ523">
        <v>28.095237731933601</v>
      </c>
      <c r="AK523">
        <v>24.2857151031494</v>
      </c>
      <c r="AL523">
        <v>30</v>
      </c>
      <c r="AM523">
        <v>25.943395614623999</v>
      </c>
    </row>
    <row r="524" spans="1:39" customFormat="1" hidden="1" x14ac:dyDescent="0.2">
      <c r="A524" t="s">
        <v>401</v>
      </c>
      <c r="B524" s="1" t="s">
        <v>395</v>
      </c>
      <c r="C524" t="s">
        <v>330</v>
      </c>
      <c r="D524" s="1" t="s">
        <v>266</v>
      </c>
      <c r="E524" t="s">
        <v>49</v>
      </c>
      <c r="F524" t="s">
        <v>49</v>
      </c>
      <c r="G524" t="s">
        <v>49</v>
      </c>
      <c r="H524" t="s">
        <v>49</v>
      </c>
      <c r="I524" t="s">
        <v>49</v>
      </c>
      <c r="J524" t="s">
        <v>49</v>
      </c>
      <c r="K524" t="s">
        <v>49</v>
      </c>
      <c r="L524" t="s">
        <v>49</v>
      </c>
      <c r="M524" t="s">
        <v>49</v>
      </c>
      <c r="N524" t="s">
        <v>49</v>
      </c>
      <c r="O524" t="s">
        <v>49</v>
      </c>
      <c r="P524" t="s">
        <v>49</v>
      </c>
      <c r="Q524" t="s">
        <v>49</v>
      </c>
      <c r="R524" t="s">
        <v>49</v>
      </c>
      <c r="S524">
        <v>11.47</v>
      </c>
      <c r="T524" t="s">
        <v>49</v>
      </c>
      <c r="U524" t="s">
        <v>49</v>
      </c>
      <c r="V524">
        <v>11.83</v>
      </c>
      <c r="W524" t="s">
        <v>49</v>
      </c>
      <c r="X524">
        <v>9.3699999999999992</v>
      </c>
      <c r="Y524">
        <v>8.26</v>
      </c>
      <c r="Z524">
        <v>9.31</v>
      </c>
      <c r="AA524" t="s">
        <v>49</v>
      </c>
      <c r="AB524">
        <v>8.7799999999999994</v>
      </c>
      <c r="AC524">
        <v>9.2100000000000009</v>
      </c>
      <c r="AD524">
        <v>9.0500000000000007</v>
      </c>
      <c r="AE524">
        <v>9.4600000000000009</v>
      </c>
      <c r="AF524">
        <v>8.52</v>
      </c>
      <c r="AG524" t="s">
        <v>49</v>
      </c>
      <c r="AH524" t="s">
        <v>49</v>
      </c>
      <c r="AI524" t="s">
        <v>49</v>
      </c>
      <c r="AJ524">
        <v>15.32</v>
      </c>
      <c r="AK524">
        <v>9.11</v>
      </c>
      <c r="AL524" t="s">
        <v>49</v>
      </c>
      <c r="AM524" t="s">
        <v>49</v>
      </c>
    </row>
    <row r="525" spans="1:39" customFormat="1" hidden="1" x14ac:dyDescent="0.2">
      <c r="A525" t="s">
        <v>401</v>
      </c>
      <c r="B525" s="1" t="s">
        <v>395</v>
      </c>
      <c r="C525" t="s">
        <v>19</v>
      </c>
      <c r="D525" s="1" t="s">
        <v>127</v>
      </c>
      <c r="E525" t="s">
        <v>49</v>
      </c>
      <c r="F525" t="s">
        <v>49</v>
      </c>
      <c r="G525" t="s">
        <v>49</v>
      </c>
      <c r="H525" t="s">
        <v>49</v>
      </c>
      <c r="I525" t="s">
        <v>49</v>
      </c>
      <c r="J525" t="s">
        <v>49</v>
      </c>
      <c r="K525" t="s">
        <v>49</v>
      </c>
      <c r="L525" t="s">
        <v>49</v>
      </c>
      <c r="M525" t="s">
        <v>49</v>
      </c>
      <c r="N525" t="s">
        <v>49</v>
      </c>
      <c r="O525" t="s">
        <v>49</v>
      </c>
      <c r="P525" t="s">
        <v>49</v>
      </c>
      <c r="Q525" t="s">
        <v>49</v>
      </c>
      <c r="R525" t="s">
        <v>49</v>
      </c>
      <c r="S525">
        <v>10.53</v>
      </c>
      <c r="T525" t="s">
        <v>49</v>
      </c>
      <c r="U525" t="s">
        <v>49</v>
      </c>
      <c r="V525">
        <v>10.52</v>
      </c>
      <c r="W525" t="s">
        <v>49</v>
      </c>
      <c r="X525">
        <v>8.41</v>
      </c>
      <c r="Y525">
        <v>8.0500000000000007</v>
      </c>
      <c r="Z525">
        <v>8.33</v>
      </c>
      <c r="AA525" t="s">
        <v>49</v>
      </c>
      <c r="AB525">
        <v>8.2200000000000006</v>
      </c>
      <c r="AC525">
        <v>8.6199999999999992</v>
      </c>
      <c r="AD525">
        <v>8.5399999999999991</v>
      </c>
      <c r="AE525">
        <v>9.2100000000000009</v>
      </c>
      <c r="AF525">
        <v>8.44</v>
      </c>
      <c r="AG525" t="s">
        <v>49</v>
      </c>
      <c r="AH525" t="s">
        <v>49</v>
      </c>
      <c r="AI525" t="s">
        <v>49</v>
      </c>
      <c r="AJ525">
        <v>9.56</v>
      </c>
      <c r="AK525">
        <v>9</v>
      </c>
      <c r="AL525" t="s">
        <v>49</v>
      </c>
      <c r="AM525" t="s">
        <v>49</v>
      </c>
    </row>
    <row r="526" spans="1:39" customFormat="1" hidden="1" x14ac:dyDescent="0.2">
      <c r="A526" t="s">
        <v>401</v>
      </c>
      <c r="B526" s="1" t="s">
        <v>395</v>
      </c>
      <c r="C526" t="s">
        <v>219</v>
      </c>
      <c r="D526" s="1" t="s">
        <v>551</v>
      </c>
      <c r="E526" t="s">
        <v>49</v>
      </c>
      <c r="F526" t="s">
        <v>49</v>
      </c>
      <c r="G526" t="s">
        <v>49</v>
      </c>
      <c r="H526" t="s">
        <v>49</v>
      </c>
      <c r="I526" t="s">
        <v>49</v>
      </c>
      <c r="J526" t="s">
        <v>49</v>
      </c>
      <c r="K526" t="s">
        <v>49</v>
      </c>
      <c r="L526" t="s">
        <v>49</v>
      </c>
      <c r="M526" t="s">
        <v>49</v>
      </c>
      <c r="N526" t="s">
        <v>49</v>
      </c>
      <c r="O526" t="s">
        <v>49</v>
      </c>
      <c r="P526" t="s">
        <v>49</v>
      </c>
      <c r="Q526" t="s">
        <v>49</v>
      </c>
      <c r="R526" t="s">
        <v>49</v>
      </c>
      <c r="S526" t="s">
        <v>49</v>
      </c>
      <c r="T526" t="s">
        <v>49</v>
      </c>
      <c r="U526" t="s">
        <v>49</v>
      </c>
      <c r="V526">
        <v>37</v>
      </c>
      <c r="W526">
        <v>37</v>
      </c>
      <c r="X526">
        <v>37</v>
      </c>
      <c r="Y526">
        <v>22</v>
      </c>
      <c r="Z526">
        <v>22</v>
      </c>
      <c r="AA526">
        <v>18</v>
      </c>
      <c r="AB526">
        <v>18</v>
      </c>
      <c r="AC526">
        <v>18</v>
      </c>
      <c r="AD526">
        <v>18</v>
      </c>
      <c r="AE526">
        <v>7</v>
      </c>
      <c r="AF526">
        <v>7</v>
      </c>
      <c r="AG526">
        <v>6</v>
      </c>
      <c r="AH526">
        <v>6</v>
      </c>
      <c r="AI526">
        <v>7</v>
      </c>
      <c r="AJ526">
        <v>9</v>
      </c>
      <c r="AK526" t="s">
        <v>49</v>
      </c>
      <c r="AL526" t="s">
        <v>49</v>
      </c>
      <c r="AM526" t="s">
        <v>49</v>
      </c>
    </row>
    <row r="527" spans="1:39" customFormat="1" hidden="1" x14ac:dyDescent="0.2">
      <c r="A527" t="s">
        <v>401</v>
      </c>
      <c r="B527" s="1" t="s">
        <v>395</v>
      </c>
      <c r="C527" t="s">
        <v>460</v>
      </c>
      <c r="D527" s="1" t="s">
        <v>249</v>
      </c>
      <c r="E527" t="s">
        <v>49</v>
      </c>
      <c r="F527" t="s">
        <v>49</v>
      </c>
      <c r="G527" t="s">
        <v>49</v>
      </c>
      <c r="H527" t="s">
        <v>49</v>
      </c>
      <c r="I527" t="s">
        <v>49</v>
      </c>
      <c r="J527" t="s">
        <v>49</v>
      </c>
      <c r="K527" t="s">
        <v>49</v>
      </c>
      <c r="L527" t="s">
        <v>49</v>
      </c>
      <c r="M527" t="s">
        <v>49</v>
      </c>
      <c r="N527" t="s">
        <v>49</v>
      </c>
      <c r="O527" t="s">
        <v>49</v>
      </c>
      <c r="P527" t="s">
        <v>49</v>
      </c>
      <c r="Q527" t="s">
        <v>49</v>
      </c>
      <c r="R527" t="s">
        <v>49</v>
      </c>
      <c r="S527" t="s">
        <v>49</v>
      </c>
      <c r="T527" t="s">
        <v>49</v>
      </c>
      <c r="U527" t="s">
        <v>49</v>
      </c>
      <c r="V527" t="s">
        <v>49</v>
      </c>
      <c r="W527" t="s">
        <v>49</v>
      </c>
      <c r="X527" t="s">
        <v>49</v>
      </c>
      <c r="Y527" t="s">
        <v>49</v>
      </c>
      <c r="Z527">
        <v>15.8</v>
      </c>
      <c r="AA527" t="s">
        <v>49</v>
      </c>
      <c r="AB527" t="s">
        <v>49</v>
      </c>
      <c r="AC527" t="s">
        <v>49</v>
      </c>
      <c r="AD527">
        <v>5</v>
      </c>
      <c r="AE527" t="s">
        <v>49</v>
      </c>
      <c r="AF527" t="s">
        <v>49</v>
      </c>
      <c r="AG527" t="s">
        <v>49</v>
      </c>
      <c r="AH527" t="s">
        <v>49</v>
      </c>
      <c r="AI527" t="s">
        <v>49</v>
      </c>
      <c r="AJ527">
        <v>13.9</v>
      </c>
      <c r="AK527" t="s">
        <v>49</v>
      </c>
      <c r="AL527" t="s">
        <v>49</v>
      </c>
      <c r="AM527" t="s">
        <v>49</v>
      </c>
    </row>
    <row r="528" spans="1:39" customFormat="1" hidden="1" x14ac:dyDescent="0.2">
      <c r="A528" t="s">
        <v>401</v>
      </c>
      <c r="B528" s="1" t="s">
        <v>395</v>
      </c>
      <c r="C528" t="s">
        <v>214</v>
      </c>
      <c r="D528" s="1" t="s">
        <v>72</v>
      </c>
      <c r="E528" t="s">
        <v>49</v>
      </c>
      <c r="F528" t="s">
        <v>49</v>
      </c>
      <c r="G528" t="s">
        <v>49</v>
      </c>
      <c r="H528" t="s">
        <v>49</v>
      </c>
      <c r="I528" t="s">
        <v>49</v>
      </c>
      <c r="J528" t="s">
        <v>49</v>
      </c>
      <c r="K528" t="s">
        <v>49</v>
      </c>
      <c r="L528" t="s">
        <v>49</v>
      </c>
      <c r="M528" t="s">
        <v>49</v>
      </c>
      <c r="N528" t="s">
        <v>49</v>
      </c>
      <c r="O528" t="s">
        <v>49</v>
      </c>
      <c r="P528" t="s">
        <v>49</v>
      </c>
      <c r="Q528" t="s">
        <v>49</v>
      </c>
      <c r="R528" t="s">
        <v>49</v>
      </c>
      <c r="S528" t="s">
        <v>49</v>
      </c>
      <c r="T528" t="s">
        <v>49</v>
      </c>
      <c r="U528">
        <v>59</v>
      </c>
      <c r="V528">
        <v>59</v>
      </c>
      <c r="W528">
        <v>59</v>
      </c>
      <c r="X528">
        <v>52</v>
      </c>
      <c r="Y528">
        <v>10</v>
      </c>
      <c r="Z528">
        <v>10</v>
      </c>
      <c r="AA528">
        <v>10</v>
      </c>
      <c r="AB528">
        <v>10</v>
      </c>
      <c r="AC528">
        <v>10</v>
      </c>
      <c r="AD528">
        <v>10</v>
      </c>
      <c r="AE528">
        <v>8.5</v>
      </c>
      <c r="AF528">
        <v>8.5</v>
      </c>
      <c r="AG528">
        <v>8.5</v>
      </c>
      <c r="AH528">
        <v>5.5</v>
      </c>
      <c r="AI528">
        <v>5.5</v>
      </c>
      <c r="AJ528">
        <v>4.5</v>
      </c>
      <c r="AK528" t="s">
        <v>49</v>
      </c>
      <c r="AL528" t="s">
        <v>49</v>
      </c>
      <c r="AM528" t="s">
        <v>49</v>
      </c>
    </row>
    <row r="529" spans="1:39" customFormat="1" hidden="1" x14ac:dyDescent="0.2">
      <c r="A529" t="s">
        <v>401</v>
      </c>
      <c r="B529" s="1" t="s">
        <v>395</v>
      </c>
      <c r="C529" t="s">
        <v>443</v>
      </c>
      <c r="D529" s="1" t="s">
        <v>259</v>
      </c>
      <c r="E529" t="s">
        <v>49</v>
      </c>
      <c r="F529" t="s">
        <v>49</v>
      </c>
      <c r="G529" t="s">
        <v>49</v>
      </c>
      <c r="H529" t="s">
        <v>49</v>
      </c>
      <c r="I529" t="s">
        <v>49</v>
      </c>
      <c r="J529" t="s">
        <v>49</v>
      </c>
      <c r="K529" t="s">
        <v>49</v>
      </c>
      <c r="L529" t="s">
        <v>49</v>
      </c>
      <c r="M529" t="s">
        <v>49</v>
      </c>
      <c r="N529" t="s">
        <v>49</v>
      </c>
      <c r="O529" t="s">
        <v>49</v>
      </c>
      <c r="P529" t="s">
        <v>49</v>
      </c>
      <c r="Q529" t="s">
        <v>49</v>
      </c>
      <c r="R529" t="s">
        <v>49</v>
      </c>
      <c r="S529" t="s">
        <v>49</v>
      </c>
      <c r="T529">
        <v>105</v>
      </c>
      <c r="U529">
        <v>121</v>
      </c>
      <c r="V529">
        <v>113</v>
      </c>
      <c r="W529">
        <v>51</v>
      </c>
      <c r="X529">
        <v>36</v>
      </c>
      <c r="Y529">
        <v>10</v>
      </c>
      <c r="Z529">
        <v>10</v>
      </c>
      <c r="AA529">
        <v>8</v>
      </c>
      <c r="AB529">
        <v>8</v>
      </c>
      <c r="AC529">
        <v>8</v>
      </c>
      <c r="AD529">
        <v>7</v>
      </c>
      <c r="AE529">
        <v>5.5</v>
      </c>
      <c r="AF529">
        <v>3.5</v>
      </c>
      <c r="AG529">
        <v>3.5</v>
      </c>
      <c r="AH529">
        <v>3.5</v>
      </c>
      <c r="AI529">
        <v>3.5</v>
      </c>
      <c r="AJ529">
        <v>3.5</v>
      </c>
      <c r="AK529" t="s">
        <v>49</v>
      </c>
      <c r="AL529" t="s">
        <v>49</v>
      </c>
      <c r="AM529" t="s">
        <v>49</v>
      </c>
    </row>
    <row r="530" spans="1:39" customFormat="1" hidden="1" x14ac:dyDescent="0.2">
      <c r="A530" t="s">
        <v>401</v>
      </c>
      <c r="B530" s="1" t="s">
        <v>395</v>
      </c>
      <c r="C530" t="s">
        <v>470</v>
      </c>
      <c r="D530" s="1" t="s">
        <v>131</v>
      </c>
      <c r="E530" t="s">
        <v>49</v>
      </c>
      <c r="F530" t="s">
        <v>49</v>
      </c>
      <c r="G530" t="s">
        <v>49</v>
      </c>
      <c r="H530" t="s">
        <v>49</v>
      </c>
      <c r="I530" t="s">
        <v>49</v>
      </c>
      <c r="J530" t="s">
        <v>49</v>
      </c>
      <c r="K530" t="s">
        <v>49</v>
      </c>
      <c r="L530" t="s">
        <v>49</v>
      </c>
      <c r="M530" t="s">
        <v>49</v>
      </c>
      <c r="N530" t="s">
        <v>49</v>
      </c>
      <c r="O530" t="s">
        <v>49</v>
      </c>
      <c r="P530" t="s">
        <v>49</v>
      </c>
      <c r="Q530" t="s">
        <v>49</v>
      </c>
      <c r="R530" t="s">
        <v>49</v>
      </c>
      <c r="S530" t="s">
        <v>49</v>
      </c>
      <c r="T530" t="s">
        <v>49</v>
      </c>
      <c r="U530" t="s">
        <v>49</v>
      </c>
      <c r="V530" t="s">
        <v>49</v>
      </c>
      <c r="W530" t="s">
        <v>49</v>
      </c>
      <c r="X530" t="s">
        <v>49</v>
      </c>
      <c r="Y530" t="s">
        <v>49</v>
      </c>
      <c r="Z530" t="s">
        <v>49</v>
      </c>
      <c r="AA530" t="s">
        <v>49</v>
      </c>
      <c r="AB530" t="s">
        <v>49</v>
      </c>
      <c r="AC530" t="s">
        <v>49</v>
      </c>
      <c r="AD530" t="s">
        <v>49</v>
      </c>
      <c r="AE530">
        <v>33.666670000000003</v>
      </c>
      <c r="AF530">
        <v>33.666670000000003</v>
      </c>
      <c r="AG530">
        <v>29.44444</v>
      </c>
      <c r="AH530">
        <v>29.44444</v>
      </c>
      <c r="AI530">
        <v>17.44444</v>
      </c>
      <c r="AJ530">
        <v>11.94444</v>
      </c>
      <c r="AK530" t="s">
        <v>49</v>
      </c>
      <c r="AL530" t="s">
        <v>49</v>
      </c>
      <c r="AM530" t="s">
        <v>49</v>
      </c>
    </row>
    <row r="531" spans="1:39" customFormat="1" hidden="1" x14ac:dyDescent="0.2">
      <c r="A531" t="s">
        <v>401</v>
      </c>
      <c r="B531" s="1" t="s">
        <v>395</v>
      </c>
      <c r="C531" t="s">
        <v>169</v>
      </c>
      <c r="D531" s="1" t="s">
        <v>129</v>
      </c>
      <c r="E531" t="s">
        <v>49</v>
      </c>
      <c r="F531" t="s">
        <v>49</v>
      </c>
      <c r="G531" t="s">
        <v>49</v>
      </c>
      <c r="H531" t="s">
        <v>49</v>
      </c>
      <c r="I531" t="s">
        <v>49</v>
      </c>
      <c r="J531" t="s">
        <v>49</v>
      </c>
      <c r="K531" t="s">
        <v>49</v>
      </c>
      <c r="L531" t="s">
        <v>49</v>
      </c>
      <c r="M531" t="s">
        <v>49</v>
      </c>
      <c r="N531" t="s">
        <v>49</v>
      </c>
      <c r="O531" t="s">
        <v>49</v>
      </c>
      <c r="P531" t="s">
        <v>49</v>
      </c>
      <c r="Q531" t="s">
        <v>49</v>
      </c>
      <c r="R531" t="s">
        <v>49</v>
      </c>
      <c r="S531" t="s">
        <v>49</v>
      </c>
      <c r="T531" t="s">
        <v>49</v>
      </c>
      <c r="U531" t="s">
        <v>49</v>
      </c>
      <c r="V531" t="s">
        <v>49</v>
      </c>
      <c r="W531" t="s">
        <v>49</v>
      </c>
      <c r="X531" t="s">
        <v>49</v>
      </c>
      <c r="Y531" t="s">
        <v>49</v>
      </c>
      <c r="Z531" t="s">
        <v>49</v>
      </c>
      <c r="AA531" t="s">
        <v>49</v>
      </c>
      <c r="AB531" t="s">
        <v>49</v>
      </c>
      <c r="AC531" t="s">
        <v>49</v>
      </c>
      <c r="AD531" t="s">
        <v>49</v>
      </c>
      <c r="AE531">
        <v>35.454549999999998</v>
      </c>
      <c r="AF531">
        <v>35.454549999999998</v>
      </c>
      <c r="AG531">
        <v>33</v>
      </c>
      <c r="AH531">
        <v>33</v>
      </c>
      <c r="AI531">
        <v>33</v>
      </c>
      <c r="AJ531">
        <v>28.5</v>
      </c>
      <c r="AK531" t="s">
        <v>49</v>
      </c>
      <c r="AL531" t="s">
        <v>49</v>
      </c>
      <c r="AM531" t="s">
        <v>49</v>
      </c>
    </row>
    <row r="532" spans="1:39" customFormat="1" hidden="1" x14ac:dyDescent="0.2">
      <c r="A532" t="s">
        <v>401</v>
      </c>
      <c r="B532" s="1" t="s">
        <v>395</v>
      </c>
      <c r="C532" t="s">
        <v>272</v>
      </c>
      <c r="D532" s="1" t="s">
        <v>348</v>
      </c>
      <c r="E532" t="s">
        <v>49</v>
      </c>
      <c r="F532" t="s">
        <v>49</v>
      </c>
      <c r="G532" t="s">
        <v>49</v>
      </c>
      <c r="H532" t="s">
        <v>49</v>
      </c>
      <c r="I532" t="s">
        <v>49</v>
      </c>
      <c r="J532" t="s">
        <v>49</v>
      </c>
      <c r="K532" t="s">
        <v>49</v>
      </c>
      <c r="L532" t="s">
        <v>49</v>
      </c>
      <c r="M532" t="s">
        <v>49</v>
      </c>
      <c r="N532" t="s">
        <v>49</v>
      </c>
      <c r="O532" t="s">
        <v>49</v>
      </c>
      <c r="P532" t="s">
        <v>49</v>
      </c>
      <c r="Q532" t="s">
        <v>49</v>
      </c>
      <c r="R532" t="s">
        <v>49</v>
      </c>
      <c r="S532" t="s">
        <v>49</v>
      </c>
      <c r="T532" t="s">
        <v>49</v>
      </c>
      <c r="U532" t="s">
        <v>49</v>
      </c>
      <c r="V532" t="s">
        <v>49</v>
      </c>
      <c r="W532" t="s">
        <v>49</v>
      </c>
      <c r="X532" t="s">
        <v>49</v>
      </c>
      <c r="Y532" t="s">
        <v>49</v>
      </c>
      <c r="Z532" t="s">
        <v>49</v>
      </c>
      <c r="AA532" t="s">
        <v>49</v>
      </c>
      <c r="AB532" t="s">
        <v>49</v>
      </c>
      <c r="AC532" t="s">
        <v>49</v>
      </c>
      <c r="AD532" t="s">
        <v>49</v>
      </c>
      <c r="AE532">
        <v>32.365079999999999</v>
      </c>
      <c r="AF532">
        <v>32.365079999999999</v>
      </c>
      <c r="AG532">
        <v>30.142859999999999</v>
      </c>
      <c r="AH532">
        <v>30.142859999999999</v>
      </c>
      <c r="AI532">
        <v>14.142860000000001</v>
      </c>
      <c r="AJ532">
        <v>4.1428570000000002</v>
      </c>
      <c r="AK532" t="s">
        <v>49</v>
      </c>
      <c r="AL532" t="s">
        <v>49</v>
      </c>
      <c r="AM532" t="s">
        <v>49</v>
      </c>
    </row>
    <row r="533" spans="1:39" customFormat="1" hidden="1" x14ac:dyDescent="0.2">
      <c r="A533" t="s">
        <v>401</v>
      </c>
      <c r="B533" s="1" t="s">
        <v>395</v>
      </c>
      <c r="C533" t="s">
        <v>320</v>
      </c>
      <c r="D533" s="1" t="s">
        <v>481</v>
      </c>
      <c r="E533" t="s">
        <v>49</v>
      </c>
      <c r="F533" t="s">
        <v>49</v>
      </c>
      <c r="G533" t="s">
        <v>49</v>
      </c>
      <c r="H533" t="s">
        <v>49</v>
      </c>
      <c r="I533" t="s">
        <v>49</v>
      </c>
      <c r="J533" t="s">
        <v>49</v>
      </c>
      <c r="K533" t="s">
        <v>49</v>
      </c>
      <c r="L533" t="s">
        <v>49</v>
      </c>
      <c r="M533" t="s">
        <v>49</v>
      </c>
      <c r="N533" t="s">
        <v>49</v>
      </c>
      <c r="O533" t="s">
        <v>49</v>
      </c>
      <c r="P533" t="s">
        <v>49</v>
      </c>
      <c r="Q533" t="s">
        <v>49</v>
      </c>
      <c r="R533" t="s">
        <v>49</v>
      </c>
      <c r="S533" t="s">
        <v>49</v>
      </c>
      <c r="T533" t="s">
        <v>49</v>
      </c>
      <c r="U533" t="s">
        <v>49</v>
      </c>
      <c r="V533" t="s">
        <v>49</v>
      </c>
      <c r="W533" t="s">
        <v>49</v>
      </c>
      <c r="X533" t="s">
        <v>49</v>
      </c>
      <c r="Y533" t="s">
        <v>49</v>
      </c>
      <c r="Z533" t="s">
        <v>49</v>
      </c>
      <c r="AA533" t="s">
        <v>49</v>
      </c>
      <c r="AB533" t="s">
        <v>49</v>
      </c>
      <c r="AC533" t="s">
        <v>49</v>
      </c>
      <c r="AD533" t="s">
        <v>49</v>
      </c>
      <c r="AE533">
        <v>41.454549999999998</v>
      </c>
      <c r="AF533">
        <v>41.454549999999998</v>
      </c>
      <c r="AG533">
        <v>38</v>
      </c>
      <c r="AH533">
        <v>38</v>
      </c>
      <c r="AI533">
        <v>33</v>
      </c>
      <c r="AJ533">
        <v>26</v>
      </c>
      <c r="AK533" t="s">
        <v>49</v>
      </c>
      <c r="AL533" t="s">
        <v>49</v>
      </c>
      <c r="AM533" t="s">
        <v>49</v>
      </c>
    </row>
    <row r="534" spans="1:39" customFormat="1" hidden="1" x14ac:dyDescent="0.2">
      <c r="A534" t="s">
        <v>401</v>
      </c>
      <c r="B534" s="1" t="s">
        <v>395</v>
      </c>
      <c r="C534" t="s">
        <v>157</v>
      </c>
      <c r="D534" s="1" t="s">
        <v>441</v>
      </c>
      <c r="E534" t="s">
        <v>49</v>
      </c>
      <c r="F534" t="s">
        <v>49</v>
      </c>
      <c r="G534" t="s">
        <v>49</v>
      </c>
      <c r="H534" t="s">
        <v>49</v>
      </c>
      <c r="I534" t="s">
        <v>49</v>
      </c>
      <c r="J534" t="s">
        <v>49</v>
      </c>
      <c r="K534" t="s">
        <v>49</v>
      </c>
      <c r="L534" t="s">
        <v>49</v>
      </c>
      <c r="M534" t="s">
        <v>49</v>
      </c>
      <c r="N534" t="s">
        <v>49</v>
      </c>
      <c r="O534" t="s">
        <v>49</v>
      </c>
      <c r="P534" t="s">
        <v>49</v>
      </c>
      <c r="Q534" t="s">
        <v>49</v>
      </c>
      <c r="R534" t="s">
        <v>49</v>
      </c>
      <c r="S534">
        <v>7.3</v>
      </c>
      <c r="T534" t="s">
        <v>49</v>
      </c>
      <c r="U534" t="s">
        <v>49</v>
      </c>
      <c r="V534">
        <v>2</v>
      </c>
      <c r="W534" t="s">
        <v>49</v>
      </c>
      <c r="X534" t="s">
        <v>49</v>
      </c>
      <c r="Y534" t="s">
        <v>49</v>
      </c>
      <c r="Z534">
        <v>9.6999999999999993</v>
      </c>
      <c r="AA534" t="s">
        <v>49</v>
      </c>
      <c r="AB534" t="s">
        <v>49</v>
      </c>
      <c r="AC534" t="s">
        <v>49</v>
      </c>
      <c r="AD534">
        <v>3.6</v>
      </c>
      <c r="AE534" t="s">
        <v>49</v>
      </c>
      <c r="AF534" t="s">
        <v>49</v>
      </c>
      <c r="AG534" t="s">
        <v>49</v>
      </c>
      <c r="AH534" t="s">
        <v>49</v>
      </c>
      <c r="AI534" t="s">
        <v>49</v>
      </c>
      <c r="AJ534">
        <v>4.5999999999999996</v>
      </c>
      <c r="AK534" t="s">
        <v>49</v>
      </c>
      <c r="AL534" t="s">
        <v>49</v>
      </c>
      <c r="AM534" t="s">
        <v>49</v>
      </c>
    </row>
    <row r="535" spans="1:39" customFormat="1" hidden="1" x14ac:dyDescent="0.2">
      <c r="A535" t="s">
        <v>401</v>
      </c>
      <c r="B535" s="1" t="s">
        <v>395</v>
      </c>
      <c r="C535" t="s">
        <v>87</v>
      </c>
      <c r="D535" s="1" t="s">
        <v>302</v>
      </c>
      <c r="E535" t="s">
        <v>49</v>
      </c>
      <c r="F535" t="s">
        <v>49</v>
      </c>
      <c r="G535" t="s">
        <v>49</v>
      </c>
      <c r="H535" t="s">
        <v>49</v>
      </c>
      <c r="I535" t="s">
        <v>49</v>
      </c>
      <c r="J535" t="s">
        <v>49</v>
      </c>
      <c r="K535" t="s">
        <v>49</v>
      </c>
      <c r="L535" t="s">
        <v>49</v>
      </c>
      <c r="M535" t="s">
        <v>49</v>
      </c>
      <c r="N535" t="s">
        <v>49</v>
      </c>
      <c r="O535" t="s">
        <v>49</v>
      </c>
      <c r="P535" t="s">
        <v>49</v>
      </c>
      <c r="Q535" t="s">
        <v>49</v>
      </c>
      <c r="R535" t="s">
        <v>49</v>
      </c>
      <c r="S535" t="s">
        <v>49</v>
      </c>
      <c r="T535" t="s">
        <v>49</v>
      </c>
      <c r="U535" t="s">
        <v>49</v>
      </c>
      <c r="V535">
        <v>756</v>
      </c>
      <c r="W535">
        <v>1000</v>
      </c>
      <c r="X535">
        <v>952</v>
      </c>
      <c r="Y535">
        <v>376</v>
      </c>
      <c r="Z535">
        <v>376</v>
      </c>
      <c r="AA535">
        <v>165</v>
      </c>
      <c r="AB535">
        <v>225</v>
      </c>
      <c r="AC535">
        <v>214</v>
      </c>
      <c r="AD535">
        <v>214</v>
      </c>
      <c r="AE535">
        <v>195</v>
      </c>
      <c r="AF535">
        <v>195</v>
      </c>
      <c r="AG535">
        <v>195</v>
      </c>
      <c r="AH535">
        <v>195</v>
      </c>
      <c r="AI535">
        <v>159</v>
      </c>
      <c r="AJ535">
        <v>159</v>
      </c>
      <c r="AK535" t="s">
        <v>49</v>
      </c>
      <c r="AL535" t="s">
        <v>49</v>
      </c>
      <c r="AM535" t="s">
        <v>49</v>
      </c>
    </row>
    <row r="536" spans="1:39" customFormat="1" hidden="1" x14ac:dyDescent="0.2">
      <c r="A536" t="s">
        <v>401</v>
      </c>
      <c r="B536" s="1" t="s">
        <v>395</v>
      </c>
      <c r="C536" t="s">
        <v>542</v>
      </c>
      <c r="D536" s="1" t="s">
        <v>479</v>
      </c>
      <c r="E536" t="s">
        <v>49</v>
      </c>
      <c r="F536" t="s">
        <v>49</v>
      </c>
      <c r="G536">
        <v>83.083219645293312</v>
      </c>
      <c r="H536">
        <v>86.863772455089816</v>
      </c>
      <c r="I536">
        <v>140.79998340283396</v>
      </c>
      <c r="J536">
        <v>133.49044585987261</v>
      </c>
      <c r="K536">
        <v>55.349319455564448</v>
      </c>
      <c r="L536">
        <v>85.893710750773252</v>
      </c>
      <c r="M536">
        <v>80.849740174193073</v>
      </c>
      <c r="N536">
        <v>82.078966532628314</v>
      </c>
      <c r="O536">
        <v>77.227809103063422</v>
      </c>
      <c r="P536">
        <v>69.825964875102642</v>
      </c>
      <c r="Q536">
        <v>78.548568279604083</v>
      </c>
      <c r="R536">
        <v>78.815185491760104</v>
      </c>
      <c r="S536">
        <v>92.81814432989691</v>
      </c>
      <c r="T536">
        <v>107.55194850626179</v>
      </c>
      <c r="U536">
        <v>121.50711589411736</v>
      </c>
      <c r="V536">
        <v>115.84188460770612</v>
      </c>
      <c r="W536">
        <v>105.26239984636887</v>
      </c>
      <c r="X536">
        <v>96.641808148657461</v>
      </c>
      <c r="Y536">
        <v>89.242896863757309</v>
      </c>
      <c r="Z536">
        <v>74.744041683636937</v>
      </c>
      <c r="AA536">
        <v>74.985988461085597</v>
      </c>
      <c r="AB536">
        <v>80.508045005952155</v>
      </c>
      <c r="AC536">
        <v>78.263069540422009</v>
      </c>
      <c r="AD536">
        <v>74.675844762985108</v>
      </c>
      <c r="AE536">
        <v>69.483225195334668</v>
      </c>
      <c r="AF536">
        <v>72.601507907318862</v>
      </c>
      <c r="AG536">
        <v>90.077318734567697</v>
      </c>
      <c r="AH536">
        <v>90.4023156823216</v>
      </c>
      <c r="AI536">
        <v>91.672576536982476</v>
      </c>
      <c r="AJ536">
        <v>85.818145408456076</v>
      </c>
      <c r="AK536">
        <v>72.017867648781106</v>
      </c>
      <c r="AL536">
        <v>76.286865687015037</v>
      </c>
      <c r="AM536">
        <v>87.077753318119534</v>
      </c>
    </row>
    <row r="537" spans="1:39" customFormat="1" hidden="1" x14ac:dyDescent="0.2">
      <c r="A537" t="s">
        <v>401</v>
      </c>
      <c r="B537" s="1" t="s">
        <v>395</v>
      </c>
      <c r="C537" t="s">
        <v>456</v>
      </c>
      <c r="D537" s="1" t="s">
        <v>489</v>
      </c>
      <c r="E537" t="s">
        <v>49</v>
      </c>
      <c r="F537" t="s">
        <v>49</v>
      </c>
      <c r="G537" t="s">
        <v>49</v>
      </c>
      <c r="H537" t="s">
        <v>49</v>
      </c>
      <c r="I537" t="s">
        <v>49</v>
      </c>
      <c r="J537" t="s">
        <v>49</v>
      </c>
      <c r="K537" t="s">
        <v>49</v>
      </c>
      <c r="L537" t="s">
        <v>49</v>
      </c>
      <c r="M537">
        <v>15.5</v>
      </c>
      <c r="N537" t="s">
        <v>49</v>
      </c>
      <c r="O537">
        <v>17.910448074340799</v>
      </c>
      <c r="P537" t="s">
        <v>49</v>
      </c>
      <c r="Q537">
        <v>21.890546798706101</v>
      </c>
      <c r="R537" t="s">
        <v>49</v>
      </c>
      <c r="S537">
        <v>20.3980102539063</v>
      </c>
      <c r="T537">
        <v>20.3980102539063</v>
      </c>
      <c r="U537">
        <v>18.75</v>
      </c>
      <c r="V537">
        <v>15.384614944458001</v>
      </c>
      <c r="W537">
        <v>10.5769233703613</v>
      </c>
      <c r="X537">
        <v>12.0192308425903</v>
      </c>
      <c r="Y537">
        <v>11.057692527771</v>
      </c>
      <c r="Z537">
        <v>13.2701425552368</v>
      </c>
      <c r="AA537">
        <v>12.7962083816528</v>
      </c>
      <c r="AB537">
        <v>12.6760559082031</v>
      </c>
      <c r="AC537">
        <v>12.2065725326538</v>
      </c>
      <c r="AD537">
        <v>9.3896713256835902</v>
      </c>
      <c r="AE537">
        <v>7.3891625404357901</v>
      </c>
      <c r="AF537">
        <v>6.8965516090393102</v>
      </c>
      <c r="AG537">
        <v>6.4039406776428196</v>
      </c>
      <c r="AH537">
        <v>6.8965516090393102</v>
      </c>
      <c r="AI537">
        <v>7.2815532684326199</v>
      </c>
      <c r="AJ537">
        <v>7.24637699127197</v>
      </c>
      <c r="AK537">
        <v>5.79710149765015</v>
      </c>
      <c r="AL537">
        <v>7.7294688224792498</v>
      </c>
      <c r="AM537">
        <v>9.6618356704711896</v>
      </c>
    </row>
    <row r="538" spans="1:39" customFormat="1" hidden="1" x14ac:dyDescent="0.2">
      <c r="A538" t="s">
        <v>432</v>
      </c>
      <c r="B538" s="1" t="s">
        <v>71</v>
      </c>
      <c r="C538" t="s">
        <v>483</v>
      </c>
      <c r="D538" s="1" t="s">
        <v>39</v>
      </c>
      <c r="E538" t="s">
        <v>49</v>
      </c>
      <c r="F538" t="s">
        <v>49</v>
      </c>
      <c r="G538">
        <v>0.55600922992149493</v>
      </c>
      <c r="H538">
        <v>0.24969383115267685</v>
      </c>
      <c r="I538" t="s">
        <v>49</v>
      </c>
      <c r="J538" t="s">
        <v>49</v>
      </c>
      <c r="K538" t="s">
        <v>49</v>
      </c>
      <c r="L538">
        <v>1.7212237994186752E-2</v>
      </c>
      <c r="M538">
        <v>0.46142432579075615</v>
      </c>
      <c r="N538">
        <v>-0.19873430192938413</v>
      </c>
      <c r="O538" t="s">
        <v>49</v>
      </c>
      <c r="P538">
        <v>0.26302161557849618</v>
      </c>
      <c r="Q538" t="s">
        <v>49</v>
      </c>
      <c r="R538" t="s">
        <v>49</v>
      </c>
      <c r="S538">
        <v>0.46566764166133906</v>
      </c>
      <c r="T538">
        <v>0.55799834905912749</v>
      </c>
      <c r="U538">
        <v>1.2980083689883588</v>
      </c>
      <c r="V538">
        <v>0.77934292177876108</v>
      </c>
      <c r="W538">
        <v>0.69974559702265071</v>
      </c>
      <c r="X538">
        <v>6.3216032625515117</v>
      </c>
      <c r="Y538">
        <v>0.2560659150616732</v>
      </c>
      <c r="Z538">
        <v>1.4829402506863942</v>
      </c>
      <c r="AA538">
        <v>4.8626906440733997</v>
      </c>
      <c r="AB538">
        <v>1.7523813822936547</v>
      </c>
      <c r="AC538">
        <v>1.368716385998199</v>
      </c>
      <c r="AD538">
        <v>1.163504420807737</v>
      </c>
      <c r="AE538">
        <v>1.2340753341384176</v>
      </c>
      <c r="AF538">
        <v>0.32196866013513953</v>
      </c>
      <c r="AG538">
        <v>0.55045474899737312</v>
      </c>
      <c r="AH538">
        <v>-0.67556272098685421</v>
      </c>
      <c r="AI538">
        <v>0.10827943164481127</v>
      </c>
      <c r="AJ538">
        <v>0.51313661197481875</v>
      </c>
      <c r="AK538">
        <v>-0.11985972153397285</v>
      </c>
      <c r="AL538">
        <v>0.26709885381247395</v>
      </c>
      <c r="AM538" t="s">
        <v>49</v>
      </c>
    </row>
    <row r="539" spans="1:39" customFormat="1" hidden="1" x14ac:dyDescent="0.2">
      <c r="A539" t="s">
        <v>432</v>
      </c>
      <c r="B539" s="1" t="s">
        <v>71</v>
      </c>
      <c r="C539" t="s">
        <v>260</v>
      </c>
      <c r="D539" s="1" t="s">
        <v>203</v>
      </c>
      <c r="E539" t="s">
        <v>49</v>
      </c>
      <c r="F539" t="s">
        <v>49</v>
      </c>
      <c r="G539">
        <v>1600000</v>
      </c>
      <c r="H539">
        <v>600000</v>
      </c>
      <c r="I539" t="s">
        <v>49</v>
      </c>
      <c r="J539" t="s">
        <v>49</v>
      </c>
      <c r="K539" t="s">
        <v>49</v>
      </c>
      <c r="L539">
        <v>50000</v>
      </c>
      <c r="M539">
        <v>1399999.9</v>
      </c>
      <c r="N539">
        <v>-700000</v>
      </c>
      <c r="O539" t="s">
        <v>49</v>
      </c>
      <c r="P539">
        <v>1050274.76</v>
      </c>
      <c r="Q539" t="s">
        <v>49</v>
      </c>
      <c r="R539" t="s">
        <v>49</v>
      </c>
      <c r="S539">
        <v>2425411.8983</v>
      </c>
      <c r="T539">
        <v>3370306.5262000002</v>
      </c>
      <c r="U539">
        <v>8859907.5392000005</v>
      </c>
      <c r="V539">
        <v>6210884.3514999999</v>
      </c>
      <c r="W539">
        <v>6122702.1427110601</v>
      </c>
      <c r="X539">
        <v>73855769.764881998</v>
      </c>
      <c r="Y539">
        <v>3144001.0194993601</v>
      </c>
      <c r="Z539">
        <v>18299707.234396301</v>
      </c>
      <c r="AA539">
        <v>75274009.028312594</v>
      </c>
      <c r="AB539">
        <v>31141614.860136501</v>
      </c>
      <c r="AC539">
        <v>24380673.5733894</v>
      </c>
      <c r="AD539">
        <v>20433631.065037899</v>
      </c>
      <c r="AE539">
        <v>23534931.751975998</v>
      </c>
      <c r="AF539">
        <v>6450953.8497443004</v>
      </c>
      <c r="AG539">
        <v>11884162.348511901</v>
      </c>
      <c r="AH539">
        <v>-16553759.952549299</v>
      </c>
      <c r="AI539">
        <v>2649454.3111845301</v>
      </c>
      <c r="AJ539">
        <v>13011377.285726801</v>
      </c>
      <c r="AK539">
        <v>-2786960.8901314898</v>
      </c>
      <c r="AL539">
        <v>6783112.4876863305</v>
      </c>
      <c r="AM539">
        <v>9670493.4269582294</v>
      </c>
    </row>
    <row r="540" spans="1:39" customFormat="1" hidden="1" x14ac:dyDescent="0.2">
      <c r="A540" t="s">
        <v>432</v>
      </c>
      <c r="B540" s="1" t="s">
        <v>71</v>
      </c>
      <c r="C540" t="s">
        <v>31</v>
      </c>
      <c r="D540" s="1" t="s">
        <v>339</v>
      </c>
      <c r="E540" t="s">
        <v>49</v>
      </c>
      <c r="F540" t="s">
        <v>49</v>
      </c>
      <c r="G540" t="s">
        <v>49</v>
      </c>
      <c r="H540">
        <v>69.852999999999994</v>
      </c>
      <c r="I540">
        <v>69.644000000000005</v>
      </c>
      <c r="J540">
        <v>69.465000000000003</v>
      </c>
      <c r="K540">
        <v>69.263999999999996</v>
      </c>
      <c r="L540">
        <v>69.058999999999997</v>
      </c>
      <c r="M540">
        <v>69</v>
      </c>
      <c r="N540">
        <v>68.956000000000003</v>
      </c>
      <c r="O540">
        <v>68.924999999999997</v>
      </c>
      <c r="P540">
        <v>68.905000000000001</v>
      </c>
      <c r="Q540">
        <v>68.75</v>
      </c>
      <c r="R540">
        <v>68.543999999999997</v>
      </c>
      <c r="S540">
        <v>68.576999999999998</v>
      </c>
      <c r="T540">
        <v>68.656000000000006</v>
      </c>
      <c r="U540">
        <v>68.210999999999999</v>
      </c>
      <c r="V540">
        <v>67.825000000000003</v>
      </c>
      <c r="W540">
        <v>67.727999999999994</v>
      </c>
      <c r="X540">
        <v>67.256</v>
      </c>
      <c r="Y540">
        <v>67.152000000000001</v>
      </c>
      <c r="Z540">
        <v>66.94</v>
      </c>
      <c r="AA540">
        <v>65.887</v>
      </c>
      <c r="AB540">
        <v>65.233000000000004</v>
      </c>
      <c r="AC540">
        <v>63.08</v>
      </c>
      <c r="AD540">
        <v>63.426000000000002</v>
      </c>
      <c r="AE540">
        <v>60.963000000000001</v>
      </c>
      <c r="AF540">
        <v>61.593000000000004</v>
      </c>
      <c r="AG540">
        <v>61.418999999999997</v>
      </c>
      <c r="AH540">
        <v>61.28</v>
      </c>
      <c r="AI540">
        <v>61.125</v>
      </c>
      <c r="AJ540">
        <v>61.531999999999996</v>
      </c>
      <c r="AK540">
        <v>57.741999999999997</v>
      </c>
      <c r="AL540">
        <v>58.722999999999999</v>
      </c>
      <c r="AM540">
        <v>59.643999999999998</v>
      </c>
    </row>
    <row r="541" spans="1:39" customFormat="1" hidden="1" x14ac:dyDescent="0.2">
      <c r="A541" t="s">
        <v>432</v>
      </c>
      <c r="B541" s="1" t="s">
        <v>71</v>
      </c>
      <c r="C541" t="s">
        <v>473</v>
      </c>
      <c r="D541" s="1" t="s">
        <v>563</v>
      </c>
      <c r="E541" t="s">
        <v>49</v>
      </c>
      <c r="F541" t="s">
        <v>49</v>
      </c>
      <c r="G541" t="s">
        <v>49</v>
      </c>
      <c r="H541" t="s">
        <v>49</v>
      </c>
      <c r="I541" t="s">
        <v>49</v>
      </c>
      <c r="J541" t="s">
        <v>49</v>
      </c>
      <c r="K541" t="s">
        <v>49</v>
      </c>
      <c r="L541" t="s">
        <v>49</v>
      </c>
      <c r="M541" t="s">
        <v>49</v>
      </c>
      <c r="N541" t="s">
        <v>49</v>
      </c>
      <c r="O541" t="s">
        <v>49</v>
      </c>
      <c r="P541" t="s">
        <v>49</v>
      </c>
      <c r="Q541" t="s">
        <v>49</v>
      </c>
      <c r="R541" t="s">
        <v>49</v>
      </c>
      <c r="S541" t="s">
        <v>49</v>
      </c>
      <c r="T541" t="s">
        <v>49</v>
      </c>
      <c r="U541" t="s">
        <v>49</v>
      </c>
      <c r="V541">
        <v>60.44</v>
      </c>
      <c r="W541">
        <v>61.8</v>
      </c>
      <c r="X541" t="s">
        <v>49</v>
      </c>
      <c r="Y541" t="s">
        <v>49</v>
      </c>
      <c r="Z541">
        <v>69.7</v>
      </c>
      <c r="AA541">
        <v>68.150000000000006</v>
      </c>
      <c r="AB541">
        <v>67.39</v>
      </c>
      <c r="AC541">
        <v>64.36</v>
      </c>
      <c r="AD541">
        <v>65.3</v>
      </c>
      <c r="AE541">
        <v>62.61</v>
      </c>
      <c r="AF541">
        <v>63.14</v>
      </c>
      <c r="AG541" t="s">
        <v>49</v>
      </c>
      <c r="AH541" t="s">
        <v>49</v>
      </c>
      <c r="AI541">
        <v>62.6</v>
      </c>
      <c r="AJ541">
        <v>66.36</v>
      </c>
      <c r="AK541">
        <v>67.83</v>
      </c>
      <c r="AL541">
        <v>69.09</v>
      </c>
      <c r="AM541">
        <v>63.09</v>
      </c>
    </row>
    <row r="542" spans="1:39" customFormat="1" hidden="1" x14ac:dyDescent="0.2">
      <c r="A542" t="s">
        <v>432</v>
      </c>
      <c r="B542" s="1" t="s">
        <v>71</v>
      </c>
      <c r="C542" t="s">
        <v>415</v>
      </c>
      <c r="D542" s="1" t="s">
        <v>568</v>
      </c>
      <c r="E542" t="s">
        <v>49</v>
      </c>
      <c r="F542" t="s">
        <v>49</v>
      </c>
      <c r="G542" t="s">
        <v>49</v>
      </c>
      <c r="H542" t="s">
        <v>49</v>
      </c>
      <c r="I542" t="s">
        <v>49</v>
      </c>
      <c r="J542" t="s">
        <v>49</v>
      </c>
      <c r="K542" t="s">
        <v>49</v>
      </c>
      <c r="L542" t="s">
        <v>49</v>
      </c>
      <c r="M542" t="s">
        <v>49</v>
      </c>
      <c r="N542" t="s">
        <v>49</v>
      </c>
      <c r="O542" t="s">
        <v>49</v>
      </c>
      <c r="P542" t="s">
        <v>49</v>
      </c>
      <c r="Q542">
        <v>31.15</v>
      </c>
      <c r="R542">
        <v>40.244277954101598</v>
      </c>
      <c r="S542">
        <v>44.119186401367202</v>
      </c>
      <c r="T542">
        <v>41.1</v>
      </c>
      <c r="U542">
        <v>51.871391296386697</v>
      </c>
      <c r="V542">
        <v>59.8081116441343</v>
      </c>
      <c r="W542">
        <v>59.673263549804702</v>
      </c>
      <c r="X542">
        <v>71.8</v>
      </c>
      <c r="Y542">
        <v>67.553298950195298</v>
      </c>
      <c r="Z542">
        <v>71.515312194824205</v>
      </c>
      <c r="AA542">
        <v>73.282910874897794</v>
      </c>
      <c r="AB542">
        <v>81.781158447265597</v>
      </c>
      <c r="AC542">
        <v>91.5</v>
      </c>
      <c r="AD542">
        <v>87.420463562011705</v>
      </c>
      <c r="AE542">
        <v>91.392601013183594</v>
      </c>
      <c r="AF542">
        <v>95.359764099121094</v>
      </c>
      <c r="AG542">
        <v>99.322776794433594</v>
      </c>
      <c r="AH542">
        <v>97.7</v>
      </c>
      <c r="AI542">
        <v>99.957672119140597</v>
      </c>
      <c r="AJ542">
        <v>100</v>
      </c>
      <c r="AK542">
        <v>100</v>
      </c>
      <c r="AL542">
        <v>100</v>
      </c>
      <c r="AM542" t="s">
        <v>49</v>
      </c>
    </row>
    <row r="543" spans="1:39" customFormat="1" hidden="1" x14ac:dyDescent="0.2">
      <c r="A543" t="s">
        <v>432</v>
      </c>
      <c r="B543" s="1" t="s">
        <v>71</v>
      </c>
      <c r="C543" t="s">
        <v>275</v>
      </c>
      <c r="D543" s="1" t="s">
        <v>222</v>
      </c>
      <c r="E543">
        <v>19.097028562921452</v>
      </c>
      <c r="F543">
        <v>22.727854022052767</v>
      </c>
      <c r="G543">
        <v>21.417957738427628</v>
      </c>
      <c r="H543">
        <v>25.579717105053806</v>
      </c>
      <c r="I543">
        <v>25.488273900364071</v>
      </c>
      <c r="J543">
        <v>28.182987639916853</v>
      </c>
      <c r="K543">
        <v>29.482871686106389</v>
      </c>
      <c r="L543">
        <v>34.489151995002857</v>
      </c>
      <c r="M543">
        <v>32.924305240046984</v>
      </c>
      <c r="N543">
        <v>43.984661480022446</v>
      </c>
      <c r="O543">
        <v>42.747222570832264</v>
      </c>
      <c r="P543">
        <v>49.234798963032432</v>
      </c>
      <c r="Q543">
        <v>52.084839962757933</v>
      </c>
      <c r="R543">
        <v>49.209112964014913</v>
      </c>
      <c r="S543">
        <v>60.571205182020151</v>
      </c>
      <c r="T543">
        <v>57.274547789450757</v>
      </c>
      <c r="U543">
        <v>60.523753591671003</v>
      </c>
      <c r="V543">
        <v>60.187639065795381</v>
      </c>
      <c r="W543">
        <v>63.316638299385673</v>
      </c>
      <c r="X543">
        <v>58.078639811816792</v>
      </c>
      <c r="Y543">
        <v>66.270623161394681</v>
      </c>
      <c r="Z543">
        <v>74.578631492969222</v>
      </c>
      <c r="AA543">
        <v>73.410689540250047</v>
      </c>
      <c r="AB543">
        <v>65.401547645906916</v>
      </c>
      <c r="AC543">
        <v>60.285353500346275</v>
      </c>
      <c r="AD543">
        <v>57.849881013888989</v>
      </c>
      <c r="AE543">
        <v>64.406222928041856</v>
      </c>
      <c r="AF543">
        <v>60.587248631372525</v>
      </c>
      <c r="AG543">
        <v>66.313733004940985</v>
      </c>
      <c r="AH543">
        <v>70.734756860133601</v>
      </c>
      <c r="AI543">
        <v>71.869384460036059</v>
      </c>
      <c r="AJ543">
        <v>75.722302995363265</v>
      </c>
      <c r="AK543">
        <v>100.45104491228196</v>
      </c>
      <c r="AL543">
        <v>94.961288641704016</v>
      </c>
      <c r="AM543" t="s">
        <v>49</v>
      </c>
    </row>
    <row r="544" spans="1:39" customFormat="1" hidden="1" x14ac:dyDescent="0.2">
      <c r="A544" t="s">
        <v>432</v>
      </c>
      <c r="B544" s="1" t="s">
        <v>71</v>
      </c>
      <c r="C544" t="s">
        <v>215</v>
      </c>
      <c r="D544" s="1" t="s">
        <v>497</v>
      </c>
      <c r="E544" t="s">
        <v>49</v>
      </c>
      <c r="F544" t="s">
        <v>49</v>
      </c>
      <c r="G544">
        <v>53.346359328100704</v>
      </c>
      <c r="H544">
        <v>49.386292649567004</v>
      </c>
      <c r="I544">
        <v>47.483353362587508</v>
      </c>
      <c r="J544">
        <v>40.940796308429164</v>
      </c>
      <c r="K544">
        <v>34.442020436714778</v>
      </c>
      <c r="L544">
        <v>28.263949234023517</v>
      </c>
      <c r="M544">
        <v>37.853277255726972</v>
      </c>
      <c r="N544">
        <v>31.936746774692704</v>
      </c>
      <c r="O544">
        <v>31.082626892313463</v>
      </c>
      <c r="P544">
        <v>36.093358908649698</v>
      </c>
      <c r="Q544">
        <v>40.480374944584433</v>
      </c>
      <c r="R544">
        <v>72.208454038573677</v>
      </c>
      <c r="S544">
        <v>58.122273902620769</v>
      </c>
      <c r="T544">
        <v>70.837349382688714</v>
      </c>
      <c r="U544">
        <v>77.458022637101564</v>
      </c>
      <c r="V544">
        <v>81.722619484527044</v>
      </c>
      <c r="W544">
        <v>76.829507204459688</v>
      </c>
      <c r="X544">
        <v>64.28857447128</v>
      </c>
      <c r="Y544">
        <v>61.912064772571142</v>
      </c>
      <c r="Z544">
        <v>58.190823766735193</v>
      </c>
      <c r="AA544">
        <v>56.211831253931891</v>
      </c>
      <c r="AB544">
        <v>64.04671854070827</v>
      </c>
      <c r="AC544">
        <v>74.24221220455351</v>
      </c>
      <c r="AD544">
        <v>98.444885356908088</v>
      </c>
      <c r="AE544">
        <v>93.110334600343009</v>
      </c>
      <c r="AF544">
        <v>88.502684163272534</v>
      </c>
      <c r="AG544">
        <v>100.77804413121333</v>
      </c>
      <c r="AH544">
        <v>101.28970647509871</v>
      </c>
      <c r="AI544">
        <v>101.19350218599897</v>
      </c>
      <c r="AJ544">
        <v>97.485291613116431</v>
      </c>
      <c r="AK544">
        <v>117.32975931314181</v>
      </c>
      <c r="AL544" t="s">
        <v>49</v>
      </c>
      <c r="AM544" t="s">
        <v>49</v>
      </c>
    </row>
    <row r="545" spans="1:39" customFormat="1" hidden="1" x14ac:dyDescent="0.2">
      <c r="A545" t="s">
        <v>432</v>
      </c>
      <c r="B545" s="1" t="s">
        <v>71</v>
      </c>
      <c r="C545" t="s">
        <v>494</v>
      </c>
      <c r="D545" s="1" t="s">
        <v>202</v>
      </c>
      <c r="E545" t="s">
        <v>49</v>
      </c>
      <c r="F545" t="s">
        <v>49</v>
      </c>
      <c r="G545">
        <v>2687000000</v>
      </c>
      <c r="H545">
        <v>2698900000</v>
      </c>
      <c r="I545">
        <v>2956500000</v>
      </c>
      <c r="J545">
        <v>2821100000</v>
      </c>
      <c r="K545">
        <v>2798200000</v>
      </c>
      <c r="L545">
        <v>2662400000</v>
      </c>
      <c r="M545">
        <v>4069500000</v>
      </c>
      <c r="N545">
        <v>4084900000</v>
      </c>
      <c r="O545">
        <v>4661170000</v>
      </c>
      <c r="P545">
        <v>6205356000</v>
      </c>
      <c r="Q545">
        <v>7721800000</v>
      </c>
      <c r="R545">
        <v>15723800000</v>
      </c>
      <c r="S545">
        <v>14715686000</v>
      </c>
      <c r="T545">
        <v>19930991000</v>
      </c>
      <c r="U545">
        <v>23959301000</v>
      </c>
      <c r="V545">
        <v>28721391000</v>
      </c>
      <c r="W545">
        <v>30457650000</v>
      </c>
      <c r="X545">
        <v>31056399000</v>
      </c>
      <c r="Y545">
        <v>33070990000</v>
      </c>
      <c r="Z545">
        <v>34759027000</v>
      </c>
      <c r="AA545">
        <v>39788500000</v>
      </c>
      <c r="AB545">
        <v>53119200000</v>
      </c>
      <c r="AC545">
        <v>70668700000</v>
      </c>
      <c r="AD545">
        <v>101310000000</v>
      </c>
      <c r="AE545">
        <v>108370000000</v>
      </c>
      <c r="AF545">
        <v>113756599576.39</v>
      </c>
      <c r="AG545">
        <v>146201510150</v>
      </c>
      <c r="AH545">
        <v>161629691050</v>
      </c>
      <c r="AI545">
        <v>169337176200</v>
      </c>
      <c r="AJ545">
        <v>174071424662.20499</v>
      </c>
      <c r="AK545">
        <v>202153590400</v>
      </c>
      <c r="AL545" t="s">
        <v>49</v>
      </c>
      <c r="AM545" t="s">
        <v>49</v>
      </c>
    </row>
    <row r="546" spans="1:39" customFormat="1" hidden="1" x14ac:dyDescent="0.2">
      <c r="A546" t="s">
        <v>432</v>
      </c>
      <c r="B546" s="1" t="s">
        <v>71</v>
      </c>
      <c r="C546" t="s">
        <v>34</v>
      </c>
      <c r="D546" s="1" t="s">
        <v>113</v>
      </c>
      <c r="E546">
        <v>21.742999999999999</v>
      </c>
      <c r="F546">
        <v>23.652000000000001</v>
      </c>
      <c r="G546">
        <v>26.02</v>
      </c>
      <c r="H546">
        <v>29.213999999999999</v>
      </c>
      <c r="I546">
        <v>33.881</v>
      </c>
      <c r="J546">
        <v>37.674999999999997</v>
      </c>
      <c r="K546">
        <v>40.316000000000003</v>
      </c>
      <c r="L546">
        <v>44.140999999999998</v>
      </c>
      <c r="M546">
        <v>48.021000000000001</v>
      </c>
      <c r="N546">
        <v>51.145000000000003</v>
      </c>
      <c r="O546">
        <v>56.558999999999997</v>
      </c>
      <c r="P546">
        <v>60.392000000000003</v>
      </c>
      <c r="Q546">
        <v>62.814999999999998</v>
      </c>
      <c r="R546">
        <v>64.959999999999994</v>
      </c>
      <c r="S546">
        <v>66.555000000000007</v>
      </c>
      <c r="T546">
        <v>68.266999999999996</v>
      </c>
      <c r="U546">
        <v>71.069999999999993</v>
      </c>
      <c r="V546">
        <v>74.845686884660495</v>
      </c>
      <c r="W546">
        <v>78.588311312894305</v>
      </c>
      <c r="X546">
        <v>82.640412181808898</v>
      </c>
      <c r="Y546">
        <v>89.522011936948402</v>
      </c>
      <c r="Z546">
        <v>93.426176265537606</v>
      </c>
      <c r="AA546">
        <v>100</v>
      </c>
      <c r="AB546">
        <v>108.848985699468</v>
      </c>
      <c r="AC546">
        <v>120.734921525617</v>
      </c>
      <c r="AD546">
        <v>129.19441502717899</v>
      </c>
      <c r="AE546">
        <v>139.88016382449899</v>
      </c>
      <c r="AF546">
        <v>146.24211503388301</v>
      </c>
      <c r="AG546">
        <v>150.95094572930401</v>
      </c>
      <c r="AH546">
        <v>158.430691390623</v>
      </c>
      <c r="AI546">
        <v>162.74628617016299</v>
      </c>
      <c r="AJ546">
        <v>167.18345034868099</v>
      </c>
      <c r="AK546">
        <v>176.59481736678001</v>
      </c>
      <c r="AL546">
        <v>189.56891084815899</v>
      </c>
      <c r="AM546">
        <v>200.25901776873101</v>
      </c>
    </row>
    <row r="547" spans="1:39" customFormat="1" hidden="1" x14ac:dyDescent="0.2">
      <c r="A547" t="s">
        <v>432</v>
      </c>
      <c r="B547" s="1" t="s">
        <v>71</v>
      </c>
      <c r="C547" t="s">
        <v>358</v>
      </c>
      <c r="D547" s="1" t="s">
        <v>7</v>
      </c>
      <c r="E547" t="s">
        <v>49</v>
      </c>
      <c r="F547" t="s">
        <v>49</v>
      </c>
      <c r="G547" t="s">
        <v>49</v>
      </c>
      <c r="H547" t="s">
        <v>49</v>
      </c>
      <c r="I547" t="s">
        <v>49</v>
      </c>
      <c r="J547" t="s">
        <v>49</v>
      </c>
      <c r="K547" t="s">
        <v>49</v>
      </c>
      <c r="L547" t="s">
        <v>49</v>
      </c>
      <c r="M547">
        <v>81.182792663574205</v>
      </c>
      <c r="N547" t="s">
        <v>49</v>
      </c>
      <c r="O547">
        <v>81.283424377441406</v>
      </c>
      <c r="P547" t="s">
        <v>49</v>
      </c>
      <c r="Q547">
        <v>71.276596069335895</v>
      </c>
      <c r="R547" t="s">
        <v>49</v>
      </c>
      <c r="S547">
        <v>70.899467468261705</v>
      </c>
      <c r="T547">
        <v>82.010581970214801</v>
      </c>
      <c r="U547">
        <v>80.788177490234403</v>
      </c>
      <c r="V547">
        <v>79.024391174316406</v>
      </c>
      <c r="W547">
        <v>77.560974121093807</v>
      </c>
      <c r="X547">
        <v>78.155342102050795</v>
      </c>
      <c r="Y547">
        <v>78.640777587890597</v>
      </c>
      <c r="Z547">
        <v>79.425834655761705</v>
      </c>
      <c r="AA547">
        <v>79.523811340332003</v>
      </c>
      <c r="AB547">
        <v>77.251182556152301</v>
      </c>
      <c r="AC547">
        <v>79.146919250488295</v>
      </c>
      <c r="AD547">
        <v>79.146919250488295</v>
      </c>
      <c r="AE547">
        <v>88.461540222167997</v>
      </c>
      <c r="AF547">
        <v>80.952377319335895</v>
      </c>
      <c r="AG547">
        <v>81.428573608398395</v>
      </c>
      <c r="AH547">
        <v>90.952377319335895</v>
      </c>
      <c r="AI547">
        <v>91.428573608398395</v>
      </c>
      <c r="AJ547">
        <v>91.428573608398395</v>
      </c>
      <c r="AK547">
        <v>93.333335876464801</v>
      </c>
      <c r="AL547">
        <v>90.476188659667997</v>
      </c>
      <c r="AM547">
        <v>90.094337463378906</v>
      </c>
    </row>
    <row r="548" spans="1:39" customFormat="1" hidden="1" x14ac:dyDescent="0.2">
      <c r="A548" t="s">
        <v>432</v>
      </c>
      <c r="B548" s="1" t="s">
        <v>71</v>
      </c>
      <c r="C548" t="s">
        <v>143</v>
      </c>
      <c r="D548" s="1" t="s">
        <v>308</v>
      </c>
      <c r="E548" t="s">
        <v>49</v>
      </c>
      <c r="F548" t="s">
        <v>49</v>
      </c>
      <c r="G548" t="s">
        <v>49</v>
      </c>
      <c r="H548" t="s">
        <v>49</v>
      </c>
      <c r="I548" t="s">
        <v>49</v>
      </c>
      <c r="J548" t="s">
        <v>49</v>
      </c>
      <c r="K548" t="s">
        <v>49</v>
      </c>
      <c r="L548" t="s">
        <v>49</v>
      </c>
      <c r="M548" t="s">
        <v>49</v>
      </c>
      <c r="N548" t="s">
        <v>49</v>
      </c>
      <c r="O548" t="s">
        <v>49</v>
      </c>
      <c r="P548" t="s">
        <v>49</v>
      </c>
      <c r="Q548" t="s">
        <v>49</v>
      </c>
      <c r="R548" t="s">
        <v>49</v>
      </c>
      <c r="S548" t="s">
        <v>49</v>
      </c>
      <c r="T548">
        <v>0</v>
      </c>
      <c r="U548">
        <v>0</v>
      </c>
      <c r="V548">
        <v>0</v>
      </c>
      <c r="W548">
        <v>0</v>
      </c>
      <c r="X548">
        <v>0</v>
      </c>
      <c r="Y548">
        <v>0</v>
      </c>
      <c r="Z548">
        <v>0</v>
      </c>
      <c r="AA548">
        <v>0</v>
      </c>
      <c r="AB548">
        <v>0</v>
      </c>
      <c r="AC548">
        <v>0</v>
      </c>
      <c r="AD548">
        <v>0</v>
      </c>
      <c r="AE548">
        <v>0</v>
      </c>
      <c r="AF548">
        <v>0</v>
      </c>
      <c r="AG548">
        <v>0</v>
      </c>
      <c r="AH548">
        <v>0</v>
      </c>
      <c r="AI548">
        <v>0</v>
      </c>
      <c r="AJ548">
        <v>0</v>
      </c>
      <c r="AK548" t="s">
        <v>49</v>
      </c>
      <c r="AL548" t="s">
        <v>49</v>
      </c>
      <c r="AM548" t="s">
        <v>49</v>
      </c>
    </row>
    <row r="549" spans="1:39" customFormat="1" hidden="1" x14ac:dyDescent="0.2">
      <c r="A549" t="s">
        <v>432</v>
      </c>
      <c r="B549" s="1" t="s">
        <v>71</v>
      </c>
      <c r="C549" t="s">
        <v>186</v>
      </c>
      <c r="D549" s="1" t="s">
        <v>144</v>
      </c>
      <c r="E549" t="s">
        <v>49</v>
      </c>
      <c r="F549" t="s">
        <v>49</v>
      </c>
      <c r="G549" t="s">
        <v>49</v>
      </c>
      <c r="H549" t="s">
        <v>49</v>
      </c>
      <c r="I549" t="s">
        <v>49</v>
      </c>
      <c r="J549" t="s">
        <v>49</v>
      </c>
      <c r="K549" t="s">
        <v>49</v>
      </c>
      <c r="L549" t="s">
        <v>49</v>
      </c>
      <c r="M549">
        <v>0.94283849000930797</v>
      </c>
      <c r="N549" t="s">
        <v>49</v>
      </c>
      <c r="O549">
        <v>0.88364076614379905</v>
      </c>
      <c r="P549" t="s">
        <v>49</v>
      </c>
      <c r="Q549">
        <v>0.57433962821960405</v>
      </c>
      <c r="R549" t="s">
        <v>49</v>
      </c>
      <c r="S549">
        <v>0.44992244243621798</v>
      </c>
      <c r="T549">
        <v>1.0870110988616899</v>
      </c>
      <c r="U549">
        <v>0.89340323209762595</v>
      </c>
      <c r="V549">
        <v>0.87191694974899303</v>
      </c>
      <c r="W549">
        <v>0.854816734790802</v>
      </c>
      <c r="X549">
        <v>0.92875576019287098</v>
      </c>
      <c r="Y549">
        <v>0.91239005327224698</v>
      </c>
      <c r="Z549">
        <v>0.93730950355529796</v>
      </c>
      <c r="AA549">
        <v>0.938382148742676</v>
      </c>
      <c r="AB549">
        <v>0.85458737611770597</v>
      </c>
      <c r="AC549">
        <v>0.95394724607467696</v>
      </c>
      <c r="AD549">
        <v>0.91241985559463501</v>
      </c>
      <c r="AE549">
        <v>1.30612897872925</v>
      </c>
      <c r="AF549">
        <v>0.98967784643173196</v>
      </c>
      <c r="AG549">
        <v>1.09102046489716</v>
      </c>
      <c r="AH549">
        <v>1.5290626287460301</v>
      </c>
      <c r="AI549">
        <v>1.5905181169509901</v>
      </c>
      <c r="AJ549">
        <v>1.57226634025574</v>
      </c>
      <c r="AK549">
        <v>1.61823654174805</v>
      </c>
      <c r="AL549">
        <v>1.5071210861206099</v>
      </c>
      <c r="AM549">
        <v>1.51425933837891</v>
      </c>
    </row>
    <row r="550" spans="1:39" customFormat="1" hidden="1" x14ac:dyDescent="0.2">
      <c r="A550" t="s">
        <v>432</v>
      </c>
      <c r="B550" s="1" t="s">
        <v>71</v>
      </c>
      <c r="C550" t="s">
        <v>418</v>
      </c>
      <c r="D550" s="1" t="s">
        <v>461</v>
      </c>
      <c r="E550" t="s">
        <v>49</v>
      </c>
      <c r="F550" t="s">
        <v>49</v>
      </c>
      <c r="G550" t="s">
        <v>49</v>
      </c>
      <c r="H550" t="s">
        <v>49</v>
      </c>
      <c r="I550" t="s">
        <v>49</v>
      </c>
      <c r="J550" t="s">
        <v>49</v>
      </c>
      <c r="K550" t="s">
        <v>49</v>
      </c>
      <c r="L550" t="s">
        <v>49</v>
      </c>
      <c r="M550" t="s">
        <v>49</v>
      </c>
      <c r="N550" t="s">
        <v>49</v>
      </c>
      <c r="O550" t="s">
        <v>49</v>
      </c>
      <c r="P550" t="s">
        <v>49</v>
      </c>
      <c r="Q550" t="s">
        <v>49</v>
      </c>
      <c r="R550" t="s">
        <v>49</v>
      </c>
      <c r="S550" t="s">
        <v>49</v>
      </c>
      <c r="T550" t="s">
        <v>49</v>
      </c>
      <c r="U550" t="s">
        <v>49</v>
      </c>
      <c r="V550">
        <v>4.5</v>
      </c>
      <c r="W550">
        <v>4.5</v>
      </c>
      <c r="X550">
        <v>4.5</v>
      </c>
      <c r="Y550">
        <v>4</v>
      </c>
      <c r="Z550">
        <v>4</v>
      </c>
      <c r="AA550">
        <v>4.5</v>
      </c>
      <c r="AB550">
        <v>4.5</v>
      </c>
      <c r="AC550">
        <v>4.5</v>
      </c>
      <c r="AD550">
        <v>4.5</v>
      </c>
      <c r="AE550">
        <v>4.5</v>
      </c>
      <c r="AF550">
        <v>4.5</v>
      </c>
      <c r="AG550">
        <v>4.5</v>
      </c>
      <c r="AH550">
        <v>4.5</v>
      </c>
      <c r="AI550">
        <v>4.5</v>
      </c>
      <c r="AJ550">
        <v>4.5</v>
      </c>
      <c r="AK550">
        <v>4.5</v>
      </c>
      <c r="AL550">
        <v>4.5</v>
      </c>
      <c r="AM550">
        <v>4.5</v>
      </c>
    </row>
    <row r="551" spans="1:39" customFormat="1" hidden="1" x14ac:dyDescent="0.2">
      <c r="A551" t="s">
        <v>432</v>
      </c>
      <c r="B551" s="1" t="s">
        <v>71</v>
      </c>
      <c r="C551" t="s">
        <v>507</v>
      </c>
      <c r="D551" s="1" t="s">
        <v>216</v>
      </c>
      <c r="E551" t="s">
        <v>49</v>
      </c>
      <c r="F551" t="s">
        <v>49</v>
      </c>
      <c r="G551" t="s">
        <v>49</v>
      </c>
      <c r="H551" t="s">
        <v>49</v>
      </c>
      <c r="I551" t="s">
        <v>49</v>
      </c>
      <c r="J551" t="s">
        <v>49</v>
      </c>
      <c r="K551" t="s">
        <v>49</v>
      </c>
      <c r="L551" t="s">
        <v>49</v>
      </c>
      <c r="M551" t="s">
        <v>49</v>
      </c>
      <c r="N551" t="s">
        <v>49</v>
      </c>
      <c r="O551" t="s">
        <v>49</v>
      </c>
      <c r="P551" t="s">
        <v>49</v>
      </c>
      <c r="Q551" t="s">
        <v>49</v>
      </c>
      <c r="R551" t="s">
        <v>49</v>
      </c>
      <c r="S551" t="s">
        <v>49</v>
      </c>
      <c r="T551" t="s">
        <v>49</v>
      </c>
      <c r="U551" t="s">
        <v>49</v>
      </c>
      <c r="V551">
        <v>3.5</v>
      </c>
      <c r="W551">
        <v>3.5</v>
      </c>
      <c r="X551">
        <v>3.5</v>
      </c>
      <c r="Y551">
        <v>3.5</v>
      </c>
      <c r="Z551">
        <v>3.5</v>
      </c>
      <c r="AA551">
        <v>3.5</v>
      </c>
      <c r="AB551">
        <v>3.5</v>
      </c>
      <c r="AC551">
        <v>3.5</v>
      </c>
      <c r="AD551">
        <v>3.5</v>
      </c>
      <c r="AE551">
        <v>3.5</v>
      </c>
      <c r="AF551">
        <v>3.5</v>
      </c>
      <c r="AG551">
        <v>3.5</v>
      </c>
      <c r="AH551">
        <v>3.5</v>
      </c>
      <c r="AI551">
        <v>3.5</v>
      </c>
      <c r="AJ551">
        <v>3.5</v>
      </c>
      <c r="AK551">
        <v>3.5</v>
      </c>
      <c r="AL551">
        <v>3.5</v>
      </c>
      <c r="AM551">
        <v>3.5</v>
      </c>
    </row>
    <row r="552" spans="1:39" customFormat="1" hidden="1" x14ac:dyDescent="0.2">
      <c r="A552" t="s">
        <v>432</v>
      </c>
      <c r="B552" s="1" t="s">
        <v>71</v>
      </c>
      <c r="C552" t="s">
        <v>118</v>
      </c>
      <c r="D552" s="1" t="s">
        <v>580</v>
      </c>
      <c r="E552" t="s">
        <v>49</v>
      </c>
      <c r="F552" t="s">
        <v>49</v>
      </c>
      <c r="G552" t="s">
        <v>49</v>
      </c>
      <c r="H552" t="s">
        <v>49</v>
      </c>
      <c r="I552" t="s">
        <v>49</v>
      </c>
      <c r="J552" t="s">
        <v>49</v>
      </c>
      <c r="K552" t="s">
        <v>49</v>
      </c>
      <c r="L552" t="s">
        <v>49</v>
      </c>
      <c r="M552" t="s">
        <v>49</v>
      </c>
      <c r="N552" t="s">
        <v>49</v>
      </c>
      <c r="O552" t="s">
        <v>49</v>
      </c>
      <c r="P552" t="s">
        <v>49</v>
      </c>
      <c r="Q552" t="s">
        <v>49</v>
      </c>
      <c r="R552" t="s">
        <v>49</v>
      </c>
      <c r="S552" t="s">
        <v>49</v>
      </c>
      <c r="T552" t="s">
        <v>49</v>
      </c>
      <c r="U552" t="s">
        <v>49</v>
      </c>
      <c r="V552">
        <v>4</v>
      </c>
      <c r="W552">
        <v>4</v>
      </c>
      <c r="X552">
        <v>4.5</v>
      </c>
      <c r="Y552">
        <v>4.5</v>
      </c>
      <c r="Z552">
        <v>4.5</v>
      </c>
      <c r="AA552">
        <v>4.5</v>
      </c>
      <c r="AB552">
        <v>4.5</v>
      </c>
      <c r="AC552">
        <v>4</v>
      </c>
      <c r="AD552">
        <v>4</v>
      </c>
      <c r="AE552">
        <v>4</v>
      </c>
      <c r="AF552">
        <v>4</v>
      </c>
      <c r="AG552">
        <v>4</v>
      </c>
      <c r="AH552">
        <v>4</v>
      </c>
      <c r="AI552">
        <v>4</v>
      </c>
      <c r="AJ552">
        <v>4</v>
      </c>
      <c r="AK552">
        <v>4</v>
      </c>
      <c r="AL552">
        <v>4.5</v>
      </c>
      <c r="AM552">
        <v>4.5</v>
      </c>
    </row>
    <row r="553" spans="1:39" customFormat="1" hidden="1" x14ac:dyDescent="0.2">
      <c r="A553" t="s">
        <v>432</v>
      </c>
      <c r="B553" s="1" t="s">
        <v>71</v>
      </c>
      <c r="C553" t="s">
        <v>508</v>
      </c>
      <c r="D553" s="1" t="s">
        <v>500</v>
      </c>
      <c r="E553" t="s">
        <v>49</v>
      </c>
      <c r="F553" t="s">
        <v>49</v>
      </c>
      <c r="G553" t="s">
        <v>49</v>
      </c>
      <c r="H553" t="s">
        <v>49</v>
      </c>
      <c r="I553" t="s">
        <v>49</v>
      </c>
      <c r="J553" t="s">
        <v>49</v>
      </c>
      <c r="K553" t="s">
        <v>49</v>
      </c>
      <c r="L553" t="s">
        <v>49</v>
      </c>
      <c r="M553" t="s">
        <v>49</v>
      </c>
      <c r="N553" t="s">
        <v>49</v>
      </c>
      <c r="O553" t="s">
        <v>49</v>
      </c>
      <c r="P553" t="s">
        <v>49</v>
      </c>
      <c r="Q553" t="s">
        <v>49</v>
      </c>
      <c r="R553" t="s">
        <v>49</v>
      </c>
      <c r="S553" t="s">
        <v>49</v>
      </c>
      <c r="T553" t="s">
        <v>49</v>
      </c>
      <c r="U553" t="s">
        <v>49</v>
      </c>
      <c r="V553">
        <v>4</v>
      </c>
      <c r="W553">
        <v>4</v>
      </c>
      <c r="X553">
        <v>4.5</v>
      </c>
      <c r="Y553">
        <v>4.5</v>
      </c>
      <c r="Z553">
        <v>4.5</v>
      </c>
      <c r="AA553">
        <v>4.5</v>
      </c>
      <c r="AB553">
        <v>4</v>
      </c>
      <c r="AC553">
        <v>3.5</v>
      </c>
      <c r="AD553">
        <v>3.5</v>
      </c>
      <c r="AE553">
        <v>3.5</v>
      </c>
      <c r="AF553">
        <v>3.5</v>
      </c>
      <c r="AG553">
        <v>3.5</v>
      </c>
      <c r="AH553">
        <v>4</v>
      </c>
      <c r="AI553">
        <v>4</v>
      </c>
      <c r="AJ553">
        <v>4</v>
      </c>
      <c r="AK553">
        <v>4</v>
      </c>
      <c r="AL553">
        <v>4</v>
      </c>
      <c r="AM553">
        <v>3.5</v>
      </c>
    </row>
    <row r="554" spans="1:39" customFormat="1" hidden="1" x14ac:dyDescent="0.2">
      <c r="A554" t="s">
        <v>432</v>
      </c>
      <c r="B554" s="1" t="s">
        <v>71</v>
      </c>
      <c r="C554" t="s">
        <v>528</v>
      </c>
      <c r="D554" s="1" t="s">
        <v>397</v>
      </c>
      <c r="E554" t="s">
        <v>49</v>
      </c>
      <c r="F554" t="s">
        <v>49</v>
      </c>
      <c r="G554" t="s">
        <v>49</v>
      </c>
      <c r="H554" t="s">
        <v>49</v>
      </c>
      <c r="I554" t="s">
        <v>49</v>
      </c>
      <c r="J554" t="s">
        <v>49</v>
      </c>
      <c r="K554" t="s">
        <v>49</v>
      </c>
      <c r="L554" t="s">
        <v>49</v>
      </c>
      <c r="M554" t="s">
        <v>49</v>
      </c>
      <c r="N554" t="s">
        <v>49</v>
      </c>
      <c r="O554" t="s">
        <v>49</v>
      </c>
      <c r="P554" t="s">
        <v>49</v>
      </c>
      <c r="Q554" t="s">
        <v>49</v>
      </c>
      <c r="R554" t="s">
        <v>49</v>
      </c>
      <c r="S554" t="s">
        <v>49</v>
      </c>
      <c r="T554" t="s">
        <v>49</v>
      </c>
      <c r="U554" t="s">
        <v>49</v>
      </c>
      <c r="V554">
        <v>3</v>
      </c>
      <c r="W554">
        <v>3</v>
      </c>
      <c r="X554">
        <v>3</v>
      </c>
      <c r="Y554">
        <v>3</v>
      </c>
      <c r="Z554">
        <v>3</v>
      </c>
      <c r="AA554">
        <v>3</v>
      </c>
      <c r="AB554">
        <v>3.5</v>
      </c>
      <c r="AC554">
        <v>3</v>
      </c>
      <c r="AD554">
        <v>3</v>
      </c>
      <c r="AE554">
        <v>3.5</v>
      </c>
      <c r="AF554">
        <v>3</v>
      </c>
      <c r="AG554">
        <v>3</v>
      </c>
      <c r="AH554">
        <v>3</v>
      </c>
      <c r="AI554">
        <v>3</v>
      </c>
      <c r="AJ554">
        <v>3</v>
      </c>
      <c r="AK554">
        <v>3</v>
      </c>
      <c r="AL554">
        <v>3</v>
      </c>
      <c r="AM554">
        <v>3</v>
      </c>
    </row>
    <row r="555" spans="1:39" customFormat="1" hidden="1" x14ac:dyDescent="0.2">
      <c r="A555" t="s">
        <v>432</v>
      </c>
      <c r="B555" s="1" t="s">
        <v>71</v>
      </c>
      <c r="C555" t="s">
        <v>521</v>
      </c>
      <c r="D555" s="1" t="s">
        <v>111</v>
      </c>
      <c r="E555" t="s">
        <v>49</v>
      </c>
      <c r="F555" t="s">
        <v>49</v>
      </c>
      <c r="G555" t="s">
        <v>49</v>
      </c>
      <c r="H555" t="s">
        <v>49</v>
      </c>
      <c r="I555" t="s">
        <v>49</v>
      </c>
      <c r="J555" t="s">
        <v>49</v>
      </c>
      <c r="K555" t="s">
        <v>49</v>
      </c>
      <c r="L555" t="s">
        <v>49</v>
      </c>
      <c r="M555" t="s">
        <v>49</v>
      </c>
      <c r="N555" t="s">
        <v>49</v>
      </c>
      <c r="O555" t="s">
        <v>49</v>
      </c>
      <c r="P555" t="s">
        <v>49</v>
      </c>
      <c r="Q555" t="s">
        <v>49</v>
      </c>
      <c r="R555" t="s">
        <v>49</v>
      </c>
      <c r="S555" t="s">
        <v>49</v>
      </c>
      <c r="T555" t="s">
        <v>49</v>
      </c>
      <c r="U555" t="s">
        <v>49</v>
      </c>
      <c r="V555">
        <v>4</v>
      </c>
      <c r="W555">
        <v>4.5</v>
      </c>
      <c r="X555">
        <v>4.5</v>
      </c>
      <c r="Y555">
        <v>4.5</v>
      </c>
      <c r="Z555">
        <v>4.5</v>
      </c>
      <c r="AA555">
        <v>4.5</v>
      </c>
      <c r="AB555">
        <v>4</v>
      </c>
      <c r="AC555">
        <v>3.5</v>
      </c>
      <c r="AD555">
        <v>3.5</v>
      </c>
      <c r="AE555">
        <v>4</v>
      </c>
      <c r="AF555">
        <v>4</v>
      </c>
      <c r="AG555">
        <v>4</v>
      </c>
      <c r="AH555">
        <v>4.5</v>
      </c>
      <c r="AI555">
        <v>4.5</v>
      </c>
      <c r="AJ555">
        <v>4.5</v>
      </c>
      <c r="AK555">
        <v>4.5</v>
      </c>
      <c r="AL555">
        <v>4.5</v>
      </c>
      <c r="AM555">
        <v>4</v>
      </c>
    </row>
    <row r="556" spans="1:39" customFormat="1" hidden="1" x14ac:dyDescent="0.2">
      <c r="A556" t="s">
        <v>432</v>
      </c>
      <c r="B556" s="1" t="s">
        <v>71</v>
      </c>
      <c r="C556" t="s">
        <v>50</v>
      </c>
      <c r="D556" s="1" t="s">
        <v>569</v>
      </c>
      <c r="E556" t="s">
        <v>49</v>
      </c>
      <c r="F556" t="s">
        <v>49</v>
      </c>
      <c r="G556" t="s">
        <v>49</v>
      </c>
      <c r="H556" t="s">
        <v>49</v>
      </c>
      <c r="I556" t="s">
        <v>49</v>
      </c>
      <c r="J556" t="s">
        <v>49</v>
      </c>
      <c r="K556" t="s">
        <v>49</v>
      </c>
      <c r="L556" t="s">
        <v>49</v>
      </c>
      <c r="M556" t="s">
        <v>49</v>
      </c>
      <c r="N556" t="s">
        <v>49</v>
      </c>
      <c r="O556" t="s">
        <v>49</v>
      </c>
      <c r="P556" t="s">
        <v>49</v>
      </c>
      <c r="Q556" t="s">
        <v>49</v>
      </c>
      <c r="R556" t="s">
        <v>49</v>
      </c>
      <c r="S556" t="s">
        <v>49</v>
      </c>
      <c r="T556" t="s">
        <v>49</v>
      </c>
      <c r="U556" t="s">
        <v>49</v>
      </c>
      <c r="V556" t="s">
        <v>49</v>
      </c>
      <c r="W556">
        <v>-4.3317309223599212</v>
      </c>
      <c r="X556">
        <v>7.2701633271942345</v>
      </c>
      <c r="Y556">
        <v>-9.161632758971928</v>
      </c>
      <c r="Z556">
        <v>-5.3435866808975092</v>
      </c>
      <c r="AA556">
        <v>-20.872028804290078</v>
      </c>
      <c r="AB556">
        <v>-29.61082089243498</v>
      </c>
      <c r="AC556">
        <v>-21.1666189633697</v>
      </c>
      <c r="AD556">
        <v>-26.886917312013409</v>
      </c>
      <c r="AE556">
        <v>-25.708378903589974</v>
      </c>
      <c r="AF556">
        <v>-27.367087665239236</v>
      </c>
      <c r="AG556">
        <v>-28.841985328989466</v>
      </c>
      <c r="AH556">
        <v>-22.054657379898583</v>
      </c>
      <c r="AI556">
        <v>-19.541454688083331</v>
      </c>
      <c r="AJ556">
        <v>-19.750377921821681</v>
      </c>
      <c r="AK556">
        <v>-16.392351384184696</v>
      </c>
      <c r="AL556">
        <v>-12.661087768190155</v>
      </c>
      <c r="AM556">
        <v>-34.325694455868259</v>
      </c>
    </row>
    <row r="557" spans="1:39" customFormat="1" hidden="1" x14ac:dyDescent="0.2">
      <c r="A557" t="s">
        <v>432</v>
      </c>
      <c r="B557" s="1" t="s">
        <v>71</v>
      </c>
      <c r="C557" t="s">
        <v>229</v>
      </c>
      <c r="D557" s="1" t="s">
        <v>536</v>
      </c>
      <c r="E557">
        <v>6.5</v>
      </c>
      <c r="F557">
        <v>6.5</v>
      </c>
      <c r="G557">
        <v>6.5</v>
      </c>
      <c r="H557">
        <v>6.5</v>
      </c>
      <c r="I557">
        <v>8</v>
      </c>
      <c r="J557">
        <v>8</v>
      </c>
      <c r="K557">
        <v>8</v>
      </c>
      <c r="L557">
        <v>8</v>
      </c>
      <c r="M557">
        <v>8.2083333333333304</v>
      </c>
      <c r="N557">
        <v>8.25</v>
      </c>
      <c r="O557">
        <v>8.25</v>
      </c>
      <c r="P557">
        <v>8.25</v>
      </c>
      <c r="Q557">
        <v>8.25</v>
      </c>
      <c r="R557">
        <v>7.8125</v>
      </c>
      <c r="S557">
        <v>7.2083333333333304</v>
      </c>
      <c r="T557">
        <v>6.0416666666666696</v>
      </c>
      <c r="U557">
        <v>4.5</v>
      </c>
      <c r="V557">
        <v>4.5</v>
      </c>
      <c r="W557">
        <v>4.5</v>
      </c>
      <c r="X557">
        <v>4.5</v>
      </c>
      <c r="Y557">
        <v>2</v>
      </c>
      <c r="Z557">
        <v>2</v>
      </c>
      <c r="AA557">
        <v>2.2083333333333299</v>
      </c>
      <c r="AB557">
        <v>4.5</v>
      </c>
      <c r="AC557">
        <v>4.7916666666666696</v>
      </c>
      <c r="AD557">
        <v>4.7083333333333304</v>
      </c>
      <c r="AE557">
        <v>4.5416666666666696</v>
      </c>
      <c r="AF557">
        <v>4</v>
      </c>
      <c r="AG557">
        <v>4</v>
      </c>
      <c r="AH557">
        <v>2.8333333333333299</v>
      </c>
      <c r="AI557">
        <v>2</v>
      </c>
      <c r="AJ557">
        <v>2.25</v>
      </c>
      <c r="AK557">
        <v>3</v>
      </c>
      <c r="AL557">
        <v>3</v>
      </c>
      <c r="AM557">
        <v>3</v>
      </c>
    </row>
    <row r="558" spans="1:39" customFormat="1" hidden="1" x14ac:dyDescent="0.2">
      <c r="A558" t="s">
        <v>432</v>
      </c>
      <c r="B558" s="1" t="s">
        <v>71</v>
      </c>
      <c r="C558" t="s">
        <v>522</v>
      </c>
      <c r="D558" s="1" t="s">
        <v>468</v>
      </c>
      <c r="E558" t="s">
        <v>49</v>
      </c>
      <c r="F558" t="s">
        <v>49</v>
      </c>
      <c r="G558" t="s">
        <v>49</v>
      </c>
      <c r="H558" t="s">
        <v>49</v>
      </c>
      <c r="I558" t="s">
        <v>49</v>
      </c>
      <c r="J558" t="s">
        <v>49</v>
      </c>
      <c r="K558" t="s">
        <v>49</v>
      </c>
      <c r="L558" t="s">
        <v>49</v>
      </c>
      <c r="M558" t="s">
        <v>49</v>
      </c>
      <c r="N558" t="s">
        <v>49</v>
      </c>
      <c r="O558" t="s">
        <v>49</v>
      </c>
      <c r="P558" t="s">
        <v>49</v>
      </c>
      <c r="Q558" t="s">
        <v>49</v>
      </c>
      <c r="R558" t="s">
        <v>49</v>
      </c>
      <c r="S558" t="s">
        <v>49</v>
      </c>
      <c r="T558" t="s">
        <v>49</v>
      </c>
      <c r="U558" t="s">
        <v>49</v>
      </c>
      <c r="V558" t="s">
        <v>49</v>
      </c>
      <c r="W558" t="s">
        <v>49</v>
      </c>
      <c r="X558" t="s">
        <v>49</v>
      </c>
      <c r="Y558" t="s">
        <v>49</v>
      </c>
      <c r="Z558" t="s">
        <v>49</v>
      </c>
      <c r="AA558" t="s">
        <v>49</v>
      </c>
      <c r="AB558" t="s">
        <v>49</v>
      </c>
      <c r="AC558" t="s">
        <v>49</v>
      </c>
      <c r="AD558">
        <v>6</v>
      </c>
      <c r="AE558">
        <v>6</v>
      </c>
      <c r="AF558">
        <v>6</v>
      </c>
      <c r="AG558">
        <v>6</v>
      </c>
      <c r="AH558">
        <v>7</v>
      </c>
      <c r="AI558">
        <v>7</v>
      </c>
      <c r="AJ558">
        <v>7</v>
      </c>
      <c r="AK558" t="s">
        <v>49</v>
      </c>
      <c r="AL558" t="s">
        <v>49</v>
      </c>
      <c r="AM558" t="s">
        <v>49</v>
      </c>
    </row>
    <row r="559" spans="1:39" customFormat="1" hidden="1" x14ac:dyDescent="0.2">
      <c r="A559" t="s">
        <v>432</v>
      </c>
      <c r="B559" s="1" t="s">
        <v>71</v>
      </c>
      <c r="C559" t="s">
        <v>28</v>
      </c>
      <c r="D559" s="1" t="s">
        <v>553</v>
      </c>
      <c r="E559">
        <v>3.058374478986591</v>
      </c>
      <c r="F559">
        <v>4.4734188868802276</v>
      </c>
      <c r="G559">
        <v>4.2863710379370836</v>
      </c>
      <c r="H559">
        <v>5.6012242691587169</v>
      </c>
      <c r="I559">
        <v>6.8370247003055997</v>
      </c>
      <c r="J559">
        <v>7.0936376716742311</v>
      </c>
      <c r="K559">
        <v>8.9102203538481266</v>
      </c>
      <c r="L559">
        <v>7.9694060584365429</v>
      </c>
      <c r="M559">
        <v>6.960742835428964</v>
      </c>
      <c r="N559">
        <v>11.511583135708962</v>
      </c>
      <c r="O559">
        <v>9.8179108621983566</v>
      </c>
      <c r="P559">
        <v>8.6671440139419751</v>
      </c>
      <c r="Q559">
        <v>9.16100588148635</v>
      </c>
      <c r="R559">
        <v>10.097793128882349</v>
      </c>
      <c r="S559">
        <v>11.454628101636064</v>
      </c>
      <c r="T559">
        <v>13.370599006384442</v>
      </c>
      <c r="U559">
        <v>16.282222267418163</v>
      </c>
      <c r="V559">
        <v>18.567159224097356</v>
      </c>
      <c r="W559">
        <v>21.966192616239805</v>
      </c>
      <c r="X559">
        <v>23.977818057958654</v>
      </c>
      <c r="Y559">
        <v>30.706226311701307</v>
      </c>
      <c r="Z559">
        <v>33.230306724599963</v>
      </c>
      <c r="AA559">
        <v>42.456134773710396</v>
      </c>
      <c r="AB559">
        <v>47.947320391950356</v>
      </c>
      <c r="AC559">
        <v>46.80661036724463</v>
      </c>
      <c r="AD559">
        <v>46.732274252451148</v>
      </c>
      <c r="AE559">
        <v>45.005974472135463</v>
      </c>
      <c r="AF559">
        <v>46.439447048757337</v>
      </c>
      <c r="AG559">
        <v>48.186908506590221</v>
      </c>
      <c r="AH559">
        <v>51.09291358632877</v>
      </c>
      <c r="AI559">
        <v>57.906833846516172</v>
      </c>
      <c r="AJ559">
        <v>64.057156524701369</v>
      </c>
      <c r="AK559">
        <v>71.399599174289435</v>
      </c>
      <c r="AL559">
        <v>70.873965728078147</v>
      </c>
      <c r="AM559" t="s">
        <v>49</v>
      </c>
    </row>
    <row r="560" spans="1:39" customFormat="1" hidden="1" x14ac:dyDescent="0.2">
      <c r="A560" t="s">
        <v>432</v>
      </c>
      <c r="B560" s="1" t="s">
        <v>71</v>
      </c>
      <c r="C560" t="s">
        <v>342</v>
      </c>
      <c r="D560" s="1" t="s">
        <v>491</v>
      </c>
      <c r="E560" t="s">
        <v>49</v>
      </c>
      <c r="F560" t="s">
        <v>49</v>
      </c>
      <c r="G560" t="s">
        <v>49</v>
      </c>
      <c r="H560" t="s">
        <v>49</v>
      </c>
      <c r="I560" t="s">
        <v>49</v>
      </c>
      <c r="J560" t="s">
        <v>49</v>
      </c>
      <c r="K560" t="s">
        <v>49</v>
      </c>
      <c r="L560" t="s">
        <v>49</v>
      </c>
      <c r="M560" t="s">
        <v>49</v>
      </c>
      <c r="N560" t="s">
        <v>49</v>
      </c>
      <c r="O560" t="s">
        <v>49</v>
      </c>
      <c r="P560" t="s">
        <v>49</v>
      </c>
      <c r="Q560" t="s">
        <v>49</v>
      </c>
      <c r="R560" t="s">
        <v>49</v>
      </c>
      <c r="S560" t="s">
        <v>49</v>
      </c>
      <c r="T560" t="s">
        <v>49</v>
      </c>
      <c r="U560" t="s">
        <v>49</v>
      </c>
      <c r="V560" t="s">
        <v>49</v>
      </c>
      <c r="W560" t="s">
        <v>49</v>
      </c>
      <c r="X560" t="s">
        <v>49</v>
      </c>
      <c r="Y560" t="s">
        <v>49</v>
      </c>
      <c r="Z560" t="s">
        <v>49</v>
      </c>
      <c r="AA560" t="s">
        <v>49</v>
      </c>
      <c r="AB560" t="s">
        <v>49</v>
      </c>
      <c r="AC560" t="s">
        <v>49</v>
      </c>
      <c r="AD560" t="s">
        <v>49</v>
      </c>
      <c r="AE560" t="s">
        <v>49</v>
      </c>
      <c r="AF560">
        <v>64.864819999999995</v>
      </c>
      <c r="AG560">
        <v>64.990219999999994</v>
      </c>
      <c r="AH560">
        <v>65.766400000000004</v>
      </c>
      <c r="AI560">
        <v>65.96848</v>
      </c>
      <c r="AJ560">
        <v>65.973050000000001</v>
      </c>
      <c r="AK560" t="s">
        <v>49</v>
      </c>
      <c r="AL560" t="s">
        <v>49</v>
      </c>
      <c r="AM560" t="s">
        <v>49</v>
      </c>
    </row>
    <row r="561" spans="1:39" customFormat="1" hidden="1" x14ac:dyDescent="0.2">
      <c r="A561" t="s">
        <v>432</v>
      </c>
      <c r="B561" s="1" t="s">
        <v>71</v>
      </c>
      <c r="C561" t="s">
        <v>207</v>
      </c>
      <c r="D561" s="1" t="s">
        <v>110</v>
      </c>
      <c r="E561" t="s">
        <v>49</v>
      </c>
      <c r="F561" t="s">
        <v>49</v>
      </c>
      <c r="G561" t="s">
        <v>49</v>
      </c>
      <c r="H561" t="s">
        <v>49</v>
      </c>
      <c r="I561" t="s">
        <v>49</v>
      </c>
      <c r="J561" t="s">
        <v>49</v>
      </c>
      <c r="K561" t="s">
        <v>49</v>
      </c>
      <c r="L561" t="s">
        <v>49</v>
      </c>
      <c r="M561" t="s">
        <v>49</v>
      </c>
      <c r="N561" t="s">
        <v>49</v>
      </c>
      <c r="O561" t="s">
        <v>49</v>
      </c>
      <c r="P561" t="s">
        <v>49</v>
      </c>
      <c r="Q561" t="s">
        <v>49</v>
      </c>
      <c r="R561" t="s">
        <v>49</v>
      </c>
      <c r="S561" t="s">
        <v>49</v>
      </c>
      <c r="T561" t="s">
        <v>49</v>
      </c>
      <c r="U561" t="s">
        <v>49</v>
      </c>
      <c r="V561" t="s">
        <v>49</v>
      </c>
      <c r="W561" t="s">
        <v>49</v>
      </c>
      <c r="X561" t="s">
        <v>49</v>
      </c>
      <c r="Y561" t="s">
        <v>49</v>
      </c>
      <c r="Z561" t="s">
        <v>49</v>
      </c>
      <c r="AA561" t="s">
        <v>49</v>
      </c>
      <c r="AB561" t="s">
        <v>49</v>
      </c>
      <c r="AC561">
        <v>4.5477600097656197</v>
      </c>
      <c r="AD561" t="s">
        <v>49</v>
      </c>
      <c r="AE561" t="s">
        <v>49</v>
      </c>
      <c r="AF561" t="s">
        <v>49</v>
      </c>
      <c r="AG561" t="s">
        <v>49</v>
      </c>
      <c r="AH561">
        <v>10.1993703842163</v>
      </c>
      <c r="AI561" t="s">
        <v>49</v>
      </c>
      <c r="AJ561" t="s">
        <v>49</v>
      </c>
      <c r="AK561" t="s">
        <v>49</v>
      </c>
      <c r="AL561" t="s">
        <v>49</v>
      </c>
      <c r="AM561" t="s">
        <v>49</v>
      </c>
    </row>
    <row r="562" spans="1:39" customFormat="1" hidden="1" x14ac:dyDescent="0.2">
      <c r="A562" t="s">
        <v>432</v>
      </c>
      <c r="B562" s="1" t="s">
        <v>71</v>
      </c>
      <c r="C562" t="s">
        <v>40</v>
      </c>
      <c r="D562" s="1" t="s">
        <v>286</v>
      </c>
      <c r="E562" t="s">
        <v>49</v>
      </c>
      <c r="F562" t="s">
        <v>49</v>
      </c>
      <c r="G562" t="s">
        <v>49</v>
      </c>
      <c r="H562" t="s">
        <v>49</v>
      </c>
      <c r="I562" t="s">
        <v>49</v>
      </c>
      <c r="J562" t="s">
        <v>49</v>
      </c>
      <c r="K562" t="s">
        <v>49</v>
      </c>
      <c r="L562" t="s">
        <v>49</v>
      </c>
      <c r="M562" t="s">
        <v>49</v>
      </c>
      <c r="N562" t="s">
        <v>49</v>
      </c>
      <c r="O562" t="s">
        <v>49</v>
      </c>
      <c r="P562" t="s">
        <v>49</v>
      </c>
      <c r="Q562" t="s">
        <v>49</v>
      </c>
      <c r="R562" t="s">
        <v>49</v>
      </c>
      <c r="S562" t="s">
        <v>49</v>
      </c>
      <c r="T562" t="s">
        <v>49</v>
      </c>
      <c r="U562" t="s">
        <v>49</v>
      </c>
      <c r="V562" t="s">
        <v>49</v>
      </c>
      <c r="W562" t="s">
        <v>49</v>
      </c>
      <c r="X562" t="s">
        <v>49</v>
      </c>
      <c r="Y562" t="s">
        <v>49</v>
      </c>
      <c r="Z562" t="s">
        <v>49</v>
      </c>
      <c r="AA562" t="s">
        <v>49</v>
      </c>
      <c r="AB562" t="s">
        <v>49</v>
      </c>
      <c r="AC562">
        <v>0.74579000473022505</v>
      </c>
      <c r="AD562" t="s">
        <v>49</v>
      </c>
      <c r="AE562" t="s">
        <v>49</v>
      </c>
      <c r="AF562" t="s">
        <v>49</v>
      </c>
      <c r="AG562" t="s">
        <v>49</v>
      </c>
      <c r="AH562">
        <v>2.1547799110412602</v>
      </c>
      <c r="AI562" t="s">
        <v>49</v>
      </c>
      <c r="AJ562" t="s">
        <v>49</v>
      </c>
      <c r="AK562" t="s">
        <v>49</v>
      </c>
      <c r="AL562" t="s">
        <v>49</v>
      </c>
      <c r="AM562" t="s">
        <v>49</v>
      </c>
    </row>
    <row r="563" spans="1:39" customFormat="1" hidden="1" x14ac:dyDescent="0.2">
      <c r="A563" t="s">
        <v>432</v>
      </c>
      <c r="B563" s="1" t="s">
        <v>71</v>
      </c>
      <c r="C563" t="s">
        <v>445</v>
      </c>
      <c r="D563" s="1" t="s">
        <v>307</v>
      </c>
      <c r="E563" t="s">
        <v>49</v>
      </c>
      <c r="F563" t="s">
        <v>49</v>
      </c>
      <c r="G563" t="s">
        <v>49</v>
      </c>
      <c r="H563">
        <v>0.10315580000000001</v>
      </c>
      <c r="I563">
        <v>0.1036895</v>
      </c>
      <c r="J563">
        <v>0.10476539999999999</v>
      </c>
      <c r="K563">
        <v>0.10448979999999999</v>
      </c>
      <c r="L563">
        <v>0.10620640000000001</v>
      </c>
      <c r="M563">
        <v>0.10769620000000001</v>
      </c>
      <c r="N563">
        <v>0.10861410000000001</v>
      </c>
      <c r="O563">
        <v>0.1078341</v>
      </c>
      <c r="P563">
        <v>0.10752059999999999</v>
      </c>
      <c r="Q563">
        <v>0.11042689999999999</v>
      </c>
      <c r="R563">
        <v>0.11106480000000001</v>
      </c>
      <c r="S563">
        <v>0.1118104</v>
      </c>
      <c r="T563">
        <v>0.112567</v>
      </c>
      <c r="U563">
        <v>0.11426649999999999</v>
      </c>
      <c r="V563">
        <v>0.1162272</v>
      </c>
      <c r="W563">
        <v>0.11688460000000001</v>
      </c>
      <c r="X563">
        <v>0.1178966</v>
      </c>
      <c r="Y563">
        <v>0.1192052</v>
      </c>
      <c r="Z563">
        <v>0.12348480000000001</v>
      </c>
      <c r="AA563">
        <v>0.12504889999999999</v>
      </c>
      <c r="AB563">
        <v>0.2162241</v>
      </c>
      <c r="AC563">
        <v>6.8869700000000006E-2</v>
      </c>
      <c r="AD563">
        <v>6.9720099999999993E-2</v>
      </c>
      <c r="AE563">
        <v>7.2254299999999994E-2</v>
      </c>
      <c r="AF563">
        <v>8.3812999999999999E-2</v>
      </c>
      <c r="AG563">
        <v>8.8882600000000006E-2</v>
      </c>
      <c r="AH563">
        <v>9.2810799999999999E-2</v>
      </c>
      <c r="AI563">
        <v>9.6568200000000007E-2</v>
      </c>
      <c r="AJ563">
        <v>0.1018279</v>
      </c>
      <c r="AK563">
        <v>9.7326200000000002E-2</v>
      </c>
      <c r="AL563">
        <v>9.9870899999999999E-2</v>
      </c>
      <c r="AM563" t="s">
        <v>49</v>
      </c>
    </row>
    <row r="564" spans="1:39" customFormat="1" hidden="1" x14ac:dyDescent="0.2">
      <c r="A564" t="s">
        <v>432</v>
      </c>
      <c r="B564" s="1" t="s">
        <v>71</v>
      </c>
      <c r="C564" t="s">
        <v>394</v>
      </c>
      <c r="D564" s="1" t="s">
        <v>281</v>
      </c>
      <c r="E564" t="s">
        <v>49</v>
      </c>
      <c r="F564" t="s">
        <v>49</v>
      </c>
      <c r="G564" t="s">
        <v>49</v>
      </c>
      <c r="H564" t="s">
        <v>49</v>
      </c>
      <c r="I564" t="s">
        <v>49</v>
      </c>
      <c r="J564" t="s">
        <v>49</v>
      </c>
      <c r="K564" t="s">
        <v>49</v>
      </c>
      <c r="L564" t="s">
        <v>49</v>
      </c>
      <c r="M564" t="s">
        <v>49</v>
      </c>
      <c r="N564" t="s">
        <v>49</v>
      </c>
      <c r="O564" t="s">
        <v>49</v>
      </c>
      <c r="P564" t="s">
        <v>49</v>
      </c>
      <c r="Q564" t="s">
        <v>49</v>
      </c>
      <c r="R564" t="s">
        <v>49</v>
      </c>
      <c r="S564" t="s">
        <v>49</v>
      </c>
      <c r="T564" t="s">
        <v>49</v>
      </c>
      <c r="U564">
        <v>19.363910000000001</v>
      </c>
      <c r="V564">
        <v>22.316749999999999</v>
      </c>
      <c r="W564" t="s">
        <v>49</v>
      </c>
      <c r="X564" t="s">
        <v>49</v>
      </c>
      <c r="Y564">
        <v>23.370200000000001</v>
      </c>
      <c r="Z564">
        <v>29.804379999999998</v>
      </c>
      <c r="AA564">
        <v>29.93319</v>
      </c>
      <c r="AB564">
        <v>31.51219</v>
      </c>
      <c r="AC564" t="s">
        <v>49</v>
      </c>
      <c r="AD564">
        <v>21.82037</v>
      </c>
      <c r="AE564">
        <v>31.97081</v>
      </c>
      <c r="AF564" t="s">
        <v>49</v>
      </c>
      <c r="AG564" t="s">
        <v>49</v>
      </c>
      <c r="AH564" t="s">
        <v>49</v>
      </c>
      <c r="AI564" t="s">
        <v>49</v>
      </c>
      <c r="AJ564" t="s">
        <v>49</v>
      </c>
      <c r="AK564" t="s">
        <v>49</v>
      </c>
      <c r="AL564" t="s">
        <v>49</v>
      </c>
      <c r="AM564" t="s">
        <v>49</v>
      </c>
    </row>
    <row r="565" spans="1:39" customFormat="1" hidden="1" x14ac:dyDescent="0.2">
      <c r="A565" t="s">
        <v>432</v>
      </c>
      <c r="B565" s="1" t="s">
        <v>71</v>
      </c>
      <c r="C565" t="s">
        <v>163</v>
      </c>
      <c r="D565" s="1" t="s">
        <v>190</v>
      </c>
      <c r="E565" t="s">
        <v>49</v>
      </c>
      <c r="F565" t="s">
        <v>49</v>
      </c>
      <c r="G565" t="s">
        <v>49</v>
      </c>
      <c r="H565" t="s">
        <v>49</v>
      </c>
      <c r="I565" t="s">
        <v>49</v>
      </c>
      <c r="J565" t="s">
        <v>49</v>
      </c>
      <c r="K565" t="s">
        <v>49</v>
      </c>
      <c r="L565" t="s">
        <v>49</v>
      </c>
      <c r="M565" t="s">
        <v>49</v>
      </c>
      <c r="N565" t="s">
        <v>49</v>
      </c>
      <c r="O565" t="s">
        <v>49</v>
      </c>
      <c r="P565" t="s">
        <v>49</v>
      </c>
      <c r="Q565" t="s">
        <v>49</v>
      </c>
      <c r="R565" t="s">
        <v>49</v>
      </c>
      <c r="S565" t="s">
        <v>49</v>
      </c>
      <c r="T565" t="s">
        <v>49</v>
      </c>
      <c r="U565" t="s">
        <v>49</v>
      </c>
      <c r="V565" t="s">
        <v>49</v>
      </c>
      <c r="W565" t="s">
        <v>49</v>
      </c>
      <c r="X565" t="s">
        <v>49</v>
      </c>
      <c r="Y565" t="s">
        <v>49</v>
      </c>
      <c r="Z565">
        <v>27.7</v>
      </c>
      <c r="AA565" t="s">
        <v>49</v>
      </c>
      <c r="AB565" t="s">
        <v>49</v>
      </c>
      <c r="AC565" t="s">
        <v>49</v>
      </c>
      <c r="AD565" t="s">
        <v>49</v>
      </c>
      <c r="AE565" t="s">
        <v>49</v>
      </c>
      <c r="AF565">
        <v>44.2</v>
      </c>
      <c r="AG565" t="s">
        <v>49</v>
      </c>
      <c r="AH565" t="s">
        <v>49</v>
      </c>
      <c r="AI565" t="s">
        <v>49</v>
      </c>
      <c r="AJ565" t="s">
        <v>49</v>
      </c>
      <c r="AK565" t="s">
        <v>49</v>
      </c>
      <c r="AL565" t="s">
        <v>49</v>
      </c>
      <c r="AM565" t="s">
        <v>49</v>
      </c>
    </row>
    <row r="566" spans="1:39" customFormat="1" hidden="1" x14ac:dyDescent="0.2">
      <c r="A566" t="s">
        <v>432</v>
      </c>
      <c r="B566" s="1" t="s">
        <v>71</v>
      </c>
      <c r="C566" t="s">
        <v>427</v>
      </c>
      <c r="D566" s="1" t="s">
        <v>225</v>
      </c>
      <c r="E566" t="s">
        <v>49</v>
      </c>
      <c r="F566" t="s">
        <v>49</v>
      </c>
      <c r="G566" t="s">
        <v>49</v>
      </c>
      <c r="H566" t="s">
        <v>49</v>
      </c>
      <c r="I566" t="s">
        <v>49</v>
      </c>
      <c r="J566" t="s">
        <v>49</v>
      </c>
      <c r="K566" t="s">
        <v>49</v>
      </c>
      <c r="L566" t="s">
        <v>49</v>
      </c>
      <c r="M566" t="s">
        <v>49</v>
      </c>
      <c r="N566" t="s">
        <v>49</v>
      </c>
      <c r="O566" t="s">
        <v>49</v>
      </c>
      <c r="P566" t="s">
        <v>49</v>
      </c>
      <c r="Q566" t="s">
        <v>49</v>
      </c>
      <c r="R566" t="s">
        <v>49</v>
      </c>
      <c r="S566" t="s">
        <v>49</v>
      </c>
      <c r="T566" t="s">
        <v>49</v>
      </c>
      <c r="U566" t="s">
        <v>49</v>
      </c>
      <c r="V566" t="s">
        <v>49</v>
      </c>
      <c r="W566" t="s">
        <v>49</v>
      </c>
      <c r="X566" t="s">
        <v>49</v>
      </c>
      <c r="Y566" t="s">
        <v>49</v>
      </c>
      <c r="Z566">
        <v>16.5</v>
      </c>
      <c r="AA566" t="s">
        <v>49</v>
      </c>
      <c r="AB566" t="s">
        <v>49</v>
      </c>
      <c r="AC566" t="s">
        <v>49</v>
      </c>
      <c r="AD566" t="s">
        <v>49</v>
      </c>
      <c r="AE566" t="s">
        <v>49</v>
      </c>
      <c r="AF566">
        <v>15.7</v>
      </c>
      <c r="AG566" t="s">
        <v>49</v>
      </c>
      <c r="AH566" t="s">
        <v>49</v>
      </c>
      <c r="AI566" t="s">
        <v>49</v>
      </c>
      <c r="AJ566" t="s">
        <v>49</v>
      </c>
      <c r="AK566" t="s">
        <v>49</v>
      </c>
      <c r="AL566" t="s">
        <v>49</v>
      </c>
      <c r="AM566" t="s">
        <v>49</v>
      </c>
    </row>
    <row r="567" spans="1:39" customFormat="1" hidden="1" x14ac:dyDescent="0.2">
      <c r="A567" t="s">
        <v>432</v>
      </c>
      <c r="B567" s="1" t="s">
        <v>71</v>
      </c>
      <c r="C567" t="s">
        <v>18</v>
      </c>
      <c r="D567" s="1" t="s">
        <v>374</v>
      </c>
      <c r="E567" t="s">
        <v>49</v>
      </c>
      <c r="F567" t="s">
        <v>49</v>
      </c>
      <c r="G567" t="s">
        <v>49</v>
      </c>
      <c r="H567" t="s">
        <v>49</v>
      </c>
      <c r="I567" t="s">
        <v>49</v>
      </c>
      <c r="J567" t="s">
        <v>49</v>
      </c>
      <c r="K567" t="s">
        <v>49</v>
      </c>
      <c r="L567" t="s">
        <v>49</v>
      </c>
      <c r="M567" t="s">
        <v>49</v>
      </c>
      <c r="N567" t="s">
        <v>49</v>
      </c>
      <c r="O567" t="s">
        <v>49</v>
      </c>
      <c r="P567" t="s">
        <v>49</v>
      </c>
      <c r="Q567" t="s">
        <v>49</v>
      </c>
      <c r="R567" t="s">
        <v>49</v>
      </c>
      <c r="S567" t="s">
        <v>49</v>
      </c>
      <c r="T567" t="s">
        <v>49</v>
      </c>
      <c r="U567" t="s">
        <v>49</v>
      </c>
      <c r="V567" t="s">
        <v>49</v>
      </c>
      <c r="W567" t="s">
        <v>49</v>
      </c>
      <c r="X567" t="s">
        <v>49</v>
      </c>
      <c r="Y567" t="s">
        <v>49</v>
      </c>
      <c r="Z567" t="s">
        <v>49</v>
      </c>
      <c r="AA567" t="s">
        <v>49</v>
      </c>
      <c r="AB567" t="s">
        <v>49</v>
      </c>
      <c r="AC567" t="s">
        <v>49</v>
      </c>
      <c r="AD567" t="s">
        <v>49</v>
      </c>
      <c r="AE567" t="s">
        <v>49</v>
      </c>
      <c r="AF567">
        <v>18.7</v>
      </c>
      <c r="AG567" t="s">
        <v>49</v>
      </c>
      <c r="AH567" t="s">
        <v>49</v>
      </c>
      <c r="AI567" t="s">
        <v>49</v>
      </c>
      <c r="AJ567" t="s">
        <v>49</v>
      </c>
      <c r="AK567" t="s">
        <v>49</v>
      </c>
      <c r="AL567" t="s">
        <v>49</v>
      </c>
      <c r="AM567" t="s">
        <v>49</v>
      </c>
    </row>
    <row r="568" spans="1:39" customFormat="1" hidden="1" x14ac:dyDescent="0.2">
      <c r="A568" t="s">
        <v>432</v>
      </c>
      <c r="B568" s="1" t="s">
        <v>71</v>
      </c>
      <c r="C568" t="s">
        <v>437</v>
      </c>
      <c r="D568" s="1" t="s">
        <v>561</v>
      </c>
      <c r="E568" t="s">
        <v>49</v>
      </c>
      <c r="F568" t="s">
        <v>49</v>
      </c>
      <c r="G568" t="s">
        <v>49</v>
      </c>
      <c r="H568" t="s">
        <v>49</v>
      </c>
      <c r="I568" t="s">
        <v>49</v>
      </c>
      <c r="J568" t="s">
        <v>49</v>
      </c>
      <c r="K568" t="s">
        <v>49</v>
      </c>
      <c r="L568" t="s">
        <v>49</v>
      </c>
      <c r="M568" t="s">
        <v>49</v>
      </c>
      <c r="N568" t="s">
        <v>49</v>
      </c>
      <c r="O568" t="s">
        <v>49</v>
      </c>
      <c r="P568" t="s">
        <v>49</v>
      </c>
      <c r="Q568" t="s">
        <v>49</v>
      </c>
      <c r="R568" t="s">
        <v>49</v>
      </c>
      <c r="S568" t="s">
        <v>49</v>
      </c>
      <c r="T568" t="s">
        <v>49</v>
      </c>
      <c r="U568" t="s">
        <v>49</v>
      </c>
      <c r="V568" t="s">
        <v>49</v>
      </c>
      <c r="W568" t="s">
        <v>49</v>
      </c>
      <c r="X568" t="s">
        <v>49</v>
      </c>
      <c r="Y568" t="s">
        <v>49</v>
      </c>
      <c r="Z568">
        <v>59.4</v>
      </c>
      <c r="AA568" t="s">
        <v>49</v>
      </c>
      <c r="AB568" t="s">
        <v>49</v>
      </c>
      <c r="AC568" t="s">
        <v>49</v>
      </c>
      <c r="AD568" t="s">
        <v>49</v>
      </c>
      <c r="AE568" t="s">
        <v>49</v>
      </c>
      <c r="AF568">
        <v>42</v>
      </c>
      <c r="AG568" t="s">
        <v>49</v>
      </c>
      <c r="AH568" t="s">
        <v>49</v>
      </c>
      <c r="AI568" t="s">
        <v>49</v>
      </c>
      <c r="AJ568" t="s">
        <v>49</v>
      </c>
      <c r="AK568" t="s">
        <v>49</v>
      </c>
      <c r="AL568" t="s">
        <v>49</v>
      </c>
      <c r="AM568" t="s">
        <v>49</v>
      </c>
    </row>
    <row r="569" spans="1:39" customFormat="1" hidden="1" x14ac:dyDescent="0.2">
      <c r="A569" t="s">
        <v>432</v>
      </c>
      <c r="B569" s="1" t="s">
        <v>71</v>
      </c>
      <c r="C569" t="s">
        <v>327</v>
      </c>
      <c r="D569" s="1" t="s">
        <v>58</v>
      </c>
      <c r="E569" t="s">
        <v>49</v>
      </c>
      <c r="F569" t="s">
        <v>49</v>
      </c>
      <c r="G569" t="s">
        <v>49</v>
      </c>
      <c r="H569" t="s">
        <v>49</v>
      </c>
      <c r="I569" t="s">
        <v>49</v>
      </c>
      <c r="J569" t="s">
        <v>49</v>
      </c>
      <c r="K569" t="s">
        <v>49</v>
      </c>
      <c r="L569" t="s">
        <v>49</v>
      </c>
      <c r="M569" t="s">
        <v>49</v>
      </c>
      <c r="N569" t="s">
        <v>49</v>
      </c>
      <c r="O569" t="s">
        <v>49</v>
      </c>
      <c r="P569" t="s">
        <v>49</v>
      </c>
      <c r="Q569" t="s">
        <v>49</v>
      </c>
      <c r="R569" t="s">
        <v>49</v>
      </c>
      <c r="S569" t="s">
        <v>49</v>
      </c>
      <c r="T569" t="s">
        <v>49</v>
      </c>
      <c r="U569" t="s">
        <v>49</v>
      </c>
      <c r="V569" t="s">
        <v>49</v>
      </c>
      <c r="W569" t="s">
        <v>49</v>
      </c>
      <c r="X569" t="s">
        <v>49</v>
      </c>
      <c r="Y569" t="s">
        <v>49</v>
      </c>
      <c r="Z569">
        <v>72.8</v>
      </c>
      <c r="AA569" t="s">
        <v>49</v>
      </c>
      <c r="AB569" t="s">
        <v>49</v>
      </c>
      <c r="AC569" t="s">
        <v>49</v>
      </c>
      <c r="AD569" t="s">
        <v>49</v>
      </c>
      <c r="AE569" t="s">
        <v>49</v>
      </c>
      <c r="AF569">
        <v>81.5</v>
      </c>
      <c r="AG569" t="s">
        <v>49</v>
      </c>
      <c r="AH569" t="s">
        <v>49</v>
      </c>
      <c r="AI569" t="s">
        <v>49</v>
      </c>
      <c r="AJ569" t="s">
        <v>49</v>
      </c>
      <c r="AK569" t="s">
        <v>49</v>
      </c>
      <c r="AL569" t="s">
        <v>49</v>
      </c>
      <c r="AM569" t="s">
        <v>49</v>
      </c>
    </row>
    <row r="570" spans="1:39" customFormat="1" hidden="1" x14ac:dyDescent="0.2">
      <c r="A570" t="s">
        <v>432</v>
      </c>
      <c r="B570" s="1" t="s">
        <v>71</v>
      </c>
      <c r="C570" t="s">
        <v>571</v>
      </c>
      <c r="D570" s="1" t="s">
        <v>92</v>
      </c>
      <c r="E570">
        <v>36.958946430799678</v>
      </c>
      <c r="F570">
        <v>39.03157287123247</v>
      </c>
      <c r="G570">
        <v>41.453619777865633</v>
      </c>
      <c r="H570">
        <v>45.160105814374575</v>
      </c>
      <c r="I570">
        <v>49.189872707701724</v>
      </c>
      <c r="J570">
        <v>53.37762830146697</v>
      </c>
      <c r="K570">
        <v>59.965097568355773</v>
      </c>
      <c r="L570">
        <v>64.932835775009124</v>
      </c>
      <c r="M570">
        <v>70.200598317153023</v>
      </c>
      <c r="N570">
        <v>79.261301692586926</v>
      </c>
      <c r="O570">
        <v>87.739302311607446</v>
      </c>
      <c r="P570">
        <v>93.15304438628128</v>
      </c>
      <c r="Q570">
        <v>99.99997588519777</v>
      </c>
      <c r="R570">
        <v>105.35875063788166</v>
      </c>
      <c r="S570">
        <v>110.36879057119411</v>
      </c>
      <c r="T570">
        <v>113.75286132493436</v>
      </c>
      <c r="U570">
        <v>117.9673421333368</v>
      </c>
      <c r="V570">
        <v>124.93068944869685</v>
      </c>
      <c r="W570">
        <v>131.70175908131344</v>
      </c>
      <c r="X570">
        <v>135.59149311004205</v>
      </c>
      <c r="Y570">
        <v>143.06322201878208</v>
      </c>
      <c r="Z570">
        <v>149.86771808986273</v>
      </c>
      <c r="AA570">
        <v>158.64144074299278</v>
      </c>
      <c r="AB570">
        <v>172.14230186385512</v>
      </c>
      <c r="AC570">
        <v>187.94484415865952</v>
      </c>
      <c r="AD570">
        <v>198.97691184992334</v>
      </c>
      <c r="AE570">
        <v>212.74802619743244</v>
      </c>
      <c r="AF570">
        <v>220.31561850881994</v>
      </c>
      <c r="AG570">
        <v>229.9729582061762</v>
      </c>
      <c r="AH570">
        <v>241.71289631356797</v>
      </c>
      <c r="AI570">
        <v>245.96542549204119</v>
      </c>
      <c r="AJ570">
        <v>248.17678731478782</v>
      </c>
      <c r="AK570">
        <v>266.10335257261727</v>
      </c>
      <c r="AL570">
        <v>278.61892105720801</v>
      </c>
      <c r="AM570" t="s">
        <v>49</v>
      </c>
    </row>
    <row r="571" spans="1:39" customFormat="1" hidden="1" x14ac:dyDescent="0.2">
      <c r="A571" t="s">
        <v>432</v>
      </c>
      <c r="B571" s="1" t="s">
        <v>71</v>
      </c>
      <c r="C571" t="s">
        <v>182</v>
      </c>
      <c r="D571" s="1" t="s">
        <v>373</v>
      </c>
      <c r="E571">
        <v>4.7673730214559811</v>
      </c>
      <c r="F571">
        <v>7.3555673178238274</v>
      </c>
      <c r="G571">
        <v>10.383117915023377</v>
      </c>
      <c r="H571">
        <v>-0.40787568723943934</v>
      </c>
      <c r="I571">
        <v>4.6008914318462928</v>
      </c>
      <c r="J571">
        <v>1.9863665899686964</v>
      </c>
      <c r="K571">
        <v>4.9515036702048292</v>
      </c>
      <c r="L571">
        <v>7.0741172779451347</v>
      </c>
      <c r="M571">
        <v>5.5651728621204626</v>
      </c>
      <c r="N571">
        <v>5.3738385191448117</v>
      </c>
      <c r="O571">
        <v>5.9140308346198509</v>
      </c>
      <c r="P571">
        <v>7.9839720218331678</v>
      </c>
      <c r="Q571">
        <v>3.3550682847402129</v>
      </c>
      <c r="R571">
        <v>8.3489544828285034</v>
      </c>
      <c r="S571">
        <v>10.992281843750959</v>
      </c>
      <c r="T571">
        <v>7.8233023614974826</v>
      </c>
      <c r="U571">
        <v>6.0087422361326333</v>
      </c>
      <c r="V571">
        <v>7.2872493521870041</v>
      </c>
      <c r="W571">
        <v>6.9997380950090644</v>
      </c>
      <c r="X571">
        <v>18.360854055545261</v>
      </c>
      <c r="Y571">
        <v>4.7994606115589562</v>
      </c>
      <c r="Z571">
        <v>6.7483337484980837</v>
      </c>
      <c r="AA571">
        <v>11.945895998375661</v>
      </c>
      <c r="AB571">
        <v>7.982617040557912</v>
      </c>
      <c r="AC571">
        <v>5.1184008580053444</v>
      </c>
      <c r="AD571">
        <v>2.1199726329821544</v>
      </c>
      <c r="AE571">
        <v>5.7764956801372449</v>
      </c>
      <c r="AF571">
        <v>6.6422321053556601</v>
      </c>
      <c r="AG571">
        <v>8.1270335383893979</v>
      </c>
      <c r="AH571">
        <v>4.6518346752960582</v>
      </c>
      <c r="AI571">
        <v>3.055129836725385</v>
      </c>
      <c r="AJ571">
        <v>5.7551699930946256</v>
      </c>
      <c r="AK571">
        <v>-10.009699329162942</v>
      </c>
      <c r="AL571">
        <v>4.0876188783931298</v>
      </c>
      <c r="AM571" t="s">
        <v>49</v>
      </c>
    </row>
    <row r="572" spans="1:39" customFormat="1" hidden="1" x14ac:dyDescent="0.2">
      <c r="A572" t="s">
        <v>432</v>
      </c>
      <c r="B572" s="1" t="s">
        <v>71</v>
      </c>
      <c r="C572" t="s">
        <v>32</v>
      </c>
      <c r="D572" s="1" t="s">
        <v>379</v>
      </c>
      <c r="E572">
        <v>665.59662995082522</v>
      </c>
      <c r="F572">
        <v>694.65234400531028</v>
      </c>
      <c r="G572">
        <v>747.23603720370932</v>
      </c>
      <c r="H572">
        <v>732.03919403042153</v>
      </c>
      <c r="I572">
        <v>796.2476557439627</v>
      </c>
      <c r="J572">
        <v>851.20804824822221</v>
      </c>
      <c r="K572">
        <v>892.6324059979064</v>
      </c>
      <c r="L572">
        <v>944.4075487436312</v>
      </c>
      <c r="M572">
        <v>978.4949629594222</v>
      </c>
      <c r="N572">
        <v>1013.4093029526603</v>
      </c>
      <c r="O572">
        <v>1053.5419518941362</v>
      </c>
      <c r="P572">
        <v>1110.0672964715015</v>
      </c>
      <c r="Q572">
        <v>1115.6253258233046</v>
      </c>
      <c r="R572">
        <v>1176.6532590087302</v>
      </c>
      <c r="S572">
        <v>1272.631793510106</v>
      </c>
      <c r="T572">
        <v>1338.5086360959806</v>
      </c>
      <c r="U572">
        <v>1385.3964203530854</v>
      </c>
      <c r="V572">
        <v>1456.4797777702699</v>
      </c>
      <c r="W572">
        <v>1535.4278626631276</v>
      </c>
      <c r="X572">
        <v>1795.0717747023477</v>
      </c>
      <c r="Y572">
        <v>1859.0704333721428</v>
      </c>
      <c r="Z572">
        <v>1961.9387453118975</v>
      </c>
      <c r="AA572">
        <v>2171.9097845550659</v>
      </c>
      <c r="AB572">
        <v>2319.590918920288</v>
      </c>
      <c r="AC572">
        <v>2411.8963850881519</v>
      </c>
      <c r="AD572">
        <v>2436.8597624841327</v>
      </c>
      <c r="AE572">
        <v>2551.4830545474047</v>
      </c>
      <c r="AF572">
        <v>2695.6369041712614</v>
      </c>
      <c r="AG572">
        <v>2889.4938656409827</v>
      </c>
      <c r="AH572">
        <v>2998.4731852752884</v>
      </c>
      <c r="AI572">
        <v>3065.8535250039376</v>
      </c>
      <c r="AJ572">
        <v>3219.6414391934518</v>
      </c>
      <c r="AK572">
        <v>2878.4357072673092</v>
      </c>
      <c r="AL572">
        <v>2976.9044198808901</v>
      </c>
      <c r="AM572" t="s">
        <v>49</v>
      </c>
    </row>
    <row r="573" spans="1:39" customFormat="1" hidden="1" x14ac:dyDescent="0.2">
      <c r="A573" t="s">
        <v>432</v>
      </c>
      <c r="B573" s="1" t="s">
        <v>71</v>
      </c>
      <c r="C573" t="s">
        <v>261</v>
      </c>
      <c r="D573" s="1" t="s">
        <v>162</v>
      </c>
      <c r="E573" t="s">
        <v>49</v>
      </c>
      <c r="F573" t="s">
        <v>49</v>
      </c>
      <c r="G573">
        <v>1480.7003625485568</v>
      </c>
      <c r="H573">
        <v>1499.6421424170692</v>
      </c>
      <c r="I573">
        <v>1668.3515196121507</v>
      </c>
      <c r="J573">
        <v>1825.7834235607495</v>
      </c>
      <c r="K573">
        <v>1955.5214441699934</v>
      </c>
      <c r="L573">
        <v>2112.3308506270591</v>
      </c>
      <c r="M573">
        <v>2228.6453220976755</v>
      </c>
      <c r="N573">
        <v>2347.96987847424</v>
      </c>
      <c r="O573">
        <v>2468.4270239411067</v>
      </c>
      <c r="P573">
        <v>2637.5169761461234</v>
      </c>
      <c r="Q573">
        <v>2710.7762288002737</v>
      </c>
      <c r="R573">
        <v>2923.476870938799</v>
      </c>
      <c r="S573">
        <v>3211.2220781950491</v>
      </c>
      <c r="T573">
        <v>3444.1059143403604</v>
      </c>
      <c r="U573">
        <v>3660.4450014271633</v>
      </c>
      <c r="V573">
        <v>3968.9335418136461</v>
      </c>
      <c r="W573">
        <v>4313.1713936482502</v>
      </c>
      <c r="X573">
        <v>5178.813183022492</v>
      </c>
      <c r="Y573">
        <v>5466.3178069429059</v>
      </c>
      <c r="Z573">
        <v>5805.7619622325892</v>
      </c>
      <c r="AA573">
        <v>6504.3479335183511</v>
      </c>
      <c r="AB573">
        <v>7090.9482765162556</v>
      </c>
      <c r="AC573">
        <v>7697.5064154697866</v>
      </c>
      <c r="AD573">
        <v>7785.2140641365104</v>
      </c>
      <c r="AE573">
        <v>8462.798599276035</v>
      </c>
      <c r="AF573">
        <v>9303.9459824516234</v>
      </c>
      <c r="AG573">
        <v>10275.160593249611</v>
      </c>
      <c r="AH573">
        <v>10986.88813592971</v>
      </c>
      <c r="AI573">
        <v>11503.847207001882</v>
      </c>
      <c r="AJ573">
        <v>12297.620734478218</v>
      </c>
      <c r="AK573">
        <v>11137.831004680802</v>
      </c>
      <c r="AL573">
        <v>12036.364077501052</v>
      </c>
      <c r="AM573" t="s">
        <v>49</v>
      </c>
    </row>
    <row r="574" spans="1:39" customFormat="1" hidden="1" x14ac:dyDescent="0.2">
      <c r="A574" t="s">
        <v>432</v>
      </c>
      <c r="B574" s="1" t="s">
        <v>71</v>
      </c>
      <c r="C574" t="s">
        <v>244</v>
      </c>
      <c r="D574" s="1" t="s">
        <v>344</v>
      </c>
      <c r="E574" t="s">
        <v>49</v>
      </c>
      <c r="F574" t="s">
        <v>49</v>
      </c>
      <c r="G574" t="s">
        <v>49</v>
      </c>
      <c r="H574" t="s">
        <v>49</v>
      </c>
      <c r="I574" t="s">
        <v>49</v>
      </c>
      <c r="J574" t="s">
        <v>49</v>
      </c>
      <c r="K574" t="s">
        <v>49</v>
      </c>
      <c r="L574" t="s">
        <v>49</v>
      </c>
      <c r="M574">
        <v>74.863388061523395</v>
      </c>
      <c r="N574" t="s">
        <v>49</v>
      </c>
      <c r="O574">
        <v>75.409835815429702</v>
      </c>
      <c r="P574" t="s">
        <v>49</v>
      </c>
      <c r="Q574">
        <v>73.770492553710895</v>
      </c>
      <c r="R574" t="s">
        <v>49</v>
      </c>
      <c r="S574">
        <v>71.891891479492202</v>
      </c>
      <c r="T574">
        <v>70.810813903808594</v>
      </c>
      <c r="U574">
        <v>59.701492309570298</v>
      </c>
      <c r="V574">
        <v>64.215682983398395</v>
      </c>
      <c r="W574">
        <v>62.926830291747997</v>
      </c>
      <c r="X574">
        <v>65.533981323242202</v>
      </c>
      <c r="Y574">
        <v>65.048545837402301</v>
      </c>
      <c r="Z574">
        <v>69.377990722656307</v>
      </c>
      <c r="AA574">
        <v>69.856460571289105</v>
      </c>
      <c r="AB574">
        <v>72.511848449707003</v>
      </c>
      <c r="AC574">
        <v>69.194313049316406</v>
      </c>
      <c r="AD574">
        <v>66.824645996093807</v>
      </c>
      <c r="AE574">
        <v>63.942306518554702</v>
      </c>
      <c r="AF574">
        <v>67.619049072265597</v>
      </c>
      <c r="AG574">
        <v>70</v>
      </c>
      <c r="AH574">
        <v>72.857139587402301</v>
      </c>
      <c r="AI574">
        <v>64.761901855468807</v>
      </c>
      <c r="AJ574">
        <v>62.857143402099602</v>
      </c>
      <c r="AK574">
        <v>62.380950927734403</v>
      </c>
      <c r="AL574">
        <v>74.285713195800795</v>
      </c>
      <c r="AM574">
        <v>69.811317443847699</v>
      </c>
    </row>
    <row r="575" spans="1:39" customFormat="1" hidden="1" x14ac:dyDescent="0.2">
      <c r="A575" t="s">
        <v>432</v>
      </c>
      <c r="B575" s="1" t="s">
        <v>71</v>
      </c>
      <c r="C575" t="s">
        <v>209</v>
      </c>
      <c r="D575" s="1" t="s">
        <v>33</v>
      </c>
      <c r="E575" t="s">
        <v>49</v>
      </c>
      <c r="F575" t="s">
        <v>49</v>
      </c>
      <c r="G575" t="s">
        <v>49</v>
      </c>
      <c r="H575" t="s">
        <v>49</v>
      </c>
      <c r="I575" t="s">
        <v>49</v>
      </c>
      <c r="J575" t="s">
        <v>49</v>
      </c>
      <c r="K575" t="s">
        <v>49</v>
      </c>
      <c r="L575" t="s">
        <v>49</v>
      </c>
      <c r="M575" t="s">
        <v>49</v>
      </c>
      <c r="N575" t="s">
        <v>49</v>
      </c>
      <c r="O575" t="s">
        <v>49</v>
      </c>
      <c r="P575" t="s">
        <v>49</v>
      </c>
      <c r="Q575" t="s">
        <v>49</v>
      </c>
      <c r="R575" t="s">
        <v>49</v>
      </c>
      <c r="S575" t="s">
        <v>49</v>
      </c>
      <c r="T575" t="s">
        <v>49</v>
      </c>
      <c r="U575" t="s">
        <v>49</v>
      </c>
      <c r="V575" t="s">
        <v>49</v>
      </c>
      <c r="W575" t="s">
        <v>49</v>
      </c>
      <c r="X575" t="s">
        <v>49</v>
      </c>
      <c r="Y575" t="s">
        <v>49</v>
      </c>
      <c r="Z575" t="s">
        <v>49</v>
      </c>
      <c r="AA575" t="s">
        <v>49</v>
      </c>
      <c r="AB575" t="s">
        <v>49</v>
      </c>
      <c r="AC575" t="s">
        <v>49</v>
      </c>
      <c r="AD575" t="s">
        <v>49</v>
      </c>
      <c r="AE575" t="s">
        <v>49</v>
      </c>
      <c r="AF575" t="s">
        <v>49</v>
      </c>
      <c r="AG575" t="s">
        <v>49</v>
      </c>
      <c r="AH575" t="s">
        <v>49</v>
      </c>
      <c r="AI575" t="s">
        <v>49</v>
      </c>
      <c r="AJ575" t="s">
        <v>49</v>
      </c>
      <c r="AK575">
        <v>0.47529703378677401</v>
      </c>
      <c r="AL575" t="s">
        <v>49</v>
      </c>
      <c r="AM575" t="s">
        <v>49</v>
      </c>
    </row>
    <row r="576" spans="1:39" customFormat="1" hidden="1" x14ac:dyDescent="0.2">
      <c r="A576" t="s">
        <v>432</v>
      </c>
      <c r="B576" s="1" t="s">
        <v>71</v>
      </c>
      <c r="C576" t="s">
        <v>382</v>
      </c>
      <c r="D576" s="1" t="s">
        <v>200</v>
      </c>
      <c r="E576">
        <v>10.0967137576586</v>
      </c>
      <c r="F576">
        <v>8.7798371889803697</v>
      </c>
      <c r="G576">
        <v>10.0118383223406</v>
      </c>
      <c r="H576">
        <v>12.2751729438893</v>
      </c>
      <c r="I576">
        <v>15.975217361539</v>
      </c>
      <c r="J576">
        <v>11.198016587467899</v>
      </c>
      <c r="K576">
        <v>7.0099535500995698</v>
      </c>
      <c r="L576">
        <v>9.4875483678936305</v>
      </c>
      <c r="M576">
        <v>8.7900138193516106</v>
      </c>
      <c r="N576">
        <v>6.5054871826909304</v>
      </c>
      <c r="O576">
        <v>10.5855899892462</v>
      </c>
      <c r="P576">
        <v>6.77699393553634</v>
      </c>
      <c r="Q576">
        <v>4.0121208107033999</v>
      </c>
      <c r="R576">
        <v>3.4147894611159901</v>
      </c>
      <c r="S576">
        <v>2.4553571428571401</v>
      </c>
      <c r="T576">
        <v>2.5723086169333498</v>
      </c>
      <c r="U576">
        <v>4.1059369827295704</v>
      </c>
      <c r="V576">
        <v>5.3126310463775201</v>
      </c>
      <c r="W576">
        <v>5.0004543802254204</v>
      </c>
      <c r="X576">
        <v>5.1561113875846196</v>
      </c>
      <c r="Y576">
        <v>8.3271604938271402</v>
      </c>
      <c r="Z576">
        <v>4.3611221911980298</v>
      </c>
      <c r="AA576">
        <v>7.0363831607301899</v>
      </c>
      <c r="AB576">
        <v>8.8489856994680203</v>
      </c>
      <c r="AC576">
        <v>10.919656944683</v>
      </c>
      <c r="AD576">
        <v>7.0066666666670496</v>
      </c>
      <c r="AE576">
        <v>8.2710609394932693</v>
      </c>
      <c r="AF576">
        <v>4.5481439508220198</v>
      </c>
      <c r="AG576">
        <v>3.2198868939571801</v>
      </c>
      <c r="AH576">
        <v>4.9550836698512999</v>
      </c>
      <c r="AI576">
        <v>2.7239638618371602</v>
      </c>
      <c r="AJ576">
        <v>2.7264303738882498</v>
      </c>
      <c r="AK576">
        <v>5.6293652263251399</v>
      </c>
      <c r="AL576">
        <v>7.3468144053353104</v>
      </c>
      <c r="AM576">
        <v>5.6391667139636503</v>
      </c>
    </row>
    <row r="577" spans="1:39" customFormat="1" hidden="1" x14ac:dyDescent="0.2">
      <c r="A577" t="s">
        <v>432</v>
      </c>
      <c r="B577" s="1" t="s">
        <v>71</v>
      </c>
      <c r="C577" t="s">
        <v>213</v>
      </c>
      <c r="D577" s="1" t="s">
        <v>331</v>
      </c>
      <c r="E577">
        <v>14.964871821295418</v>
      </c>
      <c r="F577">
        <v>5.6079153779815982</v>
      </c>
      <c r="G577">
        <v>6.2053530730714783</v>
      </c>
      <c r="H577">
        <v>8.9412843953570444</v>
      </c>
      <c r="I577">
        <v>8.9232893073613297</v>
      </c>
      <c r="J577">
        <v>8.5134507638389607</v>
      </c>
      <c r="K577">
        <v>12.341255084778211</v>
      </c>
      <c r="L577">
        <v>8.2843827628071409</v>
      </c>
      <c r="M577">
        <v>8.1126328139996531</v>
      </c>
      <c r="N577">
        <v>12.906874859526638</v>
      </c>
      <c r="O577">
        <v>10.696267204773193</v>
      </c>
      <c r="P577">
        <v>6.1702588601022228</v>
      </c>
      <c r="Q577">
        <v>7.3501961680651533</v>
      </c>
      <c r="R577">
        <v>5.3587760449421324</v>
      </c>
      <c r="S577">
        <v>4.7552195740551184</v>
      </c>
      <c r="T577">
        <v>3.0661482618651377</v>
      </c>
      <c r="U577">
        <v>3.7049448772666977</v>
      </c>
      <c r="V577">
        <v>5.9027754541502588</v>
      </c>
      <c r="W577">
        <v>5.4198609344881135</v>
      </c>
      <c r="X577">
        <v>2.9534412113106754</v>
      </c>
      <c r="Y577">
        <v>5.510470264293204</v>
      </c>
      <c r="Z577">
        <v>4.7562860496650217</v>
      </c>
      <c r="AA577">
        <v>5.8543112319019883</v>
      </c>
      <c r="AB577">
        <v>8.5102991107691963</v>
      </c>
      <c r="AC577">
        <v>9.1799296998493816</v>
      </c>
      <c r="AD577">
        <v>5.8698432195089794</v>
      </c>
      <c r="AE577">
        <v>6.9209609393756466</v>
      </c>
      <c r="AF577">
        <v>3.5570681649307971</v>
      </c>
      <c r="AG577">
        <v>4.3834112909111127</v>
      </c>
      <c r="AH577">
        <v>5.104921117232692</v>
      </c>
      <c r="AI577">
        <v>1.7593306949400471</v>
      </c>
      <c r="AJ577">
        <v>0.89905392935732209</v>
      </c>
      <c r="AK577">
        <v>7.2233045853282647</v>
      </c>
      <c r="AL577">
        <v>4.7032735076779346</v>
      </c>
      <c r="AM577" t="s">
        <v>49</v>
      </c>
    </row>
    <row r="578" spans="1:39" customFormat="1" hidden="1" x14ac:dyDescent="0.2">
      <c r="A578" t="s">
        <v>432</v>
      </c>
      <c r="B578" s="1" t="s">
        <v>71</v>
      </c>
      <c r="C578" t="s">
        <v>263</v>
      </c>
      <c r="D578" s="1" t="s">
        <v>232</v>
      </c>
      <c r="E578">
        <v>15</v>
      </c>
      <c r="F578">
        <v>15</v>
      </c>
      <c r="G578">
        <v>15</v>
      </c>
      <c r="H578">
        <v>15</v>
      </c>
      <c r="I578">
        <v>17</v>
      </c>
      <c r="J578">
        <v>17</v>
      </c>
      <c r="K578">
        <v>16.5833333333333</v>
      </c>
      <c r="L578">
        <v>16</v>
      </c>
      <c r="M578">
        <v>16</v>
      </c>
      <c r="N578">
        <v>16</v>
      </c>
      <c r="O578">
        <v>16</v>
      </c>
      <c r="P578">
        <v>16</v>
      </c>
      <c r="Q578">
        <v>16</v>
      </c>
      <c r="R578">
        <v>15.8541666666667</v>
      </c>
      <c r="S578">
        <v>15.4583333333333</v>
      </c>
      <c r="T578">
        <v>15.1875</v>
      </c>
      <c r="U578">
        <v>15</v>
      </c>
      <c r="V578">
        <v>14.5</v>
      </c>
      <c r="W578">
        <v>14</v>
      </c>
      <c r="X578">
        <v>14</v>
      </c>
      <c r="Y578">
        <v>13.8541666666667</v>
      </c>
      <c r="Z578">
        <v>13.75</v>
      </c>
      <c r="AA578">
        <v>13.9166666666667</v>
      </c>
      <c r="AB578">
        <v>14</v>
      </c>
      <c r="AC578">
        <v>14</v>
      </c>
      <c r="AD578">
        <v>14.0375</v>
      </c>
      <c r="AE578">
        <v>14.025</v>
      </c>
      <c r="AF578">
        <v>14.8958333333333</v>
      </c>
      <c r="AG578">
        <v>14.15</v>
      </c>
      <c r="AH578">
        <v>14.25</v>
      </c>
      <c r="AI578">
        <v>14</v>
      </c>
      <c r="AJ578">
        <v>14</v>
      </c>
      <c r="AK578">
        <v>14</v>
      </c>
      <c r="AL578">
        <v>14</v>
      </c>
      <c r="AM578">
        <v>14</v>
      </c>
    </row>
    <row r="579" spans="1:39" customFormat="1" hidden="1" x14ac:dyDescent="0.2">
      <c r="A579" t="s">
        <v>432</v>
      </c>
      <c r="B579" s="1" t="s">
        <v>71</v>
      </c>
      <c r="C579" t="s">
        <v>546</v>
      </c>
      <c r="D579" s="1" t="s">
        <v>94</v>
      </c>
      <c r="E579">
        <v>13.9170833333333</v>
      </c>
      <c r="F579">
        <v>16.2255</v>
      </c>
      <c r="G579">
        <v>17.503499999999999</v>
      </c>
      <c r="H579">
        <v>22.742433333333299</v>
      </c>
      <c r="I579">
        <v>25.9180833333333</v>
      </c>
      <c r="J579">
        <v>30.4932916666667</v>
      </c>
      <c r="K579">
        <v>31.373742499999999</v>
      </c>
      <c r="L579">
        <v>32.4270766666667</v>
      </c>
      <c r="M579">
        <v>35.433173333333301</v>
      </c>
      <c r="N579">
        <v>36.313285833333303</v>
      </c>
      <c r="O579">
        <v>41.259365000000003</v>
      </c>
      <c r="P579">
        <v>43.055428333333303</v>
      </c>
      <c r="Q579">
        <v>44.941605000000003</v>
      </c>
      <c r="R579">
        <v>47.186414166666701</v>
      </c>
      <c r="S579">
        <v>48.610319166666699</v>
      </c>
      <c r="T579">
        <v>46.583284166666701</v>
      </c>
      <c r="U579">
        <v>45.316466666666699</v>
      </c>
      <c r="V579">
        <v>44.099975000000001</v>
      </c>
      <c r="W579">
        <v>45.3070083333333</v>
      </c>
      <c r="X579">
        <v>41.3485333333333</v>
      </c>
      <c r="Y579">
        <v>43.505183333333299</v>
      </c>
      <c r="Z579">
        <v>48.405266666666698</v>
      </c>
      <c r="AA579">
        <v>45.725812121212101</v>
      </c>
      <c r="AB579">
        <v>46.670466666666698</v>
      </c>
      <c r="AC579">
        <v>53.437233333333303</v>
      </c>
      <c r="AD579">
        <v>58.597845416666701</v>
      </c>
      <c r="AE579">
        <v>61.029514460784299</v>
      </c>
      <c r="AF579">
        <v>64.151944463278596</v>
      </c>
      <c r="AG579">
        <v>67.195312807389399</v>
      </c>
      <c r="AH579">
        <v>65.121568645066006</v>
      </c>
      <c r="AI579">
        <v>68.389467093542095</v>
      </c>
      <c r="AJ579">
        <v>70.420340535955106</v>
      </c>
      <c r="AK579">
        <v>74.099566883605206</v>
      </c>
      <c r="AL579">
        <v>73.918012815435105</v>
      </c>
      <c r="AM579">
        <v>78.604490582991602</v>
      </c>
    </row>
    <row r="580" spans="1:39" customFormat="1" hidden="1" x14ac:dyDescent="0.2">
      <c r="A580" t="s">
        <v>432</v>
      </c>
      <c r="B580" s="1" t="s">
        <v>71</v>
      </c>
      <c r="C580" t="s">
        <v>309</v>
      </c>
      <c r="D580" s="1" t="s">
        <v>274</v>
      </c>
      <c r="E580" t="s">
        <v>49</v>
      </c>
      <c r="F580" t="s">
        <v>49</v>
      </c>
      <c r="G580" t="s">
        <v>49</v>
      </c>
      <c r="H580" t="s">
        <v>49</v>
      </c>
      <c r="I580" t="s">
        <v>49</v>
      </c>
      <c r="J580" t="s">
        <v>49</v>
      </c>
      <c r="K580" t="s">
        <v>49</v>
      </c>
      <c r="L580" t="s">
        <v>49</v>
      </c>
      <c r="M580">
        <v>71.276596069335895</v>
      </c>
      <c r="N580" t="s">
        <v>49</v>
      </c>
      <c r="O580">
        <v>65.425529479980497</v>
      </c>
      <c r="P580" t="s">
        <v>49</v>
      </c>
      <c r="Q580">
        <v>68.253967285156307</v>
      </c>
      <c r="R580" t="s">
        <v>49</v>
      </c>
      <c r="S580">
        <v>69.841270446777301</v>
      </c>
      <c r="T580">
        <v>78.894470214843807</v>
      </c>
      <c r="U580">
        <v>91.747573852539105</v>
      </c>
      <c r="V580">
        <v>92.718444824218807</v>
      </c>
      <c r="W580">
        <v>94.685989379882798</v>
      </c>
      <c r="X580">
        <v>65.700485229492202</v>
      </c>
      <c r="Y580">
        <v>70.192306518554702</v>
      </c>
      <c r="Z580">
        <v>73.933647155761705</v>
      </c>
      <c r="AA580">
        <v>71.563980102539105</v>
      </c>
      <c r="AB580">
        <v>71.090049743652301</v>
      </c>
      <c r="AC580">
        <v>71.563980102539105</v>
      </c>
      <c r="AD580">
        <v>70.142181396484403</v>
      </c>
      <c r="AE580">
        <v>88.571426391601605</v>
      </c>
      <c r="AF580">
        <v>80.476188659667997</v>
      </c>
      <c r="AG580">
        <v>89.523811340332003</v>
      </c>
      <c r="AH580">
        <v>88.095237731933594</v>
      </c>
      <c r="AI580">
        <v>88.207550048828097</v>
      </c>
      <c r="AJ580">
        <v>87.735847473144503</v>
      </c>
      <c r="AK580">
        <v>84.905662536621094</v>
      </c>
      <c r="AL580">
        <v>72.641510009765597</v>
      </c>
      <c r="AM580">
        <v>76.886795043945298</v>
      </c>
    </row>
    <row r="581" spans="1:39" customFormat="1" hidden="1" x14ac:dyDescent="0.2">
      <c r="A581" t="s">
        <v>432</v>
      </c>
      <c r="B581" s="1" t="s">
        <v>71</v>
      </c>
      <c r="C581" t="s">
        <v>421</v>
      </c>
      <c r="D581" s="1" t="s">
        <v>223</v>
      </c>
      <c r="E581">
        <v>291136</v>
      </c>
      <c r="F581">
        <v>299637</v>
      </c>
      <c r="G581">
        <v>307609</v>
      </c>
      <c r="H581">
        <v>312908</v>
      </c>
      <c r="I581">
        <v>301403</v>
      </c>
      <c r="J581">
        <v>288329</v>
      </c>
      <c r="K581">
        <v>289600</v>
      </c>
      <c r="L581">
        <v>294439</v>
      </c>
      <c r="M581">
        <v>301689</v>
      </c>
      <c r="N581">
        <v>309035</v>
      </c>
      <c r="O581">
        <v>317382</v>
      </c>
      <c r="P581">
        <v>327962</v>
      </c>
      <c r="Q581">
        <v>340261</v>
      </c>
      <c r="R581">
        <v>353335</v>
      </c>
      <c r="S581">
        <v>367183</v>
      </c>
      <c r="T581">
        <v>381792</v>
      </c>
      <c r="U581">
        <v>397204</v>
      </c>
      <c r="V581">
        <v>411314</v>
      </c>
      <c r="W581">
        <v>422358</v>
      </c>
      <c r="X581">
        <v>432094</v>
      </c>
      <c r="Y581">
        <v>441750</v>
      </c>
      <c r="Z581">
        <v>451111</v>
      </c>
      <c r="AA581">
        <v>460133</v>
      </c>
      <c r="AB581">
        <v>468827</v>
      </c>
      <c r="AC581">
        <v>477108</v>
      </c>
      <c r="AD581">
        <v>484970</v>
      </c>
      <c r="AE581">
        <v>492615</v>
      </c>
      <c r="AF581">
        <v>500206</v>
      </c>
      <c r="AG581">
        <v>507791</v>
      </c>
      <c r="AH581">
        <v>516402</v>
      </c>
      <c r="AI581">
        <v>525958</v>
      </c>
      <c r="AJ581">
        <v>535278</v>
      </c>
      <c r="AK581">
        <v>544166</v>
      </c>
      <c r="AL581">
        <v>552490</v>
      </c>
      <c r="AM581">
        <v>560261</v>
      </c>
    </row>
    <row r="582" spans="1:39" customFormat="1" hidden="1" x14ac:dyDescent="0.2">
      <c r="A582" t="s">
        <v>432</v>
      </c>
      <c r="B582" s="1" t="s">
        <v>71</v>
      </c>
      <c r="C582" t="s">
        <v>120</v>
      </c>
      <c r="D582" s="1" t="s">
        <v>488</v>
      </c>
      <c r="E582">
        <v>2.8810987695454</v>
      </c>
      <c r="F582">
        <v>2.8248528720983699</v>
      </c>
      <c r="G582">
        <v>2.5817399269497199</v>
      </c>
      <c r="H582">
        <v>1.6459961439628901</v>
      </c>
      <c r="I582">
        <v>-3.9094318576722702</v>
      </c>
      <c r="J582">
        <v>-4.7077353479977502</v>
      </c>
      <c r="K582">
        <v>8.0990467896011095E-2</v>
      </c>
      <c r="L582">
        <v>1.19681518857701</v>
      </c>
      <c r="M582">
        <v>1.8700487681779301</v>
      </c>
      <c r="N582">
        <v>1.72843740815916</v>
      </c>
      <c r="O582">
        <v>1.8619968242240601</v>
      </c>
      <c r="P582">
        <v>2.4549756895154302</v>
      </c>
      <c r="Q582">
        <v>2.8005701842375599</v>
      </c>
      <c r="R582">
        <v>2.6927782942807799</v>
      </c>
      <c r="S582">
        <v>2.5877632951691201</v>
      </c>
      <c r="T582">
        <v>2.4854610625317699</v>
      </c>
      <c r="U582">
        <v>2.3921091909983101</v>
      </c>
      <c r="V582">
        <v>2.0303534399666701</v>
      </c>
      <c r="W582">
        <v>1.48695338651854</v>
      </c>
      <c r="X582">
        <v>1.2331930305438299</v>
      </c>
      <c r="Y582">
        <v>1.18468503010311</v>
      </c>
      <c r="Z582">
        <v>1.14473127595882</v>
      </c>
      <c r="AA582">
        <v>1.1171771715915799</v>
      </c>
      <c r="AB582">
        <v>1.10160983275966</v>
      </c>
      <c r="AC582">
        <v>1.08946783207717</v>
      </c>
      <c r="AD582">
        <v>1.0681230405756199</v>
      </c>
      <c r="AE582">
        <v>1.0193598434941</v>
      </c>
      <c r="AF582">
        <v>0.93496964965471596</v>
      </c>
      <c r="AG582">
        <v>0.86897371062616402</v>
      </c>
      <c r="AH582">
        <v>0.84469272038073595</v>
      </c>
      <c r="AI582">
        <v>0.78711157207800497</v>
      </c>
      <c r="AJ582">
        <v>0.70125258357376397</v>
      </c>
      <c r="AK582">
        <v>0.65547178930258398</v>
      </c>
      <c r="AL582">
        <v>0.64258617283744901</v>
      </c>
      <c r="AM582">
        <v>0.63707753130367994</v>
      </c>
    </row>
    <row r="583" spans="1:39" customFormat="1" hidden="1" x14ac:dyDescent="0.2">
      <c r="A583" t="s">
        <v>432</v>
      </c>
      <c r="B583" s="1" t="s">
        <v>71</v>
      </c>
      <c r="C583" t="s">
        <v>514</v>
      </c>
      <c r="D583" s="1" t="s">
        <v>142</v>
      </c>
      <c r="E583">
        <v>529051</v>
      </c>
      <c r="F583">
        <v>544209</v>
      </c>
      <c r="G583">
        <v>558442</v>
      </c>
      <c r="H583">
        <v>567710</v>
      </c>
      <c r="I583">
        <v>545944</v>
      </c>
      <c r="J583">
        <v>520838</v>
      </c>
      <c r="K583">
        <v>521260</v>
      </c>
      <c r="L583">
        <v>527536</v>
      </c>
      <c r="M583">
        <v>537494</v>
      </c>
      <c r="N583">
        <v>546865</v>
      </c>
      <c r="O583">
        <v>557143</v>
      </c>
      <c r="P583">
        <v>570990</v>
      </c>
      <c r="Q583">
        <v>587207</v>
      </c>
      <c r="R583">
        <v>603234</v>
      </c>
      <c r="S583">
        <v>619048</v>
      </c>
      <c r="T583">
        <v>634627</v>
      </c>
      <c r="U583">
        <v>649991</v>
      </c>
      <c r="V583">
        <v>663323</v>
      </c>
      <c r="W583">
        <v>673260</v>
      </c>
      <c r="X583">
        <v>681614</v>
      </c>
      <c r="Y583">
        <v>689737</v>
      </c>
      <c r="Z583">
        <v>697678</v>
      </c>
      <c r="AA583">
        <v>705516</v>
      </c>
      <c r="AB583">
        <v>713331</v>
      </c>
      <c r="AC583">
        <v>721145</v>
      </c>
      <c r="AD583">
        <v>728889</v>
      </c>
      <c r="AE583">
        <v>736357</v>
      </c>
      <c r="AF583">
        <v>743274</v>
      </c>
      <c r="AG583">
        <v>749761</v>
      </c>
      <c r="AH583">
        <v>756121</v>
      </c>
      <c r="AI583">
        <v>762096</v>
      </c>
      <c r="AJ583">
        <v>767459</v>
      </c>
      <c r="AK583">
        <v>772506</v>
      </c>
      <c r="AL583">
        <v>777486</v>
      </c>
      <c r="AM583">
        <v>782455</v>
      </c>
    </row>
    <row r="584" spans="1:39" customFormat="1" hidden="1" x14ac:dyDescent="0.2">
      <c r="A584" t="s">
        <v>432</v>
      </c>
      <c r="B584" s="1" t="s">
        <v>71</v>
      </c>
      <c r="C584" t="s">
        <v>267</v>
      </c>
      <c r="D584" s="1" t="s">
        <v>205</v>
      </c>
      <c r="E584" t="s">
        <v>49</v>
      </c>
      <c r="F584" t="s">
        <v>49</v>
      </c>
      <c r="G584" t="s">
        <v>49</v>
      </c>
      <c r="H584" t="s">
        <v>49</v>
      </c>
      <c r="I584" t="s">
        <v>49</v>
      </c>
      <c r="J584" t="s">
        <v>49</v>
      </c>
      <c r="K584" t="s">
        <v>49</v>
      </c>
      <c r="L584" t="s">
        <v>49</v>
      </c>
      <c r="M584" t="s">
        <v>49</v>
      </c>
      <c r="N584" t="s">
        <v>49</v>
      </c>
      <c r="O584" t="s">
        <v>49</v>
      </c>
      <c r="P584" t="s">
        <v>49</v>
      </c>
      <c r="Q584" t="s">
        <v>49</v>
      </c>
      <c r="R584" t="s">
        <v>49</v>
      </c>
      <c r="S584" t="s">
        <v>49</v>
      </c>
      <c r="T584" t="s">
        <v>49</v>
      </c>
      <c r="U584" t="s">
        <v>49</v>
      </c>
      <c r="V584">
        <v>33</v>
      </c>
      <c r="W584">
        <v>33</v>
      </c>
      <c r="X584">
        <v>33</v>
      </c>
      <c r="Y584">
        <v>33</v>
      </c>
      <c r="Z584">
        <v>33</v>
      </c>
      <c r="AA584">
        <v>33</v>
      </c>
      <c r="AB584">
        <v>33</v>
      </c>
      <c r="AC584">
        <v>33</v>
      </c>
      <c r="AD584">
        <v>33.9</v>
      </c>
      <c r="AE584">
        <v>33.9</v>
      </c>
      <c r="AF584">
        <v>33.9</v>
      </c>
      <c r="AG584">
        <v>33.9</v>
      </c>
      <c r="AH584">
        <v>33.9</v>
      </c>
      <c r="AI584">
        <v>33.9</v>
      </c>
      <c r="AJ584">
        <v>33.9</v>
      </c>
      <c r="AK584" t="s">
        <v>49</v>
      </c>
      <c r="AL584" t="s">
        <v>49</v>
      </c>
      <c r="AM584" t="s">
        <v>49</v>
      </c>
    </row>
    <row r="585" spans="1:39" customFormat="1" hidden="1" x14ac:dyDescent="0.2">
      <c r="A585" t="s">
        <v>432</v>
      </c>
      <c r="B585" s="1" t="s">
        <v>71</v>
      </c>
      <c r="C585" t="s">
        <v>447</v>
      </c>
      <c r="D585" s="1" t="s">
        <v>564</v>
      </c>
      <c r="E585" t="s">
        <v>49</v>
      </c>
      <c r="F585" t="s">
        <v>49</v>
      </c>
      <c r="G585" t="s">
        <v>49</v>
      </c>
      <c r="H585" t="s">
        <v>49</v>
      </c>
      <c r="I585" t="s">
        <v>49</v>
      </c>
      <c r="J585" t="s">
        <v>49</v>
      </c>
      <c r="K585" t="s">
        <v>49</v>
      </c>
      <c r="L585" t="s">
        <v>49</v>
      </c>
      <c r="M585" t="s">
        <v>49</v>
      </c>
      <c r="N585" t="s">
        <v>49</v>
      </c>
      <c r="O585" t="s">
        <v>49</v>
      </c>
      <c r="P585" t="s">
        <v>49</v>
      </c>
      <c r="Q585" t="s">
        <v>49</v>
      </c>
      <c r="R585" t="s">
        <v>49</v>
      </c>
      <c r="S585" t="s">
        <v>49</v>
      </c>
      <c r="T585" t="s">
        <v>49</v>
      </c>
      <c r="U585">
        <v>3</v>
      </c>
      <c r="V585">
        <v>3</v>
      </c>
      <c r="W585">
        <v>3</v>
      </c>
      <c r="X585">
        <v>3</v>
      </c>
      <c r="Y585">
        <v>3</v>
      </c>
      <c r="Z585">
        <v>3</v>
      </c>
      <c r="AA585">
        <v>3</v>
      </c>
      <c r="AB585">
        <v>3</v>
      </c>
      <c r="AC585">
        <v>3</v>
      </c>
      <c r="AD585">
        <v>3</v>
      </c>
      <c r="AE585">
        <v>3</v>
      </c>
      <c r="AF585">
        <v>3</v>
      </c>
      <c r="AG585">
        <v>3</v>
      </c>
      <c r="AH585">
        <v>3</v>
      </c>
      <c r="AI585">
        <v>3</v>
      </c>
      <c r="AJ585">
        <v>3</v>
      </c>
      <c r="AK585" t="s">
        <v>49</v>
      </c>
      <c r="AL585" t="s">
        <v>49</v>
      </c>
      <c r="AM585" t="s">
        <v>49</v>
      </c>
    </row>
    <row r="586" spans="1:39" customFormat="1" hidden="1" x14ac:dyDescent="0.2">
      <c r="A586" t="s">
        <v>432</v>
      </c>
      <c r="B586" s="1" t="s">
        <v>71</v>
      </c>
      <c r="C586" t="s">
        <v>458</v>
      </c>
      <c r="D586" s="1" t="s">
        <v>187</v>
      </c>
      <c r="E586" t="s">
        <v>49</v>
      </c>
      <c r="F586" t="s">
        <v>49</v>
      </c>
      <c r="G586" t="s">
        <v>49</v>
      </c>
      <c r="H586" t="s">
        <v>49</v>
      </c>
      <c r="I586" t="s">
        <v>49</v>
      </c>
      <c r="J586" t="s">
        <v>49</v>
      </c>
      <c r="K586" t="s">
        <v>49</v>
      </c>
      <c r="L586" t="s">
        <v>49</v>
      </c>
      <c r="M586" t="s">
        <v>49</v>
      </c>
      <c r="N586" t="s">
        <v>49</v>
      </c>
      <c r="O586" t="s">
        <v>49</v>
      </c>
      <c r="P586" t="s">
        <v>49</v>
      </c>
      <c r="Q586" t="s">
        <v>49</v>
      </c>
      <c r="R586" t="s">
        <v>49</v>
      </c>
      <c r="S586" t="s">
        <v>49</v>
      </c>
      <c r="T586" t="s">
        <v>49</v>
      </c>
      <c r="U586" t="s">
        <v>49</v>
      </c>
      <c r="V586" t="s">
        <v>49</v>
      </c>
      <c r="W586" t="s">
        <v>49</v>
      </c>
      <c r="X586" t="s">
        <v>49</v>
      </c>
      <c r="Y586" t="s">
        <v>49</v>
      </c>
      <c r="Z586" t="s">
        <v>49</v>
      </c>
      <c r="AA586" t="s">
        <v>49</v>
      </c>
      <c r="AB586" t="s">
        <v>49</v>
      </c>
      <c r="AC586" t="s">
        <v>49</v>
      </c>
      <c r="AD586" t="s">
        <v>49</v>
      </c>
      <c r="AE586" t="s">
        <v>49</v>
      </c>
      <c r="AF586" t="s">
        <v>49</v>
      </c>
      <c r="AG586" t="s">
        <v>49</v>
      </c>
      <c r="AH586" t="s">
        <v>49</v>
      </c>
      <c r="AI586" t="s">
        <v>49</v>
      </c>
      <c r="AJ586" t="s">
        <v>49</v>
      </c>
      <c r="AK586" t="s">
        <v>49</v>
      </c>
      <c r="AL586" t="s">
        <v>49</v>
      </c>
      <c r="AM586" t="s">
        <v>49</v>
      </c>
    </row>
    <row r="587" spans="1:39" customFormat="1" hidden="1" x14ac:dyDescent="0.2">
      <c r="A587" t="s">
        <v>432</v>
      </c>
      <c r="B587" s="1" t="s">
        <v>71</v>
      </c>
      <c r="C587" t="s">
        <v>487</v>
      </c>
      <c r="D587" s="1" t="s">
        <v>306</v>
      </c>
      <c r="E587" t="s">
        <v>49</v>
      </c>
      <c r="F587" t="s">
        <v>49</v>
      </c>
      <c r="G587" t="s">
        <v>49</v>
      </c>
      <c r="H587" t="s">
        <v>49</v>
      </c>
      <c r="I587" t="s">
        <v>49</v>
      </c>
      <c r="J587" t="s">
        <v>49</v>
      </c>
      <c r="K587" t="s">
        <v>49</v>
      </c>
      <c r="L587" t="s">
        <v>49</v>
      </c>
      <c r="M587" t="s">
        <v>49</v>
      </c>
      <c r="N587" t="s">
        <v>49</v>
      </c>
      <c r="O587" t="s">
        <v>49</v>
      </c>
      <c r="P587" t="s">
        <v>49</v>
      </c>
      <c r="Q587" t="s">
        <v>49</v>
      </c>
      <c r="R587" t="s">
        <v>49</v>
      </c>
      <c r="S587" t="s">
        <v>49</v>
      </c>
      <c r="T587" t="s">
        <v>49</v>
      </c>
      <c r="U587" t="s">
        <v>49</v>
      </c>
      <c r="V587" t="s">
        <v>49</v>
      </c>
      <c r="W587" t="s">
        <v>49</v>
      </c>
      <c r="X587" t="s">
        <v>49</v>
      </c>
      <c r="Y587" t="s">
        <v>49</v>
      </c>
      <c r="Z587" t="s">
        <v>49</v>
      </c>
      <c r="AA587" t="s">
        <v>49</v>
      </c>
      <c r="AB587" t="s">
        <v>49</v>
      </c>
      <c r="AC587" t="s">
        <v>49</v>
      </c>
      <c r="AD587" t="s">
        <v>49</v>
      </c>
      <c r="AE587" t="s">
        <v>49</v>
      </c>
      <c r="AF587" t="s">
        <v>49</v>
      </c>
      <c r="AG587" t="s">
        <v>49</v>
      </c>
      <c r="AH587" t="s">
        <v>49</v>
      </c>
      <c r="AI587" t="s">
        <v>49</v>
      </c>
      <c r="AJ587" t="s">
        <v>49</v>
      </c>
      <c r="AK587" t="s">
        <v>49</v>
      </c>
      <c r="AL587" t="s">
        <v>49</v>
      </c>
      <c r="AM587" t="s">
        <v>49</v>
      </c>
    </row>
    <row r="588" spans="1:39" customFormat="1" hidden="1" x14ac:dyDescent="0.2">
      <c r="A588" t="s">
        <v>432</v>
      </c>
      <c r="B588" s="1" t="s">
        <v>71</v>
      </c>
      <c r="C588" t="s">
        <v>454</v>
      </c>
      <c r="D588" s="1" t="s">
        <v>165</v>
      </c>
      <c r="E588">
        <v>3.055557593208361E-2</v>
      </c>
      <c r="F588">
        <v>8.8933529162119758</v>
      </c>
      <c r="G588">
        <v>8.2807943973197045</v>
      </c>
      <c r="H588">
        <v>5.5614504990186946</v>
      </c>
      <c r="I588">
        <v>7.4150447934488035</v>
      </c>
      <c r="J588">
        <v>7.8207348272709254</v>
      </c>
      <c r="K588">
        <v>3.7760644968349402</v>
      </c>
      <c r="L588">
        <v>7.1253278084371852</v>
      </c>
      <c r="M588">
        <v>7.2955093042364618</v>
      </c>
      <c r="N588">
        <v>2.7395365820918158</v>
      </c>
      <c r="O588">
        <v>4.7912480963930042</v>
      </c>
      <c r="P588">
        <v>9.258469599146558</v>
      </c>
      <c r="Q588">
        <v>8.0575575459525872</v>
      </c>
      <c r="R588">
        <v>9.9615722730564293</v>
      </c>
      <c r="S588">
        <v>10.217260584053076</v>
      </c>
      <c r="T588">
        <v>11.760749715161147</v>
      </c>
      <c r="U588">
        <v>10.891529942087955</v>
      </c>
      <c r="V588">
        <v>8.1180351591180369</v>
      </c>
      <c r="W588">
        <v>8.1390157314321474</v>
      </c>
      <c r="X588">
        <v>10.729664456787223</v>
      </c>
      <c r="Y588">
        <v>7.9079321525848201</v>
      </c>
      <c r="Z588">
        <v>8.58536923127558</v>
      </c>
      <c r="AA588">
        <v>7.6164639313574867</v>
      </c>
      <c r="AB588">
        <v>5.0591519277140922</v>
      </c>
      <c r="AC588">
        <v>4.4147952040284872</v>
      </c>
      <c r="AD588">
        <v>7.7148095549327627</v>
      </c>
      <c r="AE588">
        <v>6.6441967956613857</v>
      </c>
      <c r="AF588">
        <v>10.949291409393464</v>
      </c>
      <c r="AG588">
        <v>9.356456728425858</v>
      </c>
      <c r="AH588">
        <v>8.7009045680810804</v>
      </c>
      <c r="AI588">
        <v>12.029038734301157</v>
      </c>
      <c r="AJ588">
        <v>12.984211011349101</v>
      </c>
      <c r="AK588">
        <v>6.3201702660440171</v>
      </c>
      <c r="AL588">
        <v>8.8791173197085627</v>
      </c>
      <c r="AM588">
        <v>14.561408005664319</v>
      </c>
    </row>
    <row r="589" spans="1:39" customFormat="1" hidden="1" x14ac:dyDescent="0.2">
      <c r="A589" t="s">
        <v>432</v>
      </c>
      <c r="B589" s="1" t="s">
        <v>71</v>
      </c>
      <c r="C589" t="s">
        <v>381</v>
      </c>
      <c r="D589" s="1" t="s">
        <v>512</v>
      </c>
      <c r="E589" t="s">
        <v>49</v>
      </c>
      <c r="F589" t="s">
        <v>49</v>
      </c>
      <c r="G589" t="s">
        <v>49</v>
      </c>
      <c r="H589" t="s">
        <v>49</v>
      </c>
      <c r="I589" t="s">
        <v>49</v>
      </c>
      <c r="J589" t="s">
        <v>49</v>
      </c>
      <c r="K589" t="s">
        <v>49</v>
      </c>
      <c r="L589" t="s">
        <v>49</v>
      </c>
      <c r="M589">
        <v>34.239131927490199</v>
      </c>
      <c r="N589" t="s">
        <v>49</v>
      </c>
      <c r="O589">
        <v>33.152172088622997</v>
      </c>
      <c r="P589" t="s">
        <v>49</v>
      </c>
      <c r="Q589">
        <v>32.608695983886697</v>
      </c>
      <c r="R589" t="s">
        <v>49</v>
      </c>
      <c r="S589">
        <v>35.675674438476598</v>
      </c>
      <c r="T589">
        <v>55.135135650634801</v>
      </c>
      <c r="U589">
        <v>18.905471801757798</v>
      </c>
      <c r="V589">
        <v>46.0784301757813</v>
      </c>
      <c r="W589">
        <v>29.901960372924801</v>
      </c>
      <c r="X589">
        <v>23.7864074707031</v>
      </c>
      <c r="Y589">
        <v>22.815534591674801</v>
      </c>
      <c r="Z589">
        <v>14.354066848754901</v>
      </c>
      <c r="AA589">
        <v>11.004784584045399</v>
      </c>
      <c r="AB589">
        <v>11.374407768249499</v>
      </c>
      <c r="AC589">
        <v>12.7962083816528</v>
      </c>
      <c r="AD589">
        <v>14.691943168640099</v>
      </c>
      <c r="AE589">
        <v>15.865385055541999</v>
      </c>
      <c r="AF589">
        <v>26.6666660308838</v>
      </c>
      <c r="AG589">
        <v>26.6666660308838</v>
      </c>
      <c r="AH589">
        <v>39.523811340332003</v>
      </c>
      <c r="AI589">
        <v>37.619049072265597</v>
      </c>
      <c r="AJ589">
        <v>39.523811340332003</v>
      </c>
      <c r="AK589">
        <v>39.523811340332003</v>
      </c>
      <c r="AL589">
        <v>37.142856597900398</v>
      </c>
      <c r="AM589">
        <v>38.679244995117202</v>
      </c>
    </row>
    <row r="590" spans="1:39" customFormat="1" hidden="1" x14ac:dyDescent="0.2">
      <c r="A590" t="s">
        <v>432</v>
      </c>
      <c r="B590" s="1" t="s">
        <v>71</v>
      </c>
      <c r="C590" t="s">
        <v>410</v>
      </c>
      <c r="D590" s="1" t="s">
        <v>81</v>
      </c>
      <c r="E590" t="s">
        <v>49</v>
      </c>
      <c r="F590" t="s">
        <v>49</v>
      </c>
      <c r="G590" t="s">
        <v>49</v>
      </c>
      <c r="H590" t="s">
        <v>49</v>
      </c>
      <c r="I590" t="s">
        <v>49</v>
      </c>
      <c r="J590" t="s">
        <v>49</v>
      </c>
      <c r="K590" t="s">
        <v>49</v>
      </c>
      <c r="L590" t="s">
        <v>49</v>
      </c>
      <c r="M590">
        <v>49.748744964599602</v>
      </c>
      <c r="N590" t="s">
        <v>49</v>
      </c>
      <c r="O590">
        <v>53</v>
      </c>
      <c r="P590" t="s">
        <v>49</v>
      </c>
      <c r="Q590">
        <v>55.223880767822301</v>
      </c>
      <c r="R590" t="s">
        <v>49</v>
      </c>
      <c r="S590">
        <v>56.218906402587898</v>
      </c>
      <c r="T590">
        <v>56.716419219970703</v>
      </c>
      <c r="U590">
        <v>58.653846740722699</v>
      </c>
      <c r="V590">
        <v>59.330142974853501</v>
      </c>
      <c r="W590">
        <v>58.851673126220703</v>
      </c>
      <c r="X590">
        <v>61.2440185546875</v>
      </c>
      <c r="Y590">
        <v>61.538459777832003</v>
      </c>
      <c r="Z590">
        <v>60.1895751953125</v>
      </c>
      <c r="AA590">
        <v>60.663505554199197</v>
      </c>
      <c r="AB590">
        <v>61.502346038818402</v>
      </c>
      <c r="AC590">
        <v>61.032863616943402</v>
      </c>
      <c r="AD590">
        <v>60.563381195068402</v>
      </c>
      <c r="AE590">
        <v>67.307693481445298</v>
      </c>
      <c r="AF590">
        <v>69.523811340332003</v>
      </c>
      <c r="AG590">
        <v>69.047622680664105</v>
      </c>
      <c r="AH590">
        <v>73.333335876464801</v>
      </c>
      <c r="AI590">
        <v>70</v>
      </c>
      <c r="AJ590">
        <v>71.904762268066406</v>
      </c>
      <c r="AK590">
        <v>69.047622680664105</v>
      </c>
      <c r="AL590">
        <v>70</v>
      </c>
      <c r="AM590">
        <v>71.698112487792997</v>
      </c>
    </row>
    <row r="591" spans="1:39" customFormat="1" hidden="1" x14ac:dyDescent="0.2">
      <c r="A591" t="s">
        <v>432</v>
      </c>
      <c r="B591" s="1" t="s">
        <v>71</v>
      </c>
      <c r="C591" t="s">
        <v>330</v>
      </c>
      <c r="D591" s="1" t="s">
        <v>266</v>
      </c>
      <c r="E591" t="s">
        <v>49</v>
      </c>
      <c r="F591" t="s">
        <v>49</v>
      </c>
      <c r="G591" t="s">
        <v>49</v>
      </c>
      <c r="H591" t="s">
        <v>49</v>
      </c>
      <c r="I591" t="s">
        <v>49</v>
      </c>
      <c r="J591" t="s">
        <v>49</v>
      </c>
      <c r="K591" t="s">
        <v>49</v>
      </c>
      <c r="L591" t="s">
        <v>49</v>
      </c>
      <c r="M591">
        <v>17.489999999999998</v>
      </c>
      <c r="N591" t="s">
        <v>49</v>
      </c>
      <c r="O591" t="s">
        <v>49</v>
      </c>
      <c r="P591" t="s">
        <v>49</v>
      </c>
      <c r="Q591" t="s">
        <v>49</v>
      </c>
      <c r="R591" t="s">
        <v>49</v>
      </c>
      <c r="S591">
        <v>17.71</v>
      </c>
      <c r="T591" t="s">
        <v>49</v>
      </c>
      <c r="U591">
        <v>22.16</v>
      </c>
      <c r="V591">
        <v>22.15</v>
      </c>
      <c r="W591" t="s">
        <v>49</v>
      </c>
      <c r="X591">
        <v>11.1</v>
      </c>
      <c r="Y591" t="s">
        <v>49</v>
      </c>
      <c r="Z591" t="s">
        <v>49</v>
      </c>
      <c r="AA591" t="s">
        <v>49</v>
      </c>
      <c r="AB591" t="s">
        <v>49</v>
      </c>
      <c r="AC591" t="s">
        <v>49</v>
      </c>
      <c r="AD591" t="s">
        <v>49</v>
      </c>
      <c r="AE591" t="s">
        <v>49</v>
      </c>
      <c r="AF591">
        <v>12.18</v>
      </c>
      <c r="AG591" t="s">
        <v>49</v>
      </c>
      <c r="AH591" t="s">
        <v>49</v>
      </c>
      <c r="AI591" t="s">
        <v>49</v>
      </c>
      <c r="AJ591">
        <v>8.1300000000000008</v>
      </c>
      <c r="AK591">
        <v>7.63</v>
      </c>
      <c r="AL591" t="s">
        <v>49</v>
      </c>
      <c r="AM591" t="s">
        <v>49</v>
      </c>
    </row>
    <row r="592" spans="1:39" customFormat="1" hidden="1" x14ac:dyDescent="0.2">
      <c r="A592" t="s">
        <v>432</v>
      </c>
      <c r="B592" s="1" t="s">
        <v>71</v>
      </c>
      <c r="C592" t="s">
        <v>19</v>
      </c>
      <c r="D592" s="1" t="s">
        <v>127</v>
      </c>
      <c r="E592" t="s">
        <v>49</v>
      </c>
      <c r="F592" t="s">
        <v>49</v>
      </c>
      <c r="G592" t="s">
        <v>49</v>
      </c>
      <c r="H592" t="s">
        <v>49</v>
      </c>
      <c r="I592" t="s">
        <v>49</v>
      </c>
      <c r="J592" t="s">
        <v>49</v>
      </c>
      <c r="K592" t="s">
        <v>49</v>
      </c>
      <c r="L592" t="s">
        <v>49</v>
      </c>
      <c r="M592">
        <v>16.77</v>
      </c>
      <c r="N592" t="s">
        <v>49</v>
      </c>
      <c r="O592" t="s">
        <v>49</v>
      </c>
      <c r="P592" t="s">
        <v>49</v>
      </c>
      <c r="Q592" t="s">
        <v>49</v>
      </c>
      <c r="R592" t="s">
        <v>49</v>
      </c>
      <c r="S592">
        <v>17</v>
      </c>
      <c r="T592" t="s">
        <v>49</v>
      </c>
      <c r="U592">
        <v>18.27</v>
      </c>
      <c r="V592">
        <v>18.239999999999998</v>
      </c>
      <c r="W592" t="s">
        <v>49</v>
      </c>
      <c r="X592">
        <v>9.44</v>
      </c>
      <c r="Y592" t="s">
        <v>49</v>
      </c>
      <c r="Z592" t="s">
        <v>49</v>
      </c>
      <c r="AA592" t="s">
        <v>49</v>
      </c>
      <c r="AB592" t="s">
        <v>49</v>
      </c>
      <c r="AC592" t="s">
        <v>49</v>
      </c>
      <c r="AD592" t="s">
        <v>49</v>
      </c>
      <c r="AE592" t="s">
        <v>49</v>
      </c>
      <c r="AF592">
        <v>10.58</v>
      </c>
      <c r="AG592" t="s">
        <v>49</v>
      </c>
      <c r="AH592" t="s">
        <v>49</v>
      </c>
      <c r="AI592" t="s">
        <v>49</v>
      </c>
      <c r="AJ592">
        <v>7.21</v>
      </c>
      <c r="AK592">
        <v>7.5</v>
      </c>
      <c r="AL592" t="s">
        <v>49</v>
      </c>
      <c r="AM592" t="s">
        <v>49</v>
      </c>
    </row>
    <row r="593" spans="1:39" customFormat="1" hidden="1" x14ac:dyDescent="0.2">
      <c r="A593" t="s">
        <v>432</v>
      </c>
      <c r="B593" s="1" t="s">
        <v>71</v>
      </c>
      <c r="C593" t="s">
        <v>219</v>
      </c>
      <c r="D593" s="1" t="s">
        <v>551</v>
      </c>
      <c r="E593" t="s">
        <v>49</v>
      </c>
      <c r="F593" t="s">
        <v>49</v>
      </c>
      <c r="G593" t="s">
        <v>49</v>
      </c>
      <c r="H593" t="s">
        <v>49</v>
      </c>
      <c r="I593" t="s">
        <v>49</v>
      </c>
      <c r="J593" t="s">
        <v>49</v>
      </c>
      <c r="K593" t="s">
        <v>49</v>
      </c>
      <c r="L593" t="s">
        <v>49</v>
      </c>
      <c r="M593" t="s">
        <v>49</v>
      </c>
      <c r="N593" t="s">
        <v>49</v>
      </c>
      <c r="O593" t="s">
        <v>49</v>
      </c>
      <c r="P593" t="s">
        <v>49</v>
      </c>
      <c r="Q593" t="s">
        <v>49</v>
      </c>
      <c r="R593" t="s">
        <v>49</v>
      </c>
      <c r="S593" t="s">
        <v>49</v>
      </c>
      <c r="T593" t="s">
        <v>49</v>
      </c>
      <c r="U593" t="s">
        <v>49</v>
      </c>
      <c r="V593">
        <v>18</v>
      </c>
      <c r="W593">
        <v>18</v>
      </c>
      <c r="X593">
        <v>18</v>
      </c>
      <c r="Y593">
        <v>18</v>
      </c>
      <c r="Z593">
        <v>18</v>
      </c>
      <c r="AA593">
        <v>18</v>
      </c>
      <c r="AB593">
        <v>18</v>
      </c>
      <c r="AC593">
        <v>18</v>
      </c>
      <c r="AD593">
        <v>18</v>
      </c>
      <c r="AE593">
        <v>18</v>
      </c>
      <c r="AF593">
        <v>18</v>
      </c>
      <c r="AG593">
        <v>18</v>
      </c>
      <c r="AH593">
        <v>18</v>
      </c>
      <c r="AI593">
        <v>18</v>
      </c>
      <c r="AJ593">
        <v>18</v>
      </c>
      <c r="AK593" t="s">
        <v>49</v>
      </c>
      <c r="AL593" t="s">
        <v>49</v>
      </c>
      <c r="AM593" t="s">
        <v>49</v>
      </c>
    </row>
    <row r="594" spans="1:39" customFormat="1" hidden="1" x14ac:dyDescent="0.2">
      <c r="A594" t="s">
        <v>432</v>
      </c>
      <c r="B594" s="1" t="s">
        <v>71</v>
      </c>
      <c r="C594" t="s">
        <v>460</v>
      </c>
      <c r="D594" s="1" t="s">
        <v>249</v>
      </c>
      <c r="E594" t="s">
        <v>49</v>
      </c>
      <c r="F594" t="s">
        <v>49</v>
      </c>
      <c r="G594" t="s">
        <v>49</v>
      </c>
      <c r="H594" t="s">
        <v>49</v>
      </c>
      <c r="I594" t="s">
        <v>49</v>
      </c>
      <c r="J594" t="s">
        <v>49</v>
      </c>
      <c r="K594" t="s">
        <v>49</v>
      </c>
      <c r="L594" t="s">
        <v>49</v>
      </c>
      <c r="M594" t="s">
        <v>49</v>
      </c>
      <c r="N594" t="s">
        <v>49</v>
      </c>
      <c r="O594" t="s">
        <v>49</v>
      </c>
      <c r="P594" t="s">
        <v>49</v>
      </c>
      <c r="Q594" t="s">
        <v>49</v>
      </c>
      <c r="R594" t="s">
        <v>49</v>
      </c>
      <c r="S594" t="s">
        <v>49</v>
      </c>
      <c r="T594" t="s">
        <v>49</v>
      </c>
      <c r="U594" t="s">
        <v>49</v>
      </c>
      <c r="V594" t="s">
        <v>49</v>
      </c>
      <c r="W594" t="s">
        <v>49</v>
      </c>
      <c r="X594" t="s">
        <v>49</v>
      </c>
      <c r="Y594" t="s">
        <v>49</v>
      </c>
      <c r="Z594">
        <v>19.3</v>
      </c>
      <c r="AA594" t="s">
        <v>49</v>
      </c>
      <c r="AB594" t="s">
        <v>49</v>
      </c>
      <c r="AC594" t="s">
        <v>49</v>
      </c>
      <c r="AD594" t="s">
        <v>49</v>
      </c>
      <c r="AE594" t="s">
        <v>49</v>
      </c>
      <c r="AF594">
        <v>1.2</v>
      </c>
      <c r="AG594" t="s">
        <v>49</v>
      </c>
      <c r="AH594" t="s">
        <v>49</v>
      </c>
      <c r="AI594" t="s">
        <v>49</v>
      </c>
      <c r="AJ594" t="s">
        <v>49</v>
      </c>
      <c r="AK594" t="s">
        <v>49</v>
      </c>
      <c r="AL594" t="s">
        <v>49</v>
      </c>
      <c r="AM594" t="s">
        <v>49</v>
      </c>
    </row>
    <row r="595" spans="1:39" customFormat="1" hidden="1" x14ac:dyDescent="0.2">
      <c r="A595" t="s">
        <v>432</v>
      </c>
      <c r="B595" s="1" t="s">
        <v>71</v>
      </c>
      <c r="C595" t="s">
        <v>214</v>
      </c>
      <c r="D595" s="1" t="s">
        <v>72</v>
      </c>
      <c r="E595" t="s">
        <v>49</v>
      </c>
      <c r="F595" t="s">
        <v>49</v>
      </c>
      <c r="G595" t="s">
        <v>49</v>
      </c>
      <c r="H595" t="s">
        <v>49</v>
      </c>
      <c r="I595" t="s">
        <v>49</v>
      </c>
      <c r="J595" t="s">
        <v>49</v>
      </c>
      <c r="K595" t="s">
        <v>49</v>
      </c>
      <c r="L595" t="s">
        <v>49</v>
      </c>
      <c r="M595" t="s">
        <v>49</v>
      </c>
      <c r="N595" t="s">
        <v>49</v>
      </c>
      <c r="O595" t="s">
        <v>49</v>
      </c>
      <c r="P595" t="s">
        <v>49</v>
      </c>
      <c r="Q595" t="s">
        <v>49</v>
      </c>
      <c r="R595" t="s">
        <v>49</v>
      </c>
      <c r="S595" t="s">
        <v>49</v>
      </c>
      <c r="T595" t="s">
        <v>49</v>
      </c>
      <c r="U595">
        <v>92</v>
      </c>
      <c r="V595">
        <v>92</v>
      </c>
      <c r="W595">
        <v>92</v>
      </c>
      <c r="X595">
        <v>92</v>
      </c>
      <c r="Y595">
        <v>92</v>
      </c>
      <c r="Z595">
        <v>92</v>
      </c>
      <c r="AA595">
        <v>92</v>
      </c>
      <c r="AB595">
        <v>92</v>
      </c>
      <c r="AC595">
        <v>92</v>
      </c>
      <c r="AD595">
        <v>92</v>
      </c>
      <c r="AE595">
        <v>92</v>
      </c>
      <c r="AF595">
        <v>77</v>
      </c>
      <c r="AG595">
        <v>77</v>
      </c>
      <c r="AH595">
        <v>77</v>
      </c>
      <c r="AI595">
        <v>77</v>
      </c>
      <c r="AJ595">
        <v>77</v>
      </c>
      <c r="AK595" t="s">
        <v>49</v>
      </c>
      <c r="AL595" t="s">
        <v>49</v>
      </c>
      <c r="AM595" t="s">
        <v>49</v>
      </c>
    </row>
    <row r="596" spans="1:39" customFormat="1" hidden="1" x14ac:dyDescent="0.2">
      <c r="A596" t="s">
        <v>432</v>
      </c>
      <c r="B596" s="1" t="s">
        <v>71</v>
      </c>
      <c r="C596" t="s">
        <v>443</v>
      </c>
      <c r="D596" s="1" t="s">
        <v>259</v>
      </c>
      <c r="E596" t="s">
        <v>49</v>
      </c>
      <c r="F596" t="s">
        <v>49</v>
      </c>
      <c r="G596" t="s">
        <v>49</v>
      </c>
      <c r="H596" t="s">
        <v>49</v>
      </c>
      <c r="I596" t="s">
        <v>49</v>
      </c>
      <c r="J596" t="s">
        <v>49</v>
      </c>
      <c r="K596" t="s">
        <v>49</v>
      </c>
      <c r="L596" t="s">
        <v>49</v>
      </c>
      <c r="M596" t="s">
        <v>49</v>
      </c>
      <c r="N596" t="s">
        <v>49</v>
      </c>
      <c r="O596" t="s">
        <v>49</v>
      </c>
      <c r="P596" t="s">
        <v>49</v>
      </c>
      <c r="Q596" t="s">
        <v>49</v>
      </c>
      <c r="R596" t="s">
        <v>49</v>
      </c>
      <c r="S596" t="s">
        <v>49</v>
      </c>
      <c r="T596">
        <v>62</v>
      </c>
      <c r="U596">
        <v>62</v>
      </c>
      <c r="V596">
        <v>62</v>
      </c>
      <c r="W596">
        <v>62</v>
      </c>
      <c r="X596">
        <v>48</v>
      </c>
      <c r="Y596">
        <v>46</v>
      </c>
      <c r="Z596">
        <v>46</v>
      </c>
      <c r="AA596">
        <v>46</v>
      </c>
      <c r="AB596">
        <v>35</v>
      </c>
      <c r="AC596">
        <v>35</v>
      </c>
      <c r="AD596">
        <v>30</v>
      </c>
      <c r="AE596">
        <v>15</v>
      </c>
      <c r="AF596">
        <v>15</v>
      </c>
      <c r="AG596">
        <v>15</v>
      </c>
      <c r="AH596">
        <v>12</v>
      </c>
      <c r="AI596">
        <v>12</v>
      </c>
      <c r="AJ596">
        <v>12</v>
      </c>
      <c r="AK596" t="s">
        <v>49</v>
      </c>
      <c r="AL596" t="s">
        <v>49</v>
      </c>
      <c r="AM596" t="s">
        <v>49</v>
      </c>
    </row>
    <row r="597" spans="1:39" customFormat="1" hidden="1" x14ac:dyDescent="0.2">
      <c r="A597" t="s">
        <v>432</v>
      </c>
      <c r="B597" s="1" t="s">
        <v>71</v>
      </c>
      <c r="C597" t="s">
        <v>470</v>
      </c>
      <c r="D597" s="1" t="s">
        <v>131</v>
      </c>
      <c r="E597" t="s">
        <v>49</v>
      </c>
      <c r="F597" t="s">
        <v>49</v>
      </c>
      <c r="G597" t="s">
        <v>49</v>
      </c>
      <c r="H597" t="s">
        <v>49</v>
      </c>
      <c r="I597" t="s">
        <v>49</v>
      </c>
      <c r="J597" t="s">
        <v>49</v>
      </c>
      <c r="K597" t="s">
        <v>49</v>
      </c>
      <c r="L597" t="s">
        <v>49</v>
      </c>
      <c r="M597" t="s">
        <v>49</v>
      </c>
      <c r="N597" t="s">
        <v>49</v>
      </c>
      <c r="O597" t="s">
        <v>49</v>
      </c>
      <c r="P597" t="s">
        <v>49</v>
      </c>
      <c r="Q597" t="s">
        <v>49</v>
      </c>
      <c r="R597" t="s">
        <v>49</v>
      </c>
      <c r="S597" t="s">
        <v>49</v>
      </c>
      <c r="T597" t="s">
        <v>49</v>
      </c>
      <c r="U597" t="s">
        <v>49</v>
      </c>
      <c r="V597" t="s">
        <v>49</v>
      </c>
      <c r="W597" t="s">
        <v>49</v>
      </c>
      <c r="X597" t="s">
        <v>49</v>
      </c>
      <c r="Y597" t="s">
        <v>49</v>
      </c>
      <c r="Z597" t="s">
        <v>49</v>
      </c>
      <c r="AA597" t="s">
        <v>49</v>
      </c>
      <c r="AB597" t="s">
        <v>49</v>
      </c>
      <c r="AC597" t="s">
        <v>49</v>
      </c>
      <c r="AD597" t="s">
        <v>49</v>
      </c>
      <c r="AE597">
        <v>5</v>
      </c>
      <c r="AF597">
        <v>5</v>
      </c>
      <c r="AG597">
        <v>5</v>
      </c>
      <c r="AH597">
        <v>5</v>
      </c>
      <c r="AI597">
        <v>5</v>
      </c>
      <c r="AJ597">
        <v>5</v>
      </c>
      <c r="AK597" t="s">
        <v>49</v>
      </c>
      <c r="AL597" t="s">
        <v>49</v>
      </c>
      <c r="AM597" t="s">
        <v>49</v>
      </c>
    </row>
    <row r="598" spans="1:39" customFormat="1" hidden="1" x14ac:dyDescent="0.2">
      <c r="A598" t="s">
        <v>432</v>
      </c>
      <c r="B598" s="1" t="s">
        <v>71</v>
      </c>
      <c r="C598" t="s">
        <v>169</v>
      </c>
      <c r="D598" s="1" t="s">
        <v>129</v>
      </c>
      <c r="E598" t="s">
        <v>49</v>
      </c>
      <c r="F598" t="s">
        <v>49</v>
      </c>
      <c r="G598" t="s">
        <v>49</v>
      </c>
      <c r="H598" t="s">
        <v>49</v>
      </c>
      <c r="I598" t="s">
        <v>49</v>
      </c>
      <c r="J598" t="s">
        <v>49</v>
      </c>
      <c r="K598" t="s">
        <v>49</v>
      </c>
      <c r="L598" t="s">
        <v>49</v>
      </c>
      <c r="M598" t="s">
        <v>49</v>
      </c>
      <c r="N598" t="s">
        <v>49</v>
      </c>
      <c r="O598" t="s">
        <v>49</v>
      </c>
      <c r="P598" t="s">
        <v>49</v>
      </c>
      <c r="Q598" t="s">
        <v>49</v>
      </c>
      <c r="R598" t="s">
        <v>49</v>
      </c>
      <c r="S598" t="s">
        <v>49</v>
      </c>
      <c r="T598" t="s">
        <v>49</v>
      </c>
      <c r="U598" t="s">
        <v>49</v>
      </c>
      <c r="V598" t="s">
        <v>49</v>
      </c>
      <c r="W598" t="s">
        <v>49</v>
      </c>
      <c r="X598" t="s">
        <v>49</v>
      </c>
      <c r="Y598" t="s">
        <v>49</v>
      </c>
      <c r="Z598" t="s">
        <v>49</v>
      </c>
      <c r="AA598" t="s">
        <v>49</v>
      </c>
      <c r="AB598" t="s">
        <v>49</v>
      </c>
      <c r="AC598" t="s">
        <v>49</v>
      </c>
      <c r="AD598" t="s">
        <v>49</v>
      </c>
      <c r="AE598">
        <v>9</v>
      </c>
      <c r="AF598">
        <v>9</v>
      </c>
      <c r="AG598">
        <v>9</v>
      </c>
      <c r="AH598">
        <v>9</v>
      </c>
      <c r="AI598">
        <v>9</v>
      </c>
      <c r="AJ598">
        <v>9</v>
      </c>
      <c r="AK598" t="s">
        <v>49</v>
      </c>
      <c r="AL598" t="s">
        <v>49</v>
      </c>
      <c r="AM598" t="s">
        <v>49</v>
      </c>
    </row>
    <row r="599" spans="1:39" customFormat="1" hidden="1" x14ac:dyDescent="0.2">
      <c r="A599" t="s">
        <v>432</v>
      </c>
      <c r="B599" s="1" t="s">
        <v>71</v>
      </c>
      <c r="C599" t="s">
        <v>272</v>
      </c>
      <c r="D599" s="1" t="s">
        <v>348</v>
      </c>
      <c r="E599" t="s">
        <v>49</v>
      </c>
      <c r="F599" t="s">
        <v>49</v>
      </c>
      <c r="G599" t="s">
        <v>49</v>
      </c>
      <c r="H599" t="s">
        <v>49</v>
      </c>
      <c r="I599" t="s">
        <v>49</v>
      </c>
      <c r="J599" t="s">
        <v>49</v>
      </c>
      <c r="K599" t="s">
        <v>49</v>
      </c>
      <c r="L599" t="s">
        <v>49</v>
      </c>
      <c r="M599" t="s">
        <v>49</v>
      </c>
      <c r="N599" t="s">
        <v>49</v>
      </c>
      <c r="O599" t="s">
        <v>49</v>
      </c>
      <c r="P599" t="s">
        <v>49</v>
      </c>
      <c r="Q599" t="s">
        <v>49</v>
      </c>
      <c r="R599" t="s">
        <v>49</v>
      </c>
      <c r="S599" t="s">
        <v>49</v>
      </c>
      <c r="T599" t="s">
        <v>49</v>
      </c>
      <c r="U599" t="s">
        <v>49</v>
      </c>
      <c r="V599" t="s">
        <v>49</v>
      </c>
      <c r="W599" t="s">
        <v>49</v>
      </c>
      <c r="X599" t="s">
        <v>49</v>
      </c>
      <c r="Y599" t="s">
        <v>49</v>
      </c>
      <c r="Z599" t="s">
        <v>49</v>
      </c>
      <c r="AA599" t="s">
        <v>49</v>
      </c>
      <c r="AB599" t="s">
        <v>49</v>
      </c>
      <c r="AC599" t="s">
        <v>49</v>
      </c>
      <c r="AD599" t="s">
        <v>49</v>
      </c>
      <c r="AE599">
        <v>5</v>
      </c>
      <c r="AF599">
        <v>5</v>
      </c>
      <c r="AG599">
        <v>5</v>
      </c>
      <c r="AH599">
        <v>5</v>
      </c>
      <c r="AI599">
        <v>5</v>
      </c>
      <c r="AJ599">
        <v>5</v>
      </c>
      <c r="AK599" t="s">
        <v>49</v>
      </c>
      <c r="AL599" t="s">
        <v>49</v>
      </c>
      <c r="AM599" t="s">
        <v>49</v>
      </c>
    </row>
    <row r="600" spans="1:39" customFormat="1" hidden="1" x14ac:dyDescent="0.2">
      <c r="A600" t="s">
        <v>432</v>
      </c>
      <c r="B600" s="1" t="s">
        <v>71</v>
      </c>
      <c r="C600" t="s">
        <v>320</v>
      </c>
      <c r="D600" s="1" t="s">
        <v>481</v>
      </c>
      <c r="E600" t="s">
        <v>49</v>
      </c>
      <c r="F600" t="s">
        <v>49</v>
      </c>
      <c r="G600" t="s">
        <v>49</v>
      </c>
      <c r="H600" t="s">
        <v>49</v>
      </c>
      <c r="I600" t="s">
        <v>49</v>
      </c>
      <c r="J600" t="s">
        <v>49</v>
      </c>
      <c r="K600" t="s">
        <v>49</v>
      </c>
      <c r="L600" t="s">
        <v>49</v>
      </c>
      <c r="M600" t="s">
        <v>49</v>
      </c>
      <c r="N600" t="s">
        <v>49</v>
      </c>
      <c r="O600" t="s">
        <v>49</v>
      </c>
      <c r="P600" t="s">
        <v>49</v>
      </c>
      <c r="Q600" t="s">
        <v>49</v>
      </c>
      <c r="R600" t="s">
        <v>49</v>
      </c>
      <c r="S600" t="s">
        <v>49</v>
      </c>
      <c r="T600" t="s">
        <v>49</v>
      </c>
      <c r="U600" t="s">
        <v>49</v>
      </c>
      <c r="V600" t="s">
        <v>49</v>
      </c>
      <c r="W600" t="s">
        <v>49</v>
      </c>
      <c r="X600" t="s">
        <v>49</v>
      </c>
      <c r="Y600" t="s">
        <v>49</v>
      </c>
      <c r="Z600" t="s">
        <v>49</v>
      </c>
      <c r="AA600" t="s">
        <v>49</v>
      </c>
      <c r="AB600" t="s">
        <v>49</v>
      </c>
      <c r="AC600" t="s">
        <v>49</v>
      </c>
      <c r="AD600" t="s">
        <v>49</v>
      </c>
      <c r="AE600">
        <v>8</v>
      </c>
      <c r="AF600">
        <v>8</v>
      </c>
      <c r="AG600">
        <v>8</v>
      </c>
      <c r="AH600">
        <v>8</v>
      </c>
      <c r="AI600">
        <v>8</v>
      </c>
      <c r="AJ600">
        <v>8</v>
      </c>
      <c r="AK600" t="s">
        <v>49</v>
      </c>
      <c r="AL600" t="s">
        <v>49</v>
      </c>
      <c r="AM600" t="s">
        <v>49</v>
      </c>
    </row>
    <row r="601" spans="1:39" customFormat="1" hidden="1" x14ac:dyDescent="0.2">
      <c r="A601" t="s">
        <v>432</v>
      </c>
      <c r="B601" s="1" t="s">
        <v>71</v>
      </c>
      <c r="C601" t="s">
        <v>157</v>
      </c>
      <c r="D601" s="1" t="s">
        <v>441</v>
      </c>
      <c r="E601" t="s">
        <v>49</v>
      </c>
      <c r="F601" t="s">
        <v>49</v>
      </c>
      <c r="G601" t="s">
        <v>49</v>
      </c>
      <c r="H601" t="s">
        <v>49</v>
      </c>
      <c r="I601" t="s">
        <v>49</v>
      </c>
      <c r="J601" t="s">
        <v>49</v>
      </c>
      <c r="K601" t="s">
        <v>49</v>
      </c>
      <c r="L601" t="s">
        <v>49</v>
      </c>
      <c r="M601" t="s">
        <v>49</v>
      </c>
      <c r="N601" t="s">
        <v>49</v>
      </c>
      <c r="O601" t="s">
        <v>49</v>
      </c>
      <c r="P601" t="s">
        <v>49</v>
      </c>
      <c r="Q601" t="s">
        <v>49</v>
      </c>
      <c r="R601" t="s">
        <v>49</v>
      </c>
      <c r="S601" t="s">
        <v>49</v>
      </c>
      <c r="T601" t="s">
        <v>49</v>
      </c>
      <c r="U601" t="s">
        <v>49</v>
      </c>
      <c r="V601" t="s">
        <v>49</v>
      </c>
      <c r="W601" t="s">
        <v>49</v>
      </c>
      <c r="X601" t="s">
        <v>49</v>
      </c>
      <c r="Y601" t="s">
        <v>49</v>
      </c>
      <c r="Z601">
        <v>14.7</v>
      </c>
      <c r="AA601" t="s">
        <v>49</v>
      </c>
      <c r="AB601" t="s">
        <v>49</v>
      </c>
      <c r="AC601" t="s">
        <v>49</v>
      </c>
      <c r="AD601" t="s">
        <v>49</v>
      </c>
      <c r="AE601" t="s">
        <v>49</v>
      </c>
      <c r="AF601">
        <v>21.3</v>
      </c>
      <c r="AG601" t="s">
        <v>49</v>
      </c>
      <c r="AH601" t="s">
        <v>49</v>
      </c>
      <c r="AI601" t="s">
        <v>49</v>
      </c>
      <c r="AJ601" t="s">
        <v>49</v>
      </c>
      <c r="AK601" t="s">
        <v>49</v>
      </c>
      <c r="AL601" t="s">
        <v>49</v>
      </c>
      <c r="AM601" t="s">
        <v>49</v>
      </c>
    </row>
    <row r="602" spans="1:39" customFormat="1" hidden="1" x14ac:dyDescent="0.2">
      <c r="A602" t="s">
        <v>432</v>
      </c>
      <c r="B602" s="1" t="s">
        <v>71</v>
      </c>
      <c r="C602" t="s">
        <v>87</v>
      </c>
      <c r="D602" s="1" t="s">
        <v>302</v>
      </c>
      <c r="E602" t="s">
        <v>49</v>
      </c>
      <c r="F602" t="s">
        <v>49</v>
      </c>
      <c r="G602" t="s">
        <v>49</v>
      </c>
      <c r="H602" t="s">
        <v>49</v>
      </c>
      <c r="I602" t="s">
        <v>49</v>
      </c>
      <c r="J602" t="s">
        <v>49</v>
      </c>
      <c r="K602" t="s">
        <v>49</v>
      </c>
      <c r="L602" t="s">
        <v>49</v>
      </c>
      <c r="M602" t="s">
        <v>49</v>
      </c>
      <c r="N602" t="s">
        <v>49</v>
      </c>
      <c r="O602" t="s">
        <v>49</v>
      </c>
      <c r="P602" t="s">
        <v>49</v>
      </c>
      <c r="Q602" t="s">
        <v>49</v>
      </c>
      <c r="R602" t="s">
        <v>49</v>
      </c>
      <c r="S602" t="s">
        <v>49</v>
      </c>
      <c r="T602" t="s">
        <v>49</v>
      </c>
      <c r="U602" t="s">
        <v>49</v>
      </c>
      <c r="V602">
        <v>95</v>
      </c>
      <c r="W602">
        <v>95</v>
      </c>
      <c r="X602">
        <v>95</v>
      </c>
      <c r="Y602">
        <v>95</v>
      </c>
      <c r="Z602">
        <v>95</v>
      </c>
      <c r="AA602">
        <v>95</v>
      </c>
      <c r="AB602">
        <v>95</v>
      </c>
      <c r="AC602">
        <v>95</v>
      </c>
      <c r="AD602">
        <v>95</v>
      </c>
      <c r="AE602">
        <v>95</v>
      </c>
      <c r="AF602">
        <v>95</v>
      </c>
      <c r="AG602">
        <v>95</v>
      </c>
      <c r="AH602">
        <v>95</v>
      </c>
      <c r="AI602">
        <v>52</v>
      </c>
      <c r="AJ602">
        <v>52</v>
      </c>
      <c r="AK602" t="s">
        <v>49</v>
      </c>
      <c r="AL602" t="s">
        <v>49</v>
      </c>
      <c r="AM602" t="s">
        <v>49</v>
      </c>
    </row>
    <row r="603" spans="1:39" customFormat="1" hidden="1" x14ac:dyDescent="0.2">
      <c r="A603" t="s">
        <v>432</v>
      </c>
      <c r="B603" s="1" t="s">
        <v>71</v>
      </c>
      <c r="C603" t="s">
        <v>542</v>
      </c>
      <c r="D603" s="1" t="s">
        <v>479</v>
      </c>
      <c r="E603">
        <v>80.482219518422383</v>
      </c>
      <c r="F603">
        <v>68.814542222367052</v>
      </c>
      <c r="G603">
        <v>61.216287440366848</v>
      </c>
      <c r="H603">
        <v>75.972985813202328</v>
      </c>
      <c r="I603">
        <v>91.760837567486504</v>
      </c>
      <c r="J603">
        <v>78.755993347421722</v>
      </c>
      <c r="K603">
        <v>72.100779355643482</v>
      </c>
      <c r="L603">
        <v>83.882908649555105</v>
      </c>
      <c r="M603">
        <v>84.62949143389497</v>
      </c>
      <c r="N603">
        <v>85.211437228503641</v>
      </c>
      <c r="O603">
        <v>85.583135092399587</v>
      </c>
      <c r="P603">
        <v>85.866205982457046</v>
      </c>
      <c r="Q603">
        <v>80.353455145057325</v>
      </c>
      <c r="R603">
        <v>76.427485932788542</v>
      </c>
      <c r="S603">
        <v>75.477098527733673</v>
      </c>
      <c r="T603">
        <v>78.630803728584624</v>
      </c>
      <c r="U603">
        <v>95.944310220904967</v>
      </c>
      <c r="V603">
        <v>105.52423217101466</v>
      </c>
      <c r="W603">
        <v>116.54978237964801</v>
      </c>
      <c r="X603">
        <v>114.93380323283455</v>
      </c>
      <c r="Y603">
        <v>109.4032625052683</v>
      </c>
      <c r="Z603">
        <v>109.56955799450461</v>
      </c>
      <c r="AA603">
        <v>115.92449611172526</v>
      </c>
      <c r="AB603">
        <v>114.40083338189358</v>
      </c>
      <c r="AC603">
        <v>104.18684182318312</v>
      </c>
      <c r="AD603">
        <v>105.1993064221126</v>
      </c>
      <c r="AE603">
        <v>96.325614368313254</v>
      </c>
      <c r="AF603">
        <v>97.880954841990047</v>
      </c>
      <c r="AG603">
        <v>83.408885032332662</v>
      </c>
      <c r="AH603">
        <v>81.20673936834109</v>
      </c>
      <c r="AI603">
        <v>84.187011626690264</v>
      </c>
      <c r="AJ603">
        <v>82.128605478940486</v>
      </c>
      <c r="AK603">
        <v>75.921070135193531</v>
      </c>
      <c r="AL603">
        <v>84.561600704937149</v>
      </c>
      <c r="AM603" t="s">
        <v>49</v>
      </c>
    </row>
    <row r="604" spans="1:39" customFormat="1" hidden="1" x14ac:dyDescent="0.2">
      <c r="A604" t="s">
        <v>432</v>
      </c>
      <c r="B604" s="1" t="s">
        <v>71</v>
      </c>
      <c r="C604" t="s">
        <v>456</v>
      </c>
      <c r="D604" s="1" t="s">
        <v>489</v>
      </c>
      <c r="E604" t="s">
        <v>49</v>
      </c>
      <c r="F604" t="s">
        <v>49</v>
      </c>
      <c r="G604" t="s">
        <v>49</v>
      </c>
      <c r="H604" t="s">
        <v>49</v>
      </c>
      <c r="I604" t="s">
        <v>49</v>
      </c>
      <c r="J604" t="s">
        <v>49</v>
      </c>
      <c r="K604" t="s">
        <v>49</v>
      </c>
      <c r="L604" t="s">
        <v>49</v>
      </c>
      <c r="M604">
        <v>19</v>
      </c>
      <c r="N604" t="s">
        <v>49</v>
      </c>
      <c r="O604">
        <v>15.4228858947754</v>
      </c>
      <c r="P604" t="s">
        <v>49</v>
      </c>
      <c r="Q604">
        <v>13.9303483963013</v>
      </c>
      <c r="R604" t="s">
        <v>49</v>
      </c>
      <c r="S604">
        <v>11.442786216735801</v>
      </c>
      <c r="T604">
        <v>16.417909622192401</v>
      </c>
      <c r="U604">
        <v>20.6730766296387</v>
      </c>
      <c r="V604">
        <v>16.8269233703613</v>
      </c>
      <c r="W604">
        <v>18.75</v>
      </c>
      <c r="X604">
        <v>24.0384616851807</v>
      </c>
      <c r="Y604">
        <v>31.730770111083999</v>
      </c>
      <c r="Z604">
        <v>32.701423645019503</v>
      </c>
      <c r="AA604">
        <v>34.597156524658203</v>
      </c>
      <c r="AB604">
        <v>34.272300720214801</v>
      </c>
      <c r="AC604">
        <v>39.906105041503899</v>
      </c>
      <c r="AD604">
        <v>43.192489624023402</v>
      </c>
      <c r="AE604">
        <v>44.827587127685497</v>
      </c>
      <c r="AF604">
        <v>46.305419921875</v>
      </c>
      <c r="AG604">
        <v>46.305419921875</v>
      </c>
      <c r="AH604">
        <v>46.798030853271499</v>
      </c>
      <c r="AI604">
        <v>49.029125213622997</v>
      </c>
      <c r="AJ604">
        <v>49.758453369140597</v>
      </c>
      <c r="AK604">
        <v>53.6231880187988</v>
      </c>
      <c r="AL604">
        <v>55.072463989257798</v>
      </c>
      <c r="AM604">
        <v>53.140094757080099</v>
      </c>
    </row>
    <row r="605" spans="1:39" customFormat="1" hidden="1" x14ac:dyDescent="0.2">
      <c r="A605" t="s">
        <v>457</v>
      </c>
      <c r="B605" s="1" t="s">
        <v>252</v>
      </c>
      <c r="C605" t="s">
        <v>483</v>
      </c>
      <c r="D605" s="1" t="s">
        <v>39</v>
      </c>
      <c r="E605">
        <v>0.91073873453658261</v>
      </c>
      <c r="F605">
        <v>0.27385596590570294</v>
      </c>
      <c r="G605">
        <v>0.21269315860216242</v>
      </c>
      <c r="H605">
        <v>0.27052278757993037</v>
      </c>
      <c r="I605">
        <v>0.52769494417321416</v>
      </c>
      <c r="J605">
        <v>0.29477560135115488</v>
      </c>
      <c r="K605">
        <v>0.56240071170409489</v>
      </c>
      <c r="L605">
        <v>0.6315857909372069</v>
      </c>
      <c r="M605">
        <v>1.4759654113575611</v>
      </c>
      <c r="N605">
        <v>2.1504523941971372</v>
      </c>
      <c r="O605">
        <v>3.3408871336874126</v>
      </c>
      <c r="P605">
        <v>4.7337698264655179</v>
      </c>
      <c r="Q605">
        <v>5.0339171411914938</v>
      </c>
      <c r="R605">
        <v>4.1475932608769295</v>
      </c>
      <c r="S605">
        <v>3.2535806324963499</v>
      </c>
      <c r="T605">
        <v>1.8134005942061653</v>
      </c>
      <c r="U605">
        <v>2.7135320800785361</v>
      </c>
      <c r="V605">
        <v>1.7338935719132123</v>
      </c>
      <c r="W605">
        <v>1.7531254345515717</v>
      </c>
      <c r="X605">
        <v>3.1908265591151412</v>
      </c>
      <c r="Y605">
        <v>2.9906089255142794</v>
      </c>
      <c r="Z605">
        <v>1.8884824043806192</v>
      </c>
      <c r="AA605">
        <v>3.7300122696879914</v>
      </c>
      <c r="AB605">
        <v>3.9151795411540622</v>
      </c>
      <c r="AC605">
        <v>3.7549621084504143</v>
      </c>
      <c r="AD605">
        <v>3.0415092293960444</v>
      </c>
      <c r="AE605">
        <v>3.5713526130613862</v>
      </c>
      <c r="AF605">
        <v>3.5921497310196489</v>
      </c>
      <c r="AG605">
        <v>4.137378538705323</v>
      </c>
      <c r="AH605">
        <v>3.338260284280739</v>
      </c>
      <c r="AI605">
        <v>4.0774870840692801</v>
      </c>
      <c r="AJ605">
        <v>3.6926733039477</v>
      </c>
      <c r="AK605">
        <v>2.5598604187718745</v>
      </c>
      <c r="AL605">
        <v>2.8151324483855467</v>
      </c>
      <c r="AM605">
        <v>4.7654973760847845</v>
      </c>
    </row>
    <row r="606" spans="1:39" customFormat="1" hidden="1" x14ac:dyDescent="0.2">
      <c r="A606" t="s">
        <v>457</v>
      </c>
      <c r="B606" s="1" t="s">
        <v>252</v>
      </c>
      <c r="C606" t="s">
        <v>260</v>
      </c>
      <c r="D606" s="1" t="s">
        <v>203</v>
      </c>
      <c r="E606">
        <v>2804000000</v>
      </c>
      <c r="F606">
        <v>1131000000</v>
      </c>
      <c r="G606">
        <v>989000000</v>
      </c>
      <c r="H606">
        <v>1103000000</v>
      </c>
      <c r="I606">
        <v>2061000000</v>
      </c>
      <c r="J606">
        <v>1292000000</v>
      </c>
      <c r="K606">
        <v>3072000000</v>
      </c>
      <c r="L606">
        <v>4859000000</v>
      </c>
      <c r="M606">
        <v>12552000000</v>
      </c>
      <c r="N606">
        <v>18992934310.646801</v>
      </c>
      <c r="O606">
        <v>28855609916.419998</v>
      </c>
      <c r="P606">
        <v>28385675614.9902</v>
      </c>
      <c r="Q606">
        <v>32994718699.75</v>
      </c>
      <c r="R606">
        <v>23225846372.250999</v>
      </c>
      <c r="S606">
        <v>16586600193.114</v>
      </c>
      <c r="T606">
        <v>10123013670.990101</v>
      </c>
      <c r="U606">
        <v>18161380459.7533</v>
      </c>
      <c r="V606">
        <v>15459981604.1196</v>
      </c>
      <c r="W606">
        <v>19418085598.079399</v>
      </c>
      <c r="X606">
        <v>44579492463.633598</v>
      </c>
      <c r="Y606">
        <v>50716402711.478699</v>
      </c>
      <c r="Z606">
        <v>31480931700</v>
      </c>
      <c r="AA606">
        <v>82389932468.070007</v>
      </c>
      <c r="AB606">
        <v>102427228231.42</v>
      </c>
      <c r="AC606">
        <v>92568388321.339996</v>
      </c>
      <c r="AD606">
        <v>75211029129.399994</v>
      </c>
      <c r="AE606">
        <v>87713983217.240005</v>
      </c>
      <c r="AF606">
        <v>64738153494.440002</v>
      </c>
      <c r="AG606">
        <v>74294627801.190002</v>
      </c>
      <c r="AH606">
        <v>68885491315.229996</v>
      </c>
      <c r="AI606">
        <v>78162724370.350006</v>
      </c>
      <c r="AJ606">
        <v>69174411753.429993</v>
      </c>
      <c r="AK606">
        <v>37786286307.449997</v>
      </c>
      <c r="AL606">
        <v>46439071565.279999</v>
      </c>
      <c r="AM606">
        <v>91502103577.539993</v>
      </c>
    </row>
    <row r="607" spans="1:39" customFormat="1" hidden="1" x14ac:dyDescent="0.2">
      <c r="A607" t="s">
        <v>457</v>
      </c>
      <c r="B607" s="1" t="s">
        <v>252</v>
      </c>
      <c r="C607" t="s">
        <v>31</v>
      </c>
      <c r="D607" s="1" t="s">
        <v>339</v>
      </c>
      <c r="E607" t="s">
        <v>49</v>
      </c>
      <c r="F607" t="s">
        <v>49</v>
      </c>
      <c r="G607" t="s">
        <v>49</v>
      </c>
      <c r="H607">
        <v>59.579000000000001</v>
      </c>
      <c r="I607">
        <v>59.646000000000001</v>
      </c>
      <c r="J607">
        <v>59.997</v>
      </c>
      <c r="K607">
        <v>59.817</v>
      </c>
      <c r="L607">
        <v>59.521000000000001</v>
      </c>
      <c r="M607">
        <v>57.308999999999997</v>
      </c>
      <c r="N607">
        <v>57.542000000000002</v>
      </c>
      <c r="O607">
        <v>56.923000000000002</v>
      </c>
      <c r="P607">
        <v>56.853000000000002</v>
      </c>
      <c r="Q607">
        <v>57.527999999999999</v>
      </c>
      <c r="R607">
        <v>57.741</v>
      </c>
      <c r="S607">
        <v>58.524999999999999</v>
      </c>
      <c r="T607">
        <v>58.052999999999997</v>
      </c>
      <c r="U607">
        <v>59.249000000000002</v>
      </c>
      <c r="V607">
        <v>59.540999999999997</v>
      </c>
      <c r="W607">
        <v>59.814999999999998</v>
      </c>
      <c r="X607">
        <v>59.732999999999997</v>
      </c>
      <c r="Y607">
        <v>60.195999999999998</v>
      </c>
      <c r="Z607">
        <v>59.603999999999999</v>
      </c>
      <c r="AA607">
        <v>59.362000000000002</v>
      </c>
      <c r="AB607">
        <v>58.476999999999997</v>
      </c>
      <c r="AC607">
        <v>59.164999999999999</v>
      </c>
      <c r="AD607">
        <v>59.215000000000003</v>
      </c>
      <c r="AE607">
        <v>59.216999999999999</v>
      </c>
      <c r="AF607">
        <v>58.247</v>
      </c>
      <c r="AG607">
        <v>56.027000000000001</v>
      </c>
      <c r="AH607">
        <v>55.542000000000002</v>
      </c>
      <c r="AI607">
        <v>55.902999999999999</v>
      </c>
      <c r="AJ607">
        <v>56.569000000000003</v>
      </c>
      <c r="AK607">
        <v>51.323999999999998</v>
      </c>
      <c r="AL607">
        <v>53.651000000000003</v>
      </c>
      <c r="AM607">
        <v>57.161000000000001</v>
      </c>
    </row>
    <row r="608" spans="1:39" customFormat="1" hidden="1" x14ac:dyDescent="0.2">
      <c r="A608" t="s">
        <v>457</v>
      </c>
      <c r="B608" s="1" t="s">
        <v>252</v>
      </c>
      <c r="C608" t="s">
        <v>473</v>
      </c>
      <c r="D608" s="1" t="s">
        <v>563</v>
      </c>
      <c r="E608">
        <v>63.61</v>
      </c>
      <c r="F608">
        <v>63.45</v>
      </c>
      <c r="G608">
        <v>63.63</v>
      </c>
      <c r="H608">
        <v>63.63</v>
      </c>
      <c r="I608">
        <v>68.45</v>
      </c>
      <c r="J608">
        <v>68.17</v>
      </c>
      <c r="K608" t="s">
        <v>49</v>
      </c>
      <c r="L608">
        <v>66.47</v>
      </c>
      <c r="M608">
        <v>64.72</v>
      </c>
      <c r="N608">
        <v>65.64</v>
      </c>
      <c r="O608">
        <v>65.760000000000005</v>
      </c>
      <c r="P608">
        <v>66.38</v>
      </c>
      <c r="Q608" t="s">
        <v>49</v>
      </c>
      <c r="R608">
        <v>67.03</v>
      </c>
      <c r="S608">
        <v>67.900000000000006</v>
      </c>
      <c r="T608">
        <v>67.760000000000005</v>
      </c>
      <c r="U608">
        <v>68.290000000000006</v>
      </c>
      <c r="V608">
        <v>68.97</v>
      </c>
      <c r="W608">
        <v>68.64</v>
      </c>
      <c r="X608">
        <v>68.25</v>
      </c>
      <c r="Y608">
        <v>68.03</v>
      </c>
      <c r="Z608">
        <v>68.209999999999994</v>
      </c>
      <c r="AA608" t="s">
        <v>49</v>
      </c>
      <c r="AB608">
        <v>65.680000000000007</v>
      </c>
      <c r="AC608">
        <v>63.79</v>
      </c>
      <c r="AD608">
        <v>63.72</v>
      </c>
      <c r="AE608">
        <v>63.51</v>
      </c>
      <c r="AF608">
        <v>63.81</v>
      </c>
      <c r="AG608">
        <v>63.88</v>
      </c>
      <c r="AH608">
        <v>64.180000000000007</v>
      </c>
      <c r="AI608">
        <v>64.23</v>
      </c>
      <c r="AJ608">
        <v>64.67</v>
      </c>
      <c r="AK608">
        <v>60.29</v>
      </c>
      <c r="AL608">
        <v>62.27</v>
      </c>
      <c r="AM608">
        <v>63.35</v>
      </c>
    </row>
    <row r="609" spans="1:39" customFormat="1" hidden="1" x14ac:dyDescent="0.2">
      <c r="A609" t="s">
        <v>457</v>
      </c>
      <c r="B609" s="1" t="s">
        <v>252</v>
      </c>
      <c r="C609" t="s">
        <v>415</v>
      </c>
      <c r="D609" s="1" t="s">
        <v>568</v>
      </c>
      <c r="E609" t="s">
        <v>49</v>
      </c>
      <c r="F609" t="s">
        <v>49</v>
      </c>
      <c r="G609">
        <v>87.475116</v>
      </c>
      <c r="H609">
        <v>90.606544494628906</v>
      </c>
      <c r="I609">
        <v>88.803832999999997</v>
      </c>
      <c r="J609">
        <v>89.999927</v>
      </c>
      <c r="K609">
        <v>91.883728027343807</v>
      </c>
      <c r="L609">
        <v>91.728598000000005</v>
      </c>
      <c r="M609">
        <v>92.867095000000006</v>
      </c>
      <c r="N609">
        <v>93.354139000000004</v>
      </c>
      <c r="O609">
        <v>94.193811999999994</v>
      </c>
      <c r="P609">
        <v>94.762960000000007</v>
      </c>
      <c r="Q609">
        <v>94.431411743164105</v>
      </c>
      <c r="R609">
        <v>96.016527999999994</v>
      </c>
      <c r="S609">
        <v>96.652996000000002</v>
      </c>
      <c r="T609">
        <v>96.980097999999998</v>
      </c>
      <c r="U609">
        <v>96.765107</v>
      </c>
      <c r="V609">
        <v>97.093513000000002</v>
      </c>
      <c r="W609">
        <v>97.594313999999997</v>
      </c>
      <c r="X609">
        <v>98.125382000000002</v>
      </c>
      <c r="Y609">
        <v>98.526624999999996</v>
      </c>
      <c r="Z609">
        <v>98.856938</v>
      </c>
      <c r="AA609">
        <v>98.6</v>
      </c>
      <c r="AB609">
        <v>99.328691000000006</v>
      </c>
      <c r="AC609">
        <v>99.519493999999995</v>
      </c>
      <c r="AD609">
        <v>99.575151000000005</v>
      </c>
      <c r="AE609">
        <v>99.650246999999993</v>
      </c>
      <c r="AF609">
        <v>99.710902000000004</v>
      </c>
      <c r="AG609">
        <v>99.7</v>
      </c>
      <c r="AH609">
        <v>99.8</v>
      </c>
      <c r="AI609">
        <v>99.7</v>
      </c>
      <c r="AJ609">
        <v>99.8</v>
      </c>
      <c r="AK609">
        <v>99.702713012695298</v>
      </c>
      <c r="AL609">
        <v>99.462120056152301</v>
      </c>
      <c r="AM609" t="s">
        <v>49</v>
      </c>
    </row>
    <row r="610" spans="1:39" customFormat="1" hidden="1" x14ac:dyDescent="0.2">
      <c r="A610" t="s">
        <v>457</v>
      </c>
      <c r="B610" s="1" t="s">
        <v>252</v>
      </c>
      <c r="C610" t="s">
        <v>275</v>
      </c>
      <c r="D610" s="1" t="s">
        <v>222</v>
      </c>
      <c r="E610">
        <v>80.447635660977312</v>
      </c>
      <c r="F610">
        <v>111.32530391118691</v>
      </c>
      <c r="G610">
        <v>30.394514216910913</v>
      </c>
      <c r="H610">
        <v>35.029601324595269</v>
      </c>
      <c r="I610">
        <v>60.932408816859521</v>
      </c>
      <c r="J610">
        <v>93.658846471247998</v>
      </c>
      <c r="K610">
        <v>45.461303798853166</v>
      </c>
      <c r="L610">
        <v>32.448546878357412</v>
      </c>
      <c r="M610">
        <v>35.118481561540342</v>
      </c>
      <c r="N610">
        <v>36.965129049005071</v>
      </c>
      <c r="O610">
        <v>39.331731743501777</v>
      </c>
      <c r="P610">
        <v>42.811054209190111</v>
      </c>
      <c r="Q610">
        <v>46.486587808416722</v>
      </c>
      <c r="R610">
        <v>58.636171717996177</v>
      </c>
      <c r="S610">
        <v>55.004982171028594</v>
      </c>
      <c r="T610">
        <v>56.526363798796233</v>
      </c>
      <c r="U610">
        <v>56.332065108100636</v>
      </c>
      <c r="V610">
        <v>60.133044460355578</v>
      </c>
      <c r="W610">
        <v>63.249779465054601</v>
      </c>
      <c r="X610">
        <v>68.359198621349165</v>
      </c>
      <c r="Y610">
        <v>70.489452969438801</v>
      </c>
      <c r="Z610">
        <v>76.090419437408912</v>
      </c>
      <c r="AA610">
        <v>74.219380141835472</v>
      </c>
      <c r="AB610">
        <v>76.825275137052017</v>
      </c>
      <c r="AC610">
        <v>79.052862020895958</v>
      </c>
      <c r="AD610">
        <v>78.626527809215176</v>
      </c>
      <c r="AE610">
        <v>81.906564014111026</v>
      </c>
      <c r="AF610">
        <v>88.069627644414652</v>
      </c>
      <c r="AG610">
        <v>93.821137943876437</v>
      </c>
      <c r="AH610">
        <v>93.059558109052048</v>
      </c>
      <c r="AI610">
        <v>93.713034029123762</v>
      </c>
      <c r="AJ610">
        <v>96.057850420086609</v>
      </c>
      <c r="AK610">
        <v>109.1542171119991</v>
      </c>
      <c r="AL610">
        <v>104.78430695072882</v>
      </c>
      <c r="AM610">
        <v>106.52707091081828</v>
      </c>
    </row>
    <row r="611" spans="1:39" customFormat="1" hidden="1" x14ac:dyDescent="0.2">
      <c r="A611" t="s">
        <v>457</v>
      </c>
      <c r="B611" s="1" t="s">
        <v>252</v>
      </c>
      <c r="C611" t="s">
        <v>215</v>
      </c>
      <c r="D611" s="1" t="s">
        <v>497</v>
      </c>
      <c r="E611" t="s">
        <v>49</v>
      </c>
      <c r="F611" t="s">
        <v>49</v>
      </c>
      <c r="G611" t="s">
        <v>49</v>
      </c>
      <c r="H611" t="s">
        <v>49</v>
      </c>
      <c r="I611" t="s">
        <v>49</v>
      </c>
      <c r="J611" t="s">
        <v>49</v>
      </c>
      <c r="K611" t="s">
        <v>49</v>
      </c>
      <c r="L611" t="s">
        <v>49</v>
      </c>
      <c r="M611" t="s">
        <v>49</v>
      </c>
      <c r="N611" t="s">
        <v>49</v>
      </c>
      <c r="O611" t="s">
        <v>49</v>
      </c>
      <c r="P611" t="s">
        <v>49</v>
      </c>
      <c r="Q611" t="s">
        <v>49</v>
      </c>
      <c r="R611" t="s">
        <v>49</v>
      </c>
      <c r="S611" t="s">
        <v>49</v>
      </c>
      <c r="T611" t="s">
        <v>49</v>
      </c>
      <c r="U611" t="s">
        <v>49</v>
      </c>
      <c r="V611" t="s">
        <v>49</v>
      </c>
      <c r="W611" t="s">
        <v>49</v>
      </c>
      <c r="X611" t="s">
        <v>49</v>
      </c>
      <c r="Y611" t="s">
        <v>49</v>
      </c>
      <c r="Z611" t="s">
        <v>49</v>
      </c>
      <c r="AA611">
        <v>61.31878046114786</v>
      </c>
      <c r="AB611">
        <v>59.341658301460434</v>
      </c>
      <c r="AC611">
        <v>59.849489995824726</v>
      </c>
      <c r="AD611">
        <v>57.228409380258036</v>
      </c>
      <c r="AE611">
        <v>58.457271105860862</v>
      </c>
      <c r="AF611">
        <v>67.537554027711622</v>
      </c>
      <c r="AG611">
        <v>73.418803809675779</v>
      </c>
      <c r="AH611">
        <v>83.669202650936555</v>
      </c>
      <c r="AI611">
        <v>86.60788411991463</v>
      </c>
      <c r="AJ611">
        <v>92.565253188278163</v>
      </c>
      <c r="AK611">
        <v>98.709881954654492</v>
      </c>
      <c r="AL611">
        <v>86.094977719365744</v>
      </c>
      <c r="AM611" t="s">
        <v>49</v>
      </c>
    </row>
    <row r="612" spans="1:39" customFormat="1" hidden="1" x14ac:dyDescent="0.2">
      <c r="A612" t="s">
        <v>457</v>
      </c>
      <c r="B612" s="1" t="s">
        <v>252</v>
      </c>
      <c r="C612" t="s">
        <v>494</v>
      </c>
      <c r="D612" s="1" t="s">
        <v>202</v>
      </c>
      <c r="E612" t="s">
        <v>49</v>
      </c>
      <c r="F612" t="s">
        <v>49</v>
      </c>
      <c r="G612" t="s">
        <v>49</v>
      </c>
      <c r="H612" t="s">
        <v>49</v>
      </c>
      <c r="I612" t="s">
        <v>49</v>
      </c>
      <c r="J612" t="s">
        <v>49</v>
      </c>
      <c r="K612" t="s">
        <v>49</v>
      </c>
      <c r="L612" t="s">
        <v>49</v>
      </c>
      <c r="M612" t="s">
        <v>49</v>
      </c>
      <c r="N612" t="s">
        <v>49</v>
      </c>
      <c r="O612" t="s">
        <v>49</v>
      </c>
      <c r="P612" t="s">
        <v>49</v>
      </c>
      <c r="Q612" t="s">
        <v>49</v>
      </c>
      <c r="R612" t="s">
        <v>49</v>
      </c>
      <c r="S612" t="s">
        <v>49</v>
      </c>
      <c r="T612" t="s">
        <v>49</v>
      </c>
      <c r="U612" t="s">
        <v>49</v>
      </c>
      <c r="V612" t="s">
        <v>49</v>
      </c>
      <c r="W612" t="s">
        <v>49</v>
      </c>
      <c r="X612" t="s">
        <v>49</v>
      </c>
      <c r="Y612" t="s">
        <v>49</v>
      </c>
      <c r="Z612" t="s">
        <v>49</v>
      </c>
      <c r="AA612">
        <v>2382753990986.1001</v>
      </c>
      <c r="AB612">
        <v>2597017652406.6201</v>
      </c>
      <c r="AC612">
        <v>2881609304522.9702</v>
      </c>
      <c r="AD612">
        <v>3051200747915.6201</v>
      </c>
      <c r="AE612">
        <v>3378218222290.2798</v>
      </c>
      <c r="AF612">
        <v>4049407884511.5098</v>
      </c>
      <c r="AG612">
        <v>4602865624505.0703</v>
      </c>
      <c r="AH612">
        <v>5510017770044.8701</v>
      </c>
      <c r="AI612">
        <v>6066138320875.4297</v>
      </c>
      <c r="AJ612">
        <v>6839767818563.5498</v>
      </c>
      <c r="AK612">
        <v>7511424215924.9297</v>
      </c>
      <c r="AL612">
        <v>7661357427093.5</v>
      </c>
      <c r="AM612" t="s">
        <v>49</v>
      </c>
    </row>
    <row r="613" spans="1:39" customFormat="1" hidden="1" x14ac:dyDescent="0.2">
      <c r="A613" t="s">
        <v>457</v>
      </c>
      <c r="B613" s="1" t="s">
        <v>252</v>
      </c>
      <c r="C613" t="s">
        <v>34</v>
      </c>
      <c r="D613" s="1" t="s">
        <v>113</v>
      </c>
      <c r="E613">
        <v>1.9135228855315402E-6</v>
      </c>
      <c r="F613">
        <v>2.92907487949526E-5</v>
      </c>
      <c r="G613">
        <v>8.9270375032943997E-4</v>
      </c>
      <c r="H613">
        <v>4.7562065122725497E-3</v>
      </c>
      <c r="I613">
        <v>5.0033487673934202E-2</v>
      </c>
      <c r="J613">
        <v>1.01436931774854</v>
      </c>
      <c r="K613">
        <v>22.071544293433501</v>
      </c>
      <c r="L613">
        <v>36.640315941140997</v>
      </c>
      <c r="M613">
        <v>42.413974402024898</v>
      </c>
      <c r="N613">
        <v>45.351868475586699</v>
      </c>
      <c r="O613">
        <v>46.800895273592197</v>
      </c>
      <c r="P613">
        <v>49.074692199534198</v>
      </c>
      <c r="Q613">
        <v>52.531582742571402</v>
      </c>
      <c r="R613">
        <v>56.124931603612701</v>
      </c>
      <c r="S613">
        <v>60.867580580643498</v>
      </c>
      <c r="T613">
        <v>69.824196200304797</v>
      </c>
      <c r="U613">
        <v>74.430627668127997</v>
      </c>
      <c r="V613">
        <v>79.543667330674594</v>
      </c>
      <c r="W613">
        <v>82.871430845733897</v>
      </c>
      <c r="X613">
        <v>85.889005874396801</v>
      </c>
      <c r="Y613">
        <v>90.766293725191701</v>
      </c>
      <c r="Z613">
        <v>95.202981748031107</v>
      </c>
      <c r="AA613">
        <v>100</v>
      </c>
      <c r="AB613">
        <v>106.636449622131</v>
      </c>
      <c r="AC613">
        <v>112.39854926078399</v>
      </c>
      <c r="AD613">
        <v>119.372104441451</v>
      </c>
      <c r="AE613">
        <v>126.927212865611</v>
      </c>
      <c r="AF613">
        <v>138.38861456010301</v>
      </c>
      <c r="AG613">
        <v>150.48259420640801</v>
      </c>
      <c r="AH613">
        <v>155.66878623001799</v>
      </c>
      <c r="AI613">
        <v>161.37381418390601</v>
      </c>
      <c r="AJ613">
        <v>167.397860280061</v>
      </c>
      <c r="AK613">
        <v>172.77429125288799</v>
      </c>
      <c r="AL613">
        <v>187.11742505829599</v>
      </c>
      <c r="AM613">
        <v>204.48212061577499</v>
      </c>
    </row>
    <row r="614" spans="1:39" customFormat="1" hidden="1" x14ac:dyDescent="0.2">
      <c r="A614" t="s">
        <v>457</v>
      </c>
      <c r="B614" s="1" t="s">
        <v>252</v>
      </c>
      <c r="C614" t="s">
        <v>358</v>
      </c>
      <c r="D614" s="1" t="s">
        <v>7</v>
      </c>
      <c r="E614" t="s">
        <v>49</v>
      </c>
      <c r="F614" t="s">
        <v>49</v>
      </c>
      <c r="G614" t="s">
        <v>49</v>
      </c>
      <c r="H614" t="s">
        <v>49</v>
      </c>
      <c r="I614" t="s">
        <v>49</v>
      </c>
      <c r="J614" t="s">
        <v>49</v>
      </c>
      <c r="K614" t="s">
        <v>49</v>
      </c>
      <c r="L614" t="s">
        <v>49</v>
      </c>
      <c r="M614">
        <v>56.989246368408203</v>
      </c>
      <c r="N614" t="s">
        <v>49</v>
      </c>
      <c r="O614">
        <v>56.149734497070298</v>
      </c>
      <c r="P614" t="s">
        <v>49</v>
      </c>
      <c r="Q614">
        <v>57.978721618652301</v>
      </c>
      <c r="R614" t="s">
        <v>49</v>
      </c>
      <c r="S614">
        <v>58.730159759521499</v>
      </c>
      <c r="T614">
        <v>59.788360595703097</v>
      </c>
      <c r="U614">
        <v>54.679801940917997</v>
      </c>
      <c r="V614">
        <v>51.707317352294901</v>
      </c>
      <c r="W614">
        <v>53.170730590820298</v>
      </c>
      <c r="X614">
        <v>54.8543701171875</v>
      </c>
      <c r="Y614">
        <v>57.766990661621101</v>
      </c>
      <c r="Z614">
        <v>56.4593315124512</v>
      </c>
      <c r="AA614">
        <v>60.476188659667997</v>
      </c>
      <c r="AB614">
        <v>63.033176422119098</v>
      </c>
      <c r="AC614">
        <v>56.398105621337898</v>
      </c>
      <c r="AD614">
        <v>54.976303100585902</v>
      </c>
      <c r="AE614">
        <v>44.230770111083999</v>
      </c>
      <c r="AF614">
        <v>40.952381134033203</v>
      </c>
      <c r="AG614">
        <v>39.523811340332003</v>
      </c>
      <c r="AH614">
        <v>35.714286804199197</v>
      </c>
      <c r="AI614">
        <v>38.095237731933601</v>
      </c>
      <c r="AJ614">
        <v>40</v>
      </c>
      <c r="AK614">
        <v>37.619049072265597</v>
      </c>
      <c r="AL614">
        <v>34.285713195800803</v>
      </c>
      <c r="AM614">
        <v>32.075469970703097</v>
      </c>
    </row>
    <row r="615" spans="1:39" customFormat="1" hidden="1" x14ac:dyDescent="0.2">
      <c r="A615" t="s">
        <v>457</v>
      </c>
      <c r="B615" s="1" t="s">
        <v>252</v>
      </c>
      <c r="C615" t="s">
        <v>143</v>
      </c>
      <c r="D615" s="1" t="s">
        <v>308</v>
      </c>
      <c r="E615" t="s">
        <v>49</v>
      </c>
      <c r="F615" t="s">
        <v>49</v>
      </c>
      <c r="G615" t="s">
        <v>49</v>
      </c>
      <c r="H615" t="s">
        <v>49</v>
      </c>
      <c r="I615" t="s">
        <v>49</v>
      </c>
      <c r="J615" t="s">
        <v>49</v>
      </c>
      <c r="K615" t="s">
        <v>49</v>
      </c>
      <c r="L615" t="s">
        <v>49</v>
      </c>
      <c r="M615" t="s">
        <v>49</v>
      </c>
      <c r="N615" t="s">
        <v>49</v>
      </c>
      <c r="O615" t="s">
        <v>49</v>
      </c>
      <c r="P615" t="s">
        <v>49</v>
      </c>
      <c r="Q615" t="s">
        <v>49</v>
      </c>
      <c r="R615" t="s">
        <v>49</v>
      </c>
      <c r="S615" t="s">
        <v>49</v>
      </c>
      <c r="T615">
        <v>0</v>
      </c>
      <c r="U615">
        <v>0</v>
      </c>
      <c r="V615">
        <v>0</v>
      </c>
      <c r="W615">
        <v>0</v>
      </c>
      <c r="X615">
        <v>0</v>
      </c>
      <c r="Y615">
        <v>0</v>
      </c>
      <c r="Z615">
        <v>0</v>
      </c>
      <c r="AA615">
        <v>0</v>
      </c>
      <c r="AB615">
        <v>0</v>
      </c>
      <c r="AC615">
        <v>0</v>
      </c>
      <c r="AD615">
        <v>0</v>
      </c>
      <c r="AE615">
        <v>0</v>
      </c>
      <c r="AF615">
        <v>0</v>
      </c>
      <c r="AG615">
        <v>0</v>
      </c>
      <c r="AH615">
        <v>0</v>
      </c>
      <c r="AI615">
        <v>0</v>
      </c>
      <c r="AJ615">
        <v>0</v>
      </c>
      <c r="AK615" t="s">
        <v>49</v>
      </c>
      <c r="AL615" t="s">
        <v>49</v>
      </c>
      <c r="AM615" t="s">
        <v>49</v>
      </c>
    </row>
    <row r="616" spans="1:39" customFormat="1" hidden="1" x14ac:dyDescent="0.2">
      <c r="A616" t="s">
        <v>457</v>
      </c>
      <c r="B616" s="1" t="s">
        <v>252</v>
      </c>
      <c r="C616" t="s">
        <v>186</v>
      </c>
      <c r="D616" s="1" t="s">
        <v>144</v>
      </c>
      <c r="E616" t="s">
        <v>49</v>
      </c>
      <c r="F616" t="s">
        <v>49</v>
      </c>
      <c r="G616" t="s">
        <v>49</v>
      </c>
      <c r="H616" t="s">
        <v>49</v>
      </c>
      <c r="I616" t="s">
        <v>49</v>
      </c>
      <c r="J616" t="s">
        <v>49</v>
      </c>
      <c r="K616" t="s">
        <v>49</v>
      </c>
      <c r="L616" t="s">
        <v>49</v>
      </c>
      <c r="M616">
        <v>-1.8579531461000401E-2</v>
      </c>
      <c r="N616" t="s">
        <v>49</v>
      </c>
      <c r="O616">
        <v>4.14753258228302E-2</v>
      </c>
      <c r="P616" t="s">
        <v>49</v>
      </c>
      <c r="Q616">
        <v>1.3238783925771699E-2</v>
      </c>
      <c r="R616" t="s">
        <v>49</v>
      </c>
      <c r="S616">
        <v>8.1942312419414506E-2</v>
      </c>
      <c r="T616">
        <v>9.0239018201828003E-2</v>
      </c>
      <c r="U616">
        <v>-2.7268711477518099E-2</v>
      </c>
      <c r="V616">
        <v>-0.153748139739037</v>
      </c>
      <c r="W616">
        <v>-0.120479896664619</v>
      </c>
      <c r="X616">
        <v>-8.3988785743713407E-2</v>
      </c>
      <c r="Y616">
        <v>3.43736819922924E-3</v>
      </c>
      <c r="Z616">
        <v>-7.9985611140727997E-2</v>
      </c>
      <c r="AA616">
        <v>4.3806359171867398E-2</v>
      </c>
      <c r="AB616">
        <v>0.16838242113590199</v>
      </c>
      <c r="AC616">
        <v>-4.6854231506586103E-2</v>
      </c>
      <c r="AD616">
        <v>-9.76997464895248E-2</v>
      </c>
      <c r="AE616">
        <v>-0.36574590206146201</v>
      </c>
      <c r="AF616">
        <v>-0.45737284421920799</v>
      </c>
      <c r="AG616">
        <v>-0.44545093178749101</v>
      </c>
      <c r="AH616">
        <v>-0.55933576822280895</v>
      </c>
      <c r="AI616">
        <v>-0.48060628771781899</v>
      </c>
      <c r="AJ616">
        <v>-0.40767928957939098</v>
      </c>
      <c r="AK616">
        <v>-0.42893502116203303</v>
      </c>
      <c r="AL616">
        <v>-0.49879768490791299</v>
      </c>
      <c r="AM616">
        <v>-0.56606304645538297</v>
      </c>
    </row>
    <row r="617" spans="1:39" customFormat="1" hidden="1" x14ac:dyDescent="0.2">
      <c r="A617" t="s">
        <v>457</v>
      </c>
      <c r="B617" s="1" t="s">
        <v>252</v>
      </c>
      <c r="C617" t="s">
        <v>418</v>
      </c>
      <c r="D617" s="1" t="s">
        <v>461</v>
      </c>
      <c r="E617" t="s">
        <v>49</v>
      </c>
      <c r="F617" t="s">
        <v>49</v>
      </c>
      <c r="G617" t="s">
        <v>49</v>
      </c>
      <c r="H617" t="s">
        <v>49</v>
      </c>
      <c r="I617" t="s">
        <v>49</v>
      </c>
      <c r="J617" t="s">
        <v>49</v>
      </c>
      <c r="K617" t="s">
        <v>49</v>
      </c>
      <c r="L617" t="s">
        <v>49</v>
      </c>
      <c r="M617" t="s">
        <v>49</v>
      </c>
      <c r="N617" t="s">
        <v>49</v>
      </c>
      <c r="O617" t="s">
        <v>49</v>
      </c>
      <c r="P617" t="s">
        <v>49</v>
      </c>
      <c r="Q617" t="s">
        <v>49</v>
      </c>
      <c r="R617" t="s">
        <v>49</v>
      </c>
      <c r="S617" t="s">
        <v>49</v>
      </c>
      <c r="T617" t="s">
        <v>49</v>
      </c>
      <c r="U617" t="s">
        <v>49</v>
      </c>
      <c r="V617" t="s">
        <v>49</v>
      </c>
      <c r="W617" t="s">
        <v>49</v>
      </c>
      <c r="X617" t="s">
        <v>49</v>
      </c>
      <c r="Y617" t="s">
        <v>49</v>
      </c>
      <c r="Z617" t="s">
        <v>49</v>
      </c>
      <c r="AA617" t="s">
        <v>49</v>
      </c>
      <c r="AB617" t="s">
        <v>49</v>
      </c>
      <c r="AC617" t="s">
        <v>49</v>
      </c>
      <c r="AD617" t="s">
        <v>49</v>
      </c>
      <c r="AE617" t="s">
        <v>49</v>
      </c>
      <c r="AF617" t="s">
        <v>49</v>
      </c>
      <c r="AG617" t="s">
        <v>49</v>
      </c>
      <c r="AH617" t="s">
        <v>49</v>
      </c>
      <c r="AI617" t="s">
        <v>49</v>
      </c>
      <c r="AJ617" t="s">
        <v>49</v>
      </c>
      <c r="AK617" t="s">
        <v>49</v>
      </c>
      <c r="AL617" t="s">
        <v>49</v>
      </c>
      <c r="AM617" t="s">
        <v>49</v>
      </c>
    </row>
    <row r="618" spans="1:39" customFormat="1" hidden="1" x14ac:dyDescent="0.2">
      <c r="A618" t="s">
        <v>457</v>
      </c>
      <c r="B618" s="1" t="s">
        <v>252</v>
      </c>
      <c r="C618" t="s">
        <v>507</v>
      </c>
      <c r="D618" s="1" t="s">
        <v>216</v>
      </c>
      <c r="E618" t="s">
        <v>49</v>
      </c>
      <c r="F618" t="s">
        <v>49</v>
      </c>
      <c r="G618" t="s">
        <v>49</v>
      </c>
      <c r="H618" t="s">
        <v>49</v>
      </c>
      <c r="I618" t="s">
        <v>49</v>
      </c>
      <c r="J618" t="s">
        <v>49</v>
      </c>
      <c r="K618" t="s">
        <v>49</v>
      </c>
      <c r="L618" t="s">
        <v>49</v>
      </c>
      <c r="M618" t="s">
        <v>49</v>
      </c>
      <c r="N618" t="s">
        <v>49</v>
      </c>
      <c r="O618" t="s">
        <v>49</v>
      </c>
      <c r="P618" t="s">
        <v>49</v>
      </c>
      <c r="Q618" t="s">
        <v>49</v>
      </c>
      <c r="R618" t="s">
        <v>49</v>
      </c>
      <c r="S618" t="s">
        <v>49</v>
      </c>
      <c r="T618" t="s">
        <v>49</v>
      </c>
      <c r="U618" t="s">
        <v>49</v>
      </c>
      <c r="V618" t="s">
        <v>49</v>
      </c>
      <c r="W618" t="s">
        <v>49</v>
      </c>
      <c r="X618" t="s">
        <v>49</v>
      </c>
      <c r="Y618" t="s">
        <v>49</v>
      </c>
      <c r="Z618" t="s">
        <v>49</v>
      </c>
      <c r="AA618" t="s">
        <v>49</v>
      </c>
      <c r="AB618" t="s">
        <v>49</v>
      </c>
      <c r="AC618" t="s">
        <v>49</v>
      </c>
      <c r="AD618" t="s">
        <v>49</v>
      </c>
      <c r="AE618" t="s">
        <v>49</v>
      </c>
      <c r="AF618" t="s">
        <v>49</v>
      </c>
      <c r="AG618" t="s">
        <v>49</v>
      </c>
      <c r="AH618" t="s">
        <v>49</v>
      </c>
      <c r="AI618" t="s">
        <v>49</v>
      </c>
      <c r="AJ618" t="s">
        <v>49</v>
      </c>
      <c r="AK618" t="s">
        <v>49</v>
      </c>
      <c r="AL618" t="s">
        <v>49</v>
      </c>
      <c r="AM618" t="s">
        <v>49</v>
      </c>
    </row>
    <row r="619" spans="1:39" customFormat="1" hidden="1" x14ac:dyDescent="0.2">
      <c r="A619" t="s">
        <v>457</v>
      </c>
      <c r="B619" s="1" t="s">
        <v>252</v>
      </c>
      <c r="C619" t="s">
        <v>118</v>
      </c>
      <c r="D619" s="1" t="s">
        <v>580</v>
      </c>
      <c r="E619" t="s">
        <v>49</v>
      </c>
      <c r="F619" t="s">
        <v>49</v>
      </c>
      <c r="G619" t="s">
        <v>49</v>
      </c>
      <c r="H619" t="s">
        <v>49</v>
      </c>
      <c r="I619" t="s">
        <v>49</v>
      </c>
      <c r="J619" t="s">
        <v>49</v>
      </c>
      <c r="K619" t="s">
        <v>49</v>
      </c>
      <c r="L619" t="s">
        <v>49</v>
      </c>
      <c r="M619" t="s">
        <v>49</v>
      </c>
      <c r="N619" t="s">
        <v>49</v>
      </c>
      <c r="O619" t="s">
        <v>49</v>
      </c>
      <c r="P619" t="s">
        <v>49</v>
      </c>
      <c r="Q619" t="s">
        <v>49</v>
      </c>
      <c r="R619" t="s">
        <v>49</v>
      </c>
      <c r="S619" t="s">
        <v>49</v>
      </c>
      <c r="T619" t="s">
        <v>49</v>
      </c>
      <c r="U619" t="s">
        <v>49</v>
      </c>
      <c r="V619" t="s">
        <v>49</v>
      </c>
      <c r="W619" t="s">
        <v>49</v>
      </c>
      <c r="X619" t="s">
        <v>49</v>
      </c>
      <c r="Y619" t="s">
        <v>49</v>
      </c>
      <c r="Z619" t="s">
        <v>49</v>
      </c>
      <c r="AA619" t="s">
        <v>49</v>
      </c>
      <c r="AB619" t="s">
        <v>49</v>
      </c>
      <c r="AC619" t="s">
        <v>49</v>
      </c>
      <c r="AD619" t="s">
        <v>49</v>
      </c>
      <c r="AE619" t="s">
        <v>49</v>
      </c>
      <c r="AF619" t="s">
        <v>49</v>
      </c>
      <c r="AG619" t="s">
        <v>49</v>
      </c>
      <c r="AH619" t="s">
        <v>49</v>
      </c>
      <c r="AI619" t="s">
        <v>49</v>
      </c>
      <c r="AJ619" t="s">
        <v>49</v>
      </c>
      <c r="AK619" t="s">
        <v>49</v>
      </c>
      <c r="AL619" t="s">
        <v>49</v>
      </c>
      <c r="AM619" t="s">
        <v>49</v>
      </c>
    </row>
    <row r="620" spans="1:39" customFormat="1" hidden="1" x14ac:dyDescent="0.2">
      <c r="A620" t="s">
        <v>457</v>
      </c>
      <c r="B620" s="1" t="s">
        <v>252</v>
      </c>
      <c r="C620" t="s">
        <v>508</v>
      </c>
      <c r="D620" s="1" t="s">
        <v>500</v>
      </c>
      <c r="E620" t="s">
        <v>49</v>
      </c>
      <c r="F620" t="s">
        <v>49</v>
      </c>
      <c r="G620" t="s">
        <v>49</v>
      </c>
      <c r="H620" t="s">
        <v>49</v>
      </c>
      <c r="I620" t="s">
        <v>49</v>
      </c>
      <c r="J620" t="s">
        <v>49</v>
      </c>
      <c r="K620" t="s">
        <v>49</v>
      </c>
      <c r="L620" t="s">
        <v>49</v>
      </c>
      <c r="M620" t="s">
        <v>49</v>
      </c>
      <c r="N620" t="s">
        <v>49</v>
      </c>
      <c r="O620" t="s">
        <v>49</v>
      </c>
      <c r="P620" t="s">
        <v>49</v>
      </c>
      <c r="Q620" t="s">
        <v>49</v>
      </c>
      <c r="R620" t="s">
        <v>49</v>
      </c>
      <c r="S620" t="s">
        <v>49</v>
      </c>
      <c r="T620" t="s">
        <v>49</v>
      </c>
      <c r="U620" t="s">
        <v>49</v>
      </c>
      <c r="V620" t="s">
        <v>49</v>
      </c>
      <c r="W620" t="s">
        <v>49</v>
      </c>
      <c r="X620" t="s">
        <v>49</v>
      </c>
      <c r="Y620" t="s">
        <v>49</v>
      </c>
      <c r="Z620" t="s">
        <v>49</v>
      </c>
      <c r="AA620" t="s">
        <v>49</v>
      </c>
      <c r="AB620" t="s">
        <v>49</v>
      </c>
      <c r="AC620" t="s">
        <v>49</v>
      </c>
      <c r="AD620" t="s">
        <v>49</v>
      </c>
      <c r="AE620" t="s">
        <v>49</v>
      </c>
      <c r="AF620" t="s">
        <v>49</v>
      </c>
      <c r="AG620" t="s">
        <v>49</v>
      </c>
      <c r="AH620" t="s">
        <v>49</v>
      </c>
      <c r="AI620" t="s">
        <v>49</v>
      </c>
      <c r="AJ620" t="s">
        <v>49</v>
      </c>
      <c r="AK620" t="s">
        <v>49</v>
      </c>
      <c r="AL620" t="s">
        <v>49</v>
      </c>
      <c r="AM620" t="s">
        <v>49</v>
      </c>
    </row>
    <row r="621" spans="1:39" customFormat="1" hidden="1" x14ac:dyDescent="0.2">
      <c r="A621" t="s">
        <v>457</v>
      </c>
      <c r="B621" s="1" t="s">
        <v>252</v>
      </c>
      <c r="C621" t="s">
        <v>528</v>
      </c>
      <c r="D621" s="1" t="s">
        <v>397</v>
      </c>
      <c r="E621" t="s">
        <v>49</v>
      </c>
      <c r="F621" t="s">
        <v>49</v>
      </c>
      <c r="G621" t="s">
        <v>49</v>
      </c>
      <c r="H621" t="s">
        <v>49</v>
      </c>
      <c r="I621" t="s">
        <v>49</v>
      </c>
      <c r="J621" t="s">
        <v>49</v>
      </c>
      <c r="K621" t="s">
        <v>49</v>
      </c>
      <c r="L621" t="s">
        <v>49</v>
      </c>
      <c r="M621" t="s">
        <v>49</v>
      </c>
      <c r="N621" t="s">
        <v>49</v>
      </c>
      <c r="O621" t="s">
        <v>49</v>
      </c>
      <c r="P621" t="s">
        <v>49</v>
      </c>
      <c r="Q621" t="s">
        <v>49</v>
      </c>
      <c r="R621" t="s">
        <v>49</v>
      </c>
      <c r="S621" t="s">
        <v>49</v>
      </c>
      <c r="T621" t="s">
        <v>49</v>
      </c>
      <c r="U621" t="s">
        <v>49</v>
      </c>
      <c r="V621" t="s">
        <v>49</v>
      </c>
      <c r="W621" t="s">
        <v>49</v>
      </c>
      <c r="X621" t="s">
        <v>49</v>
      </c>
      <c r="Y621" t="s">
        <v>49</v>
      </c>
      <c r="Z621" t="s">
        <v>49</v>
      </c>
      <c r="AA621" t="s">
        <v>49</v>
      </c>
      <c r="AB621" t="s">
        <v>49</v>
      </c>
      <c r="AC621" t="s">
        <v>49</v>
      </c>
      <c r="AD621" t="s">
        <v>49</v>
      </c>
      <c r="AE621" t="s">
        <v>49</v>
      </c>
      <c r="AF621" t="s">
        <v>49</v>
      </c>
      <c r="AG621" t="s">
        <v>49</v>
      </c>
      <c r="AH621" t="s">
        <v>49</v>
      </c>
      <c r="AI621" t="s">
        <v>49</v>
      </c>
      <c r="AJ621" t="s">
        <v>49</v>
      </c>
      <c r="AK621" t="s">
        <v>49</v>
      </c>
      <c r="AL621" t="s">
        <v>49</v>
      </c>
      <c r="AM621" t="s">
        <v>49</v>
      </c>
    </row>
    <row r="622" spans="1:39" customFormat="1" hidden="1" x14ac:dyDescent="0.2">
      <c r="A622" t="s">
        <v>457</v>
      </c>
      <c r="B622" s="1" t="s">
        <v>252</v>
      </c>
      <c r="C622" t="s">
        <v>521</v>
      </c>
      <c r="D622" s="1" t="s">
        <v>111</v>
      </c>
      <c r="E622" t="s">
        <v>49</v>
      </c>
      <c r="F622" t="s">
        <v>49</v>
      </c>
      <c r="G622" t="s">
        <v>49</v>
      </c>
      <c r="H622" t="s">
        <v>49</v>
      </c>
      <c r="I622" t="s">
        <v>49</v>
      </c>
      <c r="J622" t="s">
        <v>49</v>
      </c>
      <c r="K622" t="s">
        <v>49</v>
      </c>
      <c r="L622" t="s">
        <v>49</v>
      </c>
      <c r="M622" t="s">
        <v>49</v>
      </c>
      <c r="N622" t="s">
        <v>49</v>
      </c>
      <c r="O622" t="s">
        <v>49</v>
      </c>
      <c r="P622" t="s">
        <v>49</v>
      </c>
      <c r="Q622" t="s">
        <v>49</v>
      </c>
      <c r="R622" t="s">
        <v>49</v>
      </c>
      <c r="S622" t="s">
        <v>49</v>
      </c>
      <c r="T622" t="s">
        <v>49</v>
      </c>
      <c r="U622" t="s">
        <v>49</v>
      </c>
      <c r="V622" t="s">
        <v>49</v>
      </c>
      <c r="W622" t="s">
        <v>49</v>
      </c>
      <c r="X622" t="s">
        <v>49</v>
      </c>
      <c r="Y622" t="s">
        <v>49</v>
      </c>
      <c r="Z622" t="s">
        <v>49</v>
      </c>
      <c r="AA622" t="s">
        <v>49</v>
      </c>
      <c r="AB622" t="s">
        <v>49</v>
      </c>
      <c r="AC622" t="s">
        <v>49</v>
      </c>
      <c r="AD622" t="s">
        <v>49</v>
      </c>
      <c r="AE622" t="s">
        <v>49</v>
      </c>
      <c r="AF622" t="s">
        <v>49</v>
      </c>
      <c r="AG622" t="s">
        <v>49</v>
      </c>
      <c r="AH622" t="s">
        <v>49</v>
      </c>
      <c r="AI622" t="s">
        <v>49</v>
      </c>
      <c r="AJ622" t="s">
        <v>49</v>
      </c>
      <c r="AK622" t="s">
        <v>49</v>
      </c>
      <c r="AL622" t="s">
        <v>49</v>
      </c>
      <c r="AM622" t="s">
        <v>49</v>
      </c>
    </row>
    <row r="623" spans="1:39" customFormat="1" hidden="1" x14ac:dyDescent="0.2">
      <c r="A623" t="s">
        <v>457</v>
      </c>
      <c r="B623" s="1" t="s">
        <v>252</v>
      </c>
      <c r="C623" t="s">
        <v>50</v>
      </c>
      <c r="D623" s="1" t="s">
        <v>569</v>
      </c>
      <c r="E623">
        <v>1.3498681101048637</v>
      </c>
      <c r="F623">
        <v>0.24262040480770497</v>
      </c>
      <c r="G623">
        <v>-0.82216981328217076</v>
      </c>
      <c r="H623">
        <v>-0.35562832456110516</v>
      </c>
      <c r="I623">
        <v>1.5590172319605535</v>
      </c>
      <c r="J623">
        <v>4.5630898041974441E-3</v>
      </c>
      <c r="K623">
        <v>-0.21108334003737675</v>
      </c>
      <c r="L623">
        <v>-2.357365693442516</v>
      </c>
      <c r="M623">
        <v>-2.7336873711950749</v>
      </c>
      <c r="N623">
        <v>-3.6382617802696986</v>
      </c>
      <c r="O623">
        <v>-4.0514570241225503</v>
      </c>
      <c r="P623">
        <v>-4.4666049261221792</v>
      </c>
      <c r="Q623">
        <v>-4.0477415720405228</v>
      </c>
      <c r="R623">
        <v>-4.4447859819249782</v>
      </c>
      <c r="S623">
        <v>-1.845259028001776</v>
      </c>
      <c r="T623">
        <v>0.3928771988325398</v>
      </c>
      <c r="U623">
        <v>1.3386308537076861</v>
      </c>
      <c r="V623">
        <v>1.3098846851606698</v>
      </c>
      <c r="W623">
        <v>0.97271037374038072</v>
      </c>
      <c r="X623">
        <v>-0.19709699481375514</v>
      </c>
      <c r="Y623">
        <v>-2.0993374661921456</v>
      </c>
      <c r="Z623">
        <v>-1.7593580257774621</v>
      </c>
      <c r="AA623">
        <v>-3.9259453984828578</v>
      </c>
      <c r="AB623">
        <v>-3.1946178515927923</v>
      </c>
      <c r="AC623">
        <v>-3.7594153680249258</v>
      </c>
      <c r="AD623">
        <v>-3.574221046714396</v>
      </c>
      <c r="AE623">
        <v>-4.4988303089953305</v>
      </c>
      <c r="AF623">
        <v>-3.5183920726224795</v>
      </c>
      <c r="AG623">
        <v>-1.7001441811453391</v>
      </c>
      <c r="AH623">
        <v>-1.2278763394863552</v>
      </c>
      <c r="AI623">
        <v>-2.858416175954289</v>
      </c>
      <c r="AJ623">
        <v>-3.6311380263142818</v>
      </c>
      <c r="AK623">
        <v>-1.9109418701974548</v>
      </c>
      <c r="AL623">
        <v>-2.8102051309468474</v>
      </c>
      <c r="AM623">
        <v>-2.9684672327450192</v>
      </c>
    </row>
    <row r="624" spans="1:39" customFormat="1" hidden="1" x14ac:dyDescent="0.2">
      <c r="A624" t="s">
        <v>457</v>
      </c>
      <c r="B624" s="1" t="s">
        <v>252</v>
      </c>
      <c r="C624" t="s">
        <v>229</v>
      </c>
      <c r="D624" s="1" t="s">
        <v>536</v>
      </c>
      <c r="E624">
        <v>856.52105467032095</v>
      </c>
      <c r="F624">
        <v>5844.9835842770999</v>
      </c>
      <c r="G624">
        <v>9394.2931709260502</v>
      </c>
      <c r="H624">
        <v>913.46731703630905</v>
      </c>
      <c r="I624">
        <v>1560.1815981539601</v>
      </c>
      <c r="J624">
        <v>3293.5023254570801</v>
      </c>
      <c r="K624">
        <v>5175.2405527538003</v>
      </c>
      <c r="L624">
        <v>52.246485207713398</v>
      </c>
      <c r="M624">
        <v>26.448433412790401</v>
      </c>
      <c r="N624">
        <v>24.350646319358201</v>
      </c>
      <c r="O624">
        <v>28.003333333333298</v>
      </c>
      <c r="P624">
        <v>26.022500000000001</v>
      </c>
      <c r="Q624">
        <v>17.199166666666699</v>
      </c>
      <c r="R624">
        <v>17.856666666666701</v>
      </c>
      <c r="S624">
        <v>19.142727908450698</v>
      </c>
      <c r="T624">
        <v>21.970690480330699</v>
      </c>
      <c r="U624">
        <v>15.4161509661468</v>
      </c>
      <c r="V624">
        <v>17.628747668232599</v>
      </c>
      <c r="W624">
        <v>13.9324026747455</v>
      </c>
      <c r="X624">
        <v>10.577252570993799</v>
      </c>
      <c r="Y624">
        <v>11.6553322573294</v>
      </c>
      <c r="Z624">
        <v>9.2788317677565004</v>
      </c>
      <c r="AA624">
        <v>8.8704393166778601</v>
      </c>
      <c r="AB624">
        <v>10.992364815352399</v>
      </c>
      <c r="AC624">
        <v>7.9074665016006804</v>
      </c>
      <c r="AD624">
        <v>7.8071037865716102</v>
      </c>
      <c r="AE624">
        <v>10.023635101878099</v>
      </c>
      <c r="AF624">
        <v>12.6224588389549</v>
      </c>
      <c r="AG624">
        <v>12.4457643794587</v>
      </c>
      <c r="AH624">
        <v>8.5135331985483003</v>
      </c>
      <c r="AI624">
        <v>6.8721589126114901</v>
      </c>
      <c r="AJ624">
        <v>5.4301752832714598</v>
      </c>
      <c r="AK624">
        <v>2.1964273296840702</v>
      </c>
      <c r="AL624">
        <v>4.348053883505</v>
      </c>
      <c r="AM624">
        <v>11.9994080248066</v>
      </c>
    </row>
    <row r="625" spans="1:39" customFormat="1" hidden="1" x14ac:dyDescent="0.2">
      <c r="A625" t="s">
        <v>457</v>
      </c>
      <c r="B625" s="1" t="s">
        <v>252</v>
      </c>
      <c r="C625" t="s">
        <v>522</v>
      </c>
      <c r="D625" s="1" t="s">
        <v>468</v>
      </c>
      <c r="E625" t="s">
        <v>49</v>
      </c>
      <c r="F625" t="s">
        <v>49</v>
      </c>
      <c r="G625" t="s">
        <v>49</v>
      </c>
      <c r="H625" t="s">
        <v>49</v>
      </c>
      <c r="I625" t="s">
        <v>49</v>
      </c>
      <c r="J625" t="s">
        <v>49</v>
      </c>
      <c r="K625" t="s">
        <v>49</v>
      </c>
      <c r="L625" t="s">
        <v>49</v>
      </c>
      <c r="M625" t="s">
        <v>49</v>
      </c>
      <c r="N625" t="s">
        <v>49</v>
      </c>
      <c r="O625" t="s">
        <v>49</v>
      </c>
      <c r="P625" t="s">
        <v>49</v>
      </c>
      <c r="Q625" t="s">
        <v>49</v>
      </c>
      <c r="R625" t="s">
        <v>49</v>
      </c>
      <c r="S625" t="s">
        <v>49</v>
      </c>
      <c r="T625" t="s">
        <v>49</v>
      </c>
      <c r="U625" t="s">
        <v>49</v>
      </c>
      <c r="V625" t="s">
        <v>49</v>
      </c>
      <c r="W625" t="s">
        <v>49</v>
      </c>
      <c r="X625" t="s">
        <v>49</v>
      </c>
      <c r="Y625" t="s">
        <v>49</v>
      </c>
      <c r="Z625" t="s">
        <v>49</v>
      </c>
      <c r="AA625" t="s">
        <v>49</v>
      </c>
      <c r="AB625" t="s">
        <v>49</v>
      </c>
      <c r="AC625" t="s">
        <v>49</v>
      </c>
      <c r="AD625">
        <v>7</v>
      </c>
      <c r="AE625">
        <v>7</v>
      </c>
      <c r="AF625">
        <v>7</v>
      </c>
      <c r="AG625">
        <v>7</v>
      </c>
      <c r="AH625">
        <v>7</v>
      </c>
      <c r="AI625">
        <v>8</v>
      </c>
      <c r="AJ625">
        <v>8</v>
      </c>
      <c r="AK625" t="s">
        <v>49</v>
      </c>
      <c r="AL625" t="s">
        <v>49</v>
      </c>
      <c r="AM625" t="s">
        <v>49</v>
      </c>
    </row>
    <row r="626" spans="1:39" customFormat="1" hidden="1" x14ac:dyDescent="0.2">
      <c r="A626" t="s">
        <v>457</v>
      </c>
      <c r="B626" s="1" t="s">
        <v>252</v>
      </c>
      <c r="C626" t="s">
        <v>28</v>
      </c>
      <c r="D626" s="1" t="s">
        <v>553</v>
      </c>
      <c r="E626">
        <v>105.39100764608978</v>
      </c>
      <c r="F626">
        <v>127.74705013615586</v>
      </c>
      <c r="G626">
        <v>42.082789592994999</v>
      </c>
      <c r="H626">
        <v>45.159316349642545</v>
      </c>
      <c r="I626">
        <v>84.46590270133369</v>
      </c>
      <c r="J626">
        <v>134.11358913572397</v>
      </c>
      <c r="K626">
        <v>69.523199422634022</v>
      </c>
      <c r="L626">
        <v>43.494524816889779</v>
      </c>
      <c r="M626">
        <v>40.778493678446701</v>
      </c>
      <c r="N626">
        <v>40.852237171394471</v>
      </c>
      <c r="O626">
        <v>29.532260565510281</v>
      </c>
      <c r="P626">
        <v>29.826910202834721</v>
      </c>
      <c r="Q626">
        <v>31.140985777616237</v>
      </c>
      <c r="R626">
        <v>29.004038021004302</v>
      </c>
      <c r="S626">
        <v>29.645141941814295</v>
      </c>
      <c r="T626">
        <v>27.685669944434547</v>
      </c>
      <c r="U626">
        <v>29.372770255414981</v>
      </c>
      <c r="V626">
        <v>31.839784156457736</v>
      </c>
      <c r="W626">
        <v>35.425166667771848</v>
      </c>
      <c r="X626">
        <v>40.690937940360669</v>
      </c>
      <c r="Y626">
        <v>45.782255993696779</v>
      </c>
      <c r="Z626">
        <v>47.494289843764619</v>
      </c>
      <c r="AA626">
        <v>52.764657627727239</v>
      </c>
      <c r="AB626">
        <v>58.07849110487475</v>
      </c>
      <c r="AC626">
        <v>62.519293196629533</v>
      </c>
      <c r="AD626">
        <v>64.230573823558842</v>
      </c>
      <c r="AE626">
        <v>66.028510394055985</v>
      </c>
      <c r="AF626">
        <v>66.829700644229035</v>
      </c>
      <c r="AG626">
        <v>62.194006970296499</v>
      </c>
      <c r="AH626">
        <v>59.484309298277459</v>
      </c>
      <c r="AI626">
        <v>60.218347937317795</v>
      </c>
      <c r="AJ626">
        <v>62.790505074697144</v>
      </c>
      <c r="AK626">
        <v>68.696154852477477</v>
      </c>
      <c r="AL626">
        <v>69.682149236910035</v>
      </c>
      <c r="AM626">
        <v>71.776492255143609</v>
      </c>
    </row>
    <row r="627" spans="1:39" customFormat="1" hidden="1" x14ac:dyDescent="0.2">
      <c r="A627" t="s">
        <v>457</v>
      </c>
      <c r="B627" s="1" t="s">
        <v>252</v>
      </c>
      <c r="C627" t="s">
        <v>342</v>
      </c>
      <c r="D627" s="1" t="s">
        <v>491</v>
      </c>
      <c r="E627" t="s">
        <v>49</v>
      </c>
      <c r="F627" t="s">
        <v>49</v>
      </c>
      <c r="G627" t="s">
        <v>49</v>
      </c>
      <c r="H627" t="s">
        <v>49</v>
      </c>
      <c r="I627" t="s">
        <v>49</v>
      </c>
      <c r="J627" t="s">
        <v>49</v>
      </c>
      <c r="K627" t="s">
        <v>49</v>
      </c>
      <c r="L627" t="s">
        <v>49</v>
      </c>
      <c r="M627" t="s">
        <v>49</v>
      </c>
      <c r="N627" t="s">
        <v>49</v>
      </c>
      <c r="O627" t="s">
        <v>49</v>
      </c>
      <c r="P627" t="s">
        <v>49</v>
      </c>
      <c r="Q627" t="s">
        <v>49</v>
      </c>
      <c r="R627" t="s">
        <v>49</v>
      </c>
      <c r="S627" t="s">
        <v>49</v>
      </c>
      <c r="T627" t="s">
        <v>49</v>
      </c>
      <c r="U627" t="s">
        <v>49</v>
      </c>
      <c r="V627" t="s">
        <v>49</v>
      </c>
      <c r="W627" t="s">
        <v>49</v>
      </c>
      <c r="X627" t="s">
        <v>49</v>
      </c>
      <c r="Y627" t="s">
        <v>49</v>
      </c>
      <c r="Z627" t="s">
        <v>49</v>
      </c>
      <c r="AA627" t="s">
        <v>49</v>
      </c>
      <c r="AB627" t="s">
        <v>49</v>
      </c>
      <c r="AC627" t="s">
        <v>49</v>
      </c>
      <c r="AD627" t="s">
        <v>49</v>
      </c>
      <c r="AE627" t="s">
        <v>49</v>
      </c>
      <c r="AF627">
        <v>55.61506</v>
      </c>
      <c r="AG627">
        <v>55.223570000000002</v>
      </c>
      <c r="AH627">
        <v>55.620699999999999</v>
      </c>
      <c r="AI627">
        <v>58.59449</v>
      </c>
      <c r="AJ627">
        <v>59.083069999999999</v>
      </c>
      <c r="AK627" t="s">
        <v>49</v>
      </c>
      <c r="AL627" t="s">
        <v>49</v>
      </c>
      <c r="AM627" t="s">
        <v>49</v>
      </c>
    </row>
    <row r="628" spans="1:39" customFormat="1" hidden="1" x14ac:dyDescent="0.2">
      <c r="A628" t="s">
        <v>457</v>
      </c>
      <c r="B628" s="1" t="s">
        <v>252</v>
      </c>
      <c r="C628" t="s">
        <v>207</v>
      </c>
      <c r="D628" s="1" t="s">
        <v>110</v>
      </c>
      <c r="E628" t="s">
        <v>49</v>
      </c>
      <c r="F628" t="s">
        <v>49</v>
      </c>
      <c r="G628" t="s">
        <v>49</v>
      </c>
      <c r="H628" t="s">
        <v>49</v>
      </c>
      <c r="I628" t="s">
        <v>49</v>
      </c>
      <c r="J628" t="s">
        <v>49</v>
      </c>
      <c r="K628" t="s">
        <v>49</v>
      </c>
      <c r="L628" t="s">
        <v>49</v>
      </c>
      <c r="M628" t="s">
        <v>49</v>
      </c>
      <c r="N628" t="s">
        <v>49</v>
      </c>
      <c r="O628" t="s">
        <v>49</v>
      </c>
      <c r="P628" t="s">
        <v>49</v>
      </c>
      <c r="Q628" t="s">
        <v>49</v>
      </c>
      <c r="R628" t="s">
        <v>49</v>
      </c>
      <c r="S628" t="s">
        <v>49</v>
      </c>
      <c r="T628" t="s">
        <v>49</v>
      </c>
      <c r="U628" t="s">
        <v>49</v>
      </c>
      <c r="V628" t="s">
        <v>49</v>
      </c>
      <c r="W628" t="s">
        <v>49</v>
      </c>
      <c r="X628" t="s">
        <v>49</v>
      </c>
      <c r="Y628" t="s">
        <v>49</v>
      </c>
      <c r="Z628" t="s">
        <v>49</v>
      </c>
      <c r="AA628" t="s">
        <v>49</v>
      </c>
      <c r="AB628" t="s">
        <v>49</v>
      </c>
      <c r="AC628" t="s">
        <v>49</v>
      </c>
      <c r="AD628" t="s">
        <v>49</v>
      </c>
      <c r="AE628" t="s">
        <v>49</v>
      </c>
      <c r="AF628" t="s">
        <v>49</v>
      </c>
      <c r="AG628">
        <v>15.3451795578003</v>
      </c>
      <c r="AH628">
        <v>15.734580039978001</v>
      </c>
      <c r="AI628">
        <v>16.543390274047901</v>
      </c>
      <c r="AJ628" t="s">
        <v>49</v>
      </c>
      <c r="AK628" t="s">
        <v>49</v>
      </c>
      <c r="AL628" t="s">
        <v>49</v>
      </c>
      <c r="AM628" t="s">
        <v>49</v>
      </c>
    </row>
    <row r="629" spans="1:39" customFormat="1" hidden="1" x14ac:dyDescent="0.2">
      <c r="A629" t="s">
        <v>457</v>
      </c>
      <c r="B629" s="1" t="s">
        <v>252</v>
      </c>
      <c r="C629" t="s">
        <v>40</v>
      </c>
      <c r="D629" s="1" t="s">
        <v>286</v>
      </c>
      <c r="E629" t="s">
        <v>49</v>
      </c>
      <c r="F629" t="s">
        <v>49</v>
      </c>
      <c r="G629" t="s">
        <v>49</v>
      </c>
      <c r="H629" t="s">
        <v>49</v>
      </c>
      <c r="I629" t="s">
        <v>49</v>
      </c>
      <c r="J629" t="s">
        <v>49</v>
      </c>
      <c r="K629" t="s">
        <v>49</v>
      </c>
      <c r="L629" t="s">
        <v>49</v>
      </c>
      <c r="M629" t="s">
        <v>49</v>
      </c>
      <c r="N629" t="s">
        <v>49</v>
      </c>
      <c r="O629" t="s">
        <v>49</v>
      </c>
      <c r="P629" t="s">
        <v>49</v>
      </c>
      <c r="Q629" t="s">
        <v>49</v>
      </c>
      <c r="R629" t="s">
        <v>49</v>
      </c>
      <c r="S629" t="s">
        <v>49</v>
      </c>
      <c r="T629" t="s">
        <v>49</v>
      </c>
      <c r="U629" t="s">
        <v>49</v>
      </c>
      <c r="V629" t="s">
        <v>49</v>
      </c>
      <c r="W629" t="s">
        <v>49</v>
      </c>
      <c r="X629" t="s">
        <v>49</v>
      </c>
      <c r="Y629" t="s">
        <v>49</v>
      </c>
      <c r="Z629" t="s">
        <v>49</v>
      </c>
      <c r="AA629" t="s">
        <v>49</v>
      </c>
      <c r="AB629" t="s">
        <v>49</v>
      </c>
      <c r="AC629" t="s">
        <v>49</v>
      </c>
      <c r="AD629" t="s">
        <v>49</v>
      </c>
      <c r="AE629" t="s">
        <v>49</v>
      </c>
      <c r="AF629" t="s">
        <v>49</v>
      </c>
      <c r="AG629">
        <v>0.76490002870559703</v>
      </c>
      <c r="AH629">
        <v>0.80658000707626298</v>
      </c>
      <c r="AI629">
        <v>0.95794999599456798</v>
      </c>
      <c r="AJ629" t="s">
        <v>49</v>
      </c>
      <c r="AK629" t="s">
        <v>49</v>
      </c>
      <c r="AL629" t="s">
        <v>49</v>
      </c>
      <c r="AM629" t="s">
        <v>49</v>
      </c>
    </row>
    <row r="630" spans="1:39" customFormat="1" hidden="1" x14ac:dyDescent="0.2">
      <c r="A630" t="s">
        <v>457</v>
      </c>
      <c r="B630" s="1" t="s">
        <v>252</v>
      </c>
      <c r="C630" t="s">
        <v>445</v>
      </c>
      <c r="D630" s="1" t="s">
        <v>307</v>
      </c>
      <c r="E630" t="s">
        <v>49</v>
      </c>
      <c r="F630" t="s">
        <v>49</v>
      </c>
      <c r="G630" t="s">
        <v>49</v>
      </c>
      <c r="H630">
        <v>4.2433800000000002</v>
      </c>
      <c r="I630">
        <v>4.2912359999999996</v>
      </c>
      <c r="J630">
        <v>4.308217</v>
      </c>
      <c r="K630">
        <v>4.3918499999999998</v>
      </c>
      <c r="L630">
        <v>4.3082750000000001</v>
      </c>
      <c r="M630">
        <v>3.94977</v>
      </c>
      <c r="N630">
        <v>4.3535310000000003</v>
      </c>
      <c r="O630">
        <v>4.3708619999999998</v>
      </c>
      <c r="P630">
        <v>4.4021210000000002</v>
      </c>
      <c r="Q630">
        <v>4.4279770000000003</v>
      </c>
      <c r="R630">
        <v>4.3834330000000001</v>
      </c>
      <c r="S630">
        <v>4.4067160000000003</v>
      </c>
      <c r="T630">
        <v>4.3417149999999998</v>
      </c>
      <c r="U630">
        <v>4.2411130000000004</v>
      </c>
      <c r="V630">
        <v>4.3870930000000001</v>
      </c>
      <c r="W630">
        <v>4.6091639999999998</v>
      </c>
      <c r="X630">
        <v>3.8698220000000001</v>
      </c>
      <c r="Y630">
        <v>4.6231879999999999</v>
      </c>
      <c r="Z630">
        <v>4.4192520000000002</v>
      </c>
      <c r="AA630">
        <v>3.9239229999999998</v>
      </c>
      <c r="AB630">
        <v>3.472289</v>
      </c>
      <c r="AC630">
        <v>3.9845419999999998</v>
      </c>
      <c r="AD630">
        <v>4.120368</v>
      </c>
      <c r="AE630">
        <v>4.1219520000000003</v>
      </c>
      <c r="AF630">
        <v>4.3821859999999999</v>
      </c>
      <c r="AG630">
        <v>4.3692539999999997</v>
      </c>
      <c r="AH630">
        <v>4.7197680000000002</v>
      </c>
      <c r="AI630">
        <v>4.8520099999999999</v>
      </c>
      <c r="AJ630">
        <v>4.7491909999999997</v>
      </c>
      <c r="AK630">
        <v>4.7494639999999997</v>
      </c>
      <c r="AL630">
        <v>4.4045319999999997</v>
      </c>
      <c r="AM630" t="s">
        <v>49</v>
      </c>
    </row>
    <row r="631" spans="1:39" customFormat="1" hidden="1" x14ac:dyDescent="0.2">
      <c r="A631" t="s">
        <v>457</v>
      </c>
      <c r="B631" s="1" t="s">
        <v>252</v>
      </c>
      <c r="C631" t="s">
        <v>394</v>
      </c>
      <c r="D631" s="1" t="s">
        <v>281</v>
      </c>
      <c r="E631" t="s">
        <v>49</v>
      </c>
      <c r="F631" t="s">
        <v>49</v>
      </c>
      <c r="G631" t="s">
        <v>49</v>
      </c>
      <c r="H631" t="s">
        <v>49</v>
      </c>
      <c r="I631" t="s">
        <v>49</v>
      </c>
      <c r="J631" t="s">
        <v>49</v>
      </c>
      <c r="K631" t="s">
        <v>49</v>
      </c>
      <c r="L631">
        <v>48.934159999999999</v>
      </c>
      <c r="M631" t="s">
        <v>49</v>
      </c>
      <c r="N631" t="s">
        <v>49</v>
      </c>
      <c r="O631">
        <v>32.89734</v>
      </c>
      <c r="P631">
        <v>33.973050000000001</v>
      </c>
      <c r="Q631">
        <v>30.881779999999999</v>
      </c>
      <c r="R631">
        <v>30.002739999999999</v>
      </c>
      <c r="S631">
        <v>28.204270000000001</v>
      </c>
      <c r="T631" t="s">
        <v>49</v>
      </c>
      <c r="U631">
        <v>32.93215</v>
      </c>
      <c r="V631">
        <v>34.015630000000002</v>
      </c>
      <c r="W631">
        <v>32.02467</v>
      </c>
      <c r="X631">
        <v>32.19858</v>
      </c>
      <c r="Y631">
        <v>31.919409999999999</v>
      </c>
      <c r="Z631">
        <v>32.378810000000001</v>
      </c>
      <c r="AA631">
        <v>31.325949999999999</v>
      </c>
      <c r="AB631">
        <v>29.28556</v>
      </c>
      <c r="AC631">
        <v>28.570039999999999</v>
      </c>
      <c r="AD631">
        <v>28.076560000000001</v>
      </c>
      <c r="AE631">
        <v>26.818770000000001</v>
      </c>
      <c r="AF631">
        <v>25.615069999999999</v>
      </c>
      <c r="AG631" t="s">
        <v>49</v>
      </c>
      <c r="AH631" t="s">
        <v>49</v>
      </c>
      <c r="AI631" t="s">
        <v>49</v>
      </c>
      <c r="AJ631" t="s">
        <v>49</v>
      </c>
      <c r="AK631" t="s">
        <v>49</v>
      </c>
      <c r="AL631" t="s">
        <v>49</v>
      </c>
      <c r="AM631" t="s">
        <v>49</v>
      </c>
    </row>
    <row r="632" spans="1:39" customFormat="1" hidden="1" x14ac:dyDescent="0.2">
      <c r="A632" t="s">
        <v>457</v>
      </c>
      <c r="B632" s="1" t="s">
        <v>252</v>
      </c>
      <c r="C632" t="s">
        <v>163</v>
      </c>
      <c r="D632" s="1" t="s">
        <v>190</v>
      </c>
      <c r="E632" t="s">
        <v>49</v>
      </c>
      <c r="F632" t="s">
        <v>49</v>
      </c>
      <c r="G632" t="s">
        <v>49</v>
      </c>
      <c r="H632" t="s">
        <v>49</v>
      </c>
      <c r="I632" t="s">
        <v>49</v>
      </c>
      <c r="J632" t="s">
        <v>49</v>
      </c>
      <c r="K632" t="s">
        <v>49</v>
      </c>
      <c r="L632" t="s">
        <v>49</v>
      </c>
      <c r="M632" t="s">
        <v>49</v>
      </c>
      <c r="N632" t="s">
        <v>49</v>
      </c>
      <c r="O632" t="s">
        <v>49</v>
      </c>
      <c r="P632" t="s">
        <v>49</v>
      </c>
      <c r="Q632" t="s">
        <v>49</v>
      </c>
      <c r="R632" t="s">
        <v>49</v>
      </c>
      <c r="S632" t="s">
        <v>49</v>
      </c>
      <c r="T632" t="s">
        <v>49</v>
      </c>
      <c r="U632" t="s">
        <v>49</v>
      </c>
      <c r="V632" t="s">
        <v>49</v>
      </c>
      <c r="W632" t="s">
        <v>49</v>
      </c>
      <c r="X632" t="s">
        <v>49</v>
      </c>
      <c r="Y632" t="s">
        <v>49</v>
      </c>
      <c r="Z632">
        <v>45.8</v>
      </c>
      <c r="AA632" t="s">
        <v>49</v>
      </c>
      <c r="AB632" t="s">
        <v>49</v>
      </c>
      <c r="AC632" t="s">
        <v>49</v>
      </c>
      <c r="AD632" t="s">
        <v>49</v>
      </c>
      <c r="AE632" t="s">
        <v>49</v>
      </c>
      <c r="AF632" t="s">
        <v>49</v>
      </c>
      <c r="AG632" t="s">
        <v>49</v>
      </c>
      <c r="AH632" t="s">
        <v>49</v>
      </c>
      <c r="AI632" t="s">
        <v>49</v>
      </c>
      <c r="AJ632" t="s">
        <v>49</v>
      </c>
      <c r="AK632" t="s">
        <v>49</v>
      </c>
      <c r="AL632" t="s">
        <v>49</v>
      </c>
      <c r="AM632" t="s">
        <v>49</v>
      </c>
    </row>
    <row r="633" spans="1:39" customFormat="1" hidden="1" x14ac:dyDescent="0.2">
      <c r="A633" t="s">
        <v>457</v>
      </c>
      <c r="B633" s="1" t="s">
        <v>252</v>
      </c>
      <c r="C633" t="s">
        <v>427</v>
      </c>
      <c r="D633" s="1" t="s">
        <v>225</v>
      </c>
      <c r="E633" t="s">
        <v>49</v>
      </c>
      <c r="F633" t="s">
        <v>49</v>
      </c>
      <c r="G633" t="s">
        <v>49</v>
      </c>
      <c r="H633" t="s">
        <v>49</v>
      </c>
      <c r="I633" t="s">
        <v>49</v>
      </c>
      <c r="J633" t="s">
        <v>49</v>
      </c>
      <c r="K633" t="s">
        <v>49</v>
      </c>
      <c r="L633" t="s">
        <v>49</v>
      </c>
      <c r="M633" t="s">
        <v>49</v>
      </c>
      <c r="N633" t="s">
        <v>49</v>
      </c>
      <c r="O633" t="s">
        <v>49</v>
      </c>
      <c r="P633" t="s">
        <v>49</v>
      </c>
      <c r="Q633" t="s">
        <v>49</v>
      </c>
      <c r="R633" t="s">
        <v>49</v>
      </c>
      <c r="S633" t="s">
        <v>49</v>
      </c>
      <c r="T633" t="s">
        <v>49</v>
      </c>
      <c r="U633" t="s">
        <v>49</v>
      </c>
      <c r="V633" t="s">
        <v>49</v>
      </c>
      <c r="W633" t="s">
        <v>49</v>
      </c>
      <c r="X633" t="s">
        <v>49</v>
      </c>
      <c r="Y633" t="s">
        <v>49</v>
      </c>
      <c r="Z633">
        <v>38.299999999999997</v>
      </c>
      <c r="AA633" t="s">
        <v>49</v>
      </c>
      <c r="AB633" t="s">
        <v>49</v>
      </c>
      <c r="AC633" t="s">
        <v>49</v>
      </c>
      <c r="AD633" t="s">
        <v>49</v>
      </c>
      <c r="AE633" t="s">
        <v>49</v>
      </c>
      <c r="AF633" t="s">
        <v>49</v>
      </c>
      <c r="AG633" t="s">
        <v>49</v>
      </c>
      <c r="AH633" t="s">
        <v>49</v>
      </c>
      <c r="AI633" t="s">
        <v>49</v>
      </c>
      <c r="AJ633" t="s">
        <v>49</v>
      </c>
      <c r="AK633" t="s">
        <v>49</v>
      </c>
      <c r="AL633" t="s">
        <v>49</v>
      </c>
      <c r="AM633" t="s">
        <v>49</v>
      </c>
    </row>
    <row r="634" spans="1:39" customFormat="1" hidden="1" x14ac:dyDescent="0.2">
      <c r="A634" t="s">
        <v>457</v>
      </c>
      <c r="B634" s="1" t="s">
        <v>252</v>
      </c>
      <c r="C634" t="s">
        <v>18</v>
      </c>
      <c r="D634" s="1" t="s">
        <v>374</v>
      </c>
      <c r="E634" t="s">
        <v>49</v>
      </c>
      <c r="F634" t="s">
        <v>49</v>
      </c>
      <c r="G634" t="s">
        <v>49</v>
      </c>
      <c r="H634" t="s">
        <v>49</v>
      </c>
      <c r="I634" t="s">
        <v>49</v>
      </c>
      <c r="J634" t="s">
        <v>49</v>
      </c>
      <c r="K634" t="s">
        <v>49</v>
      </c>
      <c r="L634" t="s">
        <v>49</v>
      </c>
      <c r="M634" t="s">
        <v>49</v>
      </c>
      <c r="N634" t="s">
        <v>49</v>
      </c>
      <c r="O634" t="s">
        <v>49</v>
      </c>
      <c r="P634" t="s">
        <v>49</v>
      </c>
      <c r="Q634" t="s">
        <v>49</v>
      </c>
      <c r="R634" t="s">
        <v>49</v>
      </c>
      <c r="S634" t="s">
        <v>49</v>
      </c>
      <c r="T634" t="s">
        <v>49</v>
      </c>
      <c r="U634" t="s">
        <v>49</v>
      </c>
      <c r="V634" t="s">
        <v>49</v>
      </c>
      <c r="W634" t="s">
        <v>49</v>
      </c>
      <c r="X634" t="s">
        <v>49</v>
      </c>
      <c r="Y634" t="s">
        <v>49</v>
      </c>
      <c r="Z634" t="s">
        <v>49</v>
      </c>
      <c r="AA634" t="s">
        <v>49</v>
      </c>
      <c r="AB634" t="s">
        <v>49</v>
      </c>
      <c r="AC634" t="s">
        <v>49</v>
      </c>
      <c r="AD634" t="s">
        <v>49</v>
      </c>
      <c r="AE634" t="s">
        <v>49</v>
      </c>
      <c r="AF634" t="s">
        <v>49</v>
      </c>
      <c r="AG634" t="s">
        <v>49</v>
      </c>
      <c r="AH634" t="s">
        <v>49</v>
      </c>
      <c r="AI634" t="s">
        <v>49</v>
      </c>
      <c r="AJ634" t="s">
        <v>49</v>
      </c>
      <c r="AK634" t="s">
        <v>49</v>
      </c>
      <c r="AL634" t="s">
        <v>49</v>
      </c>
      <c r="AM634" t="s">
        <v>49</v>
      </c>
    </row>
    <row r="635" spans="1:39" customFormat="1" hidden="1" x14ac:dyDescent="0.2">
      <c r="A635" t="s">
        <v>457</v>
      </c>
      <c r="B635" s="1" t="s">
        <v>252</v>
      </c>
      <c r="C635" t="s">
        <v>437</v>
      </c>
      <c r="D635" s="1" t="s">
        <v>561</v>
      </c>
      <c r="E635" t="s">
        <v>49</v>
      </c>
      <c r="F635" t="s">
        <v>49</v>
      </c>
      <c r="G635" t="s">
        <v>49</v>
      </c>
      <c r="H635" t="s">
        <v>49</v>
      </c>
      <c r="I635" t="s">
        <v>49</v>
      </c>
      <c r="J635" t="s">
        <v>49</v>
      </c>
      <c r="K635" t="s">
        <v>49</v>
      </c>
      <c r="L635" t="s">
        <v>49</v>
      </c>
      <c r="M635" t="s">
        <v>49</v>
      </c>
      <c r="N635" t="s">
        <v>49</v>
      </c>
      <c r="O635" t="s">
        <v>49</v>
      </c>
      <c r="P635" t="s">
        <v>49</v>
      </c>
      <c r="Q635" t="s">
        <v>49</v>
      </c>
      <c r="R635" t="s">
        <v>49</v>
      </c>
      <c r="S635" t="s">
        <v>49</v>
      </c>
      <c r="T635" t="s">
        <v>49</v>
      </c>
      <c r="U635" t="s">
        <v>49</v>
      </c>
      <c r="V635" t="s">
        <v>49</v>
      </c>
      <c r="W635" t="s">
        <v>49</v>
      </c>
      <c r="X635" t="s">
        <v>49</v>
      </c>
      <c r="Y635" t="s">
        <v>49</v>
      </c>
      <c r="Z635">
        <v>52.3</v>
      </c>
      <c r="AA635" t="s">
        <v>49</v>
      </c>
      <c r="AB635" t="s">
        <v>49</v>
      </c>
      <c r="AC635" t="s">
        <v>49</v>
      </c>
      <c r="AD635" t="s">
        <v>49</v>
      </c>
      <c r="AE635" t="s">
        <v>49</v>
      </c>
      <c r="AF635" t="s">
        <v>49</v>
      </c>
      <c r="AG635" t="s">
        <v>49</v>
      </c>
      <c r="AH635" t="s">
        <v>49</v>
      </c>
      <c r="AI635" t="s">
        <v>49</v>
      </c>
      <c r="AJ635" t="s">
        <v>49</v>
      </c>
      <c r="AK635" t="s">
        <v>49</v>
      </c>
      <c r="AL635" t="s">
        <v>49</v>
      </c>
      <c r="AM635" t="s">
        <v>49</v>
      </c>
    </row>
    <row r="636" spans="1:39" customFormat="1" hidden="1" x14ac:dyDescent="0.2">
      <c r="A636" t="s">
        <v>457</v>
      </c>
      <c r="B636" s="1" t="s">
        <v>252</v>
      </c>
      <c r="C636" t="s">
        <v>327</v>
      </c>
      <c r="D636" s="1" t="s">
        <v>58</v>
      </c>
      <c r="E636" t="s">
        <v>49</v>
      </c>
      <c r="F636" t="s">
        <v>49</v>
      </c>
      <c r="G636" t="s">
        <v>49</v>
      </c>
      <c r="H636" t="s">
        <v>49</v>
      </c>
      <c r="I636" t="s">
        <v>49</v>
      </c>
      <c r="J636" t="s">
        <v>49</v>
      </c>
      <c r="K636" t="s">
        <v>49</v>
      </c>
      <c r="L636" t="s">
        <v>49</v>
      </c>
      <c r="M636" t="s">
        <v>49</v>
      </c>
      <c r="N636" t="s">
        <v>49</v>
      </c>
      <c r="O636" t="s">
        <v>49</v>
      </c>
      <c r="P636" t="s">
        <v>49</v>
      </c>
      <c r="Q636" t="s">
        <v>49</v>
      </c>
      <c r="R636" t="s">
        <v>49</v>
      </c>
      <c r="S636" t="s">
        <v>49</v>
      </c>
      <c r="T636" t="s">
        <v>49</v>
      </c>
      <c r="U636" t="s">
        <v>49</v>
      </c>
      <c r="V636" t="s">
        <v>49</v>
      </c>
      <c r="W636" t="s">
        <v>49</v>
      </c>
      <c r="X636" t="s">
        <v>49</v>
      </c>
      <c r="Y636" t="s">
        <v>49</v>
      </c>
      <c r="Z636">
        <v>39</v>
      </c>
      <c r="AA636" t="s">
        <v>49</v>
      </c>
      <c r="AB636" t="s">
        <v>49</v>
      </c>
      <c r="AC636" t="s">
        <v>49</v>
      </c>
      <c r="AD636" t="s">
        <v>49</v>
      </c>
      <c r="AE636" t="s">
        <v>49</v>
      </c>
      <c r="AF636" t="s">
        <v>49</v>
      </c>
      <c r="AG636" t="s">
        <v>49</v>
      </c>
      <c r="AH636" t="s">
        <v>49</v>
      </c>
      <c r="AI636" t="s">
        <v>49</v>
      </c>
      <c r="AJ636" t="s">
        <v>49</v>
      </c>
      <c r="AK636" t="s">
        <v>49</v>
      </c>
      <c r="AL636" t="s">
        <v>49</v>
      </c>
      <c r="AM636" t="s">
        <v>49</v>
      </c>
    </row>
    <row r="637" spans="1:39" customFormat="1" hidden="1" x14ac:dyDescent="0.2">
      <c r="A637" t="s">
        <v>457</v>
      </c>
      <c r="B637" s="1" t="s">
        <v>252</v>
      </c>
      <c r="C637" t="s">
        <v>571</v>
      </c>
      <c r="D637" s="1" t="s">
        <v>92</v>
      </c>
      <c r="E637">
        <v>1.3851010324376698E-6</v>
      </c>
      <c r="F637">
        <v>1.9452694224686702E-5</v>
      </c>
      <c r="G637">
        <v>5.518672311747286E-4</v>
      </c>
      <c r="H637">
        <v>2.8513770910689137E-3</v>
      </c>
      <c r="I637">
        <v>3.0481590722975703E-2</v>
      </c>
      <c r="J637">
        <v>0.6389399392831957</v>
      </c>
      <c r="K637">
        <v>14.952273533026842</v>
      </c>
      <c r="L637">
        <v>29.004127591616609</v>
      </c>
      <c r="M637">
        <v>34.357200082929673</v>
      </c>
      <c r="N637">
        <v>37.012676120993433</v>
      </c>
      <c r="O637">
        <v>38.8353141254346</v>
      </c>
      <c r="P637">
        <v>41.946217306409991</v>
      </c>
      <c r="Q637">
        <v>44.297749572732918</v>
      </c>
      <c r="R637">
        <v>47.94128125728411</v>
      </c>
      <c r="S637">
        <v>52.638621802997008</v>
      </c>
      <c r="T637">
        <v>60.055941330688611</v>
      </c>
      <c r="U637">
        <v>64.71151439456294</v>
      </c>
      <c r="V637">
        <v>69.520372469987748</v>
      </c>
      <c r="W637">
        <v>74.229873069746958</v>
      </c>
      <c r="X637">
        <v>79.009562868660183</v>
      </c>
      <c r="Y637">
        <v>85.945459001831139</v>
      </c>
      <c r="Z637">
        <v>92.231065316839405</v>
      </c>
      <c r="AA637">
        <v>100</v>
      </c>
      <c r="AB637">
        <v>108.3185922188201</v>
      </c>
      <c r="AC637">
        <v>116.92247549984836</v>
      </c>
      <c r="AD637">
        <v>125.69699812723367</v>
      </c>
      <c r="AE637">
        <v>135.56007672660564</v>
      </c>
      <c r="AF637">
        <v>145.81678937823855</v>
      </c>
      <c r="AG637">
        <v>157.63320507801348</v>
      </c>
      <c r="AH637">
        <v>163.42052615619966</v>
      </c>
      <c r="AI637">
        <v>170.76388360353431</v>
      </c>
      <c r="AJ637">
        <v>177.97739210169107</v>
      </c>
      <c r="AK637">
        <v>189.49697810701403</v>
      </c>
      <c r="AL637">
        <v>211.06944099797724</v>
      </c>
      <c r="AM637">
        <v>228.55273267236473</v>
      </c>
    </row>
    <row r="638" spans="1:39" customFormat="1" hidden="1" x14ac:dyDescent="0.2">
      <c r="A638" t="s">
        <v>457</v>
      </c>
      <c r="B638" s="1" t="s">
        <v>252</v>
      </c>
      <c r="C638" t="s">
        <v>182</v>
      </c>
      <c r="D638" s="1" t="s">
        <v>373</v>
      </c>
      <c r="E638">
        <v>-5.9999999999917009E-2</v>
      </c>
      <c r="F638">
        <v>3.1600000000003234</v>
      </c>
      <c r="G638">
        <v>-4.3500000000002217</v>
      </c>
      <c r="H638">
        <v>1.032189585493029</v>
      </c>
      <c r="I638">
        <v>-0.54407204977727019</v>
      </c>
      <c r="J638">
        <v>4.9246900037070986</v>
      </c>
      <c r="K638">
        <v>5.8528703621901315</v>
      </c>
      <c r="L638">
        <v>4.2237936335041297</v>
      </c>
      <c r="M638">
        <v>2.2088640503902184</v>
      </c>
      <c r="N638">
        <v>3.3948459863067058</v>
      </c>
      <c r="O638">
        <v>0.33809790120730554</v>
      </c>
      <c r="P638">
        <v>0.4679375664771328</v>
      </c>
      <c r="Q638">
        <v>4.3879494474561795</v>
      </c>
      <c r="R638">
        <v>1.3898964009563741</v>
      </c>
      <c r="S638">
        <v>3.0534618590931188</v>
      </c>
      <c r="T638">
        <v>1.1408289982488782</v>
      </c>
      <c r="U638">
        <v>5.7599646367095403</v>
      </c>
      <c r="V638">
        <v>3.2021320613043116</v>
      </c>
      <c r="W638">
        <v>3.9619887112261694</v>
      </c>
      <c r="X638">
        <v>6.0698706067833825</v>
      </c>
      <c r="Y638">
        <v>5.0941954465873636</v>
      </c>
      <c r="Z638">
        <v>-0.12581200216116883</v>
      </c>
      <c r="AA638">
        <v>7.5282258181536434</v>
      </c>
      <c r="AB638">
        <v>3.9744230794470212</v>
      </c>
      <c r="AC638">
        <v>1.9211759857653732</v>
      </c>
      <c r="AD638">
        <v>3.004822669444323</v>
      </c>
      <c r="AE638">
        <v>0.50395574024224743</v>
      </c>
      <c r="AF638">
        <v>-3.5457633926942549</v>
      </c>
      <c r="AG638">
        <v>-3.275916907821923</v>
      </c>
      <c r="AH638">
        <v>1.3228690540439914</v>
      </c>
      <c r="AI638">
        <v>1.7836667616339952</v>
      </c>
      <c r="AJ638">
        <v>1.2207778236084152</v>
      </c>
      <c r="AK638">
        <v>-3.2767587964736009</v>
      </c>
      <c r="AL638">
        <v>4.9888497006601824</v>
      </c>
      <c r="AM638">
        <v>2.900530615226927</v>
      </c>
    </row>
    <row r="639" spans="1:39" customFormat="1" hidden="1" x14ac:dyDescent="0.2">
      <c r="A639" t="s">
        <v>457</v>
      </c>
      <c r="B639" s="1" t="s">
        <v>252</v>
      </c>
      <c r="C639" t="s">
        <v>32</v>
      </c>
      <c r="D639" s="1" t="s">
        <v>379</v>
      </c>
      <c r="E639">
        <v>6399.4836312471298</v>
      </c>
      <c r="F639">
        <v>6479.0683502616594</v>
      </c>
      <c r="G639">
        <v>6086.0768526612219</v>
      </c>
      <c r="H639">
        <v>6043.4319388058602</v>
      </c>
      <c r="I639">
        <v>5911.6863429515988</v>
      </c>
      <c r="J639">
        <v>6103.3765130731272</v>
      </c>
      <c r="K639">
        <v>6358.6780558354585</v>
      </c>
      <c r="L639">
        <v>6524.518102710771</v>
      </c>
      <c r="M639">
        <v>6567.3517051708341</v>
      </c>
      <c r="N639">
        <v>6689.1986069523209</v>
      </c>
      <c r="O639">
        <v>6613.9824198737242</v>
      </c>
      <c r="P639">
        <v>6551.2259173644643</v>
      </c>
      <c r="Q639">
        <v>6745.8569944358051</v>
      </c>
      <c r="R639">
        <v>6749.8808268743669</v>
      </c>
      <c r="S639">
        <v>6868.6951166912195</v>
      </c>
      <c r="T639">
        <v>6865.1724606209482</v>
      </c>
      <c r="U639">
        <v>7178.3466592800169</v>
      </c>
      <c r="V639">
        <v>7325.9027074845017</v>
      </c>
      <c r="W639">
        <v>7534.5416333112898</v>
      </c>
      <c r="X639">
        <v>7909.8243373184951</v>
      </c>
      <c r="Y639">
        <v>8231.0994257360799</v>
      </c>
      <c r="Z639">
        <v>8142.7601114993286</v>
      </c>
      <c r="AA639">
        <v>8673.8973854880351</v>
      </c>
      <c r="AB639">
        <v>8935.2762859931936</v>
      </c>
      <c r="AC639">
        <v>9025.3129578332428</v>
      </c>
      <c r="AD639">
        <v>9216.1312193522826</v>
      </c>
      <c r="AE639">
        <v>9183.4586699835636</v>
      </c>
      <c r="AF639">
        <v>8783.2144131071818</v>
      </c>
      <c r="AG639">
        <v>8426.8422511591598</v>
      </c>
      <c r="AH639">
        <v>8470.9396291840058</v>
      </c>
      <c r="AI639">
        <v>8553.8649179072436</v>
      </c>
      <c r="AJ639">
        <v>8592.2102183881852</v>
      </c>
      <c r="AK639">
        <v>8255.5670636042159</v>
      </c>
      <c r="AL639">
        <v>8621.7305900933043</v>
      </c>
      <c r="AM639">
        <v>8831.126712642561</v>
      </c>
    </row>
    <row r="640" spans="1:39" customFormat="1" hidden="1" x14ac:dyDescent="0.2">
      <c r="A640" t="s">
        <v>457</v>
      </c>
      <c r="B640" s="1" t="s">
        <v>252</v>
      </c>
      <c r="C640" t="s">
        <v>261</v>
      </c>
      <c r="D640" s="1" t="s">
        <v>162</v>
      </c>
      <c r="E640" t="s">
        <v>49</v>
      </c>
      <c r="F640" t="s">
        <v>49</v>
      </c>
      <c r="G640">
        <v>6617.9447034061295</v>
      </c>
      <c r="H640">
        <v>6793.80794114951</v>
      </c>
      <c r="I640">
        <v>6797.1539412375796</v>
      </c>
      <c r="J640">
        <v>7183.8958657829025</v>
      </c>
      <c r="K640">
        <v>7644.2186022331034</v>
      </c>
      <c r="L640">
        <v>8008.0589303506786</v>
      </c>
      <c r="M640">
        <v>8208.2195925880042</v>
      </c>
      <c r="N640">
        <v>8504.6814785447914</v>
      </c>
      <c r="O640">
        <v>8503.6978871871252</v>
      </c>
      <c r="P640">
        <v>8541.7107251542984</v>
      </c>
      <c r="Q640">
        <v>8994.7430617327536</v>
      </c>
      <c r="R640">
        <v>9202.8764838898151</v>
      </c>
      <c r="S640">
        <v>9510.8238825831213</v>
      </c>
      <c r="T640">
        <v>9693.5554822964841</v>
      </c>
      <c r="U640">
        <v>10407.839352095207</v>
      </c>
      <c r="V640">
        <v>10954.860263148415</v>
      </c>
      <c r="W640">
        <v>11614.498538056594</v>
      </c>
      <c r="X640">
        <v>12522.515938583065</v>
      </c>
      <c r="Y640">
        <v>13281.074385847453</v>
      </c>
      <c r="Z640">
        <v>13222.748878001479</v>
      </c>
      <c r="AA640">
        <v>14254.519769744695</v>
      </c>
      <c r="AB640">
        <v>14989.157783757355</v>
      </c>
      <c r="AC640">
        <v>14994.343469398058</v>
      </c>
      <c r="AD640">
        <v>15535.723765174043</v>
      </c>
      <c r="AE640">
        <v>15664.801741141449</v>
      </c>
      <c r="AF640">
        <v>14692.632306695583</v>
      </c>
      <c r="AG640">
        <v>14208.161105180689</v>
      </c>
      <c r="AH640">
        <v>14477.861768060051</v>
      </c>
      <c r="AI640">
        <v>14971.054666593209</v>
      </c>
      <c r="AJ640">
        <v>15307.941235482665</v>
      </c>
      <c r="AK640">
        <v>14900.104216321977</v>
      </c>
      <c r="AL640">
        <v>16260.098748632228</v>
      </c>
      <c r="AM640">
        <v>17821.737260987727</v>
      </c>
    </row>
    <row r="641" spans="1:39" customFormat="1" hidden="1" x14ac:dyDescent="0.2">
      <c r="A641" t="s">
        <v>457</v>
      </c>
      <c r="B641" s="1" t="s">
        <v>252</v>
      </c>
      <c r="C641" t="s">
        <v>244</v>
      </c>
      <c r="D641" s="1" t="s">
        <v>344</v>
      </c>
      <c r="E641" t="s">
        <v>49</v>
      </c>
      <c r="F641" t="s">
        <v>49</v>
      </c>
      <c r="G641" t="s">
        <v>49</v>
      </c>
      <c r="H641" t="s">
        <v>49</v>
      </c>
      <c r="I641" t="s">
        <v>49</v>
      </c>
      <c r="J641" t="s">
        <v>49</v>
      </c>
      <c r="K641" t="s">
        <v>49</v>
      </c>
      <c r="L641" t="s">
        <v>49</v>
      </c>
      <c r="M641">
        <v>50.819671630859403</v>
      </c>
      <c r="N641" t="s">
        <v>49</v>
      </c>
      <c r="O641">
        <v>49.726776123046903</v>
      </c>
      <c r="P641" t="s">
        <v>49</v>
      </c>
      <c r="Q641">
        <v>59.016391754150398</v>
      </c>
      <c r="R641" t="s">
        <v>49</v>
      </c>
      <c r="S641">
        <v>56.216217041015597</v>
      </c>
      <c r="T641">
        <v>59.459461212158203</v>
      </c>
      <c r="U641">
        <v>53.7313423156738</v>
      </c>
      <c r="V641">
        <v>50.490196228027301</v>
      </c>
      <c r="W641">
        <v>40.975608825683601</v>
      </c>
      <c r="X641">
        <v>45.631069183349602</v>
      </c>
      <c r="Y641">
        <v>51.456310272216797</v>
      </c>
      <c r="Z641">
        <v>51.196170806884801</v>
      </c>
      <c r="AA641">
        <v>53.588516235351598</v>
      </c>
      <c r="AB641">
        <v>49.289100646972699</v>
      </c>
      <c r="AC641">
        <v>50.236965179443402</v>
      </c>
      <c r="AD641">
        <v>51.1848335266113</v>
      </c>
      <c r="AE641">
        <v>47.115383148193402</v>
      </c>
      <c r="AF641">
        <v>45.714286804199197</v>
      </c>
      <c r="AG641">
        <v>43.809524536132798</v>
      </c>
      <c r="AH641">
        <v>40</v>
      </c>
      <c r="AI641">
        <v>33.333332061767599</v>
      </c>
      <c r="AJ641">
        <v>41.904762268066399</v>
      </c>
      <c r="AK641">
        <v>34.761905670166001</v>
      </c>
      <c r="AL641">
        <v>33.809524536132798</v>
      </c>
      <c r="AM641">
        <v>30.660377502441399</v>
      </c>
    </row>
    <row r="642" spans="1:39" customFormat="1" hidden="1" x14ac:dyDescent="0.2">
      <c r="A642" t="s">
        <v>457</v>
      </c>
      <c r="B642" s="1" t="s">
        <v>252</v>
      </c>
      <c r="C642" t="s">
        <v>209</v>
      </c>
      <c r="D642" s="1" t="s">
        <v>33</v>
      </c>
      <c r="E642" t="s">
        <v>49</v>
      </c>
      <c r="F642" t="s">
        <v>49</v>
      </c>
      <c r="G642" t="s">
        <v>49</v>
      </c>
      <c r="H642" t="s">
        <v>49</v>
      </c>
      <c r="I642" t="s">
        <v>49</v>
      </c>
      <c r="J642" t="s">
        <v>49</v>
      </c>
      <c r="K642" t="s">
        <v>49</v>
      </c>
      <c r="L642" t="s">
        <v>49</v>
      </c>
      <c r="M642" t="s">
        <v>49</v>
      </c>
      <c r="N642" t="s">
        <v>49</v>
      </c>
      <c r="O642" t="s">
        <v>49</v>
      </c>
      <c r="P642" t="s">
        <v>49</v>
      </c>
      <c r="Q642" t="s">
        <v>49</v>
      </c>
      <c r="R642" t="s">
        <v>49</v>
      </c>
      <c r="S642" t="s">
        <v>49</v>
      </c>
      <c r="T642" t="s">
        <v>49</v>
      </c>
      <c r="U642" t="s">
        <v>49</v>
      </c>
      <c r="V642" t="s">
        <v>49</v>
      </c>
      <c r="W642" t="s">
        <v>49</v>
      </c>
      <c r="X642" t="s">
        <v>49</v>
      </c>
      <c r="Y642" t="s">
        <v>49</v>
      </c>
      <c r="Z642" t="s">
        <v>49</v>
      </c>
      <c r="AA642">
        <v>0.53295248746871904</v>
      </c>
      <c r="AB642" t="s">
        <v>49</v>
      </c>
      <c r="AC642" t="s">
        <v>49</v>
      </c>
      <c r="AD642" t="s">
        <v>49</v>
      </c>
      <c r="AE642" t="s">
        <v>49</v>
      </c>
      <c r="AF642" t="s">
        <v>49</v>
      </c>
      <c r="AG642" t="s">
        <v>49</v>
      </c>
      <c r="AH642">
        <v>0.56000000000000005</v>
      </c>
      <c r="AI642">
        <v>0.545723736286163</v>
      </c>
      <c r="AJ642" t="s">
        <v>49</v>
      </c>
      <c r="AK642">
        <v>0.55149793624877896</v>
      </c>
      <c r="AL642" t="s">
        <v>49</v>
      </c>
      <c r="AM642" t="s">
        <v>49</v>
      </c>
    </row>
    <row r="643" spans="1:39" customFormat="1" hidden="1" x14ac:dyDescent="0.2">
      <c r="A643" t="s">
        <v>457</v>
      </c>
      <c r="B643" s="1" t="s">
        <v>252</v>
      </c>
      <c r="C643" t="s">
        <v>382</v>
      </c>
      <c r="D643" s="1" t="s">
        <v>200</v>
      </c>
      <c r="E643">
        <v>629.11450912089697</v>
      </c>
      <c r="F643">
        <v>1430.7237251472</v>
      </c>
      <c r="G643">
        <v>2947.7327724829902</v>
      </c>
      <c r="H643">
        <v>432.78666192646102</v>
      </c>
      <c r="I643">
        <v>951.96205305281796</v>
      </c>
      <c r="J643">
        <v>1927.3807901602599</v>
      </c>
      <c r="K643">
        <v>2075.8883975732501</v>
      </c>
      <c r="L643">
        <v>66.007033554248096</v>
      </c>
      <c r="M643">
        <v>15.7576656002606</v>
      </c>
      <c r="N643">
        <v>6.9267125162915102</v>
      </c>
      <c r="O643">
        <v>3.19507629280056</v>
      </c>
      <c r="P643">
        <v>4.8584474990266804</v>
      </c>
      <c r="Q643">
        <v>7.0441410594726603</v>
      </c>
      <c r="R643">
        <v>6.8403590248752497</v>
      </c>
      <c r="S643">
        <v>8.4501643770833006</v>
      </c>
      <c r="T643">
        <v>14.714919722814701</v>
      </c>
      <c r="U643">
        <v>6.5971850998596198</v>
      </c>
      <c r="V643">
        <v>6.8695372089896498</v>
      </c>
      <c r="W643">
        <v>4.1835681289690196</v>
      </c>
      <c r="X643">
        <v>3.6412729910265398</v>
      </c>
      <c r="Y643">
        <v>5.6785939028417101</v>
      </c>
      <c r="Z643">
        <v>4.8880347987680404</v>
      </c>
      <c r="AA643">
        <v>5.0387269010806603</v>
      </c>
      <c r="AB643">
        <v>6.6364496221308498</v>
      </c>
      <c r="AC643">
        <v>5.4034991403700898</v>
      </c>
      <c r="AD643">
        <v>6.2043106664009997</v>
      </c>
      <c r="AE643">
        <v>6.3290401551614197</v>
      </c>
      <c r="AF643">
        <v>9.0299010241612905</v>
      </c>
      <c r="AG643">
        <v>8.7391435232939294</v>
      </c>
      <c r="AH643">
        <v>3.44637335032672</v>
      </c>
      <c r="AI643">
        <v>3.6648502837672399</v>
      </c>
      <c r="AJ643">
        <v>3.73297621216894</v>
      </c>
      <c r="AK643">
        <v>3.2117680380337901</v>
      </c>
      <c r="AL643">
        <v>8.3016597558567593</v>
      </c>
      <c r="AM643">
        <v>9.2801060895687009</v>
      </c>
    </row>
    <row r="644" spans="1:39" customFormat="1" hidden="1" x14ac:dyDescent="0.2">
      <c r="A644" t="s">
        <v>457</v>
      </c>
      <c r="B644" s="1" t="s">
        <v>252</v>
      </c>
      <c r="C644" t="s">
        <v>213</v>
      </c>
      <c r="D644" s="1" t="s">
        <v>331</v>
      </c>
      <c r="E644">
        <v>627.95147020427419</v>
      </c>
      <c r="F644">
        <v>1304.424209434851</v>
      </c>
      <c r="G644">
        <v>2736.9706776883077</v>
      </c>
      <c r="H644">
        <v>416.678093932004</v>
      </c>
      <c r="I644">
        <v>969.01296283996157</v>
      </c>
      <c r="J644">
        <v>1996.1502471771937</v>
      </c>
      <c r="K644">
        <v>2240.1688662319766</v>
      </c>
      <c r="L644">
        <v>93.978043055136652</v>
      </c>
      <c r="M644">
        <v>18.456243768767337</v>
      </c>
      <c r="N644">
        <v>7.7290234118441106</v>
      </c>
      <c r="O644">
        <v>4.9243615848878761</v>
      </c>
      <c r="P644">
        <v>8.0105008831071984</v>
      </c>
      <c r="Q644">
        <v>5.6060651408573534</v>
      </c>
      <c r="R644">
        <v>8.2250943212563072</v>
      </c>
      <c r="S644">
        <v>9.7981122375597494</v>
      </c>
      <c r="T644">
        <v>14.091021523039359</v>
      </c>
      <c r="U644">
        <v>7.7520607632126683</v>
      </c>
      <c r="V644">
        <v>7.4312247525285073</v>
      </c>
      <c r="W644">
        <v>6.7742741191329685</v>
      </c>
      <c r="X644">
        <v>6.4390380870275692</v>
      </c>
      <c r="Y644">
        <v>8.7785527236756025</v>
      </c>
      <c r="Z644">
        <v>7.3134827459288516</v>
      </c>
      <c r="AA644">
        <v>8.423338336678782</v>
      </c>
      <c r="AB644">
        <v>8.3185922188201005</v>
      </c>
      <c r="AC644">
        <v>7.9431269413537962</v>
      </c>
      <c r="AD644">
        <v>7.5045645329299333</v>
      </c>
      <c r="AE644">
        <v>7.8467097435280948</v>
      </c>
      <c r="AF644">
        <v>7.5661750120711559</v>
      </c>
      <c r="AG644">
        <v>8.1036043587024551</v>
      </c>
      <c r="AH644">
        <v>3.6713845127503504</v>
      </c>
      <c r="AI644">
        <v>4.4935343313702134</v>
      </c>
      <c r="AJ644">
        <v>4.2242588689915834</v>
      </c>
      <c r="AK644">
        <v>6.4724996075574666</v>
      </c>
      <c r="AL644">
        <v>11.384066968487843</v>
      </c>
      <c r="AM644">
        <v>8.283194190368377</v>
      </c>
    </row>
    <row r="645" spans="1:39" customFormat="1" hidden="1" x14ac:dyDescent="0.2">
      <c r="A645" t="s">
        <v>457</v>
      </c>
      <c r="B645" s="1" t="s">
        <v>252</v>
      </c>
      <c r="C645" t="s">
        <v>263</v>
      </c>
      <c r="D645" s="1" t="s">
        <v>232</v>
      </c>
      <c r="E645" t="s">
        <v>49</v>
      </c>
      <c r="F645" t="s">
        <v>49</v>
      </c>
      <c r="G645" t="s">
        <v>49</v>
      </c>
      <c r="H645" t="s">
        <v>49</v>
      </c>
      <c r="I645" t="s">
        <v>49</v>
      </c>
      <c r="J645" t="s">
        <v>49</v>
      </c>
      <c r="K645" t="s">
        <v>49</v>
      </c>
      <c r="L645" t="s">
        <v>49</v>
      </c>
      <c r="M645" t="s">
        <v>49</v>
      </c>
      <c r="N645">
        <v>78.1933333333333</v>
      </c>
      <c r="O645">
        <v>86.363333333333301</v>
      </c>
      <c r="P645">
        <v>80.4433333333333</v>
      </c>
      <c r="Q645">
        <v>56.83</v>
      </c>
      <c r="R645">
        <v>57.616666666666703</v>
      </c>
      <c r="S645">
        <v>62.875</v>
      </c>
      <c r="T645">
        <v>67.0833333333333</v>
      </c>
      <c r="U645">
        <v>54.924999999999997</v>
      </c>
      <c r="V645">
        <v>55.383333333333297</v>
      </c>
      <c r="W645">
        <v>50.808333333333302</v>
      </c>
      <c r="X645">
        <v>43.716666666666697</v>
      </c>
      <c r="Y645">
        <v>47.25</v>
      </c>
      <c r="Z645">
        <v>44.65</v>
      </c>
      <c r="AA645">
        <v>39.991666666666703</v>
      </c>
      <c r="AB645">
        <v>43.883333333333297</v>
      </c>
      <c r="AC645">
        <v>36.636666666666699</v>
      </c>
      <c r="AD645">
        <v>27.391666666666701</v>
      </c>
      <c r="AE645">
        <v>32.008333333333297</v>
      </c>
      <c r="AF645">
        <v>43.9583333333333</v>
      </c>
      <c r="AG645">
        <v>52.1</v>
      </c>
      <c r="AH645">
        <v>46.9166666666667</v>
      </c>
      <c r="AI645">
        <v>39.0833333333333</v>
      </c>
      <c r="AJ645">
        <v>37.475000000000001</v>
      </c>
      <c r="AK645">
        <v>29.0416666666667</v>
      </c>
      <c r="AL645">
        <v>30.016666666666701</v>
      </c>
      <c r="AM645">
        <v>39.4</v>
      </c>
    </row>
    <row r="646" spans="1:39" customFormat="1" hidden="1" x14ac:dyDescent="0.2">
      <c r="A646" t="s">
        <v>457</v>
      </c>
      <c r="B646" s="1" t="s">
        <v>252</v>
      </c>
      <c r="C646" t="s">
        <v>546</v>
      </c>
      <c r="D646" s="1" t="s">
        <v>94</v>
      </c>
      <c r="E646">
        <v>1.1354767374037E-7</v>
      </c>
      <c r="F646">
        <v>1.22638743473744E-6</v>
      </c>
      <c r="G646">
        <v>2.95572678942699E-5</v>
      </c>
      <c r="H646">
        <v>1.7596144308602401E-4</v>
      </c>
      <c r="I646">
        <v>1.95302352248811E-3</v>
      </c>
      <c r="J646">
        <v>3.8276610926672998E-2</v>
      </c>
      <c r="K646">
        <v>0.66468351407057702</v>
      </c>
      <c r="L646">
        <v>0.91766666666666696</v>
      </c>
      <c r="M646">
        <v>1.0051000000000001</v>
      </c>
      <c r="N646">
        <v>1.07799166666667</v>
      </c>
      <c r="O646">
        <v>1.16051666666667</v>
      </c>
      <c r="P646">
        <v>1.8139328465721301</v>
      </c>
      <c r="Q646">
        <v>1.8294231220756101</v>
      </c>
      <c r="R646">
        <v>2.3496317093224399</v>
      </c>
      <c r="S646">
        <v>2.9203630177551898</v>
      </c>
      <c r="T646">
        <v>3.0774751184780098</v>
      </c>
      <c r="U646">
        <v>2.9251194495158601</v>
      </c>
      <c r="V646">
        <v>2.4343900362318802</v>
      </c>
      <c r="W646">
        <v>2.17532666666667</v>
      </c>
      <c r="X646">
        <v>1.94705833333333</v>
      </c>
      <c r="Y646">
        <v>1.8337666666666701</v>
      </c>
      <c r="Z646">
        <v>1.99942817314426</v>
      </c>
      <c r="AA646">
        <v>1.7592267105871799</v>
      </c>
      <c r="AB646">
        <v>1.6728287552565899</v>
      </c>
      <c r="AC646">
        <v>1.9530686111248701</v>
      </c>
      <c r="AD646">
        <v>2.1560891512631102</v>
      </c>
      <c r="AE646">
        <v>2.3529519627666899</v>
      </c>
      <c r="AF646">
        <v>3.3269043827687899</v>
      </c>
      <c r="AG646">
        <v>3.49131342157271</v>
      </c>
      <c r="AH646">
        <v>3.1913894463004802</v>
      </c>
      <c r="AI646">
        <v>3.65382536145755</v>
      </c>
      <c r="AJ646">
        <v>3.9444710972507</v>
      </c>
      <c r="AK646">
        <v>5.1551787875128099</v>
      </c>
      <c r="AL646">
        <v>5.3944007896250303</v>
      </c>
      <c r="AM646">
        <v>5.1639702910211103</v>
      </c>
    </row>
    <row r="647" spans="1:39" customFormat="1" hidden="1" x14ac:dyDescent="0.2">
      <c r="A647" t="s">
        <v>457</v>
      </c>
      <c r="B647" s="1" t="s">
        <v>252</v>
      </c>
      <c r="C647" t="s">
        <v>309</v>
      </c>
      <c r="D647" s="1" t="s">
        <v>274</v>
      </c>
      <c r="E647" t="s">
        <v>49</v>
      </c>
      <c r="F647" t="s">
        <v>49</v>
      </c>
      <c r="G647" t="s">
        <v>49</v>
      </c>
      <c r="H647" t="s">
        <v>49</v>
      </c>
      <c r="I647" t="s">
        <v>49</v>
      </c>
      <c r="J647" t="s">
        <v>49</v>
      </c>
      <c r="K647" t="s">
        <v>49</v>
      </c>
      <c r="L647" t="s">
        <v>49</v>
      </c>
      <c r="M647">
        <v>38.829788208007798</v>
      </c>
      <c r="N647" t="s">
        <v>49</v>
      </c>
      <c r="O647">
        <v>34.042552947997997</v>
      </c>
      <c r="P647" t="s">
        <v>49</v>
      </c>
      <c r="Q647">
        <v>53.439151763916001</v>
      </c>
      <c r="R647" t="s">
        <v>49</v>
      </c>
      <c r="S647">
        <v>57.142856597900398</v>
      </c>
      <c r="T647">
        <v>41.708541870117202</v>
      </c>
      <c r="U647">
        <v>36.407768249511697</v>
      </c>
      <c r="V647">
        <v>37.864078521728501</v>
      </c>
      <c r="W647">
        <v>35.265701293945298</v>
      </c>
      <c r="X647">
        <v>32.850242614746101</v>
      </c>
      <c r="Y647">
        <v>33.653846740722699</v>
      </c>
      <c r="Z647">
        <v>51.1848335266113</v>
      </c>
      <c r="AA647">
        <v>45.971565246582003</v>
      </c>
      <c r="AB647">
        <v>41.232227325439503</v>
      </c>
      <c r="AC647">
        <v>46.445499420166001</v>
      </c>
      <c r="AD647">
        <v>36.966823577880902</v>
      </c>
      <c r="AE647">
        <v>42.857143402099602</v>
      </c>
      <c r="AF647">
        <v>34.285713195800803</v>
      </c>
      <c r="AG647">
        <v>31.904762268066399</v>
      </c>
      <c r="AH647">
        <v>29.523809432983398</v>
      </c>
      <c r="AI647">
        <v>29.245283126831101</v>
      </c>
      <c r="AJ647">
        <v>20.754716873168899</v>
      </c>
      <c r="AK647">
        <v>31.132076263427699</v>
      </c>
      <c r="AL647">
        <v>31.132076263427699</v>
      </c>
      <c r="AM647">
        <v>33.962265014648402</v>
      </c>
    </row>
    <row r="648" spans="1:39" customFormat="1" hidden="1" x14ac:dyDescent="0.2">
      <c r="A648" t="s">
        <v>457</v>
      </c>
      <c r="B648" s="1" t="s">
        <v>252</v>
      </c>
      <c r="C648" t="s">
        <v>421</v>
      </c>
      <c r="D648" s="1" t="s">
        <v>223</v>
      </c>
      <c r="E648">
        <v>86697760</v>
      </c>
      <c r="F648">
        <v>88770384</v>
      </c>
      <c r="G648">
        <v>90868427</v>
      </c>
      <c r="H648">
        <v>92992528</v>
      </c>
      <c r="I648">
        <v>95149326</v>
      </c>
      <c r="J648">
        <v>97355941</v>
      </c>
      <c r="K648">
        <v>99614642</v>
      </c>
      <c r="L648">
        <v>101918393</v>
      </c>
      <c r="M648">
        <v>104257762</v>
      </c>
      <c r="N648">
        <v>106627027</v>
      </c>
      <c r="O648">
        <v>109006750</v>
      </c>
      <c r="P648">
        <v>111375254</v>
      </c>
      <c r="Q648">
        <v>113723821</v>
      </c>
      <c r="R648">
        <v>116036453</v>
      </c>
      <c r="S648">
        <v>118297028</v>
      </c>
      <c r="T648">
        <v>120484166</v>
      </c>
      <c r="U648">
        <v>122599349</v>
      </c>
      <c r="V648">
        <v>124649426</v>
      </c>
      <c r="W648">
        <v>126631537</v>
      </c>
      <c r="X648">
        <v>128555114</v>
      </c>
      <c r="Y648">
        <v>130440998</v>
      </c>
      <c r="Z648">
        <v>132309102</v>
      </c>
      <c r="AA648">
        <v>134182780</v>
      </c>
      <c r="AB648">
        <v>136055226</v>
      </c>
      <c r="AC648">
        <v>137882323</v>
      </c>
      <c r="AD648">
        <v>139643831</v>
      </c>
      <c r="AE648">
        <v>141291467</v>
      </c>
      <c r="AF648">
        <v>142802802</v>
      </c>
      <c r="AG648">
        <v>144236047</v>
      </c>
      <c r="AH648">
        <v>145586706</v>
      </c>
      <c r="AI648">
        <v>146810991</v>
      </c>
      <c r="AJ648">
        <v>147950382</v>
      </c>
      <c r="AK648">
        <v>148969796</v>
      </c>
      <c r="AL648">
        <v>149767451</v>
      </c>
      <c r="AM648">
        <v>150400744</v>
      </c>
    </row>
    <row r="649" spans="1:39" customFormat="1" hidden="1" x14ac:dyDescent="0.2">
      <c r="A649" t="s">
        <v>457</v>
      </c>
      <c r="B649" s="1" t="s">
        <v>252</v>
      </c>
      <c r="C649" t="s">
        <v>120</v>
      </c>
      <c r="D649" s="1" t="s">
        <v>488</v>
      </c>
      <c r="E649">
        <v>1.9378520377064801</v>
      </c>
      <c r="F649">
        <v>1.87515725979579</v>
      </c>
      <c r="G649">
        <v>1.80985576444804</v>
      </c>
      <c r="H649">
        <v>1.7300615647074</v>
      </c>
      <c r="I649">
        <v>1.6585349314375699</v>
      </c>
      <c r="J649">
        <v>1.6161651932012799</v>
      </c>
      <c r="K649">
        <v>1.5901570368766</v>
      </c>
      <c r="L649">
        <v>1.56236694760604</v>
      </c>
      <c r="M649">
        <v>1.53046546832903</v>
      </c>
      <c r="N649">
        <v>1.50015143980194</v>
      </c>
      <c r="O649">
        <v>1.46833970853954</v>
      </c>
      <c r="P649">
        <v>1.42022228691432</v>
      </c>
      <c r="Q649">
        <v>1.36677132973907</v>
      </c>
      <c r="R649">
        <v>1.3206947580714301</v>
      </c>
      <c r="S649">
        <v>1.2628415362285601</v>
      </c>
      <c r="T649">
        <v>1.18566943930002</v>
      </c>
      <c r="U649">
        <v>1.13939301199192</v>
      </c>
      <c r="V649">
        <v>1.11720287765336</v>
      </c>
      <c r="W649">
        <v>1.0773538459077101</v>
      </c>
      <c r="X649">
        <v>1.0320272332732601</v>
      </c>
      <c r="Y649">
        <v>0.98728420277606499</v>
      </c>
      <c r="Z649">
        <v>0.95314786455806599</v>
      </c>
      <c r="AA649">
        <v>0.93941802248078998</v>
      </c>
      <c r="AB649">
        <v>0.92858962950917701</v>
      </c>
      <c r="AC649">
        <v>0.900343360601223</v>
      </c>
      <c r="AD649">
        <v>0.86834615016720496</v>
      </c>
      <c r="AE649">
        <v>0.85783482872481098</v>
      </c>
      <c r="AF649">
        <v>0.84599260134520604</v>
      </c>
      <c r="AG649">
        <v>0.81125647827809999</v>
      </c>
      <c r="AH649">
        <v>0.79226340042226995</v>
      </c>
      <c r="AI649">
        <v>0.79376815384809096</v>
      </c>
      <c r="AJ649">
        <v>0.76610780208481499</v>
      </c>
      <c r="AK649">
        <v>0.66517668224680204</v>
      </c>
      <c r="AL649">
        <v>0.52859045291941598</v>
      </c>
      <c r="AM649">
        <v>0.459583548488331</v>
      </c>
    </row>
    <row r="650" spans="1:39" customFormat="1" hidden="1" x14ac:dyDescent="0.2">
      <c r="A650" t="s">
        <v>457</v>
      </c>
      <c r="B650" s="1" t="s">
        <v>252</v>
      </c>
      <c r="C650" t="s">
        <v>514</v>
      </c>
      <c r="D650" s="1" t="s">
        <v>142</v>
      </c>
      <c r="E650">
        <v>145253973</v>
      </c>
      <c r="F650">
        <v>148003411</v>
      </c>
      <c r="G650">
        <v>150706446</v>
      </c>
      <c r="H650">
        <v>153336445</v>
      </c>
      <c r="I650">
        <v>155900790</v>
      </c>
      <c r="J650">
        <v>158440875</v>
      </c>
      <c r="K650">
        <v>160980472</v>
      </c>
      <c r="L650">
        <v>163515328</v>
      </c>
      <c r="M650">
        <v>166037122</v>
      </c>
      <c r="N650">
        <v>168546707</v>
      </c>
      <c r="O650">
        <v>171039804</v>
      </c>
      <c r="P650">
        <v>173486281</v>
      </c>
      <c r="Q650">
        <v>175873720</v>
      </c>
      <c r="R650">
        <v>178211881</v>
      </c>
      <c r="S650">
        <v>180476685</v>
      </c>
      <c r="T650">
        <v>182629278</v>
      </c>
      <c r="U650">
        <v>184722043</v>
      </c>
      <c r="V650">
        <v>186797334</v>
      </c>
      <c r="W650">
        <v>188820682</v>
      </c>
      <c r="X650">
        <v>190779453</v>
      </c>
      <c r="Y650">
        <v>192672317</v>
      </c>
      <c r="Z650">
        <v>194517549</v>
      </c>
      <c r="AA650">
        <v>196353492</v>
      </c>
      <c r="AB650">
        <v>198185302</v>
      </c>
      <c r="AC650">
        <v>199977707</v>
      </c>
      <c r="AD650">
        <v>201721767</v>
      </c>
      <c r="AE650">
        <v>203459650</v>
      </c>
      <c r="AF650">
        <v>205188205</v>
      </c>
      <c r="AG650">
        <v>206859578</v>
      </c>
      <c r="AH650">
        <v>208504960</v>
      </c>
      <c r="AI650">
        <v>210166592</v>
      </c>
      <c r="AJ650">
        <v>211782878</v>
      </c>
      <c r="AK650">
        <v>213196304</v>
      </c>
      <c r="AL650">
        <v>214326223</v>
      </c>
      <c r="AM650">
        <v>215313498</v>
      </c>
    </row>
    <row r="651" spans="1:39" customFormat="1" hidden="1" x14ac:dyDescent="0.2">
      <c r="A651" t="s">
        <v>457</v>
      </c>
      <c r="B651" s="1" t="s">
        <v>252</v>
      </c>
      <c r="C651" t="s">
        <v>267</v>
      </c>
      <c r="D651" s="1" t="s">
        <v>205</v>
      </c>
      <c r="E651" t="s">
        <v>49</v>
      </c>
      <c r="F651" t="s">
        <v>49</v>
      </c>
      <c r="G651" t="s">
        <v>49</v>
      </c>
      <c r="H651" t="s">
        <v>49</v>
      </c>
      <c r="I651" t="s">
        <v>49</v>
      </c>
      <c r="J651" t="s">
        <v>49</v>
      </c>
      <c r="K651" t="s">
        <v>49</v>
      </c>
      <c r="L651" t="s">
        <v>49</v>
      </c>
      <c r="M651" t="s">
        <v>49</v>
      </c>
      <c r="N651" t="s">
        <v>49</v>
      </c>
      <c r="O651" t="s">
        <v>49</v>
      </c>
      <c r="P651" t="s">
        <v>49</v>
      </c>
      <c r="Q651" t="s">
        <v>49</v>
      </c>
      <c r="R651" t="s">
        <v>49</v>
      </c>
      <c r="S651" t="s">
        <v>49</v>
      </c>
      <c r="T651" t="s">
        <v>49</v>
      </c>
      <c r="U651" t="s">
        <v>49</v>
      </c>
      <c r="V651" t="s">
        <v>49</v>
      </c>
      <c r="W651" t="s">
        <v>49</v>
      </c>
      <c r="X651" t="s">
        <v>49</v>
      </c>
      <c r="Y651" t="s">
        <v>49</v>
      </c>
      <c r="Z651" t="s">
        <v>49</v>
      </c>
      <c r="AA651" t="s">
        <v>49</v>
      </c>
      <c r="AB651" t="s">
        <v>49</v>
      </c>
      <c r="AC651" t="s">
        <v>49</v>
      </c>
      <c r="AD651">
        <v>22.2</v>
      </c>
      <c r="AE651">
        <v>22.2</v>
      </c>
      <c r="AF651">
        <v>22.5</v>
      </c>
      <c r="AG651">
        <v>22.3</v>
      </c>
      <c r="AH651">
        <v>22.4</v>
      </c>
      <c r="AI651">
        <v>22.4</v>
      </c>
      <c r="AJ651">
        <v>22.4</v>
      </c>
      <c r="AK651" t="s">
        <v>49</v>
      </c>
      <c r="AL651" t="s">
        <v>49</v>
      </c>
      <c r="AM651" t="s">
        <v>49</v>
      </c>
    </row>
    <row r="652" spans="1:39" customFormat="1" hidden="1" x14ac:dyDescent="0.2">
      <c r="A652" t="s">
        <v>457</v>
      </c>
      <c r="B652" s="1" t="s">
        <v>252</v>
      </c>
      <c r="C652" t="s">
        <v>447</v>
      </c>
      <c r="D652" s="1" t="s">
        <v>564</v>
      </c>
      <c r="E652" t="s">
        <v>49</v>
      </c>
      <c r="F652" t="s">
        <v>49</v>
      </c>
      <c r="G652" t="s">
        <v>49</v>
      </c>
      <c r="H652" t="s">
        <v>49</v>
      </c>
      <c r="I652" t="s">
        <v>49</v>
      </c>
      <c r="J652" t="s">
        <v>49</v>
      </c>
      <c r="K652" t="s">
        <v>49</v>
      </c>
      <c r="L652" t="s">
        <v>49</v>
      </c>
      <c r="M652" t="s">
        <v>49</v>
      </c>
      <c r="N652" t="s">
        <v>49</v>
      </c>
      <c r="O652" t="s">
        <v>49</v>
      </c>
      <c r="P652" t="s">
        <v>49</v>
      </c>
      <c r="Q652" t="s">
        <v>49</v>
      </c>
      <c r="R652" t="s">
        <v>49</v>
      </c>
      <c r="S652" t="s">
        <v>49</v>
      </c>
      <c r="T652" t="s">
        <v>49</v>
      </c>
      <c r="U652" t="s">
        <v>49</v>
      </c>
      <c r="V652" t="s">
        <v>49</v>
      </c>
      <c r="W652" t="s">
        <v>49</v>
      </c>
      <c r="X652" t="s">
        <v>49</v>
      </c>
      <c r="Y652" t="s">
        <v>49</v>
      </c>
      <c r="Z652" t="s">
        <v>49</v>
      </c>
      <c r="AA652" t="s">
        <v>49</v>
      </c>
      <c r="AB652" t="s">
        <v>49</v>
      </c>
      <c r="AC652" t="s">
        <v>49</v>
      </c>
      <c r="AD652">
        <v>13.61</v>
      </c>
      <c r="AE652">
        <v>13.61</v>
      </c>
      <c r="AF652">
        <v>13.61</v>
      </c>
      <c r="AG652">
        <v>13.61</v>
      </c>
      <c r="AH652">
        <v>13.61</v>
      </c>
      <c r="AI652">
        <v>13.61</v>
      </c>
      <c r="AJ652">
        <v>13.61</v>
      </c>
      <c r="AK652" t="s">
        <v>49</v>
      </c>
      <c r="AL652" t="s">
        <v>49</v>
      </c>
      <c r="AM652" t="s">
        <v>49</v>
      </c>
    </row>
    <row r="653" spans="1:39" customFormat="1" hidden="1" x14ac:dyDescent="0.2">
      <c r="A653" t="s">
        <v>457</v>
      </c>
      <c r="B653" s="1" t="s">
        <v>252</v>
      </c>
      <c r="C653" t="s">
        <v>458</v>
      </c>
      <c r="D653" s="1" t="s">
        <v>187</v>
      </c>
      <c r="E653" t="s">
        <v>49</v>
      </c>
      <c r="F653" t="s">
        <v>49</v>
      </c>
      <c r="G653" t="s">
        <v>49</v>
      </c>
      <c r="H653" t="s">
        <v>49</v>
      </c>
      <c r="I653" t="s">
        <v>49</v>
      </c>
      <c r="J653" t="s">
        <v>49</v>
      </c>
      <c r="K653" t="s">
        <v>49</v>
      </c>
      <c r="L653" t="s">
        <v>49</v>
      </c>
      <c r="M653" t="s">
        <v>49</v>
      </c>
      <c r="N653" t="s">
        <v>49</v>
      </c>
      <c r="O653" t="s">
        <v>49</v>
      </c>
      <c r="P653" t="s">
        <v>49</v>
      </c>
      <c r="Q653" t="s">
        <v>49</v>
      </c>
      <c r="R653" t="s">
        <v>49</v>
      </c>
      <c r="S653" t="s">
        <v>49</v>
      </c>
      <c r="T653" t="s">
        <v>49</v>
      </c>
      <c r="U653" t="s">
        <v>49</v>
      </c>
      <c r="V653" t="s">
        <v>49</v>
      </c>
      <c r="W653">
        <v>7446.1</v>
      </c>
      <c r="X653">
        <v>9393.5</v>
      </c>
      <c r="Y653" t="s">
        <v>49</v>
      </c>
      <c r="Z653" t="s">
        <v>49</v>
      </c>
      <c r="AA653" t="s">
        <v>49</v>
      </c>
      <c r="AB653" t="s">
        <v>49</v>
      </c>
      <c r="AC653" t="s">
        <v>49</v>
      </c>
      <c r="AD653" t="s">
        <v>49</v>
      </c>
      <c r="AE653" t="s">
        <v>49</v>
      </c>
      <c r="AF653" t="s">
        <v>49</v>
      </c>
      <c r="AG653" t="s">
        <v>49</v>
      </c>
      <c r="AH653" t="s">
        <v>49</v>
      </c>
      <c r="AI653" t="s">
        <v>49</v>
      </c>
      <c r="AJ653" t="s">
        <v>49</v>
      </c>
      <c r="AK653" t="s">
        <v>49</v>
      </c>
      <c r="AL653" t="s">
        <v>49</v>
      </c>
      <c r="AM653" t="s">
        <v>49</v>
      </c>
    </row>
    <row r="654" spans="1:39" customFormat="1" hidden="1" x14ac:dyDescent="0.2">
      <c r="A654" t="s">
        <v>457</v>
      </c>
      <c r="B654" s="1" t="s">
        <v>252</v>
      </c>
      <c r="C654" t="s">
        <v>487</v>
      </c>
      <c r="D654" s="1" t="s">
        <v>306</v>
      </c>
      <c r="E654">
        <v>69.717865670258206</v>
      </c>
      <c r="F654">
        <v>93.7390871296667</v>
      </c>
      <c r="G654">
        <v>114.611745843335</v>
      </c>
      <c r="H654">
        <v>96.266526859628996</v>
      </c>
      <c r="I654">
        <v>84.454850155265106</v>
      </c>
      <c r="J654">
        <v>88.805896972336896</v>
      </c>
      <c r="K654">
        <v>92.7430035098904</v>
      </c>
      <c r="L654">
        <v>101.505660735644</v>
      </c>
      <c r="M654">
        <v>107.068612962239</v>
      </c>
      <c r="N654">
        <v>109.840076178527</v>
      </c>
      <c r="O654">
        <v>106.76070260476</v>
      </c>
      <c r="P654">
        <v>70.972398686424398</v>
      </c>
      <c r="Q654">
        <v>76.527387782435198</v>
      </c>
      <c r="R654">
        <v>63.907206554206901</v>
      </c>
      <c r="S654">
        <v>60.902945312157797</v>
      </c>
      <c r="T654">
        <v>57.576238456085797</v>
      </c>
      <c r="U654">
        <v>60.446459692785901</v>
      </c>
      <c r="V654">
        <v>73.463721459745898</v>
      </c>
      <c r="W654">
        <v>81.717057923156105</v>
      </c>
      <c r="X654">
        <v>87.429703707575499</v>
      </c>
      <c r="Y654">
        <v>90.3557828084096</v>
      </c>
      <c r="Z654">
        <v>89.175012405322207</v>
      </c>
      <c r="AA654">
        <v>100</v>
      </c>
      <c r="AB654">
        <v>103.166163916806</v>
      </c>
      <c r="AC654">
        <v>91.987004344038695</v>
      </c>
      <c r="AD654">
        <v>86.410339179311094</v>
      </c>
      <c r="AE654">
        <v>84.591702529454295</v>
      </c>
      <c r="AF654">
        <v>69.611004838692693</v>
      </c>
      <c r="AG654">
        <v>73.237646332345605</v>
      </c>
      <c r="AH654">
        <v>79.731474434147401</v>
      </c>
      <c r="AI654">
        <v>71.417665511464307</v>
      </c>
      <c r="AJ654">
        <v>70.004893646664797</v>
      </c>
      <c r="AK654">
        <v>55.582203579265702</v>
      </c>
      <c r="AL654">
        <v>53.789996040010699</v>
      </c>
      <c r="AM654">
        <v>60.311074545889902</v>
      </c>
    </row>
    <row r="655" spans="1:39" customFormat="1" hidden="1" x14ac:dyDescent="0.2">
      <c r="A655" t="s">
        <v>457</v>
      </c>
      <c r="B655" s="1" t="s">
        <v>252</v>
      </c>
      <c r="C655" t="s">
        <v>454</v>
      </c>
      <c r="D655" s="1" t="s">
        <v>165</v>
      </c>
      <c r="E655" t="s">
        <v>49</v>
      </c>
      <c r="F655" t="s">
        <v>49</v>
      </c>
      <c r="G655" t="s">
        <v>49</v>
      </c>
      <c r="H655" t="s">
        <v>49</v>
      </c>
      <c r="I655" t="s">
        <v>49</v>
      </c>
      <c r="J655" t="s">
        <v>49</v>
      </c>
      <c r="K655" t="s">
        <v>49</v>
      </c>
      <c r="L655" t="s">
        <v>49</v>
      </c>
      <c r="M655" t="s">
        <v>49</v>
      </c>
      <c r="N655">
        <v>65.408844979599152</v>
      </c>
      <c r="O655">
        <v>77.616837994823669</v>
      </c>
      <c r="P655">
        <v>67.060917094177242</v>
      </c>
      <c r="Q655">
        <v>48.504728199862548</v>
      </c>
      <c r="R655">
        <v>45.637818710322414</v>
      </c>
      <c r="S655">
        <v>48.340437445411474</v>
      </c>
      <c r="T655">
        <v>46.447398842504676</v>
      </c>
      <c r="U655">
        <v>43.779152716578494</v>
      </c>
      <c r="V655">
        <v>44.635168863860677</v>
      </c>
      <c r="W655">
        <v>41.240326452671098</v>
      </c>
      <c r="X655">
        <v>35.022515469521515</v>
      </c>
      <c r="Y655">
        <v>35.36675779650367</v>
      </c>
      <c r="Z655">
        <v>34.792009632627071</v>
      </c>
      <c r="AA655">
        <v>29.115805521465472</v>
      </c>
      <c r="AB655">
        <v>32.833459506810236</v>
      </c>
      <c r="AC655">
        <v>26.58209053078691</v>
      </c>
      <c r="AD655">
        <v>18.49884441664345</v>
      </c>
      <c r="AE655">
        <v>22.403672441434995</v>
      </c>
      <c r="AF655">
        <v>33.832343966101043</v>
      </c>
      <c r="AG655">
        <v>40.698361448996209</v>
      </c>
      <c r="AH655">
        <v>41.713807872024411</v>
      </c>
      <c r="AI655">
        <v>33.102334248042389</v>
      </c>
      <c r="AJ655">
        <v>31.903072750849809</v>
      </c>
      <c r="AK655">
        <v>21.197179687051566</v>
      </c>
      <c r="AL655">
        <v>16.728245076066667</v>
      </c>
      <c r="AM655">
        <v>28.736505274240802</v>
      </c>
    </row>
    <row r="656" spans="1:39" customFormat="1" hidden="1" x14ac:dyDescent="0.2">
      <c r="A656" t="s">
        <v>457</v>
      </c>
      <c r="B656" s="1" t="s">
        <v>252</v>
      </c>
      <c r="C656" t="s">
        <v>381</v>
      </c>
      <c r="D656" s="1" t="s">
        <v>512</v>
      </c>
      <c r="E656" t="s">
        <v>49</v>
      </c>
      <c r="F656" t="s">
        <v>49</v>
      </c>
      <c r="G656" t="s">
        <v>49</v>
      </c>
      <c r="H656" t="s">
        <v>49</v>
      </c>
      <c r="I656" t="s">
        <v>49</v>
      </c>
      <c r="J656" t="s">
        <v>49</v>
      </c>
      <c r="K656" t="s">
        <v>49</v>
      </c>
      <c r="L656" t="s">
        <v>49</v>
      </c>
      <c r="M656">
        <v>63.043479919433601</v>
      </c>
      <c r="N656" t="s">
        <v>49</v>
      </c>
      <c r="O656">
        <v>63.043479919433601</v>
      </c>
      <c r="P656" t="s">
        <v>49</v>
      </c>
      <c r="Q656">
        <v>62.5</v>
      </c>
      <c r="R656" t="s">
        <v>49</v>
      </c>
      <c r="S656">
        <v>60.540538787841797</v>
      </c>
      <c r="T656">
        <v>60.540538787841797</v>
      </c>
      <c r="U656">
        <v>55.721393585205099</v>
      </c>
      <c r="V656">
        <v>54.411766052246101</v>
      </c>
      <c r="W656">
        <v>53.9215698242188</v>
      </c>
      <c r="X656">
        <v>52.4271850585938</v>
      </c>
      <c r="Y656">
        <v>54.368930816650398</v>
      </c>
      <c r="Z656">
        <v>55.980861663818402</v>
      </c>
      <c r="AA656">
        <v>59.8086128234863</v>
      </c>
      <c r="AB656">
        <v>59.715641021728501</v>
      </c>
      <c r="AC656">
        <v>56.872039794921903</v>
      </c>
      <c r="AD656">
        <v>56.398105621337898</v>
      </c>
      <c r="AE656">
        <v>50.961540222167997</v>
      </c>
      <c r="AF656">
        <v>47.142856597900398</v>
      </c>
      <c r="AG656">
        <v>46.666667938232401</v>
      </c>
      <c r="AH656">
        <v>47.619049072265597</v>
      </c>
      <c r="AI656">
        <v>40.476188659667997</v>
      </c>
      <c r="AJ656">
        <v>49.047618865966797</v>
      </c>
      <c r="AK656">
        <v>47.619049072265597</v>
      </c>
      <c r="AL656">
        <v>47.142856597900398</v>
      </c>
      <c r="AM656">
        <v>43.867923736572301</v>
      </c>
    </row>
    <row r="657" spans="1:39" customFormat="1" hidden="1" x14ac:dyDescent="0.2">
      <c r="A657" t="s">
        <v>457</v>
      </c>
      <c r="B657" s="1" t="s">
        <v>252</v>
      </c>
      <c r="C657" t="s">
        <v>410</v>
      </c>
      <c r="D657" s="1" t="s">
        <v>81</v>
      </c>
      <c r="E657" t="s">
        <v>49</v>
      </c>
      <c r="F657" t="s">
        <v>49</v>
      </c>
      <c r="G657" t="s">
        <v>49</v>
      </c>
      <c r="H657" t="s">
        <v>49</v>
      </c>
      <c r="I657" t="s">
        <v>49</v>
      </c>
      <c r="J657" t="s">
        <v>49</v>
      </c>
      <c r="K657" t="s">
        <v>49</v>
      </c>
      <c r="L657" t="s">
        <v>49</v>
      </c>
      <c r="M657">
        <v>44.221103668212898</v>
      </c>
      <c r="N657" t="s">
        <v>49</v>
      </c>
      <c r="O657">
        <v>45</v>
      </c>
      <c r="P657" t="s">
        <v>49</v>
      </c>
      <c r="Q657">
        <v>42.288558959960902</v>
      </c>
      <c r="R657" t="s">
        <v>49</v>
      </c>
      <c r="S657">
        <v>43.781093597412102</v>
      </c>
      <c r="T657">
        <v>42.786067962646499</v>
      </c>
      <c r="U657">
        <v>41.346153259277301</v>
      </c>
      <c r="V657">
        <v>38.7559814453125</v>
      </c>
      <c r="W657">
        <v>43.062202453613303</v>
      </c>
      <c r="X657">
        <v>42.105262756347699</v>
      </c>
      <c r="Y657">
        <v>46.634616851806598</v>
      </c>
      <c r="Z657">
        <v>51.1848335266113</v>
      </c>
      <c r="AA657">
        <v>55.450237274169901</v>
      </c>
      <c r="AB657">
        <v>56.807510375976598</v>
      </c>
      <c r="AC657">
        <v>52.582160949707003</v>
      </c>
      <c r="AD657">
        <v>52.582160949707003</v>
      </c>
      <c r="AE657">
        <v>57.692306518554702</v>
      </c>
      <c r="AF657">
        <v>50.476188659667997</v>
      </c>
      <c r="AG657">
        <v>46.666667938232401</v>
      </c>
      <c r="AH657">
        <v>42.857143402099602</v>
      </c>
      <c r="AI657">
        <v>42.857143402099602</v>
      </c>
      <c r="AJ657">
        <v>46.666667938232401</v>
      </c>
      <c r="AK657">
        <v>46.190475463867202</v>
      </c>
      <c r="AL657">
        <v>41.904762268066399</v>
      </c>
      <c r="AM657">
        <v>43.396224975585902</v>
      </c>
    </row>
    <row r="658" spans="1:39" customFormat="1" hidden="1" x14ac:dyDescent="0.2">
      <c r="A658" t="s">
        <v>457</v>
      </c>
      <c r="B658" s="1" t="s">
        <v>252</v>
      </c>
      <c r="C658" t="s">
        <v>330</v>
      </c>
      <c r="D658" s="1" t="s">
        <v>266</v>
      </c>
      <c r="E658" t="s">
        <v>49</v>
      </c>
      <c r="F658">
        <v>42.92</v>
      </c>
      <c r="G658">
        <v>33.5</v>
      </c>
      <c r="H658">
        <v>27.53</v>
      </c>
      <c r="I658">
        <v>23.45</v>
      </c>
      <c r="J658">
        <v>15.73</v>
      </c>
      <c r="K658">
        <v>14.46</v>
      </c>
      <c r="L658">
        <v>13.23</v>
      </c>
      <c r="M658">
        <v>14.8</v>
      </c>
      <c r="N658">
        <v>14.42</v>
      </c>
      <c r="O658">
        <v>17.149999999999999</v>
      </c>
      <c r="P658">
        <v>15.89</v>
      </c>
      <c r="Q658">
        <v>16.7</v>
      </c>
      <c r="R658">
        <v>15</v>
      </c>
      <c r="S658">
        <v>14.73</v>
      </c>
      <c r="T658">
        <v>14.39</v>
      </c>
      <c r="U658">
        <v>13.18</v>
      </c>
      <c r="V658">
        <v>12.29</v>
      </c>
      <c r="W658">
        <v>12.1</v>
      </c>
      <c r="X658">
        <v>12.15</v>
      </c>
      <c r="Y658">
        <v>13.08</v>
      </c>
      <c r="Z658">
        <v>13.32</v>
      </c>
      <c r="AA658">
        <v>13.34</v>
      </c>
      <c r="AB658">
        <v>13.47</v>
      </c>
      <c r="AC658">
        <v>13.75</v>
      </c>
      <c r="AD658">
        <v>14.81</v>
      </c>
      <c r="AE658">
        <v>13.74</v>
      </c>
      <c r="AF658">
        <v>13.66</v>
      </c>
      <c r="AG658">
        <v>13.56</v>
      </c>
      <c r="AH658">
        <v>13.41</v>
      </c>
      <c r="AI658">
        <v>13.46</v>
      </c>
      <c r="AJ658">
        <v>13.43</v>
      </c>
      <c r="AK658">
        <v>13.55</v>
      </c>
      <c r="AL658" t="s">
        <v>49</v>
      </c>
      <c r="AM658" t="s">
        <v>49</v>
      </c>
    </row>
    <row r="659" spans="1:39" customFormat="1" hidden="1" x14ac:dyDescent="0.2">
      <c r="A659" t="s">
        <v>457</v>
      </c>
      <c r="B659" s="1" t="s">
        <v>252</v>
      </c>
      <c r="C659" t="s">
        <v>19</v>
      </c>
      <c r="D659" s="1" t="s">
        <v>127</v>
      </c>
      <c r="E659" t="s">
        <v>49</v>
      </c>
      <c r="F659">
        <v>44.42</v>
      </c>
      <c r="G659">
        <v>34.909999999999997</v>
      </c>
      <c r="H659">
        <v>28.74</v>
      </c>
      <c r="I659">
        <v>23.88</v>
      </c>
      <c r="J659">
        <v>16.64</v>
      </c>
      <c r="K659">
        <v>15.29</v>
      </c>
      <c r="L659">
        <v>13.84</v>
      </c>
      <c r="M659">
        <v>15.43</v>
      </c>
      <c r="N659">
        <v>15</v>
      </c>
      <c r="O659">
        <v>17.73</v>
      </c>
      <c r="P659">
        <v>16.47</v>
      </c>
      <c r="Q659">
        <v>17.21</v>
      </c>
      <c r="R659">
        <v>15.35</v>
      </c>
      <c r="S659">
        <v>15.15</v>
      </c>
      <c r="T659">
        <v>14.79</v>
      </c>
      <c r="U659">
        <v>13.61</v>
      </c>
      <c r="V659">
        <v>12.74</v>
      </c>
      <c r="W659">
        <v>12.56</v>
      </c>
      <c r="X659">
        <v>12.6</v>
      </c>
      <c r="Y659">
        <v>13.63</v>
      </c>
      <c r="Z659">
        <v>13.87</v>
      </c>
      <c r="AA659">
        <v>13.9</v>
      </c>
      <c r="AB659">
        <v>14.01</v>
      </c>
      <c r="AC659">
        <v>14.31</v>
      </c>
      <c r="AD659">
        <v>15.34</v>
      </c>
      <c r="AE659">
        <v>14.31</v>
      </c>
      <c r="AF659">
        <v>14.21</v>
      </c>
      <c r="AG659">
        <v>14.13</v>
      </c>
      <c r="AH659">
        <v>13.96</v>
      </c>
      <c r="AI659">
        <v>14.01</v>
      </c>
      <c r="AJ659">
        <v>13.99</v>
      </c>
      <c r="AK659">
        <v>14.11</v>
      </c>
      <c r="AL659" t="s">
        <v>49</v>
      </c>
      <c r="AM659" t="s">
        <v>49</v>
      </c>
    </row>
    <row r="660" spans="1:39" customFormat="1" hidden="1" x14ac:dyDescent="0.2">
      <c r="A660" t="s">
        <v>457</v>
      </c>
      <c r="B660" s="1" t="s">
        <v>252</v>
      </c>
      <c r="C660" t="s">
        <v>219</v>
      </c>
      <c r="D660" s="1" t="s">
        <v>551</v>
      </c>
      <c r="E660" t="s">
        <v>49</v>
      </c>
      <c r="F660" t="s">
        <v>49</v>
      </c>
      <c r="G660" t="s">
        <v>49</v>
      </c>
      <c r="H660" t="s">
        <v>49</v>
      </c>
      <c r="I660" t="s">
        <v>49</v>
      </c>
      <c r="J660" t="s">
        <v>49</v>
      </c>
      <c r="K660" t="s">
        <v>49</v>
      </c>
      <c r="L660" t="s">
        <v>49</v>
      </c>
      <c r="M660" t="s">
        <v>49</v>
      </c>
      <c r="N660" t="s">
        <v>49</v>
      </c>
      <c r="O660" t="s">
        <v>49</v>
      </c>
      <c r="P660" t="s">
        <v>49</v>
      </c>
      <c r="Q660" t="s">
        <v>49</v>
      </c>
      <c r="R660" t="s">
        <v>49</v>
      </c>
      <c r="S660" t="s">
        <v>49</v>
      </c>
      <c r="T660" t="s">
        <v>49</v>
      </c>
      <c r="U660" t="s">
        <v>49</v>
      </c>
      <c r="V660" t="s">
        <v>49</v>
      </c>
      <c r="W660" t="s">
        <v>49</v>
      </c>
      <c r="X660" t="s">
        <v>49</v>
      </c>
      <c r="Y660" t="s">
        <v>49</v>
      </c>
      <c r="Z660" t="s">
        <v>49</v>
      </c>
      <c r="AA660" t="s">
        <v>49</v>
      </c>
      <c r="AB660" t="s">
        <v>49</v>
      </c>
      <c r="AC660" t="s">
        <v>49</v>
      </c>
      <c r="AD660">
        <v>9.61</v>
      </c>
      <c r="AE660">
        <v>9.61</v>
      </c>
      <c r="AF660">
        <v>9.61</v>
      </c>
      <c r="AG660">
        <v>9.61</v>
      </c>
      <c r="AH660">
        <v>9.61</v>
      </c>
      <c r="AI660">
        <v>9.61</v>
      </c>
      <c r="AJ660">
        <v>9.61</v>
      </c>
      <c r="AK660" t="s">
        <v>49</v>
      </c>
      <c r="AL660" t="s">
        <v>49</v>
      </c>
      <c r="AM660" t="s">
        <v>49</v>
      </c>
    </row>
    <row r="661" spans="1:39" customFormat="1" hidden="1" x14ac:dyDescent="0.2">
      <c r="A661" t="s">
        <v>457</v>
      </c>
      <c r="B661" s="1" t="s">
        <v>252</v>
      </c>
      <c r="C661" t="s">
        <v>460</v>
      </c>
      <c r="D661" s="1" t="s">
        <v>249</v>
      </c>
      <c r="E661" t="s">
        <v>49</v>
      </c>
      <c r="F661" t="s">
        <v>49</v>
      </c>
      <c r="G661" t="s">
        <v>49</v>
      </c>
      <c r="H661" t="s">
        <v>49</v>
      </c>
      <c r="I661" t="s">
        <v>49</v>
      </c>
      <c r="J661" t="s">
        <v>49</v>
      </c>
      <c r="K661" t="s">
        <v>49</v>
      </c>
      <c r="L661" t="s">
        <v>49</v>
      </c>
      <c r="M661" t="s">
        <v>49</v>
      </c>
      <c r="N661" t="s">
        <v>49</v>
      </c>
      <c r="O661" t="s">
        <v>49</v>
      </c>
      <c r="P661" t="s">
        <v>49</v>
      </c>
      <c r="Q661" t="s">
        <v>49</v>
      </c>
      <c r="R661" t="s">
        <v>49</v>
      </c>
      <c r="S661" t="s">
        <v>49</v>
      </c>
      <c r="T661" t="s">
        <v>49</v>
      </c>
      <c r="U661" t="s">
        <v>49</v>
      </c>
      <c r="V661" t="s">
        <v>49</v>
      </c>
      <c r="W661" t="s">
        <v>49</v>
      </c>
      <c r="X661" t="s">
        <v>49</v>
      </c>
      <c r="Y661" t="s">
        <v>49</v>
      </c>
      <c r="Z661">
        <v>79.7</v>
      </c>
      <c r="AA661" t="s">
        <v>49</v>
      </c>
      <c r="AB661" t="s">
        <v>49</v>
      </c>
      <c r="AC661" t="s">
        <v>49</v>
      </c>
      <c r="AD661" t="s">
        <v>49</v>
      </c>
      <c r="AE661" t="s">
        <v>49</v>
      </c>
      <c r="AF661" t="s">
        <v>49</v>
      </c>
      <c r="AG661" t="s">
        <v>49</v>
      </c>
      <c r="AH661" t="s">
        <v>49</v>
      </c>
      <c r="AI661" t="s">
        <v>49</v>
      </c>
      <c r="AJ661" t="s">
        <v>49</v>
      </c>
      <c r="AK661" t="s">
        <v>49</v>
      </c>
      <c r="AL661" t="s">
        <v>49</v>
      </c>
      <c r="AM661" t="s">
        <v>49</v>
      </c>
    </row>
    <row r="662" spans="1:39" customFormat="1" hidden="1" x14ac:dyDescent="0.2">
      <c r="A662" t="s">
        <v>457</v>
      </c>
      <c r="B662" s="1" t="s">
        <v>252</v>
      </c>
      <c r="C662" t="s">
        <v>214</v>
      </c>
      <c r="D662" s="1" t="s">
        <v>72</v>
      </c>
      <c r="E662" t="s">
        <v>49</v>
      </c>
      <c r="F662" t="s">
        <v>49</v>
      </c>
      <c r="G662" t="s">
        <v>49</v>
      </c>
      <c r="H662" t="s">
        <v>49</v>
      </c>
      <c r="I662" t="s">
        <v>49</v>
      </c>
      <c r="J662" t="s">
        <v>49</v>
      </c>
      <c r="K662" t="s">
        <v>49</v>
      </c>
      <c r="L662" t="s">
        <v>49</v>
      </c>
      <c r="M662" t="s">
        <v>49</v>
      </c>
      <c r="N662" t="s">
        <v>49</v>
      </c>
      <c r="O662" t="s">
        <v>49</v>
      </c>
      <c r="P662" t="s">
        <v>49</v>
      </c>
      <c r="Q662" t="s">
        <v>49</v>
      </c>
      <c r="R662" t="s">
        <v>49</v>
      </c>
      <c r="S662" t="s">
        <v>49</v>
      </c>
      <c r="T662" t="s">
        <v>49</v>
      </c>
      <c r="U662" t="s">
        <v>49</v>
      </c>
      <c r="V662" t="s">
        <v>49</v>
      </c>
      <c r="W662" t="s">
        <v>49</v>
      </c>
      <c r="X662" t="s">
        <v>49</v>
      </c>
      <c r="Y662" t="s">
        <v>49</v>
      </c>
      <c r="Z662" t="s">
        <v>49</v>
      </c>
      <c r="AA662" t="s">
        <v>49</v>
      </c>
      <c r="AB662" t="s">
        <v>49</v>
      </c>
      <c r="AC662" t="s">
        <v>49</v>
      </c>
      <c r="AD662">
        <v>31.74</v>
      </c>
      <c r="AE662">
        <v>31.74</v>
      </c>
      <c r="AF662">
        <v>31.74</v>
      </c>
      <c r="AG662">
        <v>31.434999999999999</v>
      </c>
      <c r="AH662">
        <v>31.434999999999999</v>
      </c>
      <c r="AI662">
        <v>31.434999999999999</v>
      </c>
      <c r="AJ662">
        <v>30.74</v>
      </c>
      <c r="AK662" t="s">
        <v>49</v>
      </c>
      <c r="AL662" t="s">
        <v>49</v>
      </c>
      <c r="AM662" t="s">
        <v>49</v>
      </c>
    </row>
    <row r="663" spans="1:39" customFormat="1" hidden="1" x14ac:dyDescent="0.2">
      <c r="A663" t="s">
        <v>457</v>
      </c>
      <c r="B663" s="1" t="s">
        <v>252</v>
      </c>
      <c r="C663" t="s">
        <v>443</v>
      </c>
      <c r="D663" s="1" t="s">
        <v>259</v>
      </c>
      <c r="E663" t="s">
        <v>49</v>
      </c>
      <c r="F663" t="s">
        <v>49</v>
      </c>
      <c r="G663" t="s">
        <v>49</v>
      </c>
      <c r="H663" t="s">
        <v>49</v>
      </c>
      <c r="I663" t="s">
        <v>49</v>
      </c>
      <c r="J663" t="s">
        <v>49</v>
      </c>
      <c r="K663" t="s">
        <v>49</v>
      </c>
      <c r="L663" t="s">
        <v>49</v>
      </c>
      <c r="M663" t="s">
        <v>49</v>
      </c>
      <c r="N663" t="s">
        <v>49</v>
      </c>
      <c r="O663" t="s">
        <v>49</v>
      </c>
      <c r="P663" t="s">
        <v>49</v>
      </c>
      <c r="Q663" t="s">
        <v>49</v>
      </c>
      <c r="R663" t="s">
        <v>49</v>
      </c>
      <c r="S663" t="s">
        <v>49</v>
      </c>
      <c r="T663" t="s">
        <v>49</v>
      </c>
      <c r="U663" t="s">
        <v>49</v>
      </c>
      <c r="V663" t="s">
        <v>49</v>
      </c>
      <c r="W663" t="s">
        <v>49</v>
      </c>
      <c r="X663" t="s">
        <v>49</v>
      </c>
      <c r="Y663" t="s">
        <v>49</v>
      </c>
      <c r="Z663" t="s">
        <v>49</v>
      </c>
      <c r="AA663" t="s">
        <v>49</v>
      </c>
      <c r="AB663" t="s">
        <v>49</v>
      </c>
      <c r="AC663" t="s">
        <v>49</v>
      </c>
      <c r="AD663">
        <v>86.6</v>
      </c>
      <c r="AE663">
        <v>83.6</v>
      </c>
      <c r="AF663">
        <v>86</v>
      </c>
      <c r="AG663">
        <v>82.5</v>
      </c>
      <c r="AH663">
        <v>82.5</v>
      </c>
      <c r="AI663">
        <v>20.100000000000001</v>
      </c>
      <c r="AJ663">
        <v>16.600000000000001</v>
      </c>
      <c r="AK663" t="s">
        <v>49</v>
      </c>
      <c r="AL663" t="s">
        <v>49</v>
      </c>
      <c r="AM663" t="s">
        <v>49</v>
      </c>
    </row>
    <row r="664" spans="1:39" customFormat="1" hidden="1" x14ac:dyDescent="0.2">
      <c r="A664" t="s">
        <v>457</v>
      </c>
      <c r="B664" s="1" t="s">
        <v>252</v>
      </c>
      <c r="C664" t="s">
        <v>470</v>
      </c>
      <c r="D664" s="1" t="s">
        <v>131</v>
      </c>
      <c r="E664" t="s">
        <v>49</v>
      </c>
      <c r="F664" t="s">
        <v>49</v>
      </c>
      <c r="G664" t="s">
        <v>49</v>
      </c>
      <c r="H664" t="s">
        <v>49</v>
      </c>
      <c r="I664" t="s">
        <v>49</v>
      </c>
      <c r="J664" t="s">
        <v>49</v>
      </c>
      <c r="K664" t="s">
        <v>49</v>
      </c>
      <c r="L664" t="s">
        <v>49</v>
      </c>
      <c r="M664" t="s">
        <v>49</v>
      </c>
      <c r="N664" t="s">
        <v>49</v>
      </c>
      <c r="O664" t="s">
        <v>49</v>
      </c>
      <c r="P664" t="s">
        <v>49</v>
      </c>
      <c r="Q664" t="s">
        <v>49</v>
      </c>
      <c r="R664" t="s">
        <v>49</v>
      </c>
      <c r="S664" t="s">
        <v>49</v>
      </c>
      <c r="T664" t="s">
        <v>49</v>
      </c>
      <c r="U664" t="s">
        <v>49</v>
      </c>
      <c r="V664" t="s">
        <v>49</v>
      </c>
      <c r="W664" t="s">
        <v>49</v>
      </c>
      <c r="X664" t="s">
        <v>49</v>
      </c>
      <c r="Y664" t="s">
        <v>49</v>
      </c>
      <c r="Z664" t="s">
        <v>49</v>
      </c>
      <c r="AA664" t="s">
        <v>49</v>
      </c>
      <c r="AB664" t="s">
        <v>49</v>
      </c>
      <c r="AC664" t="s">
        <v>49</v>
      </c>
      <c r="AD664" t="s">
        <v>49</v>
      </c>
      <c r="AE664">
        <v>61.043480000000002</v>
      </c>
      <c r="AF664">
        <v>49.043480000000002</v>
      </c>
      <c r="AG664">
        <v>49.043480000000002</v>
      </c>
      <c r="AH664">
        <v>49.043480000000002</v>
      </c>
      <c r="AI664">
        <v>49.043480000000002</v>
      </c>
      <c r="AJ664">
        <v>49.043480000000002</v>
      </c>
      <c r="AK664" t="s">
        <v>49</v>
      </c>
      <c r="AL664" t="s">
        <v>49</v>
      </c>
      <c r="AM664" t="s">
        <v>49</v>
      </c>
    </row>
    <row r="665" spans="1:39" customFormat="1" hidden="1" x14ac:dyDescent="0.2">
      <c r="A665" t="s">
        <v>457</v>
      </c>
      <c r="B665" s="1" t="s">
        <v>252</v>
      </c>
      <c r="C665" t="s">
        <v>169</v>
      </c>
      <c r="D665" s="1" t="s">
        <v>129</v>
      </c>
      <c r="E665" t="s">
        <v>49</v>
      </c>
      <c r="F665" t="s">
        <v>49</v>
      </c>
      <c r="G665" t="s">
        <v>49</v>
      </c>
      <c r="H665" t="s">
        <v>49</v>
      </c>
      <c r="I665" t="s">
        <v>49</v>
      </c>
      <c r="J665" t="s">
        <v>49</v>
      </c>
      <c r="K665" t="s">
        <v>49</v>
      </c>
      <c r="L665" t="s">
        <v>49</v>
      </c>
      <c r="M665" t="s">
        <v>49</v>
      </c>
      <c r="N665" t="s">
        <v>49</v>
      </c>
      <c r="O665" t="s">
        <v>49</v>
      </c>
      <c r="P665" t="s">
        <v>49</v>
      </c>
      <c r="Q665" t="s">
        <v>49</v>
      </c>
      <c r="R665" t="s">
        <v>49</v>
      </c>
      <c r="S665" t="s">
        <v>49</v>
      </c>
      <c r="T665" t="s">
        <v>49</v>
      </c>
      <c r="U665" t="s">
        <v>49</v>
      </c>
      <c r="V665" t="s">
        <v>49</v>
      </c>
      <c r="W665" t="s">
        <v>49</v>
      </c>
      <c r="X665" t="s">
        <v>49</v>
      </c>
      <c r="Y665" t="s">
        <v>49</v>
      </c>
      <c r="Z665" t="s">
        <v>49</v>
      </c>
      <c r="AA665" t="s">
        <v>49</v>
      </c>
      <c r="AB665" t="s">
        <v>49</v>
      </c>
      <c r="AC665" t="s">
        <v>49</v>
      </c>
      <c r="AD665" t="s">
        <v>49</v>
      </c>
      <c r="AE665">
        <v>30</v>
      </c>
      <c r="AF665">
        <v>18</v>
      </c>
      <c r="AG665">
        <v>18</v>
      </c>
      <c r="AH665">
        <v>12</v>
      </c>
      <c r="AI665">
        <v>12</v>
      </c>
      <c r="AJ665">
        <v>12</v>
      </c>
      <c r="AK665" t="s">
        <v>49</v>
      </c>
      <c r="AL665" t="s">
        <v>49</v>
      </c>
      <c r="AM665" t="s">
        <v>49</v>
      </c>
    </row>
    <row r="666" spans="1:39" customFormat="1" hidden="1" x14ac:dyDescent="0.2">
      <c r="A666" t="s">
        <v>457</v>
      </c>
      <c r="B666" s="1" t="s">
        <v>252</v>
      </c>
      <c r="C666" t="s">
        <v>272</v>
      </c>
      <c r="D666" s="1" t="s">
        <v>348</v>
      </c>
      <c r="E666" t="s">
        <v>49</v>
      </c>
      <c r="F666" t="s">
        <v>49</v>
      </c>
      <c r="G666" t="s">
        <v>49</v>
      </c>
      <c r="H666" t="s">
        <v>49</v>
      </c>
      <c r="I666" t="s">
        <v>49</v>
      </c>
      <c r="J666" t="s">
        <v>49</v>
      </c>
      <c r="K666" t="s">
        <v>49</v>
      </c>
      <c r="L666" t="s">
        <v>49</v>
      </c>
      <c r="M666" t="s">
        <v>49</v>
      </c>
      <c r="N666" t="s">
        <v>49</v>
      </c>
      <c r="O666" t="s">
        <v>49</v>
      </c>
      <c r="P666" t="s">
        <v>49</v>
      </c>
      <c r="Q666" t="s">
        <v>49</v>
      </c>
      <c r="R666" t="s">
        <v>49</v>
      </c>
      <c r="S666" t="s">
        <v>49</v>
      </c>
      <c r="T666" t="s">
        <v>49</v>
      </c>
      <c r="U666" t="s">
        <v>49</v>
      </c>
      <c r="V666" t="s">
        <v>49</v>
      </c>
      <c r="W666" t="s">
        <v>49</v>
      </c>
      <c r="X666" t="s">
        <v>49</v>
      </c>
      <c r="Y666" t="s">
        <v>49</v>
      </c>
      <c r="Z666" t="s">
        <v>49</v>
      </c>
      <c r="AA666" t="s">
        <v>49</v>
      </c>
      <c r="AB666" t="s">
        <v>49</v>
      </c>
      <c r="AC666" t="s">
        <v>49</v>
      </c>
      <c r="AD666" t="s">
        <v>49</v>
      </c>
      <c r="AE666">
        <v>51.130429999999997</v>
      </c>
      <c r="AF666">
        <v>51.130429999999997</v>
      </c>
      <c r="AG666">
        <v>51.130429999999997</v>
      </c>
      <c r="AH666">
        <v>51.130429999999997</v>
      </c>
      <c r="AI666">
        <v>30</v>
      </c>
      <c r="AJ666">
        <v>30</v>
      </c>
      <c r="AK666" t="s">
        <v>49</v>
      </c>
      <c r="AL666" t="s">
        <v>49</v>
      </c>
      <c r="AM666" t="s">
        <v>49</v>
      </c>
    </row>
    <row r="667" spans="1:39" customFormat="1" hidden="1" x14ac:dyDescent="0.2">
      <c r="A667" t="s">
        <v>457</v>
      </c>
      <c r="B667" s="1" t="s">
        <v>252</v>
      </c>
      <c r="C667" t="s">
        <v>320</v>
      </c>
      <c r="D667" s="1" t="s">
        <v>481</v>
      </c>
      <c r="E667" t="s">
        <v>49</v>
      </c>
      <c r="F667" t="s">
        <v>49</v>
      </c>
      <c r="G667" t="s">
        <v>49</v>
      </c>
      <c r="H667" t="s">
        <v>49</v>
      </c>
      <c r="I667" t="s">
        <v>49</v>
      </c>
      <c r="J667" t="s">
        <v>49</v>
      </c>
      <c r="K667" t="s">
        <v>49</v>
      </c>
      <c r="L667" t="s">
        <v>49</v>
      </c>
      <c r="M667" t="s">
        <v>49</v>
      </c>
      <c r="N667" t="s">
        <v>49</v>
      </c>
      <c r="O667" t="s">
        <v>49</v>
      </c>
      <c r="P667" t="s">
        <v>49</v>
      </c>
      <c r="Q667" t="s">
        <v>49</v>
      </c>
      <c r="R667" t="s">
        <v>49</v>
      </c>
      <c r="S667" t="s">
        <v>49</v>
      </c>
      <c r="T667" t="s">
        <v>49</v>
      </c>
      <c r="U667" t="s">
        <v>49</v>
      </c>
      <c r="V667" t="s">
        <v>49</v>
      </c>
      <c r="W667" t="s">
        <v>49</v>
      </c>
      <c r="X667" t="s">
        <v>49</v>
      </c>
      <c r="Y667" t="s">
        <v>49</v>
      </c>
      <c r="Z667" t="s">
        <v>49</v>
      </c>
      <c r="AA667" t="s">
        <v>49</v>
      </c>
      <c r="AB667" t="s">
        <v>49</v>
      </c>
      <c r="AC667" t="s">
        <v>49</v>
      </c>
      <c r="AD667" t="s">
        <v>49</v>
      </c>
      <c r="AE667">
        <v>146.11109999999999</v>
      </c>
      <c r="AF667">
        <v>146.11109999999999</v>
      </c>
      <c r="AG667">
        <v>120</v>
      </c>
      <c r="AH667">
        <v>48</v>
      </c>
      <c r="AI667">
        <v>24</v>
      </c>
      <c r="AJ667">
        <v>24</v>
      </c>
      <c r="AK667" t="s">
        <v>49</v>
      </c>
      <c r="AL667" t="s">
        <v>49</v>
      </c>
      <c r="AM667" t="s">
        <v>49</v>
      </c>
    </row>
    <row r="668" spans="1:39" customFormat="1" hidden="1" x14ac:dyDescent="0.2">
      <c r="A668" t="s">
        <v>457</v>
      </c>
      <c r="B668" s="1" t="s">
        <v>252</v>
      </c>
      <c r="C668" t="s">
        <v>157</v>
      </c>
      <c r="D668" s="1" t="s">
        <v>441</v>
      </c>
      <c r="E668" t="s">
        <v>49</v>
      </c>
      <c r="F668" t="s">
        <v>49</v>
      </c>
      <c r="G668" t="s">
        <v>49</v>
      </c>
      <c r="H668" t="s">
        <v>49</v>
      </c>
      <c r="I668" t="s">
        <v>49</v>
      </c>
      <c r="J668" t="s">
        <v>49</v>
      </c>
      <c r="K668" t="s">
        <v>49</v>
      </c>
      <c r="L668" t="s">
        <v>49</v>
      </c>
      <c r="M668" t="s">
        <v>49</v>
      </c>
      <c r="N668" t="s">
        <v>49</v>
      </c>
      <c r="O668" t="s">
        <v>49</v>
      </c>
      <c r="P668" t="s">
        <v>49</v>
      </c>
      <c r="Q668" t="s">
        <v>49</v>
      </c>
      <c r="R668" t="s">
        <v>49</v>
      </c>
      <c r="S668" t="s">
        <v>49</v>
      </c>
      <c r="T668" t="s">
        <v>49</v>
      </c>
      <c r="U668" t="s">
        <v>49</v>
      </c>
      <c r="V668" t="s">
        <v>49</v>
      </c>
      <c r="W668" t="s">
        <v>49</v>
      </c>
      <c r="X668" t="s">
        <v>49</v>
      </c>
      <c r="Y668" t="s">
        <v>49</v>
      </c>
      <c r="Z668">
        <v>27.7</v>
      </c>
      <c r="AA668" t="s">
        <v>49</v>
      </c>
      <c r="AB668" t="s">
        <v>49</v>
      </c>
      <c r="AC668" t="s">
        <v>49</v>
      </c>
      <c r="AD668" t="s">
        <v>49</v>
      </c>
      <c r="AE668" t="s">
        <v>49</v>
      </c>
      <c r="AF668" t="s">
        <v>49</v>
      </c>
      <c r="AG668" t="s">
        <v>49</v>
      </c>
      <c r="AH668" t="s">
        <v>49</v>
      </c>
      <c r="AI668" t="s">
        <v>49</v>
      </c>
      <c r="AJ668" t="s">
        <v>49</v>
      </c>
      <c r="AK668" t="s">
        <v>49</v>
      </c>
      <c r="AL668" t="s">
        <v>49</v>
      </c>
      <c r="AM668" t="s">
        <v>49</v>
      </c>
    </row>
    <row r="669" spans="1:39" customFormat="1" hidden="1" x14ac:dyDescent="0.2">
      <c r="A669" t="s">
        <v>457</v>
      </c>
      <c r="B669" s="1" t="s">
        <v>252</v>
      </c>
      <c r="C669" t="s">
        <v>87</v>
      </c>
      <c r="D669" s="1" t="s">
        <v>302</v>
      </c>
      <c r="E669" t="s">
        <v>49</v>
      </c>
      <c r="F669" t="s">
        <v>49</v>
      </c>
      <c r="G669" t="s">
        <v>49</v>
      </c>
      <c r="H669" t="s">
        <v>49</v>
      </c>
      <c r="I669" t="s">
        <v>49</v>
      </c>
      <c r="J669" t="s">
        <v>49</v>
      </c>
      <c r="K669" t="s">
        <v>49</v>
      </c>
      <c r="L669" t="s">
        <v>49</v>
      </c>
      <c r="M669" t="s">
        <v>49</v>
      </c>
      <c r="N669" t="s">
        <v>49</v>
      </c>
      <c r="O669" t="s">
        <v>49</v>
      </c>
      <c r="P669" t="s">
        <v>49</v>
      </c>
      <c r="Q669" t="s">
        <v>49</v>
      </c>
      <c r="R669" t="s">
        <v>49</v>
      </c>
      <c r="S669" t="s">
        <v>49</v>
      </c>
      <c r="T669" t="s">
        <v>49</v>
      </c>
      <c r="U669" t="s">
        <v>49</v>
      </c>
      <c r="V669" t="s">
        <v>49</v>
      </c>
      <c r="W669" t="s">
        <v>49</v>
      </c>
      <c r="X669" t="s">
        <v>49</v>
      </c>
      <c r="Y669" t="s">
        <v>49</v>
      </c>
      <c r="Z669" t="s">
        <v>49</v>
      </c>
      <c r="AA669" t="s">
        <v>49</v>
      </c>
      <c r="AB669" t="s">
        <v>49</v>
      </c>
      <c r="AC669" t="s">
        <v>49</v>
      </c>
      <c r="AD669">
        <v>2600</v>
      </c>
      <c r="AE669">
        <v>2600</v>
      </c>
      <c r="AF669">
        <v>2600</v>
      </c>
      <c r="AG669">
        <v>2038</v>
      </c>
      <c r="AH669">
        <v>1958</v>
      </c>
      <c r="AI669">
        <v>1958</v>
      </c>
      <c r="AJ669">
        <v>1501</v>
      </c>
      <c r="AK669" t="s">
        <v>49</v>
      </c>
      <c r="AL669" t="s">
        <v>49</v>
      </c>
      <c r="AM669" t="s">
        <v>49</v>
      </c>
    </row>
    <row r="670" spans="1:39" customFormat="1" hidden="1" x14ac:dyDescent="0.2">
      <c r="A670" t="s">
        <v>457</v>
      </c>
      <c r="B670" s="1" t="s">
        <v>252</v>
      </c>
      <c r="C670" t="s">
        <v>542</v>
      </c>
      <c r="D670" s="1" t="s">
        <v>479</v>
      </c>
      <c r="E670">
        <v>17.767244709777792</v>
      </c>
      <c r="F670">
        <v>14.390877647213355</v>
      </c>
      <c r="G670">
        <v>15.155603016930435</v>
      </c>
      <c r="H670">
        <v>16.59207776266463</v>
      </c>
      <c r="I670">
        <v>19.253374787895883</v>
      </c>
      <c r="J670">
        <v>19.599320547463535</v>
      </c>
      <c r="K670">
        <v>18.674759796102276</v>
      </c>
      <c r="L670">
        <v>16.98445999919555</v>
      </c>
      <c r="M670">
        <v>15.635591475868166</v>
      </c>
      <c r="N670">
        <v>16.576209261324689</v>
      </c>
      <c r="O670">
        <v>16.438584931205906</v>
      </c>
      <c r="P670">
        <v>20.98216647822845</v>
      </c>
      <c r="Q670">
        <v>22.639761356794075</v>
      </c>
      <c r="R670">
        <v>26.936285022064038</v>
      </c>
      <c r="S670">
        <v>27.618357402230938</v>
      </c>
      <c r="T670">
        <v>28.140384723159283</v>
      </c>
      <c r="U670">
        <v>29.678252478753542</v>
      </c>
      <c r="V670">
        <v>27.086795214793479</v>
      </c>
      <c r="W670">
        <v>26.041699885305121</v>
      </c>
      <c r="X670">
        <v>25.292611373679836</v>
      </c>
      <c r="Y670">
        <v>27.257569419695177</v>
      </c>
      <c r="Z670">
        <v>22.105975601706511</v>
      </c>
      <c r="AA670">
        <v>22.772178112004923</v>
      </c>
      <c r="AB670">
        <v>23.934405177610181</v>
      </c>
      <c r="AC670">
        <v>25.114273612807285</v>
      </c>
      <c r="AD670">
        <v>25.785957325532827</v>
      </c>
      <c r="AE670">
        <v>24.685405818320376</v>
      </c>
      <c r="AF670">
        <v>26.953625936011406</v>
      </c>
      <c r="AG670">
        <v>24.533682080439881</v>
      </c>
      <c r="AH670">
        <v>24.319734374674947</v>
      </c>
      <c r="AI670">
        <v>28.87620337454657</v>
      </c>
      <c r="AJ670">
        <v>28.890257869294778</v>
      </c>
      <c r="AK670">
        <v>32.30207854108437</v>
      </c>
      <c r="AL670">
        <v>38.181426652271796</v>
      </c>
      <c r="AM670">
        <v>39.339993618934258</v>
      </c>
    </row>
    <row r="671" spans="1:39" customFormat="1" hidden="1" x14ac:dyDescent="0.2">
      <c r="A671" t="s">
        <v>457</v>
      </c>
      <c r="B671" s="1" t="s">
        <v>252</v>
      </c>
      <c r="C671" t="s">
        <v>456</v>
      </c>
      <c r="D671" s="1" t="s">
        <v>489</v>
      </c>
      <c r="E671" t="s">
        <v>49</v>
      </c>
      <c r="F671" t="s">
        <v>49</v>
      </c>
      <c r="G671" t="s">
        <v>49</v>
      </c>
      <c r="H671" t="s">
        <v>49</v>
      </c>
      <c r="I671" t="s">
        <v>49</v>
      </c>
      <c r="J671" t="s">
        <v>49</v>
      </c>
      <c r="K671" t="s">
        <v>49</v>
      </c>
      <c r="L671" t="s">
        <v>49</v>
      </c>
      <c r="M671">
        <v>57.5</v>
      </c>
      <c r="N671" t="s">
        <v>49</v>
      </c>
      <c r="O671">
        <v>58.706466674804702</v>
      </c>
      <c r="P671" t="s">
        <v>49</v>
      </c>
      <c r="Q671">
        <v>58.208953857421903</v>
      </c>
      <c r="R671" t="s">
        <v>49</v>
      </c>
      <c r="S671">
        <v>62.686565399169901</v>
      </c>
      <c r="T671">
        <v>62.189056396484403</v>
      </c>
      <c r="U671">
        <v>60.5769233703613</v>
      </c>
      <c r="V671">
        <v>63.942306518554702</v>
      </c>
      <c r="W671">
        <v>61.057693481445298</v>
      </c>
      <c r="X671">
        <v>63.942306518554702</v>
      </c>
      <c r="Y671">
        <v>63.942306518554702</v>
      </c>
      <c r="Z671">
        <v>62.559242248535199</v>
      </c>
      <c r="AA671">
        <v>65.876777648925795</v>
      </c>
      <c r="AB671">
        <v>63.380283355712898</v>
      </c>
      <c r="AC671">
        <v>62.910797119140597</v>
      </c>
      <c r="AD671">
        <v>60.563381195068402</v>
      </c>
      <c r="AE671">
        <v>62.068965911865199</v>
      </c>
      <c r="AF671">
        <v>62.068965911865199</v>
      </c>
      <c r="AG671">
        <v>62.068965911865199</v>
      </c>
      <c r="AH671">
        <v>61.083744049072301</v>
      </c>
      <c r="AI671">
        <v>59.708736419677699</v>
      </c>
      <c r="AJ671">
        <v>56.521739959716797</v>
      </c>
      <c r="AK671">
        <v>57.004829406738303</v>
      </c>
      <c r="AL671">
        <v>56.038646697997997</v>
      </c>
      <c r="AM671">
        <v>55.555557250976598</v>
      </c>
    </row>
    <row r="672" spans="1:39" customFormat="1" hidden="1" x14ac:dyDescent="0.2">
      <c r="A672" t="s">
        <v>37</v>
      </c>
      <c r="B672" s="1" t="s">
        <v>391</v>
      </c>
      <c r="C672" t="s">
        <v>483</v>
      </c>
      <c r="D672" s="1" t="s">
        <v>39</v>
      </c>
      <c r="E672">
        <v>-0.21967924227939423</v>
      </c>
      <c r="F672">
        <v>-0.51739059487023298</v>
      </c>
      <c r="G672">
        <v>0.55879894085084336</v>
      </c>
      <c r="H672">
        <v>0.97318829569699861</v>
      </c>
      <c r="I672">
        <v>1.649577553793103</v>
      </c>
      <c r="J672">
        <v>2.1587880919686433</v>
      </c>
      <c r="K672">
        <v>2.1768122285388301</v>
      </c>
      <c r="L672">
        <v>5.8479600103525788</v>
      </c>
      <c r="M672">
        <v>6.4093998568087329</v>
      </c>
      <c r="N672">
        <v>9.2180709858091952</v>
      </c>
      <c r="O672">
        <v>11.17152874218149</v>
      </c>
      <c r="P672">
        <v>12.196646941387318</v>
      </c>
      <c r="Q672">
        <v>8.7683095004601572</v>
      </c>
      <c r="R672">
        <v>8.668605256246952</v>
      </c>
      <c r="S672">
        <v>8.5578935064391359</v>
      </c>
      <c r="T672">
        <v>2.442343860890154</v>
      </c>
      <c r="U672">
        <v>0.74577260869672191</v>
      </c>
      <c r="V672">
        <v>-2.4988684003475523</v>
      </c>
      <c r="W672">
        <v>2.4516874592322231</v>
      </c>
      <c r="X672">
        <v>2.7918539148324899</v>
      </c>
      <c r="Y672">
        <v>3.0726106197456584</v>
      </c>
      <c r="Z672">
        <v>2.4396781456044385</v>
      </c>
      <c r="AA672">
        <v>3.1654285261023012</v>
      </c>
      <c r="AB672">
        <v>3.5844227721456394</v>
      </c>
      <c r="AC672">
        <v>3.913550146140834</v>
      </c>
      <c r="AD672">
        <v>5.7066221190291273</v>
      </c>
      <c r="AE672">
        <v>1.9898248562969587</v>
      </c>
      <c r="AF672">
        <v>1.6807278796133456</v>
      </c>
      <c r="AG672">
        <v>0.98808014946225908</v>
      </c>
      <c r="AH672">
        <v>1.8994932808586198</v>
      </c>
      <c r="AI672">
        <v>0.75052478093957886</v>
      </c>
      <c r="AJ672">
        <v>-0.52973501131197676</v>
      </c>
      <c r="AK672">
        <v>-3.0835164826727413</v>
      </c>
      <c r="AL672">
        <v>1.4442026658539242</v>
      </c>
      <c r="AM672">
        <v>-2.7711228606664133E-2</v>
      </c>
    </row>
    <row r="673" spans="1:39" customFormat="1" hidden="1" x14ac:dyDescent="0.2">
      <c r="A673" t="s">
        <v>37</v>
      </c>
      <c r="B673" s="1" t="s">
        <v>391</v>
      </c>
      <c r="C673" t="s">
        <v>260</v>
      </c>
      <c r="D673" s="1" t="s">
        <v>203</v>
      </c>
      <c r="E673">
        <v>-10100000</v>
      </c>
      <c r="F673">
        <v>-24400000</v>
      </c>
      <c r="G673">
        <v>27200000</v>
      </c>
      <c r="H673">
        <v>52000000</v>
      </c>
      <c r="I673">
        <v>93100000</v>
      </c>
      <c r="J673">
        <v>123800000</v>
      </c>
      <c r="K673">
        <v>130200000</v>
      </c>
      <c r="L673">
        <v>392700000</v>
      </c>
      <c r="M673">
        <v>474100000</v>
      </c>
      <c r="N673">
        <v>730600000</v>
      </c>
      <c r="O673">
        <v>949300000</v>
      </c>
      <c r="P673">
        <v>1010500000</v>
      </c>
      <c r="Q673">
        <v>736350000</v>
      </c>
      <c r="R673">
        <v>705756000</v>
      </c>
      <c r="S673">
        <v>676543000</v>
      </c>
      <c r="T673">
        <v>197400000</v>
      </c>
      <c r="U673">
        <v>65430000</v>
      </c>
      <c r="V673">
        <v>-238620000</v>
      </c>
      <c r="W673">
        <v>280763457</v>
      </c>
      <c r="X673">
        <v>366294241.53830302</v>
      </c>
      <c r="Y673">
        <v>512335605.23713899</v>
      </c>
      <c r="Z673">
        <v>423040000</v>
      </c>
      <c r="AA673">
        <v>621997989.54834795</v>
      </c>
      <c r="AB673">
        <v>858941070.40094304</v>
      </c>
      <c r="AC673">
        <v>1059965390.7848099</v>
      </c>
      <c r="AD673">
        <v>1749612614.3979101</v>
      </c>
      <c r="AE673">
        <v>656566350.80002999</v>
      </c>
      <c r="AF673">
        <v>554643532.29718304</v>
      </c>
      <c r="AG673">
        <v>335365530.42607701</v>
      </c>
      <c r="AH673">
        <v>712474137.77502203</v>
      </c>
      <c r="AI673">
        <v>302368781.37636</v>
      </c>
      <c r="AJ673">
        <v>-216636843.13049999</v>
      </c>
      <c r="AK673">
        <v>-1129487271.3376999</v>
      </c>
      <c r="AL673">
        <v>583576424.72566497</v>
      </c>
      <c r="AM673">
        <v>-11934917.3671706</v>
      </c>
    </row>
    <row r="674" spans="1:39" customFormat="1" hidden="1" x14ac:dyDescent="0.2">
      <c r="A674" t="s">
        <v>37</v>
      </c>
      <c r="B674" s="1" t="s">
        <v>391</v>
      </c>
      <c r="C674" t="s">
        <v>31</v>
      </c>
      <c r="D674" s="1" t="s">
        <v>339</v>
      </c>
      <c r="E674" t="s">
        <v>49</v>
      </c>
      <c r="F674" t="s">
        <v>49</v>
      </c>
      <c r="G674" t="s">
        <v>49</v>
      </c>
      <c r="H674">
        <v>67.426000000000002</v>
      </c>
      <c r="I674">
        <v>67.182000000000002</v>
      </c>
      <c r="J674">
        <v>67.507000000000005</v>
      </c>
      <c r="K674">
        <v>67.757000000000005</v>
      </c>
      <c r="L674">
        <v>68.233000000000004</v>
      </c>
      <c r="M674">
        <v>68.67</v>
      </c>
      <c r="N674">
        <v>69.2</v>
      </c>
      <c r="O674">
        <v>69.489000000000004</v>
      </c>
      <c r="P674">
        <v>69.594999999999999</v>
      </c>
      <c r="Q674">
        <v>69.11</v>
      </c>
      <c r="R674">
        <v>68.878</v>
      </c>
      <c r="S674">
        <v>68.712999999999994</v>
      </c>
      <c r="T674">
        <v>68.524000000000001</v>
      </c>
      <c r="U674">
        <v>68.388000000000005</v>
      </c>
      <c r="V674">
        <v>68.200999999999993</v>
      </c>
      <c r="W674">
        <v>70.847999999999999</v>
      </c>
      <c r="X674">
        <v>69.143000000000001</v>
      </c>
      <c r="Y674">
        <v>69.942999999999998</v>
      </c>
      <c r="Z674">
        <v>69.977999999999994</v>
      </c>
      <c r="AA674">
        <v>70.167000000000002</v>
      </c>
      <c r="AB674">
        <v>70.36</v>
      </c>
      <c r="AC674">
        <v>67.2</v>
      </c>
      <c r="AD674">
        <v>67.608999999999995</v>
      </c>
      <c r="AE674">
        <v>69.927999999999997</v>
      </c>
      <c r="AF674">
        <v>64.994</v>
      </c>
      <c r="AG674">
        <v>65.001999999999995</v>
      </c>
      <c r="AH674">
        <v>66.125</v>
      </c>
      <c r="AI674">
        <v>69.272999999999996</v>
      </c>
      <c r="AJ674">
        <v>68.078999999999994</v>
      </c>
      <c r="AK674">
        <v>64.174999999999997</v>
      </c>
      <c r="AL674">
        <v>64.614000000000004</v>
      </c>
      <c r="AM674">
        <v>66.275000000000006</v>
      </c>
    </row>
    <row r="675" spans="1:39" customFormat="1" hidden="1" x14ac:dyDescent="0.2">
      <c r="A675" t="s">
        <v>37</v>
      </c>
      <c r="B675" s="1" t="s">
        <v>391</v>
      </c>
      <c r="C675" t="s">
        <v>473</v>
      </c>
      <c r="D675" s="1" t="s">
        <v>563</v>
      </c>
      <c r="E675" t="s">
        <v>49</v>
      </c>
      <c r="F675">
        <v>53.27</v>
      </c>
      <c r="G675">
        <v>53.65</v>
      </c>
      <c r="H675">
        <v>51.68</v>
      </c>
      <c r="I675">
        <v>63.15</v>
      </c>
      <c r="J675">
        <v>52.6</v>
      </c>
      <c r="K675">
        <v>53.7</v>
      </c>
      <c r="L675">
        <v>63.66</v>
      </c>
      <c r="M675">
        <v>64.7</v>
      </c>
      <c r="N675">
        <v>70.66</v>
      </c>
      <c r="O675" t="s">
        <v>49</v>
      </c>
      <c r="P675">
        <v>71.459999999999994</v>
      </c>
      <c r="Q675">
        <v>70.349999999999994</v>
      </c>
      <c r="R675">
        <v>67.8</v>
      </c>
      <c r="S675">
        <v>72.3</v>
      </c>
      <c r="T675">
        <v>73.099999999999994</v>
      </c>
      <c r="U675">
        <v>73.099999999999994</v>
      </c>
      <c r="V675">
        <v>69.98</v>
      </c>
      <c r="W675">
        <v>72.72</v>
      </c>
      <c r="X675">
        <v>49.76</v>
      </c>
      <c r="Y675">
        <v>71.81</v>
      </c>
      <c r="Z675">
        <v>72.12</v>
      </c>
      <c r="AA675" t="s">
        <v>49</v>
      </c>
      <c r="AB675">
        <v>71.98</v>
      </c>
      <c r="AC675">
        <v>68.62</v>
      </c>
      <c r="AD675">
        <v>69.3</v>
      </c>
      <c r="AE675">
        <v>71.37</v>
      </c>
      <c r="AF675">
        <v>67.08</v>
      </c>
      <c r="AG675">
        <v>67.36</v>
      </c>
      <c r="AH675">
        <v>68.63</v>
      </c>
      <c r="AI675">
        <v>71.8</v>
      </c>
      <c r="AJ675">
        <v>74.16</v>
      </c>
      <c r="AK675">
        <v>69.680000000000007</v>
      </c>
      <c r="AL675">
        <v>77.790000000000006</v>
      </c>
      <c r="AM675">
        <v>78.27</v>
      </c>
    </row>
    <row r="676" spans="1:39" customFormat="1" hidden="1" x14ac:dyDescent="0.2">
      <c r="A676" t="s">
        <v>37</v>
      </c>
      <c r="B676" s="1" t="s">
        <v>391</v>
      </c>
      <c r="C676" t="s">
        <v>415</v>
      </c>
      <c r="D676" s="1" t="s">
        <v>568</v>
      </c>
      <c r="E676" t="s">
        <v>49</v>
      </c>
      <c r="F676" t="s">
        <v>49</v>
      </c>
      <c r="G676" t="s">
        <v>49</v>
      </c>
      <c r="H676" t="s">
        <v>49</v>
      </c>
      <c r="I676">
        <v>60.027900695800803</v>
      </c>
      <c r="J676">
        <v>61.384029388427699</v>
      </c>
      <c r="K676">
        <v>64.099999999999994</v>
      </c>
      <c r="L676">
        <v>64.091529846191406</v>
      </c>
      <c r="M676">
        <v>71</v>
      </c>
      <c r="N676">
        <v>67.330431000000004</v>
      </c>
      <c r="O676">
        <v>71.2</v>
      </c>
      <c r="P676">
        <v>70.929888000000005</v>
      </c>
      <c r="Q676">
        <v>69.963044999999994</v>
      </c>
      <c r="R676">
        <v>69.258538999999999</v>
      </c>
      <c r="S676">
        <v>63.996854999999996</v>
      </c>
      <c r="T676">
        <v>72.3</v>
      </c>
      <c r="U676">
        <v>75.865852355957003</v>
      </c>
      <c r="V676">
        <v>68.288208999999995</v>
      </c>
      <c r="W676">
        <v>76.211281</v>
      </c>
      <c r="X676">
        <v>80.156566999999995</v>
      </c>
      <c r="Y676">
        <v>84.674991000000006</v>
      </c>
      <c r="Z676">
        <v>86.765597</v>
      </c>
      <c r="AA676">
        <v>87.952415466308594</v>
      </c>
      <c r="AB676">
        <v>88.335943</v>
      </c>
      <c r="AC676">
        <v>90.387375000000006</v>
      </c>
      <c r="AD676">
        <v>89.505685999999997</v>
      </c>
      <c r="AE676">
        <v>90.038729000000004</v>
      </c>
      <c r="AF676">
        <v>91.522822000000005</v>
      </c>
      <c r="AG676">
        <v>91.8</v>
      </c>
      <c r="AH676">
        <v>91.8</v>
      </c>
      <c r="AI676">
        <v>92.8</v>
      </c>
      <c r="AJ676">
        <v>95.08</v>
      </c>
      <c r="AK676">
        <v>97.221817016601605</v>
      </c>
      <c r="AL676">
        <v>98.556228637695298</v>
      </c>
      <c r="AM676" t="s">
        <v>49</v>
      </c>
    </row>
    <row r="677" spans="1:39" customFormat="1" hidden="1" x14ac:dyDescent="0.2">
      <c r="A677" t="s">
        <v>37</v>
      </c>
      <c r="B677" s="1" t="s">
        <v>391</v>
      </c>
      <c r="C677" t="s">
        <v>275</v>
      </c>
      <c r="D677" s="1" t="s">
        <v>222</v>
      </c>
      <c r="E677">
        <v>18.843181467859328</v>
      </c>
      <c r="F677">
        <v>19.477850959101595</v>
      </c>
      <c r="G677">
        <v>24.474303778802557</v>
      </c>
      <c r="H677">
        <v>29.777659394015249</v>
      </c>
      <c r="I677">
        <v>34.801026219398686</v>
      </c>
      <c r="J677">
        <v>41.878706638713517</v>
      </c>
      <c r="K677">
        <v>46.037569103890696</v>
      </c>
      <c r="L677">
        <v>42.492225913346701</v>
      </c>
      <c r="M677">
        <v>51.027898220999326</v>
      </c>
      <c r="N677">
        <v>54.717917786192281</v>
      </c>
      <c r="O677">
        <v>55.198779241758167</v>
      </c>
      <c r="P677">
        <v>55.403708262496799</v>
      </c>
      <c r="Q677">
        <v>52.176913802143702</v>
      </c>
      <c r="R677">
        <v>63.478429025316984</v>
      </c>
      <c r="S677">
        <v>56.744876719262344</v>
      </c>
      <c r="T677">
        <v>59.346906527708896</v>
      </c>
      <c r="U677">
        <v>50.069674212467852</v>
      </c>
      <c r="V677">
        <v>51.527308266429287</v>
      </c>
      <c r="W677">
        <v>53.362729184290046</v>
      </c>
      <c r="X677">
        <v>60.333265491656022</v>
      </c>
      <c r="Y677">
        <v>64.207384597070998</v>
      </c>
      <c r="Z677">
        <v>70.110398569152395</v>
      </c>
      <c r="AA677">
        <v>69.71873847769055</v>
      </c>
      <c r="AB677">
        <v>71.106519290801913</v>
      </c>
      <c r="AC677">
        <v>75.390014804180581</v>
      </c>
      <c r="AD677">
        <v>78.659962233056405</v>
      </c>
      <c r="AE677">
        <v>84.523067903693544</v>
      </c>
      <c r="AF677">
        <v>95.617816110518405</v>
      </c>
      <c r="AG677">
        <v>92.969380882429249</v>
      </c>
      <c r="AH677">
        <v>92.531300936076349</v>
      </c>
      <c r="AI677">
        <v>89.70695532658354</v>
      </c>
      <c r="AJ677">
        <v>86.994031487439798</v>
      </c>
      <c r="AK677">
        <v>106.13681123053573</v>
      </c>
      <c r="AL677">
        <v>102.32993225941314</v>
      </c>
      <c r="AM677" t="s">
        <v>49</v>
      </c>
    </row>
    <row r="678" spans="1:39" customFormat="1" hidden="1" x14ac:dyDescent="0.2">
      <c r="A678" t="s">
        <v>37</v>
      </c>
      <c r="B678" s="1" t="s">
        <v>391</v>
      </c>
      <c r="C678" t="s">
        <v>215</v>
      </c>
      <c r="D678" s="1" t="s">
        <v>497</v>
      </c>
      <c r="E678" t="s">
        <v>49</v>
      </c>
      <c r="F678" t="s">
        <v>49</v>
      </c>
      <c r="G678" t="s">
        <v>49</v>
      </c>
      <c r="H678" t="s">
        <v>49</v>
      </c>
      <c r="I678" t="s">
        <v>49</v>
      </c>
      <c r="J678" t="s">
        <v>49</v>
      </c>
      <c r="K678">
        <v>59.17172417091858</v>
      </c>
      <c r="L678">
        <v>57.411379392289199</v>
      </c>
      <c r="M678">
        <v>47.882806622993293</v>
      </c>
      <c r="N678">
        <v>46.53650540865609</v>
      </c>
      <c r="O678">
        <v>47.075192593434117</v>
      </c>
      <c r="P678">
        <v>56.257582983937503</v>
      </c>
      <c r="Q678">
        <v>60.109197740405797</v>
      </c>
      <c r="R678">
        <v>68.339852764530335</v>
      </c>
      <c r="S678" t="s">
        <v>49</v>
      </c>
      <c r="T678" t="s">
        <v>49</v>
      </c>
      <c r="U678" t="s">
        <v>49</v>
      </c>
      <c r="V678" t="s">
        <v>49</v>
      </c>
      <c r="W678" t="s">
        <v>49</v>
      </c>
      <c r="X678" t="s">
        <v>49</v>
      </c>
      <c r="Y678" t="s">
        <v>49</v>
      </c>
      <c r="Z678" t="s">
        <v>49</v>
      </c>
      <c r="AA678" t="s">
        <v>49</v>
      </c>
      <c r="AB678" t="s">
        <v>49</v>
      </c>
      <c r="AC678" t="s">
        <v>49</v>
      </c>
      <c r="AD678" t="s">
        <v>49</v>
      </c>
      <c r="AE678" t="s">
        <v>49</v>
      </c>
      <c r="AF678" t="s">
        <v>49</v>
      </c>
      <c r="AG678" t="s">
        <v>49</v>
      </c>
      <c r="AH678" t="s">
        <v>49</v>
      </c>
      <c r="AI678" t="s">
        <v>49</v>
      </c>
      <c r="AJ678" t="s">
        <v>49</v>
      </c>
      <c r="AK678" t="s">
        <v>49</v>
      </c>
      <c r="AL678" t="s">
        <v>49</v>
      </c>
      <c r="AM678" t="s">
        <v>49</v>
      </c>
    </row>
    <row r="679" spans="1:39" customFormat="1" hidden="1" x14ac:dyDescent="0.2">
      <c r="A679" t="s">
        <v>37</v>
      </c>
      <c r="B679" s="1" t="s">
        <v>391</v>
      </c>
      <c r="C679" t="s">
        <v>494</v>
      </c>
      <c r="D679" s="1" t="s">
        <v>202</v>
      </c>
      <c r="E679" t="s">
        <v>49</v>
      </c>
      <c r="F679" t="s">
        <v>49</v>
      </c>
      <c r="G679" t="s">
        <v>49</v>
      </c>
      <c r="H679" t="s">
        <v>49</v>
      </c>
      <c r="I679" t="s">
        <v>49</v>
      </c>
      <c r="J679" t="s">
        <v>49</v>
      </c>
      <c r="K679">
        <v>16352900000</v>
      </c>
      <c r="L679">
        <v>18506600000</v>
      </c>
      <c r="M679">
        <v>17973600000</v>
      </c>
      <c r="N679">
        <v>19379600000</v>
      </c>
      <c r="O679">
        <v>22041700000</v>
      </c>
      <c r="P679">
        <v>27091500000</v>
      </c>
      <c r="Q679">
        <v>31213800000</v>
      </c>
      <c r="R679">
        <v>36760230000</v>
      </c>
      <c r="S679" t="s">
        <v>49</v>
      </c>
      <c r="T679" t="s">
        <v>49</v>
      </c>
      <c r="U679" t="s">
        <v>49</v>
      </c>
      <c r="V679" t="s">
        <v>49</v>
      </c>
      <c r="W679" t="s">
        <v>49</v>
      </c>
      <c r="X679" t="s">
        <v>49</v>
      </c>
      <c r="Y679" t="s">
        <v>49</v>
      </c>
      <c r="Z679" t="s">
        <v>49</v>
      </c>
      <c r="AA679" t="s">
        <v>49</v>
      </c>
      <c r="AB679" t="s">
        <v>49</v>
      </c>
      <c r="AC679" t="s">
        <v>49</v>
      </c>
      <c r="AD679" t="s">
        <v>49</v>
      </c>
      <c r="AE679" t="s">
        <v>49</v>
      </c>
      <c r="AF679" t="s">
        <v>49</v>
      </c>
      <c r="AG679" t="s">
        <v>49</v>
      </c>
      <c r="AH679" t="s">
        <v>49</v>
      </c>
      <c r="AI679" t="s">
        <v>49</v>
      </c>
      <c r="AJ679" t="s">
        <v>49</v>
      </c>
      <c r="AK679" t="s">
        <v>49</v>
      </c>
      <c r="AL679" t="s">
        <v>49</v>
      </c>
      <c r="AM679" t="s">
        <v>49</v>
      </c>
    </row>
    <row r="680" spans="1:39" customFormat="1" hidden="1" x14ac:dyDescent="0.2">
      <c r="A680" t="s">
        <v>37</v>
      </c>
      <c r="B680" s="1" t="s">
        <v>391</v>
      </c>
      <c r="C680" t="s">
        <v>34</v>
      </c>
      <c r="D680" s="1" t="s">
        <v>113</v>
      </c>
      <c r="E680">
        <v>19.523383916998402</v>
      </c>
      <c r="F680">
        <v>22.485758350139299</v>
      </c>
      <c r="G680">
        <v>26.335044640285101</v>
      </c>
      <c r="H680">
        <v>31.983140050655201</v>
      </c>
      <c r="I680">
        <v>35.840410238790298</v>
      </c>
      <c r="J680">
        <v>38.896836324795402</v>
      </c>
      <c r="K680">
        <v>41.959590415119301</v>
      </c>
      <c r="L680">
        <v>46.236618223071602</v>
      </c>
      <c r="M680">
        <v>51.9817430329974</v>
      </c>
      <c r="N680">
        <v>54.429274481210797</v>
      </c>
      <c r="O680">
        <v>58.605757331652498</v>
      </c>
      <c r="P680">
        <v>59.8713581954228</v>
      </c>
      <c r="Q680">
        <v>62.630368078441798</v>
      </c>
      <c r="R680">
        <v>63.625974091274401</v>
      </c>
      <c r="S680">
        <v>64.216587827700394</v>
      </c>
      <c r="T680">
        <v>66.359671957017994</v>
      </c>
      <c r="U680">
        <v>69.304303300056702</v>
      </c>
      <c r="V680">
        <v>73.042044517724605</v>
      </c>
      <c r="W680">
        <v>76.169994145548799</v>
      </c>
      <c r="X680">
        <v>82.801056190783399</v>
      </c>
      <c r="Y680">
        <v>94.398843447196398</v>
      </c>
      <c r="Z680">
        <v>97.557857509827102</v>
      </c>
      <c r="AA680">
        <v>100</v>
      </c>
      <c r="AB680">
        <v>109.884464198239</v>
      </c>
      <c r="AC680">
        <v>114.84641026560099</v>
      </c>
      <c r="AD680">
        <v>121.434460016488</v>
      </c>
      <c r="AE680">
        <v>128.43710049344699</v>
      </c>
      <c r="AF680">
        <v>133.651146397123</v>
      </c>
      <c r="AG680">
        <v>138.49361386907501</v>
      </c>
      <c r="AH680">
        <v>142.402953510879</v>
      </c>
      <c r="AI680">
        <v>145.63843387457101</v>
      </c>
      <c r="AJ680">
        <v>148.31751847535801</v>
      </c>
      <c r="AK680">
        <v>149.71280389250501</v>
      </c>
      <c r="AL680">
        <v>150.816761737338</v>
      </c>
      <c r="AM680">
        <v>153.45051817639799</v>
      </c>
    </row>
    <row r="681" spans="1:39" customFormat="1" hidden="1" x14ac:dyDescent="0.2">
      <c r="A681" t="s">
        <v>37</v>
      </c>
      <c r="B681" s="1" t="s">
        <v>391</v>
      </c>
      <c r="C681" t="s">
        <v>358</v>
      </c>
      <c r="D681" s="1" t="s">
        <v>7</v>
      </c>
      <c r="E681" t="s">
        <v>49</v>
      </c>
      <c r="F681" t="s">
        <v>49</v>
      </c>
      <c r="G681" t="s">
        <v>49</v>
      </c>
      <c r="H681" t="s">
        <v>49</v>
      </c>
      <c r="I681" t="s">
        <v>49</v>
      </c>
      <c r="J681" t="s">
        <v>49</v>
      </c>
      <c r="K681" t="s">
        <v>49</v>
      </c>
      <c r="L681" t="s">
        <v>49</v>
      </c>
      <c r="M681">
        <v>25.2688179016113</v>
      </c>
      <c r="N681" t="s">
        <v>49</v>
      </c>
      <c r="O681">
        <v>40.641712188720703</v>
      </c>
      <c r="P681" t="s">
        <v>49</v>
      </c>
      <c r="Q681">
        <v>40.425533294677699</v>
      </c>
      <c r="R681" t="s">
        <v>49</v>
      </c>
      <c r="S681">
        <v>22.222221374511701</v>
      </c>
      <c r="T681">
        <v>23.280424118041999</v>
      </c>
      <c r="U681">
        <v>24.630542755126999</v>
      </c>
      <c r="V681">
        <v>24.390243530273398</v>
      </c>
      <c r="W681">
        <v>39.512195587158203</v>
      </c>
      <c r="X681">
        <v>39.805824279785199</v>
      </c>
      <c r="Y681">
        <v>35.922328948974602</v>
      </c>
      <c r="Z681">
        <v>29.186603546142599</v>
      </c>
      <c r="AA681">
        <v>40</v>
      </c>
      <c r="AB681">
        <v>34.123222351074197</v>
      </c>
      <c r="AC681">
        <v>27.488151550293001</v>
      </c>
      <c r="AD681">
        <v>35.071090698242202</v>
      </c>
      <c r="AE681">
        <v>30.2884616851807</v>
      </c>
      <c r="AF681">
        <v>26.6666660308838</v>
      </c>
      <c r="AG681">
        <v>24.2857151031494</v>
      </c>
      <c r="AH681">
        <v>26.6666660308838</v>
      </c>
      <c r="AI681">
        <v>27.619047164916999</v>
      </c>
      <c r="AJ681">
        <v>25.7142848968506</v>
      </c>
      <c r="AK681">
        <v>22.380952835083001</v>
      </c>
      <c r="AL681">
        <v>20.476190567016602</v>
      </c>
      <c r="AM681">
        <v>20.754716873168899</v>
      </c>
    </row>
    <row r="682" spans="1:39" customFormat="1" hidden="1" x14ac:dyDescent="0.2">
      <c r="A682" t="s">
        <v>37</v>
      </c>
      <c r="B682" s="1" t="s">
        <v>391</v>
      </c>
      <c r="C682" t="s">
        <v>143</v>
      </c>
      <c r="D682" s="1" t="s">
        <v>308</v>
      </c>
      <c r="E682" t="s">
        <v>49</v>
      </c>
      <c r="F682" t="s">
        <v>49</v>
      </c>
      <c r="G682" t="s">
        <v>49</v>
      </c>
      <c r="H682" t="s">
        <v>49</v>
      </c>
      <c r="I682" t="s">
        <v>49</v>
      </c>
      <c r="J682" t="s">
        <v>49</v>
      </c>
      <c r="K682" t="s">
        <v>49</v>
      </c>
      <c r="L682" t="s">
        <v>49</v>
      </c>
      <c r="M682" t="s">
        <v>49</v>
      </c>
      <c r="N682" t="s">
        <v>49</v>
      </c>
      <c r="O682" t="s">
        <v>49</v>
      </c>
      <c r="P682" t="s">
        <v>49</v>
      </c>
      <c r="Q682" t="s">
        <v>49</v>
      </c>
      <c r="R682" t="s">
        <v>49</v>
      </c>
      <c r="S682" t="s">
        <v>49</v>
      </c>
      <c r="T682">
        <v>0</v>
      </c>
      <c r="U682">
        <v>0</v>
      </c>
      <c r="V682">
        <v>0</v>
      </c>
      <c r="W682">
        <v>0</v>
      </c>
      <c r="X682">
        <v>0</v>
      </c>
      <c r="Y682">
        <v>0</v>
      </c>
      <c r="Z682">
        <v>0</v>
      </c>
      <c r="AA682">
        <v>0</v>
      </c>
      <c r="AB682">
        <v>0</v>
      </c>
      <c r="AC682">
        <v>0</v>
      </c>
      <c r="AD682">
        <v>0</v>
      </c>
      <c r="AE682">
        <v>0</v>
      </c>
      <c r="AF682">
        <v>0</v>
      </c>
      <c r="AG682">
        <v>0</v>
      </c>
      <c r="AH682">
        <v>0</v>
      </c>
      <c r="AI682">
        <v>0</v>
      </c>
      <c r="AJ682">
        <v>0</v>
      </c>
      <c r="AK682" t="s">
        <v>49</v>
      </c>
      <c r="AL682" t="s">
        <v>49</v>
      </c>
      <c r="AM682" t="s">
        <v>49</v>
      </c>
    </row>
    <row r="683" spans="1:39" customFormat="1" hidden="1" x14ac:dyDescent="0.2">
      <c r="A683" t="s">
        <v>37</v>
      </c>
      <c r="B683" s="1" t="s">
        <v>391</v>
      </c>
      <c r="C683" t="s">
        <v>186</v>
      </c>
      <c r="D683" s="1" t="s">
        <v>144</v>
      </c>
      <c r="E683" t="s">
        <v>49</v>
      </c>
      <c r="F683" t="s">
        <v>49</v>
      </c>
      <c r="G683" t="s">
        <v>49</v>
      </c>
      <c r="H683" t="s">
        <v>49</v>
      </c>
      <c r="I683" t="s">
        <v>49</v>
      </c>
      <c r="J683" t="s">
        <v>49</v>
      </c>
      <c r="K683" t="s">
        <v>49</v>
      </c>
      <c r="L683" t="s">
        <v>49</v>
      </c>
      <c r="M683">
        <v>-0.8248291015625</v>
      </c>
      <c r="N683" t="s">
        <v>49</v>
      </c>
      <c r="O683">
        <v>-0.44239231944084201</v>
      </c>
      <c r="P683" t="s">
        <v>49</v>
      </c>
      <c r="Q683">
        <v>-0.483501076698303</v>
      </c>
      <c r="R683" t="s">
        <v>49</v>
      </c>
      <c r="S683">
        <v>-0.94080752134323098</v>
      </c>
      <c r="T683">
        <v>-0.85361850261688199</v>
      </c>
      <c r="U683">
        <v>-0.80915933847427401</v>
      </c>
      <c r="V683">
        <v>-0.74197906255722001</v>
      </c>
      <c r="W683">
        <v>-0.43112364411354098</v>
      </c>
      <c r="X683">
        <v>-0.40219372510910001</v>
      </c>
      <c r="Y683">
        <v>-0.52839165925979603</v>
      </c>
      <c r="Z683">
        <v>-0.631416976451874</v>
      </c>
      <c r="AA683">
        <v>-0.458648711442947</v>
      </c>
      <c r="AB683">
        <v>-0.57369649410247803</v>
      </c>
      <c r="AC683">
        <v>-0.72789186239242598</v>
      </c>
      <c r="AD683">
        <v>-0.587771356105804</v>
      </c>
      <c r="AE683">
        <v>-0.62842202186584495</v>
      </c>
      <c r="AF683">
        <v>-0.71743035316467296</v>
      </c>
      <c r="AG683">
        <v>-0.77418404817581199</v>
      </c>
      <c r="AH683">
        <v>-0.700783431529999</v>
      </c>
      <c r="AI683">
        <v>-0.68817245960235596</v>
      </c>
      <c r="AJ683">
        <v>-0.78091883659362804</v>
      </c>
      <c r="AK683">
        <v>-0.84405076503753695</v>
      </c>
      <c r="AL683">
        <v>-0.88318675756454501</v>
      </c>
      <c r="AM683">
        <v>-0.88922262191772505</v>
      </c>
    </row>
    <row r="684" spans="1:39" customFormat="1" hidden="1" x14ac:dyDescent="0.2">
      <c r="A684" t="s">
        <v>37</v>
      </c>
      <c r="B684" s="1" t="s">
        <v>391</v>
      </c>
      <c r="C684" t="s">
        <v>418</v>
      </c>
      <c r="D684" s="1" t="s">
        <v>461</v>
      </c>
      <c r="E684" t="s">
        <v>49</v>
      </c>
      <c r="F684" t="s">
        <v>49</v>
      </c>
      <c r="G684" t="s">
        <v>49</v>
      </c>
      <c r="H684" t="s">
        <v>49</v>
      </c>
      <c r="I684" t="s">
        <v>49</v>
      </c>
      <c r="J684" t="s">
        <v>49</v>
      </c>
      <c r="K684" t="s">
        <v>49</v>
      </c>
      <c r="L684" t="s">
        <v>49</v>
      </c>
      <c r="M684" t="s">
        <v>49</v>
      </c>
      <c r="N684" t="s">
        <v>49</v>
      </c>
      <c r="O684" t="s">
        <v>49</v>
      </c>
      <c r="P684" t="s">
        <v>49</v>
      </c>
      <c r="Q684" t="s">
        <v>49</v>
      </c>
      <c r="R684" t="s">
        <v>49</v>
      </c>
      <c r="S684" t="s">
        <v>49</v>
      </c>
      <c r="T684" t="s">
        <v>49</v>
      </c>
      <c r="U684" t="s">
        <v>49</v>
      </c>
      <c r="V684">
        <v>4</v>
      </c>
      <c r="W684">
        <v>4.5</v>
      </c>
      <c r="X684">
        <v>4</v>
      </c>
      <c r="Y684">
        <v>4</v>
      </c>
      <c r="Z684">
        <v>4</v>
      </c>
      <c r="AA684">
        <v>4</v>
      </c>
      <c r="AB684">
        <v>3.5</v>
      </c>
      <c r="AC684">
        <v>3.5</v>
      </c>
      <c r="AD684">
        <v>3.5</v>
      </c>
      <c r="AE684">
        <v>3.5</v>
      </c>
      <c r="AF684">
        <v>3.5</v>
      </c>
      <c r="AG684" t="s">
        <v>49</v>
      </c>
      <c r="AH684" t="s">
        <v>49</v>
      </c>
      <c r="AI684" t="s">
        <v>49</v>
      </c>
      <c r="AJ684" t="s">
        <v>49</v>
      </c>
      <c r="AK684" t="s">
        <v>49</v>
      </c>
      <c r="AL684" t="s">
        <v>49</v>
      </c>
      <c r="AM684" t="s">
        <v>49</v>
      </c>
    </row>
    <row r="685" spans="1:39" customFormat="1" hidden="1" x14ac:dyDescent="0.2">
      <c r="A685" t="s">
        <v>37</v>
      </c>
      <c r="B685" s="1" t="s">
        <v>391</v>
      </c>
      <c r="C685" t="s">
        <v>507</v>
      </c>
      <c r="D685" s="1" t="s">
        <v>216</v>
      </c>
      <c r="E685" t="s">
        <v>49</v>
      </c>
      <c r="F685" t="s">
        <v>49</v>
      </c>
      <c r="G685" t="s">
        <v>49</v>
      </c>
      <c r="H685" t="s">
        <v>49</v>
      </c>
      <c r="I685" t="s">
        <v>49</v>
      </c>
      <c r="J685" t="s">
        <v>49</v>
      </c>
      <c r="K685" t="s">
        <v>49</v>
      </c>
      <c r="L685" t="s">
        <v>49</v>
      </c>
      <c r="M685" t="s">
        <v>49</v>
      </c>
      <c r="N685" t="s">
        <v>49</v>
      </c>
      <c r="O685" t="s">
        <v>49</v>
      </c>
      <c r="P685" t="s">
        <v>49</v>
      </c>
      <c r="Q685" t="s">
        <v>49</v>
      </c>
      <c r="R685" t="s">
        <v>49</v>
      </c>
      <c r="S685" t="s">
        <v>49</v>
      </c>
      <c r="T685" t="s">
        <v>49</v>
      </c>
      <c r="U685" t="s">
        <v>49</v>
      </c>
      <c r="V685">
        <v>3</v>
      </c>
      <c r="W685">
        <v>2.5</v>
      </c>
      <c r="X685">
        <v>2.5</v>
      </c>
      <c r="Y685">
        <v>2.5</v>
      </c>
      <c r="Z685">
        <v>2.5</v>
      </c>
      <c r="AA685">
        <v>2.5</v>
      </c>
      <c r="AB685">
        <v>2.5</v>
      </c>
      <c r="AC685">
        <v>2.5</v>
      </c>
      <c r="AD685">
        <v>2.5</v>
      </c>
      <c r="AE685">
        <v>2.5</v>
      </c>
      <c r="AF685">
        <v>2.5</v>
      </c>
      <c r="AG685" t="s">
        <v>49</v>
      </c>
      <c r="AH685" t="s">
        <v>49</v>
      </c>
      <c r="AI685" t="s">
        <v>49</v>
      </c>
      <c r="AJ685" t="s">
        <v>49</v>
      </c>
      <c r="AK685" t="s">
        <v>49</v>
      </c>
      <c r="AL685" t="s">
        <v>49</v>
      </c>
      <c r="AM685" t="s">
        <v>49</v>
      </c>
    </row>
    <row r="686" spans="1:39" customFormat="1" hidden="1" x14ac:dyDescent="0.2">
      <c r="A686" t="s">
        <v>37</v>
      </c>
      <c r="B686" s="1" t="s">
        <v>391</v>
      </c>
      <c r="C686" t="s">
        <v>118</v>
      </c>
      <c r="D686" s="1" t="s">
        <v>580</v>
      </c>
      <c r="E686" t="s">
        <v>49</v>
      </c>
      <c r="F686" t="s">
        <v>49</v>
      </c>
      <c r="G686" t="s">
        <v>49</v>
      </c>
      <c r="H686" t="s">
        <v>49</v>
      </c>
      <c r="I686" t="s">
        <v>49</v>
      </c>
      <c r="J686" t="s">
        <v>49</v>
      </c>
      <c r="K686" t="s">
        <v>49</v>
      </c>
      <c r="L686" t="s">
        <v>49</v>
      </c>
      <c r="M686" t="s">
        <v>49</v>
      </c>
      <c r="N686" t="s">
        <v>49</v>
      </c>
      <c r="O686" t="s">
        <v>49</v>
      </c>
      <c r="P686" t="s">
        <v>49</v>
      </c>
      <c r="Q686" t="s">
        <v>49</v>
      </c>
      <c r="R686" t="s">
        <v>49</v>
      </c>
      <c r="S686" t="s">
        <v>49</v>
      </c>
      <c r="T686" t="s">
        <v>49</v>
      </c>
      <c r="U686" t="s">
        <v>49</v>
      </c>
      <c r="V686">
        <v>4</v>
      </c>
      <c r="W686">
        <v>4.5</v>
      </c>
      <c r="X686">
        <v>4.5</v>
      </c>
      <c r="Y686">
        <v>4.5</v>
      </c>
      <c r="Z686">
        <v>4.5</v>
      </c>
      <c r="AA686">
        <v>4.5</v>
      </c>
      <c r="AB686">
        <v>4.5</v>
      </c>
      <c r="AC686">
        <v>4.5</v>
      </c>
      <c r="AD686">
        <v>4.5</v>
      </c>
      <c r="AE686">
        <v>4.5</v>
      </c>
      <c r="AF686">
        <v>4.5</v>
      </c>
      <c r="AG686" t="s">
        <v>49</v>
      </c>
      <c r="AH686" t="s">
        <v>49</v>
      </c>
      <c r="AI686" t="s">
        <v>49</v>
      </c>
      <c r="AJ686" t="s">
        <v>49</v>
      </c>
      <c r="AK686" t="s">
        <v>49</v>
      </c>
      <c r="AL686" t="s">
        <v>49</v>
      </c>
      <c r="AM686" t="s">
        <v>49</v>
      </c>
    </row>
    <row r="687" spans="1:39" customFormat="1" hidden="1" x14ac:dyDescent="0.2">
      <c r="A687" t="s">
        <v>37</v>
      </c>
      <c r="B687" s="1" t="s">
        <v>391</v>
      </c>
      <c r="C687" t="s">
        <v>508</v>
      </c>
      <c r="D687" s="1" t="s">
        <v>500</v>
      </c>
      <c r="E687" t="s">
        <v>49</v>
      </c>
      <c r="F687" t="s">
        <v>49</v>
      </c>
      <c r="G687" t="s">
        <v>49</v>
      </c>
      <c r="H687" t="s">
        <v>49</v>
      </c>
      <c r="I687" t="s">
        <v>49</v>
      </c>
      <c r="J687" t="s">
        <v>49</v>
      </c>
      <c r="K687" t="s">
        <v>49</v>
      </c>
      <c r="L687" t="s">
        <v>49</v>
      </c>
      <c r="M687" t="s">
        <v>49</v>
      </c>
      <c r="N687" t="s">
        <v>49</v>
      </c>
      <c r="O687" t="s">
        <v>49</v>
      </c>
      <c r="P687" t="s">
        <v>49</v>
      </c>
      <c r="Q687" t="s">
        <v>49</v>
      </c>
      <c r="R687" t="s">
        <v>49</v>
      </c>
      <c r="S687" t="s">
        <v>49</v>
      </c>
      <c r="T687" t="s">
        <v>49</v>
      </c>
      <c r="U687" t="s">
        <v>49</v>
      </c>
      <c r="V687">
        <v>4</v>
      </c>
      <c r="W687">
        <v>4</v>
      </c>
      <c r="X687">
        <v>4</v>
      </c>
      <c r="Y687">
        <v>4</v>
      </c>
      <c r="Z687">
        <v>4</v>
      </c>
      <c r="AA687">
        <v>4</v>
      </c>
      <c r="AB687">
        <v>4</v>
      </c>
      <c r="AC687">
        <v>4</v>
      </c>
      <c r="AD687">
        <v>4</v>
      </c>
      <c r="AE687">
        <v>4</v>
      </c>
      <c r="AF687">
        <v>3.5</v>
      </c>
      <c r="AG687" t="s">
        <v>49</v>
      </c>
      <c r="AH687" t="s">
        <v>49</v>
      </c>
      <c r="AI687" t="s">
        <v>49</v>
      </c>
      <c r="AJ687" t="s">
        <v>49</v>
      </c>
      <c r="AK687" t="s">
        <v>49</v>
      </c>
      <c r="AL687" t="s">
        <v>49</v>
      </c>
      <c r="AM687" t="s">
        <v>49</v>
      </c>
    </row>
    <row r="688" spans="1:39" customFormat="1" hidden="1" x14ac:dyDescent="0.2">
      <c r="A688" t="s">
        <v>37</v>
      </c>
      <c r="B688" s="1" t="s">
        <v>391</v>
      </c>
      <c r="C688" t="s">
        <v>528</v>
      </c>
      <c r="D688" s="1" t="s">
        <v>397</v>
      </c>
      <c r="E688" t="s">
        <v>49</v>
      </c>
      <c r="F688" t="s">
        <v>49</v>
      </c>
      <c r="G688" t="s">
        <v>49</v>
      </c>
      <c r="H688" t="s">
        <v>49</v>
      </c>
      <c r="I688" t="s">
        <v>49</v>
      </c>
      <c r="J688" t="s">
        <v>49</v>
      </c>
      <c r="K688" t="s">
        <v>49</v>
      </c>
      <c r="L688" t="s">
        <v>49</v>
      </c>
      <c r="M688" t="s">
        <v>49</v>
      </c>
      <c r="N688" t="s">
        <v>49</v>
      </c>
      <c r="O688" t="s">
        <v>49</v>
      </c>
      <c r="P688" t="s">
        <v>49</v>
      </c>
      <c r="Q688" t="s">
        <v>49</v>
      </c>
      <c r="R688" t="s">
        <v>49</v>
      </c>
      <c r="S688" t="s">
        <v>49</v>
      </c>
      <c r="T688" t="s">
        <v>49</v>
      </c>
      <c r="U688" t="s">
        <v>49</v>
      </c>
      <c r="V688">
        <v>3.5</v>
      </c>
      <c r="W688">
        <v>3.5</v>
      </c>
      <c r="X688">
        <v>3.5</v>
      </c>
      <c r="Y688">
        <v>4</v>
      </c>
      <c r="Z688">
        <v>4</v>
      </c>
      <c r="AA688">
        <v>3.5</v>
      </c>
      <c r="AB688">
        <v>3.5</v>
      </c>
      <c r="AC688">
        <v>3.5</v>
      </c>
      <c r="AD688">
        <v>3</v>
      </c>
      <c r="AE688">
        <v>3</v>
      </c>
      <c r="AF688">
        <v>3</v>
      </c>
      <c r="AG688" t="s">
        <v>49</v>
      </c>
      <c r="AH688" t="s">
        <v>49</v>
      </c>
      <c r="AI688" t="s">
        <v>49</v>
      </c>
      <c r="AJ688" t="s">
        <v>49</v>
      </c>
      <c r="AK688" t="s">
        <v>49</v>
      </c>
      <c r="AL688" t="s">
        <v>49</v>
      </c>
      <c r="AM688" t="s">
        <v>49</v>
      </c>
    </row>
    <row r="689" spans="1:39" customFormat="1" hidden="1" x14ac:dyDescent="0.2">
      <c r="A689" t="s">
        <v>37</v>
      </c>
      <c r="B689" s="1" t="s">
        <v>391</v>
      </c>
      <c r="C689" t="s">
        <v>521</v>
      </c>
      <c r="D689" s="1" t="s">
        <v>111</v>
      </c>
      <c r="E689" t="s">
        <v>49</v>
      </c>
      <c r="F689" t="s">
        <v>49</v>
      </c>
      <c r="G689" t="s">
        <v>49</v>
      </c>
      <c r="H689" t="s">
        <v>49</v>
      </c>
      <c r="I689" t="s">
        <v>49</v>
      </c>
      <c r="J689" t="s">
        <v>49</v>
      </c>
      <c r="K689" t="s">
        <v>49</v>
      </c>
      <c r="L689" t="s">
        <v>49</v>
      </c>
      <c r="M689" t="s">
        <v>49</v>
      </c>
      <c r="N689" t="s">
        <v>49</v>
      </c>
      <c r="O689" t="s">
        <v>49</v>
      </c>
      <c r="P689" t="s">
        <v>49</v>
      </c>
      <c r="Q689" t="s">
        <v>49</v>
      </c>
      <c r="R689" t="s">
        <v>49</v>
      </c>
      <c r="S689" t="s">
        <v>49</v>
      </c>
      <c r="T689" t="s">
        <v>49</v>
      </c>
      <c r="U689" t="s">
        <v>49</v>
      </c>
      <c r="V689">
        <v>4</v>
      </c>
      <c r="W689">
        <v>4</v>
      </c>
      <c r="X689">
        <v>4</v>
      </c>
      <c r="Y689">
        <v>4</v>
      </c>
      <c r="Z689">
        <v>4</v>
      </c>
      <c r="AA689">
        <v>4</v>
      </c>
      <c r="AB689">
        <v>3.5</v>
      </c>
      <c r="AC689">
        <v>3.5</v>
      </c>
      <c r="AD689">
        <v>3.5</v>
      </c>
      <c r="AE689">
        <v>3.5</v>
      </c>
      <c r="AF689">
        <v>3</v>
      </c>
      <c r="AG689" t="s">
        <v>49</v>
      </c>
      <c r="AH689" t="s">
        <v>49</v>
      </c>
      <c r="AI689" t="s">
        <v>49</v>
      </c>
      <c r="AJ689" t="s">
        <v>49</v>
      </c>
      <c r="AK689" t="s">
        <v>49</v>
      </c>
      <c r="AL689" t="s">
        <v>49</v>
      </c>
      <c r="AM689" t="s">
        <v>49</v>
      </c>
    </row>
    <row r="690" spans="1:39" customFormat="1" hidden="1" x14ac:dyDescent="0.2">
      <c r="A690" t="s">
        <v>37</v>
      </c>
      <c r="B690" s="1" t="s">
        <v>391</v>
      </c>
      <c r="C690" t="s">
        <v>50</v>
      </c>
      <c r="D690" s="1" t="s">
        <v>569</v>
      </c>
      <c r="E690">
        <v>-6.6207408547404434</v>
      </c>
      <c r="F690">
        <v>-5.7273442489528659</v>
      </c>
      <c r="G690">
        <v>-4.0862172549717917</v>
      </c>
      <c r="H690">
        <v>-4.9146008932698431</v>
      </c>
      <c r="I690">
        <v>-9.4598222982828979</v>
      </c>
      <c r="J690">
        <v>-8.8147607470932883</v>
      </c>
      <c r="K690">
        <v>-1.5080527113225997</v>
      </c>
      <c r="L690">
        <v>-4.5047311004116501</v>
      </c>
      <c r="M690">
        <v>-5.1330627117310863</v>
      </c>
      <c r="N690">
        <v>-6.9835782790109349</v>
      </c>
      <c r="O690">
        <v>-7.8387815181366172</v>
      </c>
      <c r="P690">
        <v>-5.8901174739208422</v>
      </c>
      <c r="Q690">
        <v>-5.3150459747533514</v>
      </c>
      <c r="R690">
        <v>-3.3656076455253912</v>
      </c>
      <c r="S690">
        <v>-4.451755640783615</v>
      </c>
      <c r="T690">
        <v>0.93530247820045687</v>
      </c>
      <c r="U690">
        <v>3.846826322068031</v>
      </c>
      <c r="V690">
        <v>6.5182867438448948</v>
      </c>
      <c r="W690">
        <v>11.504454286589869</v>
      </c>
      <c r="X690">
        <v>12.12830091781688</v>
      </c>
      <c r="Y690">
        <v>11.950737434800434</v>
      </c>
      <c r="Z690">
        <v>4.6916976138782029</v>
      </c>
      <c r="AA690">
        <v>4.4466051581357062</v>
      </c>
      <c r="AB690">
        <v>2.2417947748678069</v>
      </c>
      <c r="AC690">
        <v>7.2736779094104973</v>
      </c>
      <c r="AD690">
        <v>3.4377206274777001</v>
      </c>
      <c r="AE690">
        <v>1.7160488364880107</v>
      </c>
      <c r="AF690">
        <v>-5.8672659442645392</v>
      </c>
      <c r="AG690">
        <v>-5.6192721592909241</v>
      </c>
      <c r="AH690">
        <v>-5.0608117875056191</v>
      </c>
      <c r="AI690">
        <v>-4.2816552207862379</v>
      </c>
      <c r="AJ690">
        <v>-3.340467251506384</v>
      </c>
      <c r="AK690">
        <v>-7.1117635363304413E-2</v>
      </c>
      <c r="AL690">
        <v>2.1559885584110434</v>
      </c>
      <c r="AM690">
        <v>-0.42629892325910818</v>
      </c>
    </row>
    <row r="691" spans="1:39" customFormat="1" hidden="1" x14ac:dyDescent="0.2">
      <c r="A691" t="s">
        <v>37</v>
      </c>
      <c r="B691" s="1" t="s">
        <v>391</v>
      </c>
      <c r="C691" t="s">
        <v>229</v>
      </c>
      <c r="D691" s="1" t="s">
        <v>536</v>
      </c>
      <c r="E691">
        <v>27.737500000000001</v>
      </c>
      <c r="F691">
        <v>23.6666666666667</v>
      </c>
      <c r="G691">
        <v>23.8341666666667</v>
      </c>
      <c r="H691">
        <v>23.774999999999999</v>
      </c>
      <c r="I691">
        <v>23.223333333333301</v>
      </c>
      <c r="J691">
        <v>22.1808333333333</v>
      </c>
      <c r="K691">
        <v>18.4316666666667</v>
      </c>
      <c r="L691">
        <v>18.87</v>
      </c>
      <c r="M691">
        <v>19.158333333333299</v>
      </c>
      <c r="N691">
        <v>14.7283333333333</v>
      </c>
      <c r="O691">
        <v>12.8191666666667</v>
      </c>
      <c r="P691">
        <v>12.259166666666699</v>
      </c>
      <c r="Q691">
        <v>10.9825</v>
      </c>
      <c r="R691">
        <v>9.8187622018597498</v>
      </c>
      <c r="S691">
        <v>9.5799515133226603</v>
      </c>
      <c r="T691">
        <v>11.409903374700299</v>
      </c>
      <c r="U691">
        <v>7.4197666666666704</v>
      </c>
      <c r="V691">
        <v>4.93408333333333</v>
      </c>
      <c r="W691">
        <v>4.0265083333333296</v>
      </c>
      <c r="X691">
        <v>3.5455416666666699</v>
      </c>
      <c r="Y691">
        <v>4.6558333333333302</v>
      </c>
      <c r="Z691">
        <v>3.4392833333333299</v>
      </c>
      <c r="AA691">
        <v>1.04666851541744</v>
      </c>
      <c r="AB691">
        <v>1.4030361550791699</v>
      </c>
      <c r="AC691">
        <v>1.6261530712736101</v>
      </c>
      <c r="AD691">
        <v>1.7391835249966401</v>
      </c>
      <c r="AE691">
        <v>2.9501368051233601</v>
      </c>
      <c r="AF691">
        <v>1.4138975387450901</v>
      </c>
      <c r="AG691">
        <v>1.4437871869019301</v>
      </c>
      <c r="AH691">
        <v>2.4690243028496099</v>
      </c>
      <c r="AI691">
        <v>3.0338060891230199</v>
      </c>
      <c r="AJ691">
        <v>3.1788933688888399</v>
      </c>
      <c r="AK691">
        <v>3.54122080867706</v>
      </c>
      <c r="AL691">
        <v>3.1571339740147502</v>
      </c>
      <c r="AM691">
        <v>3.2076567679816099</v>
      </c>
    </row>
    <row r="692" spans="1:39" customFormat="1" hidden="1" x14ac:dyDescent="0.2">
      <c r="A692" t="s">
        <v>37</v>
      </c>
      <c r="B692" s="1" t="s">
        <v>391</v>
      </c>
      <c r="C692" t="s">
        <v>522</v>
      </c>
      <c r="D692" s="1" t="s">
        <v>468</v>
      </c>
      <c r="E692" t="s">
        <v>49</v>
      </c>
      <c r="F692" t="s">
        <v>49</v>
      </c>
      <c r="G692" t="s">
        <v>49</v>
      </c>
      <c r="H692" t="s">
        <v>49</v>
      </c>
      <c r="I692" t="s">
        <v>49</v>
      </c>
      <c r="J692" t="s">
        <v>49</v>
      </c>
      <c r="K692" t="s">
        <v>49</v>
      </c>
      <c r="L692" t="s">
        <v>49</v>
      </c>
      <c r="M692" t="s">
        <v>49</v>
      </c>
      <c r="N692" t="s">
        <v>49</v>
      </c>
      <c r="O692" t="s">
        <v>49</v>
      </c>
      <c r="P692" t="s">
        <v>49</v>
      </c>
      <c r="Q692" t="s">
        <v>49</v>
      </c>
      <c r="R692" t="s">
        <v>49</v>
      </c>
      <c r="S692" t="s">
        <v>49</v>
      </c>
      <c r="T692" t="s">
        <v>49</v>
      </c>
      <c r="U692" t="s">
        <v>49</v>
      </c>
      <c r="V692" t="s">
        <v>49</v>
      </c>
      <c r="W692" t="s">
        <v>49</v>
      </c>
      <c r="X692" t="s">
        <v>49</v>
      </c>
      <c r="Y692" t="s">
        <v>49</v>
      </c>
      <c r="Z692" t="s">
        <v>49</v>
      </c>
      <c r="AA692" t="s">
        <v>49</v>
      </c>
      <c r="AB692" t="s">
        <v>49</v>
      </c>
      <c r="AC692" t="s">
        <v>49</v>
      </c>
      <c r="AD692">
        <v>7</v>
      </c>
      <c r="AE692">
        <v>7</v>
      </c>
      <c r="AF692">
        <v>7</v>
      </c>
      <c r="AG692">
        <v>7</v>
      </c>
      <c r="AH692">
        <v>7</v>
      </c>
      <c r="AI692">
        <v>7</v>
      </c>
      <c r="AJ692">
        <v>7</v>
      </c>
      <c r="AK692" t="s">
        <v>49</v>
      </c>
      <c r="AL692" t="s">
        <v>49</v>
      </c>
      <c r="AM692" t="s">
        <v>49</v>
      </c>
    </row>
    <row r="693" spans="1:39" customFormat="1" hidden="1" x14ac:dyDescent="0.2">
      <c r="A693" t="s">
        <v>37</v>
      </c>
      <c r="B693" s="1" t="s">
        <v>391</v>
      </c>
      <c r="C693" t="s">
        <v>28</v>
      </c>
      <c r="D693" s="1" t="s">
        <v>553</v>
      </c>
      <c r="E693" t="s">
        <v>49</v>
      </c>
      <c r="F693" t="s">
        <v>49</v>
      </c>
      <c r="G693" t="s">
        <v>49</v>
      </c>
      <c r="H693" t="s">
        <v>49</v>
      </c>
      <c r="I693" t="s">
        <v>49</v>
      </c>
      <c r="J693" t="s">
        <v>49</v>
      </c>
      <c r="K693" t="s">
        <v>49</v>
      </c>
      <c r="L693" t="s">
        <v>49</v>
      </c>
      <c r="M693" t="s">
        <v>49</v>
      </c>
      <c r="N693" t="s">
        <v>49</v>
      </c>
      <c r="O693" t="s">
        <v>49</v>
      </c>
      <c r="P693" t="s">
        <v>49</v>
      </c>
      <c r="Q693" t="s">
        <v>49</v>
      </c>
      <c r="R693" t="s">
        <v>49</v>
      </c>
      <c r="S693" t="s">
        <v>49</v>
      </c>
      <c r="T693" t="s">
        <v>49</v>
      </c>
      <c r="U693" t="s">
        <v>49</v>
      </c>
      <c r="V693">
        <v>45.025462767273858</v>
      </c>
      <c r="W693">
        <v>37.800092973520208</v>
      </c>
      <c r="X693">
        <v>36.968428071982643</v>
      </c>
      <c r="Y693">
        <v>34.692624513272072</v>
      </c>
      <c r="Z693">
        <v>37.018215736330397</v>
      </c>
      <c r="AA693">
        <v>40.342283997953068</v>
      </c>
      <c r="AB693">
        <v>40.793096332694653</v>
      </c>
      <c r="AC693">
        <v>44.136905907355725</v>
      </c>
      <c r="AD693">
        <v>46.679657207973932</v>
      </c>
      <c r="AE693">
        <v>50.322420110554525</v>
      </c>
      <c r="AF693">
        <v>58.066117188624588</v>
      </c>
      <c r="AG693">
        <v>63.973773116301302</v>
      </c>
      <c r="AH693">
        <v>64.534712693811784</v>
      </c>
      <c r="AI693">
        <v>67.854292502784958</v>
      </c>
      <c r="AJ693">
        <v>71.198173088951137</v>
      </c>
      <c r="AK693" t="s">
        <v>49</v>
      </c>
      <c r="AL693" t="s">
        <v>49</v>
      </c>
      <c r="AM693" t="s">
        <v>49</v>
      </c>
    </row>
    <row r="694" spans="1:39" customFormat="1" hidden="1" x14ac:dyDescent="0.2">
      <c r="A694" t="s">
        <v>37</v>
      </c>
      <c r="B694" s="1" t="s">
        <v>391</v>
      </c>
      <c r="C694" t="s">
        <v>342</v>
      </c>
      <c r="D694" s="1" t="s">
        <v>491</v>
      </c>
      <c r="E694" t="s">
        <v>49</v>
      </c>
      <c r="F694" t="s">
        <v>49</v>
      </c>
      <c r="G694" t="s">
        <v>49</v>
      </c>
      <c r="H694" t="s">
        <v>49</v>
      </c>
      <c r="I694" t="s">
        <v>49</v>
      </c>
      <c r="J694" t="s">
        <v>49</v>
      </c>
      <c r="K694" t="s">
        <v>49</v>
      </c>
      <c r="L694" t="s">
        <v>49</v>
      </c>
      <c r="M694" t="s">
        <v>49</v>
      </c>
      <c r="N694" t="s">
        <v>49</v>
      </c>
      <c r="O694" t="s">
        <v>49</v>
      </c>
      <c r="P694" t="s">
        <v>49</v>
      </c>
      <c r="Q694" t="s">
        <v>49</v>
      </c>
      <c r="R694" t="s">
        <v>49</v>
      </c>
      <c r="S694" t="s">
        <v>49</v>
      </c>
      <c r="T694" t="s">
        <v>49</v>
      </c>
      <c r="U694" t="s">
        <v>49</v>
      </c>
      <c r="V694" t="s">
        <v>49</v>
      </c>
      <c r="W694" t="s">
        <v>49</v>
      </c>
      <c r="X694" t="s">
        <v>49</v>
      </c>
      <c r="Y694" t="s">
        <v>49</v>
      </c>
      <c r="Z694" t="s">
        <v>49</v>
      </c>
      <c r="AA694" t="s">
        <v>49</v>
      </c>
      <c r="AB694" t="s">
        <v>49</v>
      </c>
      <c r="AC694" t="s">
        <v>49</v>
      </c>
      <c r="AD694" t="s">
        <v>49</v>
      </c>
      <c r="AE694" t="s">
        <v>49</v>
      </c>
      <c r="AF694">
        <v>49.755519999999997</v>
      </c>
      <c r="AG694">
        <v>50.225099999999998</v>
      </c>
      <c r="AH694">
        <v>50.977130000000002</v>
      </c>
      <c r="AI694">
        <v>51.561700000000002</v>
      </c>
      <c r="AJ694">
        <v>51.655740000000002</v>
      </c>
      <c r="AK694" t="s">
        <v>49</v>
      </c>
      <c r="AL694" t="s">
        <v>49</v>
      </c>
      <c r="AM694" t="s">
        <v>49</v>
      </c>
    </row>
    <row r="695" spans="1:39" customFormat="1" hidden="1" x14ac:dyDescent="0.2">
      <c r="A695" t="s">
        <v>37</v>
      </c>
      <c r="B695" s="1" t="s">
        <v>391</v>
      </c>
      <c r="C695" t="s">
        <v>207</v>
      </c>
      <c r="D695" s="1" t="s">
        <v>110</v>
      </c>
      <c r="E695" t="s">
        <v>49</v>
      </c>
      <c r="F695" t="s">
        <v>49</v>
      </c>
      <c r="G695" t="s">
        <v>49</v>
      </c>
      <c r="H695" t="s">
        <v>49</v>
      </c>
      <c r="I695" t="s">
        <v>49</v>
      </c>
      <c r="J695" t="s">
        <v>49</v>
      </c>
      <c r="K695" t="s">
        <v>49</v>
      </c>
      <c r="L695" t="s">
        <v>49</v>
      </c>
      <c r="M695" t="s">
        <v>49</v>
      </c>
      <c r="N695" t="s">
        <v>49</v>
      </c>
      <c r="O695" t="s">
        <v>49</v>
      </c>
      <c r="P695" t="s">
        <v>49</v>
      </c>
      <c r="Q695" t="s">
        <v>49</v>
      </c>
      <c r="R695" t="s">
        <v>49</v>
      </c>
      <c r="S695" t="s">
        <v>49</v>
      </c>
      <c r="T695" t="s">
        <v>49</v>
      </c>
      <c r="U695" t="s">
        <v>49</v>
      </c>
      <c r="V695" t="s">
        <v>49</v>
      </c>
      <c r="W695" t="s">
        <v>49</v>
      </c>
      <c r="X695" t="s">
        <v>49</v>
      </c>
      <c r="Y695" t="s">
        <v>49</v>
      </c>
      <c r="Z695" t="s">
        <v>49</v>
      </c>
      <c r="AA695" t="s">
        <v>49</v>
      </c>
      <c r="AB695" t="s">
        <v>49</v>
      </c>
      <c r="AC695" t="s">
        <v>49</v>
      </c>
      <c r="AD695" t="s">
        <v>49</v>
      </c>
      <c r="AE695" t="s">
        <v>49</v>
      </c>
      <c r="AF695">
        <v>22.3332405090332</v>
      </c>
      <c r="AG695" t="s">
        <v>49</v>
      </c>
      <c r="AH695" t="s">
        <v>49</v>
      </c>
      <c r="AI695" t="s">
        <v>49</v>
      </c>
      <c r="AJ695">
        <v>24.6986598968506</v>
      </c>
      <c r="AK695">
        <v>26.8230495452881</v>
      </c>
      <c r="AL695" t="s">
        <v>49</v>
      </c>
      <c r="AM695" t="s">
        <v>49</v>
      </c>
    </row>
    <row r="696" spans="1:39" customFormat="1" hidden="1" x14ac:dyDescent="0.2">
      <c r="A696" t="s">
        <v>37</v>
      </c>
      <c r="B696" s="1" t="s">
        <v>391</v>
      </c>
      <c r="C696" t="s">
        <v>40</v>
      </c>
      <c r="D696" s="1" t="s">
        <v>286</v>
      </c>
      <c r="E696" t="s">
        <v>49</v>
      </c>
      <c r="F696" t="s">
        <v>49</v>
      </c>
      <c r="G696" t="s">
        <v>49</v>
      </c>
      <c r="H696" t="s">
        <v>49</v>
      </c>
      <c r="I696" t="s">
        <v>49</v>
      </c>
      <c r="J696" t="s">
        <v>49</v>
      </c>
      <c r="K696" t="s">
        <v>49</v>
      </c>
      <c r="L696" t="s">
        <v>49</v>
      </c>
      <c r="M696" t="s">
        <v>49</v>
      </c>
      <c r="N696" t="s">
        <v>49</v>
      </c>
      <c r="O696" t="s">
        <v>49</v>
      </c>
      <c r="P696" t="s">
        <v>49</v>
      </c>
      <c r="Q696" t="s">
        <v>49</v>
      </c>
      <c r="R696" t="s">
        <v>49</v>
      </c>
      <c r="S696" t="s">
        <v>49</v>
      </c>
      <c r="T696" t="s">
        <v>49</v>
      </c>
      <c r="U696" t="s">
        <v>49</v>
      </c>
      <c r="V696" t="s">
        <v>49</v>
      </c>
      <c r="W696" t="s">
        <v>49</v>
      </c>
      <c r="X696" t="s">
        <v>49</v>
      </c>
      <c r="Y696" t="s">
        <v>49</v>
      </c>
      <c r="Z696" t="s">
        <v>49</v>
      </c>
      <c r="AA696" t="s">
        <v>49</v>
      </c>
      <c r="AB696" t="s">
        <v>49</v>
      </c>
      <c r="AC696">
        <v>1.7947399616241499</v>
      </c>
      <c r="AD696" t="s">
        <v>49</v>
      </c>
      <c r="AE696" t="s">
        <v>49</v>
      </c>
      <c r="AF696">
        <v>1.0486099720001201</v>
      </c>
      <c r="AG696" t="s">
        <v>49</v>
      </c>
      <c r="AH696" t="s">
        <v>49</v>
      </c>
      <c r="AI696" t="s">
        <v>49</v>
      </c>
      <c r="AJ696">
        <v>1.3395299911498999</v>
      </c>
      <c r="AK696">
        <v>0.97338998317718495</v>
      </c>
      <c r="AL696" t="s">
        <v>49</v>
      </c>
      <c r="AM696" t="s">
        <v>49</v>
      </c>
    </row>
    <row r="697" spans="1:39" customFormat="1" hidden="1" x14ac:dyDescent="0.2">
      <c r="A697" t="s">
        <v>37</v>
      </c>
      <c r="B697" s="1" t="s">
        <v>391</v>
      </c>
      <c r="C697" t="s">
        <v>445</v>
      </c>
      <c r="D697" s="1" t="s">
        <v>307</v>
      </c>
      <c r="E697" t="s">
        <v>49</v>
      </c>
      <c r="F697" t="s">
        <v>49</v>
      </c>
      <c r="G697" t="s">
        <v>49</v>
      </c>
      <c r="H697">
        <v>2.8076449999999999</v>
      </c>
      <c r="I697">
        <v>2.8111670000000002</v>
      </c>
      <c r="J697">
        <v>2.8140580000000002</v>
      </c>
      <c r="K697">
        <v>2.8146490000000002</v>
      </c>
      <c r="L697">
        <v>2.8175159999999999</v>
      </c>
      <c r="M697">
        <v>2.7907380000000002</v>
      </c>
      <c r="N697">
        <v>2.7735629999999998</v>
      </c>
      <c r="O697">
        <v>2.7915610000000002</v>
      </c>
      <c r="P697">
        <v>2.9399760000000001</v>
      </c>
      <c r="Q697">
        <v>1.9441679999999999</v>
      </c>
      <c r="R697">
        <v>2.1825929999999998</v>
      </c>
      <c r="S697">
        <v>4.4153419999999999</v>
      </c>
      <c r="T697">
        <v>4.5754979999999996</v>
      </c>
      <c r="U697">
        <v>4.723579</v>
      </c>
      <c r="V697">
        <v>5.2307199999999998</v>
      </c>
      <c r="W697">
        <v>4.3807660000000004</v>
      </c>
      <c r="X697">
        <v>5.333933</v>
      </c>
      <c r="Y697">
        <v>6.1749989999999997</v>
      </c>
      <c r="Z697">
        <v>5.1308480000000003</v>
      </c>
      <c r="AA697">
        <v>5.4201969999999999</v>
      </c>
      <c r="AB697">
        <v>5.7403820000000003</v>
      </c>
      <c r="AC697">
        <v>6.7640909999999996</v>
      </c>
      <c r="AD697">
        <v>5.5762559999999999</v>
      </c>
      <c r="AE697">
        <v>8.0348760000000006</v>
      </c>
      <c r="AF697">
        <v>4.5170000000000003</v>
      </c>
      <c r="AG697">
        <v>4.6090869999999997</v>
      </c>
      <c r="AH697">
        <v>5.3336990000000002</v>
      </c>
      <c r="AI697">
        <v>4.934545</v>
      </c>
      <c r="AJ697">
        <v>3.7243810000000002</v>
      </c>
      <c r="AK697">
        <v>3.5094829999999999</v>
      </c>
      <c r="AL697">
        <v>3.092873</v>
      </c>
      <c r="AM697" t="s">
        <v>49</v>
      </c>
    </row>
    <row r="698" spans="1:39" customFormat="1" hidden="1" x14ac:dyDescent="0.2">
      <c r="A698" t="s">
        <v>37</v>
      </c>
      <c r="B698" s="1" t="s">
        <v>391</v>
      </c>
      <c r="C698" t="s">
        <v>394</v>
      </c>
      <c r="D698" s="1" t="s">
        <v>281</v>
      </c>
      <c r="E698" t="s">
        <v>49</v>
      </c>
      <c r="F698" t="s">
        <v>49</v>
      </c>
      <c r="G698" t="s">
        <v>49</v>
      </c>
      <c r="H698" t="s">
        <v>49</v>
      </c>
      <c r="I698" t="s">
        <v>49</v>
      </c>
      <c r="J698" t="s">
        <v>49</v>
      </c>
      <c r="K698" t="s">
        <v>49</v>
      </c>
      <c r="L698" t="s">
        <v>49</v>
      </c>
      <c r="M698" t="s">
        <v>49</v>
      </c>
      <c r="N698" t="s">
        <v>49</v>
      </c>
      <c r="O698" t="s">
        <v>49</v>
      </c>
      <c r="P698" t="s">
        <v>49</v>
      </c>
      <c r="Q698" t="s">
        <v>49</v>
      </c>
      <c r="R698" t="s">
        <v>49</v>
      </c>
      <c r="S698" t="s">
        <v>49</v>
      </c>
      <c r="T698" t="s">
        <v>49</v>
      </c>
      <c r="U698" t="s">
        <v>49</v>
      </c>
      <c r="V698" t="s">
        <v>49</v>
      </c>
      <c r="W698" t="s">
        <v>49</v>
      </c>
      <c r="X698" t="s">
        <v>49</v>
      </c>
      <c r="Y698" t="s">
        <v>49</v>
      </c>
      <c r="Z698" t="s">
        <v>49</v>
      </c>
      <c r="AA698" t="s">
        <v>49</v>
      </c>
      <c r="AB698" t="s">
        <v>49</v>
      </c>
      <c r="AC698" t="s">
        <v>49</v>
      </c>
      <c r="AD698" t="s">
        <v>49</v>
      </c>
      <c r="AE698" t="s">
        <v>49</v>
      </c>
      <c r="AF698" t="s">
        <v>49</v>
      </c>
      <c r="AG698" t="s">
        <v>49</v>
      </c>
      <c r="AH698" t="s">
        <v>49</v>
      </c>
      <c r="AI698" t="s">
        <v>49</v>
      </c>
      <c r="AJ698" t="s">
        <v>49</v>
      </c>
      <c r="AK698" t="s">
        <v>49</v>
      </c>
      <c r="AL698" t="s">
        <v>49</v>
      </c>
      <c r="AM698" t="s">
        <v>49</v>
      </c>
    </row>
    <row r="699" spans="1:39" customFormat="1" hidden="1" x14ac:dyDescent="0.2">
      <c r="A699" t="s">
        <v>37</v>
      </c>
      <c r="B699" s="1" t="s">
        <v>391</v>
      </c>
      <c r="C699" t="s">
        <v>163</v>
      </c>
      <c r="D699" s="1" t="s">
        <v>190</v>
      </c>
      <c r="E699" t="s">
        <v>49</v>
      </c>
      <c r="F699" t="s">
        <v>49</v>
      </c>
      <c r="G699" t="s">
        <v>49</v>
      </c>
      <c r="H699" t="s">
        <v>49</v>
      </c>
      <c r="I699" t="s">
        <v>49</v>
      </c>
      <c r="J699" t="s">
        <v>49</v>
      </c>
      <c r="K699" t="s">
        <v>49</v>
      </c>
      <c r="L699" t="s">
        <v>49</v>
      </c>
      <c r="M699" t="s">
        <v>49</v>
      </c>
      <c r="N699" t="s">
        <v>49</v>
      </c>
      <c r="O699" t="s">
        <v>49</v>
      </c>
      <c r="P699" t="s">
        <v>49</v>
      </c>
      <c r="Q699" t="s">
        <v>49</v>
      </c>
      <c r="R699" t="s">
        <v>49</v>
      </c>
      <c r="S699" t="s">
        <v>49</v>
      </c>
      <c r="T699" t="s">
        <v>49</v>
      </c>
      <c r="U699" t="s">
        <v>49</v>
      </c>
      <c r="V699" t="s">
        <v>49</v>
      </c>
      <c r="W699">
        <v>53.1</v>
      </c>
      <c r="X699" t="s">
        <v>49</v>
      </c>
      <c r="Y699" t="s">
        <v>49</v>
      </c>
      <c r="Z699" t="s">
        <v>49</v>
      </c>
      <c r="AA699">
        <v>39.6</v>
      </c>
      <c r="AB699" t="s">
        <v>49</v>
      </c>
      <c r="AC699" t="s">
        <v>49</v>
      </c>
      <c r="AD699" t="s">
        <v>49</v>
      </c>
      <c r="AE699" t="s">
        <v>49</v>
      </c>
      <c r="AF699" t="s">
        <v>49</v>
      </c>
      <c r="AG699" t="s">
        <v>49</v>
      </c>
      <c r="AH699">
        <v>35.1</v>
      </c>
      <c r="AI699" t="s">
        <v>49</v>
      </c>
      <c r="AJ699" t="s">
        <v>49</v>
      </c>
      <c r="AK699" t="s">
        <v>49</v>
      </c>
      <c r="AL699" t="s">
        <v>49</v>
      </c>
      <c r="AM699" t="s">
        <v>49</v>
      </c>
    </row>
    <row r="700" spans="1:39" customFormat="1" hidden="1" x14ac:dyDescent="0.2">
      <c r="A700" t="s">
        <v>37</v>
      </c>
      <c r="B700" s="1" t="s">
        <v>391</v>
      </c>
      <c r="C700" t="s">
        <v>427</v>
      </c>
      <c r="D700" s="1" t="s">
        <v>225</v>
      </c>
      <c r="E700" t="s">
        <v>49</v>
      </c>
      <c r="F700" t="s">
        <v>49</v>
      </c>
      <c r="G700" t="s">
        <v>49</v>
      </c>
      <c r="H700" t="s">
        <v>49</v>
      </c>
      <c r="I700" t="s">
        <v>49</v>
      </c>
      <c r="J700" t="s">
        <v>49</v>
      </c>
      <c r="K700" t="s">
        <v>49</v>
      </c>
      <c r="L700" t="s">
        <v>49</v>
      </c>
      <c r="M700" t="s">
        <v>49</v>
      </c>
      <c r="N700" t="s">
        <v>49</v>
      </c>
      <c r="O700" t="s">
        <v>49</v>
      </c>
      <c r="P700" t="s">
        <v>49</v>
      </c>
      <c r="Q700" t="s">
        <v>49</v>
      </c>
      <c r="R700" t="s">
        <v>49</v>
      </c>
      <c r="S700" t="s">
        <v>49</v>
      </c>
      <c r="T700" t="s">
        <v>49</v>
      </c>
      <c r="U700" t="s">
        <v>49</v>
      </c>
      <c r="V700" t="s">
        <v>49</v>
      </c>
      <c r="W700">
        <v>30</v>
      </c>
      <c r="X700" t="s">
        <v>49</v>
      </c>
      <c r="Y700" t="s">
        <v>49</v>
      </c>
      <c r="Z700" t="s">
        <v>49</v>
      </c>
      <c r="AA700">
        <v>30.5</v>
      </c>
      <c r="AB700" t="s">
        <v>49</v>
      </c>
      <c r="AC700" t="s">
        <v>49</v>
      </c>
      <c r="AD700" t="s">
        <v>49</v>
      </c>
      <c r="AE700" t="s">
        <v>49</v>
      </c>
      <c r="AF700" t="s">
        <v>49</v>
      </c>
      <c r="AG700" t="s">
        <v>49</v>
      </c>
      <c r="AH700">
        <v>21.8</v>
      </c>
      <c r="AI700" t="s">
        <v>49</v>
      </c>
      <c r="AJ700" t="s">
        <v>49</v>
      </c>
      <c r="AK700" t="s">
        <v>49</v>
      </c>
      <c r="AL700" t="s">
        <v>49</v>
      </c>
      <c r="AM700" t="s">
        <v>49</v>
      </c>
    </row>
    <row r="701" spans="1:39" customFormat="1" hidden="1" x14ac:dyDescent="0.2">
      <c r="A701" t="s">
        <v>37</v>
      </c>
      <c r="B701" s="1" t="s">
        <v>391</v>
      </c>
      <c r="C701" t="s">
        <v>18</v>
      </c>
      <c r="D701" s="1" t="s">
        <v>374</v>
      </c>
      <c r="E701" t="s">
        <v>49</v>
      </c>
      <c r="F701" t="s">
        <v>49</v>
      </c>
      <c r="G701" t="s">
        <v>49</v>
      </c>
      <c r="H701" t="s">
        <v>49</v>
      </c>
      <c r="I701" t="s">
        <v>49</v>
      </c>
      <c r="J701" t="s">
        <v>49</v>
      </c>
      <c r="K701" t="s">
        <v>49</v>
      </c>
      <c r="L701" t="s">
        <v>49</v>
      </c>
      <c r="M701" t="s">
        <v>49</v>
      </c>
      <c r="N701" t="s">
        <v>49</v>
      </c>
      <c r="O701" t="s">
        <v>49</v>
      </c>
      <c r="P701" t="s">
        <v>49</v>
      </c>
      <c r="Q701" t="s">
        <v>49</v>
      </c>
      <c r="R701" t="s">
        <v>49</v>
      </c>
      <c r="S701" t="s">
        <v>49</v>
      </c>
      <c r="T701" t="s">
        <v>49</v>
      </c>
      <c r="U701" t="s">
        <v>49</v>
      </c>
      <c r="V701" t="s">
        <v>49</v>
      </c>
      <c r="W701">
        <v>51.2</v>
      </c>
      <c r="X701" t="s">
        <v>49</v>
      </c>
      <c r="Y701" t="s">
        <v>49</v>
      </c>
      <c r="Z701" t="s">
        <v>49</v>
      </c>
      <c r="AA701">
        <v>59.5</v>
      </c>
      <c r="AB701" t="s">
        <v>49</v>
      </c>
      <c r="AC701" t="s">
        <v>49</v>
      </c>
      <c r="AD701" t="s">
        <v>49</v>
      </c>
      <c r="AE701" t="s">
        <v>49</v>
      </c>
      <c r="AF701" t="s">
        <v>49</v>
      </c>
      <c r="AG701" t="s">
        <v>49</v>
      </c>
      <c r="AH701">
        <v>27.9</v>
      </c>
      <c r="AI701" t="s">
        <v>49</v>
      </c>
      <c r="AJ701" t="s">
        <v>49</v>
      </c>
      <c r="AK701" t="s">
        <v>49</v>
      </c>
      <c r="AL701" t="s">
        <v>49</v>
      </c>
      <c r="AM701" t="s">
        <v>49</v>
      </c>
    </row>
    <row r="702" spans="1:39" customFormat="1" hidden="1" x14ac:dyDescent="0.2">
      <c r="A702" t="s">
        <v>37</v>
      </c>
      <c r="B702" s="1" t="s">
        <v>391</v>
      </c>
      <c r="C702" t="s">
        <v>437</v>
      </c>
      <c r="D702" s="1" t="s">
        <v>561</v>
      </c>
      <c r="E702" t="s">
        <v>49</v>
      </c>
      <c r="F702" t="s">
        <v>49</v>
      </c>
      <c r="G702" t="s">
        <v>49</v>
      </c>
      <c r="H702" t="s">
        <v>49</v>
      </c>
      <c r="I702" t="s">
        <v>49</v>
      </c>
      <c r="J702" t="s">
        <v>49</v>
      </c>
      <c r="K702" t="s">
        <v>49</v>
      </c>
      <c r="L702" t="s">
        <v>49</v>
      </c>
      <c r="M702" t="s">
        <v>49</v>
      </c>
      <c r="N702" t="s">
        <v>49</v>
      </c>
      <c r="O702" t="s">
        <v>49</v>
      </c>
      <c r="P702" t="s">
        <v>49</v>
      </c>
      <c r="Q702" t="s">
        <v>49</v>
      </c>
      <c r="R702" t="s">
        <v>49</v>
      </c>
      <c r="S702" t="s">
        <v>49</v>
      </c>
      <c r="T702" t="s">
        <v>49</v>
      </c>
      <c r="U702" t="s">
        <v>49</v>
      </c>
      <c r="V702" t="s">
        <v>49</v>
      </c>
      <c r="W702">
        <v>39.4</v>
      </c>
      <c r="X702" t="s">
        <v>49</v>
      </c>
      <c r="Y702" t="s">
        <v>49</v>
      </c>
      <c r="Z702" t="s">
        <v>49</v>
      </c>
      <c r="AA702">
        <v>40.5</v>
      </c>
      <c r="AB702" t="s">
        <v>49</v>
      </c>
      <c r="AC702" t="s">
        <v>49</v>
      </c>
      <c r="AD702" t="s">
        <v>49</v>
      </c>
      <c r="AE702" t="s">
        <v>49</v>
      </c>
      <c r="AF702" t="s">
        <v>49</v>
      </c>
      <c r="AG702" t="s">
        <v>49</v>
      </c>
      <c r="AH702">
        <v>38</v>
      </c>
      <c r="AI702" t="s">
        <v>49</v>
      </c>
      <c r="AJ702" t="s">
        <v>49</v>
      </c>
      <c r="AK702" t="s">
        <v>49</v>
      </c>
      <c r="AL702" t="s">
        <v>49</v>
      </c>
      <c r="AM702" t="s">
        <v>49</v>
      </c>
    </row>
    <row r="703" spans="1:39" customFormat="1" hidden="1" x14ac:dyDescent="0.2">
      <c r="A703" t="s">
        <v>37</v>
      </c>
      <c r="B703" s="1" t="s">
        <v>391</v>
      </c>
      <c r="C703" t="s">
        <v>327</v>
      </c>
      <c r="D703" s="1" t="s">
        <v>58</v>
      </c>
      <c r="E703" t="s">
        <v>49</v>
      </c>
      <c r="F703" t="s">
        <v>49</v>
      </c>
      <c r="G703" t="s">
        <v>49</v>
      </c>
      <c r="H703" t="s">
        <v>49</v>
      </c>
      <c r="I703" t="s">
        <v>49</v>
      </c>
      <c r="J703" t="s">
        <v>49</v>
      </c>
      <c r="K703" t="s">
        <v>49</v>
      </c>
      <c r="L703" t="s">
        <v>49</v>
      </c>
      <c r="M703" t="s">
        <v>49</v>
      </c>
      <c r="N703" t="s">
        <v>49</v>
      </c>
      <c r="O703" t="s">
        <v>49</v>
      </c>
      <c r="P703" t="s">
        <v>49</v>
      </c>
      <c r="Q703" t="s">
        <v>49</v>
      </c>
      <c r="R703" t="s">
        <v>49</v>
      </c>
      <c r="S703" t="s">
        <v>49</v>
      </c>
      <c r="T703" t="s">
        <v>49</v>
      </c>
      <c r="U703" t="s">
        <v>49</v>
      </c>
      <c r="V703" t="s">
        <v>49</v>
      </c>
      <c r="W703">
        <v>49.6</v>
      </c>
      <c r="X703" t="s">
        <v>49</v>
      </c>
      <c r="Y703" t="s">
        <v>49</v>
      </c>
      <c r="Z703" t="s">
        <v>49</v>
      </c>
      <c r="AA703">
        <v>52.1</v>
      </c>
      <c r="AB703" t="s">
        <v>49</v>
      </c>
      <c r="AC703" t="s">
        <v>49</v>
      </c>
      <c r="AD703" t="s">
        <v>49</v>
      </c>
      <c r="AE703" t="s">
        <v>49</v>
      </c>
      <c r="AF703" t="s">
        <v>49</v>
      </c>
      <c r="AG703" t="s">
        <v>49</v>
      </c>
      <c r="AH703">
        <v>52.8</v>
      </c>
      <c r="AI703" t="s">
        <v>49</v>
      </c>
      <c r="AJ703" t="s">
        <v>49</v>
      </c>
      <c r="AK703" t="s">
        <v>49</v>
      </c>
      <c r="AL703" t="s">
        <v>49</v>
      </c>
      <c r="AM703" t="s">
        <v>49</v>
      </c>
    </row>
    <row r="704" spans="1:39" customFormat="1" hidden="1" x14ac:dyDescent="0.2">
      <c r="A704" t="s">
        <v>37</v>
      </c>
      <c r="B704" s="1" t="s">
        <v>391</v>
      </c>
      <c r="C704" t="s">
        <v>571</v>
      </c>
      <c r="D704" s="1" t="s">
        <v>92</v>
      </c>
      <c r="E704">
        <v>75.988117591960687</v>
      </c>
      <c r="F704">
        <v>86.008230895850346</v>
      </c>
      <c r="G704">
        <v>100</v>
      </c>
      <c r="H704">
        <v>117.68944022031668</v>
      </c>
      <c r="I704">
        <v>133.22351000341015</v>
      </c>
      <c r="J704">
        <v>141.95918630255051</v>
      </c>
      <c r="K704">
        <v>153.24807568218631</v>
      </c>
      <c r="L704">
        <v>170.76016500623109</v>
      </c>
      <c r="M704">
        <v>190.53454536447023</v>
      </c>
      <c r="N704">
        <v>201.40462378990708</v>
      </c>
      <c r="O704">
        <v>215.60591912458213</v>
      </c>
      <c r="P704">
        <v>220.80539792499621</v>
      </c>
      <c r="Q704">
        <v>232.27713306837524</v>
      </c>
      <c r="R704">
        <v>236.62093300233113</v>
      </c>
      <c r="S704">
        <v>243.29543547366387</v>
      </c>
      <c r="T704">
        <v>258.69601778721153</v>
      </c>
      <c r="U704">
        <v>279.30816499647534</v>
      </c>
      <c r="V704">
        <v>295.90129784359493</v>
      </c>
      <c r="W704">
        <v>336.33230293669294</v>
      </c>
      <c r="X704">
        <v>361.13127378146402</v>
      </c>
      <c r="Y704">
        <v>398.6209677145813</v>
      </c>
      <c r="Z704">
        <v>388.97476152554117</v>
      </c>
      <c r="AA704">
        <v>423.11705278586828</v>
      </c>
      <c r="AB704">
        <v>484.90210368379002</v>
      </c>
      <c r="AC704">
        <v>519.33148895621389</v>
      </c>
      <c r="AD704">
        <v>550.46742863930831</v>
      </c>
      <c r="AE704">
        <v>561.74924606946547</v>
      </c>
      <c r="AF704">
        <v>535.79304771871841</v>
      </c>
      <c r="AG704">
        <v>528.53374534233001</v>
      </c>
      <c r="AH704">
        <v>560.57028958264152</v>
      </c>
      <c r="AI704">
        <v>577.70280736718803</v>
      </c>
      <c r="AJ704">
        <v>573.69930801111093</v>
      </c>
      <c r="AK704">
        <v>563.06070444320233</v>
      </c>
      <c r="AL704">
        <v>585.39715554449288</v>
      </c>
      <c r="AM704">
        <v>605.35779667222653</v>
      </c>
    </row>
    <row r="705" spans="1:39" customFormat="1" hidden="1" x14ac:dyDescent="0.2">
      <c r="A705" t="s">
        <v>37</v>
      </c>
      <c r="B705" s="1" t="s">
        <v>391</v>
      </c>
      <c r="C705" t="s">
        <v>182</v>
      </c>
      <c r="D705" s="1" t="s">
        <v>373</v>
      </c>
      <c r="E705">
        <v>2.9094979605432911</v>
      </c>
      <c r="F705">
        <v>3.7901309635414009</v>
      </c>
      <c r="G705">
        <v>4.6357874278517954</v>
      </c>
      <c r="H705">
        <v>5.2665266676276303</v>
      </c>
      <c r="I705">
        <v>1.6464981831706922</v>
      </c>
      <c r="J705">
        <v>4.2692961166150241</v>
      </c>
      <c r="K705">
        <v>4.6672651026678551</v>
      </c>
      <c r="L705">
        <v>4.6782765970997104</v>
      </c>
      <c r="M705">
        <v>4.3613419524457555</v>
      </c>
      <c r="N705">
        <v>4.9542087429972099</v>
      </c>
      <c r="O705">
        <v>5.0293547554307168</v>
      </c>
      <c r="P705">
        <v>0.42688542258882478</v>
      </c>
      <c r="Q705">
        <v>2.507810808994833</v>
      </c>
      <c r="R705">
        <v>1.6837991272182506</v>
      </c>
      <c r="S705">
        <v>2.4855657378382858</v>
      </c>
      <c r="T705">
        <v>2.711339837006733</v>
      </c>
      <c r="U705">
        <v>4.1732955891624783</v>
      </c>
      <c r="V705">
        <v>4.4214331268797906</v>
      </c>
      <c r="W705">
        <v>4.7970088235606738</v>
      </c>
      <c r="X705">
        <v>4.5643842688788681</v>
      </c>
      <c r="Y705">
        <v>6.1484978746216399</v>
      </c>
      <c r="Z705">
        <v>3.3569995743056467</v>
      </c>
      <c r="AA705">
        <v>4.1267225910567049</v>
      </c>
      <c r="AB705">
        <v>5.2040924430859974</v>
      </c>
      <c r="AC705">
        <v>5.1222755809175737</v>
      </c>
      <c r="AD705">
        <v>6.7960114281084145</v>
      </c>
      <c r="AE705">
        <v>5.4605695063513622</v>
      </c>
      <c r="AF705">
        <v>4.8571871797141313</v>
      </c>
      <c r="AG705">
        <v>4.2639208638211272</v>
      </c>
      <c r="AH705">
        <v>4.1952063336039487</v>
      </c>
      <c r="AI705">
        <v>4.2236236527184445</v>
      </c>
      <c r="AJ705">
        <v>2.2167056396103106</v>
      </c>
      <c r="AK705">
        <v>-8.7378843576993006</v>
      </c>
      <c r="AL705">
        <v>6.1058042044331131</v>
      </c>
      <c r="AM705">
        <v>3.0700546439222478</v>
      </c>
    </row>
    <row r="706" spans="1:39" customFormat="1" hidden="1" x14ac:dyDescent="0.2">
      <c r="A706" t="s">
        <v>37</v>
      </c>
      <c r="B706" s="1" t="s">
        <v>391</v>
      </c>
      <c r="C706" t="s">
        <v>32</v>
      </c>
      <c r="D706" s="1" t="s">
        <v>379</v>
      </c>
      <c r="E706">
        <v>1620.5010368386536</v>
      </c>
      <c r="F706">
        <v>1646.8091641233398</v>
      </c>
      <c r="G706">
        <v>1687.4427240490716</v>
      </c>
      <c r="H706">
        <v>1739.8546100293456</v>
      </c>
      <c r="I706">
        <v>1732.7391158241742</v>
      </c>
      <c r="J706">
        <v>1770.7768986540557</v>
      </c>
      <c r="K706">
        <v>1817.473402461929</v>
      </c>
      <c r="L706">
        <v>1866.6529325816714</v>
      </c>
      <c r="M706">
        <v>1912.0022593162907</v>
      </c>
      <c r="N706">
        <v>1970.1680814491015</v>
      </c>
      <c r="O706">
        <v>2031.9722058534533</v>
      </c>
      <c r="P706">
        <v>2003.8613083436576</v>
      </c>
      <c r="Q706">
        <v>2017.3946086199931</v>
      </c>
      <c r="R706">
        <v>2015.3774794424257</v>
      </c>
      <c r="S706">
        <v>2029.6179437532176</v>
      </c>
      <c r="T706">
        <v>2048.5598176104427</v>
      </c>
      <c r="U706">
        <v>2097.2583532318927</v>
      </c>
      <c r="V706">
        <v>2152.3619697961722</v>
      </c>
      <c r="W706">
        <v>2216.5447088382753</v>
      </c>
      <c r="X706">
        <v>2277.5038261828267</v>
      </c>
      <c r="Y706">
        <v>2376.0780894157997</v>
      </c>
      <c r="Z706">
        <v>2414.1299453640122</v>
      </c>
      <c r="AA706">
        <v>2471.4736328064491</v>
      </c>
      <c r="AB706">
        <v>2556.830269475885</v>
      </c>
      <c r="AC706">
        <v>2643.6908163642979</v>
      </c>
      <c r="AD706">
        <v>2777.7205324093675</v>
      </c>
      <c r="AE706">
        <v>2882.806896136382</v>
      </c>
      <c r="AF706">
        <v>2975.6488114306262</v>
      </c>
      <c r="AG706">
        <v>3054.8925476129102</v>
      </c>
      <c r="AH706">
        <v>3135.0316457140029</v>
      </c>
      <c r="AI706">
        <v>3219.200891920927</v>
      </c>
      <c r="AJ706">
        <v>3242.9488453222407</v>
      </c>
      <c r="AK706">
        <v>2920.1974473339392</v>
      </c>
      <c r="AL706">
        <v>3061.7386134057256</v>
      </c>
      <c r="AM706">
        <v>3118.3963959108687</v>
      </c>
    </row>
    <row r="707" spans="1:39" customFormat="1" hidden="1" x14ac:dyDescent="0.2">
      <c r="A707" t="s">
        <v>37</v>
      </c>
      <c r="B707" s="1" t="s">
        <v>391</v>
      </c>
      <c r="C707" t="s">
        <v>261</v>
      </c>
      <c r="D707" s="1" t="s">
        <v>162</v>
      </c>
      <c r="E707" t="s">
        <v>49</v>
      </c>
      <c r="F707" t="s">
        <v>49</v>
      </c>
      <c r="G707">
        <v>2294.7289135363412</v>
      </c>
      <c r="H707">
        <v>2446.0156605018265</v>
      </c>
      <c r="I707">
        <v>2491.5267079653449</v>
      </c>
      <c r="J707">
        <v>2606.575800881908</v>
      </c>
      <c r="K707">
        <v>2732.4421138578041</v>
      </c>
      <c r="L707">
        <v>2865.2270463366444</v>
      </c>
      <c r="M707">
        <v>2988.5721005623004</v>
      </c>
      <c r="N707">
        <v>3132.592372612</v>
      </c>
      <c r="O707">
        <v>3267.2261367183005</v>
      </c>
      <c r="P707">
        <v>3267.4322263246754</v>
      </c>
      <c r="Q707">
        <v>3364.0243657142287</v>
      </c>
      <c r="R707">
        <v>3436.3748703600613</v>
      </c>
      <c r="S707">
        <v>3514.5913756850628</v>
      </c>
      <c r="T707">
        <v>3617.4034102017181</v>
      </c>
      <c r="U707">
        <v>3802.8109040193158</v>
      </c>
      <c r="V707">
        <v>4025.1090461799704</v>
      </c>
      <c r="W707">
        <v>4273.0381227053376</v>
      </c>
      <c r="X707">
        <v>4509.2105538811047</v>
      </c>
      <c r="Y707">
        <v>4794.6036995842614</v>
      </c>
      <c r="Z707">
        <v>4902.6105767833269</v>
      </c>
      <c r="AA707">
        <v>5079.3827211500593</v>
      </c>
      <c r="AB707">
        <v>5363.9879027080942</v>
      </c>
      <c r="AC707">
        <v>5814.070134963481</v>
      </c>
      <c r="AD707">
        <v>6500.8768068682375</v>
      </c>
      <c r="AE707">
        <v>6920.7788613615103</v>
      </c>
      <c r="AF707">
        <v>6992.1275814474066</v>
      </c>
      <c r="AG707">
        <v>7345.8268414872236</v>
      </c>
      <c r="AH707">
        <v>8244.9334457511541</v>
      </c>
      <c r="AI707">
        <v>8669.8278486623058</v>
      </c>
      <c r="AJ707">
        <v>8890.4629536660177</v>
      </c>
      <c r="AK707">
        <v>8110.1147562400247</v>
      </c>
      <c r="AL707">
        <v>8885.241334022232</v>
      </c>
      <c r="AM707">
        <v>9683.6174966317376</v>
      </c>
    </row>
    <row r="708" spans="1:39" customFormat="1" hidden="1" x14ac:dyDescent="0.2">
      <c r="A708" t="s">
        <v>37</v>
      </c>
      <c r="B708" s="1" t="s">
        <v>391</v>
      </c>
      <c r="C708" t="s">
        <v>244</v>
      </c>
      <c r="D708" s="1" t="s">
        <v>344</v>
      </c>
      <c r="E708" t="s">
        <v>49</v>
      </c>
      <c r="F708" t="s">
        <v>49</v>
      </c>
      <c r="G708" t="s">
        <v>49</v>
      </c>
      <c r="H708" t="s">
        <v>49</v>
      </c>
      <c r="I708" t="s">
        <v>49</v>
      </c>
      <c r="J708" t="s">
        <v>49</v>
      </c>
      <c r="K708" t="s">
        <v>49</v>
      </c>
      <c r="L708" t="s">
        <v>49</v>
      </c>
      <c r="M708">
        <v>49.726776123046903</v>
      </c>
      <c r="N708" t="s">
        <v>49</v>
      </c>
      <c r="O708">
        <v>53.551914215087898</v>
      </c>
      <c r="P708" t="s">
        <v>49</v>
      </c>
      <c r="Q708">
        <v>46.448085784912102</v>
      </c>
      <c r="R708" t="s">
        <v>49</v>
      </c>
      <c r="S708">
        <v>45.405406951904297</v>
      </c>
      <c r="T708">
        <v>44.864864349365199</v>
      </c>
      <c r="U708">
        <v>32.835819244384801</v>
      </c>
      <c r="V708">
        <v>29.4117641448975</v>
      </c>
      <c r="W708">
        <v>27.804878234863299</v>
      </c>
      <c r="X708">
        <v>32.038833618164098</v>
      </c>
      <c r="Y708">
        <v>30.582523345947301</v>
      </c>
      <c r="Z708">
        <v>33.492824554443402</v>
      </c>
      <c r="AA708">
        <v>36.842105865478501</v>
      </c>
      <c r="AB708">
        <v>40.758293151855497</v>
      </c>
      <c r="AC708">
        <v>43.127960205078097</v>
      </c>
      <c r="AD708">
        <v>42.654029846191399</v>
      </c>
      <c r="AE708">
        <v>28.846153259277301</v>
      </c>
      <c r="AF708">
        <v>29.0476188659668</v>
      </c>
      <c r="AG708">
        <v>32.380950927734403</v>
      </c>
      <c r="AH708">
        <v>36.666667938232401</v>
      </c>
      <c r="AI708">
        <v>39.523811340332003</v>
      </c>
      <c r="AJ708">
        <v>21.904762268066399</v>
      </c>
      <c r="AK708">
        <v>24.761905670166001</v>
      </c>
      <c r="AL708">
        <v>23.809524536132798</v>
      </c>
      <c r="AM708">
        <v>31.603773117065401</v>
      </c>
    </row>
    <row r="709" spans="1:39" customFormat="1" hidden="1" x14ac:dyDescent="0.2">
      <c r="A709" t="s">
        <v>37</v>
      </c>
      <c r="B709" s="1" t="s">
        <v>391</v>
      </c>
      <c r="C709" t="s">
        <v>209</v>
      </c>
      <c r="D709" s="1" t="s">
        <v>33</v>
      </c>
      <c r="E709" t="s">
        <v>49</v>
      </c>
      <c r="F709" t="s">
        <v>49</v>
      </c>
      <c r="G709" t="s">
        <v>49</v>
      </c>
      <c r="H709" t="s">
        <v>49</v>
      </c>
      <c r="I709" t="s">
        <v>49</v>
      </c>
      <c r="J709" t="s">
        <v>49</v>
      </c>
      <c r="K709" t="s">
        <v>49</v>
      </c>
      <c r="L709" t="s">
        <v>49</v>
      </c>
      <c r="M709" t="s">
        <v>49</v>
      </c>
      <c r="N709" t="s">
        <v>49</v>
      </c>
      <c r="O709" t="s">
        <v>49</v>
      </c>
      <c r="P709" t="s">
        <v>49</v>
      </c>
      <c r="Q709" t="s">
        <v>49</v>
      </c>
      <c r="R709" t="s">
        <v>49</v>
      </c>
      <c r="S709" t="s">
        <v>49</v>
      </c>
      <c r="T709" t="s">
        <v>49</v>
      </c>
      <c r="U709" t="s">
        <v>49</v>
      </c>
      <c r="V709" t="s">
        <v>49</v>
      </c>
      <c r="W709" t="s">
        <v>49</v>
      </c>
      <c r="X709" t="s">
        <v>49</v>
      </c>
      <c r="Y709" t="s">
        <v>49</v>
      </c>
      <c r="Z709" t="s">
        <v>49</v>
      </c>
      <c r="AA709" t="s">
        <v>49</v>
      </c>
      <c r="AB709" t="s">
        <v>49</v>
      </c>
      <c r="AC709" t="s">
        <v>49</v>
      </c>
      <c r="AD709" t="s">
        <v>49</v>
      </c>
      <c r="AE709" t="s">
        <v>49</v>
      </c>
      <c r="AF709" t="s">
        <v>49</v>
      </c>
      <c r="AG709" t="s">
        <v>49</v>
      </c>
      <c r="AH709" t="s">
        <v>49</v>
      </c>
      <c r="AI709" t="s">
        <v>49</v>
      </c>
      <c r="AJ709" t="s">
        <v>49</v>
      </c>
      <c r="AK709" t="s">
        <v>49</v>
      </c>
      <c r="AL709" t="s">
        <v>49</v>
      </c>
      <c r="AM709" t="s">
        <v>49</v>
      </c>
    </row>
    <row r="710" spans="1:39" customFormat="1" hidden="1" x14ac:dyDescent="0.2">
      <c r="A710" t="s">
        <v>37</v>
      </c>
      <c r="B710" s="1" t="s">
        <v>391</v>
      </c>
      <c r="C710" t="s">
        <v>382</v>
      </c>
      <c r="D710" s="1" t="s">
        <v>200</v>
      </c>
      <c r="E710">
        <v>16.0020910549391</v>
      </c>
      <c r="F710">
        <v>15.173468112573101</v>
      </c>
      <c r="G710">
        <v>17.118774604824001</v>
      </c>
      <c r="H710">
        <v>21.447069817113999</v>
      </c>
      <c r="I710">
        <v>12.060323601828999</v>
      </c>
      <c r="J710">
        <v>8.5278769568800392</v>
      </c>
      <c r="K710">
        <v>7.8740442146743197</v>
      </c>
      <c r="L710">
        <v>10.193206763074601</v>
      </c>
      <c r="M710">
        <v>12.4254866180049</v>
      </c>
      <c r="N710">
        <v>4.7084443602819297</v>
      </c>
      <c r="O710">
        <v>7.6732289567508403</v>
      </c>
      <c r="P710">
        <v>2.1595162683559601</v>
      </c>
      <c r="Q710">
        <v>4.6082299887259799</v>
      </c>
      <c r="R710">
        <v>1.5896537787956799</v>
      </c>
      <c r="S710">
        <v>0.92825885161106103</v>
      </c>
      <c r="T710">
        <v>3.3372749967153301</v>
      </c>
      <c r="U710">
        <v>4.4373808010172402</v>
      </c>
      <c r="V710">
        <v>5.3932310689066396</v>
      </c>
      <c r="W710">
        <v>4.2823960480256504</v>
      </c>
      <c r="X710">
        <v>8.7056092357886907</v>
      </c>
      <c r="Y710">
        <v>14.006810770251899</v>
      </c>
      <c r="Z710">
        <v>3.3464542014201202</v>
      </c>
      <c r="AA710">
        <v>2.5032760584423999</v>
      </c>
      <c r="AB710">
        <v>9.8844641982388701</v>
      </c>
      <c r="AC710">
        <v>4.5156029139936802</v>
      </c>
      <c r="AD710">
        <v>5.73640023719613</v>
      </c>
      <c r="AE710">
        <v>5.7666007457913997</v>
      </c>
      <c r="AF710">
        <v>4.0596104113564602</v>
      </c>
      <c r="AG710">
        <v>3.6232143176413798</v>
      </c>
      <c r="AH710">
        <v>2.8227580554717</v>
      </c>
      <c r="AI710">
        <v>2.27205987230148</v>
      </c>
      <c r="AJ710">
        <v>1.8395450496903201</v>
      </c>
      <c r="AK710">
        <v>0.94074215338182299</v>
      </c>
      <c r="AL710">
        <v>0.73738372145231501</v>
      </c>
      <c r="AM710">
        <v>1.7463287294597301</v>
      </c>
    </row>
    <row r="711" spans="1:39" customFormat="1" hidden="1" x14ac:dyDescent="0.2">
      <c r="A711" t="s">
        <v>37</v>
      </c>
      <c r="B711" s="1" t="s">
        <v>391</v>
      </c>
      <c r="C711" t="s">
        <v>213</v>
      </c>
      <c r="D711" s="1" t="s">
        <v>331</v>
      </c>
      <c r="E711">
        <v>17.52333709626059</v>
      </c>
      <c r="F711">
        <v>13.186421274041081</v>
      </c>
      <c r="G711">
        <v>16.267941984637105</v>
      </c>
      <c r="H711">
        <v>17.689440220316683</v>
      </c>
      <c r="I711">
        <v>13.19920440951492</v>
      </c>
      <c r="J711">
        <v>6.5571581914608998</v>
      </c>
      <c r="K711">
        <v>7.9522077250966845</v>
      </c>
      <c r="L711">
        <v>11.427281710448511</v>
      </c>
      <c r="M711">
        <v>11.580206869393422</v>
      </c>
      <c r="N711">
        <v>5.7050433582233921</v>
      </c>
      <c r="O711">
        <v>7.0511267653363205</v>
      </c>
      <c r="P711">
        <v>2.4115658890652867</v>
      </c>
      <c r="Q711">
        <v>5.1954052080175188</v>
      </c>
      <c r="R711">
        <v>1.8700936577675122</v>
      </c>
      <c r="S711">
        <v>2.8207573973461564</v>
      </c>
      <c r="T711">
        <v>6.3299922925248495</v>
      </c>
      <c r="U711">
        <v>7.9677095092426811</v>
      </c>
      <c r="V711">
        <v>5.9407976302192793</v>
      </c>
      <c r="W711">
        <v>13.663679540354252</v>
      </c>
      <c r="X711">
        <v>7.3733538611183889</v>
      </c>
      <c r="Y711">
        <v>10.381181762674998</v>
      </c>
      <c r="Z711">
        <v>-2.4198943282750207</v>
      </c>
      <c r="AA711">
        <v>8.7775081155452312</v>
      </c>
      <c r="AB711">
        <v>14.602354240066532</v>
      </c>
      <c r="AC711">
        <v>7.1002755011505769</v>
      </c>
      <c r="AD711">
        <v>5.9953883685492428</v>
      </c>
      <c r="AE711">
        <v>2.0494977256046809</v>
      </c>
      <c r="AF711">
        <v>-4.6206022584563158</v>
      </c>
      <c r="AG711">
        <v>-1.3548705805901733</v>
      </c>
      <c r="AH711">
        <v>6.0613999621843533</v>
      </c>
      <c r="AI711">
        <v>3.0562657534529905</v>
      </c>
      <c r="AJ711">
        <v>-0.69300327175534449</v>
      </c>
      <c r="AK711">
        <v>-1.8543866829455027</v>
      </c>
      <c r="AL711">
        <v>3.9669703328664383</v>
      </c>
      <c r="AM711">
        <v>3.4097605255986991</v>
      </c>
    </row>
    <row r="712" spans="1:39" customFormat="1" hidden="1" x14ac:dyDescent="0.2">
      <c r="A712" t="s">
        <v>37</v>
      </c>
      <c r="B712" s="1" t="s">
        <v>391</v>
      </c>
      <c r="C712" t="s">
        <v>263</v>
      </c>
      <c r="D712" s="1" t="s">
        <v>232</v>
      </c>
      <c r="E712">
        <v>39.794166666666698</v>
      </c>
      <c r="F712">
        <v>37.273333333333298</v>
      </c>
      <c r="G712">
        <v>41.813333333333297</v>
      </c>
      <c r="H712">
        <v>41.147500000000001</v>
      </c>
      <c r="I712">
        <v>45.511666666666699</v>
      </c>
      <c r="J712">
        <v>53.876666666666701</v>
      </c>
      <c r="K712">
        <v>55.573333333333302</v>
      </c>
      <c r="L712">
        <v>51.017499999999998</v>
      </c>
      <c r="M712">
        <v>55.966666666666697</v>
      </c>
      <c r="N712">
        <v>50.05</v>
      </c>
      <c r="O712">
        <v>39.411666666666697</v>
      </c>
      <c r="P712">
        <v>35.3691666666667</v>
      </c>
      <c r="Q712">
        <v>34.595833333333303</v>
      </c>
      <c r="R712">
        <v>20.0570612222166</v>
      </c>
      <c r="S712">
        <v>20.632456742748399</v>
      </c>
      <c r="T712">
        <v>17.663289051818602</v>
      </c>
      <c r="U712">
        <v>14.4698833333333</v>
      </c>
      <c r="V712">
        <v>16.615041666666698</v>
      </c>
      <c r="W712">
        <v>11.8912833333333</v>
      </c>
      <c r="X712">
        <v>12.860808333333299</v>
      </c>
      <c r="Y712">
        <v>13.873333333333299</v>
      </c>
      <c r="Z712">
        <v>12.359624999999999</v>
      </c>
      <c r="AA712">
        <v>9.9099271486837797</v>
      </c>
      <c r="AB712">
        <v>10.915392341297</v>
      </c>
      <c r="AC712">
        <v>11.1349478606743</v>
      </c>
      <c r="AD712">
        <v>11.0513992821176</v>
      </c>
      <c r="AE712">
        <v>9.6942282162893498</v>
      </c>
      <c r="AF712">
        <v>8.0732537967077906</v>
      </c>
      <c r="AG712">
        <v>7.9520260611799696</v>
      </c>
      <c r="AH712">
        <v>8.1098920324081707</v>
      </c>
      <c r="AI712">
        <v>8.03724252665112</v>
      </c>
      <c r="AJ712">
        <v>8.3995317095460198</v>
      </c>
      <c r="AK712">
        <v>7.5922237218447899</v>
      </c>
      <c r="AL712">
        <v>8.0171181701433305</v>
      </c>
      <c r="AM712">
        <v>7.7649887215672901</v>
      </c>
    </row>
    <row r="713" spans="1:39" customFormat="1" hidden="1" x14ac:dyDescent="0.2">
      <c r="A713" t="s">
        <v>37</v>
      </c>
      <c r="B713" s="1" t="s">
        <v>391</v>
      </c>
      <c r="C713" t="s">
        <v>546</v>
      </c>
      <c r="D713" s="1" t="s">
        <v>94</v>
      </c>
      <c r="E713">
        <v>2.3502416666666699</v>
      </c>
      <c r="F713">
        <v>2.6916833333333301</v>
      </c>
      <c r="G713">
        <v>3.17265</v>
      </c>
      <c r="H713">
        <v>3.5806083333333301</v>
      </c>
      <c r="I713">
        <v>3.90051666666667</v>
      </c>
      <c r="J713">
        <v>4.2650833333333296</v>
      </c>
      <c r="K713">
        <v>4.6205166666666697</v>
      </c>
      <c r="L713">
        <v>4.8003416666666698</v>
      </c>
      <c r="M713">
        <v>5.0746124999999997</v>
      </c>
      <c r="N713">
        <v>5.2542583333333299</v>
      </c>
      <c r="O713">
        <v>5.5101333333333304</v>
      </c>
      <c r="P713">
        <v>5.8124083333333303</v>
      </c>
      <c r="Q713">
        <v>6.1835416666666703</v>
      </c>
      <c r="R713">
        <v>6.6069166666666703</v>
      </c>
      <c r="S713">
        <v>7.17</v>
      </c>
      <c r="T713">
        <v>7.6591666666666702</v>
      </c>
      <c r="U713">
        <v>7.9362666666666701</v>
      </c>
      <c r="V713">
        <v>8.0660624999999992</v>
      </c>
      <c r="W713">
        <v>8.0116166666666704</v>
      </c>
      <c r="X713">
        <v>7.8512451612499996</v>
      </c>
      <c r="Y713">
        <v>7.2383206989166702</v>
      </c>
      <c r="Z713">
        <v>7.02</v>
      </c>
      <c r="AA713">
        <v>7.0166666666666702</v>
      </c>
      <c r="AB713">
        <v>6.9369624999999999</v>
      </c>
      <c r="AC713">
        <v>6.91</v>
      </c>
      <c r="AD713">
        <v>6.91</v>
      </c>
      <c r="AE713">
        <v>6.91</v>
      </c>
      <c r="AF713">
        <v>6.91</v>
      </c>
      <c r="AG713">
        <v>6.91</v>
      </c>
      <c r="AH713">
        <v>6.91</v>
      </c>
      <c r="AI713">
        <v>6.91</v>
      </c>
      <c r="AJ713">
        <v>6.91</v>
      </c>
      <c r="AK713">
        <v>6.91</v>
      </c>
      <c r="AL713">
        <v>6.91</v>
      </c>
      <c r="AM713">
        <v>6.91</v>
      </c>
    </row>
    <row r="714" spans="1:39" customFormat="1" hidden="1" x14ac:dyDescent="0.2">
      <c r="A714" t="s">
        <v>37</v>
      </c>
      <c r="B714" s="1" t="s">
        <v>391</v>
      </c>
      <c r="C714" t="s">
        <v>309</v>
      </c>
      <c r="D714" s="1" t="s">
        <v>274</v>
      </c>
      <c r="E714" t="s">
        <v>49</v>
      </c>
      <c r="F714" t="s">
        <v>49</v>
      </c>
      <c r="G714" t="s">
        <v>49</v>
      </c>
      <c r="H714" t="s">
        <v>49</v>
      </c>
      <c r="I714" t="s">
        <v>49</v>
      </c>
      <c r="J714" t="s">
        <v>49</v>
      </c>
      <c r="K714" t="s">
        <v>49</v>
      </c>
      <c r="L714" t="s">
        <v>49</v>
      </c>
      <c r="M714">
        <v>43.085105895996101</v>
      </c>
      <c r="N714" t="s">
        <v>49</v>
      </c>
      <c r="O714">
        <v>35.638298034667997</v>
      </c>
      <c r="P714" t="s">
        <v>49</v>
      </c>
      <c r="Q714">
        <v>37.037036895752003</v>
      </c>
      <c r="R714" t="s">
        <v>49</v>
      </c>
      <c r="S714">
        <v>34.9206352233887</v>
      </c>
      <c r="T714">
        <v>22.613065719604499</v>
      </c>
      <c r="U714">
        <v>23.7864074707031</v>
      </c>
      <c r="V714">
        <v>19.417476654052699</v>
      </c>
      <c r="W714">
        <v>22.705314636230501</v>
      </c>
      <c r="X714">
        <v>19.323671340942401</v>
      </c>
      <c r="Y714">
        <v>23.557691574096701</v>
      </c>
      <c r="Z714">
        <v>28.436019897460898</v>
      </c>
      <c r="AA714">
        <v>32.227489471435497</v>
      </c>
      <c r="AB714">
        <v>33.1753540039063</v>
      </c>
      <c r="AC714">
        <v>33.1753540039063</v>
      </c>
      <c r="AD714">
        <v>36.492889404296903</v>
      </c>
      <c r="AE714">
        <v>33.333332061767599</v>
      </c>
      <c r="AF714">
        <v>36.666667938232401</v>
      </c>
      <c r="AG714">
        <v>36.666667938232401</v>
      </c>
      <c r="AH714">
        <v>34.761905670166001</v>
      </c>
      <c r="AI714">
        <v>36.792453765869098</v>
      </c>
      <c r="AJ714">
        <v>20.283018112182599</v>
      </c>
      <c r="AK714">
        <v>29.245283126831101</v>
      </c>
      <c r="AL714">
        <v>36.792453765869098</v>
      </c>
      <c r="AM714">
        <v>36.320755004882798</v>
      </c>
    </row>
    <row r="715" spans="1:39" customFormat="1" hidden="1" x14ac:dyDescent="0.2">
      <c r="A715" t="s">
        <v>37</v>
      </c>
      <c r="B715" s="1" t="s">
        <v>391</v>
      </c>
      <c r="C715" t="s">
        <v>421</v>
      </c>
      <c r="D715" s="1" t="s">
        <v>223</v>
      </c>
      <c r="E715">
        <v>3771755</v>
      </c>
      <c r="F715">
        <v>3857400</v>
      </c>
      <c r="G715">
        <v>3944403</v>
      </c>
      <c r="H715">
        <v>4033027</v>
      </c>
      <c r="I715">
        <v>4123501</v>
      </c>
      <c r="J715">
        <v>4209995</v>
      </c>
      <c r="K715">
        <v>4292365</v>
      </c>
      <c r="L715">
        <v>4376745</v>
      </c>
      <c r="M715">
        <v>4463961</v>
      </c>
      <c r="N715">
        <v>4554504</v>
      </c>
      <c r="O715">
        <v>4648783</v>
      </c>
      <c r="P715">
        <v>4747541</v>
      </c>
      <c r="Q715">
        <v>4851108</v>
      </c>
      <c r="R715">
        <v>4963640</v>
      </c>
      <c r="S715">
        <v>5085593</v>
      </c>
      <c r="T715">
        <v>5212455</v>
      </c>
      <c r="U715">
        <v>5343196</v>
      </c>
      <c r="V715">
        <v>5477335</v>
      </c>
      <c r="W715">
        <v>5614336</v>
      </c>
      <c r="X715">
        <v>5752921</v>
      </c>
      <c r="Y715">
        <v>5892126</v>
      </c>
      <c r="Z715">
        <v>6031280</v>
      </c>
      <c r="AA715">
        <v>6170180</v>
      </c>
      <c r="AB715">
        <v>6309718</v>
      </c>
      <c r="AC715">
        <v>6449685</v>
      </c>
      <c r="AD715">
        <v>6591185</v>
      </c>
      <c r="AE715">
        <v>6735916</v>
      </c>
      <c r="AF715">
        <v>6881432</v>
      </c>
      <c r="AG715">
        <v>7025856</v>
      </c>
      <c r="AH715">
        <v>7169627</v>
      </c>
      <c r="AI715">
        <v>7312945</v>
      </c>
      <c r="AJ715">
        <v>7455693</v>
      </c>
      <c r="AK715">
        <v>7593734</v>
      </c>
      <c r="AL715">
        <v>7726980</v>
      </c>
      <c r="AM715">
        <v>7862863</v>
      </c>
    </row>
    <row r="716" spans="1:39" customFormat="1" hidden="1" x14ac:dyDescent="0.2">
      <c r="A716" t="s">
        <v>37</v>
      </c>
      <c r="B716" s="1" t="s">
        <v>391</v>
      </c>
      <c r="C716" t="s">
        <v>120</v>
      </c>
      <c r="D716" s="1" t="s">
        <v>488</v>
      </c>
      <c r="E716">
        <v>2.11864797976108</v>
      </c>
      <c r="F716">
        <v>2.10965105220391</v>
      </c>
      <c r="G716">
        <v>2.09408169694284</v>
      </c>
      <c r="H716">
        <v>2.0737946821271902</v>
      </c>
      <c r="I716">
        <v>2.0428995676245201</v>
      </c>
      <c r="J716">
        <v>2.0091836477540199</v>
      </c>
      <c r="K716">
        <v>1.95873086716432</v>
      </c>
      <c r="L716">
        <v>1.9021772687113001</v>
      </c>
      <c r="M716">
        <v>1.8685088296267101</v>
      </c>
      <c r="N716">
        <v>1.83860984739205</v>
      </c>
      <c r="O716">
        <v>1.81817024384979</v>
      </c>
      <c r="P716">
        <v>1.81906465021901</v>
      </c>
      <c r="Q716">
        <v>1.8037904920733601</v>
      </c>
      <c r="R716">
        <v>1.7698172390086799</v>
      </c>
      <c r="S716">
        <v>1.7510722875486899</v>
      </c>
      <c r="T716">
        <v>1.7462893985294301</v>
      </c>
      <c r="U716">
        <v>1.73917027368374</v>
      </c>
      <c r="V716">
        <v>1.7329882488038999</v>
      </c>
      <c r="W716">
        <v>1.7471327548117901</v>
      </c>
      <c r="X716">
        <v>1.75023288737608</v>
      </c>
      <c r="Y716">
        <v>1.72976143588269</v>
      </c>
      <c r="Z716">
        <v>1.7131140494038899</v>
      </c>
      <c r="AA716">
        <v>1.6962823764467201</v>
      </c>
      <c r="AB716">
        <v>1.6778284986513301</v>
      </c>
      <c r="AC716">
        <v>1.6546353988748601</v>
      </c>
      <c r="AD716">
        <v>1.6295731991550499</v>
      </c>
      <c r="AE716">
        <v>1.60331510672219</v>
      </c>
      <c r="AF716">
        <v>1.5731449401483</v>
      </c>
      <c r="AG716">
        <v>1.5472882963471299</v>
      </c>
      <c r="AH716">
        <v>1.5201088810583301</v>
      </c>
      <c r="AI716">
        <v>1.4874741967244201</v>
      </c>
      <c r="AJ716">
        <v>1.4575043914177901</v>
      </c>
      <c r="AK716">
        <v>1.33973922043111</v>
      </c>
      <c r="AL716">
        <v>1.19348671867883</v>
      </c>
      <c r="AM716">
        <v>1.1902748132628</v>
      </c>
    </row>
    <row r="717" spans="1:39" customFormat="1" hidden="1" x14ac:dyDescent="0.2">
      <c r="A717" t="s">
        <v>37</v>
      </c>
      <c r="B717" s="1" t="s">
        <v>391</v>
      </c>
      <c r="C717" t="s">
        <v>514</v>
      </c>
      <c r="D717" s="1" t="s">
        <v>142</v>
      </c>
      <c r="E717">
        <v>6804072</v>
      </c>
      <c r="F717">
        <v>6949139</v>
      </c>
      <c r="G717">
        <v>7096194</v>
      </c>
      <c r="H717">
        <v>7244891</v>
      </c>
      <c r="I717">
        <v>7394419</v>
      </c>
      <c r="J717">
        <v>7544489</v>
      </c>
      <c r="K717">
        <v>7693722</v>
      </c>
      <c r="L717">
        <v>7841471</v>
      </c>
      <c r="M717">
        <v>7989367</v>
      </c>
      <c r="N717">
        <v>8137619</v>
      </c>
      <c r="O717">
        <v>8286928</v>
      </c>
      <c r="P717">
        <v>8439052</v>
      </c>
      <c r="Q717">
        <v>8592656</v>
      </c>
      <c r="R717">
        <v>8746084</v>
      </c>
      <c r="S717">
        <v>8900583</v>
      </c>
      <c r="T717">
        <v>9057378</v>
      </c>
      <c r="U717">
        <v>9216279</v>
      </c>
      <c r="V717">
        <v>9377388</v>
      </c>
      <c r="W717">
        <v>9542663</v>
      </c>
      <c r="X717">
        <v>9711152</v>
      </c>
      <c r="Y717">
        <v>9880593</v>
      </c>
      <c r="Z717">
        <v>10051317</v>
      </c>
      <c r="AA717">
        <v>10223270</v>
      </c>
      <c r="AB717">
        <v>10396246</v>
      </c>
      <c r="AC717">
        <v>10569697</v>
      </c>
      <c r="AD717">
        <v>10743349</v>
      </c>
      <c r="AE717">
        <v>10916987</v>
      </c>
      <c r="AF717">
        <v>11090085</v>
      </c>
      <c r="AG717">
        <v>11263015</v>
      </c>
      <c r="AH717">
        <v>11435533</v>
      </c>
      <c r="AI717">
        <v>11606905</v>
      </c>
      <c r="AJ717">
        <v>11777315</v>
      </c>
      <c r="AK717">
        <v>11936162</v>
      </c>
      <c r="AL717">
        <v>12079472</v>
      </c>
      <c r="AM717">
        <v>12224110</v>
      </c>
    </row>
    <row r="718" spans="1:39" customFormat="1" hidden="1" x14ac:dyDescent="0.2">
      <c r="A718" t="s">
        <v>37</v>
      </c>
      <c r="B718" s="1" t="s">
        <v>391</v>
      </c>
      <c r="C718" t="s">
        <v>267</v>
      </c>
      <c r="D718" s="1" t="s">
        <v>205</v>
      </c>
      <c r="E718" t="s">
        <v>49</v>
      </c>
      <c r="F718" t="s">
        <v>49</v>
      </c>
      <c r="G718" t="s">
        <v>49</v>
      </c>
      <c r="H718" t="s">
        <v>49</v>
      </c>
      <c r="I718" t="s">
        <v>49</v>
      </c>
      <c r="J718" t="s">
        <v>49</v>
      </c>
      <c r="K718" t="s">
        <v>49</v>
      </c>
      <c r="L718" t="s">
        <v>49</v>
      </c>
      <c r="M718" t="s">
        <v>49</v>
      </c>
      <c r="N718" t="s">
        <v>49</v>
      </c>
      <c r="O718" t="s">
        <v>49</v>
      </c>
      <c r="P718" t="s">
        <v>49</v>
      </c>
      <c r="Q718" t="s">
        <v>49</v>
      </c>
      <c r="R718" t="s">
        <v>49</v>
      </c>
      <c r="S718" t="s">
        <v>49</v>
      </c>
      <c r="T718" t="s">
        <v>49</v>
      </c>
      <c r="U718" t="s">
        <v>49</v>
      </c>
      <c r="V718">
        <v>0</v>
      </c>
      <c r="W718">
        <v>0</v>
      </c>
      <c r="X718">
        <v>0</v>
      </c>
      <c r="Y718">
        <v>0</v>
      </c>
      <c r="Z718">
        <v>0</v>
      </c>
      <c r="AA718">
        <v>0</v>
      </c>
      <c r="AB718">
        <v>0</v>
      </c>
      <c r="AC718">
        <v>0</v>
      </c>
      <c r="AD718">
        <v>0</v>
      </c>
      <c r="AE718">
        <v>0</v>
      </c>
      <c r="AF718">
        <v>0</v>
      </c>
      <c r="AG718">
        <v>0</v>
      </c>
      <c r="AH718">
        <v>0</v>
      </c>
      <c r="AI718">
        <v>0</v>
      </c>
      <c r="AJ718">
        <v>0</v>
      </c>
      <c r="AK718" t="s">
        <v>49</v>
      </c>
      <c r="AL718" t="s">
        <v>49</v>
      </c>
      <c r="AM718" t="s">
        <v>49</v>
      </c>
    </row>
    <row r="719" spans="1:39" customFormat="1" hidden="1" x14ac:dyDescent="0.2">
      <c r="A719" t="s">
        <v>37</v>
      </c>
      <c r="B719" s="1" t="s">
        <v>391</v>
      </c>
      <c r="C719" t="s">
        <v>447</v>
      </c>
      <c r="D719" s="1" t="s">
        <v>564</v>
      </c>
      <c r="E719" t="s">
        <v>49</v>
      </c>
      <c r="F719" t="s">
        <v>49</v>
      </c>
      <c r="G719" t="s">
        <v>49</v>
      </c>
      <c r="H719" t="s">
        <v>49</v>
      </c>
      <c r="I719" t="s">
        <v>49</v>
      </c>
      <c r="J719" t="s">
        <v>49</v>
      </c>
      <c r="K719" t="s">
        <v>49</v>
      </c>
      <c r="L719" t="s">
        <v>49</v>
      </c>
      <c r="M719" t="s">
        <v>49</v>
      </c>
      <c r="N719" t="s">
        <v>49</v>
      </c>
      <c r="O719" t="s">
        <v>49</v>
      </c>
      <c r="P719" t="s">
        <v>49</v>
      </c>
      <c r="Q719" t="s">
        <v>49</v>
      </c>
      <c r="R719" t="s">
        <v>49</v>
      </c>
      <c r="S719" t="s">
        <v>49</v>
      </c>
      <c r="T719" t="s">
        <v>49</v>
      </c>
      <c r="U719">
        <v>7</v>
      </c>
      <c r="V719">
        <v>7</v>
      </c>
      <c r="W719">
        <v>7</v>
      </c>
      <c r="X719">
        <v>7</v>
      </c>
      <c r="Y719">
        <v>7</v>
      </c>
      <c r="Z719">
        <v>7</v>
      </c>
      <c r="AA719">
        <v>7</v>
      </c>
      <c r="AB719">
        <v>7</v>
      </c>
      <c r="AC719">
        <v>7</v>
      </c>
      <c r="AD719">
        <v>7</v>
      </c>
      <c r="AE719">
        <v>7</v>
      </c>
      <c r="AF719">
        <v>7</v>
      </c>
      <c r="AG719">
        <v>7</v>
      </c>
      <c r="AH719">
        <v>7</v>
      </c>
      <c r="AI719">
        <v>7</v>
      </c>
      <c r="AJ719">
        <v>7</v>
      </c>
      <c r="AK719" t="s">
        <v>49</v>
      </c>
      <c r="AL719" t="s">
        <v>49</v>
      </c>
      <c r="AM719" t="s">
        <v>49</v>
      </c>
    </row>
    <row r="720" spans="1:39" customFormat="1" hidden="1" x14ac:dyDescent="0.2">
      <c r="A720" t="s">
        <v>37</v>
      </c>
      <c r="B720" s="1" t="s">
        <v>391</v>
      </c>
      <c r="C720" t="s">
        <v>458</v>
      </c>
      <c r="D720" s="1" t="s">
        <v>187</v>
      </c>
      <c r="E720" t="s">
        <v>49</v>
      </c>
      <c r="F720" t="s">
        <v>49</v>
      </c>
      <c r="G720" t="s">
        <v>49</v>
      </c>
      <c r="H720" t="s">
        <v>49</v>
      </c>
      <c r="I720" t="s">
        <v>49</v>
      </c>
      <c r="J720" t="s">
        <v>49</v>
      </c>
      <c r="K720" t="s">
        <v>49</v>
      </c>
      <c r="L720" t="s">
        <v>49</v>
      </c>
      <c r="M720" t="s">
        <v>49</v>
      </c>
      <c r="N720" t="s">
        <v>49</v>
      </c>
      <c r="O720" t="s">
        <v>49</v>
      </c>
      <c r="P720" t="s">
        <v>49</v>
      </c>
      <c r="Q720" t="s">
        <v>49</v>
      </c>
      <c r="R720" t="s">
        <v>49</v>
      </c>
      <c r="S720" t="s">
        <v>49</v>
      </c>
      <c r="T720" t="s">
        <v>49</v>
      </c>
      <c r="U720" t="s">
        <v>49</v>
      </c>
      <c r="V720" t="s">
        <v>49</v>
      </c>
      <c r="W720" t="s">
        <v>49</v>
      </c>
      <c r="X720" t="s">
        <v>49</v>
      </c>
      <c r="Y720" t="s">
        <v>49</v>
      </c>
      <c r="Z720" t="s">
        <v>49</v>
      </c>
      <c r="AA720" t="s">
        <v>49</v>
      </c>
      <c r="AB720" t="s">
        <v>49</v>
      </c>
      <c r="AC720" t="s">
        <v>49</v>
      </c>
      <c r="AD720" t="s">
        <v>49</v>
      </c>
      <c r="AE720" t="s">
        <v>49</v>
      </c>
      <c r="AF720" t="s">
        <v>49</v>
      </c>
      <c r="AG720" t="s">
        <v>49</v>
      </c>
      <c r="AH720" t="s">
        <v>49</v>
      </c>
      <c r="AI720" t="s">
        <v>49</v>
      </c>
      <c r="AJ720" t="s">
        <v>49</v>
      </c>
      <c r="AK720" t="s">
        <v>49</v>
      </c>
      <c r="AL720" t="s">
        <v>49</v>
      </c>
      <c r="AM720" t="s">
        <v>49</v>
      </c>
    </row>
    <row r="721" spans="1:39" customFormat="1" hidden="1" x14ac:dyDescent="0.2">
      <c r="A721" t="s">
        <v>37</v>
      </c>
      <c r="B721" s="1" t="s">
        <v>391</v>
      </c>
      <c r="C721" t="s">
        <v>487</v>
      </c>
      <c r="D721" s="1" t="s">
        <v>306</v>
      </c>
      <c r="E721">
        <v>133.61857713889501</v>
      </c>
      <c r="F721">
        <v>128.81948949894701</v>
      </c>
      <c r="G721">
        <v>106.33672901550899</v>
      </c>
      <c r="H721">
        <v>110.53415695576901</v>
      </c>
      <c r="I721">
        <v>108.687247464807</v>
      </c>
      <c r="J721">
        <v>107.57827529851799</v>
      </c>
      <c r="K721">
        <v>102.61817219444301</v>
      </c>
      <c r="L721">
        <v>99.856665925754001</v>
      </c>
      <c r="M721">
        <v>104.452786003261</v>
      </c>
      <c r="N721">
        <v>106.746055382685</v>
      </c>
      <c r="O721">
        <v>111.62597102038799</v>
      </c>
      <c r="P721">
        <v>114.94455242588199</v>
      </c>
      <c r="Q721">
        <v>113.095112466321</v>
      </c>
      <c r="R721">
        <v>111.128063792836</v>
      </c>
      <c r="S721">
        <v>109.513453403073</v>
      </c>
      <c r="T721">
        <v>98.576184928983494</v>
      </c>
      <c r="U721">
        <v>92.141557373386306</v>
      </c>
      <c r="V721">
        <v>87.068024318048302</v>
      </c>
      <c r="W721">
        <v>85.497761073501295</v>
      </c>
      <c r="X721">
        <v>86.667796588599103</v>
      </c>
      <c r="Y721">
        <v>97.228821241029493</v>
      </c>
      <c r="Z721">
        <v>105.953136136385</v>
      </c>
      <c r="AA721">
        <v>100</v>
      </c>
      <c r="AB721">
        <v>102.284869947153</v>
      </c>
      <c r="AC721">
        <v>106.65617232161701</v>
      </c>
      <c r="AD721">
        <v>112.269822241778</v>
      </c>
      <c r="AE721">
        <v>120.12847375421801</v>
      </c>
      <c r="AF721">
        <v>137.62875988652701</v>
      </c>
      <c r="AG721">
        <v>143.456294941517</v>
      </c>
      <c r="AH721">
        <v>140.75841722489801</v>
      </c>
      <c r="AI721">
        <v>144.11924001164201</v>
      </c>
      <c r="AJ721">
        <v>150.737378776409</v>
      </c>
      <c r="AK721">
        <v>158.952875836923</v>
      </c>
      <c r="AL721">
        <v>152.40812502667401</v>
      </c>
      <c r="AM721">
        <v>151.03897493327801</v>
      </c>
    </row>
    <row r="722" spans="1:39" customFormat="1" hidden="1" x14ac:dyDescent="0.2">
      <c r="A722" t="s">
        <v>37</v>
      </c>
      <c r="B722" s="1" t="s">
        <v>391</v>
      </c>
      <c r="C722" t="s">
        <v>454</v>
      </c>
      <c r="D722" s="1" t="s">
        <v>165</v>
      </c>
      <c r="E722">
        <v>18.950133752724017</v>
      </c>
      <c r="F722">
        <v>21.280743562846851</v>
      </c>
      <c r="G722">
        <v>21.971139174435201</v>
      </c>
      <c r="H722">
        <v>19.932170410335385</v>
      </c>
      <c r="I722">
        <v>28.5447785836521</v>
      </c>
      <c r="J722">
        <v>44.407629931517647</v>
      </c>
      <c r="K722">
        <v>44.113155823088995</v>
      </c>
      <c r="L722">
        <v>35.5300943196563</v>
      </c>
      <c r="M722">
        <v>39.779868708460448</v>
      </c>
      <c r="N722">
        <v>41.951599689994126</v>
      </c>
      <c r="O722">
        <v>30.229051182494299</v>
      </c>
      <c r="P722">
        <v>32.181522166453249</v>
      </c>
      <c r="Q722">
        <v>27.948395718594586</v>
      </c>
      <c r="R722">
        <v>17.853097912669234</v>
      </c>
      <c r="S722">
        <v>17.323057908015347</v>
      </c>
      <c r="T722">
        <v>10.658607712595973</v>
      </c>
      <c r="U722">
        <v>6.0223319116851259</v>
      </c>
      <c r="V722">
        <v>10.075668935121003</v>
      </c>
      <c r="W722">
        <v>-1.5593338295824728</v>
      </c>
      <c r="X722">
        <v>5.1106296626559988</v>
      </c>
      <c r="Y722">
        <v>3.1637200425762817</v>
      </c>
      <c r="Z722">
        <v>15.14603742897725</v>
      </c>
      <c r="AA722">
        <v>1.0410415284892134</v>
      </c>
      <c r="AB722">
        <v>-3.2171781489289133</v>
      </c>
      <c r="AC722">
        <v>3.767191392033701</v>
      </c>
      <c r="AD722">
        <v>4.7700291412570195</v>
      </c>
      <c r="AE722">
        <v>7.4911985468465234</v>
      </c>
      <c r="AF722">
        <v>13.308802902657817</v>
      </c>
      <c r="AG722">
        <v>9.4347249545387886</v>
      </c>
      <c r="AH722">
        <v>1.9314209231201878</v>
      </c>
      <c r="AI722">
        <v>4.8332595177806903</v>
      </c>
      <c r="AJ722">
        <v>9.1559862656840227</v>
      </c>
      <c r="AK722">
        <v>9.6250969203009582</v>
      </c>
      <c r="AL722">
        <v>3.895610138787073</v>
      </c>
      <c r="AM722">
        <v>4.2116219724640764</v>
      </c>
    </row>
    <row r="723" spans="1:39" customFormat="1" hidden="1" x14ac:dyDescent="0.2">
      <c r="A723" t="s">
        <v>37</v>
      </c>
      <c r="B723" s="1" t="s">
        <v>391</v>
      </c>
      <c r="C723" t="s">
        <v>381</v>
      </c>
      <c r="D723" s="1" t="s">
        <v>512</v>
      </c>
      <c r="E723" t="s">
        <v>49</v>
      </c>
      <c r="F723" t="s">
        <v>49</v>
      </c>
      <c r="G723" t="s">
        <v>49</v>
      </c>
      <c r="H723" t="s">
        <v>49</v>
      </c>
      <c r="I723" t="s">
        <v>49</v>
      </c>
      <c r="J723" t="s">
        <v>49</v>
      </c>
      <c r="K723" t="s">
        <v>49</v>
      </c>
      <c r="L723" t="s">
        <v>49</v>
      </c>
      <c r="M723">
        <v>54.347827911377003</v>
      </c>
      <c r="N723" t="s">
        <v>49</v>
      </c>
      <c r="O723">
        <v>58.695652008056598</v>
      </c>
      <c r="P723" t="s">
        <v>49</v>
      </c>
      <c r="Q723">
        <v>54.891304016113303</v>
      </c>
      <c r="R723" t="s">
        <v>49</v>
      </c>
      <c r="S723">
        <v>51.351352691650398</v>
      </c>
      <c r="T723">
        <v>50.8108100891113</v>
      </c>
      <c r="U723">
        <v>45.273632049560497</v>
      </c>
      <c r="V723">
        <v>25</v>
      </c>
      <c r="W723">
        <v>20.098039627075199</v>
      </c>
      <c r="X723">
        <v>16.990291595458999</v>
      </c>
      <c r="Y723">
        <v>20.388349533081101</v>
      </c>
      <c r="Z723">
        <v>21.531101226806602</v>
      </c>
      <c r="AA723">
        <v>22.966506958007798</v>
      </c>
      <c r="AB723">
        <v>24.170616149902301</v>
      </c>
      <c r="AC723">
        <v>22.748815536498999</v>
      </c>
      <c r="AD723">
        <v>24.170616149902301</v>
      </c>
      <c r="AE723">
        <v>19.7115383148193</v>
      </c>
      <c r="AF723">
        <v>17.619047164916999</v>
      </c>
      <c r="AG723">
        <v>12.8571424484253</v>
      </c>
      <c r="AH723">
        <v>14.285714149475099</v>
      </c>
      <c r="AI723">
        <v>12.8571424484253</v>
      </c>
      <c r="AJ723">
        <v>12.8571424484253</v>
      </c>
      <c r="AK723">
        <v>12.8571424484253</v>
      </c>
      <c r="AL723">
        <v>10.9523811340332</v>
      </c>
      <c r="AM723">
        <v>10.377358436584499</v>
      </c>
    </row>
    <row r="724" spans="1:39" customFormat="1" hidden="1" x14ac:dyDescent="0.2">
      <c r="A724" t="s">
        <v>37</v>
      </c>
      <c r="B724" s="1" t="s">
        <v>391</v>
      </c>
      <c r="C724" t="s">
        <v>410</v>
      </c>
      <c r="D724" s="1" t="s">
        <v>81</v>
      </c>
      <c r="E724" t="s">
        <v>49</v>
      </c>
      <c r="F724" t="s">
        <v>49</v>
      </c>
      <c r="G724" t="s">
        <v>49</v>
      </c>
      <c r="H724" t="s">
        <v>49</v>
      </c>
      <c r="I724" t="s">
        <v>49</v>
      </c>
      <c r="J724" t="s">
        <v>49</v>
      </c>
      <c r="K724" t="s">
        <v>49</v>
      </c>
      <c r="L724" t="s">
        <v>49</v>
      </c>
      <c r="M724">
        <v>42.713569641113303</v>
      </c>
      <c r="N724" t="s">
        <v>49</v>
      </c>
      <c r="O724">
        <v>44</v>
      </c>
      <c r="P724" t="s">
        <v>49</v>
      </c>
      <c r="Q724">
        <v>39.800994873046903</v>
      </c>
      <c r="R724" t="s">
        <v>49</v>
      </c>
      <c r="S724">
        <v>40.298507690429702</v>
      </c>
      <c r="T724">
        <v>39.800994873046903</v>
      </c>
      <c r="U724">
        <v>33.1730766296387</v>
      </c>
      <c r="V724">
        <v>28.2296657562256</v>
      </c>
      <c r="W724">
        <v>23.923444747924801</v>
      </c>
      <c r="X724">
        <v>22.966506958007798</v>
      </c>
      <c r="Y724">
        <v>17.307691574096701</v>
      </c>
      <c r="Z724">
        <v>13.7440757751465</v>
      </c>
      <c r="AA724">
        <v>14.691943168640099</v>
      </c>
      <c r="AB724">
        <v>16.901409149169901</v>
      </c>
      <c r="AC724">
        <v>15.962441444396999</v>
      </c>
      <c r="AD724">
        <v>15.023473739624</v>
      </c>
      <c r="AE724">
        <v>12.0192308425903</v>
      </c>
      <c r="AF724">
        <v>10.4761905670166</v>
      </c>
      <c r="AG724">
        <v>9.5238094329834002</v>
      </c>
      <c r="AH724">
        <v>9.5238094329834002</v>
      </c>
      <c r="AI724">
        <v>9.5238094329834002</v>
      </c>
      <c r="AJ724">
        <v>10</v>
      </c>
      <c r="AK724">
        <v>9.5238094329834002</v>
      </c>
      <c r="AL724">
        <v>11.428571701049799</v>
      </c>
      <c r="AM724">
        <v>9.4339618682861293</v>
      </c>
    </row>
    <row r="725" spans="1:39" customFormat="1" hidden="1" x14ac:dyDescent="0.2">
      <c r="A725" t="s">
        <v>37</v>
      </c>
      <c r="B725" s="1" t="s">
        <v>391</v>
      </c>
      <c r="C725" t="s">
        <v>330</v>
      </c>
      <c r="D725" s="1" t="s">
        <v>266</v>
      </c>
      <c r="E725" t="s">
        <v>49</v>
      </c>
      <c r="F725" t="s">
        <v>49</v>
      </c>
      <c r="G725" t="s">
        <v>49</v>
      </c>
      <c r="H725" t="s">
        <v>49</v>
      </c>
      <c r="I725" t="s">
        <v>49</v>
      </c>
      <c r="J725">
        <v>9.73</v>
      </c>
      <c r="K725">
        <v>9.9600000000000009</v>
      </c>
      <c r="L725">
        <v>9.67</v>
      </c>
      <c r="M725">
        <v>9.61</v>
      </c>
      <c r="N725">
        <v>9.61</v>
      </c>
      <c r="O725">
        <v>9.6</v>
      </c>
      <c r="P725">
        <v>9.51</v>
      </c>
      <c r="Q725">
        <v>9.23</v>
      </c>
      <c r="R725">
        <v>9.27</v>
      </c>
      <c r="S725">
        <v>9.8699999999999992</v>
      </c>
      <c r="T725">
        <v>9.08</v>
      </c>
      <c r="U725">
        <v>7.76</v>
      </c>
      <c r="V725">
        <v>7.19</v>
      </c>
      <c r="W725">
        <v>6.48</v>
      </c>
      <c r="X725">
        <v>6.21</v>
      </c>
      <c r="Y725">
        <v>6.22</v>
      </c>
      <c r="Z725">
        <v>7.5</v>
      </c>
      <c r="AA725">
        <v>9.76</v>
      </c>
      <c r="AB725">
        <v>9.09</v>
      </c>
      <c r="AC725">
        <v>9.2899999999999991</v>
      </c>
      <c r="AD725">
        <v>9.93</v>
      </c>
      <c r="AE725">
        <v>10.039999999999999</v>
      </c>
      <c r="AF725">
        <v>10.050000000000001</v>
      </c>
      <c r="AG725">
        <v>10.050000000000001</v>
      </c>
      <c r="AH725">
        <v>10.33</v>
      </c>
      <c r="AI725">
        <v>9.9499999999999993</v>
      </c>
      <c r="AJ725">
        <v>9.9499999999999993</v>
      </c>
      <c r="AK725">
        <v>9.9499999999999993</v>
      </c>
      <c r="AL725" t="s">
        <v>49</v>
      </c>
      <c r="AM725" t="s">
        <v>49</v>
      </c>
    </row>
    <row r="726" spans="1:39" customFormat="1" hidden="1" x14ac:dyDescent="0.2">
      <c r="A726" t="s">
        <v>37</v>
      </c>
      <c r="B726" s="1" t="s">
        <v>391</v>
      </c>
      <c r="C726" t="s">
        <v>19</v>
      </c>
      <c r="D726" s="1" t="s">
        <v>127</v>
      </c>
      <c r="E726" t="s">
        <v>49</v>
      </c>
      <c r="F726" t="s">
        <v>49</v>
      </c>
      <c r="G726" t="s">
        <v>49</v>
      </c>
      <c r="H726" t="s">
        <v>49</v>
      </c>
      <c r="I726" t="s">
        <v>49</v>
      </c>
      <c r="J726">
        <v>9.7100000000000009</v>
      </c>
      <c r="K726">
        <v>9.9600000000000009</v>
      </c>
      <c r="L726">
        <v>9.64</v>
      </c>
      <c r="M726">
        <v>9.57</v>
      </c>
      <c r="N726">
        <v>9.57</v>
      </c>
      <c r="O726">
        <v>9.56</v>
      </c>
      <c r="P726">
        <v>9.4600000000000009</v>
      </c>
      <c r="Q726">
        <v>9.16</v>
      </c>
      <c r="R726">
        <v>9.2100000000000009</v>
      </c>
      <c r="S726">
        <v>9.81</v>
      </c>
      <c r="T726">
        <v>8.98</v>
      </c>
      <c r="U726">
        <v>7.72</v>
      </c>
      <c r="V726">
        <v>7.16</v>
      </c>
      <c r="W726">
        <v>6.48</v>
      </c>
      <c r="X726">
        <v>6.21</v>
      </c>
      <c r="Y726">
        <v>6.22</v>
      </c>
      <c r="Z726">
        <v>7.49</v>
      </c>
      <c r="AA726">
        <v>9.85</v>
      </c>
      <c r="AB726">
        <v>9.2200000000000006</v>
      </c>
      <c r="AC726">
        <v>9.44</v>
      </c>
      <c r="AD726">
        <v>10.16</v>
      </c>
      <c r="AE726">
        <v>10.24</v>
      </c>
      <c r="AF726">
        <v>10.24</v>
      </c>
      <c r="AG726">
        <v>10.24</v>
      </c>
      <c r="AH726">
        <v>10.43</v>
      </c>
      <c r="AI726">
        <v>10.1</v>
      </c>
      <c r="AJ726">
        <v>10.1</v>
      </c>
      <c r="AK726">
        <v>10.11</v>
      </c>
      <c r="AL726" t="s">
        <v>49</v>
      </c>
      <c r="AM726" t="s">
        <v>49</v>
      </c>
    </row>
    <row r="727" spans="1:39" customFormat="1" hidden="1" x14ac:dyDescent="0.2">
      <c r="A727" t="s">
        <v>37</v>
      </c>
      <c r="B727" s="1" t="s">
        <v>391</v>
      </c>
      <c r="C727" t="s">
        <v>219</v>
      </c>
      <c r="D727" s="1" t="s">
        <v>551</v>
      </c>
      <c r="E727" t="s">
        <v>49</v>
      </c>
      <c r="F727" t="s">
        <v>49</v>
      </c>
      <c r="G727" t="s">
        <v>49</v>
      </c>
      <c r="H727" t="s">
        <v>49</v>
      </c>
      <c r="I727" t="s">
        <v>49</v>
      </c>
      <c r="J727" t="s">
        <v>49</v>
      </c>
      <c r="K727" t="s">
        <v>49</v>
      </c>
      <c r="L727" t="s">
        <v>49</v>
      </c>
      <c r="M727" t="s">
        <v>49</v>
      </c>
      <c r="N727" t="s">
        <v>49</v>
      </c>
      <c r="O727" t="s">
        <v>49</v>
      </c>
      <c r="P727" t="s">
        <v>49</v>
      </c>
      <c r="Q727" t="s">
        <v>49</v>
      </c>
      <c r="R727" t="s">
        <v>49</v>
      </c>
      <c r="S727" t="s">
        <v>49</v>
      </c>
      <c r="T727" t="s">
        <v>49</v>
      </c>
      <c r="U727" t="s">
        <v>49</v>
      </c>
      <c r="V727">
        <v>42</v>
      </c>
      <c r="W727">
        <v>42</v>
      </c>
      <c r="X727">
        <v>42</v>
      </c>
      <c r="Y727">
        <v>42</v>
      </c>
      <c r="Z727">
        <v>42</v>
      </c>
      <c r="AA727">
        <v>42</v>
      </c>
      <c r="AB727">
        <v>42</v>
      </c>
      <c r="AC727">
        <v>42</v>
      </c>
      <c r="AD727">
        <v>42</v>
      </c>
      <c r="AE727">
        <v>42</v>
      </c>
      <c r="AF727">
        <v>42</v>
      </c>
      <c r="AG727">
        <v>42</v>
      </c>
      <c r="AH727">
        <v>42</v>
      </c>
      <c r="AI727">
        <v>42</v>
      </c>
      <c r="AJ727">
        <v>42</v>
      </c>
      <c r="AK727" t="s">
        <v>49</v>
      </c>
      <c r="AL727" t="s">
        <v>49</v>
      </c>
      <c r="AM727" t="s">
        <v>49</v>
      </c>
    </row>
    <row r="728" spans="1:39" customFormat="1" hidden="1" x14ac:dyDescent="0.2">
      <c r="A728" t="s">
        <v>37</v>
      </c>
      <c r="B728" s="1" t="s">
        <v>391</v>
      </c>
      <c r="C728" t="s">
        <v>460</v>
      </c>
      <c r="D728" s="1" t="s">
        <v>249</v>
      </c>
      <c r="E728" t="s">
        <v>49</v>
      </c>
      <c r="F728" t="s">
        <v>49</v>
      </c>
      <c r="G728" t="s">
        <v>49</v>
      </c>
      <c r="H728" t="s">
        <v>49</v>
      </c>
      <c r="I728" t="s">
        <v>49</v>
      </c>
      <c r="J728" t="s">
        <v>49</v>
      </c>
      <c r="K728" t="s">
        <v>49</v>
      </c>
      <c r="L728" t="s">
        <v>49</v>
      </c>
      <c r="M728" t="s">
        <v>49</v>
      </c>
      <c r="N728" t="s">
        <v>49</v>
      </c>
      <c r="O728" t="s">
        <v>49</v>
      </c>
      <c r="P728" t="s">
        <v>49</v>
      </c>
      <c r="Q728" t="s">
        <v>49</v>
      </c>
      <c r="R728" t="s">
        <v>49</v>
      </c>
      <c r="S728" t="s">
        <v>49</v>
      </c>
      <c r="T728" t="s">
        <v>49</v>
      </c>
      <c r="U728" t="s">
        <v>49</v>
      </c>
      <c r="V728" t="s">
        <v>49</v>
      </c>
      <c r="W728">
        <v>26</v>
      </c>
      <c r="X728" t="s">
        <v>49</v>
      </c>
      <c r="Y728" t="s">
        <v>49</v>
      </c>
      <c r="Z728" t="s">
        <v>49</v>
      </c>
      <c r="AA728">
        <v>37.299999999999997</v>
      </c>
      <c r="AB728" t="s">
        <v>49</v>
      </c>
      <c r="AC728" t="s">
        <v>49</v>
      </c>
      <c r="AD728" t="s">
        <v>49</v>
      </c>
      <c r="AE728" t="s">
        <v>49</v>
      </c>
      <c r="AF728" t="s">
        <v>49</v>
      </c>
      <c r="AG728" t="s">
        <v>49</v>
      </c>
      <c r="AH728">
        <v>26.6</v>
      </c>
      <c r="AI728" t="s">
        <v>49</v>
      </c>
      <c r="AJ728" t="s">
        <v>49</v>
      </c>
      <c r="AK728" t="s">
        <v>49</v>
      </c>
      <c r="AL728" t="s">
        <v>49</v>
      </c>
      <c r="AM728" t="s">
        <v>49</v>
      </c>
    </row>
    <row r="729" spans="1:39" customFormat="1" hidden="1" x14ac:dyDescent="0.2">
      <c r="A729" t="s">
        <v>37</v>
      </c>
      <c r="B729" s="1" t="s">
        <v>391</v>
      </c>
      <c r="C729" t="s">
        <v>214</v>
      </c>
      <c r="D729" s="1" t="s">
        <v>72</v>
      </c>
      <c r="E729" t="s">
        <v>49</v>
      </c>
      <c r="F729" t="s">
        <v>49</v>
      </c>
      <c r="G729" t="s">
        <v>49</v>
      </c>
      <c r="H729" t="s">
        <v>49</v>
      </c>
      <c r="I729" t="s">
        <v>49</v>
      </c>
      <c r="J729" t="s">
        <v>49</v>
      </c>
      <c r="K729" t="s">
        <v>49</v>
      </c>
      <c r="L729" t="s">
        <v>49</v>
      </c>
      <c r="M729" t="s">
        <v>49</v>
      </c>
      <c r="N729" t="s">
        <v>49</v>
      </c>
      <c r="O729" t="s">
        <v>49</v>
      </c>
      <c r="P729" t="s">
        <v>49</v>
      </c>
      <c r="Q729" t="s">
        <v>49</v>
      </c>
      <c r="R729" t="s">
        <v>49</v>
      </c>
      <c r="S729" t="s">
        <v>49</v>
      </c>
      <c r="T729" t="s">
        <v>49</v>
      </c>
      <c r="U729">
        <v>91</v>
      </c>
      <c r="V729">
        <v>91</v>
      </c>
      <c r="W729">
        <v>91</v>
      </c>
      <c r="X729">
        <v>91</v>
      </c>
      <c r="Y729">
        <v>91</v>
      </c>
      <c r="Z729">
        <v>91</v>
      </c>
      <c r="AA729">
        <v>91</v>
      </c>
      <c r="AB729">
        <v>91</v>
      </c>
      <c r="AC729">
        <v>91</v>
      </c>
      <c r="AD729">
        <v>91</v>
      </c>
      <c r="AE729">
        <v>90</v>
      </c>
      <c r="AF729">
        <v>90</v>
      </c>
      <c r="AG729">
        <v>90</v>
      </c>
      <c r="AH729">
        <v>90</v>
      </c>
      <c r="AI729">
        <v>90</v>
      </c>
      <c r="AJ729">
        <v>90</v>
      </c>
      <c r="AK729" t="s">
        <v>49</v>
      </c>
      <c r="AL729" t="s">
        <v>49</v>
      </c>
      <c r="AM729" t="s">
        <v>49</v>
      </c>
    </row>
    <row r="730" spans="1:39" customFormat="1" hidden="1" x14ac:dyDescent="0.2">
      <c r="A730" t="s">
        <v>37</v>
      </c>
      <c r="B730" s="1" t="s">
        <v>391</v>
      </c>
      <c r="C730" t="s">
        <v>443</v>
      </c>
      <c r="D730" s="1" t="s">
        <v>259</v>
      </c>
      <c r="E730" t="s">
        <v>49</v>
      </c>
      <c r="F730" t="s">
        <v>49</v>
      </c>
      <c r="G730" t="s">
        <v>49</v>
      </c>
      <c r="H730" t="s">
        <v>49</v>
      </c>
      <c r="I730" t="s">
        <v>49</v>
      </c>
      <c r="J730" t="s">
        <v>49</v>
      </c>
      <c r="K730" t="s">
        <v>49</v>
      </c>
      <c r="L730" t="s">
        <v>49</v>
      </c>
      <c r="M730" t="s">
        <v>49</v>
      </c>
      <c r="N730" t="s">
        <v>49</v>
      </c>
      <c r="O730" t="s">
        <v>49</v>
      </c>
      <c r="P730" t="s">
        <v>49</v>
      </c>
      <c r="Q730" t="s">
        <v>49</v>
      </c>
      <c r="R730" t="s">
        <v>49</v>
      </c>
      <c r="S730" t="s">
        <v>49</v>
      </c>
      <c r="T730">
        <v>59</v>
      </c>
      <c r="U730">
        <v>59</v>
      </c>
      <c r="V730">
        <v>49</v>
      </c>
      <c r="W730">
        <v>49</v>
      </c>
      <c r="X730">
        <v>49</v>
      </c>
      <c r="Y730">
        <v>49</v>
      </c>
      <c r="Z730">
        <v>49</v>
      </c>
      <c r="AA730">
        <v>49</v>
      </c>
      <c r="AB730">
        <v>49</v>
      </c>
      <c r="AC730">
        <v>49</v>
      </c>
      <c r="AD730">
        <v>49</v>
      </c>
      <c r="AE730">
        <v>49</v>
      </c>
      <c r="AF730">
        <v>49</v>
      </c>
      <c r="AG730">
        <v>45</v>
      </c>
      <c r="AH730">
        <v>41</v>
      </c>
      <c r="AI730">
        <v>39.5</v>
      </c>
      <c r="AJ730">
        <v>39.5</v>
      </c>
      <c r="AK730" t="s">
        <v>49</v>
      </c>
      <c r="AL730" t="s">
        <v>49</v>
      </c>
      <c r="AM730" t="s">
        <v>49</v>
      </c>
    </row>
    <row r="731" spans="1:39" customFormat="1" hidden="1" x14ac:dyDescent="0.2">
      <c r="A731" t="s">
        <v>37</v>
      </c>
      <c r="B731" s="1" t="s">
        <v>391</v>
      </c>
      <c r="C731" t="s">
        <v>470</v>
      </c>
      <c r="D731" s="1" t="s">
        <v>131</v>
      </c>
      <c r="E731" t="s">
        <v>49</v>
      </c>
      <c r="F731" t="s">
        <v>49</v>
      </c>
      <c r="G731" t="s">
        <v>49</v>
      </c>
      <c r="H731" t="s">
        <v>49</v>
      </c>
      <c r="I731" t="s">
        <v>49</v>
      </c>
      <c r="J731" t="s">
        <v>49</v>
      </c>
      <c r="K731" t="s">
        <v>49</v>
      </c>
      <c r="L731" t="s">
        <v>49</v>
      </c>
      <c r="M731" t="s">
        <v>49</v>
      </c>
      <c r="N731" t="s">
        <v>49</v>
      </c>
      <c r="O731" t="s">
        <v>49</v>
      </c>
      <c r="P731" t="s">
        <v>49</v>
      </c>
      <c r="Q731" t="s">
        <v>49</v>
      </c>
      <c r="R731" t="s">
        <v>49</v>
      </c>
      <c r="S731" t="s">
        <v>49</v>
      </c>
      <c r="T731" t="s">
        <v>49</v>
      </c>
      <c r="U731" t="s">
        <v>49</v>
      </c>
      <c r="V731" t="s">
        <v>49</v>
      </c>
      <c r="W731" t="s">
        <v>49</v>
      </c>
      <c r="X731" t="s">
        <v>49</v>
      </c>
      <c r="Y731" t="s">
        <v>49</v>
      </c>
      <c r="Z731" t="s">
        <v>49</v>
      </c>
      <c r="AA731" t="s">
        <v>49</v>
      </c>
      <c r="AB731" t="s">
        <v>49</v>
      </c>
      <c r="AC731" t="s">
        <v>49</v>
      </c>
      <c r="AD731" t="s">
        <v>49</v>
      </c>
      <c r="AE731">
        <v>48</v>
      </c>
      <c r="AF731">
        <v>48</v>
      </c>
      <c r="AG731">
        <v>48</v>
      </c>
      <c r="AH731">
        <v>48</v>
      </c>
      <c r="AI731">
        <v>48</v>
      </c>
      <c r="AJ731">
        <v>48</v>
      </c>
      <c r="AK731" t="s">
        <v>49</v>
      </c>
      <c r="AL731" t="s">
        <v>49</v>
      </c>
      <c r="AM731" t="s">
        <v>49</v>
      </c>
    </row>
    <row r="732" spans="1:39" customFormat="1" hidden="1" x14ac:dyDescent="0.2">
      <c r="A732" t="s">
        <v>37</v>
      </c>
      <c r="B732" s="1" t="s">
        <v>391</v>
      </c>
      <c r="C732" t="s">
        <v>169</v>
      </c>
      <c r="D732" s="1" t="s">
        <v>129</v>
      </c>
      <c r="E732" t="s">
        <v>49</v>
      </c>
      <c r="F732" t="s">
        <v>49</v>
      </c>
      <c r="G732" t="s">
        <v>49</v>
      </c>
      <c r="H732" t="s">
        <v>49</v>
      </c>
      <c r="I732" t="s">
        <v>49</v>
      </c>
      <c r="J732" t="s">
        <v>49</v>
      </c>
      <c r="K732" t="s">
        <v>49</v>
      </c>
      <c r="L732" t="s">
        <v>49</v>
      </c>
      <c r="M732" t="s">
        <v>49</v>
      </c>
      <c r="N732" t="s">
        <v>49</v>
      </c>
      <c r="O732" t="s">
        <v>49</v>
      </c>
      <c r="P732" t="s">
        <v>49</v>
      </c>
      <c r="Q732" t="s">
        <v>49</v>
      </c>
      <c r="R732" t="s">
        <v>49</v>
      </c>
      <c r="S732" t="s">
        <v>49</v>
      </c>
      <c r="T732" t="s">
        <v>49</v>
      </c>
      <c r="U732" t="s">
        <v>49</v>
      </c>
      <c r="V732" t="s">
        <v>49</v>
      </c>
      <c r="W732" t="s">
        <v>49</v>
      </c>
      <c r="X732" t="s">
        <v>49</v>
      </c>
      <c r="Y732" t="s">
        <v>49</v>
      </c>
      <c r="Z732" t="s">
        <v>49</v>
      </c>
      <c r="AA732" t="s">
        <v>49</v>
      </c>
      <c r="AB732" t="s">
        <v>49</v>
      </c>
      <c r="AC732" t="s">
        <v>49</v>
      </c>
      <c r="AD732" t="s">
        <v>49</v>
      </c>
      <c r="AE732">
        <v>192</v>
      </c>
      <c r="AF732">
        <v>192</v>
      </c>
      <c r="AG732">
        <v>192</v>
      </c>
      <c r="AH732">
        <v>144</v>
      </c>
      <c r="AI732">
        <v>144</v>
      </c>
      <c r="AJ732">
        <v>144</v>
      </c>
      <c r="AK732" t="s">
        <v>49</v>
      </c>
      <c r="AL732" t="s">
        <v>49</v>
      </c>
      <c r="AM732" t="s">
        <v>49</v>
      </c>
    </row>
    <row r="733" spans="1:39" customFormat="1" hidden="1" x14ac:dyDescent="0.2">
      <c r="A733" t="s">
        <v>37</v>
      </c>
      <c r="B733" s="1" t="s">
        <v>391</v>
      </c>
      <c r="C733" t="s">
        <v>272</v>
      </c>
      <c r="D733" s="1" t="s">
        <v>348</v>
      </c>
      <c r="E733" t="s">
        <v>49</v>
      </c>
      <c r="F733" t="s">
        <v>49</v>
      </c>
      <c r="G733" t="s">
        <v>49</v>
      </c>
      <c r="H733" t="s">
        <v>49</v>
      </c>
      <c r="I733" t="s">
        <v>49</v>
      </c>
      <c r="J733" t="s">
        <v>49</v>
      </c>
      <c r="K733" t="s">
        <v>49</v>
      </c>
      <c r="L733" t="s">
        <v>49</v>
      </c>
      <c r="M733" t="s">
        <v>49</v>
      </c>
      <c r="N733" t="s">
        <v>49</v>
      </c>
      <c r="O733" t="s">
        <v>49</v>
      </c>
      <c r="P733" t="s">
        <v>49</v>
      </c>
      <c r="Q733" t="s">
        <v>49</v>
      </c>
      <c r="R733" t="s">
        <v>49</v>
      </c>
      <c r="S733" t="s">
        <v>49</v>
      </c>
      <c r="T733" t="s">
        <v>49</v>
      </c>
      <c r="U733" t="s">
        <v>49</v>
      </c>
      <c r="V733" t="s">
        <v>49</v>
      </c>
      <c r="W733" t="s">
        <v>49</v>
      </c>
      <c r="X733" t="s">
        <v>49</v>
      </c>
      <c r="Y733" t="s">
        <v>49</v>
      </c>
      <c r="Z733" t="s">
        <v>49</v>
      </c>
      <c r="AA733" t="s">
        <v>49</v>
      </c>
      <c r="AB733" t="s">
        <v>49</v>
      </c>
      <c r="AC733" t="s">
        <v>49</v>
      </c>
      <c r="AD733" t="s">
        <v>49</v>
      </c>
      <c r="AE733">
        <v>114</v>
      </c>
      <c r="AF733">
        <v>114</v>
      </c>
      <c r="AG733">
        <v>114</v>
      </c>
      <c r="AH733">
        <v>114</v>
      </c>
      <c r="AI733">
        <v>114</v>
      </c>
      <c r="AJ733">
        <v>114</v>
      </c>
      <c r="AK733" t="s">
        <v>49</v>
      </c>
      <c r="AL733" t="s">
        <v>49</v>
      </c>
      <c r="AM733" t="s">
        <v>49</v>
      </c>
    </row>
    <row r="734" spans="1:39" customFormat="1" hidden="1" x14ac:dyDescent="0.2">
      <c r="A734" t="s">
        <v>37</v>
      </c>
      <c r="B734" s="1" t="s">
        <v>391</v>
      </c>
      <c r="C734" t="s">
        <v>320</v>
      </c>
      <c r="D734" s="1" t="s">
        <v>481</v>
      </c>
      <c r="E734" t="s">
        <v>49</v>
      </c>
      <c r="F734" t="s">
        <v>49</v>
      </c>
      <c r="G734" t="s">
        <v>49</v>
      </c>
      <c r="H734" t="s">
        <v>49</v>
      </c>
      <c r="I734" t="s">
        <v>49</v>
      </c>
      <c r="J734" t="s">
        <v>49</v>
      </c>
      <c r="K734" t="s">
        <v>49</v>
      </c>
      <c r="L734" t="s">
        <v>49</v>
      </c>
      <c r="M734" t="s">
        <v>49</v>
      </c>
      <c r="N734" t="s">
        <v>49</v>
      </c>
      <c r="O734" t="s">
        <v>49</v>
      </c>
      <c r="P734" t="s">
        <v>49</v>
      </c>
      <c r="Q734" t="s">
        <v>49</v>
      </c>
      <c r="R734" t="s">
        <v>49</v>
      </c>
      <c r="S734" t="s">
        <v>49</v>
      </c>
      <c r="T734" t="s">
        <v>49</v>
      </c>
      <c r="U734" t="s">
        <v>49</v>
      </c>
      <c r="V734" t="s">
        <v>49</v>
      </c>
      <c r="W734" t="s">
        <v>49</v>
      </c>
      <c r="X734" t="s">
        <v>49</v>
      </c>
      <c r="Y734" t="s">
        <v>49</v>
      </c>
      <c r="Z734" t="s">
        <v>49</v>
      </c>
      <c r="AA734" t="s">
        <v>49</v>
      </c>
      <c r="AB734" t="s">
        <v>49</v>
      </c>
      <c r="AC734" t="s">
        <v>49</v>
      </c>
      <c r="AD734" t="s">
        <v>49</v>
      </c>
      <c r="AE734">
        <v>96</v>
      </c>
      <c r="AF734">
        <v>96</v>
      </c>
      <c r="AG734">
        <v>96</v>
      </c>
      <c r="AH734">
        <v>72</v>
      </c>
      <c r="AI734">
        <v>72</v>
      </c>
      <c r="AJ734">
        <v>72</v>
      </c>
      <c r="AK734" t="s">
        <v>49</v>
      </c>
      <c r="AL734" t="s">
        <v>49</v>
      </c>
      <c r="AM734" t="s">
        <v>49</v>
      </c>
    </row>
    <row r="735" spans="1:39" customFormat="1" hidden="1" x14ac:dyDescent="0.2">
      <c r="A735" t="s">
        <v>37</v>
      </c>
      <c r="B735" s="1" t="s">
        <v>391</v>
      </c>
      <c r="C735" t="s">
        <v>157</v>
      </c>
      <c r="D735" s="1" t="s">
        <v>441</v>
      </c>
      <c r="E735" t="s">
        <v>49</v>
      </c>
      <c r="F735" t="s">
        <v>49</v>
      </c>
      <c r="G735" t="s">
        <v>49</v>
      </c>
      <c r="H735" t="s">
        <v>49</v>
      </c>
      <c r="I735" t="s">
        <v>49</v>
      </c>
      <c r="J735" t="s">
        <v>49</v>
      </c>
      <c r="K735" t="s">
        <v>49</v>
      </c>
      <c r="L735" t="s">
        <v>49</v>
      </c>
      <c r="M735" t="s">
        <v>49</v>
      </c>
      <c r="N735" t="s">
        <v>49</v>
      </c>
      <c r="O735" t="s">
        <v>49</v>
      </c>
      <c r="P735" t="s">
        <v>49</v>
      </c>
      <c r="Q735" t="s">
        <v>49</v>
      </c>
      <c r="R735" t="s">
        <v>49</v>
      </c>
      <c r="S735" t="s">
        <v>49</v>
      </c>
      <c r="T735" t="s">
        <v>49</v>
      </c>
      <c r="U735" t="s">
        <v>49</v>
      </c>
      <c r="V735" t="s">
        <v>49</v>
      </c>
      <c r="W735">
        <v>15.2</v>
      </c>
      <c r="X735" t="s">
        <v>49</v>
      </c>
      <c r="Y735" t="s">
        <v>49</v>
      </c>
      <c r="Z735" t="s">
        <v>49</v>
      </c>
      <c r="AA735">
        <v>21.2</v>
      </c>
      <c r="AB735" t="s">
        <v>49</v>
      </c>
      <c r="AC735" t="s">
        <v>49</v>
      </c>
      <c r="AD735" t="s">
        <v>49</v>
      </c>
      <c r="AE735" t="s">
        <v>49</v>
      </c>
      <c r="AF735" t="s">
        <v>49</v>
      </c>
      <c r="AG735" t="s">
        <v>49</v>
      </c>
      <c r="AH735">
        <v>30</v>
      </c>
      <c r="AI735" t="s">
        <v>49</v>
      </c>
      <c r="AJ735" t="s">
        <v>49</v>
      </c>
      <c r="AK735" t="s">
        <v>49</v>
      </c>
      <c r="AL735" t="s">
        <v>49</v>
      </c>
      <c r="AM735" t="s">
        <v>49</v>
      </c>
    </row>
    <row r="736" spans="1:39" customFormat="1" hidden="1" x14ac:dyDescent="0.2">
      <c r="A736" t="s">
        <v>37</v>
      </c>
      <c r="B736" s="1" t="s">
        <v>391</v>
      </c>
      <c r="C736" t="s">
        <v>87</v>
      </c>
      <c r="D736" s="1" t="s">
        <v>302</v>
      </c>
      <c r="E736" t="s">
        <v>49</v>
      </c>
      <c r="F736" t="s">
        <v>49</v>
      </c>
      <c r="G736" t="s">
        <v>49</v>
      </c>
      <c r="H736" t="s">
        <v>49</v>
      </c>
      <c r="I736" t="s">
        <v>49</v>
      </c>
      <c r="J736" t="s">
        <v>49</v>
      </c>
      <c r="K736" t="s">
        <v>49</v>
      </c>
      <c r="L736" t="s">
        <v>49</v>
      </c>
      <c r="M736" t="s">
        <v>49</v>
      </c>
      <c r="N736" t="s">
        <v>49</v>
      </c>
      <c r="O736" t="s">
        <v>49</v>
      </c>
      <c r="P736" t="s">
        <v>49</v>
      </c>
      <c r="Q736" t="s">
        <v>49</v>
      </c>
      <c r="R736" t="s">
        <v>49</v>
      </c>
      <c r="S736" t="s">
        <v>49</v>
      </c>
      <c r="T736" t="s">
        <v>49</v>
      </c>
      <c r="U736" t="s">
        <v>49</v>
      </c>
      <c r="V736">
        <v>1080</v>
      </c>
      <c r="W736">
        <v>1080</v>
      </c>
      <c r="X736">
        <v>1080</v>
      </c>
      <c r="Y736">
        <v>1080</v>
      </c>
      <c r="Z736">
        <v>1080</v>
      </c>
      <c r="AA736">
        <v>1080</v>
      </c>
      <c r="AB736">
        <v>1080</v>
      </c>
      <c r="AC736">
        <v>1025</v>
      </c>
      <c r="AD736">
        <v>1025</v>
      </c>
      <c r="AE736">
        <v>1025</v>
      </c>
      <c r="AF736">
        <v>1025</v>
      </c>
      <c r="AG736">
        <v>1025</v>
      </c>
      <c r="AH736">
        <v>1025</v>
      </c>
      <c r="AI736">
        <v>1025</v>
      </c>
      <c r="AJ736">
        <v>1025</v>
      </c>
      <c r="AK736" t="s">
        <v>49</v>
      </c>
      <c r="AL736" t="s">
        <v>49</v>
      </c>
      <c r="AM736" t="s">
        <v>49</v>
      </c>
    </row>
    <row r="737" spans="1:39" customFormat="1" hidden="1" x14ac:dyDescent="0.2">
      <c r="A737" t="s">
        <v>37</v>
      </c>
      <c r="B737" s="1" t="s">
        <v>391</v>
      </c>
      <c r="C737" t="s">
        <v>542</v>
      </c>
      <c r="D737" s="1" t="s">
        <v>479</v>
      </c>
      <c r="E737">
        <v>41.906251862081703</v>
      </c>
      <c r="F737">
        <v>45.654685535539258</v>
      </c>
      <c r="G737">
        <v>46.70327258511476</v>
      </c>
      <c r="H737">
        <v>48.444968874686047</v>
      </c>
      <c r="I737">
        <v>49.110857878388877</v>
      </c>
      <c r="J737">
        <v>47.467125689552262</v>
      </c>
      <c r="K737">
        <v>48.860850502070249</v>
      </c>
      <c r="L737">
        <v>49.737987097897957</v>
      </c>
      <c r="M737">
        <v>49.856291372302337</v>
      </c>
      <c r="N737">
        <v>50.46966280587479</v>
      </c>
      <c r="O737">
        <v>52.281162958122771</v>
      </c>
      <c r="P737">
        <v>44.168256487016485</v>
      </c>
      <c r="Q737">
        <v>45.597775021855483</v>
      </c>
      <c r="R737">
        <v>45.227822431552219</v>
      </c>
      <c r="S737">
        <v>49.35026037259567</v>
      </c>
      <c r="T737">
        <v>51.967836443987004</v>
      </c>
      <c r="U737">
        <v>57.46426609013163</v>
      </c>
      <c r="V737">
        <v>67.641941361374279</v>
      </c>
      <c r="W737">
        <v>74.53784843154699</v>
      </c>
      <c r="X737">
        <v>76.06191144761479</v>
      </c>
      <c r="Y737">
        <v>82.867020896179824</v>
      </c>
      <c r="Z737">
        <v>68.627073912759158</v>
      </c>
      <c r="AA737">
        <v>75.51162625128768</v>
      </c>
      <c r="AB737">
        <v>82.480395424351755</v>
      </c>
      <c r="AC737">
        <v>84.948761168494215</v>
      </c>
      <c r="AD737">
        <v>81.23090752671736</v>
      </c>
      <c r="AE737">
        <v>85.264469562513057</v>
      </c>
      <c r="AF737">
        <v>67.932845190524816</v>
      </c>
      <c r="AG737">
        <v>56.401034502657289</v>
      </c>
      <c r="AH737">
        <v>56.70465275665979</v>
      </c>
      <c r="AI737">
        <v>57.109964611964294</v>
      </c>
      <c r="AJ737">
        <v>56.397306728124704</v>
      </c>
      <c r="AK737">
        <v>45.503262616667485</v>
      </c>
      <c r="AL737">
        <v>59.018333871796834</v>
      </c>
      <c r="AM737" t="s">
        <v>49</v>
      </c>
    </row>
    <row r="738" spans="1:39" customFormat="1" hidden="1" x14ac:dyDescent="0.2">
      <c r="A738" t="s">
        <v>37</v>
      </c>
      <c r="B738" s="1" t="s">
        <v>391</v>
      </c>
      <c r="C738" t="s">
        <v>456</v>
      </c>
      <c r="D738" s="1" t="s">
        <v>489</v>
      </c>
      <c r="E738" t="s">
        <v>49</v>
      </c>
      <c r="F738" t="s">
        <v>49</v>
      </c>
      <c r="G738" t="s">
        <v>49</v>
      </c>
      <c r="H738" t="s">
        <v>49</v>
      </c>
      <c r="I738" t="s">
        <v>49</v>
      </c>
      <c r="J738" t="s">
        <v>49</v>
      </c>
      <c r="K738" t="s">
        <v>49</v>
      </c>
      <c r="L738" t="s">
        <v>49</v>
      </c>
      <c r="M738">
        <v>56.5</v>
      </c>
      <c r="N738" t="s">
        <v>49</v>
      </c>
      <c r="O738">
        <v>59.701492309570298</v>
      </c>
      <c r="P738" t="s">
        <v>49</v>
      </c>
      <c r="Q738">
        <v>54.228855133056598</v>
      </c>
      <c r="R738" t="s">
        <v>49</v>
      </c>
      <c r="S738">
        <v>53.233829498291001</v>
      </c>
      <c r="T738">
        <v>45.273632049560497</v>
      </c>
      <c r="U738">
        <v>43.75</v>
      </c>
      <c r="V738">
        <v>44.230770111083999</v>
      </c>
      <c r="W738">
        <v>49.519229888916001</v>
      </c>
      <c r="X738">
        <v>47.596153259277301</v>
      </c>
      <c r="Y738">
        <v>48.0769233703613</v>
      </c>
      <c r="Z738">
        <v>48.8151664733887</v>
      </c>
      <c r="AA738">
        <v>47.393363952636697</v>
      </c>
      <c r="AB738">
        <v>46.478874206542997</v>
      </c>
      <c r="AC738">
        <v>45.539905548095703</v>
      </c>
      <c r="AD738">
        <v>46.478874206542997</v>
      </c>
      <c r="AE738">
        <v>48.275863647460902</v>
      </c>
      <c r="AF738">
        <v>46.798030853271499</v>
      </c>
      <c r="AG738">
        <v>45.320198059082003</v>
      </c>
      <c r="AH738">
        <v>45.320198059082003</v>
      </c>
      <c r="AI738">
        <v>43.203884124755902</v>
      </c>
      <c r="AJ738">
        <v>40.5797119140625</v>
      </c>
      <c r="AK738">
        <v>42.028984069824197</v>
      </c>
      <c r="AL738">
        <v>42.028984069824197</v>
      </c>
      <c r="AM738">
        <v>39.613525390625</v>
      </c>
    </row>
    <row r="739" spans="1:39" customFormat="1" hidden="1" x14ac:dyDescent="0.2">
      <c r="A739" t="s">
        <v>35</v>
      </c>
      <c r="B739" s="1" t="s">
        <v>295</v>
      </c>
      <c r="C739" t="s">
        <v>483</v>
      </c>
      <c r="D739" s="1" t="s">
        <v>39</v>
      </c>
      <c r="E739">
        <v>1.5095744240870159</v>
      </c>
      <c r="F739">
        <v>1.3679780479757944</v>
      </c>
      <c r="G739">
        <v>2.5296532361553252</v>
      </c>
      <c r="H739">
        <v>-0.20826145594831105</v>
      </c>
      <c r="I739">
        <v>-3.7723339315721464E-2</v>
      </c>
      <c r="J739">
        <v>-6.897608752909747</v>
      </c>
      <c r="K739">
        <v>-0.33232469872142384</v>
      </c>
      <c r="L739">
        <v>1.4884628875569981</v>
      </c>
      <c r="M739">
        <v>1.4683553729778032</v>
      </c>
      <c r="N739">
        <v>1.9941127685810678</v>
      </c>
      <c r="O739">
        <v>1.9897401699268913</v>
      </c>
      <c r="P739">
        <v>0.66873279866253454</v>
      </c>
      <c r="Q739">
        <v>0.98770016939624217</v>
      </c>
      <c r="R739">
        <v>0.55888452388021237</v>
      </c>
      <c r="S739">
        <v>7.5015181892143135</v>
      </c>
      <c r="T739">
        <v>5.5652812748483074</v>
      </c>
      <c r="U739">
        <v>4.3638365737012554</v>
      </c>
      <c r="V739">
        <v>4.2429490510086927</v>
      </c>
      <c r="W739">
        <v>4.9088146939668986</v>
      </c>
      <c r="X739">
        <v>4.680813450123412</v>
      </c>
      <c r="Y739">
        <v>4.8544052104310742</v>
      </c>
      <c r="Z739">
        <v>2.0625599558763099</v>
      </c>
      <c r="AA739">
        <v>1.7280613479871123</v>
      </c>
      <c r="AB739">
        <v>1.9404075848302309</v>
      </c>
      <c r="AC739">
        <v>1.0504010649121787</v>
      </c>
      <c r="AD739">
        <v>0.4704178596751547</v>
      </c>
      <c r="AE739">
        <v>3.3301974330935442</v>
      </c>
      <c r="AF739">
        <v>2.7977325824508177</v>
      </c>
      <c r="AG739">
        <v>0.9449448456290529</v>
      </c>
      <c r="AH739">
        <v>1.617960877091984</v>
      </c>
      <c r="AI739">
        <v>1.6789338644858494</v>
      </c>
      <c r="AJ739">
        <v>0.55965348086346678</v>
      </c>
      <c r="AK739">
        <v>0.21251330783294037</v>
      </c>
      <c r="AL739">
        <v>-1.7028058306860863</v>
      </c>
      <c r="AM739">
        <v>1.0635606560342874</v>
      </c>
    </row>
    <row r="740" spans="1:39" customFormat="1" hidden="1" x14ac:dyDescent="0.2">
      <c r="A740" t="s">
        <v>35</v>
      </c>
      <c r="B740" s="1" t="s">
        <v>295</v>
      </c>
      <c r="C740" t="s">
        <v>260</v>
      </c>
      <c r="D740" s="1" t="s">
        <v>203</v>
      </c>
      <c r="E740">
        <v>39921524.127229303</v>
      </c>
      <c r="F740">
        <v>42186013.020588897</v>
      </c>
      <c r="G740">
        <v>95889963.042410299</v>
      </c>
      <c r="H740">
        <v>-8211493.7828438999</v>
      </c>
      <c r="I740">
        <v>-1564184.9056156599</v>
      </c>
      <c r="J740">
        <v>-286949434.08685201</v>
      </c>
      <c r="K740">
        <v>-14154569.0110668</v>
      </c>
      <c r="L740">
        <v>70413220.755547196</v>
      </c>
      <c r="M740">
        <v>71182310.713666096</v>
      </c>
      <c r="N740">
        <v>100109748.737479</v>
      </c>
      <c r="O740">
        <v>95318134.921010494</v>
      </c>
      <c r="P740">
        <v>36675065.782925896</v>
      </c>
      <c r="Q740">
        <v>57171341.354861997</v>
      </c>
      <c r="R740">
        <v>30680571.208468299</v>
      </c>
      <c r="S740">
        <v>407997392.45524001</v>
      </c>
      <c r="T740">
        <v>418040676.13980699</v>
      </c>
      <c r="U740">
        <v>390889251.85527098</v>
      </c>
      <c r="V740">
        <v>420854175.01343602</v>
      </c>
      <c r="W740">
        <v>486913109.10244799</v>
      </c>
      <c r="X740">
        <v>494634226.15371501</v>
      </c>
      <c r="Y740">
        <v>520917902.31475502</v>
      </c>
      <c r="Z740">
        <v>208699298.20630199</v>
      </c>
      <c r="AA740">
        <v>218379837.56830901</v>
      </c>
      <c r="AB740">
        <v>293208060.474684</v>
      </c>
      <c r="AC740">
        <v>146084155.21184701</v>
      </c>
      <c r="AD740">
        <v>67136806.163499504</v>
      </c>
      <c r="AE740">
        <v>515184471.01723999</v>
      </c>
      <c r="AF740">
        <v>378554181.53007901</v>
      </c>
      <c r="AG740">
        <v>142522598.297582</v>
      </c>
      <c r="AH740">
        <v>260575129.351448</v>
      </c>
      <c r="AI740">
        <v>285955061.932015</v>
      </c>
      <c r="AJ740">
        <v>93607130.032602102</v>
      </c>
      <c r="AK740">
        <v>31792610.414228301</v>
      </c>
      <c r="AL740">
        <v>-319055857.57453299</v>
      </c>
      <c r="AM740">
        <v>216459291.05276099</v>
      </c>
    </row>
    <row r="741" spans="1:39" customFormat="1" hidden="1" x14ac:dyDescent="0.2">
      <c r="A741" t="s">
        <v>35</v>
      </c>
      <c r="B741" s="1" t="s">
        <v>295</v>
      </c>
      <c r="C741" t="s">
        <v>31</v>
      </c>
      <c r="D741" s="1" t="s">
        <v>339</v>
      </c>
      <c r="E741" t="s">
        <v>49</v>
      </c>
      <c r="F741" t="s">
        <v>49</v>
      </c>
      <c r="G741" t="s">
        <v>49</v>
      </c>
      <c r="H741">
        <v>51.003999999999998</v>
      </c>
      <c r="I741">
        <v>49.393999999999998</v>
      </c>
      <c r="J741">
        <v>47.813000000000002</v>
      </c>
      <c r="K741">
        <v>46.247999999999998</v>
      </c>
      <c r="L741">
        <v>45.996000000000002</v>
      </c>
      <c r="M741">
        <v>45.713999999999999</v>
      </c>
      <c r="N741">
        <v>45.814999999999998</v>
      </c>
      <c r="O741">
        <v>45.781999999999996</v>
      </c>
      <c r="P741">
        <v>47.137</v>
      </c>
      <c r="Q741">
        <v>48.319000000000003</v>
      </c>
      <c r="R741">
        <v>46.982999999999997</v>
      </c>
      <c r="S741">
        <v>45.689</v>
      </c>
      <c r="T741">
        <v>44.308</v>
      </c>
      <c r="U741">
        <v>45.624000000000002</v>
      </c>
      <c r="V741">
        <v>46.993000000000002</v>
      </c>
      <c r="W741">
        <v>48.386000000000003</v>
      </c>
      <c r="X741">
        <v>49.674999999999997</v>
      </c>
      <c r="Y741">
        <v>50.953000000000003</v>
      </c>
      <c r="Z741">
        <v>52.134</v>
      </c>
      <c r="AA741">
        <v>48.569000000000003</v>
      </c>
      <c r="AB741">
        <v>48.838999999999999</v>
      </c>
      <c r="AC741">
        <v>49.12</v>
      </c>
      <c r="AD741">
        <v>49.484000000000002</v>
      </c>
      <c r="AE741">
        <v>49.7</v>
      </c>
      <c r="AF741">
        <v>49.878999999999998</v>
      </c>
      <c r="AG741">
        <v>50.295000000000002</v>
      </c>
      <c r="AH741">
        <v>50.537999999999997</v>
      </c>
      <c r="AI741">
        <v>50.808</v>
      </c>
      <c r="AJ741">
        <v>51.061999999999998</v>
      </c>
      <c r="AK741">
        <v>49.509</v>
      </c>
      <c r="AL741">
        <v>50.695</v>
      </c>
      <c r="AM741">
        <v>51.526000000000003</v>
      </c>
    </row>
    <row r="742" spans="1:39" customFormat="1" hidden="1" x14ac:dyDescent="0.2">
      <c r="A742" t="s">
        <v>35</v>
      </c>
      <c r="B742" s="1" t="s">
        <v>295</v>
      </c>
      <c r="C742" t="s">
        <v>473</v>
      </c>
      <c r="D742" s="1" t="s">
        <v>563</v>
      </c>
      <c r="E742" t="s">
        <v>49</v>
      </c>
      <c r="F742" t="s">
        <v>49</v>
      </c>
      <c r="G742" t="s">
        <v>49</v>
      </c>
      <c r="H742">
        <v>57.38</v>
      </c>
      <c r="I742" t="s">
        <v>49</v>
      </c>
      <c r="J742" t="s">
        <v>49</v>
      </c>
      <c r="K742">
        <v>60.6</v>
      </c>
      <c r="L742" t="s">
        <v>49</v>
      </c>
      <c r="M742">
        <v>52.38</v>
      </c>
      <c r="N742" t="s">
        <v>49</v>
      </c>
      <c r="O742">
        <v>57.85</v>
      </c>
      <c r="P742" t="s">
        <v>49</v>
      </c>
      <c r="Q742">
        <v>57.44</v>
      </c>
      <c r="R742">
        <v>55.04</v>
      </c>
      <c r="S742" t="s">
        <v>49</v>
      </c>
      <c r="T742">
        <v>53.5</v>
      </c>
      <c r="U742" t="s">
        <v>49</v>
      </c>
      <c r="V742" t="s">
        <v>49</v>
      </c>
      <c r="W742">
        <v>58.85</v>
      </c>
      <c r="X742" t="s">
        <v>49</v>
      </c>
      <c r="Y742" t="s">
        <v>49</v>
      </c>
      <c r="Z742">
        <v>62.19</v>
      </c>
      <c r="AA742">
        <v>59.13</v>
      </c>
      <c r="AB742" t="s">
        <v>49</v>
      </c>
      <c r="AC742" t="s">
        <v>49</v>
      </c>
      <c r="AD742">
        <v>69.58</v>
      </c>
      <c r="AE742" t="s">
        <v>49</v>
      </c>
      <c r="AF742" t="s">
        <v>49</v>
      </c>
      <c r="AG742" t="s">
        <v>49</v>
      </c>
      <c r="AH742" t="s">
        <v>49</v>
      </c>
      <c r="AI742" t="s">
        <v>49</v>
      </c>
      <c r="AJ742">
        <v>63.9</v>
      </c>
      <c r="AK742">
        <v>66.290000000000006</v>
      </c>
      <c r="AL742">
        <v>64.180000000000007</v>
      </c>
      <c r="AM742">
        <v>64.599999999999994</v>
      </c>
    </row>
    <row r="743" spans="1:39" customFormat="1" hidden="1" x14ac:dyDescent="0.2">
      <c r="A743" t="s">
        <v>35</v>
      </c>
      <c r="B743" s="1" t="s">
        <v>295</v>
      </c>
      <c r="C743" t="s">
        <v>415</v>
      </c>
      <c r="D743" s="1" t="s">
        <v>568</v>
      </c>
      <c r="E743" t="s">
        <v>49</v>
      </c>
      <c r="F743" t="s">
        <v>49</v>
      </c>
      <c r="G743" t="s">
        <v>49</v>
      </c>
      <c r="H743">
        <v>10.1</v>
      </c>
      <c r="I743">
        <v>9.3982267379760707</v>
      </c>
      <c r="J743">
        <v>11.642076492309601</v>
      </c>
      <c r="K743">
        <v>13.8845663070679</v>
      </c>
      <c r="L743">
        <v>16.125017166137699</v>
      </c>
      <c r="M743">
        <v>18.362747192382798</v>
      </c>
      <c r="N743">
        <v>20.5970783233643</v>
      </c>
      <c r="O743">
        <v>22.827329635620099</v>
      </c>
      <c r="P743">
        <v>25.052740097045898</v>
      </c>
      <c r="Q743">
        <v>26.516162872314499</v>
      </c>
      <c r="R743">
        <v>24.8</v>
      </c>
      <c r="S743">
        <v>27</v>
      </c>
      <c r="T743">
        <v>33.071617126464801</v>
      </c>
      <c r="U743">
        <v>35.2583618164063</v>
      </c>
      <c r="V743">
        <v>37.457576751708999</v>
      </c>
      <c r="W743">
        <v>39.676048278808601</v>
      </c>
      <c r="X743">
        <v>41.915359497070298</v>
      </c>
      <c r="Y743">
        <v>44.5</v>
      </c>
      <c r="Z743">
        <v>43.36</v>
      </c>
      <c r="AA743">
        <v>52.033611297607401</v>
      </c>
      <c r="AB743">
        <v>53.24</v>
      </c>
      <c r="AC743">
        <v>55.965675354003899</v>
      </c>
      <c r="AD743">
        <v>57.972297668457003</v>
      </c>
      <c r="AE743">
        <v>60.022243499755902</v>
      </c>
      <c r="AF743">
        <v>62.13</v>
      </c>
      <c r="AG743">
        <v>64.202964782714801</v>
      </c>
      <c r="AH743">
        <v>67.400000000000006</v>
      </c>
      <c r="AI743">
        <v>68.254737854003906</v>
      </c>
      <c r="AJ743">
        <v>70.095085144042997</v>
      </c>
      <c r="AK743">
        <v>71.829124450683594</v>
      </c>
      <c r="AL743">
        <v>73.725906372070298</v>
      </c>
      <c r="AM743" t="s">
        <v>49</v>
      </c>
    </row>
    <row r="744" spans="1:39" customFormat="1" hidden="1" x14ac:dyDescent="0.2">
      <c r="A744" t="s">
        <v>35</v>
      </c>
      <c r="B744" s="1" t="s">
        <v>295</v>
      </c>
      <c r="C744" t="s">
        <v>275</v>
      </c>
      <c r="D744" s="1" t="s">
        <v>222</v>
      </c>
      <c r="E744">
        <v>25.400967781959551</v>
      </c>
      <c r="F744">
        <v>28.924688784994085</v>
      </c>
      <c r="G744">
        <v>21.920210993498621</v>
      </c>
      <c r="H744">
        <v>27.456387416491545</v>
      </c>
      <c r="I744">
        <v>28.332171149647344</v>
      </c>
      <c r="J744">
        <v>21.037855501396038</v>
      </c>
      <c r="K744">
        <v>20.921851223479614</v>
      </c>
      <c r="L744">
        <v>20.478260206493722</v>
      </c>
      <c r="M744">
        <v>19.794537974172972</v>
      </c>
      <c r="N744">
        <v>22.389681249249772</v>
      </c>
      <c r="O744">
        <v>28.263055720213398</v>
      </c>
      <c r="P744">
        <v>28.500950262998099</v>
      </c>
      <c r="Q744">
        <v>24.816209461953413</v>
      </c>
      <c r="R744">
        <v>39.399227775643283</v>
      </c>
      <c r="S744">
        <v>45.248542238493719</v>
      </c>
      <c r="T744">
        <v>47.878314454550114</v>
      </c>
      <c r="U744">
        <v>46.884142062216682</v>
      </c>
      <c r="V744">
        <v>44.425838549389667</v>
      </c>
      <c r="W744">
        <v>42.481357616430707</v>
      </c>
      <c r="X744">
        <v>49.786391721688751</v>
      </c>
      <c r="Y744">
        <v>53.547530253366737</v>
      </c>
      <c r="Z744">
        <v>53.476936381647647</v>
      </c>
      <c r="AA744">
        <v>49.922719424631829</v>
      </c>
      <c r="AB744">
        <v>43.320605657711639</v>
      </c>
      <c r="AC744">
        <v>46.336084133540552</v>
      </c>
      <c r="AD744">
        <v>44.540896325160482</v>
      </c>
      <c r="AE744">
        <v>40.214522310754624</v>
      </c>
      <c r="AF744">
        <v>48.843293035026548</v>
      </c>
      <c r="AG744">
        <v>42.908854538683855</v>
      </c>
      <c r="AH744">
        <v>43.485258830546748</v>
      </c>
      <c r="AI744">
        <v>45.183520259669905</v>
      </c>
      <c r="AJ744">
        <v>47.11857071755162</v>
      </c>
      <c r="AK744">
        <v>52.373313684726597</v>
      </c>
      <c r="AL744">
        <v>45.3774543023425</v>
      </c>
      <c r="AM744">
        <v>39.989531867464642</v>
      </c>
    </row>
    <row r="745" spans="1:39" customFormat="1" hidden="1" x14ac:dyDescent="0.2">
      <c r="A745" t="s">
        <v>35</v>
      </c>
      <c r="B745" s="1" t="s">
        <v>295</v>
      </c>
      <c r="C745" t="s">
        <v>215</v>
      </c>
      <c r="D745" s="1" t="s">
        <v>497</v>
      </c>
      <c r="E745" t="s">
        <v>49</v>
      </c>
      <c r="F745" t="s">
        <v>49</v>
      </c>
      <c r="G745">
        <v>11.371103249271519</v>
      </c>
      <c r="H745">
        <v>12.116802057522817</v>
      </c>
      <c r="I745">
        <v>12.532150573280445</v>
      </c>
      <c r="J745">
        <v>12.445059946102822</v>
      </c>
      <c r="K745">
        <v>12.042397635247406</v>
      </c>
      <c r="L745">
        <v>10.972076070213967</v>
      </c>
      <c r="M745">
        <v>11.156755549212221</v>
      </c>
      <c r="N745" t="s">
        <v>49</v>
      </c>
      <c r="O745" t="s">
        <v>49</v>
      </c>
      <c r="P745" t="s">
        <v>49</v>
      </c>
      <c r="Q745" t="s">
        <v>49</v>
      </c>
      <c r="R745" t="s">
        <v>49</v>
      </c>
      <c r="S745" t="s">
        <v>49</v>
      </c>
      <c r="T745" t="s">
        <v>49</v>
      </c>
      <c r="U745" t="s">
        <v>49</v>
      </c>
      <c r="V745" t="s">
        <v>49</v>
      </c>
      <c r="W745">
        <v>6.0235680866049766</v>
      </c>
      <c r="X745">
        <v>5.9431764131185023</v>
      </c>
      <c r="Y745">
        <v>8.0040299737666611</v>
      </c>
      <c r="Z745">
        <v>19.251781868566834</v>
      </c>
      <c r="AA745">
        <v>21.88629705257225</v>
      </c>
      <c r="AB745">
        <v>21.074362282298651</v>
      </c>
      <c r="AC745">
        <v>20.623180785109209</v>
      </c>
      <c r="AD745">
        <v>19.016381288717472</v>
      </c>
      <c r="AE745">
        <v>18.325733607477225</v>
      </c>
      <c r="AF745">
        <v>19.086977673601961</v>
      </c>
      <c r="AG745">
        <v>15.804952313986862</v>
      </c>
      <c r="AH745">
        <v>14.680769175866534</v>
      </c>
      <c r="AI745">
        <v>15.230715144260945</v>
      </c>
      <c r="AJ745">
        <v>16.193904314516441</v>
      </c>
      <c r="AK745">
        <v>19.616081457116334</v>
      </c>
      <c r="AL745" t="s">
        <v>49</v>
      </c>
      <c r="AM745" t="s">
        <v>49</v>
      </c>
    </row>
    <row r="746" spans="1:39" customFormat="1" hidden="1" x14ac:dyDescent="0.2">
      <c r="A746" t="s">
        <v>35</v>
      </c>
      <c r="B746" s="1" t="s">
        <v>295</v>
      </c>
      <c r="C746" t="s">
        <v>494</v>
      </c>
      <c r="D746" s="1" t="s">
        <v>202</v>
      </c>
      <c r="E746" t="s">
        <v>49</v>
      </c>
      <c r="F746" t="s">
        <v>49</v>
      </c>
      <c r="G746">
        <v>801930000</v>
      </c>
      <c r="H746">
        <v>965800000</v>
      </c>
      <c r="I746">
        <v>1096300000</v>
      </c>
      <c r="J746">
        <v>1254500000</v>
      </c>
      <c r="K746">
        <v>1377000000</v>
      </c>
      <c r="L746">
        <v>1438900000</v>
      </c>
      <c r="M746">
        <v>1797900000</v>
      </c>
      <c r="N746" t="s">
        <v>49</v>
      </c>
      <c r="O746" t="s">
        <v>49</v>
      </c>
      <c r="P746" t="s">
        <v>49</v>
      </c>
      <c r="Q746" t="s">
        <v>49</v>
      </c>
      <c r="R746" t="s">
        <v>49</v>
      </c>
      <c r="S746" t="s">
        <v>49</v>
      </c>
      <c r="T746" t="s">
        <v>49</v>
      </c>
      <c r="U746" t="s">
        <v>49</v>
      </c>
      <c r="V746" t="s">
        <v>49</v>
      </c>
      <c r="W746">
        <v>3483530000</v>
      </c>
      <c r="X746">
        <v>3855360000</v>
      </c>
      <c r="Y746">
        <v>5863580000</v>
      </c>
      <c r="Z746">
        <v>13938100000</v>
      </c>
      <c r="AA746">
        <v>18790020000</v>
      </c>
      <c r="AB746">
        <v>21776160000</v>
      </c>
      <c r="AC746">
        <v>21914260000</v>
      </c>
      <c r="AD746">
        <v>22794370000</v>
      </c>
      <c r="AE746">
        <v>25447260000</v>
      </c>
      <c r="AF746">
        <v>26159246269.7519</v>
      </c>
      <c r="AG746">
        <v>25986219844.060299</v>
      </c>
      <c r="AH746">
        <v>24465026688.487202</v>
      </c>
      <c r="AI746">
        <v>26459620000</v>
      </c>
      <c r="AJ746">
        <v>29133100000</v>
      </c>
      <c r="AK746">
        <v>33619750000</v>
      </c>
      <c r="AL746" t="s">
        <v>49</v>
      </c>
      <c r="AM746" t="s">
        <v>49</v>
      </c>
    </row>
    <row r="747" spans="1:39" customFormat="1" hidden="1" x14ac:dyDescent="0.2">
      <c r="A747" t="s">
        <v>35</v>
      </c>
      <c r="B747" s="1" t="s">
        <v>295</v>
      </c>
      <c r="C747" t="s">
        <v>34</v>
      </c>
      <c r="D747" s="1" t="s">
        <v>113</v>
      </c>
      <c r="E747">
        <v>13.0789294245651</v>
      </c>
      <c r="F747">
        <v>14.5928174342512</v>
      </c>
      <c r="G747">
        <v>16.2558654177117</v>
      </c>
      <c r="H747">
        <v>18.1683705986913</v>
      </c>
      <c r="I747">
        <v>21.1057623358172</v>
      </c>
      <c r="J747">
        <v>24.130387628851</v>
      </c>
      <c r="K747">
        <v>26.674435332063702</v>
      </c>
      <c r="L747">
        <v>29.4785976383479</v>
      </c>
      <c r="M747">
        <v>32.450882797837103</v>
      </c>
      <c r="N747">
        <v>35.280577474796203</v>
      </c>
      <c r="O747">
        <v>37.6307573887633</v>
      </c>
      <c r="P747">
        <v>40.546876238122202</v>
      </c>
      <c r="Q747">
        <v>44.034509775930999</v>
      </c>
      <c r="R747">
        <v>46.922749859999598</v>
      </c>
      <c r="S747">
        <v>50.691958927239803</v>
      </c>
      <c r="T747">
        <v>55.350500607238601</v>
      </c>
      <c r="U747">
        <v>59.194982340762401</v>
      </c>
      <c r="V747">
        <v>64.291803677992903</v>
      </c>
      <c r="W747">
        <v>71.720862257946706</v>
      </c>
      <c r="X747">
        <v>76.799415418341297</v>
      </c>
      <c r="Y747">
        <v>86.554621848739501</v>
      </c>
      <c r="Z747">
        <v>93.502618438679605</v>
      </c>
      <c r="AA747">
        <v>100</v>
      </c>
      <c r="AB747">
        <v>108.459872334086</v>
      </c>
      <c r="AC747">
        <v>116.63438728383299</v>
      </c>
      <c r="AD747">
        <v>123.497862684651</v>
      </c>
      <c r="AE747">
        <v>128.934551163777</v>
      </c>
      <c r="AF747">
        <v>132.88256798725601</v>
      </c>
      <c r="AG747">
        <v>136.62315635063399</v>
      </c>
      <c r="AH747">
        <v>141.14303395638299</v>
      </c>
      <c r="AI747">
        <v>145.713267399351</v>
      </c>
      <c r="AJ747">
        <v>149.75369875886699</v>
      </c>
      <c r="AK747">
        <v>152.584581533137</v>
      </c>
      <c r="AL747">
        <v>163.63319698827601</v>
      </c>
      <c r="AM747">
        <v>182.72193800066501</v>
      </c>
    </row>
    <row r="748" spans="1:39" customFormat="1" hidden="1" x14ac:dyDescent="0.2">
      <c r="A748" t="s">
        <v>35</v>
      </c>
      <c r="B748" s="1" t="s">
        <v>295</v>
      </c>
      <c r="C748" t="s">
        <v>358</v>
      </c>
      <c r="D748" s="1" t="s">
        <v>7</v>
      </c>
      <c r="E748" t="s">
        <v>49</v>
      </c>
      <c r="F748" t="s">
        <v>49</v>
      </c>
      <c r="G748" t="s">
        <v>49</v>
      </c>
      <c r="H748" t="s">
        <v>49</v>
      </c>
      <c r="I748" t="s">
        <v>49</v>
      </c>
      <c r="J748" t="s">
        <v>49</v>
      </c>
      <c r="K748" t="s">
        <v>49</v>
      </c>
      <c r="L748" t="s">
        <v>49</v>
      </c>
      <c r="M748">
        <v>77.419357299804702</v>
      </c>
      <c r="N748" t="s">
        <v>49</v>
      </c>
      <c r="O748">
        <v>78.074867248535199</v>
      </c>
      <c r="P748" t="s">
        <v>49</v>
      </c>
      <c r="Q748">
        <v>78.191490173339801</v>
      </c>
      <c r="R748" t="s">
        <v>49</v>
      </c>
      <c r="S748">
        <v>74.603172302246094</v>
      </c>
      <c r="T748">
        <v>85.185188293457003</v>
      </c>
      <c r="U748">
        <v>79.802955627441406</v>
      </c>
      <c r="V748">
        <v>82.926826477050795</v>
      </c>
      <c r="W748">
        <v>79.024391174316406</v>
      </c>
      <c r="X748">
        <v>79.611648559570298</v>
      </c>
      <c r="Y748">
        <v>81.067962646484403</v>
      </c>
      <c r="Z748">
        <v>78.947364807128906</v>
      </c>
      <c r="AA748">
        <v>80.952377319335895</v>
      </c>
      <c r="AB748">
        <v>79.620849609375</v>
      </c>
      <c r="AC748">
        <v>78.199050903320298</v>
      </c>
      <c r="AD748">
        <v>77.725120544433594</v>
      </c>
      <c r="AE748">
        <v>76.923080444335895</v>
      </c>
      <c r="AF748">
        <v>76.666664123535199</v>
      </c>
      <c r="AG748">
        <v>79.523811340332003</v>
      </c>
      <c r="AH748">
        <v>75.714286804199205</v>
      </c>
      <c r="AI748">
        <v>76.190475463867202</v>
      </c>
      <c r="AJ748">
        <v>74.285713195800795</v>
      </c>
      <c r="AK748">
        <v>71.428573608398395</v>
      </c>
      <c r="AL748">
        <v>74.761901855468807</v>
      </c>
      <c r="AM748">
        <v>74.056602478027301</v>
      </c>
    </row>
    <row r="749" spans="1:39" customFormat="1" hidden="1" x14ac:dyDescent="0.2">
      <c r="A749" t="s">
        <v>35</v>
      </c>
      <c r="B749" s="1" t="s">
        <v>295</v>
      </c>
      <c r="C749" t="s">
        <v>143</v>
      </c>
      <c r="D749" s="1" t="s">
        <v>308</v>
      </c>
      <c r="E749" t="s">
        <v>49</v>
      </c>
      <c r="F749" t="s">
        <v>49</v>
      </c>
      <c r="G749" t="s">
        <v>49</v>
      </c>
      <c r="H749" t="s">
        <v>49</v>
      </c>
      <c r="I749" t="s">
        <v>49</v>
      </c>
      <c r="J749" t="s">
        <v>49</v>
      </c>
      <c r="K749" t="s">
        <v>49</v>
      </c>
      <c r="L749" t="s">
        <v>49</v>
      </c>
      <c r="M749" t="s">
        <v>49</v>
      </c>
      <c r="N749" t="s">
        <v>49</v>
      </c>
      <c r="O749" t="s">
        <v>49</v>
      </c>
      <c r="P749" t="s">
        <v>49</v>
      </c>
      <c r="Q749" t="s">
        <v>49</v>
      </c>
      <c r="R749" t="s">
        <v>49</v>
      </c>
      <c r="S749" t="s">
        <v>49</v>
      </c>
      <c r="T749">
        <v>0</v>
      </c>
      <c r="U749">
        <v>0</v>
      </c>
      <c r="V749">
        <v>0</v>
      </c>
      <c r="W749">
        <v>0</v>
      </c>
      <c r="X749">
        <v>0</v>
      </c>
      <c r="Y749">
        <v>0</v>
      </c>
      <c r="Z749">
        <v>0</v>
      </c>
      <c r="AA749">
        <v>0</v>
      </c>
      <c r="AB749">
        <v>0</v>
      </c>
      <c r="AC749">
        <v>0</v>
      </c>
      <c r="AD749">
        <v>0</v>
      </c>
      <c r="AE749">
        <v>0</v>
      </c>
      <c r="AF749">
        <v>0</v>
      </c>
      <c r="AG749">
        <v>0</v>
      </c>
      <c r="AH749">
        <v>0</v>
      </c>
      <c r="AI749">
        <v>0</v>
      </c>
      <c r="AJ749">
        <v>0</v>
      </c>
      <c r="AK749" t="s">
        <v>49</v>
      </c>
      <c r="AL749" t="s">
        <v>49</v>
      </c>
      <c r="AM749" t="s">
        <v>49</v>
      </c>
    </row>
    <row r="750" spans="1:39" customFormat="1" hidden="1" x14ac:dyDescent="0.2">
      <c r="A750" t="s">
        <v>35</v>
      </c>
      <c r="B750" s="1" t="s">
        <v>295</v>
      </c>
      <c r="C750" t="s">
        <v>186</v>
      </c>
      <c r="D750" s="1" t="s">
        <v>144</v>
      </c>
      <c r="E750" t="s">
        <v>49</v>
      </c>
      <c r="F750" t="s">
        <v>49</v>
      </c>
      <c r="G750" t="s">
        <v>49</v>
      </c>
      <c r="H750" t="s">
        <v>49</v>
      </c>
      <c r="I750" t="s">
        <v>49</v>
      </c>
      <c r="J750" t="s">
        <v>49</v>
      </c>
      <c r="K750" t="s">
        <v>49</v>
      </c>
      <c r="L750" t="s">
        <v>49</v>
      </c>
      <c r="M750">
        <v>0.81796121597289995</v>
      </c>
      <c r="N750" t="s">
        <v>49</v>
      </c>
      <c r="O750">
        <v>0.82431387901306197</v>
      </c>
      <c r="P750" t="s">
        <v>49</v>
      </c>
      <c r="Q750">
        <v>0.85836893320083596</v>
      </c>
      <c r="R750" t="s">
        <v>49</v>
      </c>
      <c r="S750">
        <v>0.62453758716583296</v>
      </c>
      <c r="T750">
        <v>1.2449195384979199</v>
      </c>
      <c r="U750">
        <v>0.87572592496871904</v>
      </c>
      <c r="V750">
        <v>1.1607927083969101</v>
      </c>
      <c r="W750">
        <v>0.93653053045272805</v>
      </c>
      <c r="X750">
        <v>0.99391090869903598</v>
      </c>
      <c r="Y750">
        <v>1.0225297212600699</v>
      </c>
      <c r="Z750">
        <v>0.92773377895355202</v>
      </c>
      <c r="AA750">
        <v>1.00335109233856</v>
      </c>
      <c r="AB750">
        <v>0.96656745672225997</v>
      </c>
      <c r="AC750">
        <v>0.90651535987854004</v>
      </c>
      <c r="AD750">
        <v>0.89346331357955899</v>
      </c>
      <c r="AE750">
        <v>0.81304007768631004</v>
      </c>
      <c r="AF750">
        <v>0.78125154972076405</v>
      </c>
      <c r="AG750">
        <v>0.86715680360794101</v>
      </c>
      <c r="AH750">
        <v>0.71222537755966198</v>
      </c>
      <c r="AI750">
        <v>0.71950596570968595</v>
      </c>
      <c r="AJ750">
        <v>0.68628865480422996</v>
      </c>
      <c r="AK750">
        <v>0.61127948760986295</v>
      </c>
      <c r="AL750">
        <v>0.66582614183425903</v>
      </c>
      <c r="AM750">
        <v>0.66145509481430098</v>
      </c>
    </row>
    <row r="751" spans="1:39" customFormat="1" hidden="1" x14ac:dyDescent="0.2">
      <c r="A751" t="s">
        <v>35</v>
      </c>
      <c r="B751" s="1" t="s">
        <v>295</v>
      </c>
      <c r="C751" t="s">
        <v>418</v>
      </c>
      <c r="D751" s="1" t="s">
        <v>461</v>
      </c>
      <c r="E751" t="s">
        <v>49</v>
      </c>
      <c r="F751" t="s">
        <v>49</v>
      </c>
      <c r="G751" t="s">
        <v>49</v>
      </c>
      <c r="H751" t="s">
        <v>49</v>
      </c>
      <c r="I751" t="s">
        <v>49</v>
      </c>
      <c r="J751" t="s">
        <v>49</v>
      </c>
      <c r="K751" t="s">
        <v>49</v>
      </c>
      <c r="L751" t="s">
        <v>49</v>
      </c>
      <c r="M751" t="s">
        <v>49</v>
      </c>
      <c r="N751" t="s">
        <v>49</v>
      </c>
      <c r="O751" t="s">
        <v>49</v>
      </c>
      <c r="P751" t="s">
        <v>49</v>
      </c>
      <c r="Q751" t="s">
        <v>49</v>
      </c>
      <c r="R751" t="s">
        <v>49</v>
      </c>
      <c r="S751" t="s">
        <v>49</v>
      </c>
      <c r="T751" t="s">
        <v>49</v>
      </c>
      <c r="U751" t="s">
        <v>49</v>
      </c>
      <c r="V751" t="s">
        <v>49</v>
      </c>
      <c r="W751" t="s">
        <v>49</v>
      </c>
      <c r="X751" t="s">
        <v>49</v>
      </c>
      <c r="Y751" t="s">
        <v>49</v>
      </c>
      <c r="Z751" t="s">
        <v>49</v>
      </c>
      <c r="AA751" t="s">
        <v>49</v>
      </c>
      <c r="AB751" t="s">
        <v>49</v>
      </c>
      <c r="AC751" t="s">
        <v>49</v>
      </c>
      <c r="AD751" t="s">
        <v>49</v>
      </c>
      <c r="AE751" t="s">
        <v>49</v>
      </c>
      <c r="AF751" t="s">
        <v>49</v>
      </c>
      <c r="AG751" t="s">
        <v>49</v>
      </c>
      <c r="AH751" t="s">
        <v>49</v>
      </c>
      <c r="AI751" t="s">
        <v>49</v>
      </c>
      <c r="AJ751" t="s">
        <v>49</v>
      </c>
      <c r="AK751" t="s">
        <v>49</v>
      </c>
      <c r="AL751" t="s">
        <v>49</v>
      </c>
      <c r="AM751" t="s">
        <v>49</v>
      </c>
    </row>
    <row r="752" spans="1:39" customFormat="1" hidden="1" x14ac:dyDescent="0.2">
      <c r="A752" t="s">
        <v>35</v>
      </c>
      <c r="B752" s="1" t="s">
        <v>295</v>
      </c>
      <c r="C752" t="s">
        <v>507</v>
      </c>
      <c r="D752" s="1" t="s">
        <v>216</v>
      </c>
      <c r="E752" t="s">
        <v>49</v>
      </c>
      <c r="F752" t="s">
        <v>49</v>
      </c>
      <c r="G752" t="s">
        <v>49</v>
      </c>
      <c r="H752" t="s">
        <v>49</v>
      </c>
      <c r="I752" t="s">
        <v>49</v>
      </c>
      <c r="J752" t="s">
        <v>49</v>
      </c>
      <c r="K752" t="s">
        <v>49</v>
      </c>
      <c r="L752" t="s">
        <v>49</v>
      </c>
      <c r="M752" t="s">
        <v>49</v>
      </c>
      <c r="N752" t="s">
        <v>49</v>
      </c>
      <c r="O752" t="s">
        <v>49</v>
      </c>
      <c r="P752" t="s">
        <v>49</v>
      </c>
      <c r="Q752" t="s">
        <v>49</v>
      </c>
      <c r="R752" t="s">
        <v>49</v>
      </c>
      <c r="S752" t="s">
        <v>49</v>
      </c>
      <c r="T752" t="s">
        <v>49</v>
      </c>
      <c r="U752" t="s">
        <v>49</v>
      </c>
      <c r="V752" t="s">
        <v>49</v>
      </c>
      <c r="W752" t="s">
        <v>49</v>
      </c>
      <c r="X752" t="s">
        <v>49</v>
      </c>
      <c r="Y752" t="s">
        <v>49</v>
      </c>
      <c r="Z752" t="s">
        <v>49</v>
      </c>
      <c r="AA752" t="s">
        <v>49</v>
      </c>
      <c r="AB752" t="s">
        <v>49</v>
      </c>
      <c r="AC752" t="s">
        <v>49</v>
      </c>
      <c r="AD752" t="s">
        <v>49</v>
      </c>
      <c r="AE752" t="s">
        <v>49</v>
      </c>
      <c r="AF752" t="s">
        <v>49</v>
      </c>
      <c r="AG752" t="s">
        <v>49</v>
      </c>
      <c r="AH752" t="s">
        <v>49</v>
      </c>
      <c r="AI752" t="s">
        <v>49</v>
      </c>
      <c r="AJ752" t="s">
        <v>49</v>
      </c>
      <c r="AK752" t="s">
        <v>49</v>
      </c>
      <c r="AL752" t="s">
        <v>49</v>
      </c>
      <c r="AM752" t="s">
        <v>49</v>
      </c>
    </row>
    <row r="753" spans="1:39" customFormat="1" hidden="1" x14ac:dyDescent="0.2">
      <c r="A753" t="s">
        <v>35</v>
      </c>
      <c r="B753" s="1" t="s">
        <v>295</v>
      </c>
      <c r="C753" t="s">
        <v>118</v>
      </c>
      <c r="D753" s="1" t="s">
        <v>580</v>
      </c>
      <c r="E753" t="s">
        <v>49</v>
      </c>
      <c r="F753" t="s">
        <v>49</v>
      </c>
      <c r="G753" t="s">
        <v>49</v>
      </c>
      <c r="H753" t="s">
        <v>49</v>
      </c>
      <c r="I753" t="s">
        <v>49</v>
      </c>
      <c r="J753" t="s">
        <v>49</v>
      </c>
      <c r="K753" t="s">
        <v>49</v>
      </c>
      <c r="L753" t="s">
        <v>49</v>
      </c>
      <c r="M753" t="s">
        <v>49</v>
      </c>
      <c r="N753" t="s">
        <v>49</v>
      </c>
      <c r="O753" t="s">
        <v>49</v>
      </c>
      <c r="P753" t="s">
        <v>49</v>
      </c>
      <c r="Q753" t="s">
        <v>49</v>
      </c>
      <c r="R753" t="s">
        <v>49</v>
      </c>
      <c r="S753" t="s">
        <v>49</v>
      </c>
      <c r="T753" t="s">
        <v>49</v>
      </c>
      <c r="U753" t="s">
        <v>49</v>
      </c>
      <c r="V753" t="s">
        <v>49</v>
      </c>
      <c r="W753" t="s">
        <v>49</v>
      </c>
      <c r="X753" t="s">
        <v>49</v>
      </c>
      <c r="Y753" t="s">
        <v>49</v>
      </c>
      <c r="Z753" t="s">
        <v>49</v>
      </c>
      <c r="AA753" t="s">
        <v>49</v>
      </c>
      <c r="AB753" t="s">
        <v>49</v>
      </c>
      <c r="AC753" t="s">
        <v>49</v>
      </c>
      <c r="AD753" t="s">
        <v>49</v>
      </c>
      <c r="AE753" t="s">
        <v>49</v>
      </c>
      <c r="AF753" t="s">
        <v>49</v>
      </c>
      <c r="AG753" t="s">
        <v>49</v>
      </c>
      <c r="AH753" t="s">
        <v>49</v>
      </c>
      <c r="AI753" t="s">
        <v>49</v>
      </c>
      <c r="AJ753" t="s">
        <v>49</v>
      </c>
      <c r="AK753" t="s">
        <v>49</v>
      </c>
      <c r="AL753" t="s">
        <v>49</v>
      </c>
      <c r="AM753" t="s">
        <v>49</v>
      </c>
    </row>
    <row r="754" spans="1:39" customFormat="1" hidden="1" x14ac:dyDescent="0.2">
      <c r="A754" t="s">
        <v>35</v>
      </c>
      <c r="B754" s="1" t="s">
        <v>295</v>
      </c>
      <c r="C754" t="s">
        <v>508</v>
      </c>
      <c r="D754" s="1" t="s">
        <v>500</v>
      </c>
      <c r="E754" t="s">
        <v>49</v>
      </c>
      <c r="F754" t="s">
        <v>49</v>
      </c>
      <c r="G754" t="s">
        <v>49</v>
      </c>
      <c r="H754" t="s">
        <v>49</v>
      </c>
      <c r="I754" t="s">
        <v>49</v>
      </c>
      <c r="J754" t="s">
        <v>49</v>
      </c>
      <c r="K754" t="s">
        <v>49</v>
      </c>
      <c r="L754" t="s">
        <v>49</v>
      </c>
      <c r="M754" t="s">
        <v>49</v>
      </c>
      <c r="N754" t="s">
        <v>49</v>
      </c>
      <c r="O754" t="s">
        <v>49</v>
      </c>
      <c r="P754" t="s">
        <v>49</v>
      </c>
      <c r="Q754" t="s">
        <v>49</v>
      </c>
      <c r="R754" t="s">
        <v>49</v>
      </c>
      <c r="S754" t="s">
        <v>49</v>
      </c>
      <c r="T754" t="s">
        <v>49</v>
      </c>
      <c r="U754" t="s">
        <v>49</v>
      </c>
      <c r="V754" t="s">
        <v>49</v>
      </c>
      <c r="W754" t="s">
        <v>49</v>
      </c>
      <c r="X754" t="s">
        <v>49</v>
      </c>
      <c r="Y754" t="s">
        <v>49</v>
      </c>
      <c r="Z754" t="s">
        <v>49</v>
      </c>
      <c r="AA754" t="s">
        <v>49</v>
      </c>
      <c r="AB754" t="s">
        <v>49</v>
      </c>
      <c r="AC754" t="s">
        <v>49</v>
      </c>
      <c r="AD754" t="s">
        <v>49</v>
      </c>
      <c r="AE754" t="s">
        <v>49</v>
      </c>
      <c r="AF754" t="s">
        <v>49</v>
      </c>
      <c r="AG754" t="s">
        <v>49</v>
      </c>
      <c r="AH754" t="s">
        <v>49</v>
      </c>
      <c r="AI754" t="s">
        <v>49</v>
      </c>
      <c r="AJ754" t="s">
        <v>49</v>
      </c>
      <c r="AK754" t="s">
        <v>49</v>
      </c>
      <c r="AL754" t="s">
        <v>49</v>
      </c>
      <c r="AM754" t="s">
        <v>49</v>
      </c>
    </row>
    <row r="755" spans="1:39" customFormat="1" hidden="1" x14ac:dyDescent="0.2">
      <c r="A755" t="s">
        <v>35</v>
      </c>
      <c r="B755" s="1" t="s">
        <v>295</v>
      </c>
      <c r="C755" t="s">
        <v>528</v>
      </c>
      <c r="D755" s="1" t="s">
        <v>397</v>
      </c>
      <c r="E755" t="s">
        <v>49</v>
      </c>
      <c r="F755" t="s">
        <v>49</v>
      </c>
      <c r="G755" t="s">
        <v>49</v>
      </c>
      <c r="H755" t="s">
        <v>49</v>
      </c>
      <c r="I755" t="s">
        <v>49</v>
      </c>
      <c r="J755" t="s">
        <v>49</v>
      </c>
      <c r="K755" t="s">
        <v>49</v>
      </c>
      <c r="L755" t="s">
        <v>49</v>
      </c>
      <c r="M755" t="s">
        <v>49</v>
      </c>
      <c r="N755" t="s">
        <v>49</v>
      </c>
      <c r="O755" t="s">
        <v>49</v>
      </c>
      <c r="P755" t="s">
        <v>49</v>
      </c>
      <c r="Q755" t="s">
        <v>49</v>
      </c>
      <c r="R755" t="s">
        <v>49</v>
      </c>
      <c r="S755" t="s">
        <v>49</v>
      </c>
      <c r="T755" t="s">
        <v>49</v>
      </c>
      <c r="U755" t="s">
        <v>49</v>
      </c>
      <c r="V755" t="s">
        <v>49</v>
      </c>
      <c r="W755" t="s">
        <v>49</v>
      </c>
      <c r="X755" t="s">
        <v>49</v>
      </c>
      <c r="Y755" t="s">
        <v>49</v>
      </c>
      <c r="Z755" t="s">
        <v>49</v>
      </c>
      <c r="AA755" t="s">
        <v>49</v>
      </c>
      <c r="AB755" t="s">
        <v>49</v>
      </c>
      <c r="AC755" t="s">
        <v>49</v>
      </c>
      <c r="AD755" t="s">
        <v>49</v>
      </c>
      <c r="AE755" t="s">
        <v>49</v>
      </c>
      <c r="AF755" t="s">
        <v>49</v>
      </c>
      <c r="AG755" t="s">
        <v>49</v>
      </c>
      <c r="AH755" t="s">
        <v>49</v>
      </c>
      <c r="AI755" t="s">
        <v>49</v>
      </c>
      <c r="AJ755" t="s">
        <v>49</v>
      </c>
      <c r="AK755" t="s">
        <v>49</v>
      </c>
      <c r="AL755" t="s">
        <v>49</v>
      </c>
      <c r="AM755" t="s">
        <v>49</v>
      </c>
    </row>
    <row r="756" spans="1:39" customFormat="1" hidden="1" x14ac:dyDescent="0.2">
      <c r="A756" t="s">
        <v>35</v>
      </c>
      <c r="B756" s="1" t="s">
        <v>295</v>
      </c>
      <c r="C756" t="s">
        <v>521</v>
      </c>
      <c r="D756" s="1" t="s">
        <v>111</v>
      </c>
      <c r="E756" t="s">
        <v>49</v>
      </c>
      <c r="F756" t="s">
        <v>49</v>
      </c>
      <c r="G756" t="s">
        <v>49</v>
      </c>
      <c r="H756" t="s">
        <v>49</v>
      </c>
      <c r="I756" t="s">
        <v>49</v>
      </c>
      <c r="J756" t="s">
        <v>49</v>
      </c>
      <c r="K756" t="s">
        <v>49</v>
      </c>
      <c r="L756" t="s">
        <v>49</v>
      </c>
      <c r="M756" t="s">
        <v>49</v>
      </c>
      <c r="N756" t="s">
        <v>49</v>
      </c>
      <c r="O756" t="s">
        <v>49</v>
      </c>
      <c r="P756" t="s">
        <v>49</v>
      </c>
      <c r="Q756" t="s">
        <v>49</v>
      </c>
      <c r="R756" t="s">
        <v>49</v>
      </c>
      <c r="S756" t="s">
        <v>49</v>
      </c>
      <c r="T756" t="s">
        <v>49</v>
      </c>
      <c r="U756" t="s">
        <v>49</v>
      </c>
      <c r="V756" t="s">
        <v>49</v>
      </c>
      <c r="W756" t="s">
        <v>49</v>
      </c>
      <c r="X756" t="s">
        <v>49</v>
      </c>
      <c r="Y756" t="s">
        <v>49</v>
      </c>
      <c r="Z756" t="s">
        <v>49</v>
      </c>
      <c r="AA756" t="s">
        <v>49</v>
      </c>
      <c r="AB756" t="s">
        <v>49</v>
      </c>
      <c r="AC756" t="s">
        <v>49</v>
      </c>
      <c r="AD756" t="s">
        <v>49</v>
      </c>
      <c r="AE756" t="s">
        <v>49</v>
      </c>
      <c r="AF756" t="s">
        <v>49</v>
      </c>
      <c r="AG756" t="s">
        <v>49</v>
      </c>
      <c r="AH756" t="s">
        <v>49</v>
      </c>
      <c r="AI756" t="s">
        <v>49</v>
      </c>
      <c r="AJ756" t="s">
        <v>49</v>
      </c>
      <c r="AK756" t="s">
        <v>49</v>
      </c>
      <c r="AL756" t="s">
        <v>49</v>
      </c>
      <c r="AM756" t="s">
        <v>49</v>
      </c>
    </row>
    <row r="757" spans="1:39" customFormat="1" hidden="1" x14ac:dyDescent="0.2">
      <c r="A757" t="s">
        <v>35</v>
      </c>
      <c r="B757" s="1" t="s">
        <v>295</v>
      </c>
      <c r="C757" t="s">
        <v>50</v>
      </c>
      <c r="D757" s="1" t="s">
        <v>569</v>
      </c>
      <c r="E757">
        <v>7.3328094627569227</v>
      </c>
      <c r="F757">
        <v>15.950624039397777</v>
      </c>
      <c r="G757">
        <v>-0.50905017476443903</v>
      </c>
      <c r="H757">
        <v>7.6830913025750434</v>
      </c>
      <c r="I757">
        <v>4.7680014632083223</v>
      </c>
      <c r="J757">
        <v>10.262586300712124</v>
      </c>
      <c r="K757">
        <v>5.2035051510328394</v>
      </c>
      <c r="L757">
        <v>6.3343551265041018</v>
      </c>
      <c r="M757">
        <v>10.209973378674404</v>
      </c>
      <c r="N757">
        <v>14.37039360970765</v>
      </c>
      <c r="O757">
        <v>3.5425508792728801</v>
      </c>
      <c r="P757">
        <v>10.638679252722634</v>
      </c>
      <c r="Q757">
        <v>9.4180495224013008</v>
      </c>
      <c r="R757">
        <v>10.84251001373624</v>
      </c>
      <c r="S757">
        <v>4.8420750906555119</v>
      </c>
      <c r="T757">
        <v>9.5424488875572226</v>
      </c>
      <c r="U757">
        <v>3.536783233320707</v>
      </c>
      <c r="V757">
        <v>16.105710845608666</v>
      </c>
      <c r="W757">
        <v>19.664776022716307</v>
      </c>
      <c r="X757">
        <v>15.655061501340539</v>
      </c>
      <c r="Y757">
        <v>1.3934587912308407</v>
      </c>
      <c r="Z757">
        <v>-6.4059393162897393</v>
      </c>
      <c r="AA757">
        <v>-5.8884022566345351</v>
      </c>
      <c r="AB757">
        <v>-0.87298481755635016</v>
      </c>
      <c r="AC757">
        <v>-5.9019926705056145</v>
      </c>
      <c r="AD757">
        <v>4.5307316633259678</v>
      </c>
      <c r="AE757">
        <v>11.075031056129207</v>
      </c>
      <c r="AF757">
        <v>2.2261828022828825</v>
      </c>
      <c r="AG757">
        <v>7.972997463796669</v>
      </c>
      <c r="AH757">
        <v>5.5858089583620147</v>
      </c>
      <c r="AI757">
        <v>0.39294634903109638</v>
      </c>
      <c r="AJ757">
        <v>-6.9050545699606181</v>
      </c>
      <c r="AK757">
        <v>-10.235603939958862</v>
      </c>
      <c r="AL757">
        <v>-1.3348845527650379</v>
      </c>
      <c r="AM757">
        <v>2.979482515284309</v>
      </c>
    </row>
    <row r="758" spans="1:39" customFormat="1" hidden="1" x14ac:dyDescent="0.2">
      <c r="A758" t="s">
        <v>35</v>
      </c>
      <c r="B758" s="1" t="s">
        <v>295</v>
      </c>
      <c r="C758" t="s">
        <v>229</v>
      </c>
      <c r="D758" s="1" t="s">
        <v>536</v>
      </c>
      <c r="E758">
        <v>5</v>
      </c>
      <c r="F758">
        <v>5.5833333333333304</v>
      </c>
      <c r="G758">
        <v>6.1145833333333304</v>
      </c>
      <c r="H758">
        <v>11.4</v>
      </c>
      <c r="I758">
        <v>12.5</v>
      </c>
      <c r="J758">
        <v>13.490833333333301</v>
      </c>
      <c r="K758">
        <v>10.585000000000001</v>
      </c>
      <c r="L758">
        <v>9.7850000000000001</v>
      </c>
      <c r="M758">
        <v>9.6758333333333404</v>
      </c>
      <c r="N758">
        <v>9.5143749999999994</v>
      </c>
      <c r="O758">
        <v>8.4320833333333294</v>
      </c>
      <c r="P758">
        <v>9.0989583333333304</v>
      </c>
      <c r="Q758">
        <v>9.4164583333333294</v>
      </c>
      <c r="R758">
        <v>10.0858333333333</v>
      </c>
      <c r="S758">
        <v>10.453749999999999</v>
      </c>
      <c r="T758">
        <v>9.9451041666666704</v>
      </c>
      <c r="U758">
        <v>9.8510416666666707</v>
      </c>
      <c r="V758">
        <v>9.2538250000000009</v>
      </c>
      <c r="W758">
        <v>8.8712678571428594</v>
      </c>
      <c r="X758">
        <v>8.6186391666666697</v>
      </c>
      <c r="Y758">
        <v>8.6732250000000004</v>
      </c>
      <c r="Z758">
        <v>7.4695208333333296</v>
      </c>
      <c r="AA758">
        <v>5.5978833333333302</v>
      </c>
      <c r="AB758">
        <v>5.1477374999999999</v>
      </c>
      <c r="AC758">
        <v>3.6075875000000002</v>
      </c>
      <c r="AD758">
        <v>3.1096525000000002</v>
      </c>
      <c r="AE758">
        <v>2.5343749999999998</v>
      </c>
      <c r="AF758">
        <v>2.5022916666666699</v>
      </c>
      <c r="AG758">
        <v>2.1230083333333298</v>
      </c>
      <c r="AH758">
        <v>1.44418333333333</v>
      </c>
      <c r="AI758">
        <v>1.5201083333333301</v>
      </c>
      <c r="AJ758">
        <v>1.59236111111111</v>
      </c>
      <c r="AK758">
        <v>1.55676666666667</v>
      </c>
      <c r="AL758">
        <v>1.4329666666666701</v>
      </c>
      <c r="AM758">
        <v>1.4923375000000001</v>
      </c>
    </row>
    <row r="759" spans="1:39" customFormat="1" hidden="1" x14ac:dyDescent="0.2">
      <c r="A759" t="s">
        <v>35</v>
      </c>
      <c r="B759" s="1" t="s">
        <v>295</v>
      </c>
      <c r="C759" t="s">
        <v>522</v>
      </c>
      <c r="D759" s="1" t="s">
        <v>468</v>
      </c>
      <c r="E759" t="s">
        <v>49</v>
      </c>
      <c r="F759" t="s">
        <v>49</v>
      </c>
      <c r="G759" t="s">
        <v>49</v>
      </c>
      <c r="H759" t="s">
        <v>49</v>
      </c>
      <c r="I759" t="s">
        <v>49</v>
      </c>
      <c r="J759" t="s">
        <v>49</v>
      </c>
      <c r="K759" t="s">
        <v>49</v>
      </c>
      <c r="L759" t="s">
        <v>49</v>
      </c>
      <c r="M759" t="s">
        <v>49</v>
      </c>
      <c r="N759" t="s">
        <v>49</v>
      </c>
      <c r="O759" t="s">
        <v>49</v>
      </c>
      <c r="P759" t="s">
        <v>49</v>
      </c>
      <c r="Q759" t="s">
        <v>49</v>
      </c>
      <c r="R759" t="s">
        <v>49</v>
      </c>
      <c r="S759" t="s">
        <v>49</v>
      </c>
      <c r="T759" t="s">
        <v>49</v>
      </c>
      <c r="U759" t="s">
        <v>49</v>
      </c>
      <c r="V759" t="s">
        <v>49</v>
      </c>
      <c r="W759" t="s">
        <v>49</v>
      </c>
      <c r="X759" t="s">
        <v>49</v>
      </c>
      <c r="Y759" t="s">
        <v>49</v>
      </c>
      <c r="Z759" t="s">
        <v>49</v>
      </c>
      <c r="AA759" t="s">
        <v>49</v>
      </c>
      <c r="AB759" t="s">
        <v>49</v>
      </c>
      <c r="AC759" t="s">
        <v>49</v>
      </c>
      <c r="AD759">
        <v>7</v>
      </c>
      <c r="AE759">
        <v>7</v>
      </c>
      <c r="AF759">
        <v>7</v>
      </c>
      <c r="AG759">
        <v>7</v>
      </c>
      <c r="AH759">
        <v>7</v>
      </c>
      <c r="AI759">
        <v>7</v>
      </c>
      <c r="AJ759">
        <v>7</v>
      </c>
      <c r="AK759" t="s">
        <v>49</v>
      </c>
      <c r="AL759" t="s">
        <v>49</v>
      </c>
      <c r="AM759" t="s">
        <v>49</v>
      </c>
    </row>
    <row r="760" spans="1:39" customFormat="1" hidden="1" x14ac:dyDescent="0.2">
      <c r="A760" t="s">
        <v>35</v>
      </c>
      <c r="B760" s="1" t="s">
        <v>295</v>
      </c>
      <c r="C760" t="s">
        <v>28</v>
      </c>
      <c r="D760" s="1" t="s">
        <v>553</v>
      </c>
      <c r="E760">
        <v>6.6404731378468913</v>
      </c>
      <c r="F760">
        <v>7.0043694828238285</v>
      </c>
      <c r="G760">
        <v>9.384531397335639</v>
      </c>
      <c r="H760">
        <v>11.859360787880689</v>
      </c>
      <c r="I760">
        <v>14.687296379702557</v>
      </c>
      <c r="J760">
        <v>14.228140914387016</v>
      </c>
      <c r="K760">
        <v>13.990257639095377</v>
      </c>
      <c r="L760">
        <v>11.893443747998353</v>
      </c>
      <c r="M760">
        <v>10.090040893831175</v>
      </c>
      <c r="N760">
        <v>9.6855105359072002</v>
      </c>
      <c r="O760">
        <v>12.155947441217151</v>
      </c>
      <c r="P760">
        <v>13.873169462253662</v>
      </c>
      <c r="Q760">
        <v>14.711133084328617</v>
      </c>
      <c r="R760">
        <v>16.586160210691109</v>
      </c>
      <c r="S760">
        <v>19.280159024872155</v>
      </c>
      <c r="T760">
        <v>19.977362124298718</v>
      </c>
      <c r="U760">
        <v>21.935704704551025</v>
      </c>
      <c r="V760">
        <v>19.763428572926049</v>
      </c>
      <c r="W760">
        <v>20.936231035362965</v>
      </c>
      <c r="X760">
        <v>23.46175582179702</v>
      </c>
      <c r="Y760">
        <v>26.302258810867094</v>
      </c>
      <c r="Z760">
        <v>29.356438624473117</v>
      </c>
      <c r="AA760">
        <v>27.514927743841632</v>
      </c>
      <c r="AB760">
        <v>27.853528531992598</v>
      </c>
      <c r="AC760">
        <v>32.910460856068376</v>
      </c>
      <c r="AD760">
        <v>33.194462277052828</v>
      </c>
      <c r="AE760">
        <v>32.583692821400341</v>
      </c>
      <c r="AF760">
        <v>35.994367976893422</v>
      </c>
      <c r="AG760">
        <v>32.690644779712756</v>
      </c>
      <c r="AH760">
        <v>33.952221305875348</v>
      </c>
      <c r="AI760">
        <v>34.739663317142316</v>
      </c>
      <c r="AJ760">
        <v>35.937154911695856</v>
      </c>
      <c r="AK760">
        <v>39.728427067545738</v>
      </c>
      <c r="AL760">
        <v>34.556199810434201</v>
      </c>
      <c r="AM760">
        <v>29.84079471972678</v>
      </c>
    </row>
    <row r="761" spans="1:39" customFormat="1" hidden="1" x14ac:dyDescent="0.2">
      <c r="A761" t="s">
        <v>35</v>
      </c>
      <c r="B761" s="1" t="s">
        <v>295</v>
      </c>
      <c r="C761" t="s">
        <v>342</v>
      </c>
      <c r="D761" s="1" t="s">
        <v>491</v>
      </c>
      <c r="E761" t="s">
        <v>49</v>
      </c>
      <c r="F761" t="s">
        <v>49</v>
      </c>
      <c r="G761" t="s">
        <v>49</v>
      </c>
      <c r="H761" t="s">
        <v>49</v>
      </c>
      <c r="I761" t="s">
        <v>49</v>
      </c>
      <c r="J761" t="s">
        <v>49</v>
      </c>
      <c r="K761" t="s">
        <v>49</v>
      </c>
      <c r="L761" t="s">
        <v>49</v>
      </c>
      <c r="M761" t="s">
        <v>49</v>
      </c>
      <c r="N761" t="s">
        <v>49</v>
      </c>
      <c r="O761" t="s">
        <v>49</v>
      </c>
      <c r="P761" t="s">
        <v>49</v>
      </c>
      <c r="Q761" t="s">
        <v>49</v>
      </c>
      <c r="R761" t="s">
        <v>49</v>
      </c>
      <c r="S761" t="s">
        <v>49</v>
      </c>
      <c r="T761" t="s">
        <v>49</v>
      </c>
      <c r="U761" t="s">
        <v>49</v>
      </c>
      <c r="V761" t="s">
        <v>49</v>
      </c>
      <c r="W761" t="s">
        <v>49</v>
      </c>
      <c r="X761" t="s">
        <v>49</v>
      </c>
      <c r="Y761" t="s">
        <v>49</v>
      </c>
      <c r="Z761" t="s">
        <v>49</v>
      </c>
      <c r="AA761" t="s">
        <v>49</v>
      </c>
      <c r="AB761" t="s">
        <v>49</v>
      </c>
      <c r="AC761" t="s">
        <v>49</v>
      </c>
      <c r="AD761" t="s">
        <v>49</v>
      </c>
      <c r="AE761" t="s">
        <v>49</v>
      </c>
      <c r="AF761">
        <v>65.483059999999995</v>
      </c>
      <c r="AG761">
        <v>65.641890000000004</v>
      </c>
      <c r="AH761">
        <v>65.71078</v>
      </c>
      <c r="AI761">
        <v>66.170479999999998</v>
      </c>
      <c r="AJ761">
        <v>66.197800000000001</v>
      </c>
      <c r="AK761" t="s">
        <v>49</v>
      </c>
      <c r="AL761" t="s">
        <v>49</v>
      </c>
      <c r="AM761" t="s">
        <v>49</v>
      </c>
    </row>
    <row r="762" spans="1:39" customFormat="1" hidden="1" x14ac:dyDescent="0.2">
      <c r="A762" t="s">
        <v>35</v>
      </c>
      <c r="B762" s="1" t="s">
        <v>295</v>
      </c>
      <c r="C762" t="s">
        <v>207</v>
      </c>
      <c r="D762" s="1" t="s">
        <v>110</v>
      </c>
      <c r="E762" t="s">
        <v>49</v>
      </c>
      <c r="F762" t="s">
        <v>49</v>
      </c>
      <c r="G762" t="s">
        <v>49</v>
      </c>
      <c r="H762" t="s">
        <v>49</v>
      </c>
      <c r="I762" t="s">
        <v>49</v>
      </c>
      <c r="J762" t="s">
        <v>49</v>
      </c>
      <c r="K762" t="s">
        <v>49</v>
      </c>
      <c r="L762" t="s">
        <v>49</v>
      </c>
      <c r="M762" t="s">
        <v>49</v>
      </c>
      <c r="N762" t="s">
        <v>49</v>
      </c>
      <c r="O762" t="s">
        <v>49</v>
      </c>
      <c r="P762" t="s">
        <v>49</v>
      </c>
      <c r="Q762" t="s">
        <v>49</v>
      </c>
      <c r="R762" t="s">
        <v>49</v>
      </c>
      <c r="S762" t="s">
        <v>49</v>
      </c>
      <c r="T762" t="s">
        <v>49</v>
      </c>
      <c r="U762" t="s">
        <v>49</v>
      </c>
      <c r="V762" t="s">
        <v>49</v>
      </c>
      <c r="W762" t="s">
        <v>49</v>
      </c>
      <c r="X762" t="s">
        <v>49</v>
      </c>
      <c r="Y762" t="s">
        <v>49</v>
      </c>
      <c r="Z762" t="s">
        <v>49</v>
      </c>
      <c r="AA762" t="s">
        <v>49</v>
      </c>
      <c r="AB762" t="s">
        <v>49</v>
      </c>
      <c r="AC762" t="s">
        <v>49</v>
      </c>
      <c r="AD762" t="s">
        <v>49</v>
      </c>
      <c r="AE762" t="s">
        <v>49</v>
      </c>
      <c r="AF762" t="s">
        <v>49</v>
      </c>
      <c r="AG762" t="s">
        <v>49</v>
      </c>
      <c r="AH762" t="s">
        <v>49</v>
      </c>
      <c r="AI762" t="s">
        <v>49</v>
      </c>
      <c r="AJ762" t="s">
        <v>49</v>
      </c>
      <c r="AK762" t="s">
        <v>49</v>
      </c>
      <c r="AL762" t="s">
        <v>49</v>
      </c>
      <c r="AM762" t="s">
        <v>49</v>
      </c>
    </row>
    <row r="763" spans="1:39" customFormat="1" hidden="1" x14ac:dyDescent="0.2">
      <c r="A763" t="s">
        <v>35</v>
      </c>
      <c r="B763" s="1" t="s">
        <v>295</v>
      </c>
      <c r="C763" t="s">
        <v>40</v>
      </c>
      <c r="D763" s="1" t="s">
        <v>286</v>
      </c>
      <c r="E763" t="s">
        <v>49</v>
      </c>
      <c r="F763" t="s">
        <v>49</v>
      </c>
      <c r="G763" t="s">
        <v>49</v>
      </c>
      <c r="H763" t="s">
        <v>49</v>
      </c>
      <c r="I763" t="s">
        <v>49</v>
      </c>
      <c r="J763" t="s">
        <v>49</v>
      </c>
      <c r="K763" t="s">
        <v>49</v>
      </c>
      <c r="L763" t="s">
        <v>49</v>
      </c>
      <c r="M763" t="s">
        <v>49</v>
      </c>
      <c r="N763" t="s">
        <v>49</v>
      </c>
      <c r="O763" t="s">
        <v>49</v>
      </c>
      <c r="P763" t="s">
        <v>49</v>
      </c>
      <c r="Q763" t="s">
        <v>49</v>
      </c>
      <c r="R763" t="s">
        <v>49</v>
      </c>
      <c r="S763" t="s">
        <v>49</v>
      </c>
      <c r="T763" t="s">
        <v>49</v>
      </c>
      <c r="U763" t="s">
        <v>49</v>
      </c>
      <c r="V763" t="s">
        <v>49</v>
      </c>
      <c r="W763" t="s">
        <v>49</v>
      </c>
      <c r="X763" t="s">
        <v>49</v>
      </c>
      <c r="Y763" t="s">
        <v>49</v>
      </c>
      <c r="Z763" t="s">
        <v>49</v>
      </c>
      <c r="AA763" t="s">
        <v>49</v>
      </c>
      <c r="AB763" t="s">
        <v>49</v>
      </c>
      <c r="AC763" t="s">
        <v>49</v>
      </c>
      <c r="AD763" t="s">
        <v>49</v>
      </c>
      <c r="AE763" t="s">
        <v>49</v>
      </c>
      <c r="AF763" t="s">
        <v>49</v>
      </c>
      <c r="AG763" t="s">
        <v>49</v>
      </c>
      <c r="AH763" t="s">
        <v>49</v>
      </c>
      <c r="AI763" t="s">
        <v>49</v>
      </c>
      <c r="AJ763" t="s">
        <v>49</v>
      </c>
      <c r="AK763" t="s">
        <v>49</v>
      </c>
      <c r="AL763" t="s">
        <v>49</v>
      </c>
      <c r="AM763" t="s">
        <v>49</v>
      </c>
    </row>
    <row r="764" spans="1:39" customFormat="1" hidden="1" x14ac:dyDescent="0.2">
      <c r="A764" t="s">
        <v>35</v>
      </c>
      <c r="B764" s="1" t="s">
        <v>295</v>
      </c>
      <c r="C764" t="s">
        <v>445</v>
      </c>
      <c r="D764" s="1" t="s">
        <v>307</v>
      </c>
      <c r="E764" t="s">
        <v>49</v>
      </c>
      <c r="F764" t="s">
        <v>49</v>
      </c>
      <c r="G764" t="s">
        <v>49</v>
      </c>
      <c r="H764">
        <v>1.6047720000000001</v>
      </c>
      <c r="I764">
        <v>1.643478</v>
      </c>
      <c r="J764">
        <v>1.6921349999999999</v>
      </c>
      <c r="K764">
        <v>1.7126729999999999</v>
      </c>
      <c r="L764">
        <v>2.1782530000000002</v>
      </c>
      <c r="M764">
        <v>2.7343839999999999</v>
      </c>
      <c r="N764">
        <v>2.730556</v>
      </c>
      <c r="O764">
        <v>2.740326</v>
      </c>
      <c r="P764">
        <v>2.7309679999999998</v>
      </c>
      <c r="Q764">
        <v>2.7341739999999999</v>
      </c>
      <c r="R764">
        <v>2.7404950000000001</v>
      </c>
      <c r="S764">
        <v>2.7347190000000001</v>
      </c>
      <c r="T764">
        <v>2.7284649999999999</v>
      </c>
      <c r="U764">
        <v>2.7264650000000001</v>
      </c>
      <c r="V764">
        <v>2.7202739999999999</v>
      </c>
      <c r="W764">
        <v>2.7019730000000002</v>
      </c>
      <c r="X764">
        <v>2.674528</v>
      </c>
      <c r="Y764">
        <v>2.646061</v>
      </c>
      <c r="Z764">
        <v>2.6292599999999999</v>
      </c>
      <c r="AA764">
        <v>2.5854849999999998</v>
      </c>
      <c r="AB764">
        <v>2.5430250000000001</v>
      </c>
      <c r="AC764">
        <v>2.5001899999999999</v>
      </c>
      <c r="AD764">
        <v>2.4486210000000002</v>
      </c>
      <c r="AE764">
        <v>2.4323510000000002</v>
      </c>
      <c r="AF764">
        <v>2.425303</v>
      </c>
      <c r="AG764">
        <v>2.4101129999999999</v>
      </c>
      <c r="AH764">
        <v>2.3972889999999998</v>
      </c>
      <c r="AI764">
        <v>2.3826000000000001</v>
      </c>
      <c r="AJ764">
        <v>2.3695789999999999</v>
      </c>
      <c r="AK764">
        <v>2.2612030000000001</v>
      </c>
      <c r="AL764">
        <v>2.2570709999999998</v>
      </c>
      <c r="AM764" t="s">
        <v>49</v>
      </c>
    </row>
    <row r="765" spans="1:39" customFormat="1" hidden="1" x14ac:dyDescent="0.2">
      <c r="A765" t="s">
        <v>35</v>
      </c>
      <c r="B765" s="1" t="s">
        <v>295</v>
      </c>
      <c r="C765" t="s">
        <v>394</v>
      </c>
      <c r="D765" s="1" t="s">
        <v>281</v>
      </c>
      <c r="E765">
        <v>32.410469999999997</v>
      </c>
      <c r="F765" t="s">
        <v>49</v>
      </c>
      <c r="G765">
        <v>25.50395</v>
      </c>
      <c r="H765" t="s">
        <v>49</v>
      </c>
      <c r="I765">
        <v>28.335730000000002</v>
      </c>
      <c r="J765" t="s">
        <v>49</v>
      </c>
      <c r="K765" t="s">
        <v>49</v>
      </c>
      <c r="L765" t="s">
        <v>49</v>
      </c>
      <c r="M765" t="s">
        <v>49</v>
      </c>
      <c r="N765" t="s">
        <v>49</v>
      </c>
      <c r="O765" t="s">
        <v>49</v>
      </c>
      <c r="P765" t="s">
        <v>49</v>
      </c>
      <c r="Q765" t="s">
        <v>49</v>
      </c>
      <c r="R765" t="s">
        <v>49</v>
      </c>
      <c r="S765" t="s">
        <v>49</v>
      </c>
      <c r="T765" t="s">
        <v>49</v>
      </c>
      <c r="U765" t="s">
        <v>49</v>
      </c>
      <c r="V765">
        <v>30.030840000000001</v>
      </c>
      <c r="W765" t="s">
        <v>49</v>
      </c>
      <c r="X765">
        <v>27.546379999999999</v>
      </c>
      <c r="Y765" t="s">
        <v>49</v>
      </c>
      <c r="Z765">
        <v>17.822330000000001</v>
      </c>
      <c r="AA765" t="s">
        <v>49</v>
      </c>
      <c r="AB765" t="s">
        <v>49</v>
      </c>
      <c r="AC765" t="s">
        <v>49</v>
      </c>
      <c r="AD765" t="s">
        <v>49</v>
      </c>
      <c r="AE765" t="s">
        <v>49</v>
      </c>
      <c r="AF765" t="s">
        <v>49</v>
      </c>
      <c r="AG765" t="s">
        <v>49</v>
      </c>
      <c r="AH765" t="s">
        <v>49</v>
      </c>
      <c r="AI765" t="s">
        <v>49</v>
      </c>
      <c r="AJ765" t="s">
        <v>49</v>
      </c>
      <c r="AK765" t="s">
        <v>49</v>
      </c>
      <c r="AL765" t="s">
        <v>49</v>
      </c>
      <c r="AM765" t="s">
        <v>49</v>
      </c>
    </row>
    <row r="766" spans="1:39" customFormat="1" hidden="1" x14ac:dyDescent="0.2">
      <c r="A766" t="s">
        <v>35</v>
      </c>
      <c r="B766" s="1" t="s">
        <v>295</v>
      </c>
      <c r="C766" t="s">
        <v>163</v>
      </c>
      <c r="D766" s="1" t="s">
        <v>190</v>
      </c>
      <c r="E766" t="s">
        <v>49</v>
      </c>
      <c r="F766" t="s">
        <v>49</v>
      </c>
      <c r="G766" t="s">
        <v>49</v>
      </c>
      <c r="H766" t="s">
        <v>49</v>
      </c>
      <c r="I766" t="s">
        <v>49</v>
      </c>
      <c r="J766" t="s">
        <v>49</v>
      </c>
      <c r="K766" t="s">
        <v>49</v>
      </c>
      <c r="L766" t="s">
        <v>49</v>
      </c>
      <c r="M766" t="s">
        <v>49</v>
      </c>
      <c r="N766" t="s">
        <v>49</v>
      </c>
      <c r="O766" t="s">
        <v>49</v>
      </c>
      <c r="P766" t="s">
        <v>49</v>
      </c>
      <c r="Q766" t="s">
        <v>49</v>
      </c>
      <c r="R766" t="s">
        <v>49</v>
      </c>
      <c r="S766" t="s">
        <v>49</v>
      </c>
      <c r="T766" t="s">
        <v>49</v>
      </c>
      <c r="U766" t="s">
        <v>49</v>
      </c>
      <c r="V766" t="s">
        <v>49</v>
      </c>
      <c r="W766">
        <v>40.200000000000003</v>
      </c>
      <c r="X766" t="s">
        <v>49</v>
      </c>
      <c r="Y766" t="s">
        <v>49</v>
      </c>
      <c r="Z766" t="s">
        <v>49</v>
      </c>
      <c r="AA766">
        <v>92.4</v>
      </c>
      <c r="AB766" t="s">
        <v>49</v>
      </c>
      <c r="AC766" t="s">
        <v>49</v>
      </c>
      <c r="AD766" t="s">
        <v>49</v>
      </c>
      <c r="AE766" t="s">
        <v>49</v>
      </c>
      <c r="AF766" t="s">
        <v>49</v>
      </c>
      <c r="AG766" t="s">
        <v>49</v>
      </c>
      <c r="AH766" t="s">
        <v>49</v>
      </c>
      <c r="AI766" t="s">
        <v>49</v>
      </c>
      <c r="AJ766" t="s">
        <v>49</v>
      </c>
      <c r="AK766" t="s">
        <v>49</v>
      </c>
      <c r="AL766" t="s">
        <v>49</v>
      </c>
      <c r="AM766" t="s">
        <v>49</v>
      </c>
    </row>
    <row r="767" spans="1:39" customFormat="1" hidden="1" x14ac:dyDescent="0.2">
      <c r="A767" t="s">
        <v>35</v>
      </c>
      <c r="B767" s="1" t="s">
        <v>295</v>
      </c>
      <c r="C767" t="s">
        <v>427</v>
      </c>
      <c r="D767" s="1" t="s">
        <v>225</v>
      </c>
      <c r="E767" t="s">
        <v>49</v>
      </c>
      <c r="F767" t="s">
        <v>49</v>
      </c>
      <c r="G767" t="s">
        <v>49</v>
      </c>
      <c r="H767" t="s">
        <v>49</v>
      </c>
      <c r="I767" t="s">
        <v>49</v>
      </c>
      <c r="J767" t="s">
        <v>49</v>
      </c>
      <c r="K767" t="s">
        <v>49</v>
      </c>
      <c r="L767" t="s">
        <v>49</v>
      </c>
      <c r="M767" t="s">
        <v>49</v>
      </c>
      <c r="N767" t="s">
        <v>49</v>
      </c>
      <c r="O767" t="s">
        <v>49</v>
      </c>
      <c r="P767" t="s">
        <v>49</v>
      </c>
      <c r="Q767" t="s">
        <v>49</v>
      </c>
      <c r="R767" t="s">
        <v>49</v>
      </c>
      <c r="S767" t="s">
        <v>49</v>
      </c>
      <c r="T767" t="s">
        <v>49</v>
      </c>
      <c r="U767" t="s">
        <v>49</v>
      </c>
      <c r="V767" t="s">
        <v>49</v>
      </c>
      <c r="W767">
        <v>42.5</v>
      </c>
      <c r="X767" t="s">
        <v>49</v>
      </c>
      <c r="Y767" t="s">
        <v>49</v>
      </c>
      <c r="Z767" t="s">
        <v>49</v>
      </c>
      <c r="AA767">
        <v>50.7</v>
      </c>
      <c r="AB767" t="s">
        <v>49</v>
      </c>
      <c r="AC767" t="s">
        <v>49</v>
      </c>
      <c r="AD767" t="s">
        <v>49</v>
      </c>
      <c r="AE767" t="s">
        <v>49</v>
      </c>
      <c r="AF767" t="s">
        <v>49</v>
      </c>
      <c r="AG767" t="s">
        <v>49</v>
      </c>
      <c r="AH767" t="s">
        <v>49</v>
      </c>
      <c r="AI767" t="s">
        <v>49</v>
      </c>
      <c r="AJ767" t="s">
        <v>49</v>
      </c>
      <c r="AK767" t="s">
        <v>49</v>
      </c>
      <c r="AL767" t="s">
        <v>49</v>
      </c>
      <c r="AM767" t="s">
        <v>49</v>
      </c>
    </row>
    <row r="768" spans="1:39" customFormat="1" hidden="1" x14ac:dyDescent="0.2">
      <c r="A768" t="s">
        <v>35</v>
      </c>
      <c r="B768" s="1" t="s">
        <v>295</v>
      </c>
      <c r="C768" t="s">
        <v>18</v>
      </c>
      <c r="D768" s="1" t="s">
        <v>374</v>
      </c>
      <c r="E768" t="s">
        <v>49</v>
      </c>
      <c r="F768" t="s">
        <v>49</v>
      </c>
      <c r="G768" t="s">
        <v>49</v>
      </c>
      <c r="H768" t="s">
        <v>49</v>
      </c>
      <c r="I768" t="s">
        <v>49</v>
      </c>
      <c r="J768" t="s">
        <v>49</v>
      </c>
      <c r="K768" t="s">
        <v>49</v>
      </c>
      <c r="L768" t="s">
        <v>49</v>
      </c>
      <c r="M768" t="s">
        <v>49</v>
      </c>
      <c r="N768" t="s">
        <v>49</v>
      </c>
      <c r="O768" t="s">
        <v>49</v>
      </c>
      <c r="P768" t="s">
        <v>49</v>
      </c>
      <c r="Q768" t="s">
        <v>49</v>
      </c>
      <c r="R768" t="s">
        <v>49</v>
      </c>
      <c r="S768" t="s">
        <v>49</v>
      </c>
      <c r="T768" t="s">
        <v>49</v>
      </c>
      <c r="U768" t="s">
        <v>49</v>
      </c>
      <c r="V768" t="s">
        <v>49</v>
      </c>
      <c r="W768" t="s">
        <v>49</v>
      </c>
      <c r="X768" t="s">
        <v>49</v>
      </c>
      <c r="Y768" t="s">
        <v>49</v>
      </c>
      <c r="Z768" t="s">
        <v>49</v>
      </c>
      <c r="AA768" t="s">
        <v>49</v>
      </c>
      <c r="AB768" t="s">
        <v>49</v>
      </c>
      <c r="AC768" t="s">
        <v>49</v>
      </c>
      <c r="AD768" t="s">
        <v>49</v>
      </c>
      <c r="AE768" t="s">
        <v>49</v>
      </c>
      <c r="AF768" t="s">
        <v>49</v>
      </c>
      <c r="AG768" t="s">
        <v>49</v>
      </c>
      <c r="AH768" t="s">
        <v>49</v>
      </c>
      <c r="AI768" t="s">
        <v>49</v>
      </c>
      <c r="AJ768" t="s">
        <v>49</v>
      </c>
      <c r="AK768" t="s">
        <v>49</v>
      </c>
      <c r="AL768" t="s">
        <v>49</v>
      </c>
      <c r="AM768" t="s">
        <v>49</v>
      </c>
    </row>
    <row r="769" spans="1:39" customFormat="1" hidden="1" x14ac:dyDescent="0.2">
      <c r="A769" t="s">
        <v>35</v>
      </c>
      <c r="B769" s="1" t="s">
        <v>295</v>
      </c>
      <c r="C769" t="s">
        <v>437</v>
      </c>
      <c r="D769" s="1" t="s">
        <v>561</v>
      </c>
      <c r="E769" t="s">
        <v>49</v>
      </c>
      <c r="F769" t="s">
        <v>49</v>
      </c>
      <c r="G769" t="s">
        <v>49</v>
      </c>
      <c r="H769" t="s">
        <v>49</v>
      </c>
      <c r="I769" t="s">
        <v>49</v>
      </c>
      <c r="J769" t="s">
        <v>49</v>
      </c>
      <c r="K769" t="s">
        <v>49</v>
      </c>
      <c r="L769" t="s">
        <v>49</v>
      </c>
      <c r="M769" t="s">
        <v>49</v>
      </c>
      <c r="N769" t="s">
        <v>49</v>
      </c>
      <c r="O769" t="s">
        <v>49</v>
      </c>
      <c r="P769" t="s">
        <v>49</v>
      </c>
      <c r="Q769" t="s">
        <v>49</v>
      </c>
      <c r="R769" t="s">
        <v>49</v>
      </c>
      <c r="S769" t="s">
        <v>49</v>
      </c>
      <c r="T769" t="s">
        <v>49</v>
      </c>
      <c r="U769" t="s">
        <v>49</v>
      </c>
      <c r="V769" t="s">
        <v>49</v>
      </c>
      <c r="W769">
        <v>15.9</v>
      </c>
      <c r="X769" t="s">
        <v>49</v>
      </c>
      <c r="Y769" t="s">
        <v>49</v>
      </c>
      <c r="Z769" t="s">
        <v>49</v>
      </c>
      <c r="AA769">
        <v>32.1</v>
      </c>
      <c r="AB769" t="s">
        <v>49</v>
      </c>
      <c r="AC769" t="s">
        <v>49</v>
      </c>
      <c r="AD769" t="s">
        <v>49</v>
      </c>
      <c r="AE769" t="s">
        <v>49</v>
      </c>
      <c r="AF769" t="s">
        <v>49</v>
      </c>
      <c r="AG769" t="s">
        <v>49</v>
      </c>
      <c r="AH769" t="s">
        <v>49</v>
      </c>
      <c r="AI769" t="s">
        <v>49</v>
      </c>
      <c r="AJ769" t="s">
        <v>49</v>
      </c>
      <c r="AK769" t="s">
        <v>49</v>
      </c>
      <c r="AL769" t="s">
        <v>49</v>
      </c>
      <c r="AM769" t="s">
        <v>49</v>
      </c>
    </row>
    <row r="770" spans="1:39" customFormat="1" hidden="1" x14ac:dyDescent="0.2">
      <c r="A770" t="s">
        <v>35</v>
      </c>
      <c r="B770" s="1" t="s">
        <v>295</v>
      </c>
      <c r="C770" t="s">
        <v>327</v>
      </c>
      <c r="D770" s="1" t="s">
        <v>58</v>
      </c>
      <c r="E770" t="s">
        <v>49</v>
      </c>
      <c r="F770" t="s">
        <v>49</v>
      </c>
      <c r="G770" t="s">
        <v>49</v>
      </c>
      <c r="H770" t="s">
        <v>49</v>
      </c>
      <c r="I770" t="s">
        <v>49</v>
      </c>
      <c r="J770" t="s">
        <v>49</v>
      </c>
      <c r="K770" t="s">
        <v>49</v>
      </c>
      <c r="L770" t="s">
        <v>49</v>
      </c>
      <c r="M770" t="s">
        <v>49</v>
      </c>
      <c r="N770" t="s">
        <v>49</v>
      </c>
      <c r="O770" t="s">
        <v>49</v>
      </c>
      <c r="P770" t="s">
        <v>49</v>
      </c>
      <c r="Q770" t="s">
        <v>49</v>
      </c>
      <c r="R770" t="s">
        <v>49</v>
      </c>
      <c r="S770" t="s">
        <v>49</v>
      </c>
      <c r="T770" t="s">
        <v>49</v>
      </c>
      <c r="U770" t="s">
        <v>49</v>
      </c>
      <c r="V770" t="s">
        <v>49</v>
      </c>
      <c r="W770">
        <v>56.8</v>
      </c>
      <c r="X770" t="s">
        <v>49</v>
      </c>
      <c r="Y770" t="s">
        <v>49</v>
      </c>
      <c r="Z770" t="s">
        <v>49</v>
      </c>
      <c r="AA770">
        <v>40.700000000000003</v>
      </c>
      <c r="AB770" t="s">
        <v>49</v>
      </c>
      <c r="AC770" t="s">
        <v>49</v>
      </c>
      <c r="AD770" t="s">
        <v>49</v>
      </c>
      <c r="AE770" t="s">
        <v>49</v>
      </c>
      <c r="AF770" t="s">
        <v>49</v>
      </c>
      <c r="AG770" t="s">
        <v>49</v>
      </c>
      <c r="AH770" t="s">
        <v>49</v>
      </c>
      <c r="AI770" t="s">
        <v>49</v>
      </c>
      <c r="AJ770" t="s">
        <v>49</v>
      </c>
      <c r="AK770" t="s">
        <v>49</v>
      </c>
      <c r="AL770" t="s">
        <v>49</v>
      </c>
      <c r="AM770" t="s">
        <v>49</v>
      </c>
    </row>
    <row r="771" spans="1:39" customFormat="1" hidden="1" x14ac:dyDescent="0.2">
      <c r="A771" t="s">
        <v>35</v>
      </c>
      <c r="B771" s="1" t="s">
        <v>295</v>
      </c>
      <c r="C771" t="s">
        <v>571</v>
      </c>
      <c r="D771" s="1" t="s">
        <v>92</v>
      </c>
      <c r="E771">
        <v>9.7646030534215118</v>
      </c>
      <c r="F771">
        <v>11.097351974406406</v>
      </c>
      <c r="G771">
        <v>11.796487177841783</v>
      </c>
      <c r="H771">
        <v>12.407275066656794</v>
      </c>
      <c r="I771">
        <v>13.231028904605054</v>
      </c>
      <c r="J771">
        <v>14.959623202594255</v>
      </c>
      <c r="K771">
        <v>16.375372726581432</v>
      </c>
      <c r="L771">
        <v>17.547078928369856</v>
      </c>
      <c r="M771">
        <v>20.374298580865606</v>
      </c>
      <c r="N771">
        <v>21.391100055171737</v>
      </c>
      <c r="O771">
        <v>23.523208928794723</v>
      </c>
      <c r="P771">
        <v>26.871786764409471</v>
      </c>
      <c r="Q771">
        <v>30.679778776093926</v>
      </c>
      <c r="R771">
        <v>33.230135095988338</v>
      </c>
      <c r="S771">
        <v>33.624699982402916</v>
      </c>
      <c r="T771">
        <v>34.720557324663531</v>
      </c>
      <c r="U771">
        <v>38.219968916759065</v>
      </c>
      <c r="V771">
        <v>44.133250358441714</v>
      </c>
      <c r="W771">
        <v>46.40805389123507</v>
      </c>
      <c r="X771">
        <v>49.206087186155024</v>
      </c>
      <c r="Y771">
        <v>53.818041007465759</v>
      </c>
      <c r="Z771">
        <v>61.949373167800381</v>
      </c>
      <c r="AA771">
        <v>66.708981578231928</v>
      </c>
      <c r="AB771">
        <v>75.149883542304593</v>
      </c>
      <c r="AC771">
        <v>77.413279003513736</v>
      </c>
      <c r="AD771">
        <v>78.599344106375341</v>
      </c>
      <c r="AE771">
        <v>86.146244208352471</v>
      </c>
      <c r="AF771">
        <v>89.359449620181948</v>
      </c>
      <c r="AG771">
        <v>100.00004330422428</v>
      </c>
      <c r="AH771">
        <v>97.351350106293665</v>
      </c>
      <c r="AI771">
        <v>97.405392872038917</v>
      </c>
      <c r="AJ771">
        <v>97.899472083901045</v>
      </c>
      <c r="AK771">
        <v>102.18726651759154</v>
      </c>
      <c r="AL771">
        <v>110.7197993213574</v>
      </c>
      <c r="AM771">
        <v>126.83179829333284</v>
      </c>
    </row>
    <row r="772" spans="1:39" customFormat="1" hidden="1" x14ac:dyDescent="0.2">
      <c r="A772" t="s">
        <v>35</v>
      </c>
      <c r="B772" s="1" t="s">
        <v>295</v>
      </c>
      <c r="C772" t="s">
        <v>182</v>
      </c>
      <c r="D772" s="1" t="s">
        <v>373</v>
      </c>
      <c r="E772">
        <v>19.449969508567477</v>
      </c>
      <c r="F772">
        <v>13.059405887078455</v>
      </c>
      <c r="G772">
        <v>6.7728219493826458</v>
      </c>
      <c r="H772">
        <v>7.4587092194372246</v>
      </c>
      <c r="I772">
        <v>2.9170701875102623</v>
      </c>
      <c r="J772">
        <v>1.9161070518754002</v>
      </c>
      <c r="K772">
        <v>3.6279161517297496</v>
      </c>
      <c r="L772">
        <v>7.0304102483408286</v>
      </c>
      <c r="M772">
        <v>5.82980001379714</v>
      </c>
      <c r="N772">
        <v>8.3258908839659114</v>
      </c>
      <c r="O772">
        <v>0.44366358607537393</v>
      </c>
      <c r="P772">
        <v>9.6672407027610632</v>
      </c>
      <c r="Q772">
        <v>1.9876958337855228</v>
      </c>
      <c r="R772">
        <v>0.25057394968908397</v>
      </c>
      <c r="S772">
        <v>6.0695308764831708</v>
      </c>
      <c r="T772">
        <v>4.6258947495929874</v>
      </c>
      <c r="U772">
        <v>2.7058217061117347</v>
      </c>
      <c r="V772">
        <v>4.5566456532318114</v>
      </c>
      <c r="W772">
        <v>8.3638710928230608</v>
      </c>
      <c r="X772">
        <v>5.7925557772711755</v>
      </c>
      <c r="Y772">
        <v>3.2520729579683234</v>
      </c>
      <c r="Z772">
        <v>-14.144234616342331</v>
      </c>
      <c r="AA772">
        <v>10.122209117973242</v>
      </c>
      <c r="AB772">
        <v>6.8385297480348299</v>
      </c>
      <c r="AC772">
        <v>-0.17090076145689181</v>
      </c>
      <c r="AD772">
        <v>11.102823777977051</v>
      </c>
      <c r="AE772">
        <v>5.6969645398220479</v>
      </c>
      <c r="AF772">
        <v>-4.8509918165229777</v>
      </c>
      <c r="AG772">
        <v>7.2018190292865398</v>
      </c>
      <c r="AH772">
        <v>4.1130511818045647</v>
      </c>
      <c r="AI772">
        <v>4.1898469461349777</v>
      </c>
      <c r="AJ772">
        <v>3.0325565555351375</v>
      </c>
      <c r="AK772">
        <v>-8.7294514980576992</v>
      </c>
      <c r="AL772">
        <v>11.870358314700027</v>
      </c>
      <c r="AM772">
        <v>5.7823492205608886</v>
      </c>
    </row>
    <row r="773" spans="1:39" customFormat="1" hidden="1" x14ac:dyDescent="0.2">
      <c r="A773" t="s">
        <v>35</v>
      </c>
      <c r="B773" s="1" t="s">
        <v>295</v>
      </c>
      <c r="C773" t="s">
        <v>32</v>
      </c>
      <c r="D773" s="1" t="s">
        <v>379</v>
      </c>
      <c r="E773">
        <v>3464.0109366096663</v>
      </c>
      <c r="F773">
        <v>3794.8400795253865</v>
      </c>
      <c r="G773">
        <v>3931.6347899706038</v>
      </c>
      <c r="H773">
        <v>4105.1989841646964</v>
      </c>
      <c r="I773">
        <v>4105.6659511885691</v>
      </c>
      <c r="J773">
        <v>4065.3888833108053</v>
      </c>
      <c r="K773">
        <v>4097.2070608340819</v>
      </c>
      <c r="L773">
        <v>4271.3672033487028</v>
      </c>
      <c r="M773">
        <v>4410.2818896920335</v>
      </c>
      <c r="N773">
        <v>4667.7726062292959</v>
      </c>
      <c r="O773">
        <v>4585.562821939262</v>
      </c>
      <c r="P773">
        <v>4922.2544147319522</v>
      </c>
      <c r="Q773">
        <v>4917.1127315833828</v>
      </c>
      <c r="R773">
        <v>4831.6664788753933</v>
      </c>
      <c r="S773">
        <v>5030.1431150937069</v>
      </c>
      <c r="T773">
        <v>5171.4157226994739</v>
      </c>
      <c r="U773">
        <v>5219.2878122090087</v>
      </c>
      <c r="V773">
        <v>5359.8890707111805</v>
      </c>
      <c r="W773">
        <v>5700.0814930234865</v>
      </c>
      <c r="X773">
        <v>5912.9264011731957</v>
      </c>
      <c r="Y773">
        <v>5982.5167455343335</v>
      </c>
      <c r="Z773">
        <v>5031.861470919047</v>
      </c>
      <c r="AA773">
        <v>5428.164395925176</v>
      </c>
      <c r="AB773">
        <v>5684.2199138001934</v>
      </c>
      <c r="AC773">
        <v>5566.546663873919</v>
      </c>
      <c r="AD773">
        <v>6067.8511466651125</v>
      </c>
      <c r="AE773">
        <v>6291.249284747103</v>
      </c>
      <c r="AF773">
        <v>5869.7377720724944</v>
      </c>
      <c r="AG773">
        <v>6166.0902522950846</v>
      </c>
      <c r="AH773">
        <v>6287.6028595715234</v>
      </c>
      <c r="AI773">
        <v>6418.5776550990413</v>
      </c>
      <c r="AJ773">
        <v>6485.4604397984449</v>
      </c>
      <c r="AK773">
        <v>5810.7574274356721</v>
      </c>
      <c r="AL773">
        <v>6394.9844331440891</v>
      </c>
      <c r="AM773">
        <v>6657.0730857086864</v>
      </c>
    </row>
    <row r="774" spans="1:39" customFormat="1" hidden="1" x14ac:dyDescent="0.2">
      <c r="A774" t="s">
        <v>35</v>
      </c>
      <c r="B774" s="1" t="s">
        <v>295</v>
      </c>
      <c r="C774" t="s">
        <v>261</v>
      </c>
      <c r="D774" s="1" t="s">
        <v>162</v>
      </c>
      <c r="E774" t="s">
        <v>49</v>
      </c>
      <c r="F774" t="s">
        <v>49</v>
      </c>
      <c r="G774">
        <v>5817.9276394478593</v>
      </c>
      <c r="H774">
        <v>6280.1972848227333</v>
      </c>
      <c r="I774">
        <v>6424.0480023380342</v>
      </c>
      <c r="J774">
        <v>6511.8052820715984</v>
      </c>
      <c r="K774">
        <v>6702.9135442519691</v>
      </c>
      <c r="L774">
        <v>7134.3625089697643</v>
      </c>
      <c r="M774">
        <v>7501.2645925388142</v>
      </c>
      <c r="N774">
        <v>8076.1262095915517</v>
      </c>
      <c r="O774">
        <v>8023.1863245932527</v>
      </c>
      <c r="P774">
        <v>8733.6500179403774</v>
      </c>
      <c r="Q774">
        <v>8922.1853502478771</v>
      </c>
      <c r="R774">
        <v>8964.6611846445903</v>
      </c>
      <c r="S774">
        <v>9478.3706071446177</v>
      </c>
      <c r="T774">
        <v>9936.8914202811411</v>
      </c>
      <c r="U774">
        <v>10298.093791249288</v>
      </c>
      <c r="V774">
        <v>10907.141346021837</v>
      </c>
      <c r="W774">
        <v>11957.327808807708</v>
      </c>
      <c r="X774">
        <v>12739.039137027681</v>
      </c>
      <c r="Y774">
        <v>13136.169041811541</v>
      </c>
      <c r="Z774">
        <v>11119.576062941182</v>
      </c>
      <c r="AA774">
        <v>12139.498530196186</v>
      </c>
      <c r="AB774">
        <v>12976.260675745008</v>
      </c>
      <c r="AC774">
        <v>12069.468767214847</v>
      </c>
      <c r="AD774">
        <v>12833.278355639783</v>
      </c>
      <c r="AE774">
        <v>14338.57408188419</v>
      </c>
      <c r="AF774">
        <v>13420.506600770979</v>
      </c>
      <c r="AG774">
        <v>15277.042321956207</v>
      </c>
      <c r="AH774">
        <v>14656.772988720955</v>
      </c>
      <c r="AI774">
        <v>15321.780200520743</v>
      </c>
      <c r="AJ774">
        <v>15759.162230819173</v>
      </c>
      <c r="AK774">
        <v>14303.936113017449</v>
      </c>
      <c r="AL774">
        <v>16449.346229547918</v>
      </c>
      <c r="AM774">
        <v>18323.045702839339</v>
      </c>
    </row>
    <row r="775" spans="1:39" customFormat="1" hidden="1" x14ac:dyDescent="0.2">
      <c r="A775" t="s">
        <v>35</v>
      </c>
      <c r="B775" s="1" t="s">
        <v>295</v>
      </c>
      <c r="C775" t="s">
        <v>244</v>
      </c>
      <c r="D775" s="1" t="s">
        <v>344</v>
      </c>
      <c r="E775" t="s">
        <v>49</v>
      </c>
      <c r="F775" t="s">
        <v>49</v>
      </c>
      <c r="G775" t="s">
        <v>49</v>
      </c>
      <c r="H775" t="s">
        <v>49</v>
      </c>
      <c r="I775" t="s">
        <v>49</v>
      </c>
      <c r="J775" t="s">
        <v>49</v>
      </c>
      <c r="K775" t="s">
        <v>49</v>
      </c>
      <c r="L775" t="s">
        <v>49</v>
      </c>
      <c r="M775">
        <v>70.491806030273395</v>
      </c>
      <c r="N775" t="s">
        <v>49</v>
      </c>
      <c r="O775">
        <v>69.398910522460895</v>
      </c>
      <c r="P775" t="s">
        <v>49</v>
      </c>
      <c r="Q775">
        <v>67.213111877441406</v>
      </c>
      <c r="R775" t="s">
        <v>49</v>
      </c>
      <c r="S775">
        <v>69.189186096191406</v>
      </c>
      <c r="T775">
        <v>72.432434082031307</v>
      </c>
      <c r="U775">
        <v>72.139305114746094</v>
      </c>
      <c r="V775">
        <v>71.078430175781307</v>
      </c>
      <c r="W775">
        <v>68.292686462402301</v>
      </c>
      <c r="X775">
        <v>69.902915954589801</v>
      </c>
      <c r="Y775">
        <v>68.932037353515597</v>
      </c>
      <c r="Z775">
        <v>66.507179260253906</v>
      </c>
      <c r="AA775">
        <v>66.507179260253906</v>
      </c>
      <c r="AB775">
        <v>66.3507080078125</v>
      </c>
      <c r="AC775">
        <v>65.402847290039105</v>
      </c>
      <c r="AD775">
        <v>64.928909301757798</v>
      </c>
      <c r="AE775">
        <v>65.384613037109403</v>
      </c>
      <c r="AF775">
        <v>69.047622680664105</v>
      </c>
      <c r="AG775">
        <v>70.476188659667997</v>
      </c>
      <c r="AH775">
        <v>65.238098144531307</v>
      </c>
      <c r="AI775">
        <v>62.380950927734403</v>
      </c>
      <c r="AJ775">
        <v>66.666664123535199</v>
      </c>
      <c r="AK775">
        <v>58.5714302062988</v>
      </c>
      <c r="AL775">
        <v>63.333332061767599</v>
      </c>
      <c r="AM775">
        <v>67.924530029296903</v>
      </c>
    </row>
    <row r="776" spans="1:39" customFormat="1" hidden="1" x14ac:dyDescent="0.2">
      <c r="A776" t="s">
        <v>35</v>
      </c>
      <c r="B776" s="1" t="s">
        <v>295</v>
      </c>
      <c r="C776" t="s">
        <v>209</v>
      </c>
      <c r="D776" s="1" t="s">
        <v>33</v>
      </c>
      <c r="E776" t="s">
        <v>49</v>
      </c>
      <c r="F776" t="s">
        <v>49</v>
      </c>
      <c r="G776" t="s">
        <v>49</v>
      </c>
      <c r="H776" t="s">
        <v>49</v>
      </c>
      <c r="I776" t="s">
        <v>49</v>
      </c>
      <c r="J776" t="s">
        <v>49</v>
      </c>
      <c r="K776" t="s">
        <v>49</v>
      </c>
      <c r="L776" t="s">
        <v>49</v>
      </c>
      <c r="M776" t="s">
        <v>49</v>
      </c>
      <c r="N776" t="s">
        <v>49</v>
      </c>
      <c r="O776" t="s">
        <v>49</v>
      </c>
      <c r="P776" t="s">
        <v>49</v>
      </c>
      <c r="Q776" t="s">
        <v>49</v>
      </c>
      <c r="R776" t="s">
        <v>49</v>
      </c>
      <c r="S776" t="s">
        <v>49</v>
      </c>
      <c r="T776" t="s">
        <v>49</v>
      </c>
      <c r="U776" t="s">
        <v>49</v>
      </c>
      <c r="V776" t="s">
        <v>49</v>
      </c>
      <c r="W776" t="s">
        <v>49</v>
      </c>
      <c r="X776" t="s">
        <v>49</v>
      </c>
      <c r="Y776" t="s">
        <v>49</v>
      </c>
      <c r="Z776" t="s">
        <v>49</v>
      </c>
      <c r="AA776">
        <v>0.36771211028099099</v>
      </c>
      <c r="AB776" t="s">
        <v>49</v>
      </c>
      <c r="AC776" t="s">
        <v>49</v>
      </c>
      <c r="AD776" t="s">
        <v>49</v>
      </c>
      <c r="AE776" t="s">
        <v>49</v>
      </c>
      <c r="AF776" t="s">
        <v>49</v>
      </c>
      <c r="AG776" t="s">
        <v>49</v>
      </c>
      <c r="AH776">
        <v>0.42399999999999999</v>
      </c>
      <c r="AI776">
        <v>0.41251650452613797</v>
      </c>
      <c r="AJ776" t="s">
        <v>49</v>
      </c>
      <c r="AK776">
        <v>0.41402849555015597</v>
      </c>
      <c r="AL776" t="s">
        <v>49</v>
      </c>
      <c r="AM776" t="s">
        <v>49</v>
      </c>
    </row>
    <row r="777" spans="1:39" customFormat="1" hidden="1" x14ac:dyDescent="0.2">
      <c r="A777" t="s">
        <v>35</v>
      </c>
      <c r="B777" s="1" t="s">
        <v>295</v>
      </c>
      <c r="C777" t="s">
        <v>382</v>
      </c>
      <c r="D777" s="1" t="s">
        <v>200</v>
      </c>
      <c r="E777">
        <v>8.3516795682122194</v>
      </c>
      <c r="F777">
        <v>11.575014747328501</v>
      </c>
      <c r="G777">
        <v>11.3963461199557</v>
      </c>
      <c r="H777">
        <v>11.7650160839534</v>
      </c>
      <c r="I777">
        <v>16.167612396333901</v>
      </c>
      <c r="J777">
        <v>14.330803336588801</v>
      </c>
      <c r="K777">
        <v>10.5429209938218</v>
      </c>
      <c r="L777">
        <v>10.512546081579</v>
      </c>
      <c r="M777">
        <v>10.0828580652108</v>
      </c>
      <c r="N777">
        <v>8.7199312714774706</v>
      </c>
      <c r="O777">
        <v>6.6613986566575401</v>
      </c>
      <c r="P777">
        <v>7.74929619202846</v>
      </c>
      <c r="Q777">
        <v>8.6014851485149002</v>
      </c>
      <c r="R777">
        <v>6.5590376701486397</v>
      </c>
      <c r="S777">
        <v>8.0327966252748606</v>
      </c>
      <c r="T777">
        <v>9.1899026563273907</v>
      </c>
      <c r="U777">
        <v>6.94570363654673</v>
      </c>
      <c r="V777">
        <v>8.6102252854643808</v>
      </c>
      <c r="W777">
        <v>11.5552187914379</v>
      </c>
      <c r="X777">
        <v>7.0809984717269403</v>
      </c>
      <c r="Y777">
        <v>12.7021883920075</v>
      </c>
      <c r="Z777">
        <v>8.0272970310958307</v>
      </c>
      <c r="AA777">
        <v>6.9488765874310499</v>
      </c>
      <c r="AB777">
        <v>8.4598723340858708</v>
      </c>
      <c r="AC777">
        <v>7.5369026109191601</v>
      </c>
      <c r="AD777">
        <v>5.8846070705680997</v>
      </c>
      <c r="AE777">
        <v>4.4022530924343304</v>
      </c>
      <c r="AF777">
        <v>3.0620316958055902</v>
      </c>
      <c r="AG777">
        <v>2.8149579136194398</v>
      </c>
      <c r="AH777">
        <v>3.3082807676821901</v>
      </c>
      <c r="AI777">
        <v>3.2380155894770999</v>
      </c>
      <c r="AJ777">
        <v>2.7728644286333002</v>
      </c>
      <c r="AK777">
        <v>1.89035916824198</v>
      </c>
      <c r="AL777">
        <v>7.2409776558844898</v>
      </c>
      <c r="AM777">
        <v>11.665567478802</v>
      </c>
    </row>
    <row r="778" spans="1:39" customFormat="1" hidden="1" x14ac:dyDescent="0.2">
      <c r="A778" t="s">
        <v>35</v>
      </c>
      <c r="B778" s="1" t="s">
        <v>295</v>
      </c>
      <c r="C778" t="s">
        <v>213</v>
      </c>
      <c r="D778" s="1" t="s">
        <v>331</v>
      </c>
      <c r="E778">
        <v>22.697059568482288</v>
      </c>
      <c r="F778">
        <v>13.648777258978285</v>
      </c>
      <c r="G778">
        <v>6.3000182840715411</v>
      </c>
      <c r="H778">
        <v>5.1777099369234065</v>
      </c>
      <c r="I778">
        <v>6.6392808535534726</v>
      </c>
      <c r="J778">
        <v>13.064700488920906</v>
      </c>
      <c r="K778">
        <v>9.4638047015894244</v>
      </c>
      <c r="L778">
        <v>7.1552948525345244</v>
      </c>
      <c r="M778">
        <v>16.112195448809103</v>
      </c>
      <c r="N778">
        <v>4.9906084877987098</v>
      </c>
      <c r="O778">
        <v>9.9672708188165586</v>
      </c>
      <c r="P778">
        <v>14.235208494516911</v>
      </c>
      <c r="Q778">
        <v>14.170966914369743</v>
      </c>
      <c r="R778">
        <v>8.3128249995129835</v>
      </c>
      <c r="S778">
        <v>1.1873706961312109</v>
      </c>
      <c r="T778">
        <v>3.2590843720066403</v>
      </c>
      <c r="U778">
        <v>10.078788653573099</v>
      </c>
      <c r="V778">
        <v>15.471706569310513</v>
      </c>
      <c r="W778">
        <v>5.1543983602336993</v>
      </c>
      <c r="X778">
        <v>6.0291976506440221</v>
      </c>
      <c r="Y778">
        <v>9.3727302556346785</v>
      </c>
      <c r="Z778">
        <v>15.108933748083885</v>
      </c>
      <c r="AA778">
        <v>7.6830614533246973</v>
      </c>
      <c r="AB778">
        <v>12.653321583351911</v>
      </c>
      <c r="AC778">
        <v>3.0118416084237793</v>
      </c>
      <c r="AD778">
        <v>1.5321209980108961</v>
      </c>
      <c r="AE778">
        <v>9.6017341973786188</v>
      </c>
      <c r="AF778">
        <v>3.7299425428902566</v>
      </c>
      <c r="AG778">
        <v>11.907631178649439</v>
      </c>
      <c r="AH778">
        <v>-2.6486920509350682</v>
      </c>
      <c r="AI778">
        <v>5.5513113774225076E-2</v>
      </c>
      <c r="AJ778">
        <v>0.50724009964335437</v>
      </c>
      <c r="AK778">
        <v>4.379793212792606</v>
      </c>
      <c r="AL778">
        <v>8.3498982745535955</v>
      </c>
      <c r="AM778">
        <v>14.552048568306517</v>
      </c>
    </row>
    <row r="779" spans="1:39" customFormat="1" hidden="1" x14ac:dyDescent="0.2">
      <c r="A779" t="s">
        <v>35</v>
      </c>
      <c r="B779" s="1" t="s">
        <v>295</v>
      </c>
      <c r="C779" t="s">
        <v>263</v>
      </c>
      <c r="D779" s="1" t="s">
        <v>232</v>
      </c>
      <c r="E779">
        <v>7.8333333333333304</v>
      </c>
      <c r="F779">
        <v>7.6666666666666696</v>
      </c>
      <c r="G779">
        <v>7.875</v>
      </c>
      <c r="H779">
        <v>11.8333333333333</v>
      </c>
      <c r="I779">
        <v>14</v>
      </c>
      <c r="J779">
        <v>14.9166666666667</v>
      </c>
      <c r="K779">
        <v>13.9166666666667</v>
      </c>
      <c r="L779">
        <v>14.4166666666667</v>
      </c>
      <c r="M779">
        <v>14.5</v>
      </c>
      <c r="N779">
        <v>13.946666666666699</v>
      </c>
      <c r="O779">
        <v>13.650833333333299</v>
      </c>
      <c r="P779">
        <v>14.775833333333299</v>
      </c>
      <c r="Q779">
        <v>15.4791666666667</v>
      </c>
      <c r="R779">
        <v>15.75</v>
      </c>
      <c r="S779">
        <v>16.2083333333333</v>
      </c>
      <c r="T779">
        <v>16.399999999999999</v>
      </c>
      <c r="U779">
        <v>15.75</v>
      </c>
      <c r="V779">
        <v>15.737500000000001</v>
      </c>
      <c r="W779">
        <v>16.4583333333333</v>
      </c>
      <c r="X779">
        <v>16.215</v>
      </c>
      <c r="Y779">
        <v>16.5416666666667</v>
      </c>
      <c r="Z779">
        <v>13.755625</v>
      </c>
      <c r="AA779">
        <v>11.4583333333333</v>
      </c>
      <c r="AB779">
        <v>11</v>
      </c>
      <c r="AC779">
        <v>11</v>
      </c>
      <c r="AD779">
        <v>10.1892333333333</v>
      </c>
      <c r="AE779">
        <v>9</v>
      </c>
      <c r="AF779">
        <v>7.95</v>
      </c>
      <c r="AG779">
        <v>7.3</v>
      </c>
      <c r="AH779">
        <v>6.875</v>
      </c>
      <c r="AI779">
        <v>6.5</v>
      </c>
      <c r="AJ779">
        <v>6.3958333333333304</v>
      </c>
      <c r="AK779">
        <v>5.75</v>
      </c>
      <c r="AL779">
        <v>5.25</v>
      </c>
      <c r="AM779">
        <v>6.1322999999999999</v>
      </c>
    </row>
    <row r="780" spans="1:39" customFormat="1" hidden="1" x14ac:dyDescent="0.2">
      <c r="A780" t="s">
        <v>35</v>
      </c>
      <c r="B780" s="1" t="s">
        <v>295</v>
      </c>
      <c r="C780" t="s">
        <v>546</v>
      </c>
      <c r="D780" s="1" t="s">
        <v>94</v>
      </c>
      <c r="E780">
        <v>1.8285875</v>
      </c>
      <c r="F780">
        <v>2.0148858333333299</v>
      </c>
      <c r="G780">
        <v>1.8604658333333299</v>
      </c>
      <c r="H780">
        <v>2.0215566666666702</v>
      </c>
      <c r="I780">
        <v>2.1097250000000001</v>
      </c>
      <c r="J780">
        <v>2.4230749999999999</v>
      </c>
      <c r="K780">
        <v>2.6846454999999998</v>
      </c>
      <c r="L780">
        <v>2.77220666666667</v>
      </c>
      <c r="M780">
        <v>3.32419666666667</v>
      </c>
      <c r="N780">
        <v>3.6507633333333298</v>
      </c>
      <c r="O780">
        <v>4.2258800000000001</v>
      </c>
      <c r="P780">
        <v>4.6243952500000001</v>
      </c>
      <c r="Q780">
        <v>5.1022416666666697</v>
      </c>
      <c r="R780">
        <v>5.84141666666667</v>
      </c>
      <c r="S780">
        <v>6.3277916666666698</v>
      </c>
      <c r="T780">
        <v>4.94966666666667</v>
      </c>
      <c r="U780">
        <v>4.6938333333333304</v>
      </c>
      <c r="V780">
        <v>5.1167499999999997</v>
      </c>
      <c r="W780">
        <v>5.8303000000000003</v>
      </c>
      <c r="X780">
        <v>6.1394083333333302</v>
      </c>
      <c r="Y780">
        <v>6.8268583333333304</v>
      </c>
      <c r="Z780">
        <v>7.1551416666666698</v>
      </c>
      <c r="AA780">
        <v>6.7936249999999996</v>
      </c>
      <c r="AB780">
        <v>6.8382333333333296</v>
      </c>
      <c r="AC780">
        <v>7.6405250000000002</v>
      </c>
      <c r="AD780">
        <v>8.3989083333333294</v>
      </c>
      <c r="AE780">
        <v>8.9760833333333405</v>
      </c>
      <c r="AF780">
        <v>10.1289916666667</v>
      </c>
      <c r="AG780">
        <v>10.901158333333299</v>
      </c>
      <c r="AH780">
        <v>10.3474166666667</v>
      </c>
      <c r="AI780">
        <v>10.199975</v>
      </c>
      <c r="AJ780">
        <v>10.7558666666667</v>
      </c>
      <c r="AK780">
        <v>11.456241666666701</v>
      </c>
      <c r="AL780">
        <v>11.087258333333301</v>
      </c>
      <c r="AM780">
        <v>12.3688083333333</v>
      </c>
    </row>
    <row r="781" spans="1:39" customFormat="1" hidden="1" x14ac:dyDescent="0.2">
      <c r="A781" t="s">
        <v>35</v>
      </c>
      <c r="B781" s="1" t="s">
        <v>295</v>
      </c>
      <c r="C781" t="s">
        <v>309</v>
      </c>
      <c r="D781" s="1" t="s">
        <v>274</v>
      </c>
      <c r="E781" t="s">
        <v>49</v>
      </c>
      <c r="F781" t="s">
        <v>49</v>
      </c>
      <c r="G781" t="s">
        <v>49</v>
      </c>
      <c r="H781" t="s">
        <v>49</v>
      </c>
      <c r="I781" t="s">
        <v>49</v>
      </c>
      <c r="J781" t="s">
        <v>49</v>
      </c>
      <c r="K781" t="s">
        <v>49</v>
      </c>
      <c r="L781" t="s">
        <v>49</v>
      </c>
      <c r="M781">
        <v>79.7872314453125</v>
      </c>
      <c r="N781" t="s">
        <v>49</v>
      </c>
      <c r="O781">
        <v>80.319145202636705</v>
      </c>
      <c r="P781" t="s">
        <v>49</v>
      </c>
      <c r="Q781">
        <v>82.010581970214801</v>
      </c>
      <c r="R781" t="s">
        <v>49</v>
      </c>
      <c r="S781">
        <v>76.719573974609403</v>
      </c>
      <c r="T781">
        <v>85.427139282226605</v>
      </c>
      <c r="U781">
        <v>78.155342102050795</v>
      </c>
      <c r="V781">
        <v>83.009712219238295</v>
      </c>
      <c r="W781">
        <v>81.642509460449205</v>
      </c>
      <c r="X781">
        <v>85.507247924804702</v>
      </c>
      <c r="Y781">
        <v>84.615386962890597</v>
      </c>
      <c r="Z781">
        <v>82.938385009765597</v>
      </c>
      <c r="AA781">
        <v>83.412322998046903</v>
      </c>
      <c r="AB781">
        <v>85.308059692382798</v>
      </c>
      <c r="AC781">
        <v>88.625595092773395</v>
      </c>
      <c r="AD781">
        <v>88.151657104492202</v>
      </c>
      <c r="AE781">
        <v>84.285713195800795</v>
      </c>
      <c r="AF781">
        <v>86.190475463867202</v>
      </c>
      <c r="AG781">
        <v>84.285713195800795</v>
      </c>
      <c r="AH781">
        <v>84.761901855468807</v>
      </c>
      <c r="AI781">
        <v>82.075469970703097</v>
      </c>
      <c r="AJ781">
        <v>88.207550048828097</v>
      </c>
      <c r="AK781">
        <v>83.962265014648395</v>
      </c>
      <c r="AL781">
        <v>86.792449951171903</v>
      </c>
      <c r="AM781">
        <v>87.264152526855497</v>
      </c>
    </row>
    <row r="782" spans="1:39" customFormat="1" hidden="1" x14ac:dyDescent="0.2">
      <c r="A782" t="s">
        <v>35</v>
      </c>
      <c r="B782" s="1" t="s">
        <v>295</v>
      </c>
      <c r="C782" t="s">
        <v>421</v>
      </c>
      <c r="D782" s="1" t="s">
        <v>223</v>
      </c>
      <c r="E782">
        <v>641956</v>
      </c>
      <c r="F782">
        <v>665534</v>
      </c>
      <c r="G782">
        <v>690293</v>
      </c>
      <c r="H782">
        <v>716146</v>
      </c>
      <c r="I782">
        <v>744282</v>
      </c>
      <c r="J782">
        <v>774697</v>
      </c>
      <c r="K782">
        <v>805803</v>
      </c>
      <c r="L782">
        <v>837313</v>
      </c>
      <c r="M782">
        <v>869357</v>
      </c>
      <c r="N782">
        <v>901605</v>
      </c>
      <c r="O782">
        <v>933544</v>
      </c>
      <c r="P782">
        <v>965072</v>
      </c>
      <c r="Q782">
        <v>996249</v>
      </c>
      <c r="R782">
        <v>1026961</v>
      </c>
      <c r="S782">
        <v>1056697</v>
      </c>
      <c r="T782">
        <v>1085463</v>
      </c>
      <c r="U782">
        <v>1113887</v>
      </c>
      <c r="V782">
        <v>1142326</v>
      </c>
      <c r="W782">
        <v>1171271</v>
      </c>
      <c r="X782">
        <v>1201411</v>
      </c>
      <c r="Y782">
        <v>1232906</v>
      </c>
      <c r="Z782">
        <v>1265019</v>
      </c>
      <c r="AA782">
        <v>1296818</v>
      </c>
      <c r="AB782">
        <v>1326859</v>
      </c>
      <c r="AC782">
        <v>1354844</v>
      </c>
      <c r="AD782">
        <v>1382815</v>
      </c>
      <c r="AE782">
        <v>1411719</v>
      </c>
      <c r="AF782">
        <v>1442111</v>
      </c>
      <c r="AG782">
        <v>1474947</v>
      </c>
      <c r="AH782">
        <v>1509630</v>
      </c>
      <c r="AI782">
        <v>1544215</v>
      </c>
      <c r="AJ782">
        <v>1577834</v>
      </c>
      <c r="AK782">
        <v>1611382</v>
      </c>
      <c r="AL782">
        <v>1643461</v>
      </c>
      <c r="AM782">
        <v>1676627</v>
      </c>
    </row>
    <row r="783" spans="1:39" customFormat="1" hidden="1" x14ac:dyDescent="0.2">
      <c r="A783" t="s">
        <v>35</v>
      </c>
      <c r="B783" s="1" t="s">
        <v>295</v>
      </c>
      <c r="C783" t="s">
        <v>120</v>
      </c>
      <c r="D783" s="1" t="s">
        <v>488</v>
      </c>
      <c r="E783">
        <v>3.2974018932184501</v>
      </c>
      <c r="F783">
        <v>3.1528088136861001</v>
      </c>
      <c r="G783">
        <v>3.01201857228217</v>
      </c>
      <c r="H783">
        <v>2.8737588649830799</v>
      </c>
      <c r="I783">
        <v>2.86395904419004</v>
      </c>
      <c r="J783">
        <v>2.8838363340503501</v>
      </c>
      <c r="K783">
        <v>2.7840436228098602</v>
      </c>
      <c r="L783">
        <v>2.6314388804012001</v>
      </c>
      <c r="M783">
        <v>2.4657313570936399</v>
      </c>
      <c r="N783">
        <v>2.3230613842713601</v>
      </c>
      <c r="O783">
        <v>2.2195971872979601</v>
      </c>
      <c r="P783">
        <v>2.1426721586194102</v>
      </c>
      <c r="Q783">
        <v>2.0727115801597602</v>
      </c>
      <c r="R783">
        <v>2.0032685597645998</v>
      </c>
      <c r="S783">
        <v>1.8667643573589601</v>
      </c>
      <c r="T783">
        <v>1.7522845551766499</v>
      </c>
      <c r="U783">
        <v>1.74841429333915</v>
      </c>
      <c r="V783">
        <v>1.79764812587178</v>
      </c>
      <c r="W783">
        <v>1.8787362307275901</v>
      </c>
      <c r="X783">
        <v>1.9649571637883301</v>
      </c>
      <c r="Y783">
        <v>2.0302652652689699</v>
      </c>
      <c r="Z783">
        <v>2.0549906068999801</v>
      </c>
      <c r="AA783">
        <v>2.0609516321679502</v>
      </c>
      <c r="AB783">
        <v>2.0055569612499</v>
      </c>
      <c r="AC783">
        <v>1.9208556689929599</v>
      </c>
      <c r="AD783">
        <v>1.9056269699455799</v>
      </c>
      <c r="AE783">
        <v>1.92508536769659</v>
      </c>
      <c r="AF783">
        <v>1.9623689120524901</v>
      </c>
      <c r="AG783">
        <v>2.0288024896991099</v>
      </c>
      <c r="AH783">
        <v>2.07922251369081</v>
      </c>
      <c r="AI783">
        <v>2.0427851007848301</v>
      </c>
      <c r="AJ783">
        <v>1.95085634796209</v>
      </c>
      <c r="AK783">
        <v>1.8509857638724501</v>
      </c>
      <c r="AL783">
        <v>1.6367427551677001</v>
      </c>
      <c r="AM783">
        <v>1.6047577425520301</v>
      </c>
    </row>
    <row r="784" spans="1:39" customFormat="1" hidden="1" x14ac:dyDescent="0.2">
      <c r="A784" t="s">
        <v>35</v>
      </c>
      <c r="B784" s="1" t="s">
        <v>295</v>
      </c>
      <c r="C784" t="s">
        <v>514</v>
      </c>
      <c r="D784" s="1" t="s">
        <v>142</v>
      </c>
      <c r="E784">
        <v>1261272</v>
      </c>
      <c r="F784">
        <v>1301671</v>
      </c>
      <c r="G784">
        <v>1341474</v>
      </c>
      <c r="H784">
        <v>1380584</v>
      </c>
      <c r="I784">
        <v>1420695</v>
      </c>
      <c r="J784">
        <v>1462262</v>
      </c>
      <c r="K784">
        <v>1503544</v>
      </c>
      <c r="L784">
        <v>1543634</v>
      </c>
      <c r="M784">
        <v>1582169</v>
      </c>
      <c r="N784">
        <v>1619354</v>
      </c>
      <c r="O784">
        <v>1655699</v>
      </c>
      <c r="P784">
        <v>1691558</v>
      </c>
      <c r="Q784">
        <v>1726985</v>
      </c>
      <c r="R784">
        <v>1761930</v>
      </c>
      <c r="S784">
        <v>1795130</v>
      </c>
      <c r="T784">
        <v>1826863</v>
      </c>
      <c r="U784">
        <v>1859085</v>
      </c>
      <c r="V784">
        <v>1892807</v>
      </c>
      <c r="W784">
        <v>1928704</v>
      </c>
      <c r="X784">
        <v>1966977</v>
      </c>
      <c r="Y784">
        <v>2007320</v>
      </c>
      <c r="Z784">
        <v>2048997</v>
      </c>
      <c r="AA784">
        <v>2091664</v>
      </c>
      <c r="AB784">
        <v>2134037</v>
      </c>
      <c r="AC784">
        <v>2175425</v>
      </c>
      <c r="AD784">
        <v>2217278</v>
      </c>
      <c r="AE784">
        <v>2260376</v>
      </c>
      <c r="AF784">
        <v>2305171</v>
      </c>
      <c r="AG784">
        <v>2352416</v>
      </c>
      <c r="AH784">
        <v>2401840</v>
      </c>
      <c r="AI784">
        <v>2451409</v>
      </c>
      <c r="AJ784">
        <v>2499702</v>
      </c>
      <c r="AK784">
        <v>2546402</v>
      </c>
      <c r="AL784">
        <v>2588423</v>
      </c>
      <c r="AM784">
        <v>2630296</v>
      </c>
    </row>
    <row r="785" spans="1:39" customFormat="1" hidden="1" x14ac:dyDescent="0.2">
      <c r="A785" t="s">
        <v>35</v>
      </c>
      <c r="B785" s="1" t="s">
        <v>295</v>
      </c>
      <c r="C785" t="s">
        <v>267</v>
      </c>
      <c r="D785" s="1" t="s">
        <v>205</v>
      </c>
      <c r="E785" t="s">
        <v>49</v>
      </c>
      <c r="F785" t="s">
        <v>49</v>
      </c>
      <c r="G785" t="s">
        <v>49</v>
      </c>
      <c r="H785" t="s">
        <v>49</v>
      </c>
      <c r="I785" t="s">
        <v>49</v>
      </c>
      <c r="J785" t="s">
        <v>49</v>
      </c>
      <c r="K785" t="s">
        <v>49</v>
      </c>
      <c r="L785" t="s">
        <v>49</v>
      </c>
      <c r="M785" t="s">
        <v>49</v>
      </c>
      <c r="N785" t="s">
        <v>49</v>
      </c>
      <c r="O785" t="s">
        <v>49</v>
      </c>
      <c r="P785" t="s">
        <v>49</v>
      </c>
      <c r="Q785" t="s">
        <v>49</v>
      </c>
      <c r="R785" t="s">
        <v>49</v>
      </c>
      <c r="S785" t="s">
        <v>49</v>
      </c>
      <c r="T785" t="s">
        <v>49</v>
      </c>
      <c r="U785" t="s">
        <v>49</v>
      </c>
      <c r="V785">
        <v>17</v>
      </c>
      <c r="W785">
        <v>17</v>
      </c>
      <c r="X785">
        <v>17</v>
      </c>
      <c r="Y785">
        <v>17</v>
      </c>
      <c r="Z785">
        <v>16</v>
      </c>
      <c r="AA785">
        <v>15.9</v>
      </c>
      <c r="AB785">
        <v>15.9</v>
      </c>
      <c r="AC785">
        <v>21.7</v>
      </c>
      <c r="AD785">
        <v>21.7</v>
      </c>
      <c r="AE785">
        <v>21.5</v>
      </c>
      <c r="AF785">
        <v>21.5</v>
      </c>
      <c r="AG785">
        <v>21.5</v>
      </c>
      <c r="AH785">
        <v>21.5</v>
      </c>
      <c r="AI785">
        <v>21.5</v>
      </c>
      <c r="AJ785">
        <v>21.5</v>
      </c>
      <c r="AK785" t="s">
        <v>49</v>
      </c>
      <c r="AL785" t="s">
        <v>49</v>
      </c>
      <c r="AM785" t="s">
        <v>49</v>
      </c>
    </row>
    <row r="786" spans="1:39" customFormat="1" hidden="1" x14ac:dyDescent="0.2">
      <c r="A786" t="s">
        <v>35</v>
      </c>
      <c r="B786" s="1" t="s">
        <v>295</v>
      </c>
      <c r="C786" t="s">
        <v>447</v>
      </c>
      <c r="D786" s="1" t="s">
        <v>564</v>
      </c>
      <c r="E786" t="s">
        <v>49</v>
      </c>
      <c r="F786" t="s">
        <v>49</v>
      </c>
      <c r="G786" t="s">
        <v>49</v>
      </c>
      <c r="H786" t="s">
        <v>49</v>
      </c>
      <c r="I786" t="s">
        <v>49</v>
      </c>
      <c r="J786" t="s">
        <v>49</v>
      </c>
      <c r="K786" t="s">
        <v>49</v>
      </c>
      <c r="L786" t="s">
        <v>49</v>
      </c>
      <c r="M786" t="s">
        <v>49</v>
      </c>
      <c r="N786" t="s">
        <v>49</v>
      </c>
      <c r="O786" t="s">
        <v>49</v>
      </c>
      <c r="P786" t="s">
        <v>49</v>
      </c>
      <c r="Q786" t="s">
        <v>49</v>
      </c>
      <c r="R786" t="s">
        <v>49</v>
      </c>
      <c r="S786" t="s">
        <v>49</v>
      </c>
      <c r="T786" t="s">
        <v>49</v>
      </c>
      <c r="U786">
        <v>3</v>
      </c>
      <c r="V786">
        <v>3</v>
      </c>
      <c r="W786">
        <v>3</v>
      </c>
      <c r="X786">
        <v>3</v>
      </c>
      <c r="Y786">
        <v>3</v>
      </c>
      <c r="Z786">
        <v>4</v>
      </c>
      <c r="AA786">
        <v>4</v>
      </c>
      <c r="AB786">
        <v>4</v>
      </c>
      <c r="AC786">
        <v>4</v>
      </c>
      <c r="AD786">
        <v>4</v>
      </c>
      <c r="AE786">
        <v>4</v>
      </c>
      <c r="AF786">
        <v>4</v>
      </c>
      <c r="AG786">
        <v>4</v>
      </c>
      <c r="AH786">
        <v>4</v>
      </c>
      <c r="AI786">
        <v>4</v>
      </c>
      <c r="AJ786">
        <v>4</v>
      </c>
      <c r="AK786" t="s">
        <v>49</v>
      </c>
      <c r="AL786" t="s">
        <v>49</v>
      </c>
      <c r="AM786" t="s">
        <v>49</v>
      </c>
    </row>
    <row r="787" spans="1:39" customFormat="1" hidden="1" x14ac:dyDescent="0.2">
      <c r="A787" t="s">
        <v>35</v>
      </c>
      <c r="B787" s="1" t="s">
        <v>295</v>
      </c>
      <c r="C787" t="s">
        <v>458</v>
      </c>
      <c r="D787" s="1" t="s">
        <v>187</v>
      </c>
      <c r="E787" t="s">
        <v>49</v>
      </c>
      <c r="F787" t="s">
        <v>49</v>
      </c>
      <c r="G787" t="s">
        <v>49</v>
      </c>
      <c r="H787" t="s">
        <v>49</v>
      </c>
      <c r="I787" t="s">
        <v>49</v>
      </c>
      <c r="J787" t="s">
        <v>49</v>
      </c>
      <c r="K787" t="s">
        <v>49</v>
      </c>
      <c r="L787">
        <v>626</v>
      </c>
      <c r="M787">
        <v>794</v>
      </c>
      <c r="N787">
        <v>795</v>
      </c>
      <c r="O787">
        <v>1111</v>
      </c>
      <c r="P787">
        <v>1282</v>
      </c>
      <c r="Q787">
        <v>1037</v>
      </c>
      <c r="R787">
        <v>747</v>
      </c>
      <c r="S787">
        <v>715</v>
      </c>
      <c r="T787">
        <v>893</v>
      </c>
      <c r="U787">
        <v>674</v>
      </c>
      <c r="V787">
        <v>674</v>
      </c>
      <c r="W787">
        <v>674</v>
      </c>
      <c r="X787">
        <v>674</v>
      </c>
      <c r="Y787" t="s">
        <v>49</v>
      </c>
      <c r="Z787" t="s">
        <v>49</v>
      </c>
      <c r="AA787" t="s">
        <v>49</v>
      </c>
      <c r="AB787" t="s">
        <v>49</v>
      </c>
      <c r="AC787" t="s">
        <v>49</v>
      </c>
      <c r="AD787" t="s">
        <v>49</v>
      </c>
      <c r="AE787" t="s">
        <v>49</v>
      </c>
      <c r="AF787" t="s">
        <v>49</v>
      </c>
      <c r="AG787" t="s">
        <v>49</v>
      </c>
      <c r="AH787" t="s">
        <v>49</v>
      </c>
      <c r="AI787" t="s">
        <v>49</v>
      </c>
      <c r="AJ787" t="s">
        <v>49</v>
      </c>
      <c r="AK787" t="s">
        <v>49</v>
      </c>
      <c r="AL787" t="s">
        <v>49</v>
      </c>
      <c r="AM787" t="s">
        <v>49</v>
      </c>
    </row>
    <row r="788" spans="1:39" customFormat="1" hidden="1" x14ac:dyDescent="0.2">
      <c r="A788" t="s">
        <v>35</v>
      </c>
      <c r="B788" s="1" t="s">
        <v>295</v>
      </c>
      <c r="C788" t="s">
        <v>487</v>
      </c>
      <c r="D788" s="1" t="s">
        <v>306</v>
      </c>
      <c r="E788" t="s">
        <v>49</v>
      </c>
      <c r="F788" t="s">
        <v>49</v>
      </c>
      <c r="G788" t="s">
        <v>49</v>
      </c>
      <c r="H788" t="s">
        <v>49</v>
      </c>
      <c r="I788" t="s">
        <v>49</v>
      </c>
      <c r="J788" t="s">
        <v>49</v>
      </c>
      <c r="K788" t="s">
        <v>49</v>
      </c>
      <c r="L788" t="s">
        <v>49</v>
      </c>
      <c r="M788" t="s">
        <v>49</v>
      </c>
      <c r="N788" t="s">
        <v>49</v>
      </c>
      <c r="O788" t="s">
        <v>49</v>
      </c>
      <c r="P788" t="s">
        <v>49</v>
      </c>
      <c r="Q788" t="s">
        <v>49</v>
      </c>
      <c r="R788" t="s">
        <v>49</v>
      </c>
      <c r="S788" t="s">
        <v>49</v>
      </c>
      <c r="T788" t="s">
        <v>49</v>
      </c>
      <c r="U788" t="s">
        <v>49</v>
      </c>
      <c r="V788" t="s">
        <v>49</v>
      </c>
      <c r="W788" t="s">
        <v>49</v>
      </c>
      <c r="X788" t="s">
        <v>49</v>
      </c>
      <c r="Y788" t="s">
        <v>49</v>
      </c>
      <c r="Z788" t="s">
        <v>49</v>
      </c>
      <c r="AA788" t="s">
        <v>49</v>
      </c>
      <c r="AB788" t="s">
        <v>49</v>
      </c>
      <c r="AC788" t="s">
        <v>49</v>
      </c>
      <c r="AD788" t="s">
        <v>49</v>
      </c>
      <c r="AE788" t="s">
        <v>49</v>
      </c>
      <c r="AF788" t="s">
        <v>49</v>
      </c>
      <c r="AG788" t="s">
        <v>49</v>
      </c>
      <c r="AH788" t="s">
        <v>49</v>
      </c>
      <c r="AI788" t="s">
        <v>49</v>
      </c>
      <c r="AJ788" t="s">
        <v>49</v>
      </c>
      <c r="AK788" t="s">
        <v>49</v>
      </c>
      <c r="AL788" t="s">
        <v>49</v>
      </c>
      <c r="AM788" t="s">
        <v>49</v>
      </c>
    </row>
    <row r="789" spans="1:39" customFormat="1" hidden="1" x14ac:dyDescent="0.2">
      <c r="A789" t="s">
        <v>35</v>
      </c>
      <c r="B789" s="1" t="s">
        <v>295</v>
      </c>
      <c r="C789" t="s">
        <v>454</v>
      </c>
      <c r="D789" s="1" t="s">
        <v>165</v>
      </c>
      <c r="E789">
        <v>-12.114166620963644</v>
      </c>
      <c r="F789">
        <v>-5.263682317214748</v>
      </c>
      <c r="G789">
        <v>1.4816382361473799</v>
      </c>
      <c r="H789">
        <v>6.3279789989736033</v>
      </c>
      <c r="I789">
        <v>6.9024463476595619</v>
      </c>
      <c r="J789">
        <v>1.6379702681185393</v>
      </c>
      <c r="K789">
        <v>4.0678852495729263</v>
      </c>
      <c r="L789">
        <v>6.7764937086171679</v>
      </c>
      <c r="M789">
        <v>-1.3884807212347325</v>
      </c>
      <c r="N789">
        <v>8.5303421971392837</v>
      </c>
      <c r="O789">
        <v>3.3496898550713481</v>
      </c>
      <c r="P789">
        <v>0.4732558778866619</v>
      </c>
      <c r="Q789">
        <v>1.1458252370570974</v>
      </c>
      <c r="R789">
        <v>6.8663844752645504</v>
      </c>
      <c r="S789">
        <v>14.844701007510606</v>
      </c>
      <c r="T789">
        <v>12.72615935722537</v>
      </c>
      <c r="U789">
        <v>5.1519565356725199</v>
      </c>
      <c r="V789">
        <v>0.2301805685446808</v>
      </c>
      <c r="W789">
        <v>10.749845131893611</v>
      </c>
      <c r="X789">
        <v>9.6066013655193458</v>
      </c>
      <c r="Y789">
        <v>6.5545921677882726</v>
      </c>
      <c r="Z789">
        <v>-1.1756765561269149</v>
      </c>
      <c r="AA789">
        <v>3.5059106131051112</v>
      </c>
      <c r="AB789">
        <v>-1.4676190281070576</v>
      </c>
      <c r="AC789">
        <v>7.7546020601606127</v>
      </c>
      <c r="AD789">
        <v>8.5264764000074429</v>
      </c>
      <c r="AE789">
        <v>-0.54901886524438825</v>
      </c>
      <c r="AF789">
        <v>4.0683117657804919</v>
      </c>
      <c r="AG789">
        <v>-4.1173520787816598</v>
      </c>
      <c r="AH789">
        <v>9.782808522632223</v>
      </c>
      <c r="AI789">
        <v>6.4409113357878365</v>
      </c>
      <c r="AJ789">
        <v>5.8588746719659133</v>
      </c>
      <c r="AK789">
        <v>1.3127126860790386</v>
      </c>
      <c r="AL789">
        <v>-2.8610070926865054</v>
      </c>
      <c r="AM789">
        <v>-7.3501510217740789</v>
      </c>
    </row>
    <row r="790" spans="1:39" customFormat="1" hidden="1" x14ac:dyDescent="0.2">
      <c r="A790" t="s">
        <v>35</v>
      </c>
      <c r="B790" s="1" t="s">
        <v>295</v>
      </c>
      <c r="C790" t="s">
        <v>381</v>
      </c>
      <c r="D790" s="1" t="s">
        <v>512</v>
      </c>
      <c r="E790" t="s">
        <v>49</v>
      </c>
      <c r="F790" t="s">
        <v>49</v>
      </c>
      <c r="G790" t="s">
        <v>49</v>
      </c>
      <c r="H790" t="s">
        <v>49</v>
      </c>
      <c r="I790" t="s">
        <v>49</v>
      </c>
      <c r="J790" t="s">
        <v>49</v>
      </c>
      <c r="K790" t="s">
        <v>49</v>
      </c>
      <c r="L790" t="s">
        <v>49</v>
      </c>
      <c r="M790">
        <v>70.652175903320298</v>
      </c>
      <c r="N790" t="s">
        <v>49</v>
      </c>
      <c r="O790">
        <v>75</v>
      </c>
      <c r="P790" t="s">
        <v>49</v>
      </c>
      <c r="Q790">
        <v>77.173912048339801</v>
      </c>
      <c r="R790" t="s">
        <v>49</v>
      </c>
      <c r="S790">
        <v>74.594596862792997</v>
      </c>
      <c r="T790">
        <v>72.972976684570298</v>
      </c>
      <c r="U790">
        <v>74.129356384277301</v>
      </c>
      <c r="V790">
        <v>71.078430175781307</v>
      </c>
      <c r="W790">
        <v>69.117645263671903</v>
      </c>
      <c r="X790">
        <v>70.388351440429702</v>
      </c>
      <c r="Y790">
        <v>69.417472839355497</v>
      </c>
      <c r="Z790">
        <v>69.856460571289105</v>
      </c>
      <c r="AA790">
        <v>68.421051025390597</v>
      </c>
      <c r="AB790">
        <v>69.668243408203097</v>
      </c>
      <c r="AC790">
        <v>73.459716796875</v>
      </c>
      <c r="AD790">
        <v>72.037918090820298</v>
      </c>
      <c r="AE790">
        <v>75.961540222167997</v>
      </c>
      <c r="AF790">
        <v>69.047622680664105</v>
      </c>
      <c r="AG790">
        <v>75.238098144531307</v>
      </c>
      <c r="AH790">
        <v>71.904762268066406</v>
      </c>
      <c r="AI790">
        <v>73.333335876464801</v>
      </c>
      <c r="AJ790">
        <v>69.047622680664105</v>
      </c>
      <c r="AK790">
        <v>70.952377319335895</v>
      </c>
      <c r="AL790">
        <v>71.904762268066406</v>
      </c>
      <c r="AM790">
        <v>72.169815063476605</v>
      </c>
    </row>
    <row r="791" spans="1:39" customFormat="1" hidden="1" x14ac:dyDescent="0.2">
      <c r="A791" t="s">
        <v>35</v>
      </c>
      <c r="B791" s="1" t="s">
        <v>295</v>
      </c>
      <c r="C791" t="s">
        <v>410</v>
      </c>
      <c r="D791" s="1" t="s">
        <v>81</v>
      </c>
      <c r="E791" t="s">
        <v>49</v>
      </c>
      <c r="F791" t="s">
        <v>49</v>
      </c>
      <c r="G791" t="s">
        <v>49</v>
      </c>
      <c r="H791" t="s">
        <v>49</v>
      </c>
      <c r="I791" t="s">
        <v>49</v>
      </c>
      <c r="J791" t="s">
        <v>49</v>
      </c>
      <c r="K791" t="s">
        <v>49</v>
      </c>
      <c r="L791" t="s">
        <v>49</v>
      </c>
      <c r="M791">
        <v>66.834167480468807</v>
      </c>
      <c r="N791" t="s">
        <v>49</v>
      </c>
      <c r="O791">
        <v>68.5</v>
      </c>
      <c r="P791" t="s">
        <v>49</v>
      </c>
      <c r="Q791">
        <v>67.164176940917997</v>
      </c>
      <c r="R791" t="s">
        <v>49</v>
      </c>
      <c r="S791">
        <v>66.666664123535199</v>
      </c>
      <c r="T791">
        <v>69.154228210449205</v>
      </c>
      <c r="U791">
        <v>67.788459777832003</v>
      </c>
      <c r="V791">
        <v>66.028709411621094</v>
      </c>
      <c r="W791">
        <v>64.593299865722699</v>
      </c>
      <c r="X791">
        <v>66.507179260253906</v>
      </c>
      <c r="Y791">
        <v>69.230766296386705</v>
      </c>
      <c r="Z791">
        <v>67.298576354980497</v>
      </c>
      <c r="AA791">
        <v>67.772514343261705</v>
      </c>
      <c r="AB791">
        <v>67.605636596679702</v>
      </c>
      <c r="AC791">
        <v>67.605636596679702</v>
      </c>
      <c r="AD791">
        <v>65.727699279785199</v>
      </c>
      <c r="AE791">
        <v>71.634613037109403</v>
      </c>
      <c r="AF791">
        <v>68.095237731933594</v>
      </c>
      <c r="AG791">
        <v>63.333332061767599</v>
      </c>
      <c r="AH791">
        <v>63.333332061767599</v>
      </c>
      <c r="AI791">
        <v>64.761901855468807</v>
      </c>
      <c r="AJ791">
        <v>64.761901855468807</v>
      </c>
      <c r="AK791">
        <v>63.809524536132798</v>
      </c>
      <c r="AL791">
        <v>66.190475463867202</v>
      </c>
      <c r="AM791">
        <v>66.037734985351605</v>
      </c>
    </row>
    <row r="792" spans="1:39" customFormat="1" hidden="1" x14ac:dyDescent="0.2">
      <c r="A792" t="s">
        <v>35</v>
      </c>
      <c r="B792" s="1" t="s">
        <v>295</v>
      </c>
      <c r="C792" t="s">
        <v>330</v>
      </c>
      <c r="D792" s="1" t="s">
        <v>266</v>
      </c>
      <c r="E792" t="s">
        <v>49</v>
      </c>
      <c r="F792" t="s">
        <v>49</v>
      </c>
      <c r="G792" t="s">
        <v>49</v>
      </c>
      <c r="H792" t="s">
        <v>49</v>
      </c>
      <c r="I792" t="s">
        <v>49</v>
      </c>
      <c r="J792" t="s">
        <v>49</v>
      </c>
      <c r="K792" t="s">
        <v>49</v>
      </c>
      <c r="L792" t="s">
        <v>49</v>
      </c>
      <c r="M792" t="s">
        <v>49</v>
      </c>
      <c r="N792" t="s">
        <v>49</v>
      </c>
      <c r="O792" t="s">
        <v>49</v>
      </c>
      <c r="P792" t="s">
        <v>49</v>
      </c>
      <c r="Q792" t="s">
        <v>49</v>
      </c>
      <c r="R792">
        <v>7.15</v>
      </c>
      <c r="S792">
        <v>7.94</v>
      </c>
      <c r="T792" t="s">
        <v>49</v>
      </c>
      <c r="U792">
        <v>7.2</v>
      </c>
      <c r="V792">
        <v>7.34</v>
      </c>
      <c r="W792">
        <v>7.32</v>
      </c>
      <c r="X792">
        <v>7.27</v>
      </c>
      <c r="Y792">
        <v>7.24</v>
      </c>
      <c r="Z792">
        <v>7.04</v>
      </c>
      <c r="AA792">
        <v>7.77</v>
      </c>
      <c r="AB792">
        <v>7.31</v>
      </c>
      <c r="AC792">
        <v>7.01</v>
      </c>
      <c r="AD792">
        <v>4.59</v>
      </c>
      <c r="AE792">
        <v>7.03</v>
      </c>
      <c r="AF792">
        <v>7.61</v>
      </c>
      <c r="AG792">
        <v>8.34</v>
      </c>
      <c r="AH792">
        <v>4.07</v>
      </c>
      <c r="AI792">
        <v>3.21</v>
      </c>
      <c r="AJ792">
        <v>8.19</v>
      </c>
      <c r="AK792">
        <v>7.69</v>
      </c>
      <c r="AL792" t="s">
        <v>49</v>
      </c>
      <c r="AM792" t="s">
        <v>49</v>
      </c>
    </row>
    <row r="793" spans="1:39" customFormat="1" hidden="1" x14ac:dyDescent="0.2">
      <c r="A793" t="s">
        <v>35</v>
      </c>
      <c r="B793" s="1" t="s">
        <v>295</v>
      </c>
      <c r="C793" t="s">
        <v>19</v>
      </c>
      <c r="D793" s="1" t="s">
        <v>127</v>
      </c>
      <c r="E793" t="s">
        <v>49</v>
      </c>
      <c r="F793" t="s">
        <v>49</v>
      </c>
      <c r="G793" t="s">
        <v>49</v>
      </c>
      <c r="H793" t="s">
        <v>49</v>
      </c>
      <c r="I793" t="s">
        <v>49</v>
      </c>
      <c r="J793" t="s">
        <v>49</v>
      </c>
      <c r="K793" t="s">
        <v>49</v>
      </c>
      <c r="L793" t="s">
        <v>49</v>
      </c>
      <c r="M793" t="s">
        <v>49</v>
      </c>
      <c r="N793" t="s">
        <v>49</v>
      </c>
      <c r="O793" t="s">
        <v>49</v>
      </c>
      <c r="P793" t="s">
        <v>49</v>
      </c>
      <c r="Q793" t="s">
        <v>49</v>
      </c>
      <c r="R793">
        <v>7.02</v>
      </c>
      <c r="S793">
        <v>8.17</v>
      </c>
      <c r="T793" t="s">
        <v>49</v>
      </c>
      <c r="U793">
        <v>7.69</v>
      </c>
      <c r="V793">
        <v>7.4</v>
      </c>
      <c r="W793">
        <v>7.45</v>
      </c>
      <c r="X793">
        <v>7.45</v>
      </c>
      <c r="Y793">
        <v>7.4</v>
      </c>
      <c r="Z793">
        <v>7.3</v>
      </c>
      <c r="AA793">
        <v>7.92</v>
      </c>
      <c r="AB793">
        <v>7.5</v>
      </c>
      <c r="AC793">
        <v>6.74</v>
      </c>
      <c r="AD793">
        <v>4.72</v>
      </c>
      <c r="AE793">
        <v>7.39</v>
      </c>
      <c r="AF793">
        <v>7.9</v>
      </c>
      <c r="AG793">
        <v>8.57</v>
      </c>
      <c r="AH793">
        <v>4.13</v>
      </c>
      <c r="AI793">
        <v>3.21</v>
      </c>
      <c r="AJ793">
        <v>7.64</v>
      </c>
      <c r="AK793">
        <v>8.15</v>
      </c>
      <c r="AL793" t="s">
        <v>49</v>
      </c>
      <c r="AM793" t="s">
        <v>49</v>
      </c>
    </row>
    <row r="794" spans="1:39" customFormat="1" hidden="1" x14ac:dyDescent="0.2">
      <c r="A794" t="s">
        <v>35</v>
      </c>
      <c r="B794" s="1" t="s">
        <v>295</v>
      </c>
      <c r="C794" t="s">
        <v>219</v>
      </c>
      <c r="D794" s="1" t="s">
        <v>551</v>
      </c>
      <c r="E794" t="s">
        <v>49</v>
      </c>
      <c r="F794" t="s">
        <v>49</v>
      </c>
      <c r="G794" t="s">
        <v>49</v>
      </c>
      <c r="H794" t="s">
        <v>49</v>
      </c>
      <c r="I794" t="s">
        <v>49</v>
      </c>
      <c r="J794" t="s">
        <v>49</v>
      </c>
      <c r="K794" t="s">
        <v>49</v>
      </c>
      <c r="L794" t="s">
        <v>49</v>
      </c>
      <c r="M794" t="s">
        <v>49</v>
      </c>
      <c r="N794" t="s">
        <v>49</v>
      </c>
      <c r="O794" t="s">
        <v>49</v>
      </c>
      <c r="P794" t="s">
        <v>49</v>
      </c>
      <c r="Q794" t="s">
        <v>49</v>
      </c>
      <c r="R794" t="s">
        <v>49</v>
      </c>
      <c r="S794" t="s">
        <v>49</v>
      </c>
      <c r="T794" t="s">
        <v>49</v>
      </c>
      <c r="U794" t="s">
        <v>49</v>
      </c>
      <c r="V794">
        <v>34</v>
      </c>
      <c r="W794">
        <v>34</v>
      </c>
      <c r="X794">
        <v>34</v>
      </c>
      <c r="Y794">
        <v>34</v>
      </c>
      <c r="Z794">
        <v>34</v>
      </c>
      <c r="AA794">
        <v>34</v>
      </c>
      <c r="AB794">
        <v>34</v>
      </c>
      <c r="AC794">
        <v>34</v>
      </c>
      <c r="AD794">
        <v>34</v>
      </c>
      <c r="AE794">
        <v>34</v>
      </c>
      <c r="AF794">
        <v>34</v>
      </c>
      <c r="AG794">
        <v>34</v>
      </c>
      <c r="AH794">
        <v>34</v>
      </c>
      <c r="AI794">
        <v>34</v>
      </c>
      <c r="AJ794">
        <v>34</v>
      </c>
      <c r="AK794" t="s">
        <v>49</v>
      </c>
      <c r="AL794" t="s">
        <v>49</v>
      </c>
      <c r="AM794" t="s">
        <v>49</v>
      </c>
    </row>
    <row r="795" spans="1:39" customFormat="1" hidden="1" x14ac:dyDescent="0.2">
      <c r="A795" t="s">
        <v>35</v>
      </c>
      <c r="B795" s="1" t="s">
        <v>295</v>
      </c>
      <c r="C795" t="s">
        <v>460</v>
      </c>
      <c r="D795" s="1" t="s">
        <v>249</v>
      </c>
      <c r="E795" t="s">
        <v>49</v>
      </c>
      <c r="F795" t="s">
        <v>49</v>
      </c>
      <c r="G795" t="s">
        <v>49</v>
      </c>
      <c r="H795" t="s">
        <v>49</v>
      </c>
      <c r="I795" t="s">
        <v>49</v>
      </c>
      <c r="J795" t="s">
        <v>49</v>
      </c>
      <c r="K795" t="s">
        <v>49</v>
      </c>
      <c r="L795" t="s">
        <v>49</v>
      </c>
      <c r="M795" t="s">
        <v>49</v>
      </c>
      <c r="N795" t="s">
        <v>49</v>
      </c>
      <c r="O795" t="s">
        <v>49</v>
      </c>
      <c r="P795" t="s">
        <v>49</v>
      </c>
      <c r="Q795" t="s">
        <v>49</v>
      </c>
      <c r="R795" t="s">
        <v>49</v>
      </c>
      <c r="S795" t="s">
        <v>49</v>
      </c>
      <c r="T795" t="s">
        <v>49</v>
      </c>
      <c r="U795" t="s">
        <v>49</v>
      </c>
      <c r="V795" t="s">
        <v>49</v>
      </c>
      <c r="W795">
        <v>13.7</v>
      </c>
      <c r="X795" t="s">
        <v>49</v>
      </c>
      <c r="Y795" t="s">
        <v>49</v>
      </c>
      <c r="Z795" t="s">
        <v>49</v>
      </c>
      <c r="AA795">
        <v>27.2</v>
      </c>
      <c r="AB795" t="s">
        <v>49</v>
      </c>
      <c r="AC795" t="s">
        <v>49</v>
      </c>
      <c r="AD795" t="s">
        <v>49</v>
      </c>
      <c r="AE795" t="s">
        <v>49</v>
      </c>
      <c r="AF795" t="s">
        <v>49</v>
      </c>
      <c r="AG795" t="s">
        <v>49</v>
      </c>
      <c r="AH795" t="s">
        <v>49</v>
      </c>
      <c r="AI795" t="s">
        <v>49</v>
      </c>
      <c r="AJ795" t="s">
        <v>49</v>
      </c>
      <c r="AK795" t="s">
        <v>49</v>
      </c>
      <c r="AL795" t="s">
        <v>49</v>
      </c>
      <c r="AM795" t="s">
        <v>49</v>
      </c>
    </row>
    <row r="796" spans="1:39" customFormat="1" hidden="1" x14ac:dyDescent="0.2">
      <c r="A796" t="s">
        <v>35</v>
      </c>
      <c r="B796" s="1" t="s">
        <v>295</v>
      </c>
      <c r="C796" t="s">
        <v>214</v>
      </c>
      <c r="D796" s="1" t="s">
        <v>72</v>
      </c>
      <c r="E796" t="s">
        <v>49</v>
      </c>
      <c r="F796" t="s">
        <v>49</v>
      </c>
      <c r="G796" t="s">
        <v>49</v>
      </c>
      <c r="H796" t="s">
        <v>49</v>
      </c>
      <c r="I796" t="s">
        <v>49</v>
      </c>
      <c r="J796" t="s">
        <v>49</v>
      </c>
      <c r="K796" t="s">
        <v>49</v>
      </c>
      <c r="L796" t="s">
        <v>49</v>
      </c>
      <c r="M796" t="s">
        <v>49</v>
      </c>
      <c r="N796" t="s">
        <v>49</v>
      </c>
      <c r="O796" t="s">
        <v>49</v>
      </c>
      <c r="P796" t="s">
        <v>49</v>
      </c>
      <c r="Q796" t="s">
        <v>49</v>
      </c>
      <c r="R796" t="s">
        <v>49</v>
      </c>
      <c r="S796" t="s">
        <v>49</v>
      </c>
      <c r="T796" t="s">
        <v>49</v>
      </c>
      <c r="U796">
        <v>11</v>
      </c>
      <c r="V796">
        <v>11</v>
      </c>
      <c r="W796">
        <v>11</v>
      </c>
      <c r="X796">
        <v>11</v>
      </c>
      <c r="Y796">
        <v>10</v>
      </c>
      <c r="Z796">
        <v>12</v>
      </c>
      <c r="AA796">
        <v>12</v>
      </c>
      <c r="AB796">
        <v>12</v>
      </c>
      <c r="AC796">
        <v>12</v>
      </c>
      <c r="AD796">
        <v>12</v>
      </c>
      <c r="AE796">
        <v>12</v>
      </c>
      <c r="AF796">
        <v>12</v>
      </c>
      <c r="AG796">
        <v>12</v>
      </c>
      <c r="AH796">
        <v>27</v>
      </c>
      <c r="AI796">
        <v>27</v>
      </c>
      <c r="AJ796">
        <v>27</v>
      </c>
      <c r="AK796" t="s">
        <v>49</v>
      </c>
      <c r="AL796" t="s">
        <v>49</v>
      </c>
      <c r="AM796" t="s">
        <v>49</v>
      </c>
    </row>
    <row r="797" spans="1:39" customFormat="1" hidden="1" x14ac:dyDescent="0.2">
      <c r="A797" t="s">
        <v>35</v>
      </c>
      <c r="B797" s="1" t="s">
        <v>295</v>
      </c>
      <c r="C797" t="s">
        <v>443</v>
      </c>
      <c r="D797" s="1" t="s">
        <v>259</v>
      </c>
      <c r="E797" t="s">
        <v>49</v>
      </c>
      <c r="F797" t="s">
        <v>49</v>
      </c>
      <c r="G797" t="s">
        <v>49</v>
      </c>
      <c r="H797" t="s">
        <v>49</v>
      </c>
      <c r="I797" t="s">
        <v>49</v>
      </c>
      <c r="J797" t="s">
        <v>49</v>
      </c>
      <c r="K797" t="s">
        <v>49</v>
      </c>
      <c r="L797" t="s">
        <v>49</v>
      </c>
      <c r="M797" t="s">
        <v>49</v>
      </c>
      <c r="N797" t="s">
        <v>49</v>
      </c>
      <c r="O797" t="s">
        <v>49</v>
      </c>
      <c r="P797" t="s">
        <v>49</v>
      </c>
      <c r="Q797" t="s">
        <v>49</v>
      </c>
      <c r="R797" t="s">
        <v>49</v>
      </c>
      <c r="S797" t="s">
        <v>49</v>
      </c>
      <c r="T797">
        <v>125</v>
      </c>
      <c r="U797">
        <v>125</v>
      </c>
      <c r="V797">
        <v>125</v>
      </c>
      <c r="W797">
        <v>105</v>
      </c>
      <c r="X797">
        <v>105</v>
      </c>
      <c r="Y797">
        <v>74</v>
      </c>
      <c r="Z797">
        <v>59</v>
      </c>
      <c r="AA797">
        <v>59</v>
      </c>
      <c r="AB797">
        <v>40</v>
      </c>
      <c r="AC797">
        <v>40</v>
      </c>
      <c r="AD797">
        <v>41</v>
      </c>
      <c r="AE797">
        <v>48</v>
      </c>
      <c r="AF797">
        <v>48</v>
      </c>
      <c r="AG797">
        <v>48</v>
      </c>
      <c r="AH797">
        <v>48</v>
      </c>
      <c r="AI797">
        <v>48</v>
      </c>
      <c r="AJ797">
        <v>48</v>
      </c>
      <c r="AK797" t="s">
        <v>49</v>
      </c>
      <c r="AL797" t="s">
        <v>49</v>
      </c>
      <c r="AM797" t="s">
        <v>49</v>
      </c>
    </row>
    <row r="798" spans="1:39" customFormat="1" hidden="1" x14ac:dyDescent="0.2">
      <c r="A798" t="s">
        <v>35</v>
      </c>
      <c r="B798" s="1" t="s">
        <v>295</v>
      </c>
      <c r="C798" t="s">
        <v>470</v>
      </c>
      <c r="D798" s="1" t="s">
        <v>131</v>
      </c>
      <c r="E798" t="s">
        <v>49</v>
      </c>
      <c r="F798" t="s">
        <v>49</v>
      </c>
      <c r="G798" t="s">
        <v>49</v>
      </c>
      <c r="H798" t="s">
        <v>49</v>
      </c>
      <c r="I798" t="s">
        <v>49</v>
      </c>
      <c r="J798" t="s">
        <v>49</v>
      </c>
      <c r="K798" t="s">
        <v>49</v>
      </c>
      <c r="L798" t="s">
        <v>49</v>
      </c>
      <c r="M798" t="s">
        <v>49</v>
      </c>
      <c r="N798" t="s">
        <v>49</v>
      </c>
      <c r="O798" t="s">
        <v>49</v>
      </c>
      <c r="P798" t="s">
        <v>49</v>
      </c>
      <c r="Q798" t="s">
        <v>49</v>
      </c>
      <c r="R798" t="s">
        <v>49</v>
      </c>
      <c r="S798" t="s">
        <v>49</v>
      </c>
      <c r="T798" t="s">
        <v>49</v>
      </c>
      <c r="U798" t="s">
        <v>49</v>
      </c>
      <c r="V798" t="s">
        <v>49</v>
      </c>
      <c r="W798" t="s">
        <v>49</v>
      </c>
      <c r="X798" t="s">
        <v>49</v>
      </c>
      <c r="Y798" t="s">
        <v>49</v>
      </c>
      <c r="Z798" t="s">
        <v>49</v>
      </c>
      <c r="AA798" t="s">
        <v>49</v>
      </c>
      <c r="AB798" t="s">
        <v>49</v>
      </c>
      <c r="AC798" t="s">
        <v>49</v>
      </c>
      <c r="AD798" t="s">
        <v>49</v>
      </c>
      <c r="AE798">
        <v>8</v>
      </c>
      <c r="AF798">
        <v>8</v>
      </c>
      <c r="AG798">
        <v>8</v>
      </c>
      <c r="AH798">
        <v>5</v>
      </c>
      <c r="AI798">
        <v>5</v>
      </c>
      <c r="AJ798">
        <v>5</v>
      </c>
      <c r="AK798" t="s">
        <v>49</v>
      </c>
      <c r="AL798" t="s">
        <v>49</v>
      </c>
      <c r="AM798" t="s">
        <v>49</v>
      </c>
    </row>
    <row r="799" spans="1:39" customFormat="1" hidden="1" x14ac:dyDescent="0.2">
      <c r="A799" t="s">
        <v>35</v>
      </c>
      <c r="B799" s="1" t="s">
        <v>295</v>
      </c>
      <c r="C799" t="s">
        <v>169</v>
      </c>
      <c r="D799" s="1" t="s">
        <v>129</v>
      </c>
      <c r="E799" t="s">
        <v>49</v>
      </c>
      <c r="F799" t="s">
        <v>49</v>
      </c>
      <c r="G799" t="s">
        <v>49</v>
      </c>
      <c r="H799" t="s">
        <v>49</v>
      </c>
      <c r="I799" t="s">
        <v>49</v>
      </c>
      <c r="J799" t="s">
        <v>49</v>
      </c>
      <c r="K799" t="s">
        <v>49</v>
      </c>
      <c r="L799" t="s">
        <v>49</v>
      </c>
      <c r="M799" t="s">
        <v>49</v>
      </c>
      <c r="N799" t="s">
        <v>49</v>
      </c>
      <c r="O799" t="s">
        <v>49</v>
      </c>
      <c r="P799" t="s">
        <v>49</v>
      </c>
      <c r="Q799" t="s">
        <v>49</v>
      </c>
      <c r="R799" t="s">
        <v>49</v>
      </c>
      <c r="S799" t="s">
        <v>49</v>
      </c>
      <c r="T799" t="s">
        <v>49</v>
      </c>
      <c r="U799" t="s">
        <v>49</v>
      </c>
      <c r="V799" t="s">
        <v>49</v>
      </c>
      <c r="W799" t="s">
        <v>49</v>
      </c>
      <c r="X799" t="s">
        <v>49</v>
      </c>
      <c r="Y799" t="s">
        <v>49</v>
      </c>
      <c r="Z799" t="s">
        <v>49</v>
      </c>
      <c r="AA799" t="s">
        <v>49</v>
      </c>
      <c r="AB799" t="s">
        <v>49</v>
      </c>
      <c r="AC799" t="s">
        <v>49</v>
      </c>
      <c r="AD799" t="s">
        <v>49</v>
      </c>
      <c r="AE799">
        <v>24</v>
      </c>
      <c r="AF799">
        <v>24</v>
      </c>
      <c r="AG799">
        <v>24</v>
      </c>
      <c r="AH799">
        <v>18</v>
      </c>
      <c r="AI799">
        <v>18</v>
      </c>
      <c r="AJ799">
        <v>18</v>
      </c>
      <c r="AK799" t="s">
        <v>49</v>
      </c>
      <c r="AL799" t="s">
        <v>49</v>
      </c>
      <c r="AM799" t="s">
        <v>49</v>
      </c>
    </row>
    <row r="800" spans="1:39" customFormat="1" hidden="1" x14ac:dyDescent="0.2">
      <c r="A800" t="s">
        <v>35</v>
      </c>
      <c r="B800" s="1" t="s">
        <v>295</v>
      </c>
      <c r="C800" t="s">
        <v>272</v>
      </c>
      <c r="D800" s="1" t="s">
        <v>348</v>
      </c>
      <c r="E800" t="s">
        <v>49</v>
      </c>
      <c r="F800" t="s">
        <v>49</v>
      </c>
      <c r="G800" t="s">
        <v>49</v>
      </c>
      <c r="H800" t="s">
        <v>49</v>
      </c>
      <c r="I800" t="s">
        <v>49</v>
      </c>
      <c r="J800" t="s">
        <v>49</v>
      </c>
      <c r="K800" t="s">
        <v>49</v>
      </c>
      <c r="L800" t="s">
        <v>49</v>
      </c>
      <c r="M800" t="s">
        <v>49</v>
      </c>
      <c r="N800" t="s">
        <v>49</v>
      </c>
      <c r="O800" t="s">
        <v>49</v>
      </c>
      <c r="P800" t="s">
        <v>49</v>
      </c>
      <c r="Q800" t="s">
        <v>49</v>
      </c>
      <c r="R800" t="s">
        <v>49</v>
      </c>
      <c r="S800" t="s">
        <v>49</v>
      </c>
      <c r="T800" t="s">
        <v>49</v>
      </c>
      <c r="U800" t="s">
        <v>49</v>
      </c>
      <c r="V800" t="s">
        <v>49</v>
      </c>
      <c r="W800" t="s">
        <v>49</v>
      </c>
      <c r="X800" t="s">
        <v>49</v>
      </c>
      <c r="Y800" t="s">
        <v>49</v>
      </c>
      <c r="Z800" t="s">
        <v>49</v>
      </c>
      <c r="AA800" t="s">
        <v>49</v>
      </c>
      <c r="AB800" t="s">
        <v>49</v>
      </c>
      <c r="AC800" t="s">
        <v>49</v>
      </c>
      <c r="AD800" t="s">
        <v>49</v>
      </c>
      <c r="AE800">
        <v>4.4230770000000001</v>
      </c>
      <c r="AF800">
        <v>4.4230770000000001</v>
      </c>
      <c r="AG800">
        <v>4.4230770000000001</v>
      </c>
      <c r="AH800">
        <v>3.5</v>
      </c>
      <c r="AI800">
        <v>3.5</v>
      </c>
      <c r="AJ800">
        <v>3.5</v>
      </c>
      <c r="AK800" t="s">
        <v>49</v>
      </c>
      <c r="AL800" t="s">
        <v>49</v>
      </c>
      <c r="AM800" t="s">
        <v>49</v>
      </c>
    </row>
    <row r="801" spans="1:39" customFormat="1" hidden="1" x14ac:dyDescent="0.2">
      <c r="A801" t="s">
        <v>35</v>
      </c>
      <c r="B801" s="1" t="s">
        <v>295</v>
      </c>
      <c r="C801" t="s">
        <v>320</v>
      </c>
      <c r="D801" s="1" t="s">
        <v>481</v>
      </c>
      <c r="E801" t="s">
        <v>49</v>
      </c>
      <c r="F801" t="s">
        <v>49</v>
      </c>
      <c r="G801" t="s">
        <v>49</v>
      </c>
      <c r="H801" t="s">
        <v>49</v>
      </c>
      <c r="I801" t="s">
        <v>49</v>
      </c>
      <c r="J801" t="s">
        <v>49</v>
      </c>
      <c r="K801" t="s">
        <v>49</v>
      </c>
      <c r="L801" t="s">
        <v>49</v>
      </c>
      <c r="M801" t="s">
        <v>49</v>
      </c>
      <c r="N801" t="s">
        <v>49</v>
      </c>
      <c r="O801" t="s">
        <v>49</v>
      </c>
      <c r="P801" t="s">
        <v>49</v>
      </c>
      <c r="Q801" t="s">
        <v>49</v>
      </c>
      <c r="R801" t="s">
        <v>49</v>
      </c>
      <c r="S801" t="s">
        <v>49</v>
      </c>
      <c r="T801" t="s">
        <v>49</v>
      </c>
      <c r="U801" t="s">
        <v>49</v>
      </c>
      <c r="V801" t="s">
        <v>49</v>
      </c>
      <c r="W801" t="s">
        <v>49</v>
      </c>
      <c r="X801" t="s">
        <v>49</v>
      </c>
      <c r="Y801" t="s">
        <v>49</v>
      </c>
      <c r="Z801" t="s">
        <v>49</v>
      </c>
      <c r="AA801" t="s">
        <v>49</v>
      </c>
      <c r="AB801" t="s">
        <v>49</v>
      </c>
      <c r="AC801" t="s">
        <v>49</v>
      </c>
      <c r="AD801" t="s">
        <v>49</v>
      </c>
      <c r="AE801">
        <v>3.3076919999999999</v>
      </c>
      <c r="AF801">
        <v>3.3076919999999999</v>
      </c>
      <c r="AG801">
        <v>3.3076919999999999</v>
      </c>
      <c r="AH801">
        <v>3.3076919999999999</v>
      </c>
      <c r="AI801">
        <v>3.3076919999999999</v>
      </c>
      <c r="AJ801">
        <v>3.3076919999999999</v>
      </c>
      <c r="AK801" t="s">
        <v>49</v>
      </c>
      <c r="AL801" t="s">
        <v>49</v>
      </c>
      <c r="AM801" t="s">
        <v>49</v>
      </c>
    </row>
    <row r="802" spans="1:39" customFormat="1" hidden="1" x14ac:dyDescent="0.2">
      <c r="A802" t="s">
        <v>35</v>
      </c>
      <c r="B802" s="1" t="s">
        <v>295</v>
      </c>
      <c r="C802" t="s">
        <v>157</v>
      </c>
      <c r="D802" s="1" t="s">
        <v>441</v>
      </c>
      <c r="E802" t="s">
        <v>49</v>
      </c>
      <c r="F802" t="s">
        <v>49</v>
      </c>
      <c r="G802" t="s">
        <v>49</v>
      </c>
      <c r="H802" t="s">
        <v>49</v>
      </c>
      <c r="I802" t="s">
        <v>49</v>
      </c>
      <c r="J802" t="s">
        <v>49</v>
      </c>
      <c r="K802" t="s">
        <v>49</v>
      </c>
      <c r="L802" t="s">
        <v>49</v>
      </c>
      <c r="M802" t="s">
        <v>49</v>
      </c>
      <c r="N802" t="s">
        <v>49</v>
      </c>
      <c r="O802" t="s">
        <v>49</v>
      </c>
      <c r="P802" t="s">
        <v>49</v>
      </c>
      <c r="Q802" t="s">
        <v>49</v>
      </c>
      <c r="R802" t="s">
        <v>49</v>
      </c>
      <c r="S802" t="s">
        <v>49</v>
      </c>
      <c r="T802" t="s">
        <v>49</v>
      </c>
      <c r="U802" t="s">
        <v>49</v>
      </c>
      <c r="V802" t="s">
        <v>49</v>
      </c>
      <c r="W802">
        <v>25.5</v>
      </c>
      <c r="X802" t="s">
        <v>49</v>
      </c>
      <c r="Y802" t="s">
        <v>49</v>
      </c>
      <c r="Z802" t="s">
        <v>49</v>
      </c>
      <c r="AA802">
        <v>39.200000000000003</v>
      </c>
      <c r="AB802" t="s">
        <v>49</v>
      </c>
      <c r="AC802" t="s">
        <v>49</v>
      </c>
      <c r="AD802" t="s">
        <v>49</v>
      </c>
      <c r="AE802" t="s">
        <v>49</v>
      </c>
      <c r="AF802" t="s">
        <v>49</v>
      </c>
      <c r="AG802" t="s">
        <v>49</v>
      </c>
      <c r="AH802" t="s">
        <v>49</v>
      </c>
      <c r="AI802" t="s">
        <v>49</v>
      </c>
      <c r="AJ802" t="s">
        <v>49</v>
      </c>
      <c r="AK802" t="s">
        <v>49</v>
      </c>
      <c r="AL802" t="s">
        <v>49</v>
      </c>
      <c r="AM802" t="s">
        <v>49</v>
      </c>
    </row>
    <row r="803" spans="1:39" customFormat="1" hidden="1" x14ac:dyDescent="0.2">
      <c r="A803" t="s">
        <v>35</v>
      </c>
      <c r="B803" s="1" t="s">
        <v>295</v>
      </c>
      <c r="C803" t="s">
        <v>87</v>
      </c>
      <c r="D803" s="1" t="s">
        <v>302</v>
      </c>
      <c r="E803" t="s">
        <v>49</v>
      </c>
      <c r="F803" t="s">
        <v>49</v>
      </c>
      <c r="G803" t="s">
        <v>49</v>
      </c>
      <c r="H803" t="s">
        <v>49</v>
      </c>
      <c r="I803" t="s">
        <v>49</v>
      </c>
      <c r="J803" t="s">
        <v>49</v>
      </c>
      <c r="K803" t="s">
        <v>49</v>
      </c>
      <c r="L803" t="s">
        <v>49</v>
      </c>
      <c r="M803" t="s">
        <v>49</v>
      </c>
      <c r="N803" t="s">
        <v>49</v>
      </c>
      <c r="O803" t="s">
        <v>49</v>
      </c>
      <c r="P803" t="s">
        <v>49</v>
      </c>
      <c r="Q803" t="s">
        <v>49</v>
      </c>
      <c r="R803" t="s">
        <v>49</v>
      </c>
      <c r="S803" t="s">
        <v>49</v>
      </c>
      <c r="T803" t="s">
        <v>49</v>
      </c>
      <c r="U803" t="s">
        <v>49</v>
      </c>
      <c r="V803">
        <v>140</v>
      </c>
      <c r="W803">
        <v>140</v>
      </c>
      <c r="X803">
        <v>140</v>
      </c>
      <c r="Y803">
        <v>140</v>
      </c>
      <c r="Z803">
        <v>140</v>
      </c>
      <c r="AA803">
        <v>152</v>
      </c>
      <c r="AB803">
        <v>152</v>
      </c>
      <c r="AC803">
        <v>152</v>
      </c>
      <c r="AD803">
        <v>152</v>
      </c>
      <c r="AE803">
        <v>152</v>
      </c>
      <c r="AF803">
        <v>152</v>
      </c>
      <c r="AG803">
        <v>152</v>
      </c>
      <c r="AH803">
        <v>120</v>
      </c>
      <c r="AI803">
        <v>120</v>
      </c>
      <c r="AJ803">
        <v>120</v>
      </c>
      <c r="AK803" t="s">
        <v>49</v>
      </c>
      <c r="AL803" t="s">
        <v>49</v>
      </c>
      <c r="AM803" t="s">
        <v>49</v>
      </c>
    </row>
    <row r="804" spans="1:39" customFormat="1" hidden="1" x14ac:dyDescent="0.2">
      <c r="A804" t="s">
        <v>35</v>
      </c>
      <c r="B804" s="1" t="s">
        <v>295</v>
      </c>
      <c r="C804" t="s">
        <v>542</v>
      </c>
      <c r="D804" s="1" t="s">
        <v>479</v>
      </c>
      <c r="E804">
        <v>114.45159022292071</v>
      </c>
      <c r="F804">
        <v>105.36086456212632</v>
      </c>
      <c r="G804">
        <v>104.84732039674718</v>
      </c>
      <c r="H804">
        <v>99.558385346422867</v>
      </c>
      <c r="I804">
        <v>89.751254586815122</v>
      </c>
      <c r="J804">
        <v>86.208205009669854</v>
      </c>
      <c r="K804">
        <v>88.180609728368282</v>
      </c>
      <c r="L804">
        <v>94.595171646002044</v>
      </c>
      <c r="M804">
        <v>90.955575275056006</v>
      </c>
      <c r="N804">
        <v>108.60441515075459</v>
      </c>
      <c r="O804">
        <v>101.84103932029242</v>
      </c>
      <c r="P804">
        <v>98.92908120214183</v>
      </c>
      <c r="Q804">
        <v>91.92472968991801</v>
      </c>
      <c r="R804">
        <v>87.525065568095712</v>
      </c>
      <c r="S804">
        <v>91.8357740585774</v>
      </c>
      <c r="T804">
        <v>85.834042515126427</v>
      </c>
      <c r="U804">
        <v>90.997822887263098</v>
      </c>
      <c r="V804">
        <v>88.505352057350478</v>
      </c>
      <c r="W804">
        <v>86.612433913524029</v>
      </c>
      <c r="X804">
        <v>98.496524940725209</v>
      </c>
      <c r="Y804">
        <v>99.008222007988962</v>
      </c>
      <c r="Z804">
        <v>88.480788633737816</v>
      </c>
      <c r="AA804">
        <v>94.639002087392583</v>
      </c>
      <c r="AB804">
        <v>98.961467780146904</v>
      </c>
      <c r="AC804">
        <v>111.8752806209518</v>
      </c>
      <c r="AD804">
        <v>125.78303991122002</v>
      </c>
      <c r="AE804">
        <v>119.49754179146359</v>
      </c>
      <c r="AF804">
        <v>112.90089101600478</v>
      </c>
      <c r="AG804">
        <v>100.46468976602598</v>
      </c>
      <c r="AH804">
        <v>81.923951376349407</v>
      </c>
      <c r="AI804">
        <v>87.45510399464932</v>
      </c>
      <c r="AJ804">
        <v>83.092981384738934</v>
      </c>
      <c r="AK804">
        <v>77.663212816059527</v>
      </c>
      <c r="AL804">
        <v>88.820877959645799</v>
      </c>
      <c r="AM804">
        <v>85.480582805677329</v>
      </c>
    </row>
    <row r="805" spans="1:39" customFormat="1" hidden="1" x14ac:dyDescent="0.2">
      <c r="A805" t="s">
        <v>35</v>
      </c>
      <c r="B805" s="1" t="s">
        <v>295</v>
      </c>
      <c r="C805" t="s">
        <v>456</v>
      </c>
      <c r="D805" s="1" t="s">
        <v>489</v>
      </c>
      <c r="E805" t="s">
        <v>49</v>
      </c>
      <c r="F805" t="s">
        <v>49</v>
      </c>
      <c r="G805" t="s">
        <v>49</v>
      </c>
      <c r="H805" t="s">
        <v>49</v>
      </c>
      <c r="I805" t="s">
        <v>49</v>
      </c>
      <c r="J805" t="s">
        <v>49</v>
      </c>
      <c r="K805" t="s">
        <v>49</v>
      </c>
      <c r="L805" t="s">
        <v>49</v>
      </c>
      <c r="M805">
        <v>74</v>
      </c>
      <c r="N805" t="s">
        <v>49</v>
      </c>
      <c r="O805">
        <v>70.149253845214801</v>
      </c>
      <c r="P805" t="s">
        <v>49</v>
      </c>
      <c r="Q805">
        <v>67.661689758300795</v>
      </c>
      <c r="R805" t="s">
        <v>49</v>
      </c>
      <c r="S805">
        <v>68.159202575683594</v>
      </c>
      <c r="T805">
        <v>68.159202575683594</v>
      </c>
      <c r="U805">
        <v>72.596153259277301</v>
      </c>
      <c r="V805">
        <v>65.865386962890597</v>
      </c>
      <c r="W805">
        <v>62.5</v>
      </c>
      <c r="X805">
        <v>61.538459777832003</v>
      </c>
      <c r="Y805">
        <v>61.538459777832003</v>
      </c>
      <c r="Z805">
        <v>58.767772674560497</v>
      </c>
      <c r="AA805">
        <v>60.663505554199197</v>
      </c>
      <c r="AB805">
        <v>60.093894958496101</v>
      </c>
      <c r="AC805">
        <v>64.319252014160199</v>
      </c>
      <c r="AD805">
        <v>63.849765777587898</v>
      </c>
      <c r="AE805">
        <v>61.083744049072301</v>
      </c>
      <c r="AF805">
        <v>61.5763549804688</v>
      </c>
      <c r="AG805">
        <v>59.605911254882798</v>
      </c>
      <c r="AH805">
        <v>59.1133003234863</v>
      </c>
      <c r="AI805">
        <v>61.650485992431598</v>
      </c>
      <c r="AJ805">
        <v>62.801933288574197</v>
      </c>
      <c r="AK805">
        <v>60.869564056396499</v>
      </c>
      <c r="AL805">
        <v>59.9033813476563</v>
      </c>
      <c r="AM805">
        <v>60.869564056396499</v>
      </c>
    </row>
    <row r="806" spans="1:39" customFormat="1" hidden="1" x14ac:dyDescent="0.2">
      <c r="A806" t="s">
        <v>466</v>
      </c>
      <c r="B806" s="1" t="s">
        <v>97</v>
      </c>
      <c r="C806" t="s">
        <v>483</v>
      </c>
      <c r="D806" s="1" t="s">
        <v>39</v>
      </c>
      <c r="E806">
        <v>0</v>
      </c>
      <c r="F806">
        <v>0</v>
      </c>
      <c r="G806">
        <v>1.9387274017087237E-2</v>
      </c>
      <c r="H806">
        <v>0.51080324244657327</v>
      </c>
      <c r="I806">
        <v>0.40094621513944223</v>
      </c>
      <c r="J806">
        <v>0.36926842868294812</v>
      </c>
      <c r="K806">
        <v>1.0868873668188737</v>
      </c>
      <c r="L806">
        <v>0.47600163155197828</v>
      </c>
      <c r="M806">
        <v>0.88654011778248665</v>
      </c>
      <c r="N806">
        <v>4.4608904894613683</v>
      </c>
      <c r="O806">
        <v>3.5747148568303264</v>
      </c>
      <c r="P806">
        <v>6.0084288527201455</v>
      </c>
      <c r="Q806">
        <v>7.5608076198791618</v>
      </c>
      <c r="R806">
        <v>5.7316277337183124</v>
      </c>
      <c r="S806">
        <v>5.515194614913594</v>
      </c>
      <c r="T806">
        <v>9.9162566207304703</v>
      </c>
      <c r="U806">
        <v>11.74623802951778</v>
      </c>
      <c r="V806">
        <v>13.720481911395559</v>
      </c>
      <c r="W806">
        <v>22.903873454831366</v>
      </c>
      <c r="X806">
        <v>31.227531881077329</v>
      </c>
      <c r="Y806">
        <v>18.899759098496023</v>
      </c>
      <c r="Z806">
        <v>7.490155551247982</v>
      </c>
      <c r="AA806">
        <v>3.6310292719150463</v>
      </c>
      <c r="AB806">
        <v>3.6438627032349782</v>
      </c>
      <c r="AC806">
        <v>3.2936173340953792</v>
      </c>
      <c r="AD806">
        <v>3.5617635991032301</v>
      </c>
      <c r="AE806">
        <v>1.9132408332086652</v>
      </c>
      <c r="AF806">
        <v>4.3703984369153694</v>
      </c>
      <c r="AG806">
        <v>2.7569907015155208</v>
      </c>
      <c r="AH806">
        <v>3.3825184884723472</v>
      </c>
      <c r="AI806">
        <v>2.7257091057512519</v>
      </c>
      <c r="AJ806">
        <v>3.2233170363402501</v>
      </c>
      <c r="AK806">
        <v>5.1055787575403109</v>
      </c>
      <c r="AL806">
        <v>2.9732197287823317</v>
      </c>
      <c r="AM806">
        <v>3.6125512212103015</v>
      </c>
    </row>
    <row r="807" spans="1:39" customFormat="1" hidden="1" x14ac:dyDescent="0.2">
      <c r="A807" t="s">
        <v>466</v>
      </c>
      <c r="B807" s="1" t="s">
        <v>97</v>
      </c>
      <c r="C807" t="s">
        <v>260</v>
      </c>
      <c r="D807" s="1" t="s">
        <v>203</v>
      </c>
      <c r="E807">
        <v>0</v>
      </c>
      <c r="F807">
        <v>0</v>
      </c>
      <c r="G807">
        <v>4000000</v>
      </c>
      <c r="H807">
        <v>55900000</v>
      </c>
      <c r="I807">
        <v>41500000</v>
      </c>
      <c r="J807">
        <v>40000000</v>
      </c>
      <c r="K807">
        <v>105400000</v>
      </c>
      <c r="L807">
        <v>90400000</v>
      </c>
      <c r="M807">
        <v>109000000</v>
      </c>
      <c r="N807">
        <v>504800000</v>
      </c>
      <c r="O807">
        <v>537317256.15085101</v>
      </c>
      <c r="P807">
        <v>818788154.86327505</v>
      </c>
      <c r="Q807">
        <v>1001503841.99968</v>
      </c>
      <c r="R807">
        <v>812942201.97300196</v>
      </c>
      <c r="S807">
        <v>904659791.08772194</v>
      </c>
      <c r="T807">
        <v>2096788700.05598</v>
      </c>
      <c r="U807">
        <v>3072550961.81564</v>
      </c>
      <c r="V807">
        <v>4098122930.7793398</v>
      </c>
      <c r="W807">
        <v>7874476255.43262</v>
      </c>
      <c r="X807">
        <v>13875270456.911699</v>
      </c>
      <c r="Y807">
        <v>10296720633.7243</v>
      </c>
      <c r="Z807">
        <v>3896664559.1716399</v>
      </c>
      <c r="AA807">
        <v>1842900000</v>
      </c>
      <c r="AB807">
        <v>2103810000</v>
      </c>
      <c r="AC807">
        <v>1788110000</v>
      </c>
      <c r="AD807">
        <v>1989040000</v>
      </c>
      <c r="AE807">
        <v>1093600000</v>
      </c>
      <c r="AF807">
        <v>2221390000</v>
      </c>
      <c r="AG807">
        <v>1488430000</v>
      </c>
      <c r="AH807">
        <v>2007290000</v>
      </c>
      <c r="AI807">
        <v>1809860000</v>
      </c>
      <c r="AJ807">
        <v>2221250000</v>
      </c>
      <c r="AK807">
        <v>3594550000</v>
      </c>
      <c r="AL807">
        <v>2499330000</v>
      </c>
      <c r="AM807">
        <v>3216630000</v>
      </c>
    </row>
    <row r="808" spans="1:39" customFormat="1" hidden="1" x14ac:dyDescent="0.2">
      <c r="A808" t="s">
        <v>466</v>
      </c>
      <c r="B808" s="1" t="s">
        <v>97</v>
      </c>
      <c r="C808" t="s">
        <v>31</v>
      </c>
      <c r="D808" s="1" t="s">
        <v>339</v>
      </c>
      <c r="E808" t="s">
        <v>49</v>
      </c>
      <c r="F808" t="s">
        <v>49</v>
      </c>
      <c r="G808" t="s">
        <v>49</v>
      </c>
      <c r="H808">
        <v>50.558999999999997</v>
      </c>
      <c r="I808">
        <v>48.423000000000002</v>
      </c>
      <c r="J808">
        <v>47.072000000000003</v>
      </c>
      <c r="K808">
        <v>48.341999999999999</v>
      </c>
      <c r="L808">
        <v>48.51</v>
      </c>
      <c r="M808">
        <v>46.981999999999999</v>
      </c>
      <c r="N808">
        <v>45.581000000000003</v>
      </c>
      <c r="O808">
        <v>45.601999999999997</v>
      </c>
      <c r="P808">
        <v>43.86</v>
      </c>
      <c r="Q808">
        <v>42.040999999999997</v>
      </c>
      <c r="R808">
        <v>41.137</v>
      </c>
      <c r="S808">
        <v>41.616</v>
      </c>
      <c r="T808">
        <v>43.066000000000003</v>
      </c>
      <c r="U808">
        <v>44.463999999999999</v>
      </c>
      <c r="V808">
        <v>44.680999999999997</v>
      </c>
      <c r="W808">
        <v>46.7</v>
      </c>
      <c r="X808">
        <v>48.981000000000002</v>
      </c>
      <c r="Y808">
        <v>50.790999999999997</v>
      </c>
      <c r="Z808">
        <v>49.404000000000003</v>
      </c>
      <c r="AA808">
        <v>47.902000000000001</v>
      </c>
      <c r="AB808">
        <v>46.597000000000001</v>
      </c>
      <c r="AC808">
        <v>46.567</v>
      </c>
      <c r="AD808">
        <v>46.924999999999997</v>
      </c>
      <c r="AE808">
        <v>47.957000000000001</v>
      </c>
      <c r="AF808">
        <v>49.128</v>
      </c>
      <c r="AG808">
        <v>49.292999999999999</v>
      </c>
      <c r="AH808">
        <v>51.94</v>
      </c>
      <c r="AI808">
        <v>52.438000000000002</v>
      </c>
      <c r="AJ808">
        <v>54.186999999999998</v>
      </c>
      <c r="AK808">
        <v>52.706000000000003</v>
      </c>
      <c r="AL808">
        <v>52.347999999999999</v>
      </c>
      <c r="AM808">
        <v>53.820999999999998</v>
      </c>
    </row>
    <row r="809" spans="1:39" customFormat="1" hidden="1" x14ac:dyDescent="0.2">
      <c r="A809" t="s">
        <v>466</v>
      </c>
      <c r="B809" s="1" t="s">
        <v>97</v>
      </c>
      <c r="C809" t="s">
        <v>473</v>
      </c>
      <c r="D809" s="1" t="s">
        <v>563</v>
      </c>
      <c r="E809" t="s">
        <v>49</v>
      </c>
      <c r="F809" t="s">
        <v>49</v>
      </c>
      <c r="G809" t="s">
        <v>49</v>
      </c>
      <c r="H809" t="s">
        <v>49</v>
      </c>
      <c r="I809">
        <v>57.17</v>
      </c>
      <c r="J809" t="s">
        <v>49</v>
      </c>
      <c r="K809" t="s">
        <v>49</v>
      </c>
      <c r="L809" t="s">
        <v>49</v>
      </c>
      <c r="M809" t="s">
        <v>49</v>
      </c>
      <c r="N809">
        <v>51.8</v>
      </c>
      <c r="O809" t="s">
        <v>49</v>
      </c>
      <c r="P809" t="s">
        <v>49</v>
      </c>
      <c r="Q809">
        <v>50.18</v>
      </c>
      <c r="R809">
        <v>51.37</v>
      </c>
      <c r="S809">
        <v>50.82</v>
      </c>
      <c r="T809">
        <v>49.92</v>
      </c>
      <c r="U809">
        <v>50.55</v>
      </c>
      <c r="V809">
        <v>49.69</v>
      </c>
      <c r="W809">
        <v>51.29</v>
      </c>
      <c r="X809">
        <v>52.6</v>
      </c>
      <c r="Y809">
        <v>53.81</v>
      </c>
      <c r="Z809">
        <v>53.02</v>
      </c>
      <c r="AA809">
        <v>53.39</v>
      </c>
      <c r="AB809">
        <v>52.51</v>
      </c>
      <c r="AC809">
        <v>53.08</v>
      </c>
      <c r="AD809">
        <v>53.9</v>
      </c>
      <c r="AE809">
        <v>54.14</v>
      </c>
      <c r="AF809">
        <v>54.07</v>
      </c>
      <c r="AG809">
        <v>53.33</v>
      </c>
      <c r="AH809">
        <v>55.35</v>
      </c>
      <c r="AI809">
        <v>55.32</v>
      </c>
      <c r="AJ809">
        <v>56.58</v>
      </c>
      <c r="AK809">
        <v>55.55</v>
      </c>
      <c r="AL809">
        <v>55.26</v>
      </c>
      <c r="AM809">
        <v>56.57</v>
      </c>
    </row>
    <row r="810" spans="1:39" customFormat="1" hidden="1" x14ac:dyDescent="0.2">
      <c r="A810" t="s">
        <v>466</v>
      </c>
      <c r="B810" s="1" t="s">
        <v>97</v>
      </c>
      <c r="C810" t="s">
        <v>415</v>
      </c>
      <c r="D810" s="1" t="s">
        <v>568</v>
      </c>
      <c r="E810" t="s">
        <v>49</v>
      </c>
      <c r="F810" t="s">
        <v>49</v>
      </c>
      <c r="G810">
        <v>100</v>
      </c>
      <c r="H810">
        <v>100</v>
      </c>
      <c r="I810">
        <v>100</v>
      </c>
      <c r="J810">
        <v>100</v>
      </c>
      <c r="K810">
        <v>100</v>
      </c>
      <c r="L810">
        <v>100</v>
      </c>
      <c r="M810">
        <v>100</v>
      </c>
      <c r="N810">
        <v>100</v>
      </c>
      <c r="O810">
        <v>100</v>
      </c>
      <c r="P810">
        <v>100</v>
      </c>
      <c r="Q810">
        <v>88.091957092285199</v>
      </c>
      <c r="R810">
        <v>88.604766845703097</v>
      </c>
      <c r="S810">
        <v>89.109024047851605</v>
      </c>
      <c r="T810">
        <v>89.611747741699205</v>
      </c>
      <c r="U810">
        <v>90.119941711425795</v>
      </c>
      <c r="V810">
        <v>90.640609741210895</v>
      </c>
      <c r="W810">
        <v>91.180526733398395</v>
      </c>
      <c r="X810">
        <v>91.741287231445298</v>
      </c>
      <c r="Y810">
        <v>92.319267272949205</v>
      </c>
      <c r="Z810">
        <v>92.91064453125</v>
      </c>
      <c r="AA810">
        <v>93.511558532714801</v>
      </c>
      <c r="AB810">
        <v>94.118186950683594</v>
      </c>
      <c r="AC810">
        <v>94.7266845703125</v>
      </c>
      <c r="AD810">
        <v>95.333206176757798</v>
      </c>
      <c r="AE810">
        <v>95.934707641601605</v>
      </c>
      <c r="AF810">
        <v>96.584686279296903</v>
      </c>
      <c r="AG810">
        <v>97.337829589843807</v>
      </c>
      <c r="AH810">
        <v>98.064865112304702</v>
      </c>
      <c r="AI810">
        <v>98.699638366699205</v>
      </c>
      <c r="AJ810">
        <v>99.195007324218807</v>
      </c>
      <c r="AK810">
        <v>99.7</v>
      </c>
      <c r="AL810">
        <v>99.8</v>
      </c>
      <c r="AM810" t="s">
        <v>49</v>
      </c>
    </row>
    <row r="811" spans="1:39" customFormat="1" hidden="1" x14ac:dyDescent="0.2">
      <c r="A811" t="s">
        <v>466</v>
      </c>
      <c r="B811" s="1" t="s">
        <v>97</v>
      </c>
      <c r="C811" t="s">
        <v>275</v>
      </c>
      <c r="D811" s="1" t="s">
        <v>222</v>
      </c>
      <c r="E811" t="s">
        <v>49</v>
      </c>
      <c r="F811" t="s">
        <v>49</v>
      </c>
      <c r="G811" t="s">
        <v>49</v>
      </c>
      <c r="H811">
        <v>74.530582166543851</v>
      </c>
      <c r="I811">
        <v>76.389940239043824</v>
      </c>
      <c r="J811">
        <v>78.96788223486115</v>
      </c>
      <c r="K811">
        <v>79.702815829528163</v>
      </c>
      <c r="L811">
        <v>46.126801690396555</v>
      </c>
      <c r="M811">
        <v>60.235266254225273</v>
      </c>
      <c r="N811">
        <v>31.249492640349274</v>
      </c>
      <c r="O811">
        <v>25.119816532387446</v>
      </c>
      <c r="P811">
        <v>30.090804848121643</v>
      </c>
      <c r="Q811">
        <v>35.045895306931087</v>
      </c>
      <c r="R811">
        <v>40.066239654267022</v>
      </c>
      <c r="S811">
        <v>40.940239880509715</v>
      </c>
      <c r="T811">
        <v>45.760966011408236</v>
      </c>
      <c r="U811">
        <v>50.46200365973916</v>
      </c>
      <c r="V811">
        <v>53.724229665543952</v>
      </c>
      <c r="W811">
        <v>59.806631926363231</v>
      </c>
      <c r="X811">
        <v>66.292510304201528</v>
      </c>
      <c r="Y811">
        <v>62.898965200361104</v>
      </c>
      <c r="Z811">
        <v>65.223769433968016</v>
      </c>
      <c r="AA811">
        <v>67.765136463835546</v>
      </c>
      <c r="AB811">
        <v>70.166124770824325</v>
      </c>
      <c r="AC811">
        <v>74.682103124165678</v>
      </c>
      <c r="AD811">
        <v>81.755255416283347</v>
      </c>
      <c r="AE811">
        <v>80.815183299225509</v>
      </c>
      <c r="AF811">
        <v>82.553049391708726</v>
      </c>
      <c r="AG811">
        <v>83.440098866877619</v>
      </c>
      <c r="AH811">
        <v>83.440437168384022</v>
      </c>
      <c r="AI811">
        <v>84.80257802751602</v>
      </c>
      <c r="AJ811">
        <v>85.109298533870316</v>
      </c>
      <c r="AK811">
        <v>94.249556694318926</v>
      </c>
      <c r="AL811">
        <v>90.479038801809892</v>
      </c>
      <c r="AM811" t="s">
        <v>49</v>
      </c>
    </row>
    <row r="812" spans="1:39" customFormat="1" hidden="1" x14ac:dyDescent="0.2">
      <c r="A812" t="s">
        <v>466</v>
      </c>
      <c r="B812" s="1" t="s">
        <v>97</v>
      </c>
      <c r="C812" t="s">
        <v>215</v>
      </c>
      <c r="D812" s="1" t="s">
        <v>497</v>
      </c>
      <c r="E812" t="s">
        <v>49</v>
      </c>
      <c r="F812" t="s">
        <v>49</v>
      </c>
      <c r="G812" t="s">
        <v>49</v>
      </c>
      <c r="H812" t="s">
        <v>49</v>
      </c>
      <c r="I812" t="s">
        <v>49</v>
      </c>
      <c r="J812" t="s">
        <v>49</v>
      </c>
      <c r="K812" t="s">
        <v>49</v>
      </c>
      <c r="L812" t="s">
        <v>49</v>
      </c>
      <c r="M812" t="s">
        <v>49</v>
      </c>
      <c r="N812" t="s">
        <v>49</v>
      </c>
      <c r="O812">
        <v>56.74663052260167</v>
      </c>
      <c r="P812">
        <v>66.455905968852861</v>
      </c>
      <c r="Q812">
        <v>61.572458264710818</v>
      </c>
      <c r="R812">
        <v>61.333983160768909</v>
      </c>
      <c r="S812">
        <v>52.881482575566693</v>
      </c>
      <c r="T812">
        <v>47.399918625273152</v>
      </c>
      <c r="U812">
        <v>40.176720650323219</v>
      </c>
      <c r="V812">
        <v>31.137940040716977</v>
      </c>
      <c r="W812">
        <v>27.737891849708131</v>
      </c>
      <c r="X812">
        <v>24.122912842450198</v>
      </c>
      <c r="Y812">
        <v>17.967632429420714</v>
      </c>
      <c r="Z812">
        <v>20.160009095199175</v>
      </c>
      <c r="AA812">
        <v>20.59186478234361</v>
      </c>
      <c r="AB812">
        <v>19.482166941392734</v>
      </c>
      <c r="AC812">
        <v>21.795405350089638</v>
      </c>
      <c r="AD812">
        <v>22.05705078024781</v>
      </c>
      <c r="AE812">
        <v>32.500656177094363</v>
      </c>
      <c r="AF812">
        <v>30.841312010283957</v>
      </c>
      <c r="AG812">
        <v>35.528373577613728</v>
      </c>
      <c r="AH812">
        <v>32.216958817689289</v>
      </c>
      <c r="AI812">
        <v>28.685916033119852</v>
      </c>
      <c r="AJ812">
        <v>26.923552980158799</v>
      </c>
      <c r="AK812">
        <v>32.243333791442971</v>
      </c>
      <c r="AL812">
        <v>32.809938514087207</v>
      </c>
      <c r="AM812" t="s">
        <v>49</v>
      </c>
    </row>
    <row r="813" spans="1:39" customFormat="1" hidden="1" x14ac:dyDescent="0.2">
      <c r="A813" t="s">
        <v>466</v>
      </c>
      <c r="B813" s="1" t="s">
        <v>97</v>
      </c>
      <c r="C813" t="s">
        <v>494</v>
      </c>
      <c r="D813" s="1" t="s">
        <v>202</v>
      </c>
      <c r="E813" t="s">
        <v>49</v>
      </c>
      <c r="F813" t="s">
        <v>49</v>
      </c>
      <c r="G813" t="s">
        <v>49</v>
      </c>
      <c r="H813" t="s">
        <v>49</v>
      </c>
      <c r="I813" t="s">
        <v>49</v>
      </c>
      <c r="J813" t="s">
        <v>49</v>
      </c>
      <c r="K813" t="s">
        <v>49</v>
      </c>
      <c r="L813" t="s">
        <v>49</v>
      </c>
      <c r="M813" t="s">
        <v>49</v>
      </c>
      <c r="N813" t="s">
        <v>49</v>
      </c>
      <c r="O813">
        <v>15015180000</v>
      </c>
      <c r="P813">
        <v>16642510000</v>
      </c>
      <c r="Q813">
        <v>17317180000</v>
      </c>
      <c r="R813">
        <v>19005370000</v>
      </c>
      <c r="S813">
        <v>18016040000</v>
      </c>
      <c r="T813">
        <v>17366340000</v>
      </c>
      <c r="U813">
        <v>16553330000</v>
      </c>
      <c r="V813">
        <v>14640200000</v>
      </c>
      <c r="W813">
        <v>14869850000</v>
      </c>
      <c r="X813">
        <v>15316720000</v>
      </c>
      <c r="Y813">
        <v>13088890000</v>
      </c>
      <c r="Z813">
        <v>14753390000</v>
      </c>
      <c r="AA813">
        <v>15418710000</v>
      </c>
      <c r="AB813">
        <v>15804800000</v>
      </c>
      <c r="AC813">
        <v>18013010000</v>
      </c>
      <c r="AD813">
        <v>18140120000</v>
      </c>
      <c r="AE813">
        <v>27349400000</v>
      </c>
      <c r="AF813">
        <v>27633740000</v>
      </c>
      <c r="AG813">
        <v>33890690000</v>
      </c>
      <c r="AH813">
        <v>33099910000</v>
      </c>
      <c r="AI813">
        <v>31544290000</v>
      </c>
      <c r="AJ813">
        <v>32414890000</v>
      </c>
      <c r="AK813">
        <v>38870430000</v>
      </c>
      <c r="AL813">
        <v>45609860000</v>
      </c>
      <c r="AM813" t="s">
        <v>49</v>
      </c>
    </row>
    <row r="814" spans="1:39" customFormat="1" hidden="1" x14ac:dyDescent="0.2">
      <c r="A814" t="s">
        <v>466</v>
      </c>
      <c r="B814" s="1" t="s">
        <v>97</v>
      </c>
      <c r="C814" t="s">
        <v>34</v>
      </c>
      <c r="D814" s="1" t="s">
        <v>113</v>
      </c>
      <c r="E814">
        <v>2.6821651534845298E-2</v>
      </c>
      <c r="F814">
        <v>2.8535257049571501E-2</v>
      </c>
      <c r="G814">
        <v>3.5326648227369598E-2</v>
      </c>
      <c r="H814">
        <v>0.15488937526507399</v>
      </c>
      <c r="I814">
        <v>0.29630017289574401</v>
      </c>
      <c r="J814">
        <v>0.51224015777866805</v>
      </c>
      <c r="K814">
        <v>1.0042844188839899</v>
      </c>
      <c r="L814">
        <v>1.6274914447347599</v>
      </c>
      <c r="M814">
        <v>3.6066437942484999</v>
      </c>
      <c r="N814">
        <v>41.778408087814</v>
      </c>
      <c r="O814">
        <v>49.5793578586104</v>
      </c>
      <c r="P814">
        <v>50.8550559656492</v>
      </c>
      <c r="Q814">
        <v>56.101396844914603</v>
      </c>
      <c r="R814">
        <v>60.230986597591198</v>
      </c>
      <c r="S814">
        <v>63.730493445071097</v>
      </c>
      <c r="T814">
        <v>65.2272943870787</v>
      </c>
      <c r="U814">
        <v>69.236901452823403</v>
      </c>
      <c r="V814">
        <v>72.725636802491493</v>
      </c>
      <c r="W814">
        <v>78.006677737501505</v>
      </c>
      <c r="X814">
        <v>84.561215504924107</v>
      </c>
      <c r="Y814">
        <v>95.003442897473306</v>
      </c>
      <c r="Z814">
        <v>97.6190798145944</v>
      </c>
      <c r="AA814">
        <v>100</v>
      </c>
      <c r="AB814">
        <v>104.21990346601901</v>
      </c>
      <c r="AC814">
        <v>107.299151694355</v>
      </c>
      <c r="AD814">
        <v>108.25421451304101</v>
      </c>
      <c r="AE814">
        <v>106.71897077713299</v>
      </c>
      <c r="AF814">
        <v>106.60730723789401</v>
      </c>
      <c r="AG814">
        <v>105.755888099687</v>
      </c>
      <c r="AH814">
        <v>107.936147464138</v>
      </c>
      <c r="AI814">
        <v>110.974058623258</v>
      </c>
      <c r="AJ814">
        <v>114.41839316035301</v>
      </c>
      <c r="AK814">
        <v>116.331973243132</v>
      </c>
      <c r="AL814">
        <v>120.168304321485</v>
      </c>
      <c r="AM814">
        <v>138.58440810626101</v>
      </c>
    </row>
    <row r="815" spans="1:39" customFormat="1" hidden="1" x14ac:dyDescent="0.2">
      <c r="A815" t="s">
        <v>466</v>
      </c>
      <c r="B815" s="1" t="s">
        <v>97</v>
      </c>
      <c r="C815" t="s">
        <v>358</v>
      </c>
      <c r="D815" s="1" t="s">
        <v>7</v>
      </c>
      <c r="E815" t="s">
        <v>49</v>
      </c>
      <c r="F815" t="s">
        <v>49</v>
      </c>
      <c r="G815" t="s">
        <v>49</v>
      </c>
      <c r="H815" t="s">
        <v>49</v>
      </c>
      <c r="I815" t="s">
        <v>49</v>
      </c>
      <c r="J815" t="s">
        <v>49</v>
      </c>
      <c r="K815" t="s">
        <v>49</v>
      </c>
      <c r="L815" t="s">
        <v>49</v>
      </c>
      <c r="M815">
        <v>44.6236572265625</v>
      </c>
      <c r="N815" t="s">
        <v>49</v>
      </c>
      <c r="O815">
        <v>50.802139282226598</v>
      </c>
      <c r="P815" t="s">
        <v>49</v>
      </c>
      <c r="Q815">
        <v>51.063831329345703</v>
      </c>
      <c r="R815" t="s">
        <v>49</v>
      </c>
      <c r="S815">
        <v>51.322750091552699</v>
      </c>
      <c r="T815">
        <v>56.613758087158203</v>
      </c>
      <c r="U815">
        <v>57.142856597900398</v>
      </c>
      <c r="V815">
        <v>56.585365295410199</v>
      </c>
      <c r="W815">
        <v>53.658535003662102</v>
      </c>
      <c r="X815">
        <v>50.970874786377003</v>
      </c>
      <c r="Y815">
        <v>48.543689727783203</v>
      </c>
      <c r="Z815">
        <v>50.717704772949197</v>
      </c>
      <c r="AA815">
        <v>51.904762268066399</v>
      </c>
      <c r="AB815">
        <v>50.236965179443402</v>
      </c>
      <c r="AC815">
        <v>48.8151664733887</v>
      </c>
      <c r="AD815">
        <v>45.971565246582003</v>
      </c>
      <c r="AE815">
        <v>47.596153259277301</v>
      </c>
      <c r="AF815">
        <v>45.238094329833999</v>
      </c>
      <c r="AG815">
        <v>47.619049072265597</v>
      </c>
      <c r="AH815">
        <v>49.523811340332003</v>
      </c>
      <c r="AI815">
        <v>49.047618865966797</v>
      </c>
      <c r="AJ815">
        <v>49.523811340332003</v>
      </c>
      <c r="AK815">
        <v>44.285713195800803</v>
      </c>
      <c r="AL815">
        <v>48.095237731933601</v>
      </c>
      <c r="AM815">
        <v>50</v>
      </c>
    </row>
    <row r="816" spans="1:39" customFormat="1" hidden="1" x14ac:dyDescent="0.2">
      <c r="A816" t="s">
        <v>466</v>
      </c>
      <c r="B816" s="1" t="s">
        <v>97</v>
      </c>
      <c r="C816" t="s">
        <v>143</v>
      </c>
      <c r="D816" s="1" t="s">
        <v>308</v>
      </c>
      <c r="E816" t="s">
        <v>49</v>
      </c>
      <c r="F816" t="s">
        <v>49</v>
      </c>
      <c r="G816" t="s">
        <v>49</v>
      </c>
      <c r="H816" t="s">
        <v>49</v>
      </c>
      <c r="I816" t="s">
        <v>49</v>
      </c>
      <c r="J816" t="s">
        <v>49</v>
      </c>
      <c r="K816" t="s">
        <v>49</v>
      </c>
      <c r="L816" t="s">
        <v>49</v>
      </c>
      <c r="M816" t="s">
        <v>49</v>
      </c>
      <c r="N816" t="s">
        <v>49</v>
      </c>
      <c r="O816" t="s">
        <v>49</v>
      </c>
      <c r="P816" t="s">
        <v>49</v>
      </c>
      <c r="Q816" t="s">
        <v>49</v>
      </c>
      <c r="R816" t="s">
        <v>49</v>
      </c>
      <c r="S816" t="s">
        <v>49</v>
      </c>
      <c r="T816">
        <v>86.7</v>
      </c>
      <c r="U816">
        <v>81.599999999999994</v>
      </c>
      <c r="V816">
        <v>73</v>
      </c>
      <c r="W816">
        <v>63.9</v>
      </c>
      <c r="X816">
        <v>56.3</v>
      </c>
      <c r="Y816">
        <v>47.8</v>
      </c>
      <c r="Z816">
        <v>20.7</v>
      </c>
      <c r="AA816">
        <v>0</v>
      </c>
      <c r="AB816">
        <v>0</v>
      </c>
      <c r="AC816">
        <v>0</v>
      </c>
      <c r="AD816">
        <v>0</v>
      </c>
      <c r="AE816">
        <v>0</v>
      </c>
      <c r="AF816">
        <v>0</v>
      </c>
      <c r="AG816">
        <v>0</v>
      </c>
      <c r="AH816">
        <v>0</v>
      </c>
      <c r="AI816">
        <v>0</v>
      </c>
      <c r="AJ816">
        <v>0</v>
      </c>
      <c r="AK816" t="s">
        <v>49</v>
      </c>
      <c r="AL816" t="s">
        <v>49</v>
      </c>
      <c r="AM816" t="s">
        <v>49</v>
      </c>
    </row>
    <row r="817" spans="1:39" customFormat="1" hidden="1" x14ac:dyDescent="0.2">
      <c r="A817" t="s">
        <v>466</v>
      </c>
      <c r="B817" s="1" t="s">
        <v>97</v>
      </c>
      <c r="C817" t="s">
        <v>186</v>
      </c>
      <c r="D817" s="1" t="s">
        <v>144</v>
      </c>
      <c r="E817" t="s">
        <v>49</v>
      </c>
      <c r="F817" t="s">
        <v>49</v>
      </c>
      <c r="G817" t="s">
        <v>49</v>
      </c>
      <c r="H817" t="s">
        <v>49</v>
      </c>
      <c r="I817" t="s">
        <v>49</v>
      </c>
      <c r="J817" t="s">
        <v>49</v>
      </c>
      <c r="K817" t="s">
        <v>49</v>
      </c>
      <c r="L817" t="s">
        <v>49</v>
      </c>
      <c r="M817">
        <v>-0.36150515079498302</v>
      </c>
      <c r="N817" t="s">
        <v>49</v>
      </c>
      <c r="O817">
        <v>-0.17823214828968001</v>
      </c>
      <c r="P817" t="s">
        <v>49</v>
      </c>
      <c r="Q817">
        <v>-0.17862452566623699</v>
      </c>
      <c r="R817" t="s">
        <v>49</v>
      </c>
      <c r="S817">
        <v>-0.17193169891834301</v>
      </c>
      <c r="T817">
        <v>-8.7321013212203993E-2</v>
      </c>
      <c r="U817">
        <v>6.8204060196876498E-2</v>
      </c>
      <c r="V817">
        <v>1.8745424225926399E-2</v>
      </c>
      <c r="W817">
        <v>-0.11058596521616</v>
      </c>
      <c r="X817">
        <v>-0.23179240524768799</v>
      </c>
      <c r="Y817">
        <v>-0.27478733658790599</v>
      </c>
      <c r="Z817">
        <v>-0.229267567396164</v>
      </c>
      <c r="AA817">
        <v>-0.23702354729175601</v>
      </c>
      <c r="AB817">
        <v>-0.26926437020301802</v>
      </c>
      <c r="AC817">
        <v>-0.281460791826248</v>
      </c>
      <c r="AD817">
        <v>-0.32760494947433499</v>
      </c>
      <c r="AE817">
        <v>-0.30276659131050099</v>
      </c>
      <c r="AF817">
        <v>-0.34570524096489003</v>
      </c>
      <c r="AG817">
        <v>-0.25996926426887501</v>
      </c>
      <c r="AH817">
        <v>-0.195962429046631</v>
      </c>
      <c r="AI817">
        <v>-0.18804033100605</v>
      </c>
      <c r="AJ817">
        <v>-0.18078909814357799</v>
      </c>
      <c r="AK817">
        <v>-0.32211658358573902</v>
      </c>
      <c r="AL817">
        <v>-0.25763717293739302</v>
      </c>
      <c r="AM817">
        <v>-0.15789711475372301</v>
      </c>
    </row>
    <row r="818" spans="1:39" customFormat="1" hidden="1" x14ac:dyDescent="0.2">
      <c r="A818" t="s">
        <v>466</v>
      </c>
      <c r="B818" s="1" t="s">
        <v>97</v>
      </c>
      <c r="C818" t="s">
        <v>418</v>
      </c>
      <c r="D818" s="1" t="s">
        <v>461</v>
      </c>
      <c r="E818" t="s">
        <v>49</v>
      </c>
      <c r="F818" t="s">
        <v>49</v>
      </c>
      <c r="G818" t="s">
        <v>49</v>
      </c>
      <c r="H818" t="s">
        <v>49</v>
      </c>
      <c r="I818" t="s">
        <v>49</v>
      </c>
      <c r="J818" t="s">
        <v>49</v>
      </c>
      <c r="K818" t="s">
        <v>49</v>
      </c>
      <c r="L818" t="s">
        <v>49</v>
      </c>
      <c r="M818" t="s">
        <v>49</v>
      </c>
      <c r="N818" t="s">
        <v>49</v>
      </c>
      <c r="O818" t="s">
        <v>49</v>
      </c>
      <c r="P818" t="s">
        <v>49</v>
      </c>
      <c r="Q818" t="s">
        <v>49</v>
      </c>
      <c r="R818" t="s">
        <v>49</v>
      </c>
      <c r="S818" t="s">
        <v>49</v>
      </c>
      <c r="T818" t="s">
        <v>49</v>
      </c>
      <c r="U818" t="s">
        <v>49</v>
      </c>
      <c r="V818" t="s">
        <v>49</v>
      </c>
      <c r="W818" t="s">
        <v>49</v>
      </c>
      <c r="X818" t="s">
        <v>49</v>
      </c>
      <c r="Y818" t="s">
        <v>49</v>
      </c>
      <c r="Z818" t="s">
        <v>49</v>
      </c>
      <c r="AA818" t="s">
        <v>49</v>
      </c>
      <c r="AB818" t="s">
        <v>49</v>
      </c>
      <c r="AC818" t="s">
        <v>49</v>
      </c>
      <c r="AD818" t="s">
        <v>49</v>
      </c>
      <c r="AE818" t="s">
        <v>49</v>
      </c>
      <c r="AF818" t="s">
        <v>49</v>
      </c>
      <c r="AG818" t="s">
        <v>49</v>
      </c>
      <c r="AH818" t="s">
        <v>49</v>
      </c>
      <c r="AI818" t="s">
        <v>49</v>
      </c>
      <c r="AJ818" t="s">
        <v>49</v>
      </c>
      <c r="AK818" t="s">
        <v>49</v>
      </c>
      <c r="AL818" t="s">
        <v>49</v>
      </c>
      <c r="AM818" t="s">
        <v>49</v>
      </c>
    </row>
    <row r="819" spans="1:39" customFormat="1" hidden="1" x14ac:dyDescent="0.2">
      <c r="A819" t="s">
        <v>466</v>
      </c>
      <c r="B819" s="1" t="s">
        <v>97</v>
      </c>
      <c r="C819" t="s">
        <v>507</v>
      </c>
      <c r="D819" s="1" t="s">
        <v>216</v>
      </c>
      <c r="E819" t="s">
        <v>49</v>
      </c>
      <c r="F819" t="s">
        <v>49</v>
      </c>
      <c r="G819" t="s">
        <v>49</v>
      </c>
      <c r="H819" t="s">
        <v>49</v>
      </c>
      <c r="I819" t="s">
        <v>49</v>
      </c>
      <c r="J819" t="s">
        <v>49</v>
      </c>
      <c r="K819" t="s">
        <v>49</v>
      </c>
      <c r="L819" t="s">
        <v>49</v>
      </c>
      <c r="M819" t="s">
        <v>49</v>
      </c>
      <c r="N819" t="s">
        <v>49</v>
      </c>
      <c r="O819" t="s">
        <v>49</v>
      </c>
      <c r="P819" t="s">
        <v>49</v>
      </c>
      <c r="Q819" t="s">
        <v>49</v>
      </c>
      <c r="R819" t="s">
        <v>49</v>
      </c>
      <c r="S819" t="s">
        <v>49</v>
      </c>
      <c r="T819" t="s">
        <v>49</v>
      </c>
      <c r="U819" t="s">
        <v>49</v>
      </c>
      <c r="V819" t="s">
        <v>49</v>
      </c>
      <c r="W819" t="s">
        <v>49</v>
      </c>
      <c r="X819" t="s">
        <v>49</v>
      </c>
      <c r="Y819" t="s">
        <v>49</v>
      </c>
      <c r="Z819" t="s">
        <v>49</v>
      </c>
      <c r="AA819" t="s">
        <v>49</v>
      </c>
      <c r="AB819" t="s">
        <v>49</v>
      </c>
      <c r="AC819" t="s">
        <v>49</v>
      </c>
      <c r="AD819" t="s">
        <v>49</v>
      </c>
      <c r="AE819" t="s">
        <v>49</v>
      </c>
      <c r="AF819" t="s">
        <v>49</v>
      </c>
      <c r="AG819" t="s">
        <v>49</v>
      </c>
      <c r="AH819" t="s">
        <v>49</v>
      </c>
      <c r="AI819" t="s">
        <v>49</v>
      </c>
      <c r="AJ819" t="s">
        <v>49</v>
      </c>
      <c r="AK819" t="s">
        <v>49</v>
      </c>
      <c r="AL819" t="s">
        <v>49</v>
      </c>
      <c r="AM819" t="s">
        <v>49</v>
      </c>
    </row>
    <row r="820" spans="1:39" customFormat="1" hidden="1" x14ac:dyDescent="0.2">
      <c r="A820" t="s">
        <v>466</v>
      </c>
      <c r="B820" s="1" t="s">
        <v>97</v>
      </c>
      <c r="C820" t="s">
        <v>118</v>
      </c>
      <c r="D820" s="1" t="s">
        <v>580</v>
      </c>
      <c r="E820" t="s">
        <v>49</v>
      </c>
      <c r="F820" t="s">
        <v>49</v>
      </c>
      <c r="G820" t="s">
        <v>49</v>
      </c>
      <c r="H820" t="s">
        <v>49</v>
      </c>
      <c r="I820" t="s">
        <v>49</v>
      </c>
      <c r="J820" t="s">
        <v>49</v>
      </c>
      <c r="K820" t="s">
        <v>49</v>
      </c>
      <c r="L820" t="s">
        <v>49</v>
      </c>
      <c r="M820" t="s">
        <v>49</v>
      </c>
      <c r="N820" t="s">
        <v>49</v>
      </c>
      <c r="O820" t="s">
        <v>49</v>
      </c>
      <c r="P820" t="s">
        <v>49</v>
      </c>
      <c r="Q820" t="s">
        <v>49</v>
      </c>
      <c r="R820" t="s">
        <v>49</v>
      </c>
      <c r="S820" t="s">
        <v>49</v>
      </c>
      <c r="T820" t="s">
        <v>49</v>
      </c>
      <c r="U820" t="s">
        <v>49</v>
      </c>
      <c r="V820" t="s">
        <v>49</v>
      </c>
      <c r="W820" t="s">
        <v>49</v>
      </c>
      <c r="X820" t="s">
        <v>49</v>
      </c>
      <c r="Y820" t="s">
        <v>49</v>
      </c>
      <c r="Z820" t="s">
        <v>49</v>
      </c>
      <c r="AA820" t="s">
        <v>49</v>
      </c>
      <c r="AB820" t="s">
        <v>49</v>
      </c>
      <c r="AC820" t="s">
        <v>49</v>
      </c>
      <c r="AD820" t="s">
        <v>49</v>
      </c>
      <c r="AE820" t="s">
        <v>49</v>
      </c>
      <c r="AF820" t="s">
        <v>49</v>
      </c>
      <c r="AG820" t="s">
        <v>49</v>
      </c>
      <c r="AH820" t="s">
        <v>49</v>
      </c>
      <c r="AI820" t="s">
        <v>49</v>
      </c>
      <c r="AJ820" t="s">
        <v>49</v>
      </c>
      <c r="AK820" t="s">
        <v>49</v>
      </c>
      <c r="AL820" t="s">
        <v>49</v>
      </c>
      <c r="AM820" t="s">
        <v>49</v>
      </c>
    </row>
    <row r="821" spans="1:39" customFormat="1" hidden="1" x14ac:dyDescent="0.2">
      <c r="A821" t="s">
        <v>466</v>
      </c>
      <c r="B821" s="1" t="s">
        <v>97</v>
      </c>
      <c r="C821" t="s">
        <v>508</v>
      </c>
      <c r="D821" s="1" t="s">
        <v>500</v>
      </c>
      <c r="E821" t="s">
        <v>49</v>
      </c>
      <c r="F821" t="s">
        <v>49</v>
      </c>
      <c r="G821" t="s">
        <v>49</v>
      </c>
      <c r="H821" t="s">
        <v>49</v>
      </c>
      <c r="I821" t="s">
        <v>49</v>
      </c>
      <c r="J821" t="s">
        <v>49</v>
      </c>
      <c r="K821" t="s">
        <v>49</v>
      </c>
      <c r="L821" t="s">
        <v>49</v>
      </c>
      <c r="M821" t="s">
        <v>49</v>
      </c>
      <c r="N821" t="s">
        <v>49</v>
      </c>
      <c r="O821" t="s">
        <v>49</v>
      </c>
      <c r="P821" t="s">
        <v>49</v>
      </c>
      <c r="Q821" t="s">
        <v>49</v>
      </c>
      <c r="R821" t="s">
        <v>49</v>
      </c>
      <c r="S821" t="s">
        <v>49</v>
      </c>
      <c r="T821" t="s">
        <v>49</v>
      </c>
      <c r="U821" t="s">
        <v>49</v>
      </c>
      <c r="V821" t="s">
        <v>49</v>
      </c>
      <c r="W821" t="s">
        <v>49</v>
      </c>
      <c r="X821" t="s">
        <v>49</v>
      </c>
      <c r="Y821" t="s">
        <v>49</v>
      </c>
      <c r="Z821" t="s">
        <v>49</v>
      </c>
      <c r="AA821" t="s">
        <v>49</v>
      </c>
      <c r="AB821" t="s">
        <v>49</v>
      </c>
      <c r="AC821" t="s">
        <v>49</v>
      </c>
      <c r="AD821" t="s">
        <v>49</v>
      </c>
      <c r="AE821" t="s">
        <v>49</v>
      </c>
      <c r="AF821" t="s">
        <v>49</v>
      </c>
      <c r="AG821" t="s">
        <v>49</v>
      </c>
      <c r="AH821" t="s">
        <v>49</v>
      </c>
      <c r="AI821" t="s">
        <v>49</v>
      </c>
      <c r="AJ821" t="s">
        <v>49</v>
      </c>
      <c r="AK821" t="s">
        <v>49</v>
      </c>
      <c r="AL821" t="s">
        <v>49</v>
      </c>
      <c r="AM821" t="s">
        <v>49</v>
      </c>
    </row>
    <row r="822" spans="1:39" customFormat="1" hidden="1" x14ac:dyDescent="0.2">
      <c r="A822" t="s">
        <v>466</v>
      </c>
      <c r="B822" s="1" t="s">
        <v>97</v>
      </c>
      <c r="C822" t="s">
        <v>528</v>
      </c>
      <c r="D822" s="1" t="s">
        <v>397</v>
      </c>
      <c r="E822" t="s">
        <v>49</v>
      </c>
      <c r="F822" t="s">
        <v>49</v>
      </c>
      <c r="G822" t="s">
        <v>49</v>
      </c>
      <c r="H822" t="s">
        <v>49</v>
      </c>
      <c r="I822" t="s">
        <v>49</v>
      </c>
      <c r="J822" t="s">
        <v>49</v>
      </c>
      <c r="K822" t="s">
        <v>49</v>
      </c>
      <c r="L822" t="s">
        <v>49</v>
      </c>
      <c r="M822" t="s">
        <v>49</v>
      </c>
      <c r="N822" t="s">
        <v>49</v>
      </c>
      <c r="O822" t="s">
        <v>49</v>
      </c>
      <c r="P822" t="s">
        <v>49</v>
      </c>
      <c r="Q822" t="s">
        <v>49</v>
      </c>
      <c r="R822" t="s">
        <v>49</v>
      </c>
      <c r="S822" t="s">
        <v>49</v>
      </c>
      <c r="T822" t="s">
        <v>49</v>
      </c>
      <c r="U822" t="s">
        <v>49</v>
      </c>
      <c r="V822" t="s">
        <v>49</v>
      </c>
      <c r="W822" t="s">
        <v>49</v>
      </c>
      <c r="X822" t="s">
        <v>49</v>
      </c>
      <c r="Y822" t="s">
        <v>49</v>
      </c>
      <c r="Z822" t="s">
        <v>49</v>
      </c>
      <c r="AA822" t="s">
        <v>49</v>
      </c>
      <c r="AB822" t="s">
        <v>49</v>
      </c>
      <c r="AC822" t="s">
        <v>49</v>
      </c>
      <c r="AD822" t="s">
        <v>49</v>
      </c>
      <c r="AE822" t="s">
        <v>49</v>
      </c>
      <c r="AF822" t="s">
        <v>49</v>
      </c>
      <c r="AG822" t="s">
        <v>49</v>
      </c>
      <c r="AH822" t="s">
        <v>49</v>
      </c>
      <c r="AI822" t="s">
        <v>49</v>
      </c>
      <c r="AJ822" t="s">
        <v>49</v>
      </c>
      <c r="AK822" t="s">
        <v>49</v>
      </c>
      <c r="AL822" t="s">
        <v>49</v>
      </c>
      <c r="AM822" t="s">
        <v>49</v>
      </c>
    </row>
    <row r="823" spans="1:39" customFormat="1" hidden="1" x14ac:dyDescent="0.2">
      <c r="A823" t="s">
        <v>466</v>
      </c>
      <c r="B823" s="1" t="s">
        <v>97</v>
      </c>
      <c r="C823" t="s">
        <v>521</v>
      </c>
      <c r="D823" s="1" t="s">
        <v>111</v>
      </c>
      <c r="E823" t="s">
        <v>49</v>
      </c>
      <c r="F823" t="s">
        <v>49</v>
      </c>
      <c r="G823" t="s">
        <v>49</v>
      </c>
      <c r="H823" t="s">
        <v>49</v>
      </c>
      <c r="I823" t="s">
        <v>49</v>
      </c>
      <c r="J823" t="s">
        <v>49</v>
      </c>
      <c r="K823" t="s">
        <v>49</v>
      </c>
      <c r="L823" t="s">
        <v>49</v>
      </c>
      <c r="M823" t="s">
        <v>49</v>
      </c>
      <c r="N823" t="s">
        <v>49</v>
      </c>
      <c r="O823" t="s">
        <v>49</v>
      </c>
      <c r="P823" t="s">
        <v>49</v>
      </c>
      <c r="Q823" t="s">
        <v>49</v>
      </c>
      <c r="R823" t="s">
        <v>49</v>
      </c>
      <c r="S823" t="s">
        <v>49</v>
      </c>
      <c r="T823" t="s">
        <v>49</v>
      </c>
      <c r="U823" t="s">
        <v>49</v>
      </c>
      <c r="V823" t="s">
        <v>49</v>
      </c>
      <c r="W823" t="s">
        <v>49</v>
      </c>
      <c r="X823" t="s">
        <v>49</v>
      </c>
      <c r="Y823" t="s">
        <v>49</v>
      </c>
      <c r="Z823" t="s">
        <v>49</v>
      </c>
      <c r="AA823" t="s">
        <v>49</v>
      </c>
      <c r="AB823" t="s">
        <v>49</v>
      </c>
      <c r="AC823" t="s">
        <v>49</v>
      </c>
      <c r="AD823" t="s">
        <v>49</v>
      </c>
      <c r="AE823" t="s">
        <v>49</v>
      </c>
      <c r="AF823" t="s">
        <v>49</v>
      </c>
      <c r="AG823" t="s">
        <v>49</v>
      </c>
      <c r="AH823" t="s">
        <v>49</v>
      </c>
      <c r="AI823" t="s">
        <v>49</v>
      </c>
      <c r="AJ823" t="s">
        <v>49</v>
      </c>
      <c r="AK823" t="s">
        <v>49</v>
      </c>
      <c r="AL823" t="s">
        <v>49</v>
      </c>
      <c r="AM823" t="s">
        <v>49</v>
      </c>
    </row>
    <row r="824" spans="1:39" customFormat="1" hidden="1" x14ac:dyDescent="0.2">
      <c r="A824" t="s">
        <v>466</v>
      </c>
      <c r="B824" s="1" t="s">
        <v>97</v>
      </c>
      <c r="C824" t="s">
        <v>50</v>
      </c>
      <c r="D824" s="1" t="s">
        <v>569</v>
      </c>
      <c r="E824">
        <v>-1.7822355398734127</v>
      </c>
      <c r="F824">
        <v>-3.4972915066499568</v>
      </c>
      <c r="G824">
        <v>-8.2880596423047947</v>
      </c>
      <c r="H824">
        <v>-0.70269712601326451</v>
      </c>
      <c r="I824">
        <v>-3.4771215139442231</v>
      </c>
      <c r="J824">
        <v>-10.143803735920585</v>
      </c>
      <c r="K824">
        <v>-0.32792237442922373</v>
      </c>
      <c r="L824">
        <v>-0.13585002316417077</v>
      </c>
      <c r="M824">
        <v>0.12769431054298203</v>
      </c>
      <c r="N824">
        <v>3.7724923731201629</v>
      </c>
      <c r="O824">
        <v>-0.41189705166660939</v>
      </c>
      <c r="P824">
        <v>-4.7854724770205967</v>
      </c>
      <c r="Q824">
        <v>-5.3124431718773755</v>
      </c>
      <c r="R824">
        <v>-5.6731514802210636</v>
      </c>
      <c r="S824">
        <v>-1.9449989527012619</v>
      </c>
      <c r="T824">
        <v>-4.8340363248450018</v>
      </c>
      <c r="U824">
        <v>-6.3886406698217213</v>
      </c>
      <c r="V824">
        <v>-11.205724623390804</v>
      </c>
      <c r="W824">
        <v>-17.053923351549788</v>
      </c>
      <c r="X824">
        <v>-25.740001367561295</v>
      </c>
      <c r="Y824">
        <v>-21.797325239076056</v>
      </c>
      <c r="Z824">
        <v>-8.1815003779533786</v>
      </c>
      <c r="AA824">
        <v>-1.9005716296460429</v>
      </c>
      <c r="AB824">
        <v>0.47196094134189837</v>
      </c>
      <c r="AC824">
        <v>-0.97369400940070772</v>
      </c>
      <c r="AD824">
        <v>1.2152371238866064</v>
      </c>
      <c r="AE824">
        <v>1.3072704350754492</v>
      </c>
      <c r="AF824">
        <v>-0.24236598861235725</v>
      </c>
      <c r="AG824">
        <v>2.8911328960451623</v>
      </c>
      <c r="AH824">
        <v>3.3489004044660384</v>
      </c>
      <c r="AI824">
        <v>0.84241468698850763</v>
      </c>
      <c r="AJ824">
        <v>1.8336157302324427</v>
      </c>
      <c r="AK824">
        <v>-4.4358048878992896E-2</v>
      </c>
      <c r="AL824">
        <v>-1.8032415333229794</v>
      </c>
      <c r="AM824">
        <v>-0.66447366654824291</v>
      </c>
    </row>
    <row r="825" spans="1:39" customFormat="1" hidden="1" x14ac:dyDescent="0.2">
      <c r="A825" t="s">
        <v>466</v>
      </c>
      <c r="B825" s="1" t="s">
        <v>97</v>
      </c>
      <c r="C825" t="s">
        <v>229</v>
      </c>
      <c r="D825" s="1" t="s">
        <v>536</v>
      </c>
      <c r="E825" t="s">
        <v>49</v>
      </c>
      <c r="F825" t="s">
        <v>49</v>
      </c>
      <c r="G825" t="s">
        <v>49</v>
      </c>
      <c r="H825" t="s">
        <v>49</v>
      </c>
      <c r="I825" t="s">
        <v>49</v>
      </c>
      <c r="J825" t="s">
        <v>49</v>
      </c>
      <c r="K825" t="s">
        <v>49</v>
      </c>
      <c r="L825" t="s">
        <v>49</v>
      </c>
      <c r="M825" t="s">
        <v>49</v>
      </c>
      <c r="N825" t="s">
        <v>49</v>
      </c>
      <c r="O825" t="s">
        <v>49</v>
      </c>
      <c r="P825" t="s">
        <v>49</v>
      </c>
      <c r="Q825">
        <v>3.13847916666667</v>
      </c>
      <c r="R825">
        <v>2.9193833333333301</v>
      </c>
      <c r="S825">
        <v>2.8031666666666699</v>
      </c>
      <c r="T825">
        <v>2.9322916666666701</v>
      </c>
      <c r="U825">
        <v>3.0497083333333301</v>
      </c>
      <c r="V825">
        <v>3.0843500000000001</v>
      </c>
      <c r="W825">
        <v>3.1725666666666701</v>
      </c>
      <c r="X825">
        <v>3.6819500000000001</v>
      </c>
      <c r="Y825">
        <v>4.4446416666666702</v>
      </c>
      <c r="Z825">
        <v>6.1775000000000002</v>
      </c>
      <c r="AA825">
        <v>4.0760750000000003</v>
      </c>
      <c r="AB825">
        <v>3.3682666666666701</v>
      </c>
      <c r="AC825">
        <v>3.0841666666666701</v>
      </c>
      <c r="AD825">
        <v>2.4133083333333301</v>
      </c>
      <c r="AE825">
        <v>1.65581666666667</v>
      </c>
      <c r="AF825">
        <v>0.61389166666666695</v>
      </c>
      <c r="AG825">
        <v>0.173383333333333</v>
      </c>
      <c r="AH825">
        <v>4.6308333333333299E-2</v>
      </c>
      <c r="AI825">
        <v>2.74583333333333E-2</v>
      </c>
      <c r="AJ825">
        <v>2.4966666666666699E-2</v>
      </c>
      <c r="AK825">
        <v>1.3308333333333301E-2</v>
      </c>
      <c r="AL825">
        <v>1.57666666666667E-2</v>
      </c>
      <c r="AM825">
        <v>1.9883333333333301E-2</v>
      </c>
    </row>
    <row r="826" spans="1:39" customFormat="1" hidden="1" x14ac:dyDescent="0.2">
      <c r="A826" t="s">
        <v>466</v>
      </c>
      <c r="B826" s="1" t="s">
        <v>97</v>
      </c>
      <c r="C826" t="s">
        <v>522</v>
      </c>
      <c r="D826" s="1" t="s">
        <v>468</v>
      </c>
      <c r="E826" t="s">
        <v>49</v>
      </c>
      <c r="F826" t="s">
        <v>49</v>
      </c>
      <c r="G826" t="s">
        <v>49</v>
      </c>
      <c r="H826" t="s">
        <v>49</v>
      </c>
      <c r="I826" t="s">
        <v>49</v>
      </c>
      <c r="J826" t="s">
        <v>49</v>
      </c>
      <c r="K826" t="s">
        <v>49</v>
      </c>
      <c r="L826" t="s">
        <v>49</v>
      </c>
      <c r="M826" t="s">
        <v>49</v>
      </c>
      <c r="N826" t="s">
        <v>49</v>
      </c>
      <c r="O826" t="s">
        <v>49</v>
      </c>
      <c r="P826" t="s">
        <v>49</v>
      </c>
      <c r="Q826" t="s">
        <v>49</v>
      </c>
      <c r="R826" t="s">
        <v>49</v>
      </c>
      <c r="S826" t="s">
        <v>49</v>
      </c>
      <c r="T826" t="s">
        <v>49</v>
      </c>
      <c r="U826" t="s">
        <v>49</v>
      </c>
      <c r="V826" t="s">
        <v>49</v>
      </c>
      <c r="W826" t="s">
        <v>49</v>
      </c>
      <c r="X826" t="s">
        <v>49</v>
      </c>
      <c r="Y826" t="s">
        <v>49</v>
      </c>
      <c r="Z826" t="s">
        <v>49</v>
      </c>
      <c r="AA826" t="s">
        <v>49</v>
      </c>
      <c r="AB826" t="s">
        <v>49</v>
      </c>
      <c r="AC826" t="s">
        <v>49</v>
      </c>
      <c r="AD826">
        <v>5</v>
      </c>
      <c r="AE826">
        <v>5</v>
      </c>
      <c r="AF826">
        <v>5</v>
      </c>
      <c r="AG826">
        <v>5</v>
      </c>
      <c r="AH826">
        <v>5</v>
      </c>
      <c r="AI826">
        <v>5</v>
      </c>
      <c r="AJ826">
        <v>5</v>
      </c>
      <c r="AK826" t="s">
        <v>49</v>
      </c>
      <c r="AL826" t="s">
        <v>49</v>
      </c>
      <c r="AM826" t="s">
        <v>49</v>
      </c>
    </row>
    <row r="827" spans="1:39" customFormat="1" hidden="1" x14ac:dyDescent="0.2">
      <c r="A827" t="s">
        <v>466</v>
      </c>
      <c r="B827" s="1" t="s">
        <v>97</v>
      </c>
      <c r="C827" t="s">
        <v>28</v>
      </c>
      <c r="D827" s="1" t="s">
        <v>553</v>
      </c>
      <c r="E827" t="s">
        <v>49</v>
      </c>
      <c r="F827" t="s">
        <v>49</v>
      </c>
      <c r="G827" t="s">
        <v>49</v>
      </c>
      <c r="H827">
        <v>82.803242446573321</v>
      </c>
      <c r="I827">
        <v>74.864541832669318</v>
      </c>
      <c r="J827">
        <v>66.447641351622622</v>
      </c>
      <c r="K827">
        <v>49.247907153729074</v>
      </c>
      <c r="L827">
        <v>27.538632428114639</v>
      </c>
      <c r="M827">
        <v>50.708665521487205</v>
      </c>
      <c r="N827">
        <v>8.5461459135092941</v>
      </c>
      <c r="O827">
        <v>8.9448926717338804</v>
      </c>
      <c r="P827">
        <v>11.478150964407687</v>
      </c>
      <c r="Q827">
        <v>11.955574566007037</v>
      </c>
      <c r="R827">
        <v>14.337998949742548</v>
      </c>
      <c r="S827">
        <v>18.777284565380693</v>
      </c>
      <c r="T827">
        <v>25.89516907773481</v>
      </c>
      <c r="U827">
        <v>33.14463900213093</v>
      </c>
      <c r="V827">
        <v>39.063445663760781</v>
      </c>
      <c r="W827">
        <v>42.450445672393798</v>
      </c>
      <c r="X827">
        <v>58.458507453434386</v>
      </c>
      <c r="Y827">
        <v>66.920294877010051</v>
      </c>
      <c r="Z827">
        <v>68.958567582652236</v>
      </c>
      <c r="AA827">
        <v>68.210703171253556</v>
      </c>
      <c r="AB827">
        <v>65.280458124792617</v>
      </c>
      <c r="AC827">
        <v>65.780839353141573</v>
      </c>
      <c r="AD827">
        <v>66.196188265288882</v>
      </c>
      <c r="AE827">
        <v>59.224707942518229</v>
      </c>
      <c r="AF827">
        <v>54.77724799582321</v>
      </c>
      <c r="AG827">
        <v>51.997363133396604</v>
      </c>
      <c r="AH827">
        <v>49.775930442170399</v>
      </c>
      <c r="AI827">
        <v>50.339072976730527</v>
      </c>
      <c r="AJ827">
        <v>49.538550414376608</v>
      </c>
      <c r="AK827">
        <v>51.484311713721787</v>
      </c>
      <c r="AL827">
        <v>48.335079341523155</v>
      </c>
      <c r="AM827" t="s">
        <v>49</v>
      </c>
    </row>
    <row r="828" spans="1:39" customFormat="1" hidden="1" x14ac:dyDescent="0.2">
      <c r="A828" t="s">
        <v>466</v>
      </c>
      <c r="B828" s="1" t="s">
        <v>97</v>
      </c>
      <c r="C828" t="s">
        <v>342</v>
      </c>
      <c r="D828" s="1" t="s">
        <v>491</v>
      </c>
      <c r="E828" t="s">
        <v>49</v>
      </c>
      <c r="F828" t="s">
        <v>49</v>
      </c>
      <c r="G828" t="s">
        <v>49</v>
      </c>
      <c r="H828" t="s">
        <v>49</v>
      </c>
      <c r="I828" t="s">
        <v>49</v>
      </c>
      <c r="J828" t="s">
        <v>49</v>
      </c>
      <c r="K828" t="s">
        <v>49</v>
      </c>
      <c r="L828" t="s">
        <v>49</v>
      </c>
      <c r="M828" t="s">
        <v>49</v>
      </c>
      <c r="N828" t="s">
        <v>49</v>
      </c>
      <c r="O828" t="s">
        <v>49</v>
      </c>
      <c r="P828" t="s">
        <v>49</v>
      </c>
      <c r="Q828" t="s">
        <v>49</v>
      </c>
      <c r="R828" t="s">
        <v>49</v>
      </c>
      <c r="S828" t="s">
        <v>49</v>
      </c>
      <c r="T828" t="s">
        <v>49</v>
      </c>
      <c r="U828" t="s">
        <v>49</v>
      </c>
      <c r="V828" t="s">
        <v>49</v>
      </c>
      <c r="W828" t="s">
        <v>49</v>
      </c>
      <c r="X828" t="s">
        <v>49</v>
      </c>
      <c r="Y828" t="s">
        <v>49</v>
      </c>
      <c r="Z828" t="s">
        <v>49</v>
      </c>
      <c r="AA828" t="s">
        <v>49</v>
      </c>
      <c r="AB828" t="s">
        <v>49</v>
      </c>
      <c r="AC828" t="s">
        <v>49</v>
      </c>
      <c r="AD828" t="s">
        <v>49</v>
      </c>
      <c r="AE828" t="s">
        <v>49</v>
      </c>
      <c r="AF828">
        <v>72.460179999999994</v>
      </c>
      <c r="AG828">
        <v>71.592420000000004</v>
      </c>
      <c r="AH828">
        <v>71.694069999999996</v>
      </c>
      <c r="AI828">
        <v>71.807239999999993</v>
      </c>
      <c r="AJ828">
        <v>71.974050000000005</v>
      </c>
      <c r="AK828" t="s">
        <v>49</v>
      </c>
      <c r="AL828" t="s">
        <v>49</v>
      </c>
      <c r="AM828" t="s">
        <v>49</v>
      </c>
    </row>
    <row r="829" spans="1:39" customFormat="1" hidden="1" x14ac:dyDescent="0.2">
      <c r="A829" t="s">
        <v>466</v>
      </c>
      <c r="B829" s="1" t="s">
        <v>97</v>
      </c>
      <c r="C829" t="s">
        <v>207</v>
      </c>
      <c r="D829" s="1" t="s">
        <v>110</v>
      </c>
      <c r="E829" t="s">
        <v>49</v>
      </c>
      <c r="F829" t="s">
        <v>49</v>
      </c>
      <c r="G829" t="s">
        <v>49</v>
      </c>
      <c r="H829" t="s">
        <v>49</v>
      </c>
      <c r="I829">
        <v>15.039090156555201</v>
      </c>
      <c r="J829" t="s">
        <v>49</v>
      </c>
      <c r="K829" t="s">
        <v>49</v>
      </c>
      <c r="L829" t="s">
        <v>49</v>
      </c>
      <c r="M829" t="s">
        <v>49</v>
      </c>
      <c r="N829" t="s">
        <v>49</v>
      </c>
      <c r="O829" t="s">
        <v>49</v>
      </c>
      <c r="P829" t="s">
        <v>49</v>
      </c>
      <c r="Q829" t="s">
        <v>49</v>
      </c>
      <c r="R829">
        <v>18.045570373535199</v>
      </c>
      <c r="S829" t="s">
        <v>49</v>
      </c>
      <c r="T829" t="s">
        <v>49</v>
      </c>
      <c r="U829" t="s">
        <v>49</v>
      </c>
      <c r="V829" t="s">
        <v>49</v>
      </c>
      <c r="W829">
        <v>19.5046501159668</v>
      </c>
      <c r="X829">
        <v>19.8160705566406</v>
      </c>
      <c r="Y829">
        <v>20.1886596679688</v>
      </c>
      <c r="Z829">
        <v>20.530990600585898</v>
      </c>
      <c r="AA829">
        <v>20.717649459838899</v>
      </c>
      <c r="AB829">
        <v>20.809959411621101</v>
      </c>
      <c r="AC829">
        <v>21.5111198425293</v>
      </c>
      <c r="AD829">
        <v>22.9197101593018</v>
      </c>
      <c r="AE829">
        <v>24.063060760498001</v>
      </c>
      <c r="AF829">
        <v>24.4709796905518</v>
      </c>
      <c r="AG829">
        <v>24.628150939941399</v>
      </c>
      <c r="AH829">
        <v>24.7128791809082</v>
      </c>
      <c r="AI829" t="s">
        <v>49</v>
      </c>
      <c r="AJ829" t="s">
        <v>49</v>
      </c>
      <c r="AK829">
        <v>26.053470611572301</v>
      </c>
      <c r="AL829" t="s">
        <v>49</v>
      </c>
      <c r="AM829" t="s">
        <v>49</v>
      </c>
    </row>
    <row r="830" spans="1:39" customFormat="1" hidden="1" x14ac:dyDescent="0.2">
      <c r="A830" t="s">
        <v>466</v>
      </c>
      <c r="B830" s="1" t="s">
        <v>97</v>
      </c>
      <c r="C830" t="s">
        <v>40</v>
      </c>
      <c r="D830" s="1" t="s">
        <v>286</v>
      </c>
      <c r="E830" t="s">
        <v>49</v>
      </c>
      <c r="F830" t="s">
        <v>49</v>
      </c>
      <c r="G830" t="s">
        <v>49</v>
      </c>
      <c r="H830" t="s">
        <v>49</v>
      </c>
      <c r="I830" t="s">
        <v>49</v>
      </c>
      <c r="J830" t="s">
        <v>49</v>
      </c>
      <c r="K830" t="s">
        <v>49</v>
      </c>
      <c r="L830" t="s">
        <v>49</v>
      </c>
      <c r="M830" t="s">
        <v>49</v>
      </c>
      <c r="N830" t="s">
        <v>49</v>
      </c>
      <c r="O830" t="s">
        <v>49</v>
      </c>
      <c r="P830" t="s">
        <v>49</v>
      </c>
      <c r="Q830" t="s">
        <v>49</v>
      </c>
      <c r="R830" t="s">
        <v>49</v>
      </c>
      <c r="S830" t="s">
        <v>49</v>
      </c>
      <c r="T830" t="s">
        <v>49</v>
      </c>
      <c r="U830" t="s">
        <v>49</v>
      </c>
      <c r="V830" t="s">
        <v>49</v>
      </c>
      <c r="W830" t="s">
        <v>49</v>
      </c>
      <c r="X830" t="s">
        <v>49</v>
      </c>
      <c r="Y830" t="s">
        <v>49</v>
      </c>
      <c r="Z830" t="s">
        <v>49</v>
      </c>
      <c r="AA830" t="s">
        <v>49</v>
      </c>
      <c r="AB830" t="s">
        <v>49</v>
      </c>
      <c r="AC830" t="s">
        <v>49</v>
      </c>
      <c r="AD830" t="s">
        <v>49</v>
      </c>
      <c r="AE830" t="s">
        <v>49</v>
      </c>
      <c r="AF830" t="s">
        <v>49</v>
      </c>
      <c r="AG830" t="s">
        <v>49</v>
      </c>
      <c r="AH830" t="s">
        <v>49</v>
      </c>
      <c r="AI830" t="s">
        <v>49</v>
      </c>
      <c r="AJ830" t="s">
        <v>49</v>
      </c>
      <c r="AK830" t="s">
        <v>49</v>
      </c>
      <c r="AL830" t="s">
        <v>49</v>
      </c>
      <c r="AM830" t="s">
        <v>49</v>
      </c>
    </row>
    <row r="831" spans="1:39" customFormat="1" hidden="1" x14ac:dyDescent="0.2">
      <c r="A831" t="s">
        <v>466</v>
      </c>
      <c r="B831" s="1" t="s">
        <v>97</v>
      </c>
      <c r="C831" t="s">
        <v>445</v>
      </c>
      <c r="D831" s="1" t="s">
        <v>307</v>
      </c>
      <c r="E831" t="s">
        <v>49</v>
      </c>
      <c r="F831" t="s">
        <v>49</v>
      </c>
      <c r="G831" t="s">
        <v>49</v>
      </c>
      <c r="H831">
        <v>2.1334749999999998</v>
      </c>
      <c r="I831">
        <v>2.143437</v>
      </c>
      <c r="J831">
        <v>2.1515520000000001</v>
      </c>
      <c r="K831">
        <v>2.1592069999999999</v>
      </c>
      <c r="L831">
        <v>2.1666750000000001</v>
      </c>
      <c r="M831">
        <v>2.1705899999999998</v>
      </c>
      <c r="N831">
        <v>2.218655</v>
      </c>
      <c r="O831">
        <v>2.2635719999999999</v>
      </c>
      <c r="P831">
        <v>2.3339129999999999</v>
      </c>
      <c r="Q831">
        <v>2.3532649999999999</v>
      </c>
      <c r="R831">
        <v>3.618166</v>
      </c>
      <c r="S831">
        <v>3.3627729999999998</v>
      </c>
      <c r="T831">
        <v>3.587904</v>
      </c>
      <c r="U831">
        <v>3.814228</v>
      </c>
      <c r="V831">
        <v>3.841154</v>
      </c>
      <c r="W831">
        <v>3.9438559999999998</v>
      </c>
      <c r="X831">
        <v>4.0509789999999999</v>
      </c>
      <c r="Y831">
        <v>3.6582849999999998</v>
      </c>
      <c r="Z831">
        <v>3.4859870000000002</v>
      </c>
      <c r="AA831">
        <v>3.6803889999999999</v>
      </c>
      <c r="AB831">
        <v>3.627383</v>
      </c>
      <c r="AC831">
        <v>3.5631309999999998</v>
      </c>
      <c r="AD831">
        <v>3.920134</v>
      </c>
      <c r="AE831">
        <v>3.8082240000000001</v>
      </c>
      <c r="AF831">
        <v>3.5729660000000001</v>
      </c>
      <c r="AG831">
        <v>3.555269</v>
      </c>
      <c r="AH831">
        <v>3.6450990000000001</v>
      </c>
      <c r="AI831">
        <v>3.7167690000000002</v>
      </c>
      <c r="AJ831">
        <v>3.5476489999999998</v>
      </c>
      <c r="AK831">
        <v>3.5887099999999998</v>
      </c>
      <c r="AL831">
        <v>3.4529010000000002</v>
      </c>
      <c r="AM831" t="s">
        <v>49</v>
      </c>
    </row>
    <row r="832" spans="1:39" customFormat="1" hidden="1" x14ac:dyDescent="0.2">
      <c r="A832" t="s">
        <v>466</v>
      </c>
      <c r="B832" s="1" t="s">
        <v>97</v>
      </c>
      <c r="C832" t="s">
        <v>394</v>
      </c>
      <c r="D832" s="1" t="s">
        <v>281</v>
      </c>
      <c r="E832" t="s">
        <v>49</v>
      </c>
      <c r="F832" t="s">
        <v>49</v>
      </c>
      <c r="G832" t="s">
        <v>49</v>
      </c>
      <c r="H832" t="s">
        <v>49</v>
      </c>
      <c r="I832" t="s">
        <v>49</v>
      </c>
      <c r="J832" t="s">
        <v>49</v>
      </c>
      <c r="K832" t="s">
        <v>49</v>
      </c>
      <c r="L832" t="s">
        <v>49</v>
      </c>
      <c r="M832" t="s">
        <v>49</v>
      </c>
      <c r="N832" t="s">
        <v>49</v>
      </c>
      <c r="O832">
        <v>22.937999999999999</v>
      </c>
      <c r="P832" t="s">
        <v>49</v>
      </c>
      <c r="Q832" t="s">
        <v>49</v>
      </c>
      <c r="R832">
        <v>20.787230000000001</v>
      </c>
      <c r="S832">
        <v>20.098469999999999</v>
      </c>
      <c r="T832">
        <v>19.10566</v>
      </c>
      <c r="U832">
        <v>19.492640000000002</v>
      </c>
      <c r="V832">
        <v>20.299969999999998</v>
      </c>
      <c r="W832">
        <v>19.71527</v>
      </c>
      <c r="X832">
        <v>19.87313</v>
      </c>
      <c r="Y832">
        <v>18.927720000000001</v>
      </c>
      <c r="Z832">
        <v>18.60716</v>
      </c>
      <c r="AA832">
        <v>19.58745</v>
      </c>
      <c r="AB832">
        <v>18.50048</v>
      </c>
      <c r="AC832">
        <v>18.628689999999999</v>
      </c>
      <c r="AD832">
        <v>19.696380000000001</v>
      </c>
      <c r="AE832" t="s">
        <v>49</v>
      </c>
      <c r="AF832" t="s">
        <v>49</v>
      </c>
      <c r="AG832" t="s">
        <v>49</v>
      </c>
      <c r="AH832" t="s">
        <v>49</v>
      </c>
      <c r="AI832" t="s">
        <v>49</v>
      </c>
      <c r="AJ832" t="s">
        <v>49</v>
      </c>
      <c r="AK832" t="s">
        <v>49</v>
      </c>
      <c r="AL832" t="s">
        <v>49</v>
      </c>
      <c r="AM832" t="s">
        <v>49</v>
      </c>
    </row>
    <row r="833" spans="1:39" customFormat="1" hidden="1" x14ac:dyDescent="0.2">
      <c r="A833" t="s">
        <v>466</v>
      </c>
      <c r="B833" s="1" t="s">
        <v>97</v>
      </c>
      <c r="C833" t="s">
        <v>163</v>
      </c>
      <c r="D833" s="1" t="s">
        <v>190</v>
      </c>
      <c r="E833" t="s">
        <v>49</v>
      </c>
      <c r="F833" t="s">
        <v>49</v>
      </c>
      <c r="G833" t="s">
        <v>49</v>
      </c>
      <c r="H833" t="s">
        <v>49</v>
      </c>
      <c r="I833" t="s">
        <v>49</v>
      </c>
      <c r="J833" t="s">
        <v>49</v>
      </c>
      <c r="K833" t="s">
        <v>49</v>
      </c>
      <c r="L833" t="s">
        <v>49</v>
      </c>
      <c r="M833" t="s">
        <v>49</v>
      </c>
      <c r="N833" t="s">
        <v>49</v>
      </c>
      <c r="O833" t="s">
        <v>49</v>
      </c>
      <c r="P833" t="s">
        <v>49</v>
      </c>
      <c r="Q833" t="s">
        <v>49</v>
      </c>
      <c r="R833" t="s">
        <v>49</v>
      </c>
      <c r="S833" t="s">
        <v>49</v>
      </c>
      <c r="T833" t="s">
        <v>49</v>
      </c>
      <c r="U833" t="s">
        <v>49</v>
      </c>
      <c r="V833" t="s">
        <v>49</v>
      </c>
      <c r="W833" t="s">
        <v>49</v>
      </c>
      <c r="X833">
        <v>47.7</v>
      </c>
      <c r="Y833" t="s">
        <v>49</v>
      </c>
      <c r="Z833">
        <v>35.799999999999997</v>
      </c>
      <c r="AA833" t="s">
        <v>49</v>
      </c>
      <c r="AB833" t="s">
        <v>49</v>
      </c>
      <c r="AC833" t="s">
        <v>49</v>
      </c>
      <c r="AD833">
        <v>43.2</v>
      </c>
      <c r="AE833" t="s">
        <v>49</v>
      </c>
      <c r="AF833" t="s">
        <v>49</v>
      </c>
      <c r="AG833" t="s">
        <v>49</v>
      </c>
      <c r="AH833" t="s">
        <v>49</v>
      </c>
      <c r="AI833" t="s">
        <v>49</v>
      </c>
      <c r="AJ833">
        <v>30.6</v>
      </c>
      <c r="AK833" t="s">
        <v>49</v>
      </c>
      <c r="AL833" t="s">
        <v>49</v>
      </c>
      <c r="AM833" t="s">
        <v>49</v>
      </c>
    </row>
    <row r="834" spans="1:39" customFormat="1" hidden="1" x14ac:dyDescent="0.2">
      <c r="A834" t="s">
        <v>466</v>
      </c>
      <c r="B834" s="1" t="s">
        <v>97</v>
      </c>
      <c r="C834" t="s">
        <v>427</v>
      </c>
      <c r="D834" s="1" t="s">
        <v>225</v>
      </c>
      <c r="E834" t="s">
        <v>49</v>
      </c>
      <c r="F834" t="s">
        <v>49</v>
      </c>
      <c r="G834" t="s">
        <v>49</v>
      </c>
      <c r="H834" t="s">
        <v>49</v>
      </c>
      <c r="I834" t="s">
        <v>49</v>
      </c>
      <c r="J834" t="s">
        <v>49</v>
      </c>
      <c r="K834" t="s">
        <v>49</v>
      </c>
      <c r="L834" t="s">
        <v>49</v>
      </c>
      <c r="M834" t="s">
        <v>49</v>
      </c>
      <c r="N834" t="s">
        <v>49</v>
      </c>
      <c r="O834" t="s">
        <v>49</v>
      </c>
      <c r="P834" t="s">
        <v>49</v>
      </c>
      <c r="Q834" t="s">
        <v>49</v>
      </c>
      <c r="R834" t="s">
        <v>49</v>
      </c>
      <c r="S834" t="s">
        <v>49</v>
      </c>
      <c r="T834" t="s">
        <v>49</v>
      </c>
      <c r="U834" t="s">
        <v>49</v>
      </c>
      <c r="V834" t="s">
        <v>49</v>
      </c>
      <c r="W834" t="s">
        <v>49</v>
      </c>
      <c r="X834">
        <v>20.9</v>
      </c>
      <c r="Y834" t="s">
        <v>49</v>
      </c>
      <c r="Z834">
        <v>17.8</v>
      </c>
      <c r="AA834" t="s">
        <v>49</v>
      </c>
      <c r="AB834" t="s">
        <v>49</v>
      </c>
      <c r="AC834" t="s">
        <v>49</v>
      </c>
      <c r="AD834">
        <v>20.3</v>
      </c>
      <c r="AE834" t="s">
        <v>49</v>
      </c>
      <c r="AF834" t="s">
        <v>49</v>
      </c>
      <c r="AG834" t="s">
        <v>49</v>
      </c>
      <c r="AH834" t="s">
        <v>49</v>
      </c>
      <c r="AI834" t="s">
        <v>49</v>
      </c>
      <c r="AJ834">
        <v>10.3</v>
      </c>
      <c r="AK834" t="s">
        <v>49</v>
      </c>
      <c r="AL834" t="s">
        <v>49</v>
      </c>
      <c r="AM834" t="s">
        <v>49</v>
      </c>
    </row>
    <row r="835" spans="1:39" customFormat="1" hidden="1" x14ac:dyDescent="0.2">
      <c r="A835" t="s">
        <v>466</v>
      </c>
      <c r="B835" s="1" t="s">
        <v>97</v>
      </c>
      <c r="C835" t="s">
        <v>18</v>
      </c>
      <c r="D835" s="1" t="s">
        <v>374</v>
      </c>
      <c r="E835" t="s">
        <v>49</v>
      </c>
      <c r="F835" t="s">
        <v>49</v>
      </c>
      <c r="G835" t="s">
        <v>49</v>
      </c>
      <c r="H835" t="s">
        <v>49</v>
      </c>
      <c r="I835" t="s">
        <v>49</v>
      </c>
      <c r="J835" t="s">
        <v>49</v>
      </c>
      <c r="K835" t="s">
        <v>49</v>
      </c>
      <c r="L835" t="s">
        <v>49</v>
      </c>
      <c r="M835" t="s">
        <v>49</v>
      </c>
      <c r="N835" t="s">
        <v>49</v>
      </c>
      <c r="O835" t="s">
        <v>49</v>
      </c>
      <c r="P835" t="s">
        <v>49</v>
      </c>
      <c r="Q835" t="s">
        <v>49</v>
      </c>
      <c r="R835" t="s">
        <v>49</v>
      </c>
      <c r="S835" t="s">
        <v>49</v>
      </c>
      <c r="T835" t="s">
        <v>49</v>
      </c>
      <c r="U835" t="s">
        <v>49</v>
      </c>
      <c r="V835" t="s">
        <v>49</v>
      </c>
      <c r="W835" t="s">
        <v>49</v>
      </c>
      <c r="X835" t="s">
        <v>49</v>
      </c>
      <c r="Y835" t="s">
        <v>49</v>
      </c>
      <c r="Z835" t="s">
        <v>49</v>
      </c>
      <c r="AA835" t="s">
        <v>49</v>
      </c>
      <c r="AB835" t="s">
        <v>49</v>
      </c>
      <c r="AC835" t="s">
        <v>49</v>
      </c>
      <c r="AD835">
        <v>7.5</v>
      </c>
      <c r="AE835" t="s">
        <v>49</v>
      </c>
      <c r="AF835" t="s">
        <v>49</v>
      </c>
      <c r="AG835" t="s">
        <v>49</v>
      </c>
      <c r="AH835" t="s">
        <v>49</v>
      </c>
      <c r="AI835" t="s">
        <v>49</v>
      </c>
      <c r="AJ835">
        <v>14</v>
      </c>
      <c r="AK835" t="s">
        <v>49</v>
      </c>
      <c r="AL835" t="s">
        <v>49</v>
      </c>
      <c r="AM835" t="s">
        <v>49</v>
      </c>
    </row>
    <row r="836" spans="1:39" customFormat="1" hidden="1" x14ac:dyDescent="0.2">
      <c r="A836" t="s">
        <v>466</v>
      </c>
      <c r="B836" s="1" t="s">
        <v>97</v>
      </c>
      <c r="C836" t="s">
        <v>437</v>
      </c>
      <c r="D836" s="1" t="s">
        <v>561</v>
      </c>
      <c r="E836" t="s">
        <v>49</v>
      </c>
      <c r="F836" t="s">
        <v>49</v>
      </c>
      <c r="G836" t="s">
        <v>49</v>
      </c>
      <c r="H836" t="s">
        <v>49</v>
      </c>
      <c r="I836" t="s">
        <v>49</v>
      </c>
      <c r="J836" t="s">
        <v>49</v>
      </c>
      <c r="K836" t="s">
        <v>49</v>
      </c>
      <c r="L836" t="s">
        <v>49</v>
      </c>
      <c r="M836" t="s">
        <v>49</v>
      </c>
      <c r="N836" t="s">
        <v>49</v>
      </c>
      <c r="O836" t="s">
        <v>49</v>
      </c>
      <c r="P836" t="s">
        <v>49</v>
      </c>
      <c r="Q836" t="s">
        <v>49</v>
      </c>
      <c r="R836" t="s">
        <v>49</v>
      </c>
      <c r="S836">
        <v>22.8</v>
      </c>
      <c r="T836" t="s">
        <v>49</v>
      </c>
      <c r="U836">
        <v>25.5</v>
      </c>
      <c r="V836">
        <v>37.200000000000003</v>
      </c>
      <c r="W836" t="s">
        <v>49</v>
      </c>
      <c r="X836">
        <v>46.7</v>
      </c>
      <c r="Y836" t="s">
        <v>49</v>
      </c>
      <c r="Z836" t="s">
        <v>49</v>
      </c>
      <c r="AA836" t="s">
        <v>49</v>
      </c>
      <c r="AB836" t="s">
        <v>49</v>
      </c>
      <c r="AC836" t="s">
        <v>49</v>
      </c>
      <c r="AD836">
        <v>40.6</v>
      </c>
      <c r="AE836" t="s">
        <v>49</v>
      </c>
      <c r="AF836" t="s">
        <v>49</v>
      </c>
      <c r="AG836" t="s">
        <v>49</v>
      </c>
      <c r="AH836" t="s">
        <v>49</v>
      </c>
      <c r="AI836" t="s">
        <v>49</v>
      </c>
      <c r="AJ836">
        <v>43.8</v>
      </c>
      <c r="AK836" t="s">
        <v>49</v>
      </c>
      <c r="AL836" t="s">
        <v>49</v>
      </c>
      <c r="AM836" t="s">
        <v>49</v>
      </c>
    </row>
    <row r="837" spans="1:39" customFormat="1" hidden="1" x14ac:dyDescent="0.2">
      <c r="A837" t="s">
        <v>466</v>
      </c>
      <c r="B837" s="1" t="s">
        <v>97</v>
      </c>
      <c r="C837" t="s">
        <v>327</v>
      </c>
      <c r="D837" s="1" t="s">
        <v>58</v>
      </c>
      <c r="E837" t="s">
        <v>49</v>
      </c>
      <c r="F837" t="s">
        <v>49</v>
      </c>
      <c r="G837" t="s">
        <v>49</v>
      </c>
      <c r="H837" t="s">
        <v>49</v>
      </c>
      <c r="I837" t="s">
        <v>49</v>
      </c>
      <c r="J837" t="s">
        <v>49</v>
      </c>
      <c r="K837" t="s">
        <v>49</v>
      </c>
      <c r="L837" t="s">
        <v>49</v>
      </c>
      <c r="M837" t="s">
        <v>49</v>
      </c>
      <c r="N837" t="s">
        <v>49</v>
      </c>
      <c r="O837" t="s">
        <v>49</v>
      </c>
      <c r="P837" t="s">
        <v>49</v>
      </c>
      <c r="Q837" t="s">
        <v>49</v>
      </c>
      <c r="R837" t="s">
        <v>49</v>
      </c>
      <c r="S837" t="s">
        <v>49</v>
      </c>
      <c r="T837" t="s">
        <v>49</v>
      </c>
      <c r="U837" t="s">
        <v>49</v>
      </c>
      <c r="V837" t="s">
        <v>49</v>
      </c>
      <c r="W837" t="s">
        <v>49</v>
      </c>
      <c r="X837">
        <v>64.099999999999994</v>
      </c>
      <c r="Y837" t="s">
        <v>49</v>
      </c>
      <c r="Z837">
        <v>67.599999999999994</v>
      </c>
      <c r="AA837" t="s">
        <v>49</v>
      </c>
      <c r="AB837" t="s">
        <v>49</v>
      </c>
      <c r="AC837" t="s">
        <v>49</v>
      </c>
      <c r="AD837">
        <v>61.6</v>
      </c>
      <c r="AE837" t="s">
        <v>49</v>
      </c>
      <c r="AF837" t="s">
        <v>49</v>
      </c>
      <c r="AG837" t="s">
        <v>49</v>
      </c>
      <c r="AH837" t="s">
        <v>49</v>
      </c>
      <c r="AI837" t="s">
        <v>49</v>
      </c>
      <c r="AJ837">
        <v>54.6</v>
      </c>
      <c r="AK837" t="s">
        <v>49</v>
      </c>
      <c r="AL837" t="s">
        <v>49</v>
      </c>
      <c r="AM837" t="s">
        <v>49</v>
      </c>
    </row>
    <row r="838" spans="1:39" customFormat="1" hidden="1" x14ac:dyDescent="0.2">
      <c r="A838" t="s">
        <v>466</v>
      </c>
      <c r="B838" s="1" t="s">
        <v>97</v>
      </c>
      <c r="C838" t="s">
        <v>571</v>
      </c>
      <c r="D838" s="1" t="s">
        <v>92</v>
      </c>
      <c r="E838">
        <v>4.9490718250377146E-2</v>
      </c>
      <c r="F838">
        <v>5.2821287264408642E-2</v>
      </c>
      <c r="G838">
        <v>6.6654126321381929E-2</v>
      </c>
      <c r="H838">
        <v>0.21765095759572634</v>
      </c>
      <c r="I838">
        <v>0.34732445850845589</v>
      </c>
      <c r="J838">
        <v>0.52477618480065857</v>
      </c>
      <c r="K838">
        <v>0.9063145432802967</v>
      </c>
      <c r="L838">
        <v>2.1386449668664156</v>
      </c>
      <c r="M838">
        <v>3.4852694179475985</v>
      </c>
      <c r="N838">
        <v>35.313206420188621</v>
      </c>
      <c r="O838">
        <v>47.302402897834718</v>
      </c>
      <c r="P838">
        <v>48.872434929756942</v>
      </c>
      <c r="Q838">
        <v>52.479630679157609</v>
      </c>
      <c r="R838">
        <v>55.690194415676785</v>
      </c>
      <c r="S838">
        <v>57.833364489046424</v>
      </c>
      <c r="T838">
        <v>59.099574071667618</v>
      </c>
      <c r="U838">
        <v>62.398250323328618</v>
      </c>
      <c r="V838">
        <v>66.512953592240649</v>
      </c>
      <c r="W838">
        <v>71.006884345431274</v>
      </c>
      <c r="X838">
        <v>78.900772832436189</v>
      </c>
      <c r="Y838">
        <v>85.305346316087821</v>
      </c>
      <c r="Z838">
        <v>88.595675518333039</v>
      </c>
      <c r="AA838">
        <v>89.272752038967425</v>
      </c>
      <c r="AB838">
        <v>94.729977434552239</v>
      </c>
      <c r="AC838">
        <v>95.783504368575848</v>
      </c>
      <c r="AD838">
        <v>95.852432106068633</v>
      </c>
      <c r="AE838">
        <v>97.137564191077857</v>
      </c>
      <c r="AF838">
        <v>100</v>
      </c>
      <c r="AG838">
        <v>103.32208191006247</v>
      </c>
      <c r="AH838">
        <v>108.2921720594827</v>
      </c>
      <c r="AI838">
        <v>112.87579773865284</v>
      </c>
      <c r="AJ838">
        <v>118.78685695764051</v>
      </c>
      <c r="AK838">
        <v>123.84463569254251</v>
      </c>
      <c r="AL838">
        <v>132.67807946902934</v>
      </c>
      <c r="AM838">
        <v>152.71462327364384</v>
      </c>
    </row>
    <row r="839" spans="1:39" customFormat="1" hidden="1" x14ac:dyDescent="0.2">
      <c r="A839" t="s">
        <v>466</v>
      </c>
      <c r="B839" s="1" t="s">
        <v>97</v>
      </c>
      <c r="C839" t="s">
        <v>182</v>
      </c>
      <c r="D839" s="1" t="s">
        <v>373</v>
      </c>
      <c r="E839">
        <v>10.944692064305642</v>
      </c>
      <c r="F839">
        <v>-3.2898820682497103</v>
      </c>
      <c r="G839">
        <v>-9.1173770956538505</v>
      </c>
      <c r="H839">
        <v>-8.4453551963715512</v>
      </c>
      <c r="I839">
        <v>-7.2723879664471411</v>
      </c>
      <c r="J839">
        <v>-1.480214854218147</v>
      </c>
      <c r="K839">
        <v>1.8180113341543063</v>
      </c>
      <c r="L839">
        <v>2.8550510027733225</v>
      </c>
      <c r="M839">
        <v>5.2053917423781115</v>
      </c>
      <c r="N839">
        <v>-14.115381060589158</v>
      </c>
      <c r="O839">
        <v>3.7891220665512435</v>
      </c>
      <c r="P839">
        <v>-8.3960911610027438</v>
      </c>
      <c r="Q839">
        <v>4.5872253416488178</v>
      </c>
      <c r="R839">
        <v>3.8237036640902602</v>
      </c>
      <c r="S839">
        <v>5.8719302778416278</v>
      </c>
      <c r="T839">
        <v>5.2371542776816824</v>
      </c>
      <c r="U839">
        <v>6.5104263787019789</v>
      </c>
      <c r="V839">
        <v>7.0563475264741697</v>
      </c>
      <c r="W839">
        <v>6.8025893816035818</v>
      </c>
      <c r="X839">
        <v>6.5913808372961284</v>
      </c>
      <c r="Y839">
        <v>6.1160179639974501</v>
      </c>
      <c r="Z839">
        <v>-3.2718542794976031</v>
      </c>
      <c r="AA839">
        <v>1.5418014430757836</v>
      </c>
      <c r="AB839">
        <v>2.1012057500923191</v>
      </c>
      <c r="AC839">
        <v>0.75493038598189344</v>
      </c>
      <c r="AD839">
        <v>-0.56049396557781961</v>
      </c>
      <c r="AE839">
        <v>0.96686903234495958</v>
      </c>
      <c r="AF839">
        <v>3.4280549135213221</v>
      </c>
      <c r="AG839">
        <v>3.0398252763079512</v>
      </c>
      <c r="AH839">
        <v>2.762170959612618</v>
      </c>
      <c r="AI839">
        <v>2.6847605869378128</v>
      </c>
      <c r="AJ839">
        <v>4.0381422057265297</v>
      </c>
      <c r="AK839">
        <v>-3.9586145981069478</v>
      </c>
      <c r="AL839">
        <v>7.6346097156907859</v>
      </c>
      <c r="AM839">
        <v>3.3612527517522324</v>
      </c>
    </row>
    <row r="840" spans="1:39" customFormat="1" hidden="1" x14ac:dyDescent="0.2">
      <c r="A840" t="s">
        <v>466</v>
      </c>
      <c r="B840" s="1" t="s">
        <v>97</v>
      </c>
      <c r="C840" t="s">
        <v>32</v>
      </c>
      <c r="D840" s="1" t="s">
        <v>379</v>
      </c>
      <c r="E840">
        <v>4893.694038388996</v>
      </c>
      <c r="F840">
        <v>4788.3968786260803</v>
      </c>
      <c r="G840">
        <v>4431.0288762931668</v>
      </c>
      <c r="H840">
        <v>4097.1921100250156</v>
      </c>
      <c r="I840">
        <v>3840.2463817571502</v>
      </c>
      <c r="J840">
        <v>3813.7020781192596</v>
      </c>
      <c r="K840">
        <v>3896.244277254661</v>
      </c>
      <c r="L840">
        <v>4025.3731216576684</v>
      </c>
      <c r="M840">
        <v>4256.8066721539735</v>
      </c>
      <c r="N840">
        <v>3678.2673572610406</v>
      </c>
      <c r="O840">
        <v>3843.2018093342913</v>
      </c>
      <c r="P840">
        <v>3540.3162653026689</v>
      </c>
      <c r="Q840">
        <v>3721.0513797641379</v>
      </c>
      <c r="R840">
        <v>3941.0086655809</v>
      </c>
      <c r="S840">
        <v>4263.9828191326542</v>
      </c>
      <c r="T840">
        <v>4522.9797956209477</v>
      </c>
      <c r="U840">
        <v>4853.9445691048613</v>
      </c>
      <c r="V840">
        <v>5235.7315900070098</v>
      </c>
      <c r="W840">
        <v>5634.5293921991888</v>
      </c>
      <c r="X840">
        <v>6050.2459190665641</v>
      </c>
      <c r="Y840">
        <v>6465.5039851275578</v>
      </c>
      <c r="Z840">
        <v>6294.3853083514641</v>
      </c>
      <c r="AA840">
        <v>6433.6442441656072</v>
      </c>
      <c r="AB840">
        <v>6611.084909925401</v>
      </c>
      <c r="AC840">
        <v>6699.6878009726188</v>
      </c>
      <c r="AD840">
        <v>6699.5254420525798</v>
      </c>
      <c r="AE840">
        <v>6802.8581132042555</v>
      </c>
      <c r="AF840">
        <v>7081.1023357291497</v>
      </c>
      <c r="AG840">
        <v>7347.7106930899881</v>
      </c>
      <c r="AH840">
        <v>7606.0222792375807</v>
      </c>
      <c r="AI840">
        <v>7866.8259810935633</v>
      </c>
      <c r="AJ840">
        <v>8242.3139963550293</v>
      </c>
      <c r="AK840">
        <v>7963.690754332697</v>
      </c>
      <c r="AL840">
        <v>8641.818898951009</v>
      </c>
      <c r="AM840">
        <v>9502.4112808905047</v>
      </c>
    </row>
    <row r="841" spans="1:39" customFormat="1" hidden="1" x14ac:dyDescent="0.2">
      <c r="A841" t="s">
        <v>466</v>
      </c>
      <c r="B841" s="1" t="s">
        <v>97</v>
      </c>
      <c r="C841" t="s">
        <v>261</v>
      </c>
      <c r="D841" s="1" t="s">
        <v>162</v>
      </c>
      <c r="E841" t="s">
        <v>49</v>
      </c>
      <c r="F841" t="s">
        <v>49</v>
      </c>
      <c r="G841">
        <v>7551.6080111741976</v>
      </c>
      <c r="H841">
        <v>7218.8017337011943</v>
      </c>
      <c r="I841">
        <v>6920.2847896355697</v>
      </c>
      <c r="J841">
        <v>7035.3512662323074</v>
      </c>
      <c r="K841">
        <v>7341.1076893186591</v>
      </c>
      <c r="L841">
        <v>7743.4432293317477</v>
      </c>
      <c r="M841">
        <v>6848.9936997119903</v>
      </c>
      <c r="N841">
        <v>5750.5117153609826</v>
      </c>
      <c r="O841">
        <v>6177.9408471205816</v>
      </c>
      <c r="P841">
        <v>5807.7918221979335</v>
      </c>
      <c r="Q841">
        <v>6422.832770662385</v>
      </c>
      <c r="R841">
        <v>6960.0833037424209</v>
      </c>
      <c r="S841">
        <v>7786.4484224600983</v>
      </c>
      <c r="T841">
        <v>8417.3854601265539</v>
      </c>
      <c r="U841">
        <v>9201.5656750003873</v>
      </c>
      <c r="V841">
        <v>10291.423865041397</v>
      </c>
      <c r="W841">
        <v>11406.485946464916</v>
      </c>
      <c r="X841">
        <v>12820.809985810825</v>
      </c>
      <c r="Y841">
        <v>14346.895535886804</v>
      </c>
      <c r="Z841">
        <v>14181.949660609826</v>
      </c>
      <c r="AA841">
        <v>14956.357308918999</v>
      </c>
      <c r="AB841">
        <v>15747.079596229752</v>
      </c>
      <c r="AC841">
        <v>16327.858470892161</v>
      </c>
      <c r="AD841">
        <v>16647.00987207357</v>
      </c>
      <c r="AE841">
        <v>17616.954072743483</v>
      </c>
      <c r="AF841">
        <v>18391.896811324434</v>
      </c>
      <c r="AG841">
        <v>20074.264788349999</v>
      </c>
      <c r="AH841">
        <v>21469.970889311611</v>
      </c>
      <c r="AI841">
        <v>23016.066803904825</v>
      </c>
      <c r="AJ841">
        <v>25170.215995636707</v>
      </c>
      <c r="AK841">
        <v>25296.07093658785</v>
      </c>
      <c r="AL841">
        <v>28113.117230114469</v>
      </c>
      <c r="AM841">
        <v>33582.282610919581</v>
      </c>
    </row>
    <row r="842" spans="1:39" customFormat="1" hidden="1" x14ac:dyDescent="0.2">
      <c r="A842" t="s">
        <v>466</v>
      </c>
      <c r="B842" s="1" t="s">
        <v>97</v>
      </c>
      <c r="C842" t="s">
        <v>244</v>
      </c>
      <c r="D842" s="1" t="s">
        <v>344</v>
      </c>
      <c r="E842" t="s">
        <v>49</v>
      </c>
      <c r="F842" t="s">
        <v>49</v>
      </c>
      <c r="G842" t="s">
        <v>49</v>
      </c>
      <c r="H842" t="s">
        <v>49</v>
      </c>
      <c r="I842" t="s">
        <v>49</v>
      </c>
      <c r="J842" t="s">
        <v>49</v>
      </c>
      <c r="K842" t="s">
        <v>49</v>
      </c>
      <c r="L842" t="s">
        <v>49</v>
      </c>
      <c r="M842">
        <v>56.284152984619098</v>
      </c>
      <c r="N842" t="s">
        <v>49</v>
      </c>
      <c r="O842">
        <v>54.644809722900398</v>
      </c>
      <c r="P842" t="s">
        <v>49</v>
      </c>
      <c r="Q842">
        <v>58.469944000244098</v>
      </c>
      <c r="R842" t="s">
        <v>49</v>
      </c>
      <c r="S842">
        <v>59.459461212158203</v>
      </c>
      <c r="T842">
        <v>56.756755828857401</v>
      </c>
      <c r="U842">
        <v>58.706466674804702</v>
      </c>
      <c r="V842">
        <v>57.843135833740199</v>
      </c>
      <c r="W842">
        <v>51.707317352294901</v>
      </c>
      <c r="X842">
        <v>51.941745758056598</v>
      </c>
      <c r="Y842">
        <v>50.970874786377003</v>
      </c>
      <c r="Z842">
        <v>57.894737243652301</v>
      </c>
      <c r="AA842">
        <v>54.545455932617202</v>
      </c>
      <c r="AB842">
        <v>54.028434753417997</v>
      </c>
      <c r="AC842">
        <v>55.450237274169901</v>
      </c>
      <c r="AD842">
        <v>54.976303100585902</v>
      </c>
      <c r="AE842">
        <v>49.038459777832003</v>
      </c>
      <c r="AF842">
        <v>52.380950927734403</v>
      </c>
      <c r="AG842">
        <v>56.190475463867202</v>
      </c>
      <c r="AH842">
        <v>57.142856597900398</v>
      </c>
      <c r="AI842">
        <v>57.142856597900398</v>
      </c>
      <c r="AJ842">
        <v>60</v>
      </c>
      <c r="AK842">
        <v>43.809524536132798</v>
      </c>
      <c r="AL842">
        <v>45.714286804199197</v>
      </c>
      <c r="AM842">
        <v>42.924530029296903</v>
      </c>
    </row>
    <row r="843" spans="1:39" customFormat="1" hidden="1" x14ac:dyDescent="0.2">
      <c r="A843" t="s">
        <v>466</v>
      </c>
      <c r="B843" s="1" t="s">
        <v>97</v>
      </c>
      <c r="C843" t="s">
        <v>209</v>
      </c>
      <c r="D843" s="1" t="s">
        <v>33</v>
      </c>
      <c r="E843" t="s">
        <v>49</v>
      </c>
      <c r="F843" t="s">
        <v>49</v>
      </c>
      <c r="G843" t="s">
        <v>49</v>
      </c>
      <c r="H843" t="s">
        <v>49</v>
      </c>
      <c r="I843" t="s">
        <v>49</v>
      </c>
      <c r="J843" t="s">
        <v>49</v>
      </c>
      <c r="K843" t="s">
        <v>49</v>
      </c>
      <c r="L843" t="s">
        <v>49</v>
      </c>
      <c r="M843" t="s">
        <v>49</v>
      </c>
      <c r="N843" t="s">
        <v>49</v>
      </c>
      <c r="O843" t="s">
        <v>49</v>
      </c>
      <c r="P843" t="s">
        <v>49</v>
      </c>
      <c r="Q843" t="s">
        <v>49</v>
      </c>
      <c r="R843" t="s">
        <v>49</v>
      </c>
      <c r="S843" t="s">
        <v>49</v>
      </c>
      <c r="T843" t="s">
        <v>49</v>
      </c>
      <c r="U843" t="s">
        <v>49</v>
      </c>
      <c r="V843" t="s">
        <v>49</v>
      </c>
      <c r="W843" t="s">
        <v>49</v>
      </c>
      <c r="X843" t="s">
        <v>49</v>
      </c>
      <c r="Y843" t="s">
        <v>49</v>
      </c>
      <c r="Z843" t="s">
        <v>49</v>
      </c>
      <c r="AA843">
        <v>0.63661926984786998</v>
      </c>
      <c r="AB843" t="s">
        <v>49</v>
      </c>
      <c r="AC843" t="s">
        <v>49</v>
      </c>
      <c r="AD843" t="s">
        <v>49</v>
      </c>
      <c r="AE843" t="s">
        <v>49</v>
      </c>
      <c r="AF843" t="s">
        <v>49</v>
      </c>
      <c r="AG843" t="s">
        <v>49</v>
      </c>
      <c r="AH843">
        <v>0.67600000000000005</v>
      </c>
      <c r="AI843">
        <v>0.67027723789215099</v>
      </c>
      <c r="AJ843" t="s">
        <v>49</v>
      </c>
      <c r="AK843">
        <v>0.61389815807342496</v>
      </c>
      <c r="AL843" t="s">
        <v>49</v>
      </c>
      <c r="AM843" t="s">
        <v>49</v>
      </c>
    </row>
    <row r="844" spans="1:39" customFormat="1" hidden="1" x14ac:dyDescent="0.2">
      <c r="A844" t="s">
        <v>466</v>
      </c>
      <c r="B844" s="1" t="s">
        <v>97</v>
      </c>
      <c r="C844" t="s">
        <v>382</v>
      </c>
      <c r="D844" s="1" t="s">
        <v>200</v>
      </c>
      <c r="E844">
        <v>2.3696682464454799</v>
      </c>
      <c r="F844">
        <v>6.3888888888887898</v>
      </c>
      <c r="G844">
        <v>23.800000000000299</v>
      </c>
      <c r="H844">
        <v>338.44911147011197</v>
      </c>
      <c r="I844">
        <v>91.297932726930398</v>
      </c>
      <c r="J844">
        <v>72.878791386633296</v>
      </c>
      <c r="K844">
        <v>96.057338268650398</v>
      </c>
      <c r="L844">
        <v>62.054833683799302</v>
      </c>
      <c r="M844">
        <v>121.60754244925</v>
      </c>
      <c r="N844">
        <v>1058.3735592197299</v>
      </c>
      <c r="O844">
        <v>18.6722044420641</v>
      </c>
      <c r="P844">
        <v>2.57304281890204</v>
      </c>
      <c r="Q844">
        <v>10.3162621289989</v>
      </c>
      <c r="R844">
        <v>7.3609392723184897</v>
      </c>
      <c r="S844">
        <v>5.8101436572182301</v>
      </c>
      <c r="T844">
        <v>2.34864169582755</v>
      </c>
      <c r="U844">
        <v>6.1471307424627</v>
      </c>
      <c r="V844">
        <v>5.0388380711190699</v>
      </c>
      <c r="W844">
        <v>7.2615946276994698</v>
      </c>
      <c r="X844">
        <v>8.4025341900589403</v>
      </c>
      <c r="Y844">
        <v>12.3487195994021</v>
      </c>
      <c r="Z844">
        <v>2.7532022391481599</v>
      </c>
      <c r="AA844">
        <v>2.43899060504117</v>
      </c>
      <c r="AB844">
        <v>4.2199034660187502</v>
      </c>
      <c r="AC844">
        <v>2.95456829831017</v>
      </c>
      <c r="AD844">
        <v>0.89009354091303206</v>
      </c>
      <c r="AE844">
        <v>-1.4181838026484199</v>
      </c>
      <c r="AF844">
        <v>-0.10463326100841699</v>
      </c>
      <c r="AG844">
        <v>-0.79864988645361101</v>
      </c>
      <c r="AH844">
        <v>2.0615961944313699</v>
      </c>
      <c r="AI844">
        <v>2.8145447382483302</v>
      </c>
      <c r="AJ844">
        <v>3.1037294479677402</v>
      </c>
      <c r="AK844">
        <v>1.67244096855762</v>
      </c>
      <c r="AL844">
        <v>3.2977443529951098</v>
      </c>
      <c r="AM844">
        <v>15.3252589264366</v>
      </c>
    </row>
    <row r="845" spans="1:39" customFormat="1" hidden="1" x14ac:dyDescent="0.2">
      <c r="A845" t="s">
        <v>466</v>
      </c>
      <c r="B845" s="1" t="s">
        <v>97</v>
      </c>
      <c r="C845" t="s">
        <v>213</v>
      </c>
      <c r="D845" s="1" t="s">
        <v>331</v>
      </c>
      <c r="E845">
        <v>-5.3897438365690391</v>
      </c>
      <c r="F845">
        <v>6.729684134269192</v>
      </c>
      <c r="G845">
        <v>26.188000659147036</v>
      </c>
      <c r="H845">
        <v>226.53785985625655</v>
      </c>
      <c r="I845">
        <v>59.578649386689278</v>
      </c>
      <c r="J845">
        <v>51.091053896477177</v>
      </c>
      <c r="K845">
        <v>72.704968237948776</v>
      </c>
      <c r="L845">
        <v>135.97160419889622</v>
      </c>
      <c r="M845">
        <v>62.966246008297645</v>
      </c>
      <c r="N845">
        <v>913.21310307723138</v>
      </c>
      <c r="O845">
        <v>33.951027655171657</v>
      </c>
      <c r="P845">
        <v>3.3191380051310233</v>
      </c>
      <c r="Q845">
        <v>7.380839024258151</v>
      </c>
      <c r="R845">
        <v>6.117733099433309</v>
      </c>
      <c r="S845">
        <v>3.8483795861311165</v>
      </c>
      <c r="T845">
        <v>2.1894102025847246</v>
      </c>
      <c r="U845">
        <v>5.5815567260448091</v>
      </c>
      <c r="V845">
        <v>6.5942606524876908</v>
      </c>
      <c r="W845">
        <v>6.7564745068168008</v>
      </c>
      <c r="X845">
        <v>11.117074857985699</v>
      </c>
      <c r="Y845">
        <v>8.1172506348615912</v>
      </c>
      <c r="Z845">
        <v>3.8571195644096434</v>
      </c>
      <c r="AA845">
        <v>0.76423201998643719</v>
      </c>
      <c r="AB845">
        <v>6.1129799081389962</v>
      </c>
      <c r="AC845">
        <v>1.1121367940275064</v>
      </c>
      <c r="AD845">
        <v>7.1962012610811144E-2</v>
      </c>
      <c r="AE845">
        <v>1.3407401948728079</v>
      </c>
      <c r="AF845">
        <v>2.9467856567738266</v>
      </c>
      <c r="AG845">
        <v>3.3220819100624652</v>
      </c>
      <c r="AH845">
        <v>4.8102884277404314</v>
      </c>
      <c r="AI845">
        <v>4.2326472837320495</v>
      </c>
      <c r="AJ845">
        <v>5.2367817879558771</v>
      </c>
      <c r="AK845">
        <v>4.2578605617165266</v>
      </c>
      <c r="AL845">
        <v>7.1326817888316185</v>
      </c>
      <c r="AM845">
        <v>15.101623331299095</v>
      </c>
    </row>
    <row r="846" spans="1:39" customFormat="1" hidden="1" x14ac:dyDescent="0.2">
      <c r="A846" t="s">
        <v>466</v>
      </c>
      <c r="B846" s="1" t="s">
        <v>97</v>
      </c>
      <c r="C846" t="s">
        <v>263</v>
      </c>
      <c r="D846" s="1" t="s">
        <v>232</v>
      </c>
      <c r="E846" t="s">
        <v>49</v>
      </c>
      <c r="F846" t="s">
        <v>49</v>
      </c>
      <c r="G846" t="s">
        <v>49</v>
      </c>
      <c r="H846" t="s">
        <v>49</v>
      </c>
      <c r="I846">
        <v>74.05</v>
      </c>
      <c r="J846">
        <v>76.855833333333294</v>
      </c>
      <c r="K846">
        <v>102.51587499999999</v>
      </c>
      <c r="L846">
        <v>79.361500000000007</v>
      </c>
      <c r="M846">
        <v>291.05984999999998</v>
      </c>
      <c r="N846">
        <v>213.01841666666701</v>
      </c>
      <c r="O846">
        <v>14.083349999999999</v>
      </c>
      <c r="P846">
        <v>13.498424999999999</v>
      </c>
      <c r="Q846">
        <v>11.3433833333333</v>
      </c>
      <c r="R846">
        <v>11.1107666666667</v>
      </c>
      <c r="S846">
        <v>9.2078416666666705</v>
      </c>
      <c r="T846">
        <v>8.5433666666666692</v>
      </c>
      <c r="U846">
        <v>8.8713250000000006</v>
      </c>
      <c r="V846">
        <v>8.6609833333333306</v>
      </c>
      <c r="W846">
        <v>8.8925249999999991</v>
      </c>
      <c r="X846">
        <v>9.9977666666666707</v>
      </c>
      <c r="Y846">
        <v>10.861425000000001</v>
      </c>
      <c r="Z846">
        <v>11.335000000000001</v>
      </c>
      <c r="AA846">
        <v>11.1443666666667</v>
      </c>
      <c r="AB846">
        <v>10.6294583333333</v>
      </c>
      <c r="AC846">
        <v>9.71420833333333</v>
      </c>
      <c r="AD846">
        <v>9.0434083333333302</v>
      </c>
      <c r="AE846">
        <v>8.2626416666666707</v>
      </c>
      <c r="AF846">
        <v>7.4488666666666701</v>
      </c>
      <c r="AG846">
        <v>6.3930166666666697</v>
      </c>
      <c r="AH846">
        <v>5.4395583333333297</v>
      </c>
      <c r="AI846">
        <v>4.9632250000000004</v>
      </c>
      <c r="AJ846">
        <v>4.54920833333333</v>
      </c>
      <c r="AK846">
        <v>4.3366333333333298</v>
      </c>
      <c r="AL846">
        <v>4.1161833333333302</v>
      </c>
      <c r="AM846">
        <v>3.7459583333333302</v>
      </c>
    </row>
    <row r="847" spans="1:39" customFormat="1" hidden="1" x14ac:dyDescent="0.2">
      <c r="A847" t="s">
        <v>466</v>
      </c>
      <c r="B847" s="1" t="s">
        <v>97</v>
      </c>
      <c r="C847" t="s">
        <v>546</v>
      </c>
      <c r="D847" s="1" t="s">
        <v>94</v>
      </c>
      <c r="E847" t="s">
        <v>49</v>
      </c>
      <c r="F847" t="s">
        <v>49</v>
      </c>
      <c r="G847" t="s">
        <v>49</v>
      </c>
      <c r="H847">
        <v>1.7788249999999999E-2</v>
      </c>
      <c r="I847">
        <v>2.3341166666666701E-2</v>
      </c>
      <c r="J847">
        <v>2.75935833333333E-2</v>
      </c>
      <c r="K847">
        <v>5.4133666666666698E-2</v>
      </c>
      <c r="L847">
        <v>6.7170833333333305E-2</v>
      </c>
      <c r="M847">
        <v>0.177888666666667</v>
      </c>
      <c r="N847">
        <v>1.6818791666666699</v>
      </c>
      <c r="O847">
        <v>1.7603583333333299</v>
      </c>
      <c r="P847">
        <v>1.8363833333333299</v>
      </c>
      <c r="Q847">
        <v>2.123275</v>
      </c>
      <c r="R847">
        <v>2.1847083333333299</v>
      </c>
      <c r="S847">
        <v>2.076975</v>
      </c>
      <c r="T847">
        <v>1.7327016666666699</v>
      </c>
      <c r="U847">
        <v>1.5751089166666701</v>
      </c>
      <c r="V847">
        <v>1.5741333333333301</v>
      </c>
      <c r="W847">
        <v>1.5592666666666699</v>
      </c>
      <c r="X847">
        <v>1.4290499999999999</v>
      </c>
      <c r="Y847">
        <v>1.3371166666666701</v>
      </c>
      <c r="Z847">
        <v>1.40669166666667</v>
      </c>
      <c r="AA847">
        <v>1.47739166666667</v>
      </c>
      <c r="AB847">
        <v>1.40645833333333</v>
      </c>
      <c r="AC847">
        <v>1.5220499999999999</v>
      </c>
      <c r="AD847">
        <v>1.47356666666667</v>
      </c>
      <c r="AE847">
        <v>1.4741833333333301</v>
      </c>
      <c r="AF847">
        <v>1.7644</v>
      </c>
      <c r="AG847">
        <v>1.7680416666666701</v>
      </c>
      <c r="AH847">
        <v>1.73545833333333</v>
      </c>
      <c r="AI847">
        <v>1.6570416666666701</v>
      </c>
      <c r="AJ847">
        <v>1.7470416666666699</v>
      </c>
      <c r="AK847">
        <v>1.7163333333333299</v>
      </c>
      <c r="AL847">
        <v>1.653775</v>
      </c>
      <c r="AM847">
        <v>1.8601416666666699</v>
      </c>
    </row>
    <row r="848" spans="1:39" customFormat="1" hidden="1" x14ac:dyDescent="0.2">
      <c r="A848" t="s">
        <v>466</v>
      </c>
      <c r="B848" s="1" t="s">
        <v>97</v>
      </c>
      <c r="C848" t="s">
        <v>309</v>
      </c>
      <c r="D848" s="1" t="s">
        <v>274</v>
      </c>
      <c r="E848" t="s">
        <v>49</v>
      </c>
      <c r="F848" t="s">
        <v>49</v>
      </c>
      <c r="G848" t="s">
        <v>49</v>
      </c>
      <c r="H848" t="s">
        <v>49</v>
      </c>
      <c r="I848" t="s">
        <v>49</v>
      </c>
      <c r="J848" t="s">
        <v>49</v>
      </c>
      <c r="K848" t="s">
        <v>49</v>
      </c>
      <c r="L848" t="s">
        <v>49</v>
      </c>
      <c r="M848">
        <v>44.680850982666001</v>
      </c>
      <c r="N848" t="s">
        <v>49</v>
      </c>
      <c r="O848">
        <v>66.489364624023395</v>
      </c>
      <c r="P848" t="s">
        <v>49</v>
      </c>
      <c r="Q848">
        <v>61.904762268066399</v>
      </c>
      <c r="R848" t="s">
        <v>49</v>
      </c>
      <c r="S848">
        <v>64.021163940429702</v>
      </c>
      <c r="T848">
        <v>49.748744964599602</v>
      </c>
      <c r="U848">
        <v>45.1456298828125</v>
      </c>
      <c r="V848">
        <v>51.456310272216797</v>
      </c>
      <c r="W848">
        <v>57.487922668457003</v>
      </c>
      <c r="X848">
        <v>56.038646697997997</v>
      </c>
      <c r="Y848">
        <v>56.25</v>
      </c>
      <c r="Z848">
        <v>55.924171447753899</v>
      </c>
      <c r="AA848">
        <v>57.819904327392599</v>
      </c>
      <c r="AB848">
        <v>55.924171447753899</v>
      </c>
      <c r="AC848">
        <v>58.767772674560497</v>
      </c>
      <c r="AD848">
        <v>53.080570220947301</v>
      </c>
      <c r="AE848">
        <v>49.523811340332003</v>
      </c>
      <c r="AF848">
        <v>46.666667938232401</v>
      </c>
      <c r="AG848">
        <v>49.047618865966797</v>
      </c>
      <c r="AH848">
        <v>59.047618865966797</v>
      </c>
      <c r="AI848">
        <v>61.792453765869098</v>
      </c>
      <c r="AJ848">
        <v>66.037734985351605</v>
      </c>
      <c r="AK848">
        <v>58.490566253662102</v>
      </c>
      <c r="AL848">
        <v>58.018867492675803</v>
      </c>
      <c r="AM848">
        <v>52.358489990234403</v>
      </c>
    </row>
    <row r="849" spans="1:39" customFormat="1" hidden="1" x14ac:dyDescent="0.2">
      <c r="A849" t="s">
        <v>466</v>
      </c>
      <c r="B849" s="1" t="s">
        <v>97</v>
      </c>
      <c r="C849" t="s">
        <v>421</v>
      </c>
      <c r="D849" s="1" t="s">
        <v>223</v>
      </c>
      <c r="E849">
        <v>5888590</v>
      </c>
      <c r="F849">
        <v>5818762</v>
      </c>
      <c r="G849">
        <v>5717728</v>
      </c>
      <c r="H849">
        <v>5670017</v>
      </c>
      <c r="I849">
        <v>5622831</v>
      </c>
      <c r="J849">
        <v>5592672</v>
      </c>
      <c r="K849">
        <v>5591744</v>
      </c>
      <c r="L849">
        <v>5587864</v>
      </c>
      <c r="M849">
        <v>5580058</v>
      </c>
      <c r="N849">
        <v>5568563</v>
      </c>
      <c r="O849">
        <v>5553373</v>
      </c>
      <c r="P849">
        <v>5537362</v>
      </c>
      <c r="Q849">
        <v>5521592</v>
      </c>
      <c r="R849">
        <v>5427238</v>
      </c>
      <c r="S849">
        <v>5327942</v>
      </c>
      <c r="T849">
        <v>5305099</v>
      </c>
      <c r="U849">
        <v>5283071</v>
      </c>
      <c r="V849">
        <v>5256073</v>
      </c>
      <c r="W849">
        <v>5220366</v>
      </c>
      <c r="X849">
        <v>5176982</v>
      </c>
      <c r="Y849">
        <v>5129121</v>
      </c>
      <c r="Z849">
        <v>5076737</v>
      </c>
      <c r="AA849">
        <v>5015444</v>
      </c>
      <c r="AB849">
        <v>4948648</v>
      </c>
      <c r="AC849">
        <v>4881414</v>
      </c>
      <c r="AD849">
        <v>4814205</v>
      </c>
      <c r="AE849">
        <v>4751668</v>
      </c>
      <c r="AF849">
        <v>4693084</v>
      </c>
      <c r="AG849">
        <v>4635204</v>
      </c>
      <c r="AH849">
        <v>4577516</v>
      </c>
      <c r="AI849">
        <v>4519501</v>
      </c>
      <c r="AJ849">
        <v>4463647</v>
      </c>
      <c r="AK849">
        <v>4418066</v>
      </c>
      <c r="AL849">
        <v>4373155</v>
      </c>
      <c r="AM849">
        <v>4113496</v>
      </c>
    </row>
    <row r="850" spans="1:39" customFormat="1" hidden="1" x14ac:dyDescent="0.2">
      <c r="A850" t="s">
        <v>466</v>
      </c>
      <c r="B850" s="1" t="s">
        <v>97</v>
      </c>
      <c r="C850" t="s">
        <v>120</v>
      </c>
      <c r="D850" s="1" t="s">
        <v>488</v>
      </c>
      <c r="E850">
        <v>0.112372423824029</v>
      </c>
      <c r="F850">
        <v>-1.17003859875014</v>
      </c>
      <c r="G850">
        <v>-1.8037504790680601</v>
      </c>
      <c r="H850">
        <v>-0.990425980099359</v>
      </c>
      <c r="I850">
        <v>-1.0738531907604201</v>
      </c>
      <c r="J850">
        <v>-0.797665851516421</v>
      </c>
      <c r="K850">
        <v>-0.339586079485037</v>
      </c>
      <c r="L850">
        <v>-0.44539850047225998</v>
      </c>
      <c r="M850">
        <v>-0.51572987963682704</v>
      </c>
      <c r="N850">
        <v>-0.60879735453791095</v>
      </c>
      <c r="O850">
        <v>-0.66730270106626</v>
      </c>
      <c r="P850">
        <v>-0.56064822477944298</v>
      </c>
      <c r="Q850">
        <v>-0.49389641663331801</v>
      </c>
      <c r="R850">
        <v>-1.99063220438276</v>
      </c>
      <c r="S850">
        <v>-2.1706987803000399</v>
      </c>
      <c r="T850">
        <v>-0.79211363763553</v>
      </c>
      <c r="U850">
        <v>-0.75479695127360402</v>
      </c>
      <c r="V850">
        <v>-0.75297744549364498</v>
      </c>
      <c r="W850">
        <v>-0.75950591553105895</v>
      </c>
      <c r="X850">
        <v>-0.73528228399130902</v>
      </c>
      <c r="Y850">
        <v>-0.70192274454598003</v>
      </c>
      <c r="Z850">
        <v>-0.64428136254705404</v>
      </c>
      <c r="AA850">
        <v>-0.65827544663590798</v>
      </c>
      <c r="AB850">
        <v>-0.64122892051506697</v>
      </c>
      <c r="AC850">
        <v>-0.57922059636438905</v>
      </c>
      <c r="AD850">
        <v>-0.55964721741085899</v>
      </c>
      <c r="AE850">
        <v>-0.56838926405290302</v>
      </c>
      <c r="AF850">
        <v>-0.63806946816071897</v>
      </c>
      <c r="AG850">
        <v>-0.70138209784133099</v>
      </c>
      <c r="AH850">
        <v>-0.73044317529828895</v>
      </c>
      <c r="AI850">
        <v>-0.72208040522285299</v>
      </c>
      <c r="AJ850">
        <v>-0.70390564111745502</v>
      </c>
      <c r="AK850">
        <v>-0.60024151846541995</v>
      </c>
      <c r="AL850">
        <v>-0.81484647152894696</v>
      </c>
      <c r="AM850">
        <v>-6.1872529820495803</v>
      </c>
    </row>
    <row r="851" spans="1:39" customFormat="1" hidden="1" x14ac:dyDescent="0.2">
      <c r="A851" t="s">
        <v>466</v>
      </c>
      <c r="B851" s="1" t="s">
        <v>97</v>
      </c>
      <c r="C851" t="s">
        <v>514</v>
      </c>
      <c r="D851" s="1" t="s">
        <v>142</v>
      </c>
      <c r="E851">
        <v>8981446</v>
      </c>
      <c r="F851">
        <v>8876972</v>
      </c>
      <c r="G851">
        <v>8718289</v>
      </c>
      <c r="H851">
        <v>8632367</v>
      </c>
      <c r="I851">
        <v>8540164</v>
      </c>
      <c r="J851">
        <v>8472313</v>
      </c>
      <c r="K851">
        <v>8443591</v>
      </c>
      <c r="L851">
        <v>8406067</v>
      </c>
      <c r="M851">
        <v>8362826</v>
      </c>
      <c r="N851">
        <v>8312068</v>
      </c>
      <c r="O851">
        <v>8256786</v>
      </c>
      <c r="P851">
        <v>8210624</v>
      </c>
      <c r="Q851">
        <v>8170172</v>
      </c>
      <c r="R851">
        <v>8009142</v>
      </c>
      <c r="S851">
        <v>7837161</v>
      </c>
      <c r="T851">
        <v>7775327</v>
      </c>
      <c r="U851">
        <v>7716860</v>
      </c>
      <c r="V851">
        <v>7658972</v>
      </c>
      <c r="W851">
        <v>7601022</v>
      </c>
      <c r="X851">
        <v>7545338</v>
      </c>
      <c r="Y851">
        <v>7492561</v>
      </c>
      <c r="Z851">
        <v>7444443</v>
      </c>
      <c r="AA851">
        <v>7395599</v>
      </c>
      <c r="AB851">
        <v>7348328</v>
      </c>
      <c r="AC851">
        <v>7305888</v>
      </c>
      <c r="AD851">
        <v>7265115</v>
      </c>
      <c r="AE851">
        <v>7223938</v>
      </c>
      <c r="AF851">
        <v>7177991</v>
      </c>
      <c r="AG851">
        <v>7127822</v>
      </c>
      <c r="AH851">
        <v>7075947</v>
      </c>
      <c r="AI851">
        <v>7025037</v>
      </c>
      <c r="AJ851">
        <v>6975761</v>
      </c>
      <c r="AK851">
        <v>6934015</v>
      </c>
      <c r="AL851">
        <v>6877743</v>
      </c>
      <c r="AM851">
        <v>6465097</v>
      </c>
    </row>
    <row r="852" spans="1:39" customFormat="1" hidden="1" x14ac:dyDescent="0.2">
      <c r="A852" t="s">
        <v>466</v>
      </c>
      <c r="B852" s="1" t="s">
        <v>97</v>
      </c>
      <c r="C852" t="s">
        <v>267</v>
      </c>
      <c r="D852" s="1" t="s">
        <v>205</v>
      </c>
      <c r="E852" t="s">
        <v>49</v>
      </c>
      <c r="F852" t="s">
        <v>49</v>
      </c>
      <c r="G852" t="s">
        <v>49</v>
      </c>
      <c r="H852" t="s">
        <v>49</v>
      </c>
      <c r="I852" t="s">
        <v>49</v>
      </c>
      <c r="J852" t="s">
        <v>49</v>
      </c>
      <c r="K852" t="s">
        <v>49</v>
      </c>
      <c r="L852" t="s">
        <v>49</v>
      </c>
      <c r="M852" t="s">
        <v>49</v>
      </c>
      <c r="N852" t="s">
        <v>49</v>
      </c>
      <c r="O852" t="s">
        <v>49</v>
      </c>
      <c r="P852" t="s">
        <v>49</v>
      </c>
      <c r="Q852" t="s">
        <v>49</v>
      </c>
      <c r="R852" t="s">
        <v>49</v>
      </c>
      <c r="S852" t="s">
        <v>49</v>
      </c>
      <c r="T852" t="s">
        <v>49</v>
      </c>
      <c r="U852" t="s">
        <v>49</v>
      </c>
      <c r="V852">
        <v>7</v>
      </c>
      <c r="W852">
        <v>5.8</v>
      </c>
      <c r="X852">
        <v>6.8</v>
      </c>
      <c r="Y852">
        <v>4.3</v>
      </c>
      <c r="Z852">
        <v>4.5999999999999996</v>
      </c>
      <c r="AA852">
        <v>4.7</v>
      </c>
      <c r="AB852">
        <v>5</v>
      </c>
      <c r="AC852">
        <v>4.9000000000000004</v>
      </c>
      <c r="AD852">
        <v>5</v>
      </c>
      <c r="AE852">
        <v>5</v>
      </c>
      <c r="AF852">
        <v>5</v>
      </c>
      <c r="AG852">
        <v>5</v>
      </c>
      <c r="AH852">
        <v>5</v>
      </c>
      <c r="AI852">
        <v>4.9000000000000004</v>
      </c>
      <c r="AJ852">
        <v>4.9000000000000004</v>
      </c>
      <c r="AK852" t="s">
        <v>49</v>
      </c>
      <c r="AL852" t="s">
        <v>49</v>
      </c>
      <c r="AM852" t="s">
        <v>49</v>
      </c>
    </row>
    <row r="853" spans="1:39" customFormat="1" hidden="1" x14ac:dyDescent="0.2">
      <c r="A853" t="s">
        <v>466</v>
      </c>
      <c r="B853" s="1" t="s">
        <v>97</v>
      </c>
      <c r="C853" t="s">
        <v>447</v>
      </c>
      <c r="D853" s="1" t="s">
        <v>564</v>
      </c>
      <c r="E853" t="s">
        <v>49</v>
      </c>
      <c r="F853" t="s">
        <v>49</v>
      </c>
      <c r="G853" t="s">
        <v>49</v>
      </c>
      <c r="H853" t="s">
        <v>49</v>
      </c>
      <c r="I853" t="s">
        <v>49</v>
      </c>
      <c r="J853" t="s">
        <v>49</v>
      </c>
      <c r="K853" t="s">
        <v>49</v>
      </c>
      <c r="L853" t="s">
        <v>49</v>
      </c>
      <c r="M853" t="s">
        <v>49</v>
      </c>
      <c r="N853" t="s">
        <v>49</v>
      </c>
      <c r="O853" t="s">
        <v>49</v>
      </c>
      <c r="P853" t="s">
        <v>49</v>
      </c>
      <c r="Q853" t="s">
        <v>49</v>
      </c>
      <c r="R853" t="s">
        <v>49</v>
      </c>
      <c r="S853" t="s">
        <v>49</v>
      </c>
      <c r="T853" t="s">
        <v>49</v>
      </c>
      <c r="U853">
        <v>8</v>
      </c>
      <c r="V853">
        <v>8</v>
      </c>
      <c r="W853">
        <v>8</v>
      </c>
      <c r="X853">
        <v>8</v>
      </c>
      <c r="Y853">
        <v>8</v>
      </c>
      <c r="Z853">
        <v>8</v>
      </c>
      <c r="AA853">
        <v>8</v>
      </c>
      <c r="AB853">
        <v>8</v>
      </c>
      <c r="AC853">
        <v>8</v>
      </c>
      <c r="AD853">
        <v>8</v>
      </c>
      <c r="AE853">
        <v>8</v>
      </c>
      <c r="AF853">
        <v>8</v>
      </c>
      <c r="AG853">
        <v>8</v>
      </c>
      <c r="AH853">
        <v>8</v>
      </c>
      <c r="AI853">
        <v>8</v>
      </c>
      <c r="AJ853">
        <v>8</v>
      </c>
      <c r="AK853" t="s">
        <v>49</v>
      </c>
      <c r="AL853" t="s">
        <v>49</v>
      </c>
      <c r="AM853" t="s">
        <v>49</v>
      </c>
    </row>
    <row r="854" spans="1:39" customFormat="1" hidden="1" x14ac:dyDescent="0.2">
      <c r="A854" t="s">
        <v>466</v>
      </c>
      <c r="B854" s="1" t="s">
        <v>97</v>
      </c>
      <c r="C854" t="s">
        <v>458</v>
      </c>
      <c r="D854" s="1" t="s">
        <v>187</v>
      </c>
      <c r="E854" t="s">
        <v>49</v>
      </c>
      <c r="F854" t="s">
        <v>49</v>
      </c>
      <c r="G854" t="s">
        <v>49</v>
      </c>
      <c r="H854" t="s">
        <v>49</v>
      </c>
      <c r="I854" t="s">
        <v>49</v>
      </c>
      <c r="J854" t="s">
        <v>49</v>
      </c>
      <c r="K854" t="s">
        <v>49</v>
      </c>
      <c r="L854">
        <v>8595</v>
      </c>
      <c r="M854">
        <v>7549</v>
      </c>
      <c r="N854">
        <v>7444</v>
      </c>
      <c r="O854">
        <v>6152</v>
      </c>
      <c r="P854">
        <v>5297</v>
      </c>
      <c r="Q854">
        <v>5538</v>
      </c>
      <c r="R854">
        <v>4904</v>
      </c>
      <c r="S854">
        <v>4627</v>
      </c>
      <c r="T854">
        <v>5274</v>
      </c>
      <c r="U854">
        <v>5211</v>
      </c>
      <c r="V854">
        <v>5163</v>
      </c>
      <c r="W854">
        <v>5396</v>
      </c>
      <c r="X854">
        <v>5241</v>
      </c>
      <c r="Y854">
        <v>4693</v>
      </c>
      <c r="Z854">
        <v>3145</v>
      </c>
      <c r="AA854">
        <v>3064</v>
      </c>
      <c r="AB854">
        <v>3291</v>
      </c>
      <c r="AC854">
        <v>2908</v>
      </c>
      <c r="AD854">
        <v>3246</v>
      </c>
      <c r="AE854">
        <v>3439</v>
      </c>
      <c r="AF854">
        <v>3650</v>
      </c>
      <c r="AG854">
        <v>3434</v>
      </c>
      <c r="AH854">
        <v>3931</v>
      </c>
      <c r="AI854">
        <v>3792</v>
      </c>
      <c r="AJ854">
        <v>3901.6</v>
      </c>
      <c r="AK854">
        <v>4503</v>
      </c>
      <c r="AL854">
        <v>4658</v>
      </c>
      <c r="AM854" t="s">
        <v>49</v>
      </c>
    </row>
    <row r="855" spans="1:39" customFormat="1" hidden="1" x14ac:dyDescent="0.2">
      <c r="A855" t="s">
        <v>466</v>
      </c>
      <c r="B855" s="1" t="s">
        <v>97</v>
      </c>
      <c r="C855" t="s">
        <v>487</v>
      </c>
      <c r="D855" s="1" t="s">
        <v>306</v>
      </c>
      <c r="E855" t="s">
        <v>49</v>
      </c>
      <c r="F855" t="s">
        <v>49</v>
      </c>
      <c r="G855" t="s">
        <v>49</v>
      </c>
      <c r="H855" t="s">
        <v>49</v>
      </c>
      <c r="I855" t="s">
        <v>49</v>
      </c>
      <c r="J855">
        <v>51.282869204573899</v>
      </c>
      <c r="K855">
        <v>45.534535544809401</v>
      </c>
      <c r="L855">
        <v>53.646160128010997</v>
      </c>
      <c r="M855">
        <v>46.2418570357259</v>
      </c>
      <c r="N855">
        <v>56.782427959669498</v>
      </c>
      <c r="O855">
        <v>65.394283034572098</v>
      </c>
      <c r="P855">
        <v>66.938521061155299</v>
      </c>
      <c r="Q855">
        <v>69.122248093891599</v>
      </c>
      <c r="R855">
        <v>72.4390841155587</v>
      </c>
      <c r="S855">
        <v>75.695354250168293</v>
      </c>
      <c r="T855">
        <v>78.917137540876794</v>
      </c>
      <c r="U855">
        <v>82.7648650431709</v>
      </c>
      <c r="V855">
        <v>83.048672876744305</v>
      </c>
      <c r="W855">
        <v>86.649718386437002</v>
      </c>
      <c r="X855">
        <v>91.655304628706006</v>
      </c>
      <c r="Y855">
        <v>99.659972744813004</v>
      </c>
      <c r="Z855">
        <v>103.878003535384</v>
      </c>
      <c r="AA855">
        <v>100</v>
      </c>
      <c r="AB855">
        <v>101.45440153960099</v>
      </c>
      <c r="AC855">
        <v>100.01772921284901</v>
      </c>
      <c r="AD855">
        <v>100.88956558310301</v>
      </c>
      <c r="AE855">
        <v>100.17479187002</v>
      </c>
      <c r="AF855">
        <v>97.079038053932805</v>
      </c>
      <c r="AG855">
        <v>97.297168848503901</v>
      </c>
      <c r="AH855">
        <v>98.550636729999297</v>
      </c>
      <c r="AI855">
        <v>101.85004957551</v>
      </c>
      <c r="AJ855">
        <v>102.37668776613999</v>
      </c>
      <c r="AK855">
        <v>105.33785670483</v>
      </c>
      <c r="AL855">
        <v>106.744471114917</v>
      </c>
      <c r="AM855">
        <v>111.88892407869101</v>
      </c>
    </row>
    <row r="856" spans="1:39" customFormat="1" hidden="1" x14ac:dyDescent="0.2">
      <c r="A856" t="s">
        <v>466</v>
      </c>
      <c r="B856" s="1" t="s">
        <v>97</v>
      </c>
      <c r="C856" t="s">
        <v>454</v>
      </c>
      <c r="D856" s="1" t="s">
        <v>165</v>
      </c>
      <c r="E856" t="s">
        <v>49</v>
      </c>
      <c r="F856" t="s">
        <v>49</v>
      </c>
      <c r="G856" t="s">
        <v>49</v>
      </c>
      <c r="H856" t="s">
        <v>49</v>
      </c>
      <c r="I856">
        <v>9.068475431349146</v>
      </c>
      <c r="J856">
        <v>17.052485089229265</v>
      </c>
      <c r="K856">
        <v>17.261174977304925</v>
      </c>
      <c r="L856">
        <v>-23.990218819371407</v>
      </c>
      <c r="M856">
        <v>139.96371001887633</v>
      </c>
      <c r="N856">
        <v>-69.106359193737404</v>
      </c>
      <c r="O856">
        <v>-14.832045713241381</v>
      </c>
      <c r="P856">
        <v>9.852276346288777</v>
      </c>
      <c r="Q856">
        <v>3.6901781966706233</v>
      </c>
      <c r="R856">
        <v>4.705183027755476</v>
      </c>
      <c r="S856">
        <v>5.1608528721340887</v>
      </c>
      <c r="T856">
        <v>6.2178228169490284</v>
      </c>
      <c r="U856">
        <v>3.1158550564766112</v>
      </c>
      <c r="V856">
        <v>1.9388686296942799</v>
      </c>
      <c r="W856">
        <v>2.0008627139956774</v>
      </c>
      <c r="X856">
        <v>-1.0073233053961972</v>
      </c>
      <c r="Y856">
        <v>2.5381466408225215</v>
      </c>
      <c r="Z856">
        <v>7.2001615940761416</v>
      </c>
      <c r="AA856">
        <v>10.301407988324057</v>
      </c>
      <c r="AB856">
        <v>4.2562921417381547</v>
      </c>
      <c r="AC856">
        <v>8.5074569799952329</v>
      </c>
      <c r="AD856">
        <v>8.9649949299404703</v>
      </c>
      <c r="AE856">
        <v>6.830324564911824</v>
      </c>
      <c r="AF856">
        <v>4.3732118309189927</v>
      </c>
      <c r="AG856">
        <v>2.9721959718904238</v>
      </c>
      <c r="AH856">
        <v>0.60038944175479558</v>
      </c>
      <c r="AI856">
        <v>0.70091064105782797</v>
      </c>
      <c r="AJ856">
        <v>-0.65335849589923611</v>
      </c>
      <c r="AK856">
        <v>7.5555714640977475E-2</v>
      </c>
      <c r="AL856">
        <v>-2.8156659621795752</v>
      </c>
      <c r="AM856">
        <v>-9.8657731049374942</v>
      </c>
    </row>
    <row r="857" spans="1:39" customFormat="1" hidden="1" x14ac:dyDescent="0.2">
      <c r="A857" t="s">
        <v>466</v>
      </c>
      <c r="B857" s="1" t="s">
        <v>97</v>
      </c>
      <c r="C857" t="s">
        <v>381</v>
      </c>
      <c r="D857" s="1" t="s">
        <v>512</v>
      </c>
      <c r="E857" t="s">
        <v>49</v>
      </c>
      <c r="F857" t="s">
        <v>49</v>
      </c>
      <c r="G857" t="s">
        <v>49</v>
      </c>
      <c r="H857" t="s">
        <v>49</v>
      </c>
      <c r="I857" t="s">
        <v>49</v>
      </c>
      <c r="J857" t="s">
        <v>49</v>
      </c>
      <c r="K857" t="s">
        <v>49</v>
      </c>
      <c r="L857" t="s">
        <v>49</v>
      </c>
      <c r="M857">
        <v>47.282608032226598</v>
      </c>
      <c r="N857" t="s">
        <v>49</v>
      </c>
      <c r="O857">
        <v>59.239131927490199</v>
      </c>
      <c r="P857" t="s">
        <v>49</v>
      </c>
      <c r="Q857">
        <v>60.326087951660199</v>
      </c>
      <c r="R857" t="s">
        <v>49</v>
      </c>
      <c r="S857">
        <v>67.567565917968807</v>
      </c>
      <c r="T857">
        <v>68.648651123046903</v>
      </c>
      <c r="U857">
        <v>71.641792297363295</v>
      </c>
      <c r="V857">
        <v>69.607841491699205</v>
      </c>
      <c r="W857">
        <v>69.607841491699205</v>
      </c>
      <c r="X857">
        <v>70.873786926269503</v>
      </c>
      <c r="Y857">
        <v>73.300971984863295</v>
      </c>
      <c r="Z857">
        <v>73.205741882324205</v>
      </c>
      <c r="AA857">
        <v>73.684211730957003</v>
      </c>
      <c r="AB857">
        <v>69.194313049316406</v>
      </c>
      <c r="AC857">
        <v>69.194313049316406</v>
      </c>
      <c r="AD857">
        <v>67.772514343261705</v>
      </c>
      <c r="AE857">
        <v>70.192306518554702</v>
      </c>
      <c r="AF857">
        <v>70.476188659667997</v>
      </c>
      <c r="AG857">
        <v>74.285713195800795</v>
      </c>
      <c r="AH857">
        <v>73.333335876464801</v>
      </c>
      <c r="AI857">
        <v>72.380950927734403</v>
      </c>
      <c r="AJ857">
        <v>70.476188659667997</v>
      </c>
      <c r="AK857">
        <v>65.714286804199205</v>
      </c>
      <c r="AL857">
        <v>66.666664123535199</v>
      </c>
      <c r="AM857">
        <v>61.792453765869098</v>
      </c>
    </row>
    <row r="858" spans="1:39" customFormat="1" hidden="1" x14ac:dyDescent="0.2">
      <c r="A858" t="s">
        <v>466</v>
      </c>
      <c r="B858" s="1" t="s">
        <v>97</v>
      </c>
      <c r="C858" t="s">
        <v>410</v>
      </c>
      <c r="D858" s="1" t="s">
        <v>81</v>
      </c>
      <c r="E858" t="s">
        <v>49</v>
      </c>
      <c r="F858" t="s">
        <v>49</v>
      </c>
      <c r="G858" t="s">
        <v>49</v>
      </c>
      <c r="H858" t="s">
        <v>49</v>
      </c>
      <c r="I858" t="s">
        <v>49</v>
      </c>
      <c r="J858" t="s">
        <v>49</v>
      </c>
      <c r="K858" t="s">
        <v>49</v>
      </c>
      <c r="L858" t="s">
        <v>49</v>
      </c>
      <c r="M858">
        <v>39.698493957519503</v>
      </c>
      <c r="N858" t="s">
        <v>49</v>
      </c>
      <c r="O858">
        <v>44.5</v>
      </c>
      <c r="P858" t="s">
        <v>49</v>
      </c>
      <c r="Q858">
        <v>48.258705139160199</v>
      </c>
      <c r="R858" t="s">
        <v>49</v>
      </c>
      <c r="S858">
        <v>51.243782043457003</v>
      </c>
      <c r="T858">
        <v>48.258705139160199</v>
      </c>
      <c r="U858">
        <v>49.519229888916001</v>
      </c>
      <c r="V858">
        <v>49.760765075683601</v>
      </c>
      <c r="W858">
        <v>51.196170806884801</v>
      </c>
      <c r="X858">
        <v>52.631580352783203</v>
      </c>
      <c r="Y858">
        <v>51.9230766296387</v>
      </c>
      <c r="Z858">
        <v>54.028434753417997</v>
      </c>
      <c r="AA858">
        <v>51.658767700195298</v>
      </c>
      <c r="AB858">
        <v>51.173709869384801</v>
      </c>
      <c r="AC858">
        <v>51.643192291259801</v>
      </c>
      <c r="AD858">
        <v>50.7042236328125</v>
      </c>
      <c r="AE858">
        <v>54.3269233703613</v>
      </c>
      <c r="AF858">
        <v>51.4285697937012</v>
      </c>
      <c r="AG858">
        <v>49.523811340332003</v>
      </c>
      <c r="AH858">
        <v>50.952381134033203</v>
      </c>
      <c r="AI858">
        <v>50.952381134033203</v>
      </c>
      <c r="AJ858">
        <v>52.380950927734403</v>
      </c>
      <c r="AK858">
        <v>49.047618865966797</v>
      </c>
      <c r="AL858">
        <v>52.380950927734403</v>
      </c>
      <c r="AM858">
        <v>49.5283012390137</v>
      </c>
    </row>
    <row r="859" spans="1:39" customFormat="1" hidden="1" x14ac:dyDescent="0.2">
      <c r="A859" t="s">
        <v>466</v>
      </c>
      <c r="B859" s="1" t="s">
        <v>97</v>
      </c>
      <c r="C859" t="s">
        <v>330</v>
      </c>
      <c r="D859" s="1" t="s">
        <v>266</v>
      </c>
      <c r="E859">
        <v>3.14</v>
      </c>
      <c r="F859">
        <v>3.49</v>
      </c>
      <c r="G859">
        <v>6.01</v>
      </c>
      <c r="H859">
        <v>4.71</v>
      </c>
      <c r="I859">
        <v>3.88</v>
      </c>
      <c r="J859">
        <v>3.54</v>
      </c>
      <c r="K859">
        <v>4.21</v>
      </c>
      <c r="L859">
        <v>5.73</v>
      </c>
      <c r="M859">
        <v>4.22</v>
      </c>
      <c r="N859">
        <v>3.47</v>
      </c>
      <c r="O859">
        <v>3.9</v>
      </c>
      <c r="P859">
        <v>4.3099999999999996</v>
      </c>
      <c r="Q859">
        <v>3.3</v>
      </c>
      <c r="R859">
        <v>4.26</v>
      </c>
      <c r="S859">
        <v>2.57</v>
      </c>
      <c r="T859">
        <v>2.54</v>
      </c>
      <c r="U859">
        <v>2.64</v>
      </c>
      <c r="V859">
        <v>2.68</v>
      </c>
      <c r="W859">
        <v>2.75</v>
      </c>
      <c r="X859">
        <v>2.5299999999999998</v>
      </c>
      <c r="Y859">
        <v>2.37</v>
      </c>
      <c r="Z859">
        <v>2.44</v>
      </c>
      <c r="AA859">
        <v>2.78</v>
      </c>
      <c r="AB859">
        <v>2.2999999999999998</v>
      </c>
      <c r="AC859">
        <v>2.2799999999999998</v>
      </c>
      <c r="AD859">
        <v>2.21</v>
      </c>
      <c r="AE859">
        <v>2.76</v>
      </c>
      <c r="AF859">
        <v>2.73</v>
      </c>
      <c r="AG859">
        <v>2.48</v>
      </c>
      <c r="AH859">
        <v>2.48</v>
      </c>
      <c r="AI859">
        <v>2.46</v>
      </c>
      <c r="AJ859">
        <v>2.5499999999999998</v>
      </c>
      <c r="AK859">
        <v>1.71</v>
      </c>
      <c r="AL859" t="s">
        <v>49</v>
      </c>
      <c r="AM859" t="s">
        <v>49</v>
      </c>
    </row>
    <row r="860" spans="1:39" customFormat="1" hidden="1" x14ac:dyDescent="0.2">
      <c r="A860" t="s">
        <v>466</v>
      </c>
      <c r="B860" s="1" t="s">
        <v>97</v>
      </c>
      <c r="C860" t="s">
        <v>19</v>
      </c>
      <c r="D860" s="1" t="s">
        <v>127</v>
      </c>
      <c r="E860">
        <v>2.5499999999999998</v>
      </c>
      <c r="F860">
        <v>2.84</v>
      </c>
      <c r="G860">
        <v>5.86</v>
      </c>
      <c r="H860">
        <v>4.32</v>
      </c>
      <c r="I860">
        <v>3.3</v>
      </c>
      <c r="J860">
        <v>3.14</v>
      </c>
      <c r="K860">
        <v>3.95</v>
      </c>
      <c r="L860">
        <v>4.2300000000000004</v>
      </c>
      <c r="M860">
        <v>2.82</v>
      </c>
      <c r="N860">
        <v>2.23</v>
      </c>
      <c r="O860">
        <v>2.86</v>
      </c>
      <c r="P860">
        <v>3.31</v>
      </c>
      <c r="Q860">
        <v>2.2999999999999998</v>
      </c>
      <c r="R860">
        <v>3.04</v>
      </c>
      <c r="S860">
        <v>1.75</v>
      </c>
      <c r="T860">
        <v>1.68</v>
      </c>
      <c r="U860">
        <v>1.76</v>
      </c>
      <c r="V860">
        <v>1.7</v>
      </c>
      <c r="W860">
        <v>1.8</v>
      </c>
      <c r="X860">
        <v>1.67</v>
      </c>
      <c r="Y860">
        <v>1.59</v>
      </c>
      <c r="Z860">
        <v>1.6</v>
      </c>
      <c r="AA860">
        <v>2</v>
      </c>
      <c r="AB860">
        <v>1.51</v>
      </c>
      <c r="AC860">
        <v>1.5</v>
      </c>
      <c r="AD860">
        <v>1.47</v>
      </c>
      <c r="AE860">
        <v>2.0699999999999998</v>
      </c>
      <c r="AF860">
        <v>2.0299999999999998</v>
      </c>
      <c r="AG860">
        <v>1.75</v>
      </c>
      <c r="AH860">
        <v>1.87</v>
      </c>
      <c r="AI860">
        <v>1.81</v>
      </c>
      <c r="AJ860">
        <v>1.79</v>
      </c>
      <c r="AK860">
        <v>1.6</v>
      </c>
      <c r="AL860" t="s">
        <v>49</v>
      </c>
      <c r="AM860" t="s">
        <v>49</v>
      </c>
    </row>
    <row r="861" spans="1:39" customFormat="1" hidden="1" x14ac:dyDescent="0.2">
      <c r="A861" t="s">
        <v>466</v>
      </c>
      <c r="B861" s="1" t="s">
        <v>97</v>
      </c>
      <c r="C861" t="s">
        <v>219</v>
      </c>
      <c r="D861" s="1" t="s">
        <v>551</v>
      </c>
      <c r="E861" t="s">
        <v>49</v>
      </c>
      <c r="F861" t="s">
        <v>49</v>
      </c>
      <c r="G861" t="s">
        <v>49</v>
      </c>
      <c r="H861" t="s">
        <v>49</v>
      </c>
      <c r="I861" t="s">
        <v>49</v>
      </c>
      <c r="J861" t="s">
        <v>49</v>
      </c>
      <c r="K861" t="s">
        <v>49</v>
      </c>
      <c r="L861" t="s">
        <v>49</v>
      </c>
      <c r="M861" t="s">
        <v>49</v>
      </c>
      <c r="N861" t="s">
        <v>49</v>
      </c>
      <c r="O861" t="s">
        <v>49</v>
      </c>
      <c r="P861" t="s">
        <v>49</v>
      </c>
      <c r="Q861" t="s">
        <v>49</v>
      </c>
      <c r="R861" t="s">
        <v>49</v>
      </c>
      <c r="S861" t="s">
        <v>49</v>
      </c>
      <c r="T861" t="s">
        <v>49</v>
      </c>
      <c r="U861" t="s">
        <v>49</v>
      </c>
      <c r="V861">
        <v>29</v>
      </c>
      <c r="W861">
        <v>29</v>
      </c>
      <c r="X861">
        <v>15</v>
      </c>
      <c r="Y861">
        <v>15</v>
      </c>
      <c r="Z861">
        <v>15</v>
      </c>
      <c r="AA861">
        <v>15</v>
      </c>
      <c r="AB861">
        <v>15</v>
      </c>
      <c r="AC861">
        <v>14</v>
      </c>
      <c r="AD861">
        <v>14</v>
      </c>
      <c r="AE861">
        <v>14</v>
      </c>
      <c r="AF861">
        <v>14</v>
      </c>
      <c r="AG861">
        <v>14</v>
      </c>
      <c r="AH861">
        <v>14</v>
      </c>
      <c r="AI861">
        <v>14</v>
      </c>
      <c r="AJ861">
        <v>14</v>
      </c>
      <c r="AK861" t="s">
        <v>49</v>
      </c>
      <c r="AL861" t="s">
        <v>49</v>
      </c>
      <c r="AM861" t="s">
        <v>49</v>
      </c>
    </row>
    <row r="862" spans="1:39" customFormat="1" hidden="1" x14ac:dyDescent="0.2">
      <c r="A862" t="s">
        <v>466</v>
      </c>
      <c r="B862" s="1" t="s">
        <v>97</v>
      </c>
      <c r="C862" t="s">
        <v>460</v>
      </c>
      <c r="D862" s="1" t="s">
        <v>249</v>
      </c>
      <c r="E862" t="s">
        <v>49</v>
      </c>
      <c r="F862" t="s">
        <v>49</v>
      </c>
      <c r="G862" t="s">
        <v>49</v>
      </c>
      <c r="H862" t="s">
        <v>49</v>
      </c>
      <c r="I862" t="s">
        <v>49</v>
      </c>
      <c r="J862" t="s">
        <v>49</v>
      </c>
      <c r="K862" t="s">
        <v>49</v>
      </c>
      <c r="L862" t="s">
        <v>49</v>
      </c>
      <c r="M862" t="s">
        <v>49</v>
      </c>
      <c r="N862" t="s">
        <v>49</v>
      </c>
      <c r="O862" t="s">
        <v>49</v>
      </c>
      <c r="P862" t="s">
        <v>49</v>
      </c>
      <c r="Q862" t="s">
        <v>49</v>
      </c>
      <c r="R862" t="s">
        <v>49</v>
      </c>
      <c r="S862" t="s">
        <v>49</v>
      </c>
      <c r="T862" t="s">
        <v>49</v>
      </c>
      <c r="U862" t="s">
        <v>49</v>
      </c>
      <c r="V862" t="s">
        <v>49</v>
      </c>
      <c r="W862" t="s">
        <v>49</v>
      </c>
      <c r="X862">
        <v>48</v>
      </c>
      <c r="Y862" t="s">
        <v>49</v>
      </c>
      <c r="Z862">
        <v>20.8</v>
      </c>
      <c r="AA862" t="s">
        <v>49</v>
      </c>
      <c r="AB862" t="s">
        <v>49</v>
      </c>
      <c r="AC862" t="s">
        <v>49</v>
      </c>
      <c r="AD862">
        <v>39.1</v>
      </c>
      <c r="AE862" t="s">
        <v>49</v>
      </c>
      <c r="AF862" t="s">
        <v>49</v>
      </c>
      <c r="AG862" t="s">
        <v>49</v>
      </c>
      <c r="AH862" t="s">
        <v>49</v>
      </c>
      <c r="AI862" t="s">
        <v>49</v>
      </c>
      <c r="AJ862">
        <v>20.8</v>
      </c>
      <c r="AK862" t="s">
        <v>49</v>
      </c>
      <c r="AL862" t="s">
        <v>49</v>
      </c>
      <c r="AM862" t="s">
        <v>49</v>
      </c>
    </row>
    <row r="863" spans="1:39" customFormat="1" hidden="1" x14ac:dyDescent="0.2">
      <c r="A863" t="s">
        <v>466</v>
      </c>
      <c r="B863" s="1" t="s">
        <v>97</v>
      </c>
      <c r="C863" t="s">
        <v>214</v>
      </c>
      <c r="D863" s="1" t="s">
        <v>72</v>
      </c>
      <c r="E863" t="s">
        <v>49</v>
      </c>
      <c r="F863" t="s">
        <v>49</v>
      </c>
      <c r="G863" t="s">
        <v>49</v>
      </c>
      <c r="H863" t="s">
        <v>49</v>
      </c>
      <c r="I863" t="s">
        <v>49</v>
      </c>
      <c r="J863" t="s">
        <v>49</v>
      </c>
      <c r="K863" t="s">
        <v>49</v>
      </c>
      <c r="L863" t="s">
        <v>49</v>
      </c>
      <c r="M863" t="s">
        <v>49</v>
      </c>
      <c r="N863" t="s">
        <v>49</v>
      </c>
      <c r="O863" t="s">
        <v>49</v>
      </c>
      <c r="P863" t="s">
        <v>49</v>
      </c>
      <c r="Q863" t="s">
        <v>49</v>
      </c>
      <c r="R863" t="s">
        <v>49</v>
      </c>
      <c r="S863" t="s">
        <v>49</v>
      </c>
      <c r="T863" t="s">
        <v>49</v>
      </c>
      <c r="U863">
        <v>27</v>
      </c>
      <c r="V863">
        <v>27</v>
      </c>
      <c r="W863">
        <v>27</v>
      </c>
      <c r="X863">
        <v>27</v>
      </c>
      <c r="Y863">
        <v>27</v>
      </c>
      <c r="Z863">
        <v>19</v>
      </c>
      <c r="AA863">
        <v>19</v>
      </c>
      <c r="AB863">
        <v>19</v>
      </c>
      <c r="AC863">
        <v>19</v>
      </c>
      <c r="AD863">
        <v>19</v>
      </c>
      <c r="AE863">
        <v>19</v>
      </c>
      <c r="AF863">
        <v>19</v>
      </c>
      <c r="AG863">
        <v>19</v>
      </c>
      <c r="AH863">
        <v>19</v>
      </c>
      <c r="AI863">
        <v>19</v>
      </c>
      <c r="AJ863">
        <v>19</v>
      </c>
      <c r="AK863" t="s">
        <v>49</v>
      </c>
      <c r="AL863" t="s">
        <v>49</v>
      </c>
      <c r="AM863" t="s">
        <v>49</v>
      </c>
    </row>
    <row r="864" spans="1:39" customFormat="1" hidden="1" x14ac:dyDescent="0.2">
      <c r="A864" t="s">
        <v>466</v>
      </c>
      <c r="B864" s="1" t="s">
        <v>97</v>
      </c>
      <c r="C864" t="s">
        <v>443</v>
      </c>
      <c r="D864" s="1" t="s">
        <v>259</v>
      </c>
      <c r="E864" t="s">
        <v>49</v>
      </c>
      <c r="F864" t="s">
        <v>49</v>
      </c>
      <c r="G864" t="s">
        <v>49</v>
      </c>
      <c r="H864" t="s">
        <v>49</v>
      </c>
      <c r="I864" t="s">
        <v>49</v>
      </c>
      <c r="J864" t="s">
        <v>49</v>
      </c>
      <c r="K864" t="s">
        <v>49</v>
      </c>
      <c r="L864" t="s">
        <v>49</v>
      </c>
      <c r="M864" t="s">
        <v>49</v>
      </c>
      <c r="N864" t="s">
        <v>49</v>
      </c>
      <c r="O864" t="s">
        <v>49</v>
      </c>
      <c r="P864" t="s">
        <v>49</v>
      </c>
      <c r="Q864" t="s">
        <v>49</v>
      </c>
      <c r="R864" t="s">
        <v>49</v>
      </c>
      <c r="S864" t="s">
        <v>49</v>
      </c>
      <c r="T864">
        <v>39</v>
      </c>
      <c r="U864">
        <v>39</v>
      </c>
      <c r="V864">
        <v>39</v>
      </c>
      <c r="W864">
        <v>39</v>
      </c>
      <c r="X864">
        <v>39</v>
      </c>
      <c r="Y864">
        <v>56</v>
      </c>
      <c r="Z864">
        <v>25</v>
      </c>
      <c r="AA864">
        <v>25</v>
      </c>
      <c r="AB864">
        <v>25</v>
      </c>
      <c r="AC864">
        <v>25</v>
      </c>
      <c r="AD864">
        <v>25</v>
      </c>
      <c r="AE864">
        <v>25</v>
      </c>
      <c r="AF864">
        <v>25</v>
      </c>
      <c r="AG864">
        <v>23</v>
      </c>
      <c r="AH864">
        <v>23</v>
      </c>
      <c r="AI864">
        <v>23</v>
      </c>
      <c r="AJ864">
        <v>23</v>
      </c>
      <c r="AK864" t="s">
        <v>49</v>
      </c>
      <c r="AL864" t="s">
        <v>49</v>
      </c>
      <c r="AM864" t="s">
        <v>49</v>
      </c>
    </row>
    <row r="865" spans="1:39" customFormat="1" hidden="1" x14ac:dyDescent="0.2">
      <c r="A865" t="s">
        <v>466</v>
      </c>
      <c r="B865" s="1" t="s">
        <v>97</v>
      </c>
      <c r="C865" t="s">
        <v>470</v>
      </c>
      <c r="D865" s="1" t="s">
        <v>131</v>
      </c>
      <c r="E865" t="s">
        <v>49</v>
      </c>
      <c r="F865" t="s">
        <v>49</v>
      </c>
      <c r="G865" t="s">
        <v>49</v>
      </c>
      <c r="H865" t="s">
        <v>49</v>
      </c>
      <c r="I865" t="s">
        <v>49</v>
      </c>
      <c r="J865" t="s">
        <v>49</v>
      </c>
      <c r="K865" t="s">
        <v>49</v>
      </c>
      <c r="L865" t="s">
        <v>49</v>
      </c>
      <c r="M865" t="s">
        <v>49</v>
      </c>
      <c r="N865" t="s">
        <v>49</v>
      </c>
      <c r="O865" t="s">
        <v>49</v>
      </c>
      <c r="P865" t="s">
        <v>49</v>
      </c>
      <c r="Q865" t="s">
        <v>49</v>
      </c>
      <c r="R865" t="s">
        <v>49</v>
      </c>
      <c r="S865" t="s">
        <v>49</v>
      </c>
      <c r="T865" t="s">
        <v>49</v>
      </c>
      <c r="U865" t="s">
        <v>49</v>
      </c>
      <c r="V865" t="s">
        <v>49</v>
      </c>
      <c r="W865" t="s">
        <v>49</v>
      </c>
      <c r="X865" t="s">
        <v>49</v>
      </c>
      <c r="Y865" t="s">
        <v>49</v>
      </c>
      <c r="Z865" t="s">
        <v>49</v>
      </c>
      <c r="AA865" t="s">
        <v>49</v>
      </c>
      <c r="AB865" t="s">
        <v>49</v>
      </c>
      <c r="AC865" t="s">
        <v>49</v>
      </c>
      <c r="AD865" t="s">
        <v>49</v>
      </c>
      <c r="AE865">
        <v>4.4000000000000004</v>
      </c>
      <c r="AF865">
        <v>4.4000000000000004</v>
      </c>
      <c r="AG865">
        <v>4.4000000000000004</v>
      </c>
      <c r="AH865">
        <v>4.4000000000000004</v>
      </c>
      <c r="AI865">
        <v>4.4000000000000004</v>
      </c>
      <c r="AJ865">
        <v>4.4000000000000004</v>
      </c>
      <c r="AK865" t="s">
        <v>49</v>
      </c>
      <c r="AL865" t="s">
        <v>49</v>
      </c>
      <c r="AM865" t="s">
        <v>49</v>
      </c>
    </row>
    <row r="866" spans="1:39" customFormat="1" hidden="1" x14ac:dyDescent="0.2">
      <c r="A866" t="s">
        <v>466</v>
      </c>
      <c r="B866" s="1" t="s">
        <v>97</v>
      </c>
      <c r="C866" t="s">
        <v>169</v>
      </c>
      <c r="D866" s="1" t="s">
        <v>129</v>
      </c>
      <c r="E866" t="s">
        <v>49</v>
      </c>
      <c r="F866" t="s">
        <v>49</v>
      </c>
      <c r="G866" t="s">
        <v>49</v>
      </c>
      <c r="H866" t="s">
        <v>49</v>
      </c>
      <c r="I866" t="s">
        <v>49</v>
      </c>
      <c r="J866" t="s">
        <v>49</v>
      </c>
      <c r="K866" t="s">
        <v>49</v>
      </c>
      <c r="L866" t="s">
        <v>49</v>
      </c>
      <c r="M866" t="s">
        <v>49</v>
      </c>
      <c r="N866" t="s">
        <v>49</v>
      </c>
      <c r="O866" t="s">
        <v>49</v>
      </c>
      <c r="P866" t="s">
        <v>49</v>
      </c>
      <c r="Q866" t="s">
        <v>49</v>
      </c>
      <c r="R866" t="s">
        <v>49</v>
      </c>
      <c r="S866" t="s">
        <v>49</v>
      </c>
      <c r="T866" t="s">
        <v>49</v>
      </c>
      <c r="U866" t="s">
        <v>49</v>
      </c>
      <c r="V866" t="s">
        <v>49</v>
      </c>
      <c r="W866" t="s">
        <v>49</v>
      </c>
      <c r="X866" t="s">
        <v>49</v>
      </c>
      <c r="Y866" t="s">
        <v>49</v>
      </c>
      <c r="Z866" t="s">
        <v>49</v>
      </c>
      <c r="AA866" t="s">
        <v>49</v>
      </c>
      <c r="AB866" t="s">
        <v>49</v>
      </c>
      <c r="AC866" t="s">
        <v>49</v>
      </c>
      <c r="AD866" t="s">
        <v>49</v>
      </c>
      <c r="AE866">
        <v>1.75</v>
      </c>
      <c r="AF866">
        <v>1.75</v>
      </c>
      <c r="AG866">
        <v>1.75</v>
      </c>
      <c r="AH866">
        <v>1.75</v>
      </c>
      <c r="AI866">
        <v>1.75</v>
      </c>
      <c r="AJ866">
        <v>1.75</v>
      </c>
      <c r="AK866" t="s">
        <v>49</v>
      </c>
      <c r="AL866" t="s">
        <v>49</v>
      </c>
      <c r="AM866" t="s">
        <v>49</v>
      </c>
    </row>
    <row r="867" spans="1:39" customFormat="1" hidden="1" x14ac:dyDescent="0.2">
      <c r="A867" t="s">
        <v>466</v>
      </c>
      <c r="B867" s="1" t="s">
        <v>97</v>
      </c>
      <c r="C867" t="s">
        <v>272</v>
      </c>
      <c r="D867" s="1" t="s">
        <v>348</v>
      </c>
      <c r="E867" t="s">
        <v>49</v>
      </c>
      <c r="F867" t="s">
        <v>49</v>
      </c>
      <c r="G867" t="s">
        <v>49</v>
      </c>
      <c r="H867" t="s">
        <v>49</v>
      </c>
      <c r="I867" t="s">
        <v>49</v>
      </c>
      <c r="J867" t="s">
        <v>49</v>
      </c>
      <c r="K867" t="s">
        <v>49</v>
      </c>
      <c r="L867" t="s">
        <v>49</v>
      </c>
      <c r="M867" t="s">
        <v>49</v>
      </c>
      <c r="N867" t="s">
        <v>49</v>
      </c>
      <c r="O867" t="s">
        <v>49</v>
      </c>
      <c r="P867" t="s">
        <v>49</v>
      </c>
      <c r="Q867" t="s">
        <v>49</v>
      </c>
      <c r="R867" t="s">
        <v>49</v>
      </c>
      <c r="S867" t="s">
        <v>49</v>
      </c>
      <c r="T867" t="s">
        <v>49</v>
      </c>
      <c r="U867" t="s">
        <v>49</v>
      </c>
      <c r="V867" t="s">
        <v>49</v>
      </c>
      <c r="W867" t="s">
        <v>49</v>
      </c>
      <c r="X867" t="s">
        <v>49</v>
      </c>
      <c r="Y867" t="s">
        <v>49</v>
      </c>
      <c r="Z867" t="s">
        <v>49</v>
      </c>
      <c r="AA867" t="s">
        <v>49</v>
      </c>
      <c r="AB867" t="s">
        <v>49</v>
      </c>
      <c r="AC867" t="s">
        <v>49</v>
      </c>
      <c r="AD867" t="s">
        <v>49</v>
      </c>
      <c r="AE867">
        <v>0.5</v>
      </c>
      <c r="AF867">
        <v>0.5</v>
      </c>
      <c r="AG867">
        <v>0.5</v>
      </c>
      <c r="AH867">
        <v>0.5</v>
      </c>
      <c r="AI867">
        <v>0.5</v>
      </c>
      <c r="AJ867">
        <v>0.5</v>
      </c>
      <c r="AK867" t="s">
        <v>49</v>
      </c>
      <c r="AL867" t="s">
        <v>49</v>
      </c>
      <c r="AM867" t="s">
        <v>49</v>
      </c>
    </row>
    <row r="868" spans="1:39" customFormat="1" hidden="1" x14ac:dyDescent="0.2">
      <c r="A868" t="s">
        <v>466</v>
      </c>
      <c r="B868" s="1" t="s">
        <v>97</v>
      </c>
      <c r="C868" t="s">
        <v>320</v>
      </c>
      <c r="D868" s="1" t="s">
        <v>481</v>
      </c>
      <c r="E868" t="s">
        <v>49</v>
      </c>
      <c r="F868" t="s">
        <v>49</v>
      </c>
      <c r="G868" t="s">
        <v>49</v>
      </c>
      <c r="H868" t="s">
        <v>49</v>
      </c>
      <c r="I868" t="s">
        <v>49</v>
      </c>
      <c r="J868" t="s">
        <v>49</v>
      </c>
      <c r="K868" t="s">
        <v>49</v>
      </c>
      <c r="L868" t="s">
        <v>49</v>
      </c>
      <c r="M868" t="s">
        <v>49</v>
      </c>
      <c r="N868" t="s">
        <v>49</v>
      </c>
      <c r="O868" t="s">
        <v>49</v>
      </c>
      <c r="P868" t="s">
        <v>49</v>
      </c>
      <c r="Q868" t="s">
        <v>49</v>
      </c>
      <c r="R868" t="s">
        <v>49</v>
      </c>
      <c r="S868" t="s">
        <v>49</v>
      </c>
      <c r="T868" t="s">
        <v>49</v>
      </c>
      <c r="U868" t="s">
        <v>49</v>
      </c>
      <c r="V868" t="s">
        <v>49</v>
      </c>
      <c r="W868" t="s">
        <v>49</v>
      </c>
      <c r="X868" t="s">
        <v>49</v>
      </c>
      <c r="Y868" t="s">
        <v>49</v>
      </c>
      <c r="Z868" t="s">
        <v>49</v>
      </c>
      <c r="AA868" t="s">
        <v>49</v>
      </c>
      <c r="AB868" t="s">
        <v>49</v>
      </c>
      <c r="AC868" t="s">
        <v>49</v>
      </c>
      <c r="AD868" t="s">
        <v>49</v>
      </c>
      <c r="AE868">
        <v>0.5</v>
      </c>
      <c r="AF868">
        <v>0.5</v>
      </c>
      <c r="AG868">
        <v>0.5</v>
      </c>
      <c r="AH868">
        <v>0.5</v>
      </c>
      <c r="AI868">
        <v>0.5</v>
      </c>
      <c r="AJ868">
        <v>0.5</v>
      </c>
      <c r="AK868" t="s">
        <v>49</v>
      </c>
      <c r="AL868" t="s">
        <v>49</v>
      </c>
      <c r="AM868" t="s">
        <v>49</v>
      </c>
    </row>
    <row r="869" spans="1:39" customFormat="1" hidden="1" x14ac:dyDescent="0.2">
      <c r="A869" t="s">
        <v>466</v>
      </c>
      <c r="B869" s="1" t="s">
        <v>97</v>
      </c>
      <c r="C869" t="s">
        <v>157</v>
      </c>
      <c r="D869" s="1" t="s">
        <v>441</v>
      </c>
      <c r="E869" t="s">
        <v>49</v>
      </c>
      <c r="F869" t="s">
        <v>49</v>
      </c>
      <c r="G869" t="s">
        <v>49</v>
      </c>
      <c r="H869" t="s">
        <v>49</v>
      </c>
      <c r="I869" t="s">
        <v>49</v>
      </c>
      <c r="J869" t="s">
        <v>49</v>
      </c>
      <c r="K869" t="s">
        <v>49</v>
      </c>
      <c r="L869" t="s">
        <v>49</v>
      </c>
      <c r="M869" t="s">
        <v>49</v>
      </c>
      <c r="N869" t="s">
        <v>49</v>
      </c>
      <c r="O869" t="s">
        <v>49</v>
      </c>
      <c r="P869" t="s">
        <v>49</v>
      </c>
      <c r="Q869" t="s">
        <v>49</v>
      </c>
      <c r="R869" t="s">
        <v>49</v>
      </c>
      <c r="S869" t="s">
        <v>49</v>
      </c>
      <c r="T869" t="s">
        <v>49</v>
      </c>
      <c r="U869">
        <v>23.8</v>
      </c>
      <c r="V869">
        <v>22.1</v>
      </c>
      <c r="W869" t="s">
        <v>49</v>
      </c>
      <c r="X869">
        <v>85.6</v>
      </c>
      <c r="Y869" t="s">
        <v>49</v>
      </c>
      <c r="Z869">
        <v>44.7</v>
      </c>
      <c r="AA869" t="s">
        <v>49</v>
      </c>
      <c r="AB869" t="s">
        <v>49</v>
      </c>
      <c r="AC869" t="s">
        <v>49</v>
      </c>
      <c r="AD869">
        <v>49.5</v>
      </c>
      <c r="AE869" t="s">
        <v>49</v>
      </c>
      <c r="AF869" t="s">
        <v>49</v>
      </c>
      <c r="AG869" t="s">
        <v>49</v>
      </c>
      <c r="AH869" t="s">
        <v>49</v>
      </c>
      <c r="AI869" t="s">
        <v>49</v>
      </c>
      <c r="AJ869">
        <v>24.8</v>
      </c>
      <c r="AK869" t="s">
        <v>49</v>
      </c>
      <c r="AL869" t="s">
        <v>49</v>
      </c>
      <c r="AM869" t="s">
        <v>49</v>
      </c>
    </row>
    <row r="870" spans="1:39" customFormat="1" hidden="1" x14ac:dyDescent="0.2">
      <c r="A870" t="s">
        <v>466</v>
      </c>
      <c r="B870" s="1" t="s">
        <v>97</v>
      </c>
      <c r="C870" t="s">
        <v>87</v>
      </c>
      <c r="D870" s="1" t="s">
        <v>302</v>
      </c>
      <c r="E870" t="s">
        <v>49</v>
      </c>
      <c r="F870" t="s">
        <v>49</v>
      </c>
      <c r="G870" t="s">
        <v>49</v>
      </c>
      <c r="H870" t="s">
        <v>49</v>
      </c>
      <c r="I870" t="s">
        <v>49</v>
      </c>
      <c r="J870" t="s">
        <v>49</v>
      </c>
      <c r="K870" t="s">
        <v>49</v>
      </c>
      <c r="L870" t="s">
        <v>49</v>
      </c>
      <c r="M870" t="s">
        <v>49</v>
      </c>
      <c r="N870" t="s">
        <v>49</v>
      </c>
      <c r="O870" t="s">
        <v>49</v>
      </c>
      <c r="P870" t="s">
        <v>49</v>
      </c>
      <c r="Q870" t="s">
        <v>49</v>
      </c>
      <c r="R870" t="s">
        <v>49</v>
      </c>
      <c r="S870" t="s">
        <v>49</v>
      </c>
      <c r="T870" t="s">
        <v>49</v>
      </c>
      <c r="U870" t="s">
        <v>49</v>
      </c>
      <c r="V870">
        <v>598</v>
      </c>
      <c r="W870">
        <v>598</v>
      </c>
      <c r="X870">
        <v>598</v>
      </c>
      <c r="Y870">
        <v>598</v>
      </c>
      <c r="Z870">
        <v>598</v>
      </c>
      <c r="AA870">
        <v>598</v>
      </c>
      <c r="AB870">
        <v>482</v>
      </c>
      <c r="AC870">
        <v>436</v>
      </c>
      <c r="AD870">
        <v>436</v>
      </c>
      <c r="AE870">
        <v>436</v>
      </c>
      <c r="AF870">
        <v>453</v>
      </c>
      <c r="AG870">
        <v>453</v>
      </c>
      <c r="AH870">
        <v>453</v>
      </c>
      <c r="AI870">
        <v>453</v>
      </c>
      <c r="AJ870">
        <v>441</v>
      </c>
      <c r="AK870" t="s">
        <v>49</v>
      </c>
      <c r="AL870" t="s">
        <v>49</v>
      </c>
      <c r="AM870" t="s">
        <v>49</v>
      </c>
    </row>
    <row r="871" spans="1:39" customFormat="1" hidden="1" x14ac:dyDescent="0.2">
      <c r="A871" t="s">
        <v>466</v>
      </c>
      <c r="B871" s="1" t="s">
        <v>97</v>
      </c>
      <c r="C871" t="s">
        <v>542</v>
      </c>
      <c r="D871" s="1" t="s">
        <v>479</v>
      </c>
      <c r="E871">
        <v>91.461751305903491</v>
      </c>
      <c r="F871">
        <v>94.578970772526986</v>
      </c>
      <c r="G871">
        <v>69.847060845197021</v>
      </c>
      <c r="H871">
        <v>82.682387619749449</v>
      </c>
      <c r="I871">
        <v>100.04980079681276</v>
      </c>
      <c r="J871">
        <v>84.04148544663768</v>
      </c>
      <c r="K871">
        <v>90.720129375951302</v>
      </c>
      <c r="L871">
        <v>55.262735002669174</v>
      </c>
      <c r="M871">
        <v>85.8207914540411</v>
      </c>
      <c r="N871">
        <v>86.463736467322462</v>
      </c>
      <c r="O871">
        <v>77.045203034099956</v>
      </c>
      <c r="P871">
        <v>90.074961657850338</v>
      </c>
      <c r="Q871">
        <v>77.745704159448863</v>
      </c>
      <c r="R871">
        <v>79.081368747766774</v>
      </c>
      <c r="S871">
        <v>75.269611014352407</v>
      </c>
      <c r="T871">
        <v>79.013885371357546</v>
      </c>
      <c r="U871">
        <v>93.063897964183013</v>
      </c>
      <c r="V871">
        <v>99.714211212738135</v>
      </c>
      <c r="W871">
        <v>111.04746275380985</v>
      </c>
      <c r="X871">
        <v>123.53255766075317</v>
      </c>
      <c r="Y871">
        <v>124.68874751535921</v>
      </c>
      <c r="Z871">
        <v>92.692645603637487</v>
      </c>
      <c r="AA871">
        <v>103.41158420285927</v>
      </c>
      <c r="AB871">
        <v>117.45628931629315</v>
      </c>
      <c r="AC871">
        <v>123.99356144747887</v>
      </c>
      <c r="AD871">
        <v>129.73265912646389</v>
      </c>
      <c r="AE871">
        <v>130.28729035681047</v>
      </c>
      <c r="AF871">
        <v>126.70094243003231</v>
      </c>
      <c r="AG871">
        <v>122.83382418065129</v>
      </c>
      <c r="AH871">
        <v>129.67659701480741</v>
      </c>
      <c r="AI871">
        <v>128.85165879304137</v>
      </c>
      <c r="AJ871">
        <v>124.63959983931032</v>
      </c>
      <c r="AK871">
        <v>110.28182999823548</v>
      </c>
      <c r="AL871">
        <v>120.97408121998963</v>
      </c>
      <c r="AM871">
        <v>136.28342165605793</v>
      </c>
    </row>
    <row r="872" spans="1:39" customFormat="1" hidden="1" x14ac:dyDescent="0.2">
      <c r="A872" t="s">
        <v>466</v>
      </c>
      <c r="B872" s="1" t="s">
        <v>97</v>
      </c>
      <c r="C872" t="s">
        <v>456</v>
      </c>
      <c r="D872" s="1" t="s">
        <v>489</v>
      </c>
      <c r="E872" t="s">
        <v>49</v>
      </c>
      <c r="F872" t="s">
        <v>49</v>
      </c>
      <c r="G872" t="s">
        <v>49</v>
      </c>
      <c r="H872" t="s">
        <v>49</v>
      </c>
      <c r="I872" t="s">
        <v>49</v>
      </c>
      <c r="J872" t="s">
        <v>49</v>
      </c>
      <c r="K872" t="s">
        <v>49</v>
      </c>
      <c r="L872" t="s">
        <v>49</v>
      </c>
      <c r="M872">
        <v>63.5</v>
      </c>
      <c r="N872" t="s">
        <v>49</v>
      </c>
      <c r="O872">
        <v>63.184078216552699</v>
      </c>
      <c r="P872" t="s">
        <v>49</v>
      </c>
      <c r="Q872">
        <v>62.189056396484403</v>
      </c>
      <c r="R872" t="s">
        <v>49</v>
      </c>
      <c r="S872">
        <v>63.681591033935497</v>
      </c>
      <c r="T872">
        <v>65.174125671386705</v>
      </c>
      <c r="U872">
        <v>66.346153259277301</v>
      </c>
      <c r="V872">
        <v>66.346153259277301</v>
      </c>
      <c r="W872">
        <v>65.865386962890597</v>
      </c>
      <c r="X872">
        <v>68.269233703613295</v>
      </c>
      <c r="Y872">
        <v>65.865386962890597</v>
      </c>
      <c r="Z872">
        <v>64.928909301757798</v>
      </c>
      <c r="AA872">
        <v>64.454978942871094</v>
      </c>
      <c r="AB872">
        <v>61.502346038818402</v>
      </c>
      <c r="AC872">
        <v>61.502346038818402</v>
      </c>
      <c r="AD872">
        <v>58.2159614562988</v>
      </c>
      <c r="AE872">
        <v>59.605911254882798</v>
      </c>
      <c r="AF872">
        <v>61.083744049072301</v>
      </c>
      <c r="AG872">
        <v>59.1133003234863</v>
      </c>
      <c r="AH872">
        <v>60.098522186279297</v>
      </c>
      <c r="AI872">
        <v>58.737865447997997</v>
      </c>
      <c r="AJ872">
        <v>58.454105377197301</v>
      </c>
      <c r="AK872">
        <v>56.038646697997997</v>
      </c>
      <c r="AL872">
        <v>56.521739959716797</v>
      </c>
      <c r="AM872">
        <v>57.004829406738303</v>
      </c>
    </row>
    <row r="873" spans="1:39" customFormat="1" hidden="1" x14ac:dyDescent="0.2">
      <c r="A873" t="s">
        <v>584</v>
      </c>
      <c r="B873" s="1" t="s">
        <v>52</v>
      </c>
      <c r="C873" t="s">
        <v>483</v>
      </c>
      <c r="D873" s="1" t="s">
        <v>39</v>
      </c>
      <c r="E873">
        <v>0.75483856189613607</v>
      </c>
      <c r="F873">
        <v>-0.77851470000970979</v>
      </c>
      <c r="G873">
        <v>-0.91624910467892318</v>
      </c>
      <c r="H873">
        <v>-0.1224477557607023</v>
      </c>
      <c r="I873">
        <v>0.24191782022310163</v>
      </c>
      <c r="J873">
        <v>3.1644986813108303E-2</v>
      </c>
      <c r="K873">
        <v>4.1273155745553639E-2</v>
      </c>
      <c r="L873">
        <v>0.13903399569272246</v>
      </c>
      <c r="M873">
        <v>0.94124210432263433</v>
      </c>
      <c r="N873">
        <v>1.3866729157933539</v>
      </c>
      <c r="O873">
        <v>0.48885276445024489</v>
      </c>
      <c r="P873">
        <v>0.30270039040050645</v>
      </c>
      <c r="Q873">
        <v>1.5114447329635718</v>
      </c>
      <c r="R873">
        <v>-0.10652670826351077</v>
      </c>
      <c r="S873">
        <v>4.0689845876017534</v>
      </c>
      <c r="T873">
        <v>2.0969438312649347</v>
      </c>
      <c r="U873">
        <v>0.36111804099322314</v>
      </c>
      <c r="V873">
        <v>1.2486083121588312</v>
      </c>
      <c r="W873">
        <v>0.2827395550005074</v>
      </c>
      <c r="X873">
        <v>0.79229066637257395</v>
      </c>
      <c r="Y873">
        <v>7.5754667756683561E-2</v>
      </c>
      <c r="Z873">
        <v>2.6716695039060983</v>
      </c>
      <c r="AA873">
        <v>1.9495238677716669</v>
      </c>
      <c r="AB873">
        <v>2.1327039112768835</v>
      </c>
      <c r="AC873">
        <v>1.7488404776548567</v>
      </c>
      <c r="AD873">
        <v>1.6229680622581986</v>
      </c>
      <c r="AE873">
        <v>1.9948432767624635</v>
      </c>
      <c r="AF873">
        <v>2.1556402104100676</v>
      </c>
      <c r="AG873">
        <v>1.9633494347820664</v>
      </c>
      <c r="AH873">
        <v>2.2562097571441062</v>
      </c>
      <c r="AI873">
        <v>1.9139816774619809</v>
      </c>
      <c r="AJ873">
        <v>2.5831964066996158</v>
      </c>
      <c r="AK873">
        <v>1.6559561457165222</v>
      </c>
      <c r="AL873">
        <v>2.1252049901707455</v>
      </c>
      <c r="AM873">
        <v>2.0038602042331868</v>
      </c>
    </row>
    <row r="874" spans="1:39" customFormat="1" hidden="1" x14ac:dyDescent="0.2">
      <c r="A874" t="s">
        <v>584</v>
      </c>
      <c r="B874" s="1" t="s">
        <v>52</v>
      </c>
      <c r="C874" t="s">
        <v>260</v>
      </c>
      <c r="D874" s="1" t="s">
        <v>203</v>
      </c>
      <c r="E874">
        <v>92362479.483829603</v>
      </c>
      <c r="F874">
        <v>-85734446.545448393</v>
      </c>
      <c r="G874">
        <v>-112831336.842375</v>
      </c>
      <c r="H874">
        <v>-14498049.7545054</v>
      </c>
      <c r="I874">
        <v>29203775.780285802</v>
      </c>
      <c r="J874">
        <v>5120733.12285922</v>
      </c>
      <c r="K874">
        <v>3674320.5091065699</v>
      </c>
      <c r="L874">
        <v>15105727.2922078</v>
      </c>
      <c r="M874">
        <v>104417058.426533</v>
      </c>
      <c r="N874">
        <v>149614497.75563499</v>
      </c>
      <c r="O874">
        <v>55231294.157724701</v>
      </c>
      <c r="P874">
        <v>35009801.844118699</v>
      </c>
      <c r="Q874">
        <v>159708006.20138699</v>
      </c>
      <c r="R874">
        <v>-11668387.378390601</v>
      </c>
      <c r="S874">
        <v>505256043.293607</v>
      </c>
      <c r="T874">
        <v>334888535.86020797</v>
      </c>
      <c r="U874">
        <v>67984855.642229199</v>
      </c>
      <c r="V874">
        <v>243601636.50045601</v>
      </c>
      <c r="W874">
        <v>59122291.342805803</v>
      </c>
      <c r="X874">
        <v>189581294.62515301</v>
      </c>
      <c r="Y874">
        <v>20995513.744612899</v>
      </c>
      <c r="Z874">
        <v>746276648.96181798</v>
      </c>
      <c r="AA874">
        <v>536265313.19888502</v>
      </c>
      <c r="AB874">
        <v>653266626.57178605</v>
      </c>
      <c r="AC874">
        <v>527363935.614182</v>
      </c>
      <c r="AD874">
        <v>547404749.757182</v>
      </c>
      <c r="AE874">
        <v>725854540.91487706</v>
      </c>
      <c r="AF874">
        <v>694336734.87981999</v>
      </c>
      <c r="AG874">
        <v>663893595.165465</v>
      </c>
      <c r="AH874">
        <v>814458940.92762494</v>
      </c>
      <c r="AI874">
        <v>765092012.77852595</v>
      </c>
      <c r="AJ874">
        <v>1024779237.90889</v>
      </c>
      <c r="AK874">
        <v>675186993.65287006</v>
      </c>
      <c r="AL874">
        <v>963531503.48334503</v>
      </c>
      <c r="AM874">
        <v>888544608.29999995</v>
      </c>
    </row>
    <row r="875" spans="1:39" customFormat="1" hidden="1" x14ac:dyDescent="0.2">
      <c r="A875" t="s">
        <v>584</v>
      </c>
      <c r="B875" s="1" t="s">
        <v>52</v>
      </c>
      <c r="C875" t="s">
        <v>31</v>
      </c>
      <c r="D875" s="1" t="s">
        <v>339</v>
      </c>
      <c r="E875" t="s">
        <v>49</v>
      </c>
      <c r="F875" t="s">
        <v>49</v>
      </c>
      <c r="G875" t="s">
        <v>49</v>
      </c>
      <c r="H875">
        <v>76.084000000000003</v>
      </c>
      <c r="I875">
        <v>76.010999999999996</v>
      </c>
      <c r="J875">
        <v>75.817999999999998</v>
      </c>
      <c r="K875">
        <v>75.876000000000005</v>
      </c>
      <c r="L875">
        <v>75.754000000000005</v>
      </c>
      <c r="M875">
        <v>75.647999999999996</v>
      </c>
      <c r="N875">
        <v>75.706000000000003</v>
      </c>
      <c r="O875">
        <v>75.747</v>
      </c>
      <c r="P875">
        <v>75.772000000000006</v>
      </c>
      <c r="Q875">
        <v>75.787000000000006</v>
      </c>
      <c r="R875">
        <v>75.852000000000004</v>
      </c>
      <c r="S875">
        <v>76.441000000000003</v>
      </c>
      <c r="T875">
        <v>77.039000000000001</v>
      </c>
      <c r="U875">
        <v>77.641000000000005</v>
      </c>
      <c r="V875">
        <v>78.174000000000007</v>
      </c>
      <c r="W875">
        <v>78.712000000000003</v>
      </c>
      <c r="X875">
        <v>79.228999999999999</v>
      </c>
      <c r="Y875">
        <v>77.28</v>
      </c>
      <c r="Z875">
        <v>75.236999999999995</v>
      </c>
      <c r="AA875">
        <v>73.096999999999994</v>
      </c>
      <c r="AB875">
        <v>72.253</v>
      </c>
      <c r="AC875">
        <v>71.385999999999996</v>
      </c>
      <c r="AD875">
        <v>70.483000000000004</v>
      </c>
      <c r="AE875">
        <v>69.555000000000007</v>
      </c>
      <c r="AF875">
        <v>69.507000000000005</v>
      </c>
      <c r="AG875">
        <v>69.453000000000003</v>
      </c>
      <c r="AH875">
        <v>69.391000000000005</v>
      </c>
      <c r="AI875">
        <v>69.328999999999994</v>
      </c>
      <c r="AJ875">
        <v>69.253</v>
      </c>
      <c r="AK875">
        <v>68.367999999999995</v>
      </c>
      <c r="AL875">
        <v>68.350999999999999</v>
      </c>
      <c r="AM875">
        <v>68.899000000000001</v>
      </c>
    </row>
    <row r="876" spans="1:39" customFormat="1" hidden="1" x14ac:dyDescent="0.2">
      <c r="A876" t="s">
        <v>584</v>
      </c>
      <c r="B876" s="1" t="s">
        <v>52</v>
      </c>
      <c r="C876" t="s">
        <v>473</v>
      </c>
      <c r="D876" s="1" t="s">
        <v>563</v>
      </c>
      <c r="E876" t="s">
        <v>49</v>
      </c>
      <c r="F876" t="s">
        <v>49</v>
      </c>
      <c r="G876" t="s">
        <v>49</v>
      </c>
      <c r="H876" t="s">
        <v>49</v>
      </c>
      <c r="I876" t="s">
        <v>49</v>
      </c>
      <c r="J876" t="s">
        <v>49</v>
      </c>
      <c r="K876" t="s">
        <v>49</v>
      </c>
      <c r="L876" t="s">
        <v>49</v>
      </c>
      <c r="M876">
        <v>68.3</v>
      </c>
      <c r="N876" t="s">
        <v>49</v>
      </c>
      <c r="O876" t="s">
        <v>49</v>
      </c>
      <c r="P876" t="s">
        <v>49</v>
      </c>
      <c r="Q876">
        <v>38.47</v>
      </c>
      <c r="R876">
        <v>70.7</v>
      </c>
      <c r="S876" t="s">
        <v>49</v>
      </c>
      <c r="T876" t="s">
        <v>49</v>
      </c>
      <c r="U876" t="s">
        <v>49</v>
      </c>
      <c r="V876">
        <v>71.5</v>
      </c>
      <c r="W876" t="s">
        <v>49</v>
      </c>
      <c r="X876">
        <v>81.73</v>
      </c>
      <c r="Y876" t="s">
        <v>49</v>
      </c>
      <c r="Z876" t="s">
        <v>49</v>
      </c>
      <c r="AA876">
        <v>76.23</v>
      </c>
      <c r="AB876" t="s">
        <v>49</v>
      </c>
      <c r="AC876" t="s">
        <v>49</v>
      </c>
      <c r="AD876" t="s">
        <v>49</v>
      </c>
      <c r="AE876">
        <v>72.099999999999994</v>
      </c>
      <c r="AF876" t="s">
        <v>49</v>
      </c>
      <c r="AG876" t="s">
        <v>49</v>
      </c>
      <c r="AH876" t="s">
        <v>49</v>
      </c>
      <c r="AI876" t="s">
        <v>49</v>
      </c>
      <c r="AJ876" t="s">
        <v>49</v>
      </c>
      <c r="AK876" t="s">
        <v>49</v>
      </c>
      <c r="AL876" t="s">
        <v>49</v>
      </c>
      <c r="AM876" t="s">
        <v>49</v>
      </c>
    </row>
    <row r="877" spans="1:39" customFormat="1" hidden="1" x14ac:dyDescent="0.2">
      <c r="A877" t="s">
        <v>584</v>
      </c>
      <c r="B877" s="1" t="s">
        <v>52</v>
      </c>
      <c r="C877" t="s">
        <v>415</v>
      </c>
      <c r="D877" s="1" t="s">
        <v>568</v>
      </c>
      <c r="E877" t="s">
        <v>49</v>
      </c>
      <c r="F877" t="s">
        <v>49</v>
      </c>
      <c r="G877" t="s">
        <v>49</v>
      </c>
      <c r="H877">
        <v>29</v>
      </c>
      <c r="I877">
        <v>32.697525024414098</v>
      </c>
      <c r="J877">
        <v>33.849193572997997</v>
      </c>
      <c r="K877">
        <v>34.999504089355497</v>
      </c>
      <c r="L877">
        <v>36.147773742675803</v>
      </c>
      <c r="M877">
        <v>37.293323516845703</v>
      </c>
      <c r="N877">
        <v>38.435474395752003</v>
      </c>
      <c r="O877">
        <v>40.700000000000003</v>
      </c>
      <c r="P877">
        <v>40.706775665283203</v>
      </c>
      <c r="Q877">
        <v>41</v>
      </c>
      <c r="R877">
        <v>46.2</v>
      </c>
      <c r="S877">
        <v>44.036392211914098</v>
      </c>
      <c r="T877">
        <v>45.0900268554688</v>
      </c>
      <c r="U877">
        <v>47.1</v>
      </c>
      <c r="V877">
        <v>47.220695495605497</v>
      </c>
      <c r="W877">
        <v>49</v>
      </c>
      <c r="X877">
        <v>48.2</v>
      </c>
      <c r="Y877">
        <v>50.552082061767599</v>
      </c>
      <c r="Z877">
        <v>51.694362640380902</v>
      </c>
      <c r="AA877">
        <v>52.846187591552699</v>
      </c>
      <c r="AB877">
        <v>53.7</v>
      </c>
      <c r="AC877">
        <v>55.163127899169901</v>
      </c>
      <c r="AD877">
        <v>56.320560455322301</v>
      </c>
      <c r="AE877">
        <v>56.8</v>
      </c>
      <c r="AF877">
        <v>58.620388031005902</v>
      </c>
      <c r="AG877">
        <v>59.763664245605497</v>
      </c>
      <c r="AH877">
        <v>60.903621673583999</v>
      </c>
      <c r="AI877">
        <v>62.2</v>
      </c>
      <c r="AJ877">
        <v>63.176895141601598</v>
      </c>
      <c r="AK877">
        <v>64.311874389648395</v>
      </c>
      <c r="AL877">
        <v>65.446708679199205</v>
      </c>
      <c r="AM877" t="s">
        <v>49</v>
      </c>
    </row>
    <row r="878" spans="1:39" customFormat="1" hidden="1" x14ac:dyDescent="0.2">
      <c r="A878" t="s">
        <v>584</v>
      </c>
      <c r="B878" s="1" t="s">
        <v>52</v>
      </c>
      <c r="C878" t="s">
        <v>275</v>
      </c>
      <c r="D878" s="1" t="s">
        <v>222</v>
      </c>
      <c r="E878">
        <v>19.202999723066991</v>
      </c>
      <c r="F878">
        <v>20.409638156075385</v>
      </c>
      <c r="G878">
        <v>21.233685265310378</v>
      </c>
      <c r="H878">
        <v>21.628944046288407</v>
      </c>
      <c r="I878">
        <v>18.829312068653284</v>
      </c>
      <c r="J878">
        <v>11.918811481546788</v>
      </c>
      <c r="K878">
        <v>13.981848003100847</v>
      </c>
      <c r="L878">
        <v>11.958859779381552</v>
      </c>
      <c r="M878">
        <v>10.273859474371152</v>
      </c>
      <c r="N878">
        <v>10.978175273035141</v>
      </c>
      <c r="O878">
        <v>11.178554837587923</v>
      </c>
      <c r="P878">
        <v>11.858818386383808</v>
      </c>
      <c r="Q878">
        <v>13.401148205749028</v>
      </c>
      <c r="R878">
        <v>12.70845093769406</v>
      </c>
      <c r="S878">
        <v>14.341494680961983</v>
      </c>
      <c r="T878">
        <v>13.599139814279956</v>
      </c>
      <c r="U878">
        <v>13.631176109146805</v>
      </c>
      <c r="V878">
        <v>13.8993501298905</v>
      </c>
      <c r="W878">
        <v>14.152091001726932</v>
      </c>
      <c r="X878">
        <v>15.506335025615858</v>
      </c>
      <c r="Y878">
        <v>16.371583625001712</v>
      </c>
      <c r="Z878">
        <v>16.672872915566288</v>
      </c>
      <c r="AA878">
        <v>18.314405044842271</v>
      </c>
      <c r="AB878">
        <v>19.018038716717896</v>
      </c>
      <c r="AC878">
        <v>17.82033820534523</v>
      </c>
      <c r="AD878">
        <v>18.354571021068114</v>
      </c>
      <c r="AE878">
        <v>19.272560745027523</v>
      </c>
      <c r="AF878">
        <v>19.783242308709937</v>
      </c>
      <c r="AG878">
        <v>19.740634135197098</v>
      </c>
      <c r="AH878">
        <v>19.89720844058678</v>
      </c>
      <c r="AI878">
        <v>21.40184924521904</v>
      </c>
      <c r="AJ878" t="s">
        <v>49</v>
      </c>
      <c r="AK878" t="s">
        <v>49</v>
      </c>
      <c r="AL878" t="s">
        <v>49</v>
      </c>
      <c r="AM878" t="s">
        <v>49</v>
      </c>
    </row>
    <row r="879" spans="1:39" customFormat="1" hidden="1" x14ac:dyDescent="0.2">
      <c r="A879" t="s">
        <v>584</v>
      </c>
      <c r="B879" s="1" t="s">
        <v>52</v>
      </c>
      <c r="C879" t="s">
        <v>215</v>
      </c>
      <c r="D879" s="1" t="s">
        <v>497</v>
      </c>
      <c r="E879" t="s">
        <v>49</v>
      </c>
      <c r="F879" t="s">
        <v>49</v>
      </c>
      <c r="G879">
        <v>35.66869480096117</v>
      </c>
      <c r="H879">
        <v>48.866534196295646</v>
      </c>
      <c r="I879">
        <v>58.646137344434024</v>
      </c>
      <c r="J879">
        <v>48.59731536953462</v>
      </c>
      <c r="K879">
        <v>106.50052273601938</v>
      </c>
      <c r="L879">
        <v>106.28097917956075</v>
      </c>
      <c r="M879" t="s">
        <v>49</v>
      </c>
      <c r="N879" t="s">
        <v>49</v>
      </c>
      <c r="O879">
        <v>84.810264017347066</v>
      </c>
      <c r="P879">
        <v>79.457658401294339</v>
      </c>
      <c r="Q879" t="s">
        <v>49</v>
      </c>
      <c r="R879" t="s">
        <v>49</v>
      </c>
      <c r="S879" t="s">
        <v>49</v>
      </c>
      <c r="T879" t="s">
        <v>49</v>
      </c>
      <c r="U879" t="s">
        <v>49</v>
      </c>
      <c r="V879" t="s">
        <v>49</v>
      </c>
      <c r="W879" t="s">
        <v>49</v>
      </c>
      <c r="X879" t="s">
        <v>49</v>
      </c>
      <c r="Y879" t="s">
        <v>49</v>
      </c>
      <c r="Z879" t="s">
        <v>49</v>
      </c>
      <c r="AA879" t="s">
        <v>49</v>
      </c>
      <c r="AB879" t="s">
        <v>49</v>
      </c>
      <c r="AC879" t="s">
        <v>49</v>
      </c>
      <c r="AD879" t="s">
        <v>49</v>
      </c>
      <c r="AE879" t="s">
        <v>49</v>
      </c>
      <c r="AF879" t="s">
        <v>49</v>
      </c>
      <c r="AG879" t="s">
        <v>49</v>
      </c>
      <c r="AH879" t="s">
        <v>49</v>
      </c>
      <c r="AI879" t="s">
        <v>49</v>
      </c>
      <c r="AJ879" t="s">
        <v>49</v>
      </c>
      <c r="AK879" t="s">
        <v>49</v>
      </c>
      <c r="AL879" t="s">
        <v>49</v>
      </c>
      <c r="AM879" t="s">
        <v>49</v>
      </c>
    </row>
    <row r="880" spans="1:39" customFormat="1" hidden="1" x14ac:dyDescent="0.2">
      <c r="A880" t="s">
        <v>584</v>
      </c>
      <c r="B880" s="1" t="s">
        <v>52</v>
      </c>
      <c r="C880" t="s">
        <v>494</v>
      </c>
      <c r="D880" s="1" t="s">
        <v>202</v>
      </c>
      <c r="E880" t="s">
        <v>49</v>
      </c>
      <c r="F880" t="s">
        <v>49</v>
      </c>
      <c r="G880">
        <v>1195900000000</v>
      </c>
      <c r="H880">
        <v>1632240000000</v>
      </c>
      <c r="I880">
        <v>1873920000000</v>
      </c>
      <c r="J880">
        <v>2226770000000</v>
      </c>
      <c r="K880">
        <v>5263980000000</v>
      </c>
      <c r="L880">
        <v>5763760000000</v>
      </c>
      <c r="M880" t="s">
        <v>49</v>
      </c>
      <c r="N880" t="s">
        <v>49</v>
      </c>
      <c r="O880">
        <v>5652910000000</v>
      </c>
      <c r="P880">
        <v>5656160000000</v>
      </c>
      <c r="Q880" t="s">
        <v>49</v>
      </c>
      <c r="R880" t="s">
        <v>49</v>
      </c>
      <c r="S880" t="s">
        <v>49</v>
      </c>
      <c r="T880" t="s">
        <v>49</v>
      </c>
      <c r="U880" t="s">
        <v>49</v>
      </c>
      <c r="V880" t="s">
        <v>49</v>
      </c>
      <c r="W880" t="s">
        <v>49</v>
      </c>
      <c r="X880" t="s">
        <v>49</v>
      </c>
      <c r="Y880" t="s">
        <v>49</v>
      </c>
      <c r="Z880" t="s">
        <v>49</v>
      </c>
      <c r="AA880" t="s">
        <v>49</v>
      </c>
      <c r="AB880" t="s">
        <v>49</v>
      </c>
      <c r="AC880" t="s">
        <v>49</v>
      </c>
      <c r="AD880" t="s">
        <v>49</v>
      </c>
      <c r="AE880" t="s">
        <v>49</v>
      </c>
      <c r="AF880" t="s">
        <v>49</v>
      </c>
      <c r="AG880" t="s">
        <v>49</v>
      </c>
      <c r="AH880" t="s">
        <v>49</v>
      </c>
      <c r="AI880" t="s">
        <v>49</v>
      </c>
      <c r="AJ880" t="s">
        <v>49</v>
      </c>
      <c r="AK880" t="s">
        <v>49</v>
      </c>
      <c r="AL880" t="s">
        <v>49</v>
      </c>
      <c r="AM880" t="s">
        <v>49</v>
      </c>
    </row>
    <row r="881" spans="1:39" customFormat="1" hidden="1" x14ac:dyDescent="0.2">
      <c r="A881" t="s">
        <v>584</v>
      </c>
      <c r="B881" s="1" t="s">
        <v>52</v>
      </c>
      <c r="C881" t="s">
        <v>34</v>
      </c>
      <c r="D881" s="1" t="s">
        <v>113</v>
      </c>
      <c r="E881">
        <v>47.225959527901097</v>
      </c>
      <c r="F881">
        <v>46.439398942563002</v>
      </c>
      <c r="G881">
        <v>46.949945002863501</v>
      </c>
      <c r="H881">
        <v>46.978139069506902</v>
      </c>
      <c r="I881">
        <v>46.970596707729598</v>
      </c>
      <c r="J881">
        <v>45.464458892836802</v>
      </c>
      <c r="K881">
        <v>61.419966072449398</v>
      </c>
      <c r="L881">
        <v>66.9905670350674</v>
      </c>
      <c r="M881">
        <v>69.619319576935695</v>
      </c>
      <c r="N881">
        <v>72.951466475774794</v>
      </c>
      <c r="O881">
        <v>75.264576451480096</v>
      </c>
      <c r="P881">
        <v>76.673337403039696</v>
      </c>
      <c r="Q881">
        <v>77.614265031808401</v>
      </c>
      <c r="R881">
        <v>81.044638941793195</v>
      </c>
      <c r="S881">
        <v>83.341786505085693</v>
      </c>
      <c r="T881">
        <v>83.861142146650096</v>
      </c>
      <c r="U881">
        <v>84.057081508170498</v>
      </c>
      <c r="V881">
        <v>85.749604048364006</v>
      </c>
      <c r="W881">
        <v>90.137907057596493</v>
      </c>
      <c r="X881">
        <v>90.968439757407197</v>
      </c>
      <c r="Y881">
        <v>95.824158844207503</v>
      </c>
      <c r="Z881">
        <v>98.740680650519394</v>
      </c>
      <c r="AA881">
        <v>100</v>
      </c>
      <c r="AB881">
        <v>102.939699463051</v>
      </c>
      <c r="AC881">
        <v>105.75540574296301</v>
      </c>
      <c r="AD881">
        <v>107.923758722329</v>
      </c>
      <c r="AE881">
        <v>109.925634907972</v>
      </c>
      <c r="AF881">
        <v>112.867503568736</v>
      </c>
      <c r="AG881">
        <v>113.85418043079299</v>
      </c>
      <c r="AH881">
        <v>114.58331301979401</v>
      </c>
      <c r="AI881">
        <v>115.80804605729899</v>
      </c>
      <c r="AJ881">
        <v>118.64858829001101</v>
      </c>
      <c r="AK881">
        <v>121.540776745136</v>
      </c>
      <c r="AL881">
        <v>124.302010149149</v>
      </c>
      <c r="AM881">
        <v>132.06799841364199</v>
      </c>
    </row>
    <row r="882" spans="1:39" customFormat="1" hidden="1" x14ac:dyDescent="0.2">
      <c r="A882" t="s">
        <v>584</v>
      </c>
      <c r="B882" s="1" t="s">
        <v>52</v>
      </c>
      <c r="C882" t="s">
        <v>358</v>
      </c>
      <c r="D882" s="1" t="s">
        <v>7</v>
      </c>
      <c r="E882" t="s">
        <v>49</v>
      </c>
      <c r="F882" t="s">
        <v>49</v>
      </c>
      <c r="G882" t="s">
        <v>49</v>
      </c>
      <c r="H882" t="s">
        <v>49</v>
      </c>
      <c r="I882" t="s">
        <v>49</v>
      </c>
      <c r="J882" t="s">
        <v>49</v>
      </c>
      <c r="K882" t="s">
        <v>49</v>
      </c>
      <c r="L882" t="s">
        <v>49</v>
      </c>
      <c r="M882">
        <v>3.7634408473968501</v>
      </c>
      <c r="N882" t="s">
        <v>49</v>
      </c>
      <c r="O882">
        <v>3.20855617523193</v>
      </c>
      <c r="P882" t="s">
        <v>49</v>
      </c>
      <c r="Q882">
        <v>2.1276595592498802</v>
      </c>
      <c r="R882" t="s">
        <v>49</v>
      </c>
      <c r="S882">
        <v>5.8201060295104998</v>
      </c>
      <c r="T882">
        <v>14.8148145675659</v>
      </c>
      <c r="U882">
        <v>11.822660446166999</v>
      </c>
      <c r="V882">
        <v>11.2195119857788</v>
      </c>
      <c r="W882">
        <v>13.6585369110107</v>
      </c>
      <c r="X882">
        <v>16.019416809081999</v>
      </c>
      <c r="Y882">
        <v>15.5339803695679</v>
      </c>
      <c r="Z882">
        <v>17.7033500671387</v>
      </c>
      <c r="AA882">
        <v>14.285714149475099</v>
      </c>
      <c r="AB882">
        <v>11.374407768249499</v>
      </c>
      <c r="AC882">
        <v>7.1090049743652299</v>
      </c>
      <c r="AD882">
        <v>9.9526062011718803</v>
      </c>
      <c r="AE882">
        <v>10.096154212951699</v>
      </c>
      <c r="AF882">
        <v>12.380952835083001</v>
      </c>
      <c r="AG882">
        <v>11.428571701049799</v>
      </c>
      <c r="AH882">
        <v>10.9523811340332</v>
      </c>
      <c r="AI882">
        <v>11.428571701049799</v>
      </c>
      <c r="AJ882">
        <v>10.9523811340332</v>
      </c>
      <c r="AK882">
        <v>12.380952835083001</v>
      </c>
      <c r="AL882">
        <v>13.3333330154419</v>
      </c>
      <c r="AM882">
        <v>13.207547187805201</v>
      </c>
    </row>
    <row r="883" spans="1:39" customFormat="1" hidden="1" x14ac:dyDescent="0.2">
      <c r="A883" t="s">
        <v>584</v>
      </c>
      <c r="B883" s="1" t="s">
        <v>52</v>
      </c>
      <c r="C883" t="s">
        <v>143</v>
      </c>
      <c r="D883" s="1" t="s">
        <v>308</v>
      </c>
      <c r="E883" t="s">
        <v>49</v>
      </c>
      <c r="F883" t="s">
        <v>49</v>
      </c>
      <c r="G883" t="s">
        <v>49</v>
      </c>
      <c r="H883" t="s">
        <v>49</v>
      </c>
      <c r="I883" t="s">
        <v>49</v>
      </c>
      <c r="J883" t="s">
        <v>49</v>
      </c>
      <c r="K883" t="s">
        <v>49</v>
      </c>
      <c r="L883" t="s">
        <v>49</v>
      </c>
      <c r="M883" t="s">
        <v>49</v>
      </c>
      <c r="N883" t="s">
        <v>49</v>
      </c>
      <c r="O883" t="s">
        <v>49</v>
      </c>
      <c r="P883" t="s">
        <v>49</v>
      </c>
      <c r="Q883" t="s">
        <v>49</v>
      </c>
      <c r="R883" t="s">
        <v>49</v>
      </c>
      <c r="S883" t="s">
        <v>49</v>
      </c>
      <c r="T883">
        <v>245.3</v>
      </c>
      <c r="U883">
        <v>232</v>
      </c>
      <c r="V883">
        <v>216.5</v>
      </c>
      <c r="W883">
        <v>187.3</v>
      </c>
      <c r="X883">
        <v>177.1</v>
      </c>
      <c r="Y883">
        <v>188</v>
      </c>
      <c r="Z883">
        <v>182.9</v>
      </c>
      <c r="AA883">
        <v>191.8</v>
      </c>
      <c r="AB883">
        <v>182.9</v>
      </c>
      <c r="AC883">
        <v>168.3</v>
      </c>
      <c r="AD883">
        <v>171.8</v>
      </c>
      <c r="AE883">
        <v>156.4</v>
      </c>
      <c r="AF883">
        <v>143.6</v>
      </c>
      <c r="AG883">
        <v>137.6</v>
      </c>
      <c r="AH883">
        <v>16.600000000000001</v>
      </c>
      <c r="AI883">
        <v>12.1</v>
      </c>
      <c r="AJ883">
        <v>12</v>
      </c>
      <c r="AK883" t="s">
        <v>49</v>
      </c>
      <c r="AL883" t="s">
        <v>49</v>
      </c>
      <c r="AM883" t="s">
        <v>49</v>
      </c>
    </row>
    <row r="884" spans="1:39" customFormat="1" hidden="1" x14ac:dyDescent="0.2">
      <c r="A884" t="s">
        <v>584</v>
      </c>
      <c r="B884" s="1" t="s">
        <v>52</v>
      </c>
      <c r="C884" t="s">
        <v>186</v>
      </c>
      <c r="D884" s="1" t="s">
        <v>144</v>
      </c>
      <c r="E884" t="s">
        <v>49</v>
      </c>
      <c r="F884" t="s">
        <v>49</v>
      </c>
      <c r="G884" t="s">
        <v>49</v>
      </c>
      <c r="H884" t="s">
        <v>49</v>
      </c>
      <c r="I884" t="s">
        <v>49</v>
      </c>
      <c r="J884" t="s">
        <v>49</v>
      </c>
      <c r="K884" t="s">
        <v>49</v>
      </c>
      <c r="L884" t="s">
        <v>49</v>
      </c>
      <c r="M884">
        <v>-1.3349847793579099</v>
      </c>
      <c r="N884" t="s">
        <v>49</v>
      </c>
      <c r="O884">
        <v>-1.31328856945038</v>
      </c>
      <c r="P884" t="s">
        <v>49</v>
      </c>
      <c r="Q884">
        <v>-1.3252921104431199</v>
      </c>
      <c r="R884" t="s">
        <v>49</v>
      </c>
      <c r="S884">
        <v>-1.20911192893982</v>
      </c>
      <c r="T884">
        <v>-0.98134130239486705</v>
      </c>
      <c r="U884">
        <v>-1.1254363059997601</v>
      </c>
      <c r="V884">
        <v>-1.1994096040725699</v>
      </c>
      <c r="W884">
        <v>-1.0914556980133101</v>
      </c>
      <c r="X884">
        <v>-1.0330448150634799</v>
      </c>
      <c r="Y884">
        <v>-1.03422832489014</v>
      </c>
      <c r="Z884">
        <v>-1.02055108547211</v>
      </c>
      <c r="AA884">
        <v>-1.07531774044037</v>
      </c>
      <c r="AB884">
        <v>-1.16692554950714</v>
      </c>
      <c r="AC884">
        <v>-1.27243947982788</v>
      </c>
      <c r="AD884">
        <v>-1.21758460998535</v>
      </c>
      <c r="AE884">
        <v>-1.17845451831818</v>
      </c>
      <c r="AF884">
        <v>-1.0961833000183101</v>
      </c>
      <c r="AG884">
        <v>-1.1788848638534499</v>
      </c>
      <c r="AH884">
        <v>-1.2256121635437001</v>
      </c>
      <c r="AI884">
        <v>-1.16267454624176</v>
      </c>
      <c r="AJ884">
        <v>-1.2187132835388199</v>
      </c>
      <c r="AK884">
        <v>-1.1403499841690099</v>
      </c>
      <c r="AL884">
        <v>-1.11718237400055</v>
      </c>
      <c r="AM884">
        <v>-1.12793481349945</v>
      </c>
    </row>
    <row r="885" spans="1:39" customFormat="1" hidden="1" x14ac:dyDescent="0.2">
      <c r="A885" t="s">
        <v>584</v>
      </c>
      <c r="B885" s="1" t="s">
        <v>52</v>
      </c>
      <c r="C885" t="s">
        <v>418</v>
      </c>
      <c r="D885" s="1" t="s">
        <v>461</v>
      </c>
      <c r="E885" t="s">
        <v>49</v>
      </c>
      <c r="F885" t="s">
        <v>49</v>
      </c>
      <c r="G885" t="s">
        <v>49</v>
      </c>
      <c r="H885" t="s">
        <v>49</v>
      </c>
      <c r="I885" t="s">
        <v>49</v>
      </c>
      <c r="J885" t="s">
        <v>49</v>
      </c>
      <c r="K885" t="s">
        <v>49</v>
      </c>
      <c r="L885" t="s">
        <v>49</v>
      </c>
      <c r="M885" t="s">
        <v>49</v>
      </c>
      <c r="N885" t="s">
        <v>49</v>
      </c>
      <c r="O885" t="s">
        <v>49</v>
      </c>
      <c r="P885" t="s">
        <v>49</v>
      </c>
      <c r="Q885" t="s">
        <v>49</v>
      </c>
      <c r="R885" t="s">
        <v>49</v>
      </c>
      <c r="S885" t="s">
        <v>49</v>
      </c>
      <c r="T885" t="s">
        <v>49</v>
      </c>
      <c r="U885" t="s">
        <v>49</v>
      </c>
      <c r="V885">
        <v>3.5</v>
      </c>
      <c r="W885">
        <v>3.5</v>
      </c>
      <c r="X885">
        <v>3.5</v>
      </c>
      <c r="Y885">
        <v>3.5</v>
      </c>
      <c r="Z885">
        <v>3.5</v>
      </c>
      <c r="AA885">
        <v>3.5</v>
      </c>
      <c r="AB885">
        <v>3</v>
      </c>
      <c r="AC885">
        <v>3</v>
      </c>
      <c r="AD885">
        <v>3</v>
      </c>
      <c r="AE885">
        <v>3</v>
      </c>
      <c r="AF885">
        <v>3</v>
      </c>
      <c r="AG885">
        <v>3.5</v>
      </c>
      <c r="AH885">
        <v>3.5</v>
      </c>
      <c r="AI885">
        <v>3.5</v>
      </c>
      <c r="AJ885">
        <v>3.5</v>
      </c>
      <c r="AK885">
        <v>3.5</v>
      </c>
      <c r="AL885">
        <v>3.5</v>
      </c>
      <c r="AM885">
        <v>3.5</v>
      </c>
    </row>
    <row r="886" spans="1:39" customFormat="1" hidden="1" x14ac:dyDescent="0.2">
      <c r="A886" t="s">
        <v>584</v>
      </c>
      <c r="B886" s="1" t="s">
        <v>52</v>
      </c>
      <c r="C886" t="s">
        <v>507</v>
      </c>
      <c r="D886" s="1" t="s">
        <v>216</v>
      </c>
      <c r="E886" t="s">
        <v>49</v>
      </c>
      <c r="F886" t="s">
        <v>49</v>
      </c>
      <c r="G886" t="s">
        <v>49</v>
      </c>
      <c r="H886" t="s">
        <v>49</v>
      </c>
      <c r="I886" t="s">
        <v>49</v>
      </c>
      <c r="J886" t="s">
        <v>49</v>
      </c>
      <c r="K886" t="s">
        <v>49</v>
      </c>
      <c r="L886" t="s">
        <v>49</v>
      </c>
      <c r="M886" t="s">
        <v>49</v>
      </c>
      <c r="N886" t="s">
        <v>49</v>
      </c>
      <c r="O886" t="s">
        <v>49</v>
      </c>
      <c r="P886" t="s">
        <v>49</v>
      </c>
      <c r="Q886" t="s">
        <v>49</v>
      </c>
      <c r="R886" t="s">
        <v>49</v>
      </c>
      <c r="S886" t="s">
        <v>49</v>
      </c>
      <c r="T886" t="s">
        <v>49</v>
      </c>
      <c r="U886" t="s">
        <v>49</v>
      </c>
      <c r="V886">
        <v>3.5</v>
      </c>
      <c r="W886">
        <v>3</v>
      </c>
      <c r="X886">
        <v>3</v>
      </c>
      <c r="Y886">
        <v>3</v>
      </c>
      <c r="Z886">
        <v>3</v>
      </c>
      <c r="AA886">
        <v>3</v>
      </c>
      <c r="AB886">
        <v>3</v>
      </c>
      <c r="AC886">
        <v>3</v>
      </c>
      <c r="AD886">
        <v>3</v>
      </c>
      <c r="AE886">
        <v>3</v>
      </c>
      <c r="AF886">
        <v>3</v>
      </c>
      <c r="AG886">
        <v>3</v>
      </c>
      <c r="AH886">
        <v>3</v>
      </c>
      <c r="AI886">
        <v>3</v>
      </c>
      <c r="AJ886">
        <v>3</v>
      </c>
      <c r="AK886">
        <v>3</v>
      </c>
      <c r="AL886">
        <v>2.5</v>
      </c>
      <c r="AM886">
        <v>3</v>
      </c>
    </row>
    <row r="887" spans="1:39" customFormat="1" hidden="1" x14ac:dyDescent="0.2">
      <c r="A887" t="s">
        <v>584</v>
      </c>
      <c r="B887" s="1" t="s">
        <v>52</v>
      </c>
      <c r="C887" t="s">
        <v>118</v>
      </c>
      <c r="D887" s="1" t="s">
        <v>580</v>
      </c>
      <c r="E887" t="s">
        <v>49</v>
      </c>
      <c r="F887" t="s">
        <v>49</v>
      </c>
      <c r="G887" t="s">
        <v>49</v>
      </c>
      <c r="H887" t="s">
        <v>49</v>
      </c>
      <c r="I887" t="s">
        <v>49</v>
      </c>
      <c r="J887" t="s">
        <v>49</v>
      </c>
      <c r="K887" t="s">
        <v>49</v>
      </c>
      <c r="L887" t="s">
        <v>49</v>
      </c>
      <c r="M887" t="s">
        <v>49</v>
      </c>
      <c r="N887" t="s">
        <v>49</v>
      </c>
      <c r="O887" t="s">
        <v>49</v>
      </c>
      <c r="P887" t="s">
        <v>49</v>
      </c>
      <c r="Q887" t="s">
        <v>49</v>
      </c>
      <c r="R887" t="s">
        <v>49</v>
      </c>
      <c r="S887" t="s">
        <v>49</v>
      </c>
      <c r="T887" t="s">
        <v>49</v>
      </c>
      <c r="U887" t="s">
        <v>49</v>
      </c>
      <c r="V887">
        <v>2.5</v>
      </c>
      <c r="W887">
        <v>2.5</v>
      </c>
      <c r="X887">
        <v>3</v>
      </c>
      <c r="Y887">
        <v>3</v>
      </c>
      <c r="Z887">
        <v>3</v>
      </c>
      <c r="AA887">
        <v>3</v>
      </c>
      <c r="AB887">
        <v>3.5</v>
      </c>
      <c r="AC887">
        <v>4</v>
      </c>
      <c r="AD887">
        <v>4</v>
      </c>
      <c r="AE887">
        <v>4</v>
      </c>
      <c r="AF887">
        <v>3.5</v>
      </c>
      <c r="AG887">
        <v>3.5</v>
      </c>
      <c r="AH887">
        <v>3.5</v>
      </c>
      <c r="AI887">
        <v>3.5</v>
      </c>
      <c r="AJ887">
        <v>3.5</v>
      </c>
      <c r="AK887">
        <v>3.5</v>
      </c>
      <c r="AL887">
        <v>3.5</v>
      </c>
      <c r="AM887">
        <v>3.5</v>
      </c>
    </row>
    <row r="888" spans="1:39" customFormat="1" hidden="1" x14ac:dyDescent="0.2">
      <c r="A888" t="s">
        <v>584</v>
      </c>
      <c r="B888" s="1" t="s">
        <v>52</v>
      </c>
      <c r="C888" t="s">
        <v>508</v>
      </c>
      <c r="D888" s="1" t="s">
        <v>500</v>
      </c>
      <c r="E888" t="s">
        <v>49</v>
      </c>
      <c r="F888" t="s">
        <v>49</v>
      </c>
      <c r="G888" t="s">
        <v>49</v>
      </c>
      <c r="H888" t="s">
        <v>49</v>
      </c>
      <c r="I888" t="s">
        <v>49</v>
      </c>
      <c r="J888" t="s">
        <v>49</v>
      </c>
      <c r="K888" t="s">
        <v>49</v>
      </c>
      <c r="L888" t="s">
        <v>49</v>
      </c>
      <c r="M888" t="s">
        <v>49</v>
      </c>
      <c r="N888" t="s">
        <v>49</v>
      </c>
      <c r="O888" t="s">
        <v>49</v>
      </c>
      <c r="P888" t="s">
        <v>49</v>
      </c>
      <c r="Q888" t="s">
        <v>49</v>
      </c>
      <c r="R888" t="s">
        <v>49</v>
      </c>
      <c r="S888" t="s">
        <v>49</v>
      </c>
      <c r="T888" t="s">
        <v>49</v>
      </c>
      <c r="U888" t="s">
        <v>49</v>
      </c>
      <c r="V888">
        <v>3.5</v>
      </c>
      <c r="W888">
        <v>4</v>
      </c>
      <c r="X888">
        <v>4</v>
      </c>
      <c r="Y888">
        <v>4</v>
      </c>
      <c r="Z888">
        <v>4</v>
      </c>
      <c r="AA888">
        <v>3.5</v>
      </c>
      <c r="AB888">
        <v>3.5</v>
      </c>
      <c r="AC888">
        <v>3.5</v>
      </c>
      <c r="AD888">
        <v>3.5</v>
      </c>
      <c r="AE888">
        <v>3</v>
      </c>
      <c r="AF888">
        <v>3</v>
      </c>
      <c r="AG888">
        <v>3</v>
      </c>
      <c r="AH888">
        <v>3.5</v>
      </c>
      <c r="AI888">
        <v>3.5</v>
      </c>
      <c r="AJ888">
        <v>3.5</v>
      </c>
      <c r="AK888">
        <v>3.5</v>
      </c>
      <c r="AL888">
        <v>3.5</v>
      </c>
      <c r="AM888">
        <v>3.5</v>
      </c>
    </row>
    <row r="889" spans="1:39" customFormat="1" hidden="1" x14ac:dyDescent="0.2">
      <c r="A889" t="s">
        <v>584</v>
      </c>
      <c r="B889" s="1" t="s">
        <v>52</v>
      </c>
      <c r="C889" t="s">
        <v>528</v>
      </c>
      <c r="D889" s="1" t="s">
        <v>397</v>
      </c>
      <c r="E889" t="s">
        <v>49</v>
      </c>
      <c r="F889" t="s">
        <v>49</v>
      </c>
      <c r="G889" t="s">
        <v>49</v>
      </c>
      <c r="H889" t="s">
        <v>49</v>
      </c>
      <c r="I889" t="s">
        <v>49</v>
      </c>
      <c r="J889" t="s">
        <v>49</v>
      </c>
      <c r="K889" t="s">
        <v>49</v>
      </c>
      <c r="L889" t="s">
        <v>49</v>
      </c>
      <c r="M889" t="s">
        <v>49</v>
      </c>
      <c r="N889" t="s">
        <v>49</v>
      </c>
      <c r="O889" t="s">
        <v>49</v>
      </c>
      <c r="P889" t="s">
        <v>49</v>
      </c>
      <c r="Q889" t="s">
        <v>49</v>
      </c>
      <c r="R889" t="s">
        <v>49</v>
      </c>
      <c r="S889" t="s">
        <v>49</v>
      </c>
      <c r="T889" t="s">
        <v>49</v>
      </c>
      <c r="U889" t="s">
        <v>49</v>
      </c>
      <c r="V889">
        <v>3</v>
      </c>
      <c r="W889">
        <v>3</v>
      </c>
      <c r="X889">
        <v>3</v>
      </c>
      <c r="Y889">
        <v>3</v>
      </c>
      <c r="Z889">
        <v>3</v>
      </c>
      <c r="AA889">
        <v>3</v>
      </c>
      <c r="AB889">
        <v>3</v>
      </c>
      <c r="AC889">
        <v>3</v>
      </c>
      <c r="AD889">
        <v>3</v>
      </c>
      <c r="AE889">
        <v>3</v>
      </c>
      <c r="AF889">
        <v>3</v>
      </c>
      <c r="AG889">
        <v>3</v>
      </c>
      <c r="AH889">
        <v>3</v>
      </c>
      <c r="AI889">
        <v>3</v>
      </c>
      <c r="AJ889">
        <v>3</v>
      </c>
      <c r="AK889">
        <v>3</v>
      </c>
      <c r="AL889">
        <v>3</v>
      </c>
      <c r="AM889">
        <v>3</v>
      </c>
    </row>
    <row r="890" spans="1:39" customFormat="1" hidden="1" x14ac:dyDescent="0.2">
      <c r="A890" t="s">
        <v>584</v>
      </c>
      <c r="B890" s="1" t="s">
        <v>52</v>
      </c>
      <c r="C890" t="s">
        <v>521</v>
      </c>
      <c r="D890" s="1" t="s">
        <v>111</v>
      </c>
      <c r="E890" t="s">
        <v>49</v>
      </c>
      <c r="F890" t="s">
        <v>49</v>
      </c>
      <c r="G890" t="s">
        <v>49</v>
      </c>
      <c r="H890" t="s">
        <v>49</v>
      </c>
      <c r="I890" t="s">
        <v>49</v>
      </c>
      <c r="J890" t="s">
        <v>49</v>
      </c>
      <c r="K890" t="s">
        <v>49</v>
      </c>
      <c r="L890" t="s">
        <v>49</v>
      </c>
      <c r="M890" t="s">
        <v>49</v>
      </c>
      <c r="N890" t="s">
        <v>49</v>
      </c>
      <c r="O890" t="s">
        <v>49</v>
      </c>
      <c r="P890" t="s">
        <v>49</v>
      </c>
      <c r="Q890" t="s">
        <v>49</v>
      </c>
      <c r="R890" t="s">
        <v>49</v>
      </c>
      <c r="S890" t="s">
        <v>49</v>
      </c>
      <c r="T890" t="s">
        <v>49</v>
      </c>
      <c r="U890" t="s">
        <v>49</v>
      </c>
      <c r="V890">
        <v>4</v>
      </c>
      <c r="W890">
        <v>4</v>
      </c>
      <c r="X890">
        <v>4</v>
      </c>
      <c r="Y890">
        <v>4</v>
      </c>
      <c r="Z890">
        <v>4</v>
      </c>
      <c r="AA890">
        <v>4</v>
      </c>
      <c r="AB890">
        <v>4</v>
      </c>
      <c r="AC890">
        <v>4</v>
      </c>
      <c r="AD890">
        <v>4</v>
      </c>
      <c r="AE890">
        <v>4</v>
      </c>
      <c r="AF890">
        <v>4</v>
      </c>
      <c r="AG890">
        <v>4</v>
      </c>
      <c r="AH890">
        <v>4</v>
      </c>
      <c r="AI890">
        <v>4</v>
      </c>
      <c r="AJ890">
        <v>4</v>
      </c>
      <c r="AK890">
        <v>4</v>
      </c>
      <c r="AL890">
        <v>4</v>
      </c>
      <c r="AM890">
        <v>4</v>
      </c>
    </row>
    <row r="891" spans="1:39" customFormat="1" hidden="1" x14ac:dyDescent="0.2">
      <c r="A891" t="s">
        <v>584</v>
      </c>
      <c r="B891" s="1" t="s">
        <v>52</v>
      </c>
      <c r="C891" t="s">
        <v>50</v>
      </c>
      <c r="D891" s="1" t="s">
        <v>569</v>
      </c>
      <c r="E891">
        <v>-3.4852633272281759</v>
      </c>
      <c r="F891">
        <v>-2.6324328869066917</v>
      </c>
      <c r="G891">
        <v>-4.4759603886447401</v>
      </c>
      <c r="H891">
        <v>-2.8351595282490338</v>
      </c>
      <c r="I891">
        <v>-3.0300754662355383</v>
      </c>
      <c r="J891">
        <v>-3.1655898877526645</v>
      </c>
      <c r="K891">
        <v>-0.62982026390151236</v>
      </c>
      <c r="L891">
        <v>0.82701256058602379</v>
      </c>
      <c r="M891">
        <v>-2.5840580213915469</v>
      </c>
      <c r="N891">
        <v>-5.3959709719708009</v>
      </c>
      <c r="O891">
        <v>-1.3345624358499792</v>
      </c>
      <c r="P891">
        <v>-4.405669068746783</v>
      </c>
      <c r="Q891">
        <v>-2.0668977640605894</v>
      </c>
      <c r="R891">
        <v>-3.173944693268671</v>
      </c>
      <c r="S891">
        <v>-3.5379056583437452</v>
      </c>
      <c r="T891">
        <v>-3.743729481384205</v>
      </c>
      <c r="U891">
        <v>-2.2106506033226765</v>
      </c>
      <c r="V891">
        <v>-2.5400582156450779</v>
      </c>
      <c r="W891">
        <v>0.92546010525451894</v>
      </c>
      <c r="X891">
        <v>1.1955521213694582</v>
      </c>
      <c r="Y891">
        <v>-1.6292916560791317</v>
      </c>
      <c r="Z891">
        <v>-4.0209711162353186</v>
      </c>
      <c r="AA891">
        <v>-3.1160230364433184</v>
      </c>
      <c r="AB891">
        <v>-2.4458851116533449</v>
      </c>
      <c r="AC891">
        <v>-3.170060374758211</v>
      </c>
      <c r="AD891">
        <v>-3.3445999044976666</v>
      </c>
      <c r="AE891">
        <v>-3.8530031979783468</v>
      </c>
      <c r="AF891">
        <v>-3.6438459001304491</v>
      </c>
      <c r="AG891">
        <v>-3.0680602968290418</v>
      </c>
      <c r="AH891">
        <v>-2.6310284507762671</v>
      </c>
      <c r="AI891">
        <v>-3.5256412972232121</v>
      </c>
      <c r="AJ891">
        <v>-4.2728232464825977</v>
      </c>
      <c r="AK891">
        <v>-3.7093126733682134</v>
      </c>
      <c r="AL891">
        <v>-3.9592091434403578</v>
      </c>
      <c r="AM891" t="s">
        <v>49</v>
      </c>
    </row>
    <row r="892" spans="1:39" customFormat="1" hidden="1" x14ac:dyDescent="0.2">
      <c r="A892" t="s">
        <v>584</v>
      </c>
      <c r="B892" s="1" t="s">
        <v>52</v>
      </c>
      <c r="C892" t="s">
        <v>229</v>
      </c>
      <c r="D892" s="1" t="s">
        <v>536</v>
      </c>
      <c r="E892" t="s">
        <v>49</v>
      </c>
      <c r="F892" t="s">
        <v>49</v>
      </c>
      <c r="G892">
        <v>7.5</v>
      </c>
      <c r="H892">
        <v>7.5</v>
      </c>
      <c r="I892">
        <v>7.5</v>
      </c>
      <c r="J892">
        <v>7.75</v>
      </c>
      <c r="K892">
        <v>8.0833333333333304</v>
      </c>
      <c r="L892">
        <v>5.5</v>
      </c>
      <c r="M892">
        <v>5.375</v>
      </c>
      <c r="N892">
        <v>5.0416666666666696</v>
      </c>
      <c r="O892">
        <v>5</v>
      </c>
      <c r="P892">
        <v>5</v>
      </c>
      <c r="Q892">
        <v>5</v>
      </c>
      <c r="R892">
        <v>5</v>
      </c>
      <c r="S892">
        <v>5</v>
      </c>
      <c r="T892">
        <v>5</v>
      </c>
      <c r="U892">
        <v>5</v>
      </c>
      <c r="V892">
        <v>4.9166666666666696</v>
      </c>
      <c r="W892">
        <v>4.3333333333333304</v>
      </c>
      <c r="X892">
        <v>4.25</v>
      </c>
      <c r="Y892">
        <v>3.75</v>
      </c>
      <c r="Z892">
        <v>3.25</v>
      </c>
      <c r="AA892">
        <v>3.25</v>
      </c>
      <c r="AB892">
        <v>3.25</v>
      </c>
      <c r="AC892">
        <v>3.25</v>
      </c>
      <c r="AD892">
        <v>3.2083333333333299</v>
      </c>
      <c r="AE892">
        <v>2.6</v>
      </c>
      <c r="AF892">
        <v>2.4500000000000002</v>
      </c>
      <c r="AG892">
        <v>2.4500000000000002</v>
      </c>
      <c r="AH892">
        <v>2.4500000000000002</v>
      </c>
      <c r="AI892">
        <v>2.4500000000000002</v>
      </c>
      <c r="AJ892" t="s">
        <v>49</v>
      </c>
      <c r="AK892" t="s">
        <v>49</v>
      </c>
      <c r="AL892" t="s">
        <v>49</v>
      </c>
      <c r="AM892" t="s">
        <v>49</v>
      </c>
    </row>
    <row r="893" spans="1:39" customFormat="1" hidden="1" x14ac:dyDescent="0.2">
      <c r="A893" t="s">
        <v>584</v>
      </c>
      <c r="B893" s="1" t="s">
        <v>52</v>
      </c>
      <c r="C893" t="s">
        <v>522</v>
      </c>
      <c r="D893" s="1" t="s">
        <v>468</v>
      </c>
      <c r="E893" t="s">
        <v>49</v>
      </c>
      <c r="F893" t="s">
        <v>49</v>
      </c>
      <c r="G893" t="s">
        <v>49</v>
      </c>
      <c r="H893" t="s">
        <v>49</v>
      </c>
      <c r="I893" t="s">
        <v>49</v>
      </c>
      <c r="J893" t="s">
        <v>49</v>
      </c>
      <c r="K893" t="s">
        <v>49</v>
      </c>
      <c r="L893" t="s">
        <v>49</v>
      </c>
      <c r="M893" t="s">
        <v>49</v>
      </c>
      <c r="N893" t="s">
        <v>49</v>
      </c>
      <c r="O893" t="s">
        <v>49</v>
      </c>
      <c r="P893" t="s">
        <v>49</v>
      </c>
      <c r="Q893" t="s">
        <v>49</v>
      </c>
      <c r="R893" t="s">
        <v>49</v>
      </c>
      <c r="S893" t="s">
        <v>49</v>
      </c>
      <c r="T893" t="s">
        <v>49</v>
      </c>
      <c r="U893" t="s">
        <v>49</v>
      </c>
      <c r="V893" t="s">
        <v>49</v>
      </c>
      <c r="W893" t="s">
        <v>49</v>
      </c>
      <c r="X893" t="s">
        <v>49</v>
      </c>
      <c r="Y893" t="s">
        <v>49</v>
      </c>
      <c r="Z893" t="s">
        <v>49</v>
      </c>
      <c r="AA893" t="s">
        <v>49</v>
      </c>
      <c r="AB893" t="s">
        <v>49</v>
      </c>
      <c r="AC893" t="s">
        <v>49</v>
      </c>
      <c r="AD893">
        <v>1</v>
      </c>
      <c r="AE893">
        <v>1</v>
      </c>
      <c r="AF893">
        <v>1</v>
      </c>
      <c r="AG893">
        <v>1</v>
      </c>
      <c r="AH893">
        <v>6</v>
      </c>
      <c r="AI893">
        <v>6</v>
      </c>
      <c r="AJ893">
        <v>6</v>
      </c>
      <c r="AK893" t="s">
        <v>49</v>
      </c>
      <c r="AL893" t="s">
        <v>49</v>
      </c>
      <c r="AM893" t="s">
        <v>49</v>
      </c>
    </row>
    <row r="894" spans="1:39" customFormat="1" hidden="1" x14ac:dyDescent="0.2">
      <c r="A894" t="s">
        <v>584</v>
      </c>
      <c r="B894" s="1" t="s">
        <v>52</v>
      </c>
      <c r="C894" t="s">
        <v>28</v>
      </c>
      <c r="D894" s="1" t="s">
        <v>553</v>
      </c>
      <c r="E894">
        <v>24.393440892135789</v>
      </c>
      <c r="F894">
        <v>25.072784652246888</v>
      </c>
      <c r="G894">
        <v>26.377386049643647</v>
      </c>
      <c r="H894">
        <v>26.418657164413535</v>
      </c>
      <c r="I894">
        <v>12.520264315453314</v>
      </c>
      <c r="J894">
        <v>8.0489569562361911</v>
      </c>
      <c r="K894">
        <v>7.4764096119770445</v>
      </c>
      <c r="L894">
        <v>6.8482540663554801</v>
      </c>
      <c r="M894">
        <v>6.799911553297207</v>
      </c>
      <c r="N894">
        <v>5.5281667823991523</v>
      </c>
      <c r="O894">
        <v>6.433485295997758</v>
      </c>
      <c r="P894">
        <v>6.7635996938772562</v>
      </c>
      <c r="Q894">
        <v>7.2483477097870441</v>
      </c>
      <c r="R894">
        <v>7.8407491590262417</v>
      </c>
      <c r="S894">
        <v>8.0633396021448753</v>
      </c>
      <c r="T894">
        <v>8.2385497095990416</v>
      </c>
      <c r="U894">
        <v>7.7954195236157249</v>
      </c>
      <c r="V894">
        <v>8.4028624260466067</v>
      </c>
      <c r="W894">
        <v>8.1235329845598621</v>
      </c>
      <c r="X894">
        <v>8.2850867038528619</v>
      </c>
      <c r="Y894">
        <v>9.2397152791819668</v>
      </c>
      <c r="Z894">
        <v>9.643957385097039</v>
      </c>
      <c r="AA894">
        <v>10.777937423984104</v>
      </c>
      <c r="AB894">
        <v>12.326365070662316</v>
      </c>
      <c r="AC894">
        <v>12.412020010653105</v>
      </c>
      <c r="AD894">
        <v>12.961137492955915</v>
      </c>
      <c r="AE894">
        <v>13.727836426957523</v>
      </c>
      <c r="AF894">
        <v>14.19039308557414</v>
      </c>
      <c r="AG894">
        <v>14.370664048515247</v>
      </c>
      <c r="AH894">
        <v>14.063346145304594</v>
      </c>
      <c r="AI894">
        <v>14.682077628989779</v>
      </c>
      <c r="AJ894" t="s">
        <v>49</v>
      </c>
      <c r="AK894" t="s">
        <v>49</v>
      </c>
      <c r="AL894" t="s">
        <v>49</v>
      </c>
      <c r="AM894" t="s">
        <v>49</v>
      </c>
    </row>
    <row r="895" spans="1:39" customFormat="1" hidden="1" x14ac:dyDescent="0.2">
      <c r="A895" t="s">
        <v>584</v>
      </c>
      <c r="B895" s="1" t="s">
        <v>52</v>
      </c>
      <c r="C895" t="s">
        <v>342</v>
      </c>
      <c r="D895" s="1" t="s">
        <v>491</v>
      </c>
      <c r="E895" t="s">
        <v>49</v>
      </c>
      <c r="F895" t="s">
        <v>49</v>
      </c>
      <c r="G895" t="s">
        <v>49</v>
      </c>
      <c r="H895" t="s">
        <v>49</v>
      </c>
      <c r="I895" t="s">
        <v>49</v>
      </c>
      <c r="J895" t="s">
        <v>49</v>
      </c>
      <c r="K895" t="s">
        <v>49</v>
      </c>
      <c r="L895" t="s">
        <v>49</v>
      </c>
      <c r="M895" t="s">
        <v>49</v>
      </c>
      <c r="N895" t="s">
        <v>49</v>
      </c>
      <c r="O895" t="s">
        <v>49</v>
      </c>
      <c r="P895" t="s">
        <v>49</v>
      </c>
      <c r="Q895" t="s">
        <v>49</v>
      </c>
      <c r="R895" t="s">
        <v>49</v>
      </c>
      <c r="S895" t="s">
        <v>49</v>
      </c>
      <c r="T895" t="s">
        <v>49</v>
      </c>
      <c r="U895" t="s">
        <v>49</v>
      </c>
      <c r="V895" t="s">
        <v>49</v>
      </c>
      <c r="W895" t="s">
        <v>49</v>
      </c>
      <c r="X895" t="s">
        <v>49</v>
      </c>
      <c r="Y895" t="s">
        <v>49</v>
      </c>
      <c r="Z895" t="s">
        <v>49</v>
      </c>
      <c r="AA895" t="s">
        <v>49</v>
      </c>
      <c r="AB895" t="s">
        <v>49</v>
      </c>
      <c r="AC895" t="s">
        <v>49</v>
      </c>
      <c r="AD895" t="s">
        <v>49</v>
      </c>
      <c r="AE895" t="s">
        <v>49</v>
      </c>
      <c r="AF895">
        <v>41.891210000000001</v>
      </c>
      <c r="AG895">
        <v>41.767499999999998</v>
      </c>
      <c r="AH895">
        <v>45.05227</v>
      </c>
      <c r="AI895">
        <v>46.004919999999998</v>
      </c>
      <c r="AJ895">
        <v>46.099739999999997</v>
      </c>
      <c r="AK895" t="s">
        <v>49</v>
      </c>
      <c r="AL895" t="s">
        <v>49</v>
      </c>
      <c r="AM895" t="s">
        <v>49</v>
      </c>
    </row>
    <row r="896" spans="1:39" customFormat="1" hidden="1" x14ac:dyDescent="0.2">
      <c r="A896" t="s">
        <v>584</v>
      </c>
      <c r="B896" s="1" t="s">
        <v>52</v>
      </c>
      <c r="C896" t="s">
        <v>207</v>
      </c>
      <c r="D896" s="1" t="s">
        <v>110</v>
      </c>
      <c r="E896" t="s">
        <v>49</v>
      </c>
      <c r="F896" t="s">
        <v>49</v>
      </c>
      <c r="G896" t="s">
        <v>49</v>
      </c>
      <c r="H896" t="s">
        <v>49</v>
      </c>
      <c r="I896" t="s">
        <v>49</v>
      </c>
      <c r="J896" t="s">
        <v>49</v>
      </c>
      <c r="K896" t="s">
        <v>49</v>
      </c>
      <c r="L896" t="s">
        <v>49</v>
      </c>
      <c r="M896" t="s">
        <v>49</v>
      </c>
      <c r="N896" t="s">
        <v>49</v>
      </c>
      <c r="O896" t="s">
        <v>49</v>
      </c>
      <c r="P896" t="s">
        <v>49</v>
      </c>
      <c r="Q896" t="s">
        <v>49</v>
      </c>
      <c r="R896" t="s">
        <v>49</v>
      </c>
      <c r="S896" t="s">
        <v>49</v>
      </c>
      <c r="T896" t="s">
        <v>49</v>
      </c>
      <c r="U896" t="s">
        <v>49</v>
      </c>
      <c r="V896" t="s">
        <v>49</v>
      </c>
      <c r="W896" t="s">
        <v>49</v>
      </c>
      <c r="X896" t="s">
        <v>49</v>
      </c>
      <c r="Y896" t="s">
        <v>49</v>
      </c>
      <c r="Z896" t="s">
        <v>49</v>
      </c>
      <c r="AA896" t="s">
        <v>49</v>
      </c>
      <c r="AB896" t="s">
        <v>49</v>
      </c>
      <c r="AC896" t="s">
        <v>49</v>
      </c>
      <c r="AD896" t="s">
        <v>49</v>
      </c>
      <c r="AE896" t="s">
        <v>49</v>
      </c>
      <c r="AF896" t="s">
        <v>49</v>
      </c>
      <c r="AG896" t="s">
        <v>49</v>
      </c>
      <c r="AH896" t="s">
        <v>49</v>
      </c>
      <c r="AI896">
        <v>6.4223899841308603</v>
      </c>
      <c r="AJ896" t="s">
        <v>49</v>
      </c>
      <c r="AK896" t="s">
        <v>49</v>
      </c>
      <c r="AL896" t="s">
        <v>49</v>
      </c>
      <c r="AM896" t="s">
        <v>49</v>
      </c>
    </row>
    <row r="897" spans="1:39" customFormat="1" hidden="1" x14ac:dyDescent="0.2">
      <c r="A897" t="s">
        <v>584</v>
      </c>
      <c r="B897" s="1" t="s">
        <v>52</v>
      </c>
      <c r="C897" t="s">
        <v>40</v>
      </c>
      <c r="D897" s="1" t="s">
        <v>286</v>
      </c>
      <c r="E897" t="s">
        <v>49</v>
      </c>
      <c r="F897" t="s">
        <v>49</v>
      </c>
      <c r="G897" t="s">
        <v>49</v>
      </c>
      <c r="H897" t="s">
        <v>49</v>
      </c>
      <c r="I897" t="s">
        <v>49</v>
      </c>
      <c r="J897" t="s">
        <v>49</v>
      </c>
      <c r="K897" t="s">
        <v>49</v>
      </c>
      <c r="L897" t="s">
        <v>49</v>
      </c>
      <c r="M897" t="s">
        <v>49</v>
      </c>
      <c r="N897" t="s">
        <v>49</v>
      </c>
      <c r="O897" t="s">
        <v>49</v>
      </c>
      <c r="P897" t="s">
        <v>49</v>
      </c>
      <c r="Q897" t="s">
        <v>49</v>
      </c>
      <c r="R897" t="s">
        <v>49</v>
      </c>
      <c r="S897" t="s">
        <v>49</v>
      </c>
      <c r="T897" t="s">
        <v>49</v>
      </c>
      <c r="U897" t="s">
        <v>49</v>
      </c>
      <c r="V897" t="s">
        <v>49</v>
      </c>
      <c r="W897" t="s">
        <v>49</v>
      </c>
      <c r="X897" t="s">
        <v>49</v>
      </c>
      <c r="Y897" t="s">
        <v>49</v>
      </c>
      <c r="Z897" t="s">
        <v>49</v>
      </c>
      <c r="AA897" t="s">
        <v>49</v>
      </c>
      <c r="AB897" t="s">
        <v>49</v>
      </c>
      <c r="AC897" t="s">
        <v>49</v>
      </c>
      <c r="AD897" t="s">
        <v>49</v>
      </c>
      <c r="AE897" t="s">
        <v>49</v>
      </c>
      <c r="AF897" t="s">
        <v>49</v>
      </c>
      <c r="AG897" t="s">
        <v>49</v>
      </c>
      <c r="AH897" t="s">
        <v>49</v>
      </c>
      <c r="AI897" t="s">
        <v>49</v>
      </c>
      <c r="AJ897" t="s">
        <v>49</v>
      </c>
      <c r="AK897" t="s">
        <v>49</v>
      </c>
      <c r="AL897" t="s">
        <v>49</v>
      </c>
      <c r="AM897" t="s">
        <v>49</v>
      </c>
    </row>
    <row r="898" spans="1:39" customFormat="1" hidden="1" x14ac:dyDescent="0.2">
      <c r="A898" t="s">
        <v>584</v>
      </c>
      <c r="B898" s="1" t="s">
        <v>52</v>
      </c>
      <c r="C898" t="s">
        <v>445</v>
      </c>
      <c r="D898" s="1" t="s">
        <v>307</v>
      </c>
      <c r="E898" t="s">
        <v>49</v>
      </c>
      <c r="F898" t="s">
        <v>49</v>
      </c>
      <c r="G898" t="s">
        <v>49</v>
      </c>
      <c r="H898">
        <v>4.0004749999999998</v>
      </c>
      <c r="I898">
        <v>3.9566690000000002</v>
      </c>
      <c r="J898">
        <v>3.9316249999999999</v>
      </c>
      <c r="K898">
        <v>3.8005170000000001</v>
      </c>
      <c r="L898">
        <v>3.691074</v>
      </c>
      <c r="M898">
        <v>3.6006680000000002</v>
      </c>
      <c r="N898">
        <v>3.0811860000000002</v>
      </c>
      <c r="O898">
        <v>2.6363539999999999</v>
      </c>
      <c r="P898">
        <v>2.2781259999999999</v>
      </c>
      <c r="Q898">
        <v>1.9442630000000001</v>
      </c>
      <c r="R898">
        <v>1.6636120000000001</v>
      </c>
      <c r="S898">
        <v>1.7715209999999999</v>
      </c>
      <c r="T898">
        <v>1.8941300000000001</v>
      </c>
      <c r="U898">
        <v>2.0176240000000001</v>
      </c>
      <c r="V898">
        <v>2.146833</v>
      </c>
      <c r="W898">
        <v>2.2756479999999999</v>
      </c>
      <c r="X898">
        <v>2.420293</v>
      </c>
      <c r="Y898">
        <v>2.5201340000000001</v>
      </c>
      <c r="Z898">
        <v>2.61558</v>
      </c>
      <c r="AA898">
        <v>2.6987739999999998</v>
      </c>
      <c r="AB898">
        <v>2.8013050000000002</v>
      </c>
      <c r="AC898">
        <v>2.8932479999999998</v>
      </c>
      <c r="AD898">
        <v>2.9864489999999999</v>
      </c>
      <c r="AE898">
        <v>3.0828220000000002</v>
      </c>
      <c r="AF898">
        <v>3.0985610000000001</v>
      </c>
      <c r="AG898">
        <v>3.1064039999999999</v>
      </c>
      <c r="AH898">
        <v>3.0915910000000002</v>
      </c>
      <c r="AI898">
        <v>3.0897250000000001</v>
      </c>
      <c r="AJ898">
        <v>3.0796139999999999</v>
      </c>
      <c r="AK898">
        <v>2.89445</v>
      </c>
      <c r="AL898">
        <v>2.9101590000000002</v>
      </c>
      <c r="AM898" t="s">
        <v>49</v>
      </c>
    </row>
    <row r="899" spans="1:39" customFormat="1" hidden="1" x14ac:dyDescent="0.2">
      <c r="A899" t="s">
        <v>584</v>
      </c>
      <c r="B899" s="1" t="s">
        <v>52</v>
      </c>
      <c r="C899" t="s">
        <v>394</v>
      </c>
      <c r="D899" s="1" t="s">
        <v>281</v>
      </c>
      <c r="E899" t="s">
        <v>49</v>
      </c>
      <c r="F899" t="s">
        <v>49</v>
      </c>
      <c r="G899" t="s">
        <v>49</v>
      </c>
      <c r="H899" t="s">
        <v>49</v>
      </c>
      <c r="I899" t="s">
        <v>49</v>
      </c>
      <c r="J899" t="s">
        <v>49</v>
      </c>
      <c r="K899" t="s">
        <v>49</v>
      </c>
      <c r="L899" t="s">
        <v>49</v>
      </c>
      <c r="M899" t="s">
        <v>49</v>
      </c>
      <c r="N899" t="s">
        <v>49</v>
      </c>
      <c r="O899" t="s">
        <v>49</v>
      </c>
      <c r="P899" t="s">
        <v>49</v>
      </c>
      <c r="Q899" t="s">
        <v>49</v>
      </c>
      <c r="R899" t="s">
        <v>49</v>
      </c>
      <c r="S899" t="s">
        <v>49</v>
      </c>
      <c r="T899" t="s">
        <v>49</v>
      </c>
      <c r="U899" t="s">
        <v>49</v>
      </c>
      <c r="V899">
        <v>35.064329999999998</v>
      </c>
      <c r="W899">
        <v>38.646050000000002</v>
      </c>
      <c r="X899">
        <v>36.989429999999999</v>
      </c>
      <c r="Y899">
        <v>32.554450000000003</v>
      </c>
      <c r="Z899">
        <v>34.19688</v>
      </c>
      <c r="AA899">
        <v>34.161799999999999</v>
      </c>
      <c r="AB899">
        <v>32.700600000000001</v>
      </c>
      <c r="AC899">
        <v>36.192700000000002</v>
      </c>
      <c r="AD899">
        <v>33.879249999999999</v>
      </c>
      <c r="AE899" t="s">
        <v>49</v>
      </c>
      <c r="AF899" t="s">
        <v>49</v>
      </c>
      <c r="AG899" t="s">
        <v>49</v>
      </c>
      <c r="AH899" t="s">
        <v>49</v>
      </c>
      <c r="AI899" t="s">
        <v>49</v>
      </c>
      <c r="AJ899" t="s">
        <v>49</v>
      </c>
      <c r="AK899" t="s">
        <v>49</v>
      </c>
      <c r="AL899" t="s">
        <v>49</v>
      </c>
      <c r="AM899" t="s">
        <v>49</v>
      </c>
    </row>
    <row r="900" spans="1:39" customFormat="1" hidden="1" x14ac:dyDescent="0.2">
      <c r="A900" t="s">
        <v>584</v>
      </c>
      <c r="B900" s="1" t="s">
        <v>52</v>
      </c>
      <c r="C900" t="s">
        <v>163</v>
      </c>
      <c r="D900" s="1" t="s">
        <v>190</v>
      </c>
      <c r="E900" t="s">
        <v>49</v>
      </c>
      <c r="F900" t="s">
        <v>49</v>
      </c>
      <c r="G900" t="s">
        <v>49</v>
      </c>
      <c r="H900" t="s">
        <v>49</v>
      </c>
      <c r="I900" t="s">
        <v>49</v>
      </c>
      <c r="J900" t="s">
        <v>49</v>
      </c>
      <c r="K900" t="s">
        <v>49</v>
      </c>
      <c r="L900" t="s">
        <v>49</v>
      </c>
      <c r="M900" t="s">
        <v>49</v>
      </c>
      <c r="N900" t="s">
        <v>49</v>
      </c>
      <c r="O900" t="s">
        <v>49</v>
      </c>
      <c r="P900" t="s">
        <v>49</v>
      </c>
      <c r="Q900" t="s">
        <v>49</v>
      </c>
      <c r="R900" t="s">
        <v>49</v>
      </c>
      <c r="S900" t="s">
        <v>49</v>
      </c>
      <c r="T900" t="s">
        <v>49</v>
      </c>
      <c r="U900" t="s">
        <v>49</v>
      </c>
      <c r="V900" t="s">
        <v>49</v>
      </c>
      <c r="W900" t="s">
        <v>49</v>
      </c>
      <c r="X900" t="s">
        <v>49</v>
      </c>
      <c r="Y900" t="s">
        <v>49</v>
      </c>
      <c r="Z900">
        <v>92.4</v>
      </c>
      <c r="AA900" t="s">
        <v>49</v>
      </c>
      <c r="AB900" t="s">
        <v>49</v>
      </c>
      <c r="AC900" t="s">
        <v>49</v>
      </c>
      <c r="AD900" t="s">
        <v>49</v>
      </c>
      <c r="AE900" t="s">
        <v>49</v>
      </c>
      <c r="AF900" t="s">
        <v>49</v>
      </c>
      <c r="AG900">
        <v>92.5</v>
      </c>
      <c r="AH900" t="s">
        <v>49</v>
      </c>
      <c r="AI900" t="s">
        <v>49</v>
      </c>
      <c r="AJ900" t="s">
        <v>49</v>
      </c>
      <c r="AK900" t="s">
        <v>49</v>
      </c>
      <c r="AL900" t="s">
        <v>49</v>
      </c>
      <c r="AM900" t="s">
        <v>49</v>
      </c>
    </row>
    <row r="901" spans="1:39" customFormat="1" hidden="1" x14ac:dyDescent="0.2">
      <c r="A901" t="s">
        <v>584</v>
      </c>
      <c r="B901" s="1" t="s">
        <v>52</v>
      </c>
      <c r="C901" t="s">
        <v>427</v>
      </c>
      <c r="D901" s="1" t="s">
        <v>225</v>
      </c>
      <c r="E901" t="s">
        <v>49</v>
      </c>
      <c r="F901" t="s">
        <v>49</v>
      </c>
      <c r="G901" t="s">
        <v>49</v>
      </c>
      <c r="H901" t="s">
        <v>49</v>
      </c>
      <c r="I901" t="s">
        <v>49</v>
      </c>
      <c r="J901" t="s">
        <v>49</v>
      </c>
      <c r="K901" t="s">
        <v>49</v>
      </c>
      <c r="L901" t="s">
        <v>49</v>
      </c>
      <c r="M901" t="s">
        <v>49</v>
      </c>
      <c r="N901" t="s">
        <v>49</v>
      </c>
      <c r="O901" t="s">
        <v>49</v>
      </c>
      <c r="P901" t="s">
        <v>49</v>
      </c>
      <c r="Q901" t="s">
        <v>49</v>
      </c>
      <c r="R901" t="s">
        <v>49</v>
      </c>
      <c r="S901" t="s">
        <v>49</v>
      </c>
      <c r="T901" t="s">
        <v>49</v>
      </c>
      <c r="U901" t="s">
        <v>49</v>
      </c>
      <c r="V901" t="s">
        <v>49</v>
      </c>
      <c r="W901" t="s">
        <v>49</v>
      </c>
      <c r="X901" t="s">
        <v>49</v>
      </c>
      <c r="Y901" t="s">
        <v>49</v>
      </c>
      <c r="Z901">
        <v>45.5</v>
      </c>
      <c r="AA901" t="s">
        <v>49</v>
      </c>
      <c r="AB901" t="s">
        <v>49</v>
      </c>
      <c r="AC901" t="s">
        <v>49</v>
      </c>
      <c r="AD901" t="s">
        <v>49</v>
      </c>
      <c r="AE901" t="s">
        <v>49</v>
      </c>
      <c r="AF901" t="s">
        <v>49</v>
      </c>
      <c r="AG901">
        <v>34</v>
      </c>
      <c r="AH901" t="s">
        <v>49</v>
      </c>
      <c r="AI901" t="s">
        <v>49</v>
      </c>
      <c r="AJ901" t="s">
        <v>49</v>
      </c>
      <c r="AK901" t="s">
        <v>49</v>
      </c>
      <c r="AL901" t="s">
        <v>49</v>
      </c>
      <c r="AM901" t="s">
        <v>49</v>
      </c>
    </row>
    <row r="902" spans="1:39" customFormat="1" hidden="1" x14ac:dyDescent="0.2">
      <c r="A902" t="s">
        <v>584</v>
      </c>
      <c r="B902" s="1" t="s">
        <v>52</v>
      </c>
      <c r="C902" t="s">
        <v>18</v>
      </c>
      <c r="D902" s="1" t="s">
        <v>374</v>
      </c>
      <c r="E902" t="s">
        <v>49</v>
      </c>
      <c r="F902" t="s">
        <v>49</v>
      </c>
      <c r="G902" t="s">
        <v>49</v>
      </c>
      <c r="H902" t="s">
        <v>49</v>
      </c>
      <c r="I902" t="s">
        <v>49</v>
      </c>
      <c r="J902" t="s">
        <v>49</v>
      </c>
      <c r="K902" t="s">
        <v>49</v>
      </c>
      <c r="L902" t="s">
        <v>49</v>
      </c>
      <c r="M902" t="s">
        <v>49</v>
      </c>
      <c r="N902" t="s">
        <v>49</v>
      </c>
      <c r="O902" t="s">
        <v>49</v>
      </c>
      <c r="P902" t="s">
        <v>49</v>
      </c>
      <c r="Q902" t="s">
        <v>49</v>
      </c>
      <c r="R902" t="s">
        <v>49</v>
      </c>
      <c r="S902" t="s">
        <v>49</v>
      </c>
      <c r="T902" t="s">
        <v>49</v>
      </c>
      <c r="U902" t="s">
        <v>49</v>
      </c>
      <c r="V902" t="s">
        <v>49</v>
      </c>
      <c r="W902" t="s">
        <v>49</v>
      </c>
      <c r="X902" t="s">
        <v>49</v>
      </c>
      <c r="Y902" t="s">
        <v>49</v>
      </c>
      <c r="Z902" t="s">
        <v>49</v>
      </c>
      <c r="AA902" t="s">
        <v>49</v>
      </c>
      <c r="AB902" t="s">
        <v>49</v>
      </c>
      <c r="AC902" t="s">
        <v>49</v>
      </c>
      <c r="AD902" t="s">
        <v>49</v>
      </c>
      <c r="AE902" t="s">
        <v>49</v>
      </c>
      <c r="AF902" t="s">
        <v>49</v>
      </c>
      <c r="AG902">
        <v>8.6999999999999993</v>
      </c>
      <c r="AH902" t="s">
        <v>49</v>
      </c>
      <c r="AI902" t="s">
        <v>49</v>
      </c>
      <c r="AJ902" t="s">
        <v>49</v>
      </c>
      <c r="AK902" t="s">
        <v>49</v>
      </c>
      <c r="AL902" t="s">
        <v>49</v>
      </c>
      <c r="AM902" t="s">
        <v>49</v>
      </c>
    </row>
    <row r="903" spans="1:39" customFormat="1" hidden="1" x14ac:dyDescent="0.2">
      <c r="A903" t="s">
        <v>584</v>
      </c>
      <c r="B903" s="1" t="s">
        <v>52</v>
      </c>
      <c r="C903" t="s">
        <v>437</v>
      </c>
      <c r="D903" s="1" t="s">
        <v>561</v>
      </c>
      <c r="E903" t="s">
        <v>49</v>
      </c>
      <c r="F903" t="s">
        <v>49</v>
      </c>
      <c r="G903" t="s">
        <v>49</v>
      </c>
      <c r="H903" t="s">
        <v>49</v>
      </c>
      <c r="I903" t="s">
        <v>49</v>
      </c>
      <c r="J903" t="s">
        <v>49</v>
      </c>
      <c r="K903" t="s">
        <v>49</v>
      </c>
      <c r="L903" t="s">
        <v>49</v>
      </c>
      <c r="M903" t="s">
        <v>49</v>
      </c>
      <c r="N903" t="s">
        <v>49</v>
      </c>
      <c r="O903" t="s">
        <v>49</v>
      </c>
      <c r="P903" t="s">
        <v>49</v>
      </c>
      <c r="Q903" t="s">
        <v>49</v>
      </c>
      <c r="R903" t="s">
        <v>49</v>
      </c>
      <c r="S903" t="s">
        <v>49</v>
      </c>
      <c r="T903" t="s">
        <v>49</v>
      </c>
      <c r="U903" t="s">
        <v>49</v>
      </c>
      <c r="V903" t="s">
        <v>49</v>
      </c>
      <c r="W903">
        <v>41.9</v>
      </c>
      <c r="X903" t="s">
        <v>49</v>
      </c>
      <c r="Y903" t="s">
        <v>49</v>
      </c>
      <c r="Z903">
        <v>41.6</v>
      </c>
      <c r="AA903" t="s">
        <v>49</v>
      </c>
      <c r="AB903" t="s">
        <v>49</v>
      </c>
      <c r="AC903" t="s">
        <v>49</v>
      </c>
      <c r="AD903" t="s">
        <v>49</v>
      </c>
      <c r="AE903" t="s">
        <v>49</v>
      </c>
      <c r="AF903" t="s">
        <v>49</v>
      </c>
      <c r="AG903">
        <v>20.2</v>
      </c>
      <c r="AH903" t="s">
        <v>49</v>
      </c>
      <c r="AI903" t="s">
        <v>49</v>
      </c>
      <c r="AJ903" t="s">
        <v>49</v>
      </c>
      <c r="AK903" t="s">
        <v>49</v>
      </c>
      <c r="AL903" t="s">
        <v>49</v>
      </c>
      <c r="AM903" t="s">
        <v>49</v>
      </c>
    </row>
    <row r="904" spans="1:39" customFormat="1" hidden="1" x14ac:dyDescent="0.2">
      <c r="A904" t="s">
        <v>584</v>
      </c>
      <c r="B904" s="1" t="s">
        <v>52</v>
      </c>
      <c r="C904" t="s">
        <v>327</v>
      </c>
      <c r="D904" s="1" t="s">
        <v>58</v>
      </c>
      <c r="E904" t="s">
        <v>49</v>
      </c>
      <c r="F904" t="s">
        <v>49</v>
      </c>
      <c r="G904" t="s">
        <v>49</v>
      </c>
      <c r="H904" t="s">
        <v>49</v>
      </c>
      <c r="I904" t="s">
        <v>49</v>
      </c>
      <c r="J904" t="s">
        <v>49</v>
      </c>
      <c r="K904" t="s">
        <v>49</v>
      </c>
      <c r="L904" t="s">
        <v>49</v>
      </c>
      <c r="M904" t="s">
        <v>49</v>
      </c>
      <c r="N904" t="s">
        <v>49</v>
      </c>
      <c r="O904" t="s">
        <v>49</v>
      </c>
      <c r="P904" t="s">
        <v>49</v>
      </c>
      <c r="Q904" t="s">
        <v>49</v>
      </c>
      <c r="R904" t="s">
        <v>49</v>
      </c>
      <c r="S904" t="s">
        <v>49</v>
      </c>
      <c r="T904" t="s">
        <v>49</v>
      </c>
      <c r="U904" t="s">
        <v>49</v>
      </c>
      <c r="V904" t="s">
        <v>49</v>
      </c>
      <c r="W904" t="s">
        <v>49</v>
      </c>
      <c r="X904" t="s">
        <v>49</v>
      </c>
      <c r="Y904" t="s">
        <v>49</v>
      </c>
      <c r="Z904">
        <v>93.5</v>
      </c>
      <c r="AA904" t="s">
        <v>49</v>
      </c>
      <c r="AB904" t="s">
        <v>49</v>
      </c>
      <c r="AC904" t="s">
        <v>49</v>
      </c>
      <c r="AD904" t="s">
        <v>49</v>
      </c>
      <c r="AE904" t="s">
        <v>49</v>
      </c>
      <c r="AF904" t="s">
        <v>49</v>
      </c>
      <c r="AG904">
        <v>82.4</v>
      </c>
      <c r="AH904" t="s">
        <v>49</v>
      </c>
      <c r="AI904" t="s">
        <v>49</v>
      </c>
      <c r="AJ904" t="s">
        <v>49</v>
      </c>
      <c r="AK904" t="s">
        <v>49</v>
      </c>
      <c r="AL904" t="s">
        <v>49</v>
      </c>
      <c r="AM904" t="s">
        <v>49</v>
      </c>
    </row>
    <row r="905" spans="1:39" customFormat="1" hidden="1" x14ac:dyDescent="0.2">
      <c r="A905" t="s">
        <v>584</v>
      </c>
      <c r="B905" s="1" t="s">
        <v>52</v>
      </c>
      <c r="C905" t="s">
        <v>571</v>
      </c>
      <c r="D905" s="1" t="s">
        <v>92</v>
      </c>
      <c r="E905">
        <v>36.618774152243795</v>
      </c>
      <c r="F905">
        <v>35.952648197004258</v>
      </c>
      <c r="G905">
        <v>36.543385595401602</v>
      </c>
      <c r="H905">
        <v>37.847514341308958</v>
      </c>
      <c r="I905">
        <v>37.363947615239354</v>
      </c>
      <c r="J905">
        <v>58.196358355868952</v>
      </c>
      <c r="K905">
        <v>61.619743043134932</v>
      </c>
      <c r="L905">
        <v>65.707913544962111</v>
      </c>
      <c r="M905">
        <v>65.977683350638458</v>
      </c>
      <c r="N905">
        <v>70.044423090513249</v>
      </c>
      <c r="O905">
        <v>70.791005497636235</v>
      </c>
      <c r="P905">
        <v>72.339762975409272</v>
      </c>
      <c r="Q905">
        <v>73.447691988818448</v>
      </c>
      <c r="R905">
        <v>75.261379118626891</v>
      </c>
      <c r="S905">
        <v>77.349500704241507</v>
      </c>
      <c r="T905">
        <v>78.860070278337687</v>
      </c>
      <c r="U905">
        <v>78.970070479667029</v>
      </c>
      <c r="V905">
        <v>80.041806441429046</v>
      </c>
      <c r="W905">
        <v>81.882507837062875</v>
      </c>
      <c r="X905">
        <v>82.284311886185421</v>
      </c>
      <c r="Y905">
        <v>86.349598600728243</v>
      </c>
      <c r="Z905">
        <v>89.461219501726063</v>
      </c>
      <c r="AA905">
        <v>90.076880057278359</v>
      </c>
      <c r="AB905">
        <v>92.409010333026259</v>
      </c>
      <c r="AC905">
        <v>94.203857020579875</v>
      </c>
      <c r="AD905">
        <v>97.080333330415641</v>
      </c>
      <c r="AE905">
        <v>99.03573766961668</v>
      </c>
      <c r="AF905">
        <v>99.342542137481033</v>
      </c>
      <c r="AG905">
        <v>100</v>
      </c>
      <c r="AH905">
        <v>101.02514116066253</v>
      </c>
      <c r="AI905">
        <v>102.94157962383143</v>
      </c>
      <c r="AJ905">
        <v>104.14576121573835</v>
      </c>
      <c r="AK905">
        <v>104.88058458524003</v>
      </c>
      <c r="AL905">
        <v>108.40051517726428</v>
      </c>
      <c r="AM905">
        <v>115.17482087134101</v>
      </c>
    </row>
    <row r="906" spans="1:39" customFormat="1" hidden="1" x14ac:dyDescent="0.2">
      <c r="A906" t="s">
        <v>584</v>
      </c>
      <c r="B906" s="1" t="s">
        <v>52</v>
      </c>
      <c r="C906" t="s">
        <v>182</v>
      </c>
      <c r="D906" s="1" t="s">
        <v>373</v>
      </c>
      <c r="E906">
        <v>-7.8236319749102137</v>
      </c>
      <c r="F906">
        <v>-1.819120511868249</v>
      </c>
      <c r="G906">
        <v>-6.1056976460065613</v>
      </c>
      <c r="H906">
        <v>-3.8085993727931822</v>
      </c>
      <c r="I906">
        <v>-3.1000032108191391</v>
      </c>
      <c r="J906">
        <v>-7.9320665744753569</v>
      </c>
      <c r="K906">
        <v>1.8768092258040383</v>
      </c>
      <c r="L906">
        <v>2.8940013773969753</v>
      </c>
      <c r="M906">
        <v>4.2150721495305845</v>
      </c>
      <c r="N906">
        <v>4.5273137662503729</v>
      </c>
      <c r="O906">
        <v>4.7255348480256316</v>
      </c>
      <c r="P906">
        <v>4.5113042214073147</v>
      </c>
      <c r="Q906">
        <v>3.832417795322371</v>
      </c>
      <c r="R906">
        <v>4.324261192173168</v>
      </c>
      <c r="S906">
        <v>4.4770268289587847</v>
      </c>
      <c r="T906">
        <v>5.4531536908052374</v>
      </c>
      <c r="U906">
        <v>7.0488628229613823</v>
      </c>
      <c r="V906">
        <v>2.2282702060062149</v>
      </c>
      <c r="W906">
        <v>3.8095832725785641</v>
      </c>
      <c r="X906">
        <v>4.3275890128891206</v>
      </c>
      <c r="Y906">
        <v>2.8476778892309653</v>
      </c>
      <c r="Z906">
        <v>2.5792517753098423</v>
      </c>
      <c r="AA906">
        <v>2.8990247240231213</v>
      </c>
      <c r="AB906">
        <v>3.3792112877077045</v>
      </c>
      <c r="AC906">
        <v>4.6259787194165227</v>
      </c>
      <c r="AD906">
        <v>4.9955291594721842</v>
      </c>
      <c r="AE906">
        <v>5.7198181440264477</v>
      </c>
      <c r="AF906">
        <v>5.6669529910541598</v>
      </c>
      <c r="AG906">
        <v>4.5357942356973382</v>
      </c>
      <c r="AH906">
        <v>3.5411765492600722</v>
      </c>
      <c r="AI906">
        <v>3.9555142403663979</v>
      </c>
      <c r="AJ906">
        <v>3.475059978656077</v>
      </c>
      <c r="AK906">
        <v>0.25993291591177581</v>
      </c>
      <c r="AL906">
        <v>3.6499168864890521</v>
      </c>
      <c r="AM906">
        <v>3.5409778632074449</v>
      </c>
    </row>
    <row r="907" spans="1:39" customFormat="1" hidden="1" x14ac:dyDescent="0.2">
      <c r="A907" t="s">
        <v>584</v>
      </c>
      <c r="B907" s="1" t="s">
        <v>52</v>
      </c>
      <c r="C907" t="s">
        <v>32</v>
      </c>
      <c r="D907" s="1" t="s">
        <v>379</v>
      </c>
      <c r="E907">
        <v>1554.2823818852673</v>
      </c>
      <c r="F907">
        <v>1480.6445107237562</v>
      </c>
      <c r="G907">
        <v>1348.7303498194024</v>
      </c>
      <c r="H907">
        <v>1259.1172627386886</v>
      </c>
      <c r="I907">
        <v>1184.7870887589315</v>
      </c>
      <c r="J907">
        <v>1059.5203625837253</v>
      </c>
      <c r="K907">
        <v>1048.9872125770285</v>
      </c>
      <c r="L907">
        <v>1049.7066632488195</v>
      </c>
      <c r="M907">
        <v>1064.6460453348443</v>
      </c>
      <c r="N907">
        <v>1083.6416098209229</v>
      </c>
      <c r="O907">
        <v>1105.245204075426</v>
      </c>
      <c r="P907">
        <v>1124.9004767276747</v>
      </c>
      <c r="Q907">
        <v>1137.6245269491731</v>
      </c>
      <c r="R907">
        <v>1156.0503908489566</v>
      </c>
      <c r="S907">
        <v>1175.8716737112736</v>
      </c>
      <c r="T907">
        <v>1206.610512027089</v>
      </c>
      <c r="U907">
        <v>1256.6936497990089</v>
      </c>
      <c r="V907">
        <v>1250.0588828093046</v>
      </c>
      <c r="W907">
        <v>1262.8719061825516</v>
      </c>
      <c r="X907">
        <v>1281.3924846355865</v>
      </c>
      <c r="Y907">
        <v>1281.0198371124382</v>
      </c>
      <c r="Z907">
        <v>1277.1816192054823</v>
      </c>
      <c r="AA907">
        <v>1277.2656934148215</v>
      </c>
      <c r="AB907">
        <v>1283.5670413232835</v>
      </c>
      <c r="AC907">
        <v>1305.6680332535168</v>
      </c>
      <c r="AD907">
        <v>1332.8600041596317</v>
      </c>
      <c r="AE907">
        <v>1366.9665945970196</v>
      </c>
      <c r="AF907">
        <v>1399.6753359684712</v>
      </c>
      <c r="AG907">
        <v>1420.0298720193723</v>
      </c>
      <c r="AH907">
        <v>1429.2346850523491</v>
      </c>
      <c r="AI907">
        <v>1445.2677713723381</v>
      </c>
      <c r="AJ907">
        <v>1454.5640689872557</v>
      </c>
      <c r="AK907">
        <v>1419.3282083450592</v>
      </c>
      <c r="AL907">
        <v>1432.8626894636554</v>
      </c>
      <c r="AM907">
        <v>1445.5510058155728</v>
      </c>
    </row>
    <row r="908" spans="1:39" customFormat="1" hidden="1" x14ac:dyDescent="0.2">
      <c r="A908" t="s">
        <v>584</v>
      </c>
      <c r="B908" s="1" t="s">
        <v>52</v>
      </c>
      <c r="C908" t="s">
        <v>261</v>
      </c>
      <c r="D908" s="1" t="s">
        <v>162</v>
      </c>
      <c r="E908" t="s">
        <v>49</v>
      </c>
      <c r="F908" t="s">
        <v>49</v>
      </c>
      <c r="G908">
        <v>2014.180376393083</v>
      </c>
      <c r="H908">
        <v>1943.9421489599681</v>
      </c>
      <c r="I908">
        <v>1870.8697946140728</v>
      </c>
      <c r="J908">
        <v>1712.7213133174725</v>
      </c>
      <c r="K908">
        <v>1731.9046707399211</v>
      </c>
      <c r="L908">
        <v>1769.4337314721697</v>
      </c>
      <c r="M908">
        <v>1827.4750863315651</v>
      </c>
      <c r="N908">
        <v>1892.1569757429911</v>
      </c>
      <c r="O908">
        <v>1951.600647697185</v>
      </c>
      <c r="P908">
        <v>2014.2988846933135</v>
      </c>
      <c r="Q908">
        <v>2083.2342482730505</v>
      </c>
      <c r="R908">
        <v>2164.6704125345409</v>
      </c>
      <c r="S908">
        <v>2236.1006958876246</v>
      </c>
      <c r="T908">
        <v>2339.8406490380266</v>
      </c>
      <c r="U908">
        <v>2502.3790835892682</v>
      </c>
      <c r="V908">
        <v>2567.2235867419254</v>
      </c>
      <c r="W908">
        <v>2673.5632131610791</v>
      </c>
      <c r="X908">
        <v>2786.0855970125317</v>
      </c>
      <c r="Y908">
        <v>2838.6950776131707</v>
      </c>
      <c r="Z908">
        <v>2848.3299561676981</v>
      </c>
      <c r="AA908">
        <v>2882.7507000355222</v>
      </c>
      <c r="AB908">
        <v>2957.1634561651713</v>
      </c>
      <c r="AC908">
        <v>3022.3580113926423</v>
      </c>
      <c r="AD908">
        <v>3194.1620321667601</v>
      </c>
      <c r="AE908">
        <v>3369.3248903348426</v>
      </c>
      <c r="AF908">
        <v>3437.7898257802008</v>
      </c>
      <c r="AG908">
        <v>3559.1351204372581</v>
      </c>
      <c r="AH908">
        <v>3691.0947236525194</v>
      </c>
      <c r="AI908">
        <v>3822.2327646397171</v>
      </c>
      <c r="AJ908">
        <v>3915.8274985059156</v>
      </c>
      <c r="AK908">
        <v>3870.8294330396907</v>
      </c>
      <c r="AL908">
        <v>4083.3077134503214</v>
      </c>
      <c r="AM908">
        <v>4408.0462735492192</v>
      </c>
    </row>
    <row r="909" spans="1:39" customFormat="1" hidden="1" x14ac:dyDescent="0.2">
      <c r="A909" t="s">
        <v>584</v>
      </c>
      <c r="B909" s="1" t="s">
        <v>52</v>
      </c>
      <c r="C909" t="s">
        <v>244</v>
      </c>
      <c r="D909" s="1" t="s">
        <v>344</v>
      </c>
      <c r="E909" t="s">
        <v>49</v>
      </c>
      <c r="F909" t="s">
        <v>49</v>
      </c>
      <c r="G909" t="s">
        <v>49</v>
      </c>
      <c r="H909" t="s">
        <v>49</v>
      </c>
      <c r="I909" t="s">
        <v>49</v>
      </c>
      <c r="J909" t="s">
        <v>49</v>
      </c>
      <c r="K909" t="s">
        <v>49</v>
      </c>
      <c r="L909" t="s">
        <v>49</v>
      </c>
      <c r="M909">
        <v>13.661202430725099</v>
      </c>
      <c r="N909" t="s">
        <v>49</v>
      </c>
      <c r="O909">
        <v>22.950819015502901</v>
      </c>
      <c r="P909" t="s">
        <v>49</v>
      </c>
      <c r="Q909">
        <v>22.950819015502901</v>
      </c>
      <c r="R909" t="s">
        <v>49</v>
      </c>
      <c r="S909">
        <v>18.3783779144287</v>
      </c>
      <c r="T909">
        <v>22.162162780761701</v>
      </c>
      <c r="U909">
        <v>23.383085250854499</v>
      </c>
      <c r="V909">
        <v>17.647058486938501</v>
      </c>
      <c r="W909">
        <v>17.560976028442401</v>
      </c>
      <c r="X909">
        <v>20.388349533081101</v>
      </c>
      <c r="Y909">
        <v>21.3592224121094</v>
      </c>
      <c r="Z909">
        <v>21.0526313781738</v>
      </c>
      <c r="AA909">
        <v>20.0956935882568</v>
      </c>
      <c r="AB909">
        <v>19.431280136108398</v>
      </c>
      <c r="AC909">
        <v>20.853080749511701</v>
      </c>
      <c r="AD909">
        <v>19.9052124023438</v>
      </c>
      <c r="AE909">
        <v>20.192308425903299</v>
      </c>
      <c r="AF909">
        <v>20.476190567016602</v>
      </c>
      <c r="AG909">
        <v>20.9523811340332</v>
      </c>
      <c r="AH909">
        <v>19.0476188659668</v>
      </c>
      <c r="AI909">
        <v>18.095237731933601</v>
      </c>
      <c r="AJ909">
        <v>17.142856597900401</v>
      </c>
      <c r="AK909">
        <v>17.142856597900401</v>
      </c>
      <c r="AL909">
        <v>16.190475463867202</v>
      </c>
      <c r="AM909">
        <v>18.867923736572301</v>
      </c>
    </row>
    <row r="910" spans="1:39" customFormat="1" hidden="1" x14ac:dyDescent="0.2">
      <c r="A910" t="s">
        <v>584</v>
      </c>
      <c r="B910" s="1" t="s">
        <v>52</v>
      </c>
      <c r="C910" t="s">
        <v>209</v>
      </c>
      <c r="D910" s="1" t="s">
        <v>33</v>
      </c>
      <c r="E910" t="s">
        <v>49</v>
      </c>
      <c r="F910" t="s">
        <v>49</v>
      </c>
      <c r="G910" t="s">
        <v>49</v>
      </c>
      <c r="H910" t="s">
        <v>49</v>
      </c>
      <c r="I910" t="s">
        <v>49</v>
      </c>
      <c r="J910" t="s">
        <v>49</v>
      </c>
      <c r="K910" t="s">
        <v>49</v>
      </c>
      <c r="L910" t="s">
        <v>49</v>
      </c>
      <c r="M910" t="s">
        <v>49</v>
      </c>
      <c r="N910" t="s">
        <v>49</v>
      </c>
      <c r="O910" t="s">
        <v>49</v>
      </c>
      <c r="P910" t="s">
        <v>49</v>
      </c>
      <c r="Q910" t="s">
        <v>49</v>
      </c>
      <c r="R910" t="s">
        <v>49</v>
      </c>
      <c r="S910" t="s">
        <v>49</v>
      </c>
      <c r="T910" t="s">
        <v>49</v>
      </c>
      <c r="U910" t="s">
        <v>49</v>
      </c>
      <c r="V910" t="s">
        <v>49</v>
      </c>
      <c r="W910" t="s">
        <v>49</v>
      </c>
      <c r="X910" t="s">
        <v>49</v>
      </c>
      <c r="Y910" t="s">
        <v>49</v>
      </c>
      <c r="Z910" t="s">
        <v>49</v>
      </c>
      <c r="AA910">
        <v>0.379782944917679</v>
      </c>
      <c r="AB910" t="s">
        <v>49</v>
      </c>
      <c r="AC910" t="s">
        <v>49</v>
      </c>
      <c r="AD910" t="s">
        <v>49</v>
      </c>
      <c r="AE910" t="s">
        <v>49</v>
      </c>
      <c r="AF910" t="s">
        <v>49</v>
      </c>
      <c r="AG910" t="s">
        <v>49</v>
      </c>
      <c r="AH910">
        <v>0.39400000000000002</v>
      </c>
      <c r="AI910">
        <v>0.39332067966461198</v>
      </c>
      <c r="AJ910" t="s">
        <v>49</v>
      </c>
      <c r="AK910">
        <v>0.39740151166915899</v>
      </c>
      <c r="AL910" t="s">
        <v>49</v>
      </c>
      <c r="AM910" t="s">
        <v>49</v>
      </c>
    </row>
    <row r="911" spans="1:39" customFormat="1" hidden="1" x14ac:dyDescent="0.2">
      <c r="A911" t="s">
        <v>584</v>
      </c>
      <c r="B911" s="1" t="s">
        <v>52</v>
      </c>
      <c r="C911" t="s">
        <v>382</v>
      </c>
      <c r="D911" s="1" t="s">
        <v>200</v>
      </c>
      <c r="E911">
        <v>1.6823326077120899</v>
      </c>
      <c r="F911">
        <v>-1.6655258955054</v>
      </c>
      <c r="G911">
        <v>1.0993812838360599</v>
      </c>
      <c r="H911">
        <v>6.0051330500362897E-2</v>
      </c>
      <c r="I911">
        <v>-1.6055045871750401E-2</v>
      </c>
      <c r="J911">
        <v>-3.2065545691586901</v>
      </c>
      <c r="K911">
        <v>35.094461845946398</v>
      </c>
      <c r="L911">
        <v>9.0696907192150693</v>
      </c>
      <c r="M911">
        <v>3.9240637274979999</v>
      </c>
      <c r="N911">
        <v>4.7862388186037297</v>
      </c>
      <c r="O911">
        <v>3.1707518538690702</v>
      </c>
      <c r="P911">
        <v>1.87174500672009</v>
      </c>
      <c r="Q911">
        <v>1.2271901297613499</v>
      </c>
      <c r="R911">
        <v>4.4197724588114298</v>
      </c>
      <c r="S911">
        <v>2.8344226012806701</v>
      </c>
      <c r="T911">
        <v>0.62316355737432005</v>
      </c>
      <c r="U911">
        <v>0.23364738006760299</v>
      </c>
      <c r="V911">
        <v>2.0135395017598601</v>
      </c>
      <c r="W911">
        <v>5.1175781601946797</v>
      </c>
      <c r="X911">
        <v>0.92140224565011097</v>
      </c>
      <c r="Y911">
        <v>5.3378062762749998</v>
      </c>
      <c r="Z911">
        <v>3.0436184793999699</v>
      </c>
      <c r="AA911">
        <v>1.27538046242341</v>
      </c>
      <c r="AB911">
        <v>2.9396994630509399</v>
      </c>
      <c r="AC911">
        <v>2.7352967752953701</v>
      </c>
      <c r="AD911">
        <v>2.05034718001742</v>
      </c>
      <c r="AE911">
        <v>1.8548985036677601</v>
      </c>
      <c r="AF911">
        <v>2.6762353141990198</v>
      </c>
      <c r="AG911">
        <v>0.87419038328884302</v>
      </c>
      <c r="AH911">
        <v>0.64040914988198105</v>
      </c>
      <c r="AI911">
        <v>1.0688581131291599</v>
      </c>
      <c r="AJ911">
        <v>2.4528021406273299</v>
      </c>
      <c r="AK911">
        <v>2.4376088218224199</v>
      </c>
      <c r="AL911">
        <v>2.2718576250363101</v>
      </c>
      <c r="AM911">
        <v>6.24767713343868</v>
      </c>
    </row>
    <row r="912" spans="1:39" customFormat="1" hidden="1" x14ac:dyDescent="0.2">
      <c r="A912" t="s">
        <v>584</v>
      </c>
      <c r="B912" s="1" t="s">
        <v>52</v>
      </c>
      <c r="C912" t="s">
        <v>213</v>
      </c>
      <c r="D912" s="1" t="s">
        <v>331</v>
      </c>
      <c r="E912">
        <v>0.81389866535930366</v>
      </c>
      <c r="F912">
        <v>-1.819083163379787</v>
      </c>
      <c r="G912">
        <v>1.6430984309149466</v>
      </c>
      <c r="H912">
        <v>3.5687135295736141</v>
      </c>
      <c r="I912">
        <v>-1.2776710293542664</v>
      </c>
      <c r="J912">
        <v>55.755379370387601</v>
      </c>
      <c r="K912">
        <v>5.8824723470360283</v>
      </c>
      <c r="L912">
        <v>6.6345140371088434</v>
      </c>
      <c r="M912">
        <v>0.41055908051586698</v>
      </c>
      <c r="N912">
        <v>6.1638110545077893</v>
      </c>
      <c r="O912">
        <v>1.0658698782603011</v>
      </c>
      <c r="P912">
        <v>2.1877885006517488</v>
      </c>
      <c r="Q912">
        <v>1.5315629576859493</v>
      </c>
      <c r="R912">
        <v>2.4693589147560431</v>
      </c>
      <c r="S912">
        <v>2.7744928541946052</v>
      </c>
      <c r="T912">
        <v>1.952914447207732</v>
      </c>
      <c r="U912">
        <v>0.13948783071215587</v>
      </c>
      <c r="V912">
        <v>1.3571419592919938</v>
      </c>
      <c r="W912">
        <v>2.2996749792007449</v>
      </c>
      <c r="X912">
        <v>0.49070803977096489</v>
      </c>
      <c r="Y912">
        <v>4.9405368062940909</v>
      </c>
      <c r="Z912">
        <v>3.6035151887452628</v>
      </c>
      <c r="AA912">
        <v>0.68818708148776864</v>
      </c>
      <c r="AB912">
        <v>2.5890442411692618</v>
      </c>
      <c r="AC912">
        <v>1.9422853692354209</v>
      </c>
      <c r="AD912">
        <v>3.0534591690947224</v>
      </c>
      <c r="AE912">
        <v>2.0142126341344095</v>
      </c>
      <c r="AF912">
        <v>0.30979167226263371</v>
      </c>
      <c r="AG912">
        <v>0.66180897767755198</v>
      </c>
      <c r="AH912">
        <v>1.0251411606625283</v>
      </c>
      <c r="AI912">
        <v>1.8969916212451921</v>
      </c>
      <c r="AJ912">
        <v>1.1697718223357754</v>
      </c>
      <c r="AK912">
        <v>0.70557203761705978</v>
      </c>
      <c r="AL912">
        <v>3.3561317434910762</v>
      </c>
      <c r="AM912">
        <v>6.2493297960797491</v>
      </c>
    </row>
    <row r="913" spans="1:39" customFormat="1" hidden="1" x14ac:dyDescent="0.2">
      <c r="A913" t="s">
        <v>584</v>
      </c>
      <c r="B913" s="1" t="s">
        <v>52</v>
      </c>
      <c r="C913" t="s">
        <v>263</v>
      </c>
      <c r="D913" s="1" t="s">
        <v>232</v>
      </c>
      <c r="E913" t="s">
        <v>49</v>
      </c>
      <c r="F913" t="s">
        <v>49</v>
      </c>
      <c r="G913" t="s">
        <v>49</v>
      </c>
      <c r="H913" t="s">
        <v>49</v>
      </c>
      <c r="I913" t="s">
        <v>49</v>
      </c>
      <c r="J913" t="s">
        <v>49</v>
      </c>
      <c r="K913" t="s">
        <v>49</v>
      </c>
      <c r="L913" t="s">
        <v>49</v>
      </c>
      <c r="M913" t="s">
        <v>49</v>
      </c>
      <c r="N913" t="s">
        <v>49</v>
      </c>
      <c r="O913" t="s">
        <v>49</v>
      </c>
      <c r="P913" t="s">
        <v>49</v>
      </c>
      <c r="Q913" t="s">
        <v>49</v>
      </c>
      <c r="R913" t="s">
        <v>49</v>
      </c>
      <c r="S913" t="s">
        <v>49</v>
      </c>
      <c r="T913" t="s">
        <v>49</v>
      </c>
      <c r="U913" t="s">
        <v>49</v>
      </c>
      <c r="V913" t="s">
        <v>49</v>
      </c>
      <c r="W913" t="s">
        <v>49</v>
      </c>
      <c r="X913" t="s">
        <v>49</v>
      </c>
      <c r="Y913" t="s">
        <v>49</v>
      </c>
      <c r="Z913" t="s">
        <v>49</v>
      </c>
      <c r="AA913" t="s">
        <v>49</v>
      </c>
      <c r="AB913" t="s">
        <v>49</v>
      </c>
      <c r="AC913" t="s">
        <v>49</v>
      </c>
      <c r="AD913" t="s">
        <v>49</v>
      </c>
      <c r="AE913" t="s">
        <v>49</v>
      </c>
      <c r="AF913" t="s">
        <v>49</v>
      </c>
      <c r="AG913" t="s">
        <v>49</v>
      </c>
      <c r="AH913" t="s">
        <v>49</v>
      </c>
      <c r="AI913" t="s">
        <v>49</v>
      </c>
      <c r="AJ913" t="s">
        <v>49</v>
      </c>
      <c r="AK913" t="s">
        <v>49</v>
      </c>
      <c r="AL913" t="s">
        <v>49</v>
      </c>
      <c r="AM913" t="s">
        <v>49</v>
      </c>
    </row>
    <row r="914" spans="1:39" customFormat="1" hidden="1" x14ac:dyDescent="0.2">
      <c r="A914" t="s">
        <v>584</v>
      </c>
      <c r="B914" s="1" t="s">
        <v>52</v>
      </c>
      <c r="C914" t="s">
        <v>546</v>
      </c>
      <c r="D914" s="1" t="s">
        <v>94</v>
      </c>
      <c r="E914">
        <v>297.84821881937802</v>
      </c>
      <c r="F914">
        <v>319.008299487903</v>
      </c>
      <c r="G914">
        <v>272.264787954393</v>
      </c>
      <c r="H914">
        <v>282.10690880881998</v>
      </c>
      <c r="I914">
        <v>264.69180075057898</v>
      </c>
      <c r="J914">
        <v>283.16257950001801</v>
      </c>
      <c r="K914">
        <v>555.20469565569704</v>
      </c>
      <c r="L914">
        <v>499.14842590131002</v>
      </c>
      <c r="M914">
        <v>511.55243027251601</v>
      </c>
      <c r="N914">
        <v>583.66937235339606</v>
      </c>
      <c r="O914">
        <v>589.951774567332</v>
      </c>
      <c r="P914">
        <v>615.47334931916396</v>
      </c>
      <c r="Q914">
        <v>710.20797703136702</v>
      </c>
      <c r="R914">
        <v>732.39769326022804</v>
      </c>
      <c r="S914">
        <v>693.71322649637398</v>
      </c>
      <c r="T914">
        <v>579.897426172466</v>
      </c>
      <c r="U914">
        <v>527.33803229157604</v>
      </c>
      <c r="V914">
        <v>527.25836264962595</v>
      </c>
      <c r="W914">
        <v>522.42562489517604</v>
      </c>
      <c r="X914">
        <v>478.63371847636301</v>
      </c>
      <c r="Y914">
        <v>446.00004143278801</v>
      </c>
      <c r="Z914">
        <v>470.29342334139801</v>
      </c>
      <c r="AA914">
        <v>494.794262222947</v>
      </c>
      <c r="AB914">
        <v>471.24862571893698</v>
      </c>
      <c r="AC914">
        <v>510.55633845425098</v>
      </c>
      <c r="AD914">
        <v>493.89962385223703</v>
      </c>
      <c r="AE914">
        <v>493.757329875312</v>
      </c>
      <c r="AF914">
        <v>591.21169798260996</v>
      </c>
      <c r="AG914">
        <v>592.60561506302201</v>
      </c>
      <c r="AH914">
        <v>580.65674958785803</v>
      </c>
      <c r="AI914">
        <v>555.44645839822601</v>
      </c>
      <c r="AJ914">
        <v>585.91101318036897</v>
      </c>
      <c r="AK914">
        <v>575.58600451094503</v>
      </c>
      <c r="AL914">
        <v>554.53067503310399</v>
      </c>
      <c r="AM914">
        <v>623.75970091118199</v>
      </c>
    </row>
    <row r="915" spans="1:39" customFormat="1" hidden="1" x14ac:dyDescent="0.2">
      <c r="A915" t="s">
        <v>584</v>
      </c>
      <c r="B915" s="1" t="s">
        <v>52</v>
      </c>
      <c r="C915" t="s">
        <v>309</v>
      </c>
      <c r="D915" s="1" t="s">
        <v>274</v>
      </c>
      <c r="E915" t="s">
        <v>49</v>
      </c>
      <c r="F915" t="s">
        <v>49</v>
      </c>
      <c r="G915" t="s">
        <v>49</v>
      </c>
      <c r="H915" t="s">
        <v>49</v>
      </c>
      <c r="I915" t="s">
        <v>49</v>
      </c>
      <c r="J915" t="s">
        <v>49</v>
      </c>
      <c r="K915" t="s">
        <v>49</v>
      </c>
      <c r="L915" t="s">
        <v>49</v>
      </c>
      <c r="M915">
        <v>19.680850982666001</v>
      </c>
      <c r="N915" t="s">
        <v>49</v>
      </c>
      <c r="O915">
        <v>19.680850982666001</v>
      </c>
      <c r="P915" t="s">
        <v>49</v>
      </c>
      <c r="Q915">
        <v>29.100528717041001</v>
      </c>
      <c r="R915" t="s">
        <v>49</v>
      </c>
      <c r="S915">
        <v>26.4550266265869</v>
      </c>
      <c r="T915">
        <v>31.155778884887699</v>
      </c>
      <c r="U915">
        <v>32.5242729187012</v>
      </c>
      <c r="V915">
        <v>40.291263580322301</v>
      </c>
      <c r="W915">
        <v>38.647342681884801</v>
      </c>
      <c r="X915">
        <v>34.299518585205099</v>
      </c>
      <c r="Y915">
        <v>26.9230766296387</v>
      </c>
      <c r="Z915">
        <v>29.8578205108643</v>
      </c>
      <c r="AA915">
        <v>22.748815536498999</v>
      </c>
      <c r="AB915">
        <v>26.540285110473601</v>
      </c>
      <c r="AC915">
        <v>26.540285110473601</v>
      </c>
      <c r="AD915">
        <v>27.488151550293001</v>
      </c>
      <c r="AE915">
        <v>12.380952835083001</v>
      </c>
      <c r="AF915">
        <v>15.238095283508301</v>
      </c>
      <c r="AG915">
        <v>13.3333330154419</v>
      </c>
      <c r="AH915">
        <v>12.380952835083001</v>
      </c>
      <c r="AI915">
        <v>8.4905662536621094</v>
      </c>
      <c r="AJ915">
        <v>8.0188674926757795</v>
      </c>
      <c r="AK915">
        <v>9.9056606292724592</v>
      </c>
      <c r="AL915">
        <v>9.9056606292724592</v>
      </c>
      <c r="AM915">
        <v>10.8490562438965</v>
      </c>
    </row>
    <row r="916" spans="1:39" customFormat="1" hidden="1" x14ac:dyDescent="0.2">
      <c r="A916" t="s">
        <v>584</v>
      </c>
      <c r="B916" s="1" t="s">
        <v>52</v>
      </c>
      <c r="C916" t="s">
        <v>421</v>
      </c>
      <c r="D916" s="1" t="s">
        <v>223</v>
      </c>
      <c r="E916">
        <v>5395945</v>
      </c>
      <c r="F916">
        <v>5552375</v>
      </c>
      <c r="G916">
        <v>5717817</v>
      </c>
      <c r="H916">
        <v>5888591</v>
      </c>
      <c r="I916">
        <v>6064640</v>
      </c>
      <c r="J916">
        <v>6250128</v>
      </c>
      <c r="K916">
        <v>6443647</v>
      </c>
      <c r="L916">
        <v>6643985</v>
      </c>
      <c r="M916">
        <v>6853638</v>
      </c>
      <c r="N916">
        <v>7073620</v>
      </c>
      <c r="O916">
        <v>7299935</v>
      </c>
      <c r="P916">
        <v>7528987</v>
      </c>
      <c r="Q916">
        <v>7762774</v>
      </c>
      <c r="R916">
        <v>8006316</v>
      </c>
      <c r="S916">
        <v>8264272</v>
      </c>
      <c r="T916">
        <v>8530686</v>
      </c>
      <c r="U916">
        <v>8800483</v>
      </c>
      <c r="V916">
        <v>9073084</v>
      </c>
      <c r="W916">
        <v>9349184</v>
      </c>
      <c r="X916">
        <v>9639577</v>
      </c>
      <c r="Y916">
        <v>9943768</v>
      </c>
      <c r="Z916">
        <v>10254363</v>
      </c>
      <c r="AA916">
        <v>10570734</v>
      </c>
      <c r="AB916">
        <v>10890637</v>
      </c>
      <c r="AC916">
        <v>11217872</v>
      </c>
      <c r="AD916">
        <v>11559587</v>
      </c>
      <c r="AE916">
        <v>11963449</v>
      </c>
      <c r="AF916">
        <v>12402017</v>
      </c>
      <c r="AG916">
        <v>12814437</v>
      </c>
      <c r="AH916">
        <v>13206590</v>
      </c>
      <c r="AI916">
        <v>13606407</v>
      </c>
      <c r="AJ916">
        <v>14034248</v>
      </c>
      <c r="AK916">
        <v>14474160</v>
      </c>
      <c r="AL916">
        <v>14923302</v>
      </c>
      <c r="AM916">
        <v>15386690</v>
      </c>
    </row>
    <row r="917" spans="1:39" customFormat="1" hidden="1" x14ac:dyDescent="0.2">
      <c r="A917" t="s">
        <v>584</v>
      </c>
      <c r="B917" s="1" t="s">
        <v>52</v>
      </c>
      <c r="C917" t="s">
        <v>120</v>
      </c>
      <c r="D917" s="1" t="s">
        <v>488</v>
      </c>
      <c r="E917">
        <v>3.0735270222115898</v>
      </c>
      <c r="F917">
        <v>3.0177775678828</v>
      </c>
      <c r="G917">
        <v>3.0313325474930202</v>
      </c>
      <c r="H917">
        <v>2.9922555112261899</v>
      </c>
      <c r="I917">
        <v>2.93571035733927</v>
      </c>
      <c r="J917">
        <v>2.91032942909575</v>
      </c>
      <c r="K917">
        <v>2.85853230465414</v>
      </c>
      <c r="L917">
        <v>2.7843541928329998</v>
      </c>
      <c r="M917">
        <v>2.7154943901913402</v>
      </c>
      <c r="N917">
        <v>2.6593389034884898</v>
      </c>
      <c r="O917">
        <v>2.64328036101189</v>
      </c>
      <c r="P917">
        <v>2.6497701815017298</v>
      </c>
      <c r="Q917">
        <v>2.6360272671935601</v>
      </c>
      <c r="R917">
        <v>2.6266738765837401</v>
      </c>
      <c r="S917">
        <v>2.6796659762753201</v>
      </c>
      <c r="T917">
        <v>2.7291150903177601</v>
      </c>
      <c r="U917">
        <v>2.7446220675013402</v>
      </c>
      <c r="V917">
        <v>2.7331598125050802</v>
      </c>
      <c r="W917">
        <v>2.7190343390934402</v>
      </c>
      <c r="X917">
        <v>2.78067096838021</v>
      </c>
      <c r="Y917">
        <v>2.83697090124967</v>
      </c>
      <c r="Z917">
        <v>2.8466220049048299</v>
      </c>
      <c r="AA917">
        <v>2.85121531529997</v>
      </c>
      <c r="AB917">
        <v>2.83123673541846</v>
      </c>
      <c r="AC917">
        <v>2.8149837824441901</v>
      </c>
      <c r="AD917">
        <v>2.8135383957442599</v>
      </c>
      <c r="AE917">
        <v>3.0355075699804601</v>
      </c>
      <c r="AF917">
        <v>3.1475822489689702</v>
      </c>
      <c r="AG917">
        <v>2.99217541611777</v>
      </c>
      <c r="AH917">
        <v>2.8337980949498802</v>
      </c>
      <c r="AI917">
        <v>2.7637376380325001</v>
      </c>
      <c r="AJ917">
        <v>2.7748797807221002</v>
      </c>
      <c r="AK917">
        <v>2.7118536579329602</v>
      </c>
      <c r="AL917">
        <v>2.6358194058603899</v>
      </c>
      <c r="AM917">
        <v>2.5981025883022602</v>
      </c>
    </row>
    <row r="918" spans="1:39" customFormat="1" hidden="1" x14ac:dyDescent="0.2">
      <c r="A918" t="s">
        <v>584</v>
      </c>
      <c r="B918" s="1" t="s">
        <v>52</v>
      </c>
      <c r="C918" t="s">
        <v>514</v>
      </c>
      <c r="D918" s="1" t="s">
        <v>142</v>
      </c>
      <c r="E918">
        <v>10759573</v>
      </c>
      <c r="F918">
        <v>11089222</v>
      </c>
      <c r="G918">
        <v>11430520</v>
      </c>
      <c r="H918">
        <v>11777719</v>
      </c>
      <c r="I918">
        <v>12128604</v>
      </c>
      <c r="J918">
        <v>12486773</v>
      </c>
      <c r="K918">
        <v>12848862</v>
      </c>
      <c r="L918">
        <v>13211647</v>
      </c>
      <c r="M918">
        <v>13575324</v>
      </c>
      <c r="N918">
        <v>13941181</v>
      </c>
      <c r="O918">
        <v>14314599</v>
      </c>
      <c r="P918">
        <v>14698973</v>
      </c>
      <c r="Q918">
        <v>15091594</v>
      </c>
      <c r="R918">
        <v>15493253</v>
      </c>
      <c r="S918">
        <v>15914033</v>
      </c>
      <c r="T918">
        <v>16354326</v>
      </c>
      <c r="U918">
        <v>16809407</v>
      </c>
      <c r="V918">
        <v>17275171</v>
      </c>
      <c r="W918">
        <v>17751333</v>
      </c>
      <c r="X918">
        <v>18251866</v>
      </c>
      <c r="Y918">
        <v>18777081</v>
      </c>
      <c r="Z918">
        <v>19319274</v>
      </c>
      <c r="AA918">
        <v>19878036</v>
      </c>
      <c r="AB918">
        <v>20448873</v>
      </c>
      <c r="AC918">
        <v>21032684</v>
      </c>
      <c r="AD918">
        <v>21632850</v>
      </c>
      <c r="AE918">
        <v>22299585</v>
      </c>
      <c r="AF918">
        <v>23012646</v>
      </c>
      <c r="AG918">
        <v>23711630</v>
      </c>
      <c r="AH918">
        <v>24393181</v>
      </c>
      <c r="AI918">
        <v>25076747</v>
      </c>
      <c r="AJ918">
        <v>25782341</v>
      </c>
      <c r="AK918">
        <v>26491087</v>
      </c>
      <c r="AL918">
        <v>27198628</v>
      </c>
      <c r="AM918">
        <v>27914536</v>
      </c>
    </row>
    <row r="919" spans="1:39" customFormat="1" hidden="1" x14ac:dyDescent="0.2">
      <c r="A919" t="s">
        <v>584</v>
      </c>
      <c r="B919" s="1" t="s">
        <v>52</v>
      </c>
      <c r="C919" t="s">
        <v>267</v>
      </c>
      <c r="D919" s="1" t="s">
        <v>205</v>
      </c>
      <c r="E919" t="s">
        <v>49</v>
      </c>
      <c r="F919" t="s">
        <v>49</v>
      </c>
      <c r="G919" t="s">
        <v>49</v>
      </c>
      <c r="H919" t="s">
        <v>49</v>
      </c>
      <c r="I919" t="s">
        <v>49</v>
      </c>
      <c r="J919" t="s">
        <v>49</v>
      </c>
      <c r="K919" t="s">
        <v>49</v>
      </c>
      <c r="L919" t="s">
        <v>49</v>
      </c>
      <c r="M919" t="s">
        <v>49</v>
      </c>
      <c r="N919" t="s">
        <v>49</v>
      </c>
      <c r="O919" t="s">
        <v>49</v>
      </c>
      <c r="P919" t="s">
        <v>49</v>
      </c>
      <c r="Q919" t="s">
        <v>49</v>
      </c>
      <c r="R919" t="s">
        <v>49</v>
      </c>
      <c r="S919" t="s">
        <v>49</v>
      </c>
      <c r="T919" t="s">
        <v>49</v>
      </c>
      <c r="U919" t="s">
        <v>49</v>
      </c>
      <c r="V919">
        <v>27.9</v>
      </c>
      <c r="W919">
        <v>27.8</v>
      </c>
      <c r="X919">
        <v>27.8</v>
      </c>
      <c r="Y919">
        <v>27.4</v>
      </c>
      <c r="Z919">
        <v>30</v>
      </c>
      <c r="AA919">
        <v>30</v>
      </c>
      <c r="AB919">
        <v>30</v>
      </c>
      <c r="AC919">
        <v>30</v>
      </c>
      <c r="AD919">
        <v>30</v>
      </c>
      <c r="AE919">
        <v>30</v>
      </c>
      <c r="AF919">
        <v>30</v>
      </c>
      <c r="AG919">
        <v>38.9</v>
      </c>
      <c r="AH919">
        <v>38.9</v>
      </c>
      <c r="AI919">
        <v>38.9</v>
      </c>
      <c r="AJ919">
        <v>38.9</v>
      </c>
      <c r="AK919" t="s">
        <v>49</v>
      </c>
      <c r="AL919" t="s">
        <v>49</v>
      </c>
      <c r="AM919" t="s">
        <v>49</v>
      </c>
    </row>
    <row r="920" spans="1:39" customFormat="1" hidden="1" x14ac:dyDescent="0.2">
      <c r="A920" t="s">
        <v>584</v>
      </c>
      <c r="B920" s="1" t="s">
        <v>52</v>
      </c>
      <c r="C920" t="s">
        <v>447</v>
      </c>
      <c r="D920" s="1" t="s">
        <v>564</v>
      </c>
      <c r="E920" t="s">
        <v>49</v>
      </c>
      <c r="F920" t="s">
        <v>49</v>
      </c>
      <c r="G920" t="s">
        <v>49</v>
      </c>
      <c r="H920" t="s">
        <v>49</v>
      </c>
      <c r="I920" t="s">
        <v>49</v>
      </c>
      <c r="J920" t="s">
        <v>49</v>
      </c>
      <c r="K920" t="s">
        <v>49</v>
      </c>
      <c r="L920" t="s">
        <v>49</v>
      </c>
      <c r="M920" t="s">
        <v>49</v>
      </c>
      <c r="N920" t="s">
        <v>49</v>
      </c>
      <c r="O920" t="s">
        <v>49</v>
      </c>
      <c r="P920" t="s">
        <v>49</v>
      </c>
      <c r="Q920" t="s">
        <v>49</v>
      </c>
      <c r="R920" t="s">
        <v>49</v>
      </c>
      <c r="S920" t="s">
        <v>49</v>
      </c>
      <c r="T920" t="s">
        <v>49</v>
      </c>
      <c r="U920">
        <v>5</v>
      </c>
      <c r="V920">
        <v>5</v>
      </c>
      <c r="W920">
        <v>5</v>
      </c>
      <c r="X920">
        <v>5</v>
      </c>
      <c r="Y920">
        <v>5</v>
      </c>
      <c r="Z920">
        <v>5</v>
      </c>
      <c r="AA920">
        <v>5</v>
      </c>
      <c r="AB920">
        <v>5</v>
      </c>
      <c r="AC920">
        <v>5</v>
      </c>
      <c r="AD920">
        <v>5</v>
      </c>
      <c r="AE920">
        <v>5</v>
      </c>
      <c r="AF920">
        <v>5</v>
      </c>
      <c r="AG920">
        <v>5</v>
      </c>
      <c r="AH920">
        <v>5</v>
      </c>
      <c r="AI920">
        <v>5</v>
      </c>
      <c r="AJ920">
        <v>5</v>
      </c>
      <c r="AK920" t="s">
        <v>49</v>
      </c>
      <c r="AL920" t="s">
        <v>49</v>
      </c>
      <c r="AM920" t="s">
        <v>49</v>
      </c>
    </row>
    <row r="921" spans="1:39" customFormat="1" hidden="1" x14ac:dyDescent="0.2">
      <c r="A921" t="s">
        <v>584</v>
      </c>
      <c r="B921" s="1" t="s">
        <v>52</v>
      </c>
      <c r="C921" t="s">
        <v>458</v>
      </c>
      <c r="D921" s="1" t="s">
        <v>187</v>
      </c>
      <c r="E921" t="s">
        <v>49</v>
      </c>
      <c r="F921" t="s">
        <v>49</v>
      </c>
      <c r="G921" t="s">
        <v>49</v>
      </c>
      <c r="H921" t="s">
        <v>49</v>
      </c>
      <c r="I921" t="s">
        <v>49</v>
      </c>
      <c r="J921" t="s">
        <v>49</v>
      </c>
      <c r="K921" t="s">
        <v>49</v>
      </c>
      <c r="L921">
        <v>812</v>
      </c>
      <c r="M921">
        <v>607</v>
      </c>
      <c r="N921">
        <v>869</v>
      </c>
      <c r="O921">
        <v>837</v>
      </c>
      <c r="P921">
        <v>612</v>
      </c>
      <c r="Q921">
        <v>1063</v>
      </c>
      <c r="R921">
        <v>1159</v>
      </c>
      <c r="S921">
        <v>1162</v>
      </c>
      <c r="T921">
        <v>1062</v>
      </c>
      <c r="U921">
        <v>1114</v>
      </c>
      <c r="V921">
        <v>1119</v>
      </c>
      <c r="W921">
        <v>1136.385798</v>
      </c>
      <c r="X921">
        <v>1055</v>
      </c>
      <c r="Y921">
        <v>978</v>
      </c>
      <c r="Z921">
        <v>1018.255942</v>
      </c>
      <c r="AA921">
        <v>1081.346693</v>
      </c>
      <c r="AB921">
        <v>1056.962047</v>
      </c>
      <c r="AC921" t="s">
        <v>49</v>
      </c>
      <c r="AD921" t="s">
        <v>49</v>
      </c>
      <c r="AE921" t="s">
        <v>49</v>
      </c>
      <c r="AF921" t="s">
        <v>49</v>
      </c>
      <c r="AG921" t="s">
        <v>49</v>
      </c>
      <c r="AH921">
        <v>841.56899999999996</v>
      </c>
      <c r="AI921">
        <v>812.41600000000005</v>
      </c>
      <c r="AJ921">
        <v>974.08699999999999</v>
      </c>
      <c r="AK921">
        <v>955.51499999999999</v>
      </c>
      <c r="AL921">
        <v>874.050746</v>
      </c>
      <c r="AM921" t="s">
        <v>49</v>
      </c>
    </row>
    <row r="922" spans="1:39" customFormat="1" hidden="1" x14ac:dyDescent="0.2">
      <c r="A922" t="s">
        <v>584</v>
      </c>
      <c r="B922" s="1" t="s">
        <v>52</v>
      </c>
      <c r="C922" t="s">
        <v>487</v>
      </c>
      <c r="D922" s="1" t="s">
        <v>306</v>
      </c>
      <c r="E922">
        <v>164.49777294128799</v>
      </c>
      <c r="F922">
        <v>151.78997491194801</v>
      </c>
      <c r="G922">
        <v>156.33186758683499</v>
      </c>
      <c r="H922">
        <v>149.145874786852</v>
      </c>
      <c r="I922">
        <v>150.045545484987</v>
      </c>
      <c r="J922">
        <v>139.559861028895</v>
      </c>
      <c r="K922">
        <v>90.284792360363497</v>
      </c>
      <c r="L922">
        <v>97.0138896668104</v>
      </c>
      <c r="M922">
        <v>98.0443461863197</v>
      </c>
      <c r="N922">
        <v>97.049505820781803</v>
      </c>
      <c r="O922">
        <v>100.451163090685</v>
      </c>
      <c r="P922">
        <v>99.394819413547594</v>
      </c>
      <c r="Q922">
        <v>93.700840180778798</v>
      </c>
      <c r="R922">
        <v>96.860538787706602</v>
      </c>
      <c r="S922">
        <v>100.348500628727</v>
      </c>
      <c r="T922">
        <v>103.57530102920499</v>
      </c>
      <c r="U922">
        <v>102.926538054818</v>
      </c>
      <c r="V922">
        <v>99.859150542024395</v>
      </c>
      <c r="W922">
        <v>101.501474908079</v>
      </c>
      <c r="X922">
        <v>102.11180750250401</v>
      </c>
      <c r="Y922">
        <v>105.03009351929001</v>
      </c>
      <c r="Z922">
        <v>106.47437297758199</v>
      </c>
      <c r="AA922">
        <v>100</v>
      </c>
      <c r="AB922">
        <v>100.22080093564701</v>
      </c>
      <c r="AC922">
        <v>96.445322517794807</v>
      </c>
      <c r="AD922">
        <v>98.912393103705796</v>
      </c>
      <c r="AE922">
        <v>99.680792746736799</v>
      </c>
      <c r="AF922">
        <v>93.502621581201296</v>
      </c>
      <c r="AG922">
        <v>95.434590294364</v>
      </c>
      <c r="AH922">
        <v>96.218744965292203</v>
      </c>
      <c r="AI922">
        <v>97.649388613564</v>
      </c>
      <c r="AJ922">
        <v>96.648364064742793</v>
      </c>
      <c r="AK922">
        <v>99.593808248417801</v>
      </c>
      <c r="AL922">
        <v>99.732690609341006</v>
      </c>
      <c r="AM922">
        <v>96.639399681088094</v>
      </c>
    </row>
    <row r="923" spans="1:39" customFormat="1" hidden="1" x14ac:dyDescent="0.2">
      <c r="A923" t="s">
        <v>584</v>
      </c>
      <c r="B923" s="1" t="s">
        <v>52</v>
      </c>
      <c r="C923" t="s">
        <v>454</v>
      </c>
      <c r="D923" s="1" t="s">
        <v>165</v>
      </c>
      <c r="E923" t="s">
        <v>49</v>
      </c>
      <c r="F923" t="s">
        <v>49</v>
      </c>
      <c r="G923" t="s">
        <v>49</v>
      </c>
      <c r="H923" t="s">
        <v>49</v>
      </c>
      <c r="I923" t="s">
        <v>49</v>
      </c>
      <c r="J923" t="s">
        <v>49</v>
      </c>
      <c r="K923" t="s">
        <v>49</v>
      </c>
      <c r="L923" t="s">
        <v>49</v>
      </c>
      <c r="M923" t="s">
        <v>49</v>
      </c>
      <c r="N923" t="s">
        <v>49</v>
      </c>
      <c r="O923" t="s">
        <v>49</v>
      </c>
      <c r="P923" t="s">
        <v>49</v>
      </c>
      <c r="Q923" t="s">
        <v>49</v>
      </c>
      <c r="R923" t="s">
        <v>49</v>
      </c>
      <c r="S923" t="s">
        <v>49</v>
      </c>
      <c r="T923" t="s">
        <v>49</v>
      </c>
      <c r="U923" t="s">
        <v>49</v>
      </c>
      <c r="V923" t="s">
        <v>49</v>
      </c>
      <c r="W923" t="s">
        <v>49</v>
      </c>
      <c r="X923" t="s">
        <v>49</v>
      </c>
      <c r="Y923" t="s">
        <v>49</v>
      </c>
      <c r="Z923" t="s">
        <v>49</v>
      </c>
      <c r="AA923" t="s">
        <v>49</v>
      </c>
      <c r="AB923" t="s">
        <v>49</v>
      </c>
      <c r="AC923" t="s">
        <v>49</v>
      </c>
      <c r="AD923" t="s">
        <v>49</v>
      </c>
      <c r="AE923" t="s">
        <v>49</v>
      </c>
      <c r="AF923" t="s">
        <v>49</v>
      </c>
      <c r="AG923" t="s">
        <v>49</v>
      </c>
      <c r="AH923" t="s">
        <v>49</v>
      </c>
      <c r="AI923" t="s">
        <v>49</v>
      </c>
      <c r="AJ923" t="s">
        <v>49</v>
      </c>
      <c r="AK923" t="s">
        <v>49</v>
      </c>
      <c r="AL923" t="s">
        <v>49</v>
      </c>
      <c r="AM923" t="s">
        <v>49</v>
      </c>
    </row>
    <row r="924" spans="1:39" customFormat="1" hidden="1" x14ac:dyDescent="0.2">
      <c r="A924" t="s">
        <v>584</v>
      </c>
      <c r="B924" s="1" t="s">
        <v>52</v>
      </c>
      <c r="C924" t="s">
        <v>381</v>
      </c>
      <c r="D924" s="1" t="s">
        <v>512</v>
      </c>
      <c r="E924" t="s">
        <v>49</v>
      </c>
      <c r="F924" t="s">
        <v>49</v>
      </c>
      <c r="G924" t="s">
        <v>49</v>
      </c>
      <c r="H924" t="s">
        <v>49</v>
      </c>
      <c r="I924" t="s">
        <v>49</v>
      </c>
      <c r="J924" t="s">
        <v>49</v>
      </c>
      <c r="K924" t="s">
        <v>49</v>
      </c>
      <c r="L924" t="s">
        <v>49</v>
      </c>
      <c r="M924">
        <v>13.043478012085</v>
      </c>
      <c r="N924" t="s">
        <v>49</v>
      </c>
      <c r="O924">
        <v>17.9347820281982</v>
      </c>
      <c r="P924" t="s">
        <v>49</v>
      </c>
      <c r="Q924">
        <v>20.652173995971701</v>
      </c>
      <c r="R924" t="s">
        <v>49</v>
      </c>
      <c r="S924">
        <v>15.6756753921509</v>
      </c>
      <c r="T924">
        <v>18.3783779144287</v>
      </c>
      <c r="U924">
        <v>23.383085250854499</v>
      </c>
      <c r="V924">
        <v>20.5882358551025</v>
      </c>
      <c r="W924">
        <v>21.078432083129901</v>
      </c>
      <c r="X924">
        <v>20.873786926269499</v>
      </c>
      <c r="Y924">
        <v>20.873786926269499</v>
      </c>
      <c r="Z924">
        <v>24.401914596557599</v>
      </c>
      <c r="AA924">
        <v>25.358852386474599</v>
      </c>
      <c r="AB924">
        <v>23.222749710083001</v>
      </c>
      <c r="AC924">
        <v>20.853080749511701</v>
      </c>
      <c r="AD924">
        <v>18.009479522705099</v>
      </c>
      <c r="AE924">
        <v>19.230770111083999</v>
      </c>
      <c r="AF924">
        <v>16.190475463867202</v>
      </c>
      <c r="AG924">
        <v>22.380952835083001</v>
      </c>
      <c r="AH924">
        <v>18.571428298950199</v>
      </c>
      <c r="AI924">
        <v>19.523809432983398</v>
      </c>
      <c r="AJ924">
        <v>17.142856597900401</v>
      </c>
      <c r="AK924">
        <v>20.476190567016602</v>
      </c>
      <c r="AL924">
        <v>16.6666660308838</v>
      </c>
      <c r="AM924">
        <v>19.339622497558601</v>
      </c>
    </row>
    <row r="925" spans="1:39" customFormat="1" hidden="1" x14ac:dyDescent="0.2">
      <c r="A925" t="s">
        <v>584</v>
      </c>
      <c r="B925" s="1" t="s">
        <v>52</v>
      </c>
      <c r="C925" t="s">
        <v>410</v>
      </c>
      <c r="D925" s="1" t="s">
        <v>81</v>
      </c>
      <c r="E925" t="s">
        <v>49</v>
      </c>
      <c r="F925" t="s">
        <v>49</v>
      </c>
      <c r="G925" t="s">
        <v>49</v>
      </c>
      <c r="H925" t="s">
        <v>49</v>
      </c>
      <c r="I925" t="s">
        <v>49</v>
      </c>
      <c r="J925" t="s">
        <v>49</v>
      </c>
      <c r="K925" t="s">
        <v>49</v>
      </c>
      <c r="L925" t="s">
        <v>49</v>
      </c>
      <c r="M925">
        <v>7.0351758003234899</v>
      </c>
      <c r="N925" t="s">
        <v>49</v>
      </c>
      <c r="O925">
        <v>14.5</v>
      </c>
      <c r="P925" t="s">
        <v>49</v>
      </c>
      <c r="Q925">
        <v>12.4378108978271</v>
      </c>
      <c r="R925" t="s">
        <v>49</v>
      </c>
      <c r="S925">
        <v>9.4527359008789098</v>
      </c>
      <c r="T925">
        <v>12.93532371521</v>
      </c>
      <c r="U925">
        <v>13.4615383148193</v>
      </c>
      <c r="V925">
        <v>11.004784584045399</v>
      </c>
      <c r="W925">
        <v>11.483253479003899</v>
      </c>
      <c r="X925">
        <v>11.004784584045399</v>
      </c>
      <c r="Y925">
        <v>12.5</v>
      </c>
      <c r="Z925">
        <v>12.7962083816528</v>
      </c>
      <c r="AA925">
        <v>13.2701425552368</v>
      </c>
      <c r="AB925">
        <v>13.615023612976101</v>
      </c>
      <c r="AC925">
        <v>15.492958068847701</v>
      </c>
      <c r="AD925">
        <v>14.5539903640747</v>
      </c>
      <c r="AE925">
        <v>18.269229888916001</v>
      </c>
      <c r="AF925">
        <v>13.8095235824585</v>
      </c>
      <c r="AG925">
        <v>13.3333330154419</v>
      </c>
      <c r="AH925">
        <v>14.285714149475099</v>
      </c>
      <c r="AI925">
        <v>12.380952835083001</v>
      </c>
      <c r="AJ925">
        <v>11.428571701049799</v>
      </c>
      <c r="AK925">
        <v>11.428571701049799</v>
      </c>
      <c r="AL925">
        <v>12.8571424484253</v>
      </c>
      <c r="AM925">
        <v>15.566038131713899</v>
      </c>
    </row>
    <row r="926" spans="1:39" customFormat="1" hidden="1" x14ac:dyDescent="0.2">
      <c r="A926" t="s">
        <v>584</v>
      </c>
      <c r="B926" s="1" t="s">
        <v>52</v>
      </c>
      <c r="C926" t="s">
        <v>330</v>
      </c>
      <c r="D926" s="1" t="s">
        <v>266</v>
      </c>
      <c r="E926" t="s">
        <v>49</v>
      </c>
      <c r="F926" t="s">
        <v>49</v>
      </c>
      <c r="G926" t="s">
        <v>49</v>
      </c>
      <c r="H926" t="s">
        <v>49</v>
      </c>
      <c r="I926" t="s">
        <v>49</v>
      </c>
      <c r="J926" t="s">
        <v>49</v>
      </c>
      <c r="K926">
        <v>18.45</v>
      </c>
      <c r="L926">
        <v>18.100000000000001</v>
      </c>
      <c r="M926" t="s">
        <v>49</v>
      </c>
      <c r="N926" t="s">
        <v>49</v>
      </c>
      <c r="O926" t="s">
        <v>49</v>
      </c>
      <c r="P926" t="s">
        <v>49</v>
      </c>
      <c r="Q926" t="s">
        <v>49</v>
      </c>
      <c r="R926">
        <v>18.649999999999999</v>
      </c>
      <c r="S926">
        <v>18.52</v>
      </c>
      <c r="T926">
        <v>19.190000000000001</v>
      </c>
      <c r="U926">
        <v>19.190000000000001</v>
      </c>
      <c r="V926">
        <v>19.16</v>
      </c>
      <c r="W926">
        <v>19.21</v>
      </c>
      <c r="X926">
        <v>18.78</v>
      </c>
      <c r="Y926">
        <v>18.72</v>
      </c>
      <c r="Z926">
        <v>18.95</v>
      </c>
      <c r="AA926">
        <v>18.72</v>
      </c>
      <c r="AB926">
        <v>18.87</v>
      </c>
      <c r="AC926">
        <v>18.88</v>
      </c>
      <c r="AD926">
        <v>18.75</v>
      </c>
      <c r="AE926">
        <v>18.91</v>
      </c>
      <c r="AF926" t="s">
        <v>49</v>
      </c>
      <c r="AG926" t="s">
        <v>49</v>
      </c>
      <c r="AH926" t="s">
        <v>49</v>
      </c>
      <c r="AI926" t="s">
        <v>49</v>
      </c>
      <c r="AJ926">
        <v>18.559999999999999</v>
      </c>
      <c r="AK926" t="s">
        <v>49</v>
      </c>
      <c r="AL926" t="s">
        <v>49</v>
      </c>
      <c r="AM926" t="s">
        <v>49</v>
      </c>
    </row>
    <row r="927" spans="1:39" customFormat="1" hidden="1" x14ac:dyDescent="0.2">
      <c r="A927" t="s">
        <v>584</v>
      </c>
      <c r="B927" s="1" t="s">
        <v>52</v>
      </c>
      <c r="C927" t="s">
        <v>19</v>
      </c>
      <c r="D927" s="1" t="s">
        <v>127</v>
      </c>
      <c r="E927" t="s">
        <v>49</v>
      </c>
      <c r="F927" t="s">
        <v>49</v>
      </c>
      <c r="G927" t="s">
        <v>49</v>
      </c>
      <c r="H927" t="s">
        <v>49</v>
      </c>
      <c r="I927" t="s">
        <v>49</v>
      </c>
      <c r="J927" t="s">
        <v>49</v>
      </c>
      <c r="K927">
        <v>18.010000000000002</v>
      </c>
      <c r="L927">
        <v>17.64</v>
      </c>
      <c r="M927" t="s">
        <v>49</v>
      </c>
      <c r="N927" t="s">
        <v>49</v>
      </c>
      <c r="O927" t="s">
        <v>49</v>
      </c>
      <c r="P927" t="s">
        <v>49</v>
      </c>
      <c r="Q927" t="s">
        <v>49</v>
      </c>
      <c r="R927">
        <v>18.22</v>
      </c>
      <c r="S927">
        <v>18.02</v>
      </c>
      <c r="T927">
        <v>18.670000000000002</v>
      </c>
      <c r="U927">
        <v>18.670000000000002</v>
      </c>
      <c r="V927">
        <v>18.66</v>
      </c>
      <c r="W927">
        <v>18.670000000000002</v>
      </c>
      <c r="X927">
        <v>18.350000000000001</v>
      </c>
      <c r="Y927">
        <v>18.28</v>
      </c>
      <c r="Z927">
        <v>18.510000000000002</v>
      </c>
      <c r="AA927">
        <v>18.28</v>
      </c>
      <c r="AB927">
        <v>18.53</v>
      </c>
      <c r="AC927">
        <v>18.440000000000001</v>
      </c>
      <c r="AD927">
        <v>18.3</v>
      </c>
      <c r="AE927">
        <v>18.34</v>
      </c>
      <c r="AF927" t="s">
        <v>49</v>
      </c>
      <c r="AG927" t="s">
        <v>49</v>
      </c>
      <c r="AH927" t="s">
        <v>49</v>
      </c>
      <c r="AI927" t="s">
        <v>49</v>
      </c>
      <c r="AJ927">
        <v>18.14</v>
      </c>
      <c r="AK927" t="s">
        <v>49</v>
      </c>
      <c r="AL927" t="s">
        <v>49</v>
      </c>
      <c r="AM927" t="s">
        <v>49</v>
      </c>
    </row>
    <row r="928" spans="1:39" customFormat="1" hidden="1" x14ac:dyDescent="0.2">
      <c r="A928" t="s">
        <v>584</v>
      </c>
      <c r="B928" s="1" t="s">
        <v>52</v>
      </c>
      <c r="C928" t="s">
        <v>219</v>
      </c>
      <c r="D928" s="1" t="s">
        <v>551</v>
      </c>
      <c r="E928" t="s">
        <v>49</v>
      </c>
      <c r="F928" t="s">
        <v>49</v>
      </c>
      <c r="G928" t="s">
        <v>49</v>
      </c>
      <c r="H928" t="s">
        <v>49</v>
      </c>
      <c r="I928" t="s">
        <v>49</v>
      </c>
      <c r="J928" t="s">
        <v>49</v>
      </c>
      <c r="K928" t="s">
        <v>49</v>
      </c>
      <c r="L928" t="s">
        <v>49</v>
      </c>
      <c r="M928" t="s">
        <v>49</v>
      </c>
      <c r="N928" t="s">
        <v>49</v>
      </c>
      <c r="O928" t="s">
        <v>49</v>
      </c>
      <c r="P928" t="s">
        <v>49</v>
      </c>
      <c r="Q928" t="s">
        <v>49</v>
      </c>
      <c r="R928" t="s">
        <v>49</v>
      </c>
      <c r="S928" t="s">
        <v>49</v>
      </c>
      <c r="T928" t="s">
        <v>49</v>
      </c>
      <c r="U928" t="s">
        <v>49</v>
      </c>
      <c r="V928">
        <v>45</v>
      </c>
      <c r="W928">
        <v>45</v>
      </c>
      <c r="X928">
        <v>45</v>
      </c>
      <c r="Y928">
        <v>45</v>
      </c>
      <c r="Z928">
        <v>44</v>
      </c>
      <c r="AA928">
        <v>44</v>
      </c>
      <c r="AB928">
        <v>44</v>
      </c>
      <c r="AC928">
        <v>44</v>
      </c>
      <c r="AD928">
        <v>44</v>
      </c>
      <c r="AE928">
        <v>44</v>
      </c>
      <c r="AF928">
        <v>44</v>
      </c>
      <c r="AG928">
        <v>44</v>
      </c>
      <c r="AH928">
        <v>44</v>
      </c>
      <c r="AI928">
        <v>44</v>
      </c>
      <c r="AJ928">
        <v>44</v>
      </c>
      <c r="AK928" t="s">
        <v>49</v>
      </c>
      <c r="AL928" t="s">
        <v>49</v>
      </c>
      <c r="AM928" t="s">
        <v>49</v>
      </c>
    </row>
    <row r="929" spans="1:39" customFormat="1" hidden="1" x14ac:dyDescent="0.2">
      <c r="A929" t="s">
        <v>584</v>
      </c>
      <c r="B929" s="1" t="s">
        <v>52</v>
      </c>
      <c r="C929" t="s">
        <v>460</v>
      </c>
      <c r="D929" s="1" t="s">
        <v>249</v>
      </c>
      <c r="E929" t="s">
        <v>49</v>
      </c>
      <c r="F929" t="s">
        <v>49</v>
      </c>
      <c r="G929" t="s">
        <v>49</v>
      </c>
      <c r="H929" t="s">
        <v>49</v>
      </c>
      <c r="I929" t="s">
        <v>49</v>
      </c>
      <c r="J929" t="s">
        <v>49</v>
      </c>
      <c r="K929" t="s">
        <v>49</v>
      </c>
      <c r="L929" t="s">
        <v>49</v>
      </c>
      <c r="M929" t="s">
        <v>49</v>
      </c>
      <c r="N929" t="s">
        <v>49</v>
      </c>
      <c r="O929" t="s">
        <v>49</v>
      </c>
      <c r="P929" t="s">
        <v>49</v>
      </c>
      <c r="Q929" t="s">
        <v>49</v>
      </c>
      <c r="R929" t="s">
        <v>49</v>
      </c>
      <c r="S929" t="s">
        <v>49</v>
      </c>
      <c r="T929" t="s">
        <v>49</v>
      </c>
      <c r="U929" t="s">
        <v>49</v>
      </c>
      <c r="V929" t="s">
        <v>49</v>
      </c>
      <c r="W929">
        <v>15.6</v>
      </c>
      <c r="X929" t="s">
        <v>49</v>
      </c>
      <c r="Y929" t="s">
        <v>49</v>
      </c>
      <c r="Z929">
        <v>30</v>
      </c>
      <c r="AA929" t="s">
        <v>49</v>
      </c>
      <c r="AB929" t="s">
        <v>49</v>
      </c>
      <c r="AC929" t="s">
        <v>49</v>
      </c>
      <c r="AD929" t="s">
        <v>49</v>
      </c>
      <c r="AE929" t="s">
        <v>49</v>
      </c>
      <c r="AF929" t="s">
        <v>49</v>
      </c>
      <c r="AG929">
        <v>35.4</v>
      </c>
      <c r="AH929" t="s">
        <v>49</v>
      </c>
      <c r="AI929" t="s">
        <v>49</v>
      </c>
      <c r="AJ929" t="s">
        <v>49</v>
      </c>
      <c r="AK929" t="s">
        <v>49</v>
      </c>
      <c r="AL929" t="s">
        <v>49</v>
      </c>
      <c r="AM929" t="s">
        <v>49</v>
      </c>
    </row>
    <row r="930" spans="1:39" customFormat="1" hidden="1" x14ac:dyDescent="0.2">
      <c r="A930" t="s">
        <v>584</v>
      </c>
      <c r="B930" s="1" t="s">
        <v>52</v>
      </c>
      <c r="C930" t="s">
        <v>214</v>
      </c>
      <c r="D930" s="1" t="s">
        <v>72</v>
      </c>
      <c r="E930" t="s">
        <v>49</v>
      </c>
      <c r="F930" t="s">
        <v>49</v>
      </c>
      <c r="G930" t="s">
        <v>49</v>
      </c>
      <c r="H930" t="s">
        <v>49</v>
      </c>
      <c r="I930" t="s">
        <v>49</v>
      </c>
      <c r="J930" t="s">
        <v>49</v>
      </c>
      <c r="K930" t="s">
        <v>49</v>
      </c>
      <c r="L930" t="s">
        <v>49</v>
      </c>
      <c r="M930" t="s">
        <v>49</v>
      </c>
      <c r="N930" t="s">
        <v>49</v>
      </c>
      <c r="O930" t="s">
        <v>49</v>
      </c>
      <c r="P930" t="s">
        <v>49</v>
      </c>
      <c r="Q930" t="s">
        <v>49</v>
      </c>
      <c r="R930" t="s">
        <v>49</v>
      </c>
      <c r="S930" t="s">
        <v>49</v>
      </c>
      <c r="T930" t="s">
        <v>49</v>
      </c>
      <c r="U930">
        <v>93</v>
      </c>
      <c r="V930">
        <v>93</v>
      </c>
      <c r="W930">
        <v>93</v>
      </c>
      <c r="X930">
        <v>93</v>
      </c>
      <c r="Y930">
        <v>93</v>
      </c>
      <c r="Z930">
        <v>93</v>
      </c>
      <c r="AA930">
        <v>93</v>
      </c>
      <c r="AB930">
        <v>93</v>
      </c>
      <c r="AC930">
        <v>93</v>
      </c>
      <c r="AD930">
        <v>86</v>
      </c>
      <c r="AE930">
        <v>86</v>
      </c>
      <c r="AF930">
        <v>86</v>
      </c>
      <c r="AG930">
        <v>86</v>
      </c>
      <c r="AH930">
        <v>86</v>
      </c>
      <c r="AI930">
        <v>81</v>
      </c>
      <c r="AJ930">
        <v>81</v>
      </c>
      <c r="AK930" t="s">
        <v>49</v>
      </c>
      <c r="AL930" t="s">
        <v>49</v>
      </c>
      <c r="AM930" t="s">
        <v>49</v>
      </c>
    </row>
    <row r="931" spans="1:39" customFormat="1" hidden="1" x14ac:dyDescent="0.2">
      <c r="A931" t="s">
        <v>584</v>
      </c>
      <c r="B931" s="1" t="s">
        <v>52</v>
      </c>
      <c r="C931" t="s">
        <v>443</v>
      </c>
      <c r="D931" s="1" t="s">
        <v>259</v>
      </c>
      <c r="E931" t="s">
        <v>49</v>
      </c>
      <c r="F931" t="s">
        <v>49</v>
      </c>
      <c r="G931" t="s">
        <v>49</v>
      </c>
      <c r="H931" t="s">
        <v>49</v>
      </c>
      <c r="I931" t="s">
        <v>49</v>
      </c>
      <c r="J931" t="s">
        <v>49</v>
      </c>
      <c r="K931" t="s">
        <v>49</v>
      </c>
      <c r="L931" t="s">
        <v>49</v>
      </c>
      <c r="M931" t="s">
        <v>49</v>
      </c>
      <c r="N931" t="s">
        <v>49</v>
      </c>
      <c r="O931" t="s">
        <v>49</v>
      </c>
      <c r="P931" t="s">
        <v>49</v>
      </c>
      <c r="Q931" t="s">
        <v>49</v>
      </c>
      <c r="R931" t="s">
        <v>49</v>
      </c>
      <c r="S931" t="s">
        <v>49</v>
      </c>
      <c r="T931">
        <v>45</v>
      </c>
      <c r="U931">
        <v>45</v>
      </c>
      <c r="V931">
        <v>45</v>
      </c>
      <c r="W931">
        <v>45</v>
      </c>
      <c r="X931">
        <v>38</v>
      </c>
      <c r="Y931">
        <v>38.5</v>
      </c>
      <c r="Z931">
        <v>35.5</v>
      </c>
      <c r="AA931">
        <v>20.5</v>
      </c>
      <c r="AB931">
        <v>16.5</v>
      </c>
      <c r="AC931">
        <v>16.5</v>
      </c>
      <c r="AD931">
        <v>16.5</v>
      </c>
      <c r="AE931">
        <v>16.5</v>
      </c>
      <c r="AF931">
        <v>16.5</v>
      </c>
      <c r="AG931">
        <v>16.5</v>
      </c>
      <c r="AH931">
        <v>16.5</v>
      </c>
      <c r="AI931">
        <v>13.5</v>
      </c>
      <c r="AJ931">
        <v>13.5</v>
      </c>
      <c r="AK931" t="s">
        <v>49</v>
      </c>
      <c r="AL931" t="s">
        <v>49</v>
      </c>
      <c r="AM931" t="s">
        <v>49</v>
      </c>
    </row>
    <row r="932" spans="1:39" customFormat="1" hidden="1" x14ac:dyDescent="0.2">
      <c r="A932" t="s">
        <v>584</v>
      </c>
      <c r="B932" s="1" t="s">
        <v>52</v>
      </c>
      <c r="C932" t="s">
        <v>470</v>
      </c>
      <c r="D932" s="1" t="s">
        <v>131</v>
      </c>
      <c r="E932" t="s">
        <v>49</v>
      </c>
      <c r="F932" t="s">
        <v>49</v>
      </c>
      <c r="G932" t="s">
        <v>49</v>
      </c>
      <c r="H932" t="s">
        <v>49</v>
      </c>
      <c r="I932" t="s">
        <v>49</v>
      </c>
      <c r="J932" t="s">
        <v>49</v>
      </c>
      <c r="K932" t="s">
        <v>49</v>
      </c>
      <c r="L932" t="s">
        <v>49</v>
      </c>
      <c r="M932" t="s">
        <v>49</v>
      </c>
      <c r="N932" t="s">
        <v>49</v>
      </c>
      <c r="O932" t="s">
        <v>49</v>
      </c>
      <c r="P932" t="s">
        <v>49</v>
      </c>
      <c r="Q932" t="s">
        <v>49</v>
      </c>
      <c r="R932" t="s">
        <v>49</v>
      </c>
      <c r="S932" t="s">
        <v>49</v>
      </c>
      <c r="T932" t="s">
        <v>49</v>
      </c>
      <c r="U932" t="s">
        <v>49</v>
      </c>
      <c r="V932" t="s">
        <v>49</v>
      </c>
      <c r="W932" t="s">
        <v>49</v>
      </c>
      <c r="X932" t="s">
        <v>49</v>
      </c>
      <c r="Y932" t="s">
        <v>49</v>
      </c>
      <c r="Z932" t="s">
        <v>49</v>
      </c>
      <c r="AA932" t="s">
        <v>49</v>
      </c>
      <c r="AB932" t="s">
        <v>49</v>
      </c>
      <c r="AC932" t="s">
        <v>49</v>
      </c>
      <c r="AD932" t="s">
        <v>49</v>
      </c>
      <c r="AE932">
        <v>202</v>
      </c>
      <c r="AF932">
        <v>202</v>
      </c>
      <c r="AG932">
        <v>202</v>
      </c>
      <c r="AH932">
        <v>202</v>
      </c>
      <c r="AI932">
        <v>202</v>
      </c>
      <c r="AJ932">
        <v>202</v>
      </c>
      <c r="AK932" t="s">
        <v>49</v>
      </c>
      <c r="AL932" t="s">
        <v>49</v>
      </c>
      <c r="AM932" t="s">
        <v>49</v>
      </c>
    </row>
    <row r="933" spans="1:39" customFormat="1" hidden="1" x14ac:dyDescent="0.2">
      <c r="A933" t="s">
        <v>584</v>
      </c>
      <c r="B933" s="1" t="s">
        <v>52</v>
      </c>
      <c r="C933" t="s">
        <v>169</v>
      </c>
      <c r="D933" s="1" t="s">
        <v>129</v>
      </c>
      <c r="E933" t="s">
        <v>49</v>
      </c>
      <c r="F933" t="s">
        <v>49</v>
      </c>
      <c r="G933" t="s">
        <v>49</v>
      </c>
      <c r="H933" t="s">
        <v>49</v>
      </c>
      <c r="I933" t="s">
        <v>49</v>
      </c>
      <c r="J933" t="s">
        <v>49</v>
      </c>
      <c r="K933" t="s">
        <v>49</v>
      </c>
      <c r="L933" t="s">
        <v>49</v>
      </c>
      <c r="M933" t="s">
        <v>49</v>
      </c>
      <c r="N933" t="s">
        <v>49</v>
      </c>
      <c r="O933" t="s">
        <v>49</v>
      </c>
      <c r="P933" t="s">
        <v>49</v>
      </c>
      <c r="Q933" t="s">
        <v>49</v>
      </c>
      <c r="R933" t="s">
        <v>49</v>
      </c>
      <c r="S933" t="s">
        <v>49</v>
      </c>
      <c r="T933" t="s">
        <v>49</v>
      </c>
      <c r="U933" t="s">
        <v>49</v>
      </c>
      <c r="V933" t="s">
        <v>49</v>
      </c>
      <c r="W933" t="s">
        <v>49</v>
      </c>
      <c r="X933" t="s">
        <v>49</v>
      </c>
      <c r="Y933" t="s">
        <v>49</v>
      </c>
      <c r="Z933" t="s">
        <v>49</v>
      </c>
      <c r="AA933" t="s">
        <v>49</v>
      </c>
      <c r="AB933" t="s">
        <v>49</v>
      </c>
      <c r="AC933" t="s">
        <v>49</v>
      </c>
      <c r="AD933" t="s">
        <v>49</v>
      </c>
      <c r="AE933">
        <v>66</v>
      </c>
      <c r="AF933">
        <v>66</v>
      </c>
      <c r="AG933">
        <v>66</v>
      </c>
      <c r="AH933">
        <v>66</v>
      </c>
      <c r="AI933">
        <v>66</v>
      </c>
      <c r="AJ933">
        <v>66</v>
      </c>
      <c r="AK933" t="s">
        <v>49</v>
      </c>
      <c r="AL933" t="s">
        <v>49</v>
      </c>
      <c r="AM933" t="s">
        <v>49</v>
      </c>
    </row>
    <row r="934" spans="1:39" customFormat="1" hidden="1" x14ac:dyDescent="0.2">
      <c r="A934" t="s">
        <v>584</v>
      </c>
      <c r="B934" s="1" t="s">
        <v>52</v>
      </c>
      <c r="C934" t="s">
        <v>272</v>
      </c>
      <c r="D934" s="1" t="s">
        <v>348</v>
      </c>
      <c r="E934" t="s">
        <v>49</v>
      </c>
      <c r="F934" t="s">
        <v>49</v>
      </c>
      <c r="G934" t="s">
        <v>49</v>
      </c>
      <c r="H934" t="s">
        <v>49</v>
      </c>
      <c r="I934" t="s">
        <v>49</v>
      </c>
      <c r="J934" t="s">
        <v>49</v>
      </c>
      <c r="K934" t="s">
        <v>49</v>
      </c>
      <c r="L934" t="s">
        <v>49</v>
      </c>
      <c r="M934" t="s">
        <v>49</v>
      </c>
      <c r="N934" t="s">
        <v>49</v>
      </c>
      <c r="O934" t="s">
        <v>49</v>
      </c>
      <c r="P934" t="s">
        <v>49</v>
      </c>
      <c r="Q934" t="s">
        <v>49</v>
      </c>
      <c r="R934" t="s">
        <v>49</v>
      </c>
      <c r="S934" t="s">
        <v>49</v>
      </c>
      <c r="T934" t="s">
        <v>49</v>
      </c>
      <c r="U934" t="s">
        <v>49</v>
      </c>
      <c r="V934" t="s">
        <v>49</v>
      </c>
      <c r="W934" t="s">
        <v>49</v>
      </c>
      <c r="X934" t="s">
        <v>49</v>
      </c>
      <c r="Y934" t="s">
        <v>49</v>
      </c>
      <c r="Z934" t="s">
        <v>49</v>
      </c>
      <c r="AA934" t="s">
        <v>49</v>
      </c>
      <c r="AB934" t="s">
        <v>49</v>
      </c>
      <c r="AC934" t="s">
        <v>49</v>
      </c>
      <c r="AD934" t="s">
        <v>49</v>
      </c>
      <c r="AE934">
        <v>271</v>
      </c>
      <c r="AF934">
        <v>271</v>
      </c>
      <c r="AG934">
        <v>271</v>
      </c>
      <c r="AH934">
        <v>271</v>
      </c>
      <c r="AI934">
        <v>271</v>
      </c>
      <c r="AJ934">
        <v>271</v>
      </c>
      <c r="AK934" t="s">
        <v>49</v>
      </c>
      <c r="AL934" t="s">
        <v>49</v>
      </c>
      <c r="AM934" t="s">
        <v>49</v>
      </c>
    </row>
    <row r="935" spans="1:39" customFormat="1" hidden="1" x14ac:dyDescent="0.2">
      <c r="A935" t="s">
        <v>584</v>
      </c>
      <c r="B935" s="1" t="s">
        <v>52</v>
      </c>
      <c r="C935" t="s">
        <v>320</v>
      </c>
      <c r="D935" s="1" t="s">
        <v>481</v>
      </c>
      <c r="E935" t="s">
        <v>49</v>
      </c>
      <c r="F935" t="s">
        <v>49</v>
      </c>
      <c r="G935" t="s">
        <v>49</v>
      </c>
      <c r="H935" t="s">
        <v>49</v>
      </c>
      <c r="I935" t="s">
        <v>49</v>
      </c>
      <c r="J935" t="s">
        <v>49</v>
      </c>
      <c r="K935" t="s">
        <v>49</v>
      </c>
      <c r="L935" t="s">
        <v>49</v>
      </c>
      <c r="M935" t="s">
        <v>49</v>
      </c>
      <c r="N935" t="s">
        <v>49</v>
      </c>
      <c r="O935" t="s">
        <v>49</v>
      </c>
      <c r="P935" t="s">
        <v>49</v>
      </c>
      <c r="Q935" t="s">
        <v>49</v>
      </c>
      <c r="R935" t="s">
        <v>49</v>
      </c>
      <c r="S935" t="s">
        <v>49</v>
      </c>
      <c r="T935" t="s">
        <v>49</v>
      </c>
      <c r="U935" t="s">
        <v>49</v>
      </c>
      <c r="V935" t="s">
        <v>49</v>
      </c>
      <c r="W935" t="s">
        <v>49</v>
      </c>
      <c r="X935" t="s">
        <v>49</v>
      </c>
      <c r="Y935" t="s">
        <v>49</v>
      </c>
      <c r="Z935" t="s">
        <v>49</v>
      </c>
      <c r="AA935" t="s">
        <v>49</v>
      </c>
      <c r="AB935" t="s">
        <v>49</v>
      </c>
      <c r="AC935" t="s">
        <v>49</v>
      </c>
      <c r="AD935" t="s">
        <v>49</v>
      </c>
      <c r="AE935">
        <v>163</v>
      </c>
      <c r="AF935">
        <v>163</v>
      </c>
      <c r="AG935">
        <v>163</v>
      </c>
      <c r="AH935">
        <v>163</v>
      </c>
      <c r="AI935">
        <v>163</v>
      </c>
      <c r="AJ935">
        <v>163</v>
      </c>
      <c r="AK935" t="s">
        <v>49</v>
      </c>
      <c r="AL935" t="s">
        <v>49</v>
      </c>
      <c r="AM935" t="s">
        <v>49</v>
      </c>
    </row>
    <row r="936" spans="1:39" customFormat="1" hidden="1" x14ac:dyDescent="0.2">
      <c r="A936" t="s">
        <v>584</v>
      </c>
      <c r="B936" s="1" t="s">
        <v>52</v>
      </c>
      <c r="C936" t="s">
        <v>157</v>
      </c>
      <c r="D936" s="1" t="s">
        <v>441</v>
      </c>
      <c r="E936" t="s">
        <v>49</v>
      </c>
      <c r="F936" t="s">
        <v>49</v>
      </c>
      <c r="G936" t="s">
        <v>49</v>
      </c>
      <c r="H936" t="s">
        <v>49</v>
      </c>
      <c r="I936" t="s">
        <v>49</v>
      </c>
      <c r="J936" t="s">
        <v>49</v>
      </c>
      <c r="K936" t="s">
        <v>49</v>
      </c>
      <c r="L936" t="s">
        <v>49</v>
      </c>
      <c r="M936" t="s">
        <v>49</v>
      </c>
      <c r="N936" t="s">
        <v>49</v>
      </c>
      <c r="O936" t="s">
        <v>49</v>
      </c>
      <c r="P936" t="s">
        <v>49</v>
      </c>
      <c r="Q936" t="s">
        <v>49</v>
      </c>
      <c r="R936" t="s">
        <v>49</v>
      </c>
      <c r="S936" t="s">
        <v>49</v>
      </c>
      <c r="T936" t="s">
        <v>49</v>
      </c>
      <c r="U936" t="s">
        <v>49</v>
      </c>
      <c r="V936" t="s">
        <v>49</v>
      </c>
      <c r="W936">
        <v>78.900000000000006</v>
      </c>
      <c r="X936" t="s">
        <v>49</v>
      </c>
      <c r="Y936" t="s">
        <v>49</v>
      </c>
      <c r="Z936">
        <v>17.600000000000001</v>
      </c>
      <c r="AA936" t="s">
        <v>49</v>
      </c>
      <c r="AB936" t="s">
        <v>49</v>
      </c>
      <c r="AC936" t="s">
        <v>49</v>
      </c>
      <c r="AD936" t="s">
        <v>49</v>
      </c>
      <c r="AE936" t="s">
        <v>49</v>
      </c>
      <c r="AF936" t="s">
        <v>49</v>
      </c>
      <c r="AG936">
        <v>16.2</v>
      </c>
      <c r="AH936" t="s">
        <v>49</v>
      </c>
      <c r="AI936" t="s">
        <v>49</v>
      </c>
      <c r="AJ936" t="s">
        <v>49</v>
      </c>
      <c r="AK936" t="s">
        <v>49</v>
      </c>
      <c r="AL936" t="s">
        <v>49</v>
      </c>
      <c r="AM936" t="s">
        <v>49</v>
      </c>
    </row>
    <row r="937" spans="1:39" customFormat="1" hidden="1" x14ac:dyDescent="0.2">
      <c r="A937" t="s">
        <v>584</v>
      </c>
      <c r="B937" s="1" t="s">
        <v>52</v>
      </c>
      <c r="C937" t="s">
        <v>87</v>
      </c>
      <c r="D937" s="1" t="s">
        <v>302</v>
      </c>
      <c r="E937" t="s">
        <v>49</v>
      </c>
      <c r="F937" t="s">
        <v>49</v>
      </c>
      <c r="G937" t="s">
        <v>49</v>
      </c>
      <c r="H937" t="s">
        <v>49</v>
      </c>
      <c r="I937" t="s">
        <v>49</v>
      </c>
      <c r="J937" t="s">
        <v>49</v>
      </c>
      <c r="K937" t="s">
        <v>49</v>
      </c>
      <c r="L937" t="s">
        <v>49</v>
      </c>
      <c r="M937" t="s">
        <v>49</v>
      </c>
      <c r="N937" t="s">
        <v>49</v>
      </c>
      <c r="O937" t="s">
        <v>49</v>
      </c>
      <c r="P937" t="s">
        <v>49</v>
      </c>
      <c r="Q937" t="s">
        <v>49</v>
      </c>
      <c r="R937" t="s">
        <v>49</v>
      </c>
      <c r="S937" t="s">
        <v>49</v>
      </c>
      <c r="T937" t="s">
        <v>49</v>
      </c>
      <c r="U937" t="s">
        <v>49</v>
      </c>
      <c r="V937">
        <v>654</v>
      </c>
      <c r="W937">
        <v>654</v>
      </c>
      <c r="X937">
        <v>654</v>
      </c>
      <c r="Y937">
        <v>654</v>
      </c>
      <c r="Z937">
        <v>654</v>
      </c>
      <c r="AA937">
        <v>672</v>
      </c>
      <c r="AB937">
        <v>672</v>
      </c>
      <c r="AC937">
        <v>672</v>
      </c>
      <c r="AD937">
        <v>648</v>
      </c>
      <c r="AE937">
        <v>648</v>
      </c>
      <c r="AF937">
        <v>648</v>
      </c>
      <c r="AG937">
        <v>648</v>
      </c>
      <c r="AH937">
        <v>624</v>
      </c>
      <c r="AI937">
        <v>624</v>
      </c>
      <c r="AJ937">
        <v>624</v>
      </c>
      <c r="AK937" t="s">
        <v>49</v>
      </c>
      <c r="AL937" t="s">
        <v>49</v>
      </c>
      <c r="AM937" t="s">
        <v>49</v>
      </c>
    </row>
    <row r="938" spans="1:39" customFormat="1" hidden="1" x14ac:dyDescent="0.2">
      <c r="A938" t="s">
        <v>584</v>
      </c>
      <c r="B938" s="1" t="s">
        <v>52</v>
      </c>
      <c r="C938" t="s">
        <v>542</v>
      </c>
      <c r="D938" s="1" t="s">
        <v>479</v>
      </c>
      <c r="E938">
        <v>31.99460885683343</v>
      </c>
      <c r="F938">
        <v>38.476483784826335</v>
      </c>
      <c r="G938">
        <v>37.496445441125957</v>
      </c>
      <c r="H938">
        <v>34.638779355671481</v>
      </c>
      <c r="I938">
        <v>38.862592173027707</v>
      </c>
      <c r="J938">
        <v>26.158842958606531</v>
      </c>
      <c r="K938">
        <v>36.961121005192147</v>
      </c>
      <c r="L938">
        <v>36.682272663700992</v>
      </c>
      <c r="M938">
        <v>45.11561210204421</v>
      </c>
      <c r="N938">
        <v>48.469635270445487</v>
      </c>
      <c r="O938">
        <v>42.294653834407413</v>
      </c>
      <c r="P938">
        <v>37.238379846481386</v>
      </c>
      <c r="Q938">
        <v>47.927944246014945</v>
      </c>
      <c r="R938">
        <v>51.572269189036554</v>
      </c>
      <c r="S938">
        <v>48.48172272796026</v>
      </c>
      <c r="T938">
        <v>40.243192589452931</v>
      </c>
      <c r="U938">
        <v>41.837742427255733</v>
      </c>
      <c r="V938">
        <v>44.997681349160082</v>
      </c>
      <c r="W938">
        <v>47.104434182512669</v>
      </c>
      <c r="X938">
        <v>53.215690858659151</v>
      </c>
      <c r="Y938">
        <v>56.924417157194455</v>
      </c>
      <c r="Z938">
        <v>42.176107359155431</v>
      </c>
      <c r="AA938">
        <v>47.238585395553891</v>
      </c>
      <c r="AB938">
        <v>51.521987604631867</v>
      </c>
      <c r="AC938">
        <v>50.036012726472947</v>
      </c>
      <c r="AD938">
        <v>49.67453634651163</v>
      </c>
      <c r="AE938">
        <v>50.832389307633044</v>
      </c>
      <c r="AF938">
        <v>45.540146827700127</v>
      </c>
      <c r="AG938">
        <v>40.638631526826821</v>
      </c>
      <c r="AH938">
        <v>39.199021605262949</v>
      </c>
      <c r="AI938">
        <v>40.587602877028033</v>
      </c>
      <c r="AJ938">
        <v>43.37851324804155</v>
      </c>
      <c r="AK938">
        <v>33.738980498418577</v>
      </c>
      <c r="AL938">
        <v>37.069876980144755</v>
      </c>
      <c r="AM938">
        <v>39.913215607909926</v>
      </c>
    </row>
    <row r="939" spans="1:39" customFormat="1" hidden="1" x14ac:dyDescent="0.2">
      <c r="A939" t="s">
        <v>584</v>
      </c>
      <c r="B939" s="1" t="s">
        <v>52</v>
      </c>
      <c r="C939" t="s">
        <v>456</v>
      </c>
      <c r="D939" s="1" t="s">
        <v>489</v>
      </c>
      <c r="E939" t="s">
        <v>49</v>
      </c>
      <c r="F939" t="s">
        <v>49</v>
      </c>
      <c r="G939" t="s">
        <v>49</v>
      </c>
      <c r="H939" t="s">
        <v>49</v>
      </c>
      <c r="I939" t="s">
        <v>49</v>
      </c>
      <c r="J939" t="s">
        <v>49</v>
      </c>
      <c r="K939" t="s">
        <v>49</v>
      </c>
      <c r="L939" t="s">
        <v>49</v>
      </c>
      <c r="M939">
        <v>20</v>
      </c>
      <c r="N939" t="s">
        <v>49</v>
      </c>
      <c r="O939">
        <v>16.915422439575199</v>
      </c>
      <c r="P939" t="s">
        <v>49</v>
      </c>
      <c r="Q939">
        <v>16.915422439575199</v>
      </c>
      <c r="R939" t="s">
        <v>49</v>
      </c>
      <c r="S939">
        <v>16.915422439575199</v>
      </c>
      <c r="T939">
        <v>19.900497436523398</v>
      </c>
      <c r="U939">
        <v>19.7115383148193</v>
      </c>
      <c r="V939">
        <v>17.7884616851807</v>
      </c>
      <c r="W939">
        <v>19.230770111083999</v>
      </c>
      <c r="X939">
        <v>19.230770111083999</v>
      </c>
      <c r="Y939">
        <v>18.269229888916001</v>
      </c>
      <c r="Z939">
        <v>17.061611175537099</v>
      </c>
      <c r="AA939">
        <v>17.061611175537099</v>
      </c>
      <c r="AB939">
        <v>19.248826980590799</v>
      </c>
      <c r="AC939">
        <v>17.370891571044901</v>
      </c>
      <c r="AD939">
        <v>17.840375900268601</v>
      </c>
      <c r="AE939">
        <v>21.674877166748001</v>
      </c>
      <c r="AF939">
        <v>22.660099029541001</v>
      </c>
      <c r="AG939">
        <v>21.182266235351602</v>
      </c>
      <c r="AH939">
        <v>20.197044372558601</v>
      </c>
      <c r="AI939">
        <v>17.4757289886475</v>
      </c>
      <c r="AJ939">
        <v>15.942028999328601</v>
      </c>
      <c r="AK939">
        <v>15.4589376449585</v>
      </c>
      <c r="AL939">
        <v>17.874395370483398</v>
      </c>
      <c r="AM939">
        <v>17.391304016113299</v>
      </c>
    </row>
    <row r="940" spans="1:39" customFormat="1" hidden="1" x14ac:dyDescent="0.2">
      <c r="A940" t="s">
        <v>519</v>
      </c>
      <c r="B940" s="1" t="s">
        <v>556</v>
      </c>
      <c r="C940" t="s">
        <v>483</v>
      </c>
      <c r="D940" s="1" t="s">
        <v>39</v>
      </c>
      <c r="E940" t="s">
        <v>49</v>
      </c>
      <c r="F940" t="s">
        <v>49</v>
      </c>
      <c r="G940" t="s">
        <v>49</v>
      </c>
      <c r="H940" t="s">
        <v>49</v>
      </c>
      <c r="I940" t="s">
        <v>49</v>
      </c>
      <c r="J940">
        <v>2.1361412398870963</v>
      </c>
      <c r="K940">
        <v>2.4682642898631877</v>
      </c>
      <c r="L940">
        <v>4.3821850088882446</v>
      </c>
      <c r="M940">
        <v>8.3725542071208086</v>
      </c>
      <c r="N940">
        <v>5.9156417486499251</v>
      </c>
      <c r="O940">
        <v>3.7133311772196107</v>
      </c>
      <c r="P940">
        <v>2.906419522496706</v>
      </c>
      <c r="Q940">
        <v>3.2377542259454635</v>
      </c>
      <c r="R940">
        <v>3.6767564270620543</v>
      </c>
      <c r="S940">
        <v>3.0568509151256067</v>
      </c>
      <c r="T940">
        <v>1.7513165787344465</v>
      </c>
      <c r="U940">
        <v>2.461977045275018</v>
      </c>
      <c r="V940">
        <v>6.0253839054926077</v>
      </c>
      <c r="W940">
        <v>6.6424225097435317</v>
      </c>
      <c r="X940">
        <v>10.038949594149461</v>
      </c>
      <c r="Y940">
        <v>7.8746809905776409</v>
      </c>
      <c r="Z940">
        <v>8.9252725203019647</v>
      </c>
      <c r="AA940">
        <v>12.491381084741617</v>
      </c>
      <c r="AB940">
        <v>11.994843837249968</v>
      </c>
      <c r="AC940">
        <v>14.145725408320557</v>
      </c>
      <c r="AD940">
        <v>13.583346091553187</v>
      </c>
      <c r="AE940">
        <v>11.096894824333999</v>
      </c>
      <c r="AF940">
        <v>10.098663531382268</v>
      </c>
      <c r="AG940">
        <v>12.36922136994137</v>
      </c>
      <c r="AH940">
        <v>12.57184968188424</v>
      </c>
      <c r="AI940">
        <v>13.074498066863004</v>
      </c>
      <c r="AJ940">
        <v>13.522020964749986</v>
      </c>
      <c r="AK940">
        <v>14.009482102628395</v>
      </c>
      <c r="AL940">
        <v>12.920343105103738</v>
      </c>
      <c r="AM940">
        <v>11.946652967230895</v>
      </c>
    </row>
    <row r="941" spans="1:39" customFormat="1" hidden="1" x14ac:dyDescent="0.2">
      <c r="A941" t="s">
        <v>519</v>
      </c>
      <c r="B941" s="1" t="s">
        <v>556</v>
      </c>
      <c r="C941" t="s">
        <v>260</v>
      </c>
      <c r="D941" s="1" t="s">
        <v>203</v>
      </c>
      <c r="E941" t="s">
        <v>49</v>
      </c>
      <c r="F941" t="s">
        <v>49</v>
      </c>
      <c r="G941" t="s">
        <v>49</v>
      </c>
      <c r="H941" t="s">
        <v>49</v>
      </c>
      <c r="I941">
        <v>33000000</v>
      </c>
      <c r="J941">
        <v>54124000</v>
      </c>
      <c r="K941">
        <v>68900000</v>
      </c>
      <c r="L941">
        <v>150800000</v>
      </c>
      <c r="M941">
        <v>293600000</v>
      </c>
      <c r="N941">
        <v>203700000</v>
      </c>
      <c r="O941">
        <v>115871733.049309</v>
      </c>
      <c r="P941">
        <v>102225822.01171599</v>
      </c>
      <c r="Q941">
        <v>118308566.310881</v>
      </c>
      <c r="R941">
        <v>146481995.06384501</v>
      </c>
      <c r="S941">
        <v>130956363.872694</v>
      </c>
      <c r="T941">
        <v>81580650.558065102</v>
      </c>
      <c r="U941">
        <v>131416229.281784</v>
      </c>
      <c r="V941">
        <v>379180190.60028303</v>
      </c>
      <c r="W941">
        <v>483209382.71278697</v>
      </c>
      <c r="X941">
        <v>867288538.643543</v>
      </c>
      <c r="Y941">
        <v>815180217.95837605</v>
      </c>
      <c r="Z941">
        <v>928393617.34889698</v>
      </c>
      <c r="AA941">
        <v>1404315448.8852999</v>
      </c>
      <c r="AB941">
        <v>1538883424.9002099</v>
      </c>
      <c r="AC941">
        <v>1988102944.6449499</v>
      </c>
      <c r="AD941">
        <v>2068470774.0046799</v>
      </c>
      <c r="AE941">
        <v>1853471158.09921</v>
      </c>
      <c r="AF941">
        <v>1822804151.2571199</v>
      </c>
      <c r="AG941">
        <v>2475915853.65763</v>
      </c>
      <c r="AH941">
        <v>2788084321.6581602</v>
      </c>
      <c r="AI941">
        <v>3212633447.0447001</v>
      </c>
      <c r="AJ941">
        <v>3663032999.47048</v>
      </c>
      <c r="AK941">
        <v>3624644990.1329498</v>
      </c>
      <c r="AL941">
        <v>3483461605.6537199</v>
      </c>
      <c r="AM941">
        <v>3578831295.87393</v>
      </c>
    </row>
    <row r="942" spans="1:39" customFormat="1" hidden="1" x14ac:dyDescent="0.2">
      <c r="A942" t="s">
        <v>519</v>
      </c>
      <c r="B942" s="1" t="s">
        <v>556</v>
      </c>
      <c r="C942" t="s">
        <v>31</v>
      </c>
      <c r="D942" s="1" t="s">
        <v>339</v>
      </c>
      <c r="E942" t="s">
        <v>49</v>
      </c>
      <c r="F942" t="s">
        <v>49</v>
      </c>
      <c r="G942" t="s">
        <v>49</v>
      </c>
      <c r="H942">
        <v>78.034999999999997</v>
      </c>
      <c r="I942">
        <v>77.852000000000004</v>
      </c>
      <c r="J942">
        <v>77.796000000000006</v>
      </c>
      <c r="K942">
        <v>79.77</v>
      </c>
      <c r="L942">
        <v>79.915000000000006</v>
      </c>
      <c r="M942">
        <v>79.724999999999994</v>
      </c>
      <c r="N942">
        <v>79.007999999999996</v>
      </c>
      <c r="O942">
        <v>78.302000000000007</v>
      </c>
      <c r="P942">
        <v>77.653999999999996</v>
      </c>
      <c r="Q942">
        <v>76.888000000000005</v>
      </c>
      <c r="R942">
        <v>76.111999999999995</v>
      </c>
      <c r="S942">
        <v>75.322000000000003</v>
      </c>
      <c r="T942">
        <v>74.555999999999997</v>
      </c>
      <c r="U942">
        <v>73.774000000000001</v>
      </c>
      <c r="V942">
        <v>72.991</v>
      </c>
      <c r="W942">
        <v>72.129000000000005</v>
      </c>
      <c r="X942">
        <v>71.275000000000006</v>
      </c>
      <c r="Y942">
        <v>70.756</v>
      </c>
      <c r="Z942">
        <v>70.073999999999998</v>
      </c>
      <c r="AA942">
        <v>69.072999999999993</v>
      </c>
      <c r="AB942">
        <v>68.322999999999993</v>
      </c>
      <c r="AC942">
        <v>67.474999999999994</v>
      </c>
      <c r="AD942">
        <v>68.778999999999996</v>
      </c>
      <c r="AE942">
        <v>69.832999999999998</v>
      </c>
      <c r="AF942">
        <v>71.245000000000005</v>
      </c>
      <c r="AG942">
        <v>72.176000000000002</v>
      </c>
      <c r="AH942">
        <v>73.741</v>
      </c>
      <c r="AI942">
        <v>74.852000000000004</v>
      </c>
      <c r="AJ942">
        <v>75.929000000000002</v>
      </c>
      <c r="AK942">
        <v>75.093000000000004</v>
      </c>
      <c r="AL942">
        <v>75.56</v>
      </c>
      <c r="AM942">
        <v>75.44</v>
      </c>
    </row>
    <row r="943" spans="1:39" customFormat="1" hidden="1" x14ac:dyDescent="0.2">
      <c r="A943" t="s">
        <v>519</v>
      </c>
      <c r="B943" s="1" t="s">
        <v>556</v>
      </c>
      <c r="C943" t="s">
        <v>473</v>
      </c>
      <c r="D943" s="1" t="s">
        <v>563</v>
      </c>
      <c r="E943" t="s">
        <v>49</v>
      </c>
      <c r="F943" t="s">
        <v>49</v>
      </c>
      <c r="G943" t="s">
        <v>49</v>
      </c>
      <c r="H943" t="s">
        <v>49</v>
      </c>
      <c r="I943" t="s">
        <v>49</v>
      </c>
      <c r="J943">
        <v>86.16</v>
      </c>
      <c r="K943" t="s">
        <v>49</v>
      </c>
      <c r="L943" t="s">
        <v>49</v>
      </c>
      <c r="M943">
        <v>79.69</v>
      </c>
      <c r="N943">
        <v>74.069999999999993</v>
      </c>
      <c r="O943">
        <v>77.040000000000006</v>
      </c>
      <c r="P943">
        <v>80.430000000000007</v>
      </c>
      <c r="Q943">
        <v>78.59</v>
      </c>
      <c r="R943">
        <v>83.54</v>
      </c>
      <c r="S943" t="s">
        <v>49</v>
      </c>
      <c r="T943">
        <v>80.42</v>
      </c>
      <c r="U943">
        <v>80.42</v>
      </c>
      <c r="V943" t="s">
        <v>49</v>
      </c>
      <c r="W943" t="s">
        <v>49</v>
      </c>
      <c r="X943">
        <v>81.23</v>
      </c>
      <c r="Y943">
        <v>78.94</v>
      </c>
      <c r="Z943">
        <v>82.02</v>
      </c>
      <c r="AA943">
        <v>84.75</v>
      </c>
      <c r="AB943">
        <v>85.44</v>
      </c>
      <c r="AC943">
        <v>67.819999999999993</v>
      </c>
      <c r="AD943">
        <v>80.22</v>
      </c>
      <c r="AE943">
        <v>80.290000000000006</v>
      </c>
      <c r="AF943">
        <v>79.599999999999994</v>
      </c>
      <c r="AG943">
        <v>81.73</v>
      </c>
      <c r="AH943">
        <v>81.41</v>
      </c>
      <c r="AI943" t="s">
        <v>49</v>
      </c>
      <c r="AJ943">
        <v>76.040000000000006</v>
      </c>
      <c r="AK943">
        <v>82.24</v>
      </c>
      <c r="AL943">
        <v>79.510000000000005</v>
      </c>
      <c r="AM943" t="s">
        <v>49</v>
      </c>
    </row>
    <row r="944" spans="1:39" customFormat="1" hidden="1" x14ac:dyDescent="0.2">
      <c r="A944" t="s">
        <v>519</v>
      </c>
      <c r="B944" s="1" t="s">
        <v>556</v>
      </c>
      <c r="C944" t="s">
        <v>415</v>
      </c>
      <c r="D944" s="1" t="s">
        <v>568</v>
      </c>
      <c r="E944" t="s">
        <v>49</v>
      </c>
      <c r="F944" t="s">
        <v>49</v>
      </c>
      <c r="G944" t="s">
        <v>49</v>
      </c>
      <c r="H944" t="s">
        <v>49</v>
      </c>
      <c r="I944" t="s">
        <v>49</v>
      </c>
      <c r="J944" t="s">
        <v>49</v>
      </c>
      <c r="K944" t="s">
        <v>49</v>
      </c>
      <c r="L944" t="s">
        <v>49</v>
      </c>
      <c r="M944" t="s">
        <v>49</v>
      </c>
      <c r="N944" t="s">
        <v>49</v>
      </c>
      <c r="O944">
        <v>18.670000000000002</v>
      </c>
      <c r="P944">
        <v>8.8200368881225604</v>
      </c>
      <c r="Q944">
        <v>16.600000000000001</v>
      </c>
      <c r="R944">
        <v>9.5285739898681605</v>
      </c>
      <c r="S944">
        <v>13.109127998352101</v>
      </c>
      <c r="T944">
        <v>19.3</v>
      </c>
      <c r="U944">
        <v>14.2</v>
      </c>
      <c r="V944">
        <v>20.5</v>
      </c>
      <c r="W944">
        <v>27.4857883453369</v>
      </c>
      <c r="X944">
        <v>20.2</v>
      </c>
      <c r="Y944">
        <v>26.4</v>
      </c>
      <c r="Z944">
        <v>25.6</v>
      </c>
      <c r="AA944">
        <v>31.1</v>
      </c>
      <c r="AB944">
        <v>37.4</v>
      </c>
      <c r="AC944">
        <v>42.3</v>
      </c>
      <c r="AD944">
        <v>50.9</v>
      </c>
      <c r="AE944">
        <v>56.1</v>
      </c>
      <c r="AF944">
        <v>62.720645904541001</v>
      </c>
      <c r="AG944">
        <v>68.762199401855497</v>
      </c>
      <c r="AH944">
        <v>89.07</v>
      </c>
      <c r="AI944">
        <v>80.700828552246094</v>
      </c>
      <c r="AJ944">
        <v>84</v>
      </c>
      <c r="AK944">
        <v>86.4</v>
      </c>
      <c r="AL944">
        <v>82.501716613769503</v>
      </c>
      <c r="AM944" t="s">
        <v>49</v>
      </c>
    </row>
    <row r="945" spans="1:39" customFormat="1" hidden="1" x14ac:dyDescent="0.2">
      <c r="A945" t="s">
        <v>519</v>
      </c>
      <c r="B945" s="1" t="s">
        <v>556</v>
      </c>
      <c r="C945" t="s">
        <v>275</v>
      </c>
      <c r="D945" s="1" t="s">
        <v>222</v>
      </c>
      <c r="E945" t="s">
        <v>49</v>
      </c>
      <c r="F945" t="s">
        <v>49</v>
      </c>
      <c r="G945" t="s">
        <v>49</v>
      </c>
      <c r="H945" t="s">
        <v>49</v>
      </c>
      <c r="I945" t="s">
        <v>49</v>
      </c>
      <c r="J945">
        <v>4.8944595547553869</v>
      </c>
      <c r="K945">
        <v>6.3623285353886523</v>
      </c>
      <c r="L945">
        <v>7.696568149185012</v>
      </c>
      <c r="M945">
        <v>9.906823159821565</v>
      </c>
      <c r="N945">
        <v>10.476456839627488</v>
      </c>
      <c r="O945">
        <v>10.495167283861846</v>
      </c>
      <c r="P945">
        <v>10.784203890073393</v>
      </c>
      <c r="Q945">
        <v>12.99832580741567</v>
      </c>
      <c r="R945">
        <v>14.112298352064034</v>
      </c>
      <c r="S945">
        <v>17.234906290243089</v>
      </c>
      <c r="T945">
        <v>18.011350150359252</v>
      </c>
      <c r="U945">
        <v>19.986774451887495</v>
      </c>
      <c r="V945">
        <v>19.268804514685179</v>
      </c>
      <c r="W945">
        <v>23.366074077029467</v>
      </c>
      <c r="X945">
        <v>32.211276298178504</v>
      </c>
      <c r="Y945">
        <v>28.360056235625215</v>
      </c>
      <c r="Z945">
        <v>37.479415053749086</v>
      </c>
      <c r="AA945">
        <v>41.605745083211971</v>
      </c>
      <c r="AB945">
        <v>39.074369149902878</v>
      </c>
      <c r="AC945">
        <v>50.040489560844883</v>
      </c>
      <c r="AD945">
        <v>56.3430370491511</v>
      </c>
      <c r="AE945">
        <v>67.376650228427366</v>
      </c>
      <c r="AF945">
        <v>72.40213415039571</v>
      </c>
      <c r="AG945">
        <v>79.174828433975449</v>
      </c>
      <c r="AH945">
        <v>88.176470700027608</v>
      </c>
      <c r="AI945">
        <v>100.69938249188708</v>
      </c>
      <c r="AJ945">
        <v>107.65573133569998</v>
      </c>
      <c r="AK945">
        <v>128.94497817533886</v>
      </c>
      <c r="AL945">
        <v>143.82849058898032</v>
      </c>
      <c r="AM945">
        <v>139.93880620468389</v>
      </c>
    </row>
    <row r="946" spans="1:39" customFormat="1" hidden="1" x14ac:dyDescent="0.2">
      <c r="A946" t="s">
        <v>519</v>
      </c>
      <c r="B946" s="1" t="s">
        <v>556</v>
      </c>
      <c r="C946" t="s">
        <v>215</v>
      </c>
      <c r="D946" s="1" t="s">
        <v>497</v>
      </c>
      <c r="E946" t="s">
        <v>49</v>
      </c>
      <c r="F946" t="s">
        <v>49</v>
      </c>
      <c r="G946" t="s">
        <v>49</v>
      </c>
      <c r="H946" t="s">
        <v>49</v>
      </c>
      <c r="I946" t="s">
        <v>49</v>
      </c>
      <c r="J946" t="s">
        <v>49</v>
      </c>
      <c r="K946" t="s">
        <v>49</v>
      </c>
      <c r="L946" t="s">
        <v>49</v>
      </c>
      <c r="M946" t="s">
        <v>49</v>
      </c>
      <c r="N946" t="s">
        <v>49</v>
      </c>
      <c r="O946" t="s">
        <v>49</v>
      </c>
      <c r="P946" t="s">
        <v>49</v>
      </c>
      <c r="Q946" t="s">
        <v>49</v>
      </c>
      <c r="R946" t="s">
        <v>49</v>
      </c>
      <c r="S946" t="s">
        <v>49</v>
      </c>
      <c r="T946" t="s">
        <v>49</v>
      </c>
      <c r="U946" t="s">
        <v>49</v>
      </c>
      <c r="V946" t="s">
        <v>49</v>
      </c>
      <c r="W946" t="s">
        <v>49</v>
      </c>
      <c r="X946" t="s">
        <v>49</v>
      </c>
      <c r="Y946" t="s">
        <v>49</v>
      </c>
      <c r="Z946" t="s">
        <v>49</v>
      </c>
      <c r="AA946" t="s">
        <v>49</v>
      </c>
      <c r="AB946" t="s">
        <v>49</v>
      </c>
      <c r="AC946" t="s">
        <v>49</v>
      </c>
      <c r="AD946" t="s">
        <v>49</v>
      </c>
      <c r="AE946" t="s">
        <v>49</v>
      </c>
      <c r="AF946" t="s">
        <v>49</v>
      </c>
      <c r="AG946" t="s">
        <v>49</v>
      </c>
      <c r="AH946" t="s">
        <v>49</v>
      </c>
      <c r="AI946" t="s">
        <v>49</v>
      </c>
      <c r="AJ946" t="s">
        <v>49</v>
      </c>
      <c r="AK946" t="s">
        <v>49</v>
      </c>
      <c r="AL946" t="s">
        <v>49</v>
      </c>
      <c r="AM946" t="s">
        <v>49</v>
      </c>
    </row>
    <row r="947" spans="1:39" customFormat="1" hidden="1" x14ac:dyDescent="0.2">
      <c r="A947" t="s">
        <v>519</v>
      </c>
      <c r="B947" s="1" t="s">
        <v>556</v>
      </c>
      <c r="C947" t="s">
        <v>494</v>
      </c>
      <c r="D947" s="1" t="s">
        <v>202</v>
      </c>
      <c r="E947" t="s">
        <v>49</v>
      </c>
      <c r="F947" t="s">
        <v>49</v>
      </c>
      <c r="G947" t="s">
        <v>49</v>
      </c>
      <c r="H947" t="s">
        <v>49</v>
      </c>
      <c r="I947" t="s">
        <v>49</v>
      </c>
      <c r="J947" t="s">
        <v>49</v>
      </c>
      <c r="K947" t="s">
        <v>49</v>
      </c>
      <c r="L947" t="s">
        <v>49</v>
      </c>
      <c r="M947" t="s">
        <v>49</v>
      </c>
      <c r="N947" t="s">
        <v>49</v>
      </c>
      <c r="O947" t="s">
        <v>49</v>
      </c>
      <c r="P947" t="s">
        <v>49</v>
      </c>
      <c r="Q947" t="s">
        <v>49</v>
      </c>
      <c r="R947" t="s">
        <v>49</v>
      </c>
      <c r="S947" t="s">
        <v>49</v>
      </c>
      <c r="T947" t="s">
        <v>49</v>
      </c>
      <c r="U947" t="s">
        <v>49</v>
      </c>
      <c r="V947" t="s">
        <v>49</v>
      </c>
      <c r="W947" t="s">
        <v>49</v>
      </c>
      <c r="X947" t="s">
        <v>49</v>
      </c>
      <c r="Y947" t="s">
        <v>49</v>
      </c>
      <c r="Z947" t="s">
        <v>49</v>
      </c>
      <c r="AA947" t="s">
        <v>49</v>
      </c>
      <c r="AB947" t="s">
        <v>49</v>
      </c>
      <c r="AC947" t="s">
        <v>49</v>
      </c>
      <c r="AD947" t="s">
        <v>49</v>
      </c>
      <c r="AE947" t="s">
        <v>49</v>
      </c>
      <c r="AF947" t="s">
        <v>49</v>
      </c>
      <c r="AG947" t="s">
        <v>49</v>
      </c>
      <c r="AH947" t="s">
        <v>49</v>
      </c>
      <c r="AI947" t="s">
        <v>49</v>
      </c>
      <c r="AJ947" t="s">
        <v>49</v>
      </c>
      <c r="AK947" t="s">
        <v>49</v>
      </c>
      <c r="AL947" t="s">
        <v>49</v>
      </c>
      <c r="AM947" t="s">
        <v>49</v>
      </c>
    </row>
    <row r="948" spans="1:39" customFormat="1" hidden="1" x14ac:dyDescent="0.2">
      <c r="A948" t="s">
        <v>519</v>
      </c>
      <c r="B948" s="1" t="s">
        <v>556</v>
      </c>
      <c r="C948" t="s">
        <v>34</v>
      </c>
      <c r="D948" s="1" t="s">
        <v>113</v>
      </c>
      <c r="E948" t="s">
        <v>49</v>
      </c>
      <c r="F948" t="s">
        <v>49</v>
      </c>
      <c r="G948" t="s">
        <v>49</v>
      </c>
      <c r="H948" t="s">
        <v>49</v>
      </c>
      <c r="I948" t="s">
        <v>49</v>
      </c>
      <c r="J948" t="s">
        <v>49</v>
      </c>
      <c r="K948">
        <v>44.868400624124298</v>
      </c>
      <c r="L948">
        <v>44.509927077871097</v>
      </c>
      <c r="M948">
        <v>47.692770276335501</v>
      </c>
      <c r="N948">
        <v>51.489216842260298</v>
      </c>
      <c r="O948">
        <v>59.112969558672198</v>
      </c>
      <c r="P948">
        <v>61.482339754778202</v>
      </c>
      <c r="Q948">
        <v>60.995404216974798</v>
      </c>
      <c r="R948">
        <v>60.629036358392</v>
      </c>
      <c r="S948">
        <v>60.7572465008042</v>
      </c>
      <c r="T948">
        <v>61.329425511007301</v>
      </c>
      <c r="U948">
        <v>63.978449940600399</v>
      </c>
      <c r="V948">
        <v>68.210790185140795</v>
      </c>
      <c r="W948">
        <v>72.174304683031295</v>
      </c>
      <c r="X948">
        <v>78.459840525649398</v>
      </c>
      <c r="Y948">
        <v>97.366192122103996</v>
      </c>
      <c r="Z948">
        <v>96.157179034647299</v>
      </c>
      <c r="AA948">
        <v>100</v>
      </c>
      <c r="AB948">
        <v>105.47844749617499</v>
      </c>
      <c r="AC948">
        <v>108.573518555638</v>
      </c>
      <c r="AD948">
        <v>111.76734442450901</v>
      </c>
      <c r="AE948">
        <v>116.07674519792501</v>
      </c>
      <c r="AF948">
        <v>117.497445574856</v>
      </c>
      <c r="AG948">
        <v>121.044857661075</v>
      </c>
      <c r="AH948">
        <v>124.57045324546399</v>
      </c>
      <c r="AI948">
        <v>127.633746767247</v>
      </c>
      <c r="AJ948">
        <v>130.11312803414401</v>
      </c>
      <c r="AK948">
        <v>133.93883801766799</v>
      </c>
      <c r="AL948">
        <v>137.85083623812599</v>
      </c>
      <c r="AM948">
        <v>145.217175025789</v>
      </c>
    </row>
    <row r="949" spans="1:39" customFormat="1" hidden="1" x14ac:dyDescent="0.2">
      <c r="A949" t="s">
        <v>519</v>
      </c>
      <c r="B949" s="1" t="s">
        <v>556</v>
      </c>
      <c r="C949" t="s">
        <v>358</v>
      </c>
      <c r="D949" s="1" t="s">
        <v>7</v>
      </c>
      <c r="E949" t="s">
        <v>49</v>
      </c>
      <c r="F949" t="s">
        <v>49</v>
      </c>
      <c r="G949" t="s">
        <v>49</v>
      </c>
      <c r="H949" t="s">
        <v>49</v>
      </c>
      <c r="I949" t="s">
        <v>49</v>
      </c>
      <c r="J949" t="s">
        <v>49</v>
      </c>
      <c r="K949" t="s">
        <v>49</v>
      </c>
      <c r="L949" t="s">
        <v>49</v>
      </c>
      <c r="M949">
        <v>16.129032135009801</v>
      </c>
      <c r="N949" t="s">
        <v>49</v>
      </c>
      <c r="O949">
        <v>19.251337051391602</v>
      </c>
      <c r="P949" t="s">
        <v>49</v>
      </c>
      <c r="Q949">
        <v>18.085105895996101</v>
      </c>
      <c r="R949" t="s">
        <v>49</v>
      </c>
      <c r="S949">
        <v>17.4603176116943</v>
      </c>
      <c r="T949">
        <v>14.285714149475099</v>
      </c>
      <c r="U949">
        <v>14.285714149475099</v>
      </c>
      <c r="V949">
        <v>10.2439022064209</v>
      </c>
      <c r="W949">
        <v>7.3170733451843297</v>
      </c>
      <c r="X949">
        <v>10.6796112060547</v>
      </c>
      <c r="Y949">
        <v>5.3398056030273402</v>
      </c>
      <c r="Z949">
        <v>9.5693778991699201</v>
      </c>
      <c r="AA949">
        <v>6.1904764175415004</v>
      </c>
      <c r="AB949">
        <v>5.2132701873779297</v>
      </c>
      <c r="AC949">
        <v>13.2701425552368</v>
      </c>
      <c r="AD949">
        <v>12.7962083816528</v>
      </c>
      <c r="AE949">
        <v>11.5384616851807</v>
      </c>
      <c r="AF949">
        <v>11.428571701049799</v>
      </c>
      <c r="AG949">
        <v>9.0476188659668004</v>
      </c>
      <c r="AH949">
        <v>9.0476188659668004</v>
      </c>
      <c r="AI949">
        <v>8.5714282989502006</v>
      </c>
      <c r="AJ949">
        <v>9.5238094329834002</v>
      </c>
      <c r="AK949">
        <v>10.4761905670166</v>
      </c>
      <c r="AL949">
        <v>11.428571701049799</v>
      </c>
      <c r="AM949">
        <v>9.9056606292724592</v>
      </c>
    </row>
    <row r="950" spans="1:39" customFormat="1" hidden="1" x14ac:dyDescent="0.2">
      <c r="A950" t="s">
        <v>519</v>
      </c>
      <c r="B950" s="1" t="s">
        <v>556</v>
      </c>
      <c r="C950" t="s">
        <v>143</v>
      </c>
      <c r="D950" s="1" t="s">
        <v>308</v>
      </c>
      <c r="E950" t="s">
        <v>49</v>
      </c>
      <c r="F950" t="s">
        <v>49</v>
      </c>
      <c r="G950" t="s">
        <v>49</v>
      </c>
      <c r="H950" t="s">
        <v>49</v>
      </c>
      <c r="I950" t="s">
        <v>49</v>
      </c>
      <c r="J950" t="s">
        <v>49</v>
      </c>
      <c r="K950" t="s">
        <v>49</v>
      </c>
      <c r="L950" t="s">
        <v>49</v>
      </c>
      <c r="M950" t="s">
        <v>49</v>
      </c>
      <c r="N950" t="s">
        <v>49</v>
      </c>
      <c r="O950" t="s">
        <v>49</v>
      </c>
      <c r="P950" t="s">
        <v>49</v>
      </c>
      <c r="Q950" t="s">
        <v>49</v>
      </c>
      <c r="R950" t="s">
        <v>49</v>
      </c>
      <c r="S950" t="s">
        <v>49</v>
      </c>
      <c r="T950">
        <v>438.9</v>
      </c>
      <c r="U950">
        <v>78.8</v>
      </c>
      <c r="V950">
        <v>80.7</v>
      </c>
      <c r="W950">
        <v>265</v>
      </c>
      <c r="X950">
        <v>203.1</v>
      </c>
      <c r="Y950">
        <v>175.6</v>
      </c>
      <c r="Z950">
        <v>146.30000000000001</v>
      </c>
      <c r="AA950">
        <v>148</v>
      </c>
      <c r="AB950">
        <v>125.4</v>
      </c>
      <c r="AC950">
        <v>114.1</v>
      </c>
      <c r="AD950">
        <v>110.1</v>
      </c>
      <c r="AE950">
        <v>104.3</v>
      </c>
      <c r="AF950">
        <v>96.4</v>
      </c>
      <c r="AG950">
        <v>89.9</v>
      </c>
      <c r="AH950">
        <v>82.5</v>
      </c>
      <c r="AI950">
        <v>76.2</v>
      </c>
      <c r="AJ950">
        <v>70.2</v>
      </c>
      <c r="AK950" t="s">
        <v>49</v>
      </c>
      <c r="AL950" t="s">
        <v>49</v>
      </c>
      <c r="AM950" t="s">
        <v>49</v>
      </c>
    </row>
    <row r="951" spans="1:39" customFormat="1" hidden="1" x14ac:dyDescent="0.2">
      <c r="A951" t="s">
        <v>519</v>
      </c>
      <c r="B951" s="1" t="s">
        <v>556</v>
      </c>
      <c r="C951" t="s">
        <v>186</v>
      </c>
      <c r="D951" s="1" t="s">
        <v>144</v>
      </c>
      <c r="E951" t="s">
        <v>49</v>
      </c>
      <c r="F951" t="s">
        <v>49</v>
      </c>
      <c r="G951" t="s">
        <v>49</v>
      </c>
      <c r="H951" t="s">
        <v>49</v>
      </c>
      <c r="I951" t="s">
        <v>49</v>
      </c>
      <c r="J951" t="s">
        <v>49</v>
      </c>
      <c r="K951" t="s">
        <v>49</v>
      </c>
      <c r="L951" t="s">
        <v>49</v>
      </c>
      <c r="M951">
        <v>-1.01984238624573</v>
      </c>
      <c r="N951" t="s">
        <v>49</v>
      </c>
      <c r="O951">
        <v>-0.98831170797348</v>
      </c>
      <c r="P951" t="s">
        <v>49</v>
      </c>
      <c r="Q951">
        <v>-0.96718269586563099</v>
      </c>
      <c r="R951" t="s">
        <v>49</v>
      </c>
      <c r="S951">
        <v>-0.99078422784805298</v>
      </c>
      <c r="T951">
        <v>-0.98983603715896595</v>
      </c>
      <c r="U951">
        <v>-1.0583462715148899</v>
      </c>
      <c r="V951">
        <v>-1.2237399816513099</v>
      </c>
      <c r="W951">
        <v>-1.2603855133056601</v>
      </c>
      <c r="X951">
        <v>-1.15168952941895</v>
      </c>
      <c r="Y951">
        <v>-1.24171054363251</v>
      </c>
      <c r="Z951">
        <v>-1.18124008178711</v>
      </c>
      <c r="AA951">
        <v>-1.24900782108307</v>
      </c>
      <c r="AB951">
        <v>-1.25564956665039</v>
      </c>
      <c r="AC951">
        <v>-1.0806815624237101</v>
      </c>
      <c r="AD951">
        <v>-1.0637218952178999</v>
      </c>
      <c r="AE951">
        <v>-1.14674997329712</v>
      </c>
      <c r="AF951">
        <v>-1.1531237363815301</v>
      </c>
      <c r="AG951">
        <v>-1.30133092403412</v>
      </c>
      <c r="AH951">
        <v>-1.31736183166504</v>
      </c>
      <c r="AI951">
        <v>-1.35679519176483</v>
      </c>
      <c r="AJ951">
        <v>-1.32316565513611</v>
      </c>
      <c r="AK951">
        <v>-1.2711224555969201</v>
      </c>
      <c r="AL951">
        <v>-1.1974893808364899</v>
      </c>
      <c r="AM951">
        <v>-1.24149858951569</v>
      </c>
    </row>
    <row r="952" spans="1:39" customFormat="1" hidden="1" x14ac:dyDescent="0.2">
      <c r="A952" t="s">
        <v>519</v>
      </c>
      <c r="B952" s="1" t="s">
        <v>556</v>
      </c>
      <c r="C952" t="s">
        <v>418</v>
      </c>
      <c r="D952" s="1" t="s">
        <v>461</v>
      </c>
      <c r="E952" t="s">
        <v>49</v>
      </c>
      <c r="F952" t="s">
        <v>49</v>
      </c>
      <c r="G952" t="s">
        <v>49</v>
      </c>
      <c r="H952" t="s">
        <v>49</v>
      </c>
      <c r="I952" t="s">
        <v>49</v>
      </c>
      <c r="J952" t="s">
        <v>49</v>
      </c>
      <c r="K952" t="s">
        <v>49</v>
      </c>
      <c r="L952" t="s">
        <v>49</v>
      </c>
      <c r="M952" t="s">
        <v>49</v>
      </c>
      <c r="N952" t="s">
        <v>49</v>
      </c>
      <c r="O952" t="s">
        <v>49</v>
      </c>
      <c r="P952" t="s">
        <v>49</v>
      </c>
      <c r="Q952" t="s">
        <v>49</v>
      </c>
      <c r="R952" t="s">
        <v>49</v>
      </c>
      <c r="S952" t="s">
        <v>49</v>
      </c>
      <c r="T952" t="s">
        <v>49</v>
      </c>
      <c r="U952" t="s">
        <v>49</v>
      </c>
      <c r="V952">
        <v>3.5</v>
      </c>
      <c r="W952">
        <v>3.5</v>
      </c>
      <c r="X952">
        <v>3.5</v>
      </c>
      <c r="Y952">
        <v>3.5</v>
      </c>
      <c r="Z952">
        <v>3.5</v>
      </c>
      <c r="AA952">
        <v>3.5</v>
      </c>
      <c r="AB952">
        <v>4</v>
      </c>
      <c r="AC952">
        <v>4</v>
      </c>
      <c r="AD952">
        <v>4</v>
      </c>
      <c r="AE952">
        <v>4</v>
      </c>
      <c r="AF952">
        <v>4</v>
      </c>
      <c r="AG952">
        <v>4</v>
      </c>
      <c r="AH952">
        <v>4</v>
      </c>
      <c r="AI952">
        <v>4</v>
      </c>
      <c r="AJ952">
        <v>4.5</v>
      </c>
      <c r="AK952">
        <v>4.5</v>
      </c>
      <c r="AL952">
        <v>4.5</v>
      </c>
      <c r="AM952">
        <v>4.5</v>
      </c>
    </row>
    <row r="953" spans="1:39" customFormat="1" hidden="1" x14ac:dyDescent="0.2">
      <c r="A953" t="s">
        <v>519</v>
      </c>
      <c r="B953" s="1" t="s">
        <v>556</v>
      </c>
      <c r="C953" t="s">
        <v>507</v>
      </c>
      <c r="D953" s="1" t="s">
        <v>216</v>
      </c>
      <c r="E953" t="s">
        <v>49</v>
      </c>
      <c r="F953" t="s">
        <v>49</v>
      </c>
      <c r="G953" t="s">
        <v>49</v>
      </c>
      <c r="H953" t="s">
        <v>49</v>
      </c>
      <c r="I953" t="s">
        <v>49</v>
      </c>
      <c r="J953" t="s">
        <v>49</v>
      </c>
      <c r="K953" t="s">
        <v>49</v>
      </c>
      <c r="L953" t="s">
        <v>49</v>
      </c>
      <c r="M953" t="s">
        <v>49</v>
      </c>
      <c r="N953" t="s">
        <v>49</v>
      </c>
      <c r="O953" t="s">
        <v>49</v>
      </c>
      <c r="P953" t="s">
        <v>49</v>
      </c>
      <c r="Q953" t="s">
        <v>49</v>
      </c>
      <c r="R953" t="s">
        <v>49</v>
      </c>
      <c r="S953" t="s">
        <v>49</v>
      </c>
      <c r="T953" t="s">
        <v>49</v>
      </c>
      <c r="U953" t="s">
        <v>49</v>
      </c>
      <c r="V953">
        <v>3.5</v>
      </c>
      <c r="W953">
        <v>3.5</v>
      </c>
      <c r="X953">
        <v>3.5</v>
      </c>
      <c r="Y953">
        <v>3.5</v>
      </c>
      <c r="Z953">
        <v>3.5</v>
      </c>
      <c r="AA953">
        <v>3.5</v>
      </c>
      <c r="AB953">
        <v>3.5</v>
      </c>
      <c r="AC953">
        <v>3.5</v>
      </c>
      <c r="AD953">
        <v>3.5</v>
      </c>
      <c r="AE953">
        <v>3.5</v>
      </c>
      <c r="AF953">
        <v>3</v>
      </c>
      <c r="AG953">
        <v>3</v>
      </c>
      <c r="AH953">
        <v>2.5</v>
      </c>
      <c r="AI953">
        <v>2.5</v>
      </c>
      <c r="AJ953">
        <v>2.5</v>
      </c>
      <c r="AK953">
        <v>2.5</v>
      </c>
      <c r="AL953">
        <v>3</v>
      </c>
      <c r="AM953">
        <v>3</v>
      </c>
    </row>
    <row r="954" spans="1:39" customFormat="1" hidden="1" x14ac:dyDescent="0.2">
      <c r="A954" t="s">
        <v>519</v>
      </c>
      <c r="B954" s="1" t="s">
        <v>556</v>
      </c>
      <c r="C954" t="s">
        <v>118</v>
      </c>
      <c r="D954" s="1" t="s">
        <v>580</v>
      </c>
      <c r="E954" t="s">
        <v>49</v>
      </c>
      <c r="F954" t="s">
        <v>49</v>
      </c>
      <c r="G954" t="s">
        <v>49</v>
      </c>
      <c r="H954" t="s">
        <v>49</v>
      </c>
      <c r="I954" t="s">
        <v>49</v>
      </c>
      <c r="J954" t="s">
        <v>49</v>
      </c>
      <c r="K954" t="s">
        <v>49</v>
      </c>
      <c r="L954" t="s">
        <v>49</v>
      </c>
      <c r="M954" t="s">
        <v>49</v>
      </c>
      <c r="N954" t="s">
        <v>49</v>
      </c>
      <c r="O954" t="s">
        <v>49</v>
      </c>
      <c r="P954" t="s">
        <v>49</v>
      </c>
      <c r="Q954" t="s">
        <v>49</v>
      </c>
      <c r="R954" t="s">
        <v>49</v>
      </c>
      <c r="S954" t="s">
        <v>49</v>
      </c>
      <c r="T954" t="s">
        <v>49</v>
      </c>
      <c r="U954" t="s">
        <v>49</v>
      </c>
      <c r="V954">
        <v>3.5</v>
      </c>
      <c r="W954">
        <v>3.5</v>
      </c>
      <c r="X954">
        <v>3.5</v>
      </c>
      <c r="Y954">
        <v>3.5</v>
      </c>
      <c r="Z954">
        <v>3.5</v>
      </c>
      <c r="AA954">
        <v>3.5</v>
      </c>
      <c r="AB954">
        <v>3.5</v>
      </c>
      <c r="AC954">
        <v>4</v>
      </c>
      <c r="AD954">
        <v>4</v>
      </c>
      <c r="AE954">
        <v>4</v>
      </c>
      <c r="AF954">
        <v>4.5</v>
      </c>
      <c r="AG954">
        <v>4.5</v>
      </c>
      <c r="AH954">
        <v>4.5</v>
      </c>
      <c r="AI954">
        <v>5</v>
      </c>
      <c r="AJ954">
        <v>5</v>
      </c>
      <c r="AK954">
        <v>5</v>
      </c>
      <c r="AL954">
        <v>5</v>
      </c>
      <c r="AM954">
        <v>5</v>
      </c>
    </row>
    <row r="955" spans="1:39" customFormat="1" hidden="1" x14ac:dyDescent="0.2">
      <c r="A955" t="s">
        <v>519</v>
      </c>
      <c r="B955" s="1" t="s">
        <v>556</v>
      </c>
      <c r="C955" t="s">
        <v>508</v>
      </c>
      <c r="D955" s="1" t="s">
        <v>500</v>
      </c>
      <c r="E955" t="s">
        <v>49</v>
      </c>
      <c r="F955" t="s">
        <v>49</v>
      </c>
      <c r="G955" t="s">
        <v>49</v>
      </c>
      <c r="H955" t="s">
        <v>49</v>
      </c>
      <c r="I955" t="s">
        <v>49</v>
      </c>
      <c r="J955" t="s">
        <v>49</v>
      </c>
      <c r="K955" t="s">
        <v>49</v>
      </c>
      <c r="L955" t="s">
        <v>49</v>
      </c>
      <c r="M955" t="s">
        <v>49</v>
      </c>
      <c r="N955" t="s">
        <v>49</v>
      </c>
      <c r="O955" t="s">
        <v>49</v>
      </c>
      <c r="P955" t="s">
        <v>49</v>
      </c>
      <c r="Q955" t="s">
        <v>49</v>
      </c>
      <c r="R955" t="s">
        <v>49</v>
      </c>
      <c r="S955" t="s">
        <v>49</v>
      </c>
      <c r="T955" t="s">
        <v>49</v>
      </c>
      <c r="U955" t="s">
        <v>49</v>
      </c>
      <c r="V955">
        <v>3.5</v>
      </c>
      <c r="W955">
        <v>3</v>
      </c>
      <c r="X955">
        <v>3</v>
      </c>
      <c r="Y955">
        <v>3.5</v>
      </c>
      <c r="Z955">
        <v>3.5</v>
      </c>
      <c r="AA955">
        <v>4</v>
      </c>
      <c r="AB955">
        <v>3.5</v>
      </c>
      <c r="AC955">
        <v>3.5</v>
      </c>
      <c r="AD955">
        <v>3.5</v>
      </c>
      <c r="AE955">
        <v>3.5</v>
      </c>
      <c r="AF955">
        <v>3.5</v>
      </c>
      <c r="AG955">
        <v>3.5</v>
      </c>
      <c r="AH955">
        <v>3.5</v>
      </c>
      <c r="AI955">
        <v>3.5</v>
      </c>
      <c r="AJ955">
        <v>3.5</v>
      </c>
      <c r="AK955">
        <v>3.5</v>
      </c>
      <c r="AL955">
        <v>3.5</v>
      </c>
      <c r="AM955">
        <v>3.5</v>
      </c>
    </row>
    <row r="956" spans="1:39" customFormat="1" hidden="1" x14ac:dyDescent="0.2">
      <c r="A956" t="s">
        <v>519</v>
      </c>
      <c r="B956" s="1" t="s">
        <v>556</v>
      </c>
      <c r="C956" t="s">
        <v>528</v>
      </c>
      <c r="D956" s="1" t="s">
        <v>397</v>
      </c>
      <c r="E956" t="s">
        <v>49</v>
      </c>
      <c r="F956" t="s">
        <v>49</v>
      </c>
      <c r="G956" t="s">
        <v>49</v>
      </c>
      <c r="H956" t="s">
        <v>49</v>
      </c>
      <c r="I956" t="s">
        <v>49</v>
      </c>
      <c r="J956" t="s">
        <v>49</v>
      </c>
      <c r="K956" t="s">
        <v>49</v>
      </c>
      <c r="L956" t="s">
        <v>49</v>
      </c>
      <c r="M956" t="s">
        <v>49</v>
      </c>
      <c r="N956" t="s">
        <v>49</v>
      </c>
      <c r="O956" t="s">
        <v>49</v>
      </c>
      <c r="P956" t="s">
        <v>49</v>
      </c>
      <c r="Q956" t="s">
        <v>49</v>
      </c>
      <c r="R956" t="s">
        <v>49</v>
      </c>
      <c r="S956" t="s">
        <v>49</v>
      </c>
      <c r="T956" t="s">
        <v>49</v>
      </c>
      <c r="U956" t="s">
        <v>49</v>
      </c>
      <c r="V956">
        <v>2</v>
      </c>
      <c r="W956">
        <v>2.5</v>
      </c>
      <c r="X956">
        <v>2.5</v>
      </c>
      <c r="Y956">
        <v>2.5</v>
      </c>
      <c r="Z956">
        <v>2.5</v>
      </c>
      <c r="AA956">
        <v>2.5</v>
      </c>
      <c r="AB956">
        <v>3</v>
      </c>
      <c r="AC956">
        <v>3</v>
      </c>
      <c r="AD956">
        <v>3</v>
      </c>
      <c r="AE956">
        <v>3</v>
      </c>
      <c r="AF956">
        <v>3</v>
      </c>
      <c r="AG956">
        <v>3</v>
      </c>
      <c r="AH956">
        <v>3</v>
      </c>
      <c r="AI956">
        <v>3</v>
      </c>
      <c r="AJ956">
        <v>3</v>
      </c>
      <c r="AK956">
        <v>3</v>
      </c>
      <c r="AL956">
        <v>3</v>
      </c>
      <c r="AM956">
        <v>3</v>
      </c>
    </row>
    <row r="957" spans="1:39" customFormat="1" hidden="1" x14ac:dyDescent="0.2">
      <c r="A957" t="s">
        <v>519</v>
      </c>
      <c r="B957" s="1" t="s">
        <v>556</v>
      </c>
      <c r="C957" t="s">
        <v>521</v>
      </c>
      <c r="D957" s="1" t="s">
        <v>111</v>
      </c>
      <c r="E957" t="s">
        <v>49</v>
      </c>
      <c r="F957" t="s">
        <v>49</v>
      </c>
      <c r="G957" t="s">
        <v>49</v>
      </c>
      <c r="H957" t="s">
        <v>49</v>
      </c>
      <c r="I957" t="s">
        <v>49</v>
      </c>
      <c r="J957" t="s">
        <v>49</v>
      </c>
      <c r="K957" t="s">
        <v>49</v>
      </c>
      <c r="L957" t="s">
        <v>49</v>
      </c>
      <c r="M957" t="s">
        <v>49</v>
      </c>
      <c r="N957" t="s">
        <v>49</v>
      </c>
      <c r="O957" t="s">
        <v>49</v>
      </c>
      <c r="P957" t="s">
        <v>49</v>
      </c>
      <c r="Q957" t="s">
        <v>49</v>
      </c>
      <c r="R957" t="s">
        <v>49</v>
      </c>
      <c r="S957" t="s">
        <v>49</v>
      </c>
      <c r="T957" t="s">
        <v>49</v>
      </c>
      <c r="U957" t="s">
        <v>49</v>
      </c>
      <c r="V957">
        <v>4</v>
      </c>
      <c r="W957">
        <v>4</v>
      </c>
      <c r="X957">
        <v>4.5</v>
      </c>
      <c r="Y957">
        <v>4.5</v>
      </c>
      <c r="Z957">
        <v>4.5</v>
      </c>
      <c r="AA957">
        <v>4.5</v>
      </c>
      <c r="AB957">
        <v>4.5</v>
      </c>
      <c r="AC957">
        <v>4</v>
      </c>
      <c r="AD957">
        <v>4</v>
      </c>
      <c r="AE957">
        <v>4</v>
      </c>
      <c r="AF957">
        <v>4</v>
      </c>
      <c r="AG957">
        <v>4</v>
      </c>
      <c r="AH957">
        <v>4</v>
      </c>
      <c r="AI957">
        <v>4</v>
      </c>
      <c r="AJ957">
        <v>4</v>
      </c>
      <c r="AK957">
        <v>4</v>
      </c>
      <c r="AL957">
        <v>4</v>
      </c>
      <c r="AM957">
        <v>4</v>
      </c>
    </row>
    <row r="958" spans="1:39" customFormat="1" hidden="1" x14ac:dyDescent="0.2">
      <c r="A958" t="s">
        <v>519</v>
      </c>
      <c r="B958" s="1" t="s">
        <v>556</v>
      </c>
      <c r="C958" t="s">
        <v>50</v>
      </c>
      <c r="D958" s="1" t="s">
        <v>569</v>
      </c>
      <c r="E958" t="s">
        <v>49</v>
      </c>
      <c r="F958" t="s">
        <v>49</v>
      </c>
      <c r="G958" t="s">
        <v>49</v>
      </c>
      <c r="H958" t="s">
        <v>49</v>
      </c>
      <c r="I958" t="s">
        <v>49</v>
      </c>
      <c r="J958">
        <v>-4.101545893347625</v>
      </c>
      <c r="K958">
        <v>-5.6100172393697409</v>
      </c>
      <c r="L958">
        <v>-5.3963644307065444</v>
      </c>
      <c r="M958">
        <v>-5.2727700030539424</v>
      </c>
      <c r="N958">
        <v>-6.0956956457615075</v>
      </c>
      <c r="O958">
        <v>-5.5626621692316744</v>
      </c>
      <c r="P958">
        <v>-5.3325332248021171</v>
      </c>
      <c r="Q958">
        <v>-3.7244539621016863</v>
      </c>
      <c r="R958">
        <v>-2.2057709684224056</v>
      </c>
      <c r="S958">
        <v>-2.5048114708312466</v>
      </c>
      <c r="T958">
        <v>-5.0112842399514319</v>
      </c>
      <c r="U958">
        <v>-3.4267285067108069</v>
      </c>
      <c r="V958">
        <v>-4.8782968078028421</v>
      </c>
      <c r="W958">
        <v>-3.2148667319753432</v>
      </c>
      <c r="X958">
        <v>-4.9000849619114266</v>
      </c>
      <c r="Y958">
        <v>-7.9210030462575691</v>
      </c>
      <c r="Z958">
        <v>-7.1277204595734318</v>
      </c>
      <c r="AA958">
        <v>-8.725793303960371</v>
      </c>
      <c r="AB958">
        <v>-7.9961803617202758</v>
      </c>
      <c r="AC958">
        <v>-8.6283786785752685</v>
      </c>
      <c r="AD958">
        <v>-8.5087062463214327</v>
      </c>
      <c r="AE958">
        <v>-8.6459818335399969</v>
      </c>
      <c r="AF958">
        <v>-8.8556886508973331</v>
      </c>
      <c r="AG958">
        <v>-8.6604578794029621</v>
      </c>
      <c r="AH958">
        <v>-8.1494653233723362</v>
      </c>
      <c r="AI958">
        <v>-11.784126342320791</v>
      </c>
      <c r="AJ958">
        <v>-10.818216853393922</v>
      </c>
      <c r="AK958">
        <v>-3.4059487242982098</v>
      </c>
      <c r="AL958">
        <v>-40.402427637981177</v>
      </c>
      <c r="AM958">
        <v>-25.308046134405416</v>
      </c>
    </row>
    <row r="959" spans="1:39" customFormat="1" hidden="1" x14ac:dyDescent="0.2">
      <c r="A959" t="s">
        <v>519</v>
      </c>
      <c r="B959" s="1" t="s">
        <v>556</v>
      </c>
      <c r="C959" t="s">
        <v>229</v>
      </c>
      <c r="D959" s="1" t="s">
        <v>536</v>
      </c>
      <c r="E959" t="s">
        <v>49</v>
      </c>
      <c r="F959" t="s">
        <v>49</v>
      </c>
      <c r="G959" t="s">
        <v>49</v>
      </c>
      <c r="H959" t="s">
        <v>49</v>
      </c>
      <c r="I959" t="s">
        <v>49</v>
      </c>
      <c r="J959" t="s">
        <v>49</v>
      </c>
      <c r="K959">
        <v>8.3888888888888893</v>
      </c>
      <c r="L959">
        <v>8.7083333333333304</v>
      </c>
      <c r="M959">
        <v>8.8000000000000007</v>
      </c>
      <c r="N959">
        <v>8.0333333333333403</v>
      </c>
      <c r="O959">
        <v>7.8</v>
      </c>
      <c r="P959">
        <v>7.3333333333333304</v>
      </c>
      <c r="Q959">
        <v>6.83</v>
      </c>
      <c r="R959">
        <v>4.3616666666666699</v>
      </c>
      <c r="S959">
        <v>2.4916666666666698</v>
      </c>
      <c r="T959">
        <v>2.0166666666666702</v>
      </c>
      <c r="U959">
        <v>1.7916666666666701</v>
      </c>
      <c r="V959">
        <v>1.9166666666666701</v>
      </c>
      <c r="W959">
        <v>1.8416666666666699</v>
      </c>
      <c r="X959">
        <v>1.9046875000000001</v>
      </c>
      <c r="Y959">
        <v>1.9052083333333301</v>
      </c>
      <c r="Z959">
        <v>1.66333333333333</v>
      </c>
      <c r="AA959">
        <v>1.2645916666666699</v>
      </c>
      <c r="AB959">
        <v>1.3380375</v>
      </c>
      <c r="AC959">
        <v>1.3337962962962999</v>
      </c>
      <c r="AD959">
        <v>1.3434027777777799</v>
      </c>
      <c r="AE959">
        <v>1.41875</v>
      </c>
      <c r="AF959">
        <v>1.41877083333333</v>
      </c>
      <c r="AG959">
        <v>1.43699166666667</v>
      </c>
      <c r="AH959">
        <v>1.5252232142857101</v>
      </c>
      <c r="AI959">
        <v>1.37611111111111</v>
      </c>
      <c r="AJ959">
        <v>1.4352777777777801</v>
      </c>
      <c r="AK959">
        <v>1.48833333333333</v>
      </c>
      <c r="AL959">
        <v>1.39824074074074</v>
      </c>
      <c r="AM959">
        <v>1.4960050505050499</v>
      </c>
    </row>
    <row r="960" spans="1:39" customFormat="1" hidden="1" x14ac:dyDescent="0.2">
      <c r="A960" t="s">
        <v>519</v>
      </c>
      <c r="B960" s="1" t="s">
        <v>556</v>
      </c>
      <c r="C960" t="s">
        <v>522</v>
      </c>
      <c r="D960" s="1" t="s">
        <v>468</v>
      </c>
      <c r="E960" t="s">
        <v>49</v>
      </c>
      <c r="F960" t="s">
        <v>49</v>
      </c>
      <c r="G960" t="s">
        <v>49</v>
      </c>
      <c r="H960" t="s">
        <v>49</v>
      </c>
      <c r="I960" t="s">
        <v>49</v>
      </c>
      <c r="J960" t="s">
        <v>49</v>
      </c>
      <c r="K960" t="s">
        <v>49</v>
      </c>
      <c r="L960" t="s">
        <v>49</v>
      </c>
      <c r="M960" t="s">
        <v>49</v>
      </c>
      <c r="N960" t="s">
        <v>49</v>
      </c>
      <c r="O960" t="s">
        <v>49</v>
      </c>
      <c r="P960" t="s">
        <v>49</v>
      </c>
      <c r="Q960" t="s">
        <v>49</v>
      </c>
      <c r="R960" t="s">
        <v>49</v>
      </c>
      <c r="S960" t="s">
        <v>49</v>
      </c>
      <c r="T960" t="s">
        <v>49</v>
      </c>
      <c r="U960" t="s">
        <v>49</v>
      </c>
      <c r="V960" t="s">
        <v>49</v>
      </c>
      <c r="W960" t="s">
        <v>49</v>
      </c>
      <c r="X960" t="s">
        <v>49</v>
      </c>
      <c r="Y960" t="s">
        <v>49</v>
      </c>
      <c r="Z960" t="s">
        <v>49</v>
      </c>
      <c r="AA960" t="s">
        <v>49</v>
      </c>
      <c r="AB960" t="s">
        <v>49</v>
      </c>
      <c r="AC960" t="s">
        <v>49</v>
      </c>
      <c r="AD960">
        <v>5</v>
      </c>
      <c r="AE960">
        <v>5</v>
      </c>
      <c r="AF960">
        <v>5</v>
      </c>
      <c r="AG960">
        <v>6</v>
      </c>
      <c r="AH960">
        <v>6</v>
      </c>
      <c r="AI960">
        <v>6</v>
      </c>
      <c r="AJ960">
        <v>6</v>
      </c>
      <c r="AK960" t="s">
        <v>49</v>
      </c>
      <c r="AL960" t="s">
        <v>49</v>
      </c>
      <c r="AM960" t="s">
        <v>49</v>
      </c>
    </row>
    <row r="961" spans="1:39" customFormat="1" hidden="1" x14ac:dyDescent="0.2">
      <c r="A961" t="s">
        <v>519</v>
      </c>
      <c r="B961" s="1" t="s">
        <v>556</v>
      </c>
      <c r="C961" t="s">
        <v>28</v>
      </c>
      <c r="D961" s="1" t="s">
        <v>553</v>
      </c>
      <c r="E961" t="s">
        <v>49</v>
      </c>
      <c r="F961" t="s">
        <v>49</v>
      </c>
      <c r="G961" t="s">
        <v>49</v>
      </c>
      <c r="H961" t="s">
        <v>49</v>
      </c>
      <c r="I961" t="s">
        <v>49</v>
      </c>
      <c r="J961">
        <v>2.3719860608479606</v>
      </c>
      <c r="K961">
        <v>3.3369691567692259</v>
      </c>
      <c r="L961">
        <v>3.4789328471394967</v>
      </c>
      <c r="M961">
        <v>4.7223402530531668</v>
      </c>
      <c r="N961">
        <v>6.2766324122327077</v>
      </c>
      <c r="O961">
        <v>5.5851811317458706</v>
      </c>
      <c r="P961">
        <v>5.7059347086423493</v>
      </c>
      <c r="Q961">
        <v>6.3798912181024265</v>
      </c>
      <c r="R961">
        <v>5.987943225435111</v>
      </c>
      <c r="S961">
        <v>6.310351060382521</v>
      </c>
      <c r="T961">
        <v>7.2112423544927893</v>
      </c>
      <c r="U961">
        <v>9.0248913241775295</v>
      </c>
      <c r="V961">
        <v>8.9762111678606118</v>
      </c>
      <c r="W961">
        <v>11.992301480214497</v>
      </c>
      <c r="X961">
        <v>18.20650949882441</v>
      </c>
      <c r="Y961">
        <v>23.45921389798356</v>
      </c>
      <c r="Z961">
        <v>24.593693646435216</v>
      </c>
      <c r="AA961">
        <v>27.557866798469917</v>
      </c>
      <c r="AB961">
        <v>28.253218339005908</v>
      </c>
      <c r="AC961">
        <v>38.739960048926712</v>
      </c>
      <c r="AD961">
        <v>52.014515475800806</v>
      </c>
      <c r="AE961">
        <v>62.662666346441384</v>
      </c>
      <c r="AF961">
        <v>74.316741063479412</v>
      </c>
      <c r="AG961">
        <v>81.673832852424042</v>
      </c>
      <c r="AH961">
        <v>86.652133836653562</v>
      </c>
      <c r="AI961">
        <v>99.574143963402335</v>
      </c>
      <c r="AJ961">
        <v>114.19393442341818</v>
      </c>
      <c r="AK961">
        <v>139.59739744966379</v>
      </c>
      <c r="AL961">
        <v>166.26183976394373</v>
      </c>
      <c r="AM961">
        <v>177.32071284370616</v>
      </c>
    </row>
    <row r="962" spans="1:39" customFormat="1" hidden="1" x14ac:dyDescent="0.2">
      <c r="A962" t="s">
        <v>519</v>
      </c>
      <c r="B962" s="1" t="s">
        <v>556</v>
      </c>
      <c r="C962" t="s">
        <v>342</v>
      </c>
      <c r="D962" s="1" t="s">
        <v>491</v>
      </c>
      <c r="E962" t="s">
        <v>49</v>
      </c>
      <c r="F962" t="s">
        <v>49</v>
      </c>
      <c r="G962" t="s">
        <v>49</v>
      </c>
      <c r="H962" t="s">
        <v>49</v>
      </c>
      <c r="I962" t="s">
        <v>49</v>
      </c>
      <c r="J962" t="s">
        <v>49</v>
      </c>
      <c r="K962" t="s">
        <v>49</v>
      </c>
      <c r="L962" t="s">
        <v>49</v>
      </c>
      <c r="M962" t="s">
        <v>49</v>
      </c>
      <c r="N962" t="s">
        <v>49</v>
      </c>
      <c r="O962" t="s">
        <v>49</v>
      </c>
      <c r="P962" t="s">
        <v>49</v>
      </c>
      <c r="Q962" t="s">
        <v>49</v>
      </c>
      <c r="R962" t="s">
        <v>49</v>
      </c>
      <c r="S962" t="s">
        <v>49</v>
      </c>
      <c r="T962" t="s">
        <v>49</v>
      </c>
      <c r="U962" t="s">
        <v>49</v>
      </c>
      <c r="V962" t="s">
        <v>49</v>
      </c>
      <c r="W962" t="s">
        <v>49</v>
      </c>
      <c r="X962" t="s">
        <v>49</v>
      </c>
      <c r="Y962" t="s">
        <v>49</v>
      </c>
      <c r="Z962" t="s">
        <v>49</v>
      </c>
      <c r="AA962" t="s">
        <v>49</v>
      </c>
      <c r="AB962" t="s">
        <v>49</v>
      </c>
      <c r="AC962" t="s">
        <v>49</v>
      </c>
      <c r="AD962" t="s">
        <v>49</v>
      </c>
      <c r="AE962" t="s">
        <v>49</v>
      </c>
      <c r="AF962">
        <v>52.874809999999997</v>
      </c>
      <c r="AG962">
        <v>53.157490000000003</v>
      </c>
      <c r="AH962">
        <v>53.388890000000004</v>
      </c>
      <c r="AI962">
        <v>53.7971</v>
      </c>
      <c r="AJ962">
        <v>53.844830000000002</v>
      </c>
      <c r="AK962" t="s">
        <v>49</v>
      </c>
      <c r="AL962" t="s">
        <v>49</v>
      </c>
      <c r="AM962" t="s">
        <v>49</v>
      </c>
    </row>
    <row r="963" spans="1:39" customFormat="1" hidden="1" x14ac:dyDescent="0.2">
      <c r="A963" t="s">
        <v>519</v>
      </c>
      <c r="B963" s="1" t="s">
        <v>556</v>
      </c>
      <c r="C963" t="s">
        <v>207</v>
      </c>
      <c r="D963" s="1" t="s">
        <v>110</v>
      </c>
      <c r="E963" t="s">
        <v>49</v>
      </c>
      <c r="F963" t="s">
        <v>49</v>
      </c>
      <c r="G963" t="s">
        <v>49</v>
      </c>
      <c r="H963" t="s">
        <v>49</v>
      </c>
      <c r="I963" t="s">
        <v>49</v>
      </c>
      <c r="J963" t="s">
        <v>49</v>
      </c>
      <c r="K963" t="s">
        <v>49</v>
      </c>
      <c r="L963" t="s">
        <v>49</v>
      </c>
      <c r="M963" t="s">
        <v>49</v>
      </c>
      <c r="N963" t="s">
        <v>49</v>
      </c>
      <c r="O963" t="s">
        <v>49</v>
      </c>
      <c r="P963" t="s">
        <v>49</v>
      </c>
      <c r="Q963" t="s">
        <v>49</v>
      </c>
      <c r="R963" t="s">
        <v>49</v>
      </c>
      <c r="S963" t="s">
        <v>49</v>
      </c>
      <c r="T963" t="s">
        <v>49</v>
      </c>
      <c r="U963" t="s">
        <v>49</v>
      </c>
      <c r="V963" t="s">
        <v>49</v>
      </c>
      <c r="W963" t="s">
        <v>49</v>
      </c>
      <c r="X963" t="s">
        <v>49</v>
      </c>
      <c r="Y963" t="s">
        <v>49</v>
      </c>
      <c r="Z963" t="s">
        <v>49</v>
      </c>
      <c r="AA963" t="s">
        <v>49</v>
      </c>
      <c r="AB963" t="s">
        <v>49</v>
      </c>
      <c r="AC963" t="s">
        <v>49</v>
      </c>
      <c r="AD963" t="s">
        <v>49</v>
      </c>
      <c r="AE963" t="s">
        <v>49</v>
      </c>
      <c r="AF963" t="s">
        <v>49</v>
      </c>
      <c r="AG963" t="s">
        <v>49</v>
      </c>
      <c r="AH963" t="s">
        <v>49</v>
      </c>
      <c r="AI963" t="s">
        <v>49</v>
      </c>
      <c r="AJ963">
        <v>0.114589996635914</v>
      </c>
      <c r="AK963" t="s">
        <v>49</v>
      </c>
      <c r="AL963">
        <v>4.5616297721862802</v>
      </c>
      <c r="AM963" t="s">
        <v>49</v>
      </c>
    </row>
    <row r="964" spans="1:39" customFormat="1" hidden="1" x14ac:dyDescent="0.2">
      <c r="A964" t="s">
        <v>519</v>
      </c>
      <c r="B964" s="1" t="s">
        <v>556</v>
      </c>
      <c r="C964" t="s">
        <v>40</v>
      </c>
      <c r="D964" s="1" t="s">
        <v>286</v>
      </c>
      <c r="E964" t="s">
        <v>49</v>
      </c>
      <c r="F964" t="s">
        <v>49</v>
      </c>
      <c r="G964" t="s">
        <v>49</v>
      </c>
      <c r="H964" t="s">
        <v>49</v>
      </c>
      <c r="I964" t="s">
        <v>49</v>
      </c>
      <c r="J964" t="s">
        <v>49</v>
      </c>
      <c r="K964" t="s">
        <v>49</v>
      </c>
      <c r="L964" t="s">
        <v>49</v>
      </c>
      <c r="M964" t="s">
        <v>49</v>
      </c>
      <c r="N964" t="s">
        <v>49</v>
      </c>
      <c r="O964" t="s">
        <v>49</v>
      </c>
      <c r="P964" t="s">
        <v>49</v>
      </c>
      <c r="Q964" t="s">
        <v>49</v>
      </c>
      <c r="R964" t="s">
        <v>49</v>
      </c>
      <c r="S964" t="s">
        <v>49</v>
      </c>
      <c r="T964" t="s">
        <v>49</v>
      </c>
      <c r="U964" t="s">
        <v>49</v>
      </c>
      <c r="V964" t="s">
        <v>49</v>
      </c>
      <c r="W964" t="s">
        <v>49</v>
      </c>
      <c r="X964" t="s">
        <v>49</v>
      </c>
      <c r="Y964" t="s">
        <v>49</v>
      </c>
      <c r="Z964" t="s">
        <v>49</v>
      </c>
      <c r="AA964" t="s">
        <v>49</v>
      </c>
      <c r="AB964" t="s">
        <v>49</v>
      </c>
      <c r="AC964" t="s">
        <v>49</v>
      </c>
      <c r="AD964" t="s">
        <v>49</v>
      </c>
      <c r="AE964">
        <v>0.45245000720024098</v>
      </c>
      <c r="AF964">
        <v>0.65847998857498202</v>
      </c>
      <c r="AG964" t="s">
        <v>49</v>
      </c>
      <c r="AH964" t="s">
        <v>49</v>
      </c>
      <c r="AI964" t="s">
        <v>49</v>
      </c>
      <c r="AJ964" t="s">
        <v>49</v>
      </c>
      <c r="AK964" t="s">
        <v>49</v>
      </c>
      <c r="AL964" t="s">
        <v>49</v>
      </c>
      <c r="AM964" t="s">
        <v>49</v>
      </c>
    </row>
    <row r="965" spans="1:39" customFormat="1" hidden="1" x14ac:dyDescent="0.2">
      <c r="A965" t="s">
        <v>519</v>
      </c>
      <c r="B965" s="1" t="s">
        <v>556</v>
      </c>
      <c r="C965" t="s">
        <v>445</v>
      </c>
      <c r="D965" s="1" t="s">
        <v>307</v>
      </c>
      <c r="E965" t="s">
        <v>49</v>
      </c>
      <c r="F965" t="s">
        <v>49</v>
      </c>
      <c r="G965" t="s">
        <v>49</v>
      </c>
      <c r="H965">
        <v>0.2449568</v>
      </c>
      <c r="I965">
        <v>0.23737140000000001</v>
      </c>
      <c r="J965">
        <v>0.23161200000000001</v>
      </c>
      <c r="K965">
        <v>0.231876</v>
      </c>
      <c r="L965">
        <v>0.228103</v>
      </c>
      <c r="M965">
        <v>0.22651950000000001</v>
      </c>
      <c r="N965">
        <v>0.22924220000000001</v>
      </c>
      <c r="O965">
        <v>0.2320682</v>
      </c>
      <c r="P965">
        <v>0.2376675</v>
      </c>
      <c r="Q965">
        <v>0.24441599999999999</v>
      </c>
      <c r="R965">
        <v>0.25121369999999998</v>
      </c>
      <c r="S965">
        <v>0.2582837</v>
      </c>
      <c r="T965">
        <v>0.26482129999999998</v>
      </c>
      <c r="U965">
        <v>0.27032070000000002</v>
      </c>
      <c r="V965">
        <v>0.27681159999999999</v>
      </c>
      <c r="W965">
        <v>0.28283049999999998</v>
      </c>
      <c r="X965">
        <v>0.29482249999999999</v>
      </c>
      <c r="Y965">
        <v>0.30120799999999998</v>
      </c>
      <c r="Z965">
        <v>0.30647020000000003</v>
      </c>
      <c r="AA965">
        <v>0.15246670000000001</v>
      </c>
      <c r="AB965">
        <v>0.15536459999999999</v>
      </c>
      <c r="AC965">
        <v>0.1609662</v>
      </c>
      <c r="AD965">
        <v>0.1621311</v>
      </c>
      <c r="AE965">
        <v>0.16590759999999999</v>
      </c>
      <c r="AF965">
        <v>0.1019651</v>
      </c>
      <c r="AG965">
        <v>7.4291399999999994E-2</v>
      </c>
      <c r="AH965">
        <v>0.1282423</v>
      </c>
      <c r="AI965">
        <v>0.12231590000000001</v>
      </c>
      <c r="AJ965">
        <v>0.120606</v>
      </c>
      <c r="AK965">
        <v>0.1168357</v>
      </c>
      <c r="AL965">
        <v>0.1203891</v>
      </c>
      <c r="AM965" t="s">
        <v>49</v>
      </c>
    </row>
    <row r="966" spans="1:39" customFormat="1" hidden="1" x14ac:dyDescent="0.2">
      <c r="A966" t="s">
        <v>519</v>
      </c>
      <c r="B966" s="1" t="s">
        <v>556</v>
      </c>
      <c r="C966" t="s">
        <v>394</v>
      </c>
      <c r="D966" s="1" t="s">
        <v>281</v>
      </c>
      <c r="E966" t="s">
        <v>49</v>
      </c>
      <c r="F966" t="s">
        <v>49</v>
      </c>
      <c r="G966" t="s">
        <v>49</v>
      </c>
      <c r="H966" t="s">
        <v>49</v>
      </c>
      <c r="I966" t="s">
        <v>49</v>
      </c>
      <c r="J966" t="s">
        <v>49</v>
      </c>
      <c r="K966" t="s">
        <v>49</v>
      </c>
      <c r="L966" t="s">
        <v>49</v>
      </c>
      <c r="M966" t="s">
        <v>49</v>
      </c>
      <c r="N966" t="s">
        <v>49</v>
      </c>
      <c r="O966">
        <v>69.401700000000005</v>
      </c>
      <c r="P966" t="s">
        <v>49</v>
      </c>
      <c r="Q966">
        <v>62.646500000000003</v>
      </c>
      <c r="R966">
        <v>74.36318</v>
      </c>
      <c r="S966">
        <v>64.568280000000001</v>
      </c>
      <c r="T966" t="s">
        <v>49</v>
      </c>
      <c r="U966" t="s">
        <v>49</v>
      </c>
      <c r="V966" t="s">
        <v>49</v>
      </c>
      <c r="W966" t="s">
        <v>49</v>
      </c>
      <c r="X966" t="s">
        <v>49</v>
      </c>
      <c r="Y966" t="s">
        <v>49</v>
      </c>
      <c r="Z966">
        <v>51.028820000000003</v>
      </c>
      <c r="AA966">
        <v>49.96293</v>
      </c>
      <c r="AB966">
        <v>49.438800000000001</v>
      </c>
      <c r="AC966">
        <v>49.246299999999998</v>
      </c>
      <c r="AD966">
        <v>49.703519999999997</v>
      </c>
      <c r="AE966">
        <v>48.453919999999997</v>
      </c>
      <c r="AF966" t="s">
        <v>49</v>
      </c>
      <c r="AG966" t="s">
        <v>49</v>
      </c>
      <c r="AH966" t="s">
        <v>49</v>
      </c>
      <c r="AI966" t="s">
        <v>49</v>
      </c>
      <c r="AJ966" t="s">
        <v>49</v>
      </c>
      <c r="AK966" t="s">
        <v>49</v>
      </c>
      <c r="AL966" t="s">
        <v>49</v>
      </c>
      <c r="AM966" t="s">
        <v>49</v>
      </c>
    </row>
    <row r="967" spans="1:39" customFormat="1" hidden="1" x14ac:dyDescent="0.2">
      <c r="A967" t="s">
        <v>519</v>
      </c>
      <c r="B967" s="1" t="s">
        <v>556</v>
      </c>
      <c r="C967" t="s">
        <v>163</v>
      </c>
      <c r="D967" s="1" t="s">
        <v>190</v>
      </c>
      <c r="E967" t="s">
        <v>49</v>
      </c>
      <c r="F967" t="s">
        <v>49</v>
      </c>
      <c r="G967" t="s">
        <v>49</v>
      </c>
      <c r="H967" t="s">
        <v>49</v>
      </c>
      <c r="I967" t="s">
        <v>49</v>
      </c>
      <c r="J967" t="s">
        <v>49</v>
      </c>
      <c r="K967" t="s">
        <v>49</v>
      </c>
      <c r="L967" t="s">
        <v>49</v>
      </c>
      <c r="M967" t="s">
        <v>49</v>
      </c>
      <c r="N967" t="s">
        <v>49</v>
      </c>
      <c r="O967" t="s">
        <v>49</v>
      </c>
      <c r="P967" t="s">
        <v>49</v>
      </c>
      <c r="Q967" t="s">
        <v>49</v>
      </c>
      <c r="R967" t="s">
        <v>49</v>
      </c>
      <c r="S967" t="s">
        <v>49</v>
      </c>
      <c r="T967" t="s">
        <v>49</v>
      </c>
      <c r="U967" t="s">
        <v>49</v>
      </c>
      <c r="V967" t="s">
        <v>49</v>
      </c>
      <c r="W967" t="s">
        <v>49</v>
      </c>
      <c r="X967" t="s">
        <v>49</v>
      </c>
      <c r="Y967" t="s">
        <v>49</v>
      </c>
      <c r="Z967" t="s">
        <v>49</v>
      </c>
      <c r="AA967" t="s">
        <v>49</v>
      </c>
      <c r="AB967" t="s">
        <v>49</v>
      </c>
      <c r="AC967" t="s">
        <v>49</v>
      </c>
      <c r="AD967">
        <v>83</v>
      </c>
      <c r="AE967" t="s">
        <v>49</v>
      </c>
      <c r="AF967" t="s">
        <v>49</v>
      </c>
      <c r="AG967">
        <v>35.299999999999997</v>
      </c>
      <c r="AH967" t="s">
        <v>49</v>
      </c>
      <c r="AI967" t="s">
        <v>49</v>
      </c>
      <c r="AJ967" t="s">
        <v>49</v>
      </c>
      <c r="AK967" t="s">
        <v>49</v>
      </c>
      <c r="AL967" t="s">
        <v>49</v>
      </c>
      <c r="AM967" t="s">
        <v>49</v>
      </c>
    </row>
    <row r="968" spans="1:39" customFormat="1" hidden="1" x14ac:dyDescent="0.2">
      <c r="A968" t="s">
        <v>519</v>
      </c>
      <c r="B968" s="1" t="s">
        <v>556</v>
      </c>
      <c r="C968" t="s">
        <v>427</v>
      </c>
      <c r="D968" s="1" t="s">
        <v>225</v>
      </c>
      <c r="E968" t="s">
        <v>49</v>
      </c>
      <c r="F968" t="s">
        <v>49</v>
      </c>
      <c r="G968" t="s">
        <v>49</v>
      </c>
      <c r="H968" t="s">
        <v>49</v>
      </c>
      <c r="I968" t="s">
        <v>49</v>
      </c>
      <c r="J968" t="s">
        <v>49</v>
      </c>
      <c r="K968" t="s">
        <v>49</v>
      </c>
      <c r="L968" t="s">
        <v>49</v>
      </c>
      <c r="M968" t="s">
        <v>49</v>
      </c>
      <c r="N968" t="s">
        <v>49</v>
      </c>
      <c r="O968" t="s">
        <v>49</v>
      </c>
      <c r="P968" t="s">
        <v>49</v>
      </c>
      <c r="Q968" t="s">
        <v>49</v>
      </c>
      <c r="R968" t="s">
        <v>49</v>
      </c>
      <c r="S968" t="s">
        <v>49</v>
      </c>
      <c r="T968" t="s">
        <v>49</v>
      </c>
      <c r="U968" t="s">
        <v>49</v>
      </c>
      <c r="V968" t="s">
        <v>49</v>
      </c>
      <c r="W968" t="s">
        <v>49</v>
      </c>
      <c r="X968" t="s">
        <v>49</v>
      </c>
      <c r="Y968" t="s">
        <v>49</v>
      </c>
      <c r="Z968" t="s">
        <v>49</v>
      </c>
      <c r="AA968" t="s">
        <v>49</v>
      </c>
      <c r="AB968" t="s">
        <v>49</v>
      </c>
      <c r="AC968" t="s">
        <v>49</v>
      </c>
      <c r="AD968" t="s">
        <v>49</v>
      </c>
      <c r="AE968" t="s">
        <v>49</v>
      </c>
      <c r="AF968" t="s">
        <v>49</v>
      </c>
      <c r="AG968">
        <v>27.5</v>
      </c>
      <c r="AH968" t="s">
        <v>49</v>
      </c>
      <c r="AI968" t="s">
        <v>49</v>
      </c>
      <c r="AJ968" t="s">
        <v>49</v>
      </c>
      <c r="AK968" t="s">
        <v>49</v>
      </c>
      <c r="AL968" t="s">
        <v>49</v>
      </c>
      <c r="AM968" t="s">
        <v>49</v>
      </c>
    </row>
    <row r="969" spans="1:39" customFormat="1" hidden="1" x14ac:dyDescent="0.2">
      <c r="A969" t="s">
        <v>519</v>
      </c>
      <c r="B969" s="1" t="s">
        <v>556</v>
      </c>
      <c r="C969" t="s">
        <v>18</v>
      </c>
      <c r="D969" s="1" t="s">
        <v>374</v>
      </c>
      <c r="E969" t="s">
        <v>49</v>
      </c>
      <c r="F969" t="s">
        <v>49</v>
      </c>
      <c r="G969" t="s">
        <v>49</v>
      </c>
      <c r="H969" t="s">
        <v>49</v>
      </c>
      <c r="I969" t="s">
        <v>49</v>
      </c>
      <c r="J969" t="s">
        <v>49</v>
      </c>
      <c r="K969" t="s">
        <v>49</v>
      </c>
      <c r="L969" t="s">
        <v>49</v>
      </c>
      <c r="M969" t="s">
        <v>49</v>
      </c>
      <c r="N969" t="s">
        <v>49</v>
      </c>
      <c r="O969" t="s">
        <v>49</v>
      </c>
      <c r="P969" t="s">
        <v>49</v>
      </c>
      <c r="Q969" t="s">
        <v>49</v>
      </c>
      <c r="R969" t="s">
        <v>49</v>
      </c>
      <c r="S969" t="s">
        <v>49</v>
      </c>
      <c r="T969" t="s">
        <v>49</v>
      </c>
      <c r="U969" t="s">
        <v>49</v>
      </c>
      <c r="V969" t="s">
        <v>49</v>
      </c>
      <c r="W969" t="s">
        <v>49</v>
      </c>
      <c r="X969" t="s">
        <v>49</v>
      </c>
      <c r="Y969" t="s">
        <v>49</v>
      </c>
      <c r="Z969" t="s">
        <v>49</v>
      </c>
      <c r="AA969" t="s">
        <v>49</v>
      </c>
      <c r="AB969" t="s">
        <v>49</v>
      </c>
      <c r="AC969" t="s">
        <v>49</v>
      </c>
      <c r="AD969">
        <v>75.099999999999994</v>
      </c>
      <c r="AE969" t="s">
        <v>49</v>
      </c>
      <c r="AF969" t="s">
        <v>49</v>
      </c>
      <c r="AG969">
        <v>26.9</v>
      </c>
      <c r="AH969" t="s">
        <v>49</v>
      </c>
      <c r="AI969" t="s">
        <v>49</v>
      </c>
      <c r="AJ969" t="s">
        <v>49</v>
      </c>
      <c r="AK969" t="s">
        <v>49</v>
      </c>
      <c r="AL969" t="s">
        <v>49</v>
      </c>
      <c r="AM969" t="s">
        <v>49</v>
      </c>
    </row>
    <row r="970" spans="1:39" customFormat="1" hidden="1" x14ac:dyDescent="0.2">
      <c r="A970" t="s">
        <v>519</v>
      </c>
      <c r="B970" s="1" t="s">
        <v>556</v>
      </c>
      <c r="C970" t="s">
        <v>437</v>
      </c>
      <c r="D970" s="1" t="s">
        <v>561</v>
      </c>
      <c r="E970" t="s">
        <v>49</v>
      </c>
      <c r="F970" t="s">
        <v>49</v>
      </c>
      <c r="G970" t="s">
        <v>49</v>
      </c>
      <c r="H970" t="s">
        <v>49</v>
      </c>
      <c r="I970" t="s">
        <v>49</v>
      </c>
      <c r="J970" t="s">
        <v>49</v>
      </c>
      <c r="K970" t="s">
        <v>49</v>
      </c>
      <c r="L970" t="s">
        <v>49</v>
      </c>
      <c r="M970" t="s">
        <v>49</v>
      </c>
      <c r="N970" t="s">
        <v>49</v>
      </c>
      <c r="O970" t="s">
        <v>49</v>
      </c>
      <c r="P970" t="s">
        <v>49</v>
      </c>
      <c r="Q970" t="s">
        <v>49</v>
      </c>
      <c r="R970" t="s">
        <v>49</v>
      </c>
      <c r="S970" t="s">
        <v>49</v>
      </c>
      <c r="T970" t="s">
        <v>49</v>
      </c>
      <c r="U970" t="s">
        <v>49</v>
      </c>
      <c r="V970" t="s">
        <v>49</v>
      </c>
      <c r="W970" t="s">
        <v>49</v>
      </c>
      <c r="X970">
        <v>12.6</v>
      </c>
      <c r="Y970" t="s">
        <v>49</v>
      </c>
      <c r="Z970" t="s">
        <v>49</v>
      </c>
      <c r="AA970" t="s">
        <v>49</v>
      </c>
      <c r="AB970" t="s">
        <v>49</v>
      </c>
      <c r="AC970" t="s">
        <v>49</v>
      </c>
      <c r="AD970">
        <v>3.6</v>
      </c>
      <c r="AE970" t="s">
        <v>49</v>
      </c>
      <c r="AF970" t="s">
        <v>49</v>
      </c>
      <c r="AG970">
        <v>18.2</v>
      </c>
      <c r="AH970" t="s">
        <v>49</v>
      </c>
      <c r="AI970" t="s">
        <v>49</v>
      </c>
      <c r="AJ970" t="s">
        <v>49</v>
      </c>
      <c r="AK970" t="s">
        <v>49</v>
      </c>
      <c r="AL970" t="s">
        <v>49</v>
      </c>
      <c r="AM970" t="s">
        <v>49</v>
      </c>
    </row>
    <row r="971" spans="1:39" customFormat="1" hidden="1" x14ac:dyDescent="0.2">
      <c r="A971" t="s">
        <v>519</v>
      </c>
      <c r="B971" s="1" t="s">
        <v>556</v>
      </c>
      <c r="C971" t="s">
        <v>327</v>
      </c>
      <c r="D971" s="1" t="s">
        <v>58</v>
      </c>
      <c r="E971" t="s">
        <v>49</v>
      </c>
      <c r="F971" t="s">
        <v>49</v>
      </c>
      <c r="G971" t="s">
        <v>49</v>
      </c>
      <c r="H971" t="s">
        <v>49</v>
      </c>
      <c r="I971" t="s">
        <v>49</v>
      </c>
      <c r="J971" t="s">
        <v>49</v>
      </c>
      <c r="K971" t="s">
        <v>49</v>
      </c>
      <c r="L971" t="s">
        <v>49</v>
      </c>
      <c r="M971" t="s">
        <v>49</v>
      </c>
      <c r="N971" t="s">
        <v>49</v>
      </c>
      <c r="O971" t="s">
        <v>49</v>
      </c>
      <c r="P971" t="s">
        <v>49</v>
      </c>
      <c r="Q971" t="s">
        <v>49</v>
      </c>
      <c r="R971" t="s">
        <v>49</v>
      </c>
      <c r="S971" t="s">
        <v>49</v>
      </c>
      <c r="T971" t="s">
        <v>49</v>
      </c>
      <c r="U971" t="s">
        <v>49</v>
      </c>
      <c r="V971" t="s">
        <v>49</v>
      </c>
      <c r="W971" t="s">
        <v>49</v>
      </c>
      <c r="X971" t="s">
        <v>49</v>
      </c>
      <c r="Y971" t="s">
        <v>49</v>
      </c>
      <c r="Z971" t="s">
        <v>49</v>
      </c>
      <c r="AA971" t="s">
        <v>49</v>
      </c>
      <c r="AB971" t="s">
        <v>49</v>
      </c>
      <c r="AC971" t="s">
        <v>49</v>
      </c>
      <c r="AD971">
        <v>66.8</v>
      </c>
      <c r="AE971" t="s">
        <v>49</v>
      </c>
      <c r="AF971" t="s">
        <v>49</v>
      </c>
      <c r="AG971">
        <v>64.8</v>
      </c>
      <c r="AH971" t="s">
        <v>49</v>
      </c>
      <c r="AI971" t="s">
        <v>49</v>
      </c>
      <c r="AJ971" t="s">
        <v>49</v>
      </c>
      <c r="AK971" t="s">
        <v>49</v>
      </c>
      <c r="AL971" t="s">
        <v>49</v>
      </c>
      <c r="AM971" t="s">
        <v>49</v>
      </c>
    </row>
    <row r="972" spans="1:39" customFormat="1" hidden="1" x14ac:dyDescent="0.2">
      <c r="A972" t="s">
        <v>519</v>
      </c>
      <c r="B972" s="1" t="s">
        <v>556</v>
      </c>
      <c r="C972" t="s">
        <v>571</v>
      </c>
      <c r="D972" s="1" t="s">
        <v>92</v>
      </c>
      <c r="E972" t="s">
        <v>49</v>
      </c>
      <c r="F972" t="s">
        <v>49</v>
      </c>
      <c r="G972" t="s">
        <v>49</v>
      </c>
      <c r="H972" t="s">
        <v>49</v>
      </c>
      <c r="I972" t="s">
        <v>49</v>
      </c>
      <c r="J972">
        <v>49.544716047564634</v>
      </c>
      <c r="K972">
        <v>79.254350385488607</v>
      </c>
      <c r="L972">
        <v>85.598011375792467</v>
      </c>
      <c r="M972">
        <v>88.193772774090121</v>
      </c>
      <c r="N972">
        <v>93.489875714615124</v>
      </c>
      <c r="O972">
        <v>103.17331147153996</v>
      </c>
      <c r="P972">
        <v>104.4748967425038</v>
      </c>
      <c r="Q972">
        <v>100</v>
      </c>
      <c r="R972">
        <v>102.64654100410749</v>
      </c>
      <c r="S972">
        <v>103.37855581081379</v>
      </c>
      <c r="T972">
        <v>105.23680354237457</v>
      </c>
      <c r="U972">
        <v>110.31315118577854</v>
      </c>
      <c r="V972">
        <v>117.01652708549537</v>
      </c>
      <c r="W972">
        <v>122.43569046918088</v>
      </c>
      <c r="X972">
        <v>130.41608979742065</v>
      </c>
      <c r="Y972">
        <v>146.39699914235896</v>
      </c>
      <c r="Z972">
        <v>150.06334313482452</v>
      </c>
      <c r="AA972">
        <v>154.74620912063287</v>
      </c>
      <c r="AB972">
        <v>159.95197411463437</v>
      </c>
      <c r="AC972">
        <v>162.25611129673973</v>
      </c>
      <c r="AD972">
        <v>163.52396035248239</v>
      </c>
      <c r="AE972">
        <v>167.8282312974728</v>
      </c>
      <c r="AF972">
        <v>170.82583224621814</v>
      </c>
      <c r="AG972">
        <v>176.76246481490492</v>
      </c>
      <c r="AH972">
        <v>182.6681732859048</v>
      </c>
      <c r="AI972">
        <v>188.35248053444752</v>
      </c>
      <c r="AJ972">
        <v>194.44638351635288</v>
      </c>
      <c r="AK972">
        <v>193.13998276350409</v>
      </c>
      <c r="AL972">
        <v>195.63524512132796</v>
      </c>
      <c r="AM972">
        <v>206.86902933003606</v>
      </c>
    </row>
    <row r="973" spans="1:39" customFormat="1" hidden="1" x14ac:dyDescent="0.2">
      <c r="A973" t="s">
        <v>519</v>
      </c>
      <c r="B973" s="1" t="s">
        <v>556</v>
      </c>
      <c r="C973" t="s">
        <v>182</v>
      </c>
      <c r="D973" s="1" t="s">
        <v>373</v>
      </c>
      <c r="E973" t="s">
        <v>49</v>
      </c>
      <c r="F973" t="s">
        <v>49</v>
      </c>
      <c r="G973" t="s">
        <v>49</v>
      </c>
      <c r="H973" t="s">
        <v>49</v>
      </c>
      <c r="I973" t="s">
        <v>49</v>
      </c>
      <c r="J973" t="s">
        <v>49</v>
      </c>
      <c r="K973">
        <v>-34.808638772414511</v>
      </c>
      <c r="L973">
        <v>9.9034689010939871</v>
      </c>
      <c r="M973">
        <v>5.8975056097743845</v>
      </c>
      <c r="N973">
        <v>4.0066210731153404</v>
      </c>
      <c r="O973">
        <v>4.6816321080581815</v>
      </c>
      <c r="P973">
        <v>12.705381134354127</v>
      </c>
      <c r="Q973">
        <v>9.9935803216181966</v>
      </c>
      <c r="R973">
        <v>8.1483860984854886</v>
      </c>
      <c r="S973">
        <v>6.5789395027968283</v>
      </c>
      <c r="T973">
        <v>8.505895557076343</v>
      </c>
      <c r="U973">
        <v>10.340528776846952</v>
      </c>
      <c r="V973">
        <v>13.250086913643571</v>
      </c>
      <c r="W973">
        <v>10.771083670177134</v>
      </c>
      <c r="X973">
        <v>10.212573912630901</v>
      </c>
      <c r="Y973">
        <v>6.6915774747107832</v>
      </c>
      <c r="Z973">
        <v>8.6696959270611273E-2</v>
      </c>
      <c r="AA973">
        <v>5.9630785753869588</v>
      </c>
      <c r="AB973">
        <v>7.0695699458918</v>
      </c>
      <c r="AC973">
        <v>7.3133455053000773</v>
      </c>
      <c r="AD973">
        <v>7.3566651488797135</v>
      </c>
      <c r="AE973">
        <v>7.1425711007429697</v>
      </c>
      <c r="AF973">
        <v>6.9657978144495303</v>
      </c>
      <c r="AG973">
        <v>6.9333139730861006</v>
      </c>
      <c r="AH973">
        <v>6.9969036993419564</v>
      </c>
      <c r="AI973">
        <v>7.4691692069989983</v>
      </c>
      <c r="AJ973">
        <v>7.0541069323306544</v>
      </c>
      <c r="AK973">
        <v>-3.0960067306119043</v>
      </c>
      <c r="AL973">
        <v>3.026389362777465</v>
      </c>
      <c r="AM973">
        <v>5.1624599999730236</v>
      </c>
    </row>
    <row r="974" spans="1:39" customFormat="1" hidden="1" x14ac:dyDescent="0.2">
      <c r="A974" t="s">
        <v>519</v>
      </c>
      <c r="B974" s="1" t="s">
        <v>556</v>
      </c>
      <c r="C974" t="s">
        <v>32</v>
      </c>
      <c r="D974" s="1" t="s">
        <v>379</v>
      </c>
      <c r="E974" t="s">
        <v>49</v>
      </c>
      <c r="F974" t="s">
        <v>49</v>
      </c>
      <c r="G974" t="s">
        <v>49</v>
      </c>
      <c r="H974" t="s">
        <v>49</v>
      </c>
      <c r="I974" t="s">
        <v>49</v>
      </c>
      <c r="J974">
        <v>563.77028207960666</v>
      </c>
      <c r="K974">
        <v>353.95657004830696</v>
      </c>
      <c r="L974">
        <v>378.92237820899589</v>
      </c>
      <c r="M974">
        <v>391.8290169646308</v>
      </c>
      <c r="N974">
        <v>398.65296316167542</v>
      </c>
      <c r="O974">
        <v>408.82252681775856</v>
      </c>
      <c r="P974">
        <v>451.8614506421211</v>
      </c>
      <c r="Q974">
        <v>488.00270228911091</v>
      </c>
      <c r="R974">
        <v>518.38429190452746</v>
      </c>
      <c r="S974">
        <v>542.65474298269817</v>
      </c>
      <c r="T974">
        <v>578.40935544854347</v>
      </c>
      <c r="U974">
        <v>627.00821338903938</v>
      </c>
      <c r="V974">
        <v>697.74675823912605</v>
      </c>
      <c r="W974">
        <v>759.64339497603044</v>
      </c>
      <c r="X974">
        <v>822.75408667508077</v>
      </c>
      <c r="Y974">
        <v>863.38697476452012</v>
      </c>
      <c r="Z974">
        <v>851.20302427140666</v>
      </c>
      <c r="AA974">
        <v>888.91258830896595</v>
      </c>
      <c r="AB974">
        <v>938.01767709824014</v>
      </c>
      <c r="AC974">
        <v>992.13460039482175</v>
      </c>
      <c r="AD974">
        <v>1049.994506498087</v>
      </c>
      <c r="AE974">
        <v>1109.3756527343035</v>
      </c>
      <c r="AF974">
        <v>1170.7428157832423</v>
      </c>
      <c r="AG974">
        <v>1235.3234039579622</v>
      </c>
      <c r="AH974">
        <v>1304.5493890348591</v>
      </c>
      <c r="AI974">
        <v>1384.9680228339446</v>
      </c>
      <c r="AJ974">
        <v>1465.9695353876245</v>
      </c>
      <c r="AK974">
        <v>1404.1986550172221</v>
      </c>
      <c r="AL974">
        <v>1429.937026826188</v>
      </c>
      <c r="AM974">
        <v>1487.7202858905935</v>
      </c>
    </row>
    <row r="975" spans="1:39" customFormat="1" hidden="1" x14ac:dyDescent="0.2">
      <c r="A975" t="s">
        <v>519</v>
      </c>
      <c r="B975" s="1" t="s">
        <v>556</v>
      </c>
      <c r="C975" t="s">
        <v>261</v>
      </c>
      <c r="D975" s="1" t="s">
        <v>162</v>
      </c>
      <c r="E975" t="s">
        <v>49</v>
      </c>
      <c r="F975" t="s">
        <v>49</v>
      </c>
      <c r="G975" t="s">
        <v>49</v>
      </c>
      <c r="H975" t="s">
        <v>49</v>
      </c>
      <c r="I975" t="s">
        <v>49</v>
      </c>
      <c r="J975">
        <v>1098.7556261553229</v>
      </c>
      <c r="K975">
        <v>704.57187898874724</v>
      </c>
      <c r="L975">
        <v>770.08407185638862</v>
      </c>
      <c r="M975">
        <v>810.89449581052565</v>
      </c>
      <c r="N975">
        <v>839.24357494505796</v>
      </c>
      <c r="O975">
        <v>870.3394530173573</v>
      </c>
      <c r="P975">
        <v>975.52104256403607</v>
      </c>
      <c r="Q975">
        <v>1077.4147702546575</v>
      </c>
      <c r="R975">
        <v>1170.2762393276894</v>
      </c>
      <c r="S975">
        <v>1244.1609599120172</v>
      </c>
      <c r="T975">
        <v>1352.3092662194417</v>
      </c>
      <c r="U975">
        <v>1505.2840113946434</v>
      </c>
      <c r="V975">
        <v>1727.6373689490008</v>
      </c>
      <c r="W975">
        <v>1938.9314678188175</v>
      </c>
      <c r="X975">
        <v>2156.7701733545969</v>
      </c>
      <c r="Y975">
        <v>2306.6936513261739</v>
      </c>
      <c r="Z975">
        <v>2288.7182563425877</v>
      </c>
      <c r="AA975">
        <v>2418.8360545794953</v>
      </c>
      <c r="AB975">
        <v>2605.4895437460359</v>
      </c>
      <c r="AC975">
        <v>2867.537377093844</v>
      </c>
      <c r="AD975">
        <v>3051.0014660304523</v>
      </c>
      <c r="AE975">
        <v>3198.6735494289251</v>
      </c>
      <c r="AF975">
        <v>3411.5772673071929</v>
      </c>
      <c r="AG975">
        <v>3708.3691086510739</v>
      </c>
      <c r="AH975">
        <v>3972.724163927945</v>
      </c>
      <c r="AI975">
        <v>4319.0158900331471</v>
      </c>
      <c r="AJ975">
        <v>4653.6303663260223</v>
      </c>
      <c r="AK975">
        <v>4515.7095057712359</v>
      </c>
      <c r="AL975">
        <v>4805.0807429345714</v>
      </c>
      <c r="AM975">
        <v>5349.463793918555</v>
      </c>
    </row>
    <row r="976" spans="1:39" customFormat="1" hidden="1" x14ac:dyDescent="0.2">
      <c r="A976" t="s">
        <v>519</v>
      </c>
      <c r="B976" s="1" t="s">
        <v>556</v>
      </c>
      <c r="C976" t="s">
        <v>244</v>
      </c>
      <c r="D976" s="1" t="s">
        <v>344</v>
      </c>
      <c r="E976" t="s">
        <v>49</v>
      </c>
      <c r="F976" t="s">
        <v>49</v>
      </c>
      <c r="G976" t="s">
        <v>49</v>
      </c>
      <c r="H976" t="s">
        <v>49</v>
      </c>
      <c r="I976" t="s">
        <v>49</v>
      </c>
      <c r="J976" t="s">
        <v>49</v>
      </c>
      <c r="K976" t="s">
        <v>49</v>
      </c>
      <c r="L976" t="s">
        <v>49</v>
      </c>
      <c r="M976">
        <v>22.950819015502901</v>
      </c>
      <c r="N976" t="s">
        <v>49</v>
      </c>
      <c r="O976">
        <v>20.218578338623001</v>
      </c>
      <c r="P976" t="s">
        <v>49</v>
      </c>
      <c r="Q976">
        <v>20.765027999877901</v>
      </c>
      <c r="R976" t="s">
        <v>49</v>
      </c>
      <c r="S976">
        <v>23.7837829589844</v>
      </c>
      <c r="T976">
        <v>20</v>
      </c>
      <c r="U976">
        <v>19.4029846191406</v>
      </c>
      <c r="V976">
        <v>14.7058820724487</v>
      </c>
      <c r="W976">
        <v>17.0731716156006</v>
      </c>
      <c r="X976">
        <v>17.4757289886475</v>
      </c>
      <c r="Y976">
        <v>16.504854202270501</v>
      </c>
      <c r="Z976">
        <v>18.6602878570557</v>
      </c>
      <c r="AA976">
        <v>17.7033500671387</v>
      </c>
      <c r="AB976">
        <v>20.379146575927699</v>
      </c>
      <c r="AC976">
        <v>22.748815536498999</v>
      </c>
      <c r="AD976">
        <v>20.379146575927699</v>
      </c>
      <c r="AE976">
        <v>25</v>
      </c>
      <c r="AF976">
        <v>24.761905670166001</v>
      </c>
      <c r="AG976">
        <v>23.3333339691162</v>
      </c>
      <c r="AH976">
        <v>25.238094329833999</v>
      </c>
      <c r="AI976">
        <v>32.380950927734403</v>
      </c>
      <c r="AJ976">
        <v>30</v>
      </c>
      <c r="AK976">
        <v>35.238094329833999</v>
      </c>
      <c r="AL976">
        <v>34.285713195800803</v>
      </c>
      <c r="AM976">
        <v>36.792453765869098</v>
      </c>
    </row>
    <row r="977" spans="1:39" customFormat="1" hidden="1" x14ac:dyDescent="0.2">
      <c r="A977" t="s">
        <v>519</v>
      </c>
      <c r="B977" s="1" t="s">
        <v>556</v>
      </c>
      <c r="C977" t="s">
        <v>209</v>
      </c>
      <c r="D977" s="1" t="s">
        <v>33</v>
      </c>
      <c r="E977" t="s">
        <v>49</v>
      </c>
      <c r="F977" t="s">
        <v>49</v>
      </c>
      <c r="G977" t="s">
        <v>49</v>
      </c>
      <c r="H977" t="s">
        <v>49</v>
      </c>
      <c r="I977" t="s">
        <v>49</v>
      </c>
      <c r="J977" t="s">
        <v>49</v>
      </c>
      <c r="K977" t="s">
        <v>49</v>
      </c>
      <c r="L977" t="s">
        <v>49</v>
      </c>
      <c r="M977" t="s">
        <v>49</v>
      </c>
      <c r="N977" t="s">
        <v>49</v>
      </c>
      <c r="O977" t="s">
        <v>49</v>
      </c>
      <c r="P977" t="s">
        <v>49</v>
      </c>
      <c r="Q977" t="s">
        <v>49</v>
      </c>
      <c r="R977" t="s">
        <v>49</v>
      </c>
      <c r="S977" t="s">
        <v>49</v>
      </c>
      <c r="T977" t="s">
        <v>49</v>
      </c>
      <c r="U977" t="s">
        <v>49</v>
      </c>
      <c r="V977" t="s">
        <v>49</v>
      </c>
      <c r="W977" t="s">
        <v>49</v>
      </c>
      <c r="X977" t="s">
        <v>49</v>
      </c>
      <c r="Y977" t="s">
        <v>49</v>
      </c>
      <c r="Z977" t="s">
        <v>49</v>
      </c>
      <c r="AA977" t="s">
        <v>49</v>
      </c>
      <c r="AB977" t="s">
        <v>49</v>
      </c>
      <c r="AC977" t="s">
        <v>49</v>
      </c>
      <c r="AD977" t="s">
        <v>49</v>
      </c>
      <c r="AE977" t="s">
        <v>49</v>
      </c>
      <c r="AF977" t="s">
        <v>49</v>
      </c>
      <c r="AG977" t="s">
        <v>49</v>
      </c>
      <c r="AH977">
        <v>0.49299999999999999</v>
      </c>
      <c r="AI977">
        <v>0.49068486690521201</v>
      </c>
      <c r="AJ977" t="s">
        <v>49</v>
      </c>
      <c r="AK977">
        <v>0.49158987402915899</v>
      </c>
      <c r="AL977" t="s">
        <v>49</v>
      </c>
      <c r="AM977" t="s">
        <v>49</v>
      </c>
    </row>
    <row r="978" spans="1:39" customFormat="1" hidden="1" x14ac:dyDescent="0.2">
      <c r="A978" t="s">
        <v>519</v>
      </c>
      <c r="B978" s="1" t="s">
        <v>556</v>
      </c>
      <c r="C978" t="s">
        <v>382</v>
      </c>
      <c r="D978" s="1" t="s">
        <v>200</v>
      </c>
      <c r="E978" t="s">
        <v>49</v>
      </c>
      <c r="F978" t="s">
        <v>49</v>
      </c>
      <c r="G978" t="s">
        <v>49</v>
      </c>
      <c r="H978" t="s">
        <v>49</v>
      </c>
      <c r="I978" t="s">
        <v>49</v>
      </c>
      <c r="J978" t="s">
        <v>49</v>
      </c>
      <c r="K978" t="s">
        <v>49</v>
      </c>
      <c r="L978">
        <v>-0.79894433781188601</v>
      </c>
      <c r="M978">
        <v>7.1508614087279696</v>
      </c>
      <c r="N978">
        <v>7.96021397777458</v>
      </c>
      <c r="O978">
        <v>14.8065035437762</v>
      </c>
      <c r="P978">
        <v>4.0082070208878298</v>
      </c>
      <c r="Q978">
        <v>-0.79199252947357401</v>
      </c>
      <c r="R978">
        <v>-0.60064830012367998</v>
      </c>
      <c r="S978">
        <v>0.21146656802258601</v>
      </c>
      <c r="T978">
        <v>0.94174611779922601</v>
      </c>
      <c r="U978">
        <v>4.3193367743478301</v>
      </c>
      <c r="V978">
        <v>6.6152591200158701</v>
      </c>
      <c r="W978">
        <v>5.8106855046430699</v>
      </c>
      <c r="X978">
        <v>8.7088277056804806</v>
      </c>
      <c r="Y978">
        <v>24.096851930605101</v>
      </c>
      <c r="Z978">
        <v>-1.24171754189638</v>
      </c>
      <c r="AA978">
        <v>3.9963952810721199</v>
      </c>
      <c r="AB978">
        <v>5.4784474961744998</v>
      </c>
      <c r="AC978">
        <v>2.9343160929395902</v>
      </c>
      <c r="AD978">
        <v>2.9416250954734999</v>
      </c>
      <c r="AE978">
        <v>3.85568861424195</v>
      </c>
      <c r="AF978">
        <v>1.22393195511127</v>
      </c>
      <c r="AG978">
        <v>3.0191397513912901</v>
      </c>
      <c r="AH978">
        <v>2.9126355737148</v>
      </c>
      <c r="AI978">
        <v>2.4590851538013299</v>
      </c>
      <c r="AJ978">
        <v>1.94257500833109</v>
      </c>
      <c r="AK978">
        <v>2.9402951426397301</v>
      </c>
      <c r="AL978">
        <v>2.9207347759295001</v>
      </c>
      <c r="AM978">
        <v>5.3437026489543502</v>
      </c>
    </row>
    <row r="979" spans="1:39" customFormat="1" hidden="1" x14ac:dyDescent="0.2">
      <c r="A979" t="s">
        <v>519</v>
      </c>
      <c r="B979" s="1" t="s">
        <v>556</v>
      </c>
      <c r="C979" t="s">
        <v>213</v>
      </c>
      <c r="D979" s="1" t="s">
        <v>331</v>
      </c>
      <c r="E979" t="s">
        <v>49</v>
      </c>
      <c r="F979" t="s">
        <v>49</v>
      </c>
      <c r="G979" t="s">
        <v>49</v>
      </c>
      <c r="H979" t="s">
        <v>49</v>
      </c>
      <c r="I979" t="s">
        <v>49</v>
      </c>
      <c r="J979" t="s">
        <v>49</v>
      </c>
      <c r="K979">
        <v>59.965293391532811</v>
      </c>
      <c r="L979">
        <v>8.0041801610241805</v>
      </c>
      <c r="M979">
        <v>3.0325019899139107</v>
      </c>
      <c r="N979">
        <v>6.0050758391877253</v>
      </c>
      <c r="O979">
        <v>10.357737330279761</v>
      </c>
      <c r="P979">
        <v>1.2615522875049692</v>
      </c>
      <c r="Q979">
        <v>-4.2832267674147033</v>
      </c>
      <c r="R979">
        <v>2.6465410041074904</v>
      </c>
      <c r="S979">
        <v>0.71314123159493192</v>
      </c>
      <c r="T979">
        <v>1.7975175963586025</v>
      </c>
      <c r="U979">
        <v>4.8237379628885577</v>
      </c>
      <c r="V979">
        <v>6.0766788253810944</v>
      </c>
      <c r="W979">
        <v>4.6311093985263625</v>
      </c>
      <c r="X979">
        <v>6.5180335061274945</v>
      </c>
      <c r="Y979">
        <v>12.253786606976135</v>
      </c>
      <c r="Z979">
        <v>2.5043846622158696</v>
      </c>
      <c r="AA979">
        <v>3.1205928696397507</v>
      </c>
      <c r="AB979">
        <v>3.3640662498835923</v>
      </c>
      <c r="AC979">
        <v>1.4405181273061629</v>
      </c>
      <c r="AD979">
        <v>0.78138755182169461</v>
      </c>
      <c r="AE979">
        <v>2.632195878642122</v>
      </c>
      <c r="AF979">
        <v>1.7861124588938395</v>
      </c>
      <c r="AG979">
        <v>3.4752545856940884</v>
      </c>
      <c r="AH979">
        <v>3.3410421591393771</v>
      </c>
      <c r="AI979">
        <v>3.1118213678339401</v>
      </c>
      <c r="AJ979">
        <v>3.2353717692562327</v>
      </c>
      <c r="AK979">
        <v>-0.67185654432032038</v>
      </c>
      <c r="AL979">
        <v>1.2919450038883156</v>
      </c>
      <c r="AM979">
        <v>5.7422087731386</v>
      </c>
    </row>
    <row r="980" spans="1:39" customFormat="1" hidden="1" x14ac:dyDescent="0.2">
      <c r="A980" t="s">
        <v>519</v>
      </c>
      <c r="B980" s="1" t="s">
        <v>556</v>
      </c>
      <c r="C980" t="s">
        <v>263</v>
      </c>
      <c r="D980" s="1" t="s">
        <v>232</v>
      </c>
      <c r="E980" t="s">
        <v>49</v>
      </c>
      <c r="F980" t="s">
        <v>49</v>
      </c>
      <c r="G980" t="s">
        <v>49</v>
      </c>
      <c r="H980" t="s">
        <v>49</v>
      </c>
      <c r="I980" t="s">
        <v>49</v>
      </c>
      <c r="J980" t="s">
        <v>49</v>
      </c>
      <c r="K980" t="s">
        <v>49</v>
      </c>
      <c r="L980" t="s">
        <v>49</v>
      </c>
      <c r="M980" t="s">
        <v>49</v>
      </c>
      <c r="N980" t="s">
        <v>49</v>
      </c>
      <c r="O980" t="s">
        <v>49</v>
      </c>
      <c r="P980" t="s">
        <v>49</v>
      </c>
      <c r="Q980" t="s">
        <v>49</v>
      </c>
      <c r="R980" t="s">
        <v>49</v>
      </c>
      <c r="S980" t="s">
        <v>49</v>
      </c>
      <c r="T980" t="s">
        <v>49</v>
      </c>
      <c r="U980" t="s">
        <v>49</v>
      </c>
      <c r="V980" t="s">
        <v>49</v>
      </c>
      <c r="W980" t="s">
        <v>49</v>
      </c>
      <c r="X980" t="s">
        <v>49</v>
      </c>
      <c r="Y980" t="s">
        <v>49</v>
      </c>
      <c r="Z980" t="s">
        <v>49</v>
      </c>
      <c r="AA980" t="s">
        <v>49</v>
      </c>
      <c r="AB980" t="s">
        <v>49</v>
      </c>
      <c r="AC980" t="s">
        <v>49</v>
      </c>
      <c r="AD980" t="s">
        <v>49</v>
      </c>
      <c r="AE980" t="s">
        <v>49</v>
      </c>
      <c r="AF980" t="s">
        <v>49</v>
      </c>
      <c r="AG980" t="s">
        <v>49</v>
      </c>
      <c r="AH980" t="s">
        <v>49</v>
      </c>
      <c r="AI980" t="s">
        <v>49</v>
      </c>
      <c r="AJ980" t="s">
        <v>49</v>
      </c>
      <c r="AK980" t="s">
        <v>49</v>
      </c>
      <c r="AL980" t="s">
        <v>49</v>
      </c>
      <c r="AM980" t="s">
        <v>49</v>
      </c>
    </row>
    <row r="981" spans="1:39" customFormat="1" hidden="1" x14ac:dyDescent="0.2">
      <c r="A981" t="s">
        <v>519</v>
      </c>
      <c r="B981" s="1" t="s">
        <v>556</v>
      </c>
      <c r="C981" t="s">
        <v>546</v>
      </c>
      <c r="D981" s="1" t="s">
        <v>94</v>
      </c>
      <c r="E981" t="s">
        <v>49</v>
      </c>
      <c r="F981" t="s">
        <v>49</v>
      </c>
      <c r="G981">
        <v>426.25</v>
      </c>
      <c r="H981">
        <v>718.33333333333303</v>
      </c>
      <c r="I981">
        <v>1266.5833333333301</v>
      </c>
      <c r="J981">
        <v>2689</v>
      </c>
      <c r="K981">
        <v>2545.25</v>
      </c>
      <c r="L981">
        <v>2450.8333333333298</v>
      </c>
      <c r="M981">
        <v>2624.0833333333298</v>
      </c>
      <c r="N981">
        <v>2946.25</v>
      </c>
      <c r="O981">
        <v>3744.4166666666702</v>
      </c>
      <c r="P981">
        <v>3807.8333333333298</v>
      </c>
      <c r="Q981">
        <v>3840.75</v>
      </c>
      <c r="R981">
        <v>3916.3333333333298</v>
      </c>
      <c r="S981">
        <v>3912.0833333333298</v>
      </c>
      <c r="T981">
        <v>3973.3333333333298</v>
      </c>
      <c r="U981">
        <v>4016.25</v>
      </c>
      <c r="V981">
        <v>4092.5</v>
      </c>
      <c r="W981">
        <v>4103.25</v>
      </c>
      <c r="X981">
        <v>4056.1666666666702</v>
      </c>
      <c r="Y981">
        <v>4054.1666666666702</v>
      </c>
      <c r="Z981">
        <v>4139.3333333333303</v>
      </c>
      <c r="AA981">
        <v>4184.9166666666697</v>
      </c>
      <c r="AB981">
        <v>4058.5</v>
      </c>
      <c r="AC981">
        <v>4033</v>
      </c>
      <c r="AD981">
        <v>4027.25</v>
      </c>
      <c r="AE981">
        <v>4037.5</v>
      </c>
      <c r="AF981">
        <v>4067.75</v>
      </c>
      <c r="AG981">
        <v>4058.6945788530502</v>
      </c>
      <c r="AH981">
        <v>4050.5799859191002</v>
      </c>
      <c r="AI981">
        <v>4051.1669002816202</v>
      </c>
      <c r="AJ981">
        <v>4061.1489631336399</v>
      </c>
      <c r="AK981">
        <v>4092.7832190087802</v>
      </c>
      <c r="AL981">
        <v>4098.7227950588904</v>
      </c>
      <c r="AM981">
        <v>4102.03786482335</v>
      </c>
    </row>
    <row r="982" spans="1:39" customFormat="1" hidden="1" x14ac:dyDescent="0.2">
      <c r="A982" t="s">
        <v>519</v>
      </c>
      <c r="B982" s="1" t="s">
        <v>556</v>
      </c>
      <c r="C982" t="s">
        <v>309</v>
      </c>
      <c r="D982" s="1" t="s">
        <v>274</v>
      </c>
      <c r="E982" t="s">
        <v>49</v>
      </c>
      <c r="F982" t="s">
        <v>49</v>
      </c>
      <c r="G982" t="s">
        <v>49</v>
      </c>
      <c r="H982" t="s">
        <v>49</v>
      </c>
      <c r="I982" t="s">
        <v>49</v>
      </c>
      <c r="J982" t="s">
        <v>49</v>
      </c>
      <c r="K982" t="s">
        <v>49</v>
      </c>
      <c r="L982" t="s">
        <v>49</v>
      </c>
      <c r="M982">
        <v>14.8936166763306</v>
      </c>
      <c r="N982" t="s">
        <v>49</v>
      </c>
      <c r="O982">
        <v>11.702127456665</v>
      </c>
      <c r="P982" t="s">
        <v>49</v>
      </c>
      <c r="Q982">
        <v>21.693120956420898</v>
      </c>
      <c r="R982" t="s">
        <v>49</v>
      </c>
      <c r="S982">
        <v>25.396825790405298</v>
      </c>
      <c r="T982">
        <v>27.135679244995099</v>
      </c>
      <c r="U982">
        <v>30.582523345947301</v>
      </c>
      <c r="V982">
        <v>34.951457977294901</v>
      </c>
      <c r="W982">
        <v>33.8164253234863</v>
      </c>
      <c r="X982">
        <v>31.884057998657202</v>
      </c>
      <c r="Y982">
        <v>34.615383148193402</v>
      </c>
      <c r="Z982">
        <v>27.014217376708999</v>
      </c>
      <c r="AA982">
        <v>27.488151550293001</v>
      </c>
      <c r="AB982">
        <v>36.492889404296903</v>
      </c>
      <c r="AC982">
        <v>41.232227325439503</v>
      </c>
      <c r="AD982">
        <v>41.706161499023402</v>
      </c>
      <c r="AE982">
        <v>46.190475463867202</v>
      </c>
      <c r="AF982">
        <v>49.523811340332003</v>
      </c>
      <c r="AG982">
        <v>53.333332061767599</v>
      </c>
      <c r="AH982">
        <v>50.952381134033203</v>
      </c>
      <c r="AI982">
        <v>52.830188751220703</v>
      </c>
      <c r="AJ982">
        <v>44.811321258544901</v>
      </c>
      <c r="AK982">
        <v>40.566036224365199</v>
      </c>
      <c r="AL982">
        <v>42.452831268310497</v>
      </c>
      <c r="AM982">
        <v>44.811321258544901</v>
      </c>
    </row>
    <row r="983" spans="1:39" customFormat="1" hidden="1" x14ac:dyDescent="0.2">
      <c r="A983" t="s">
        <v>519</v>
      </c>
      <c r="B983" s="1" t="s">
        <v>556</v>
      </c>
      <c r="C983" t="s">
        <v>421</v>
      </c>
      <c r="D983" s="1" t="s">
        <v>223</v>
      </c>
      <c r="E983">
        <v>4461057</v>
      </c>
      <c r="F983">
        <v>4578922</v>
      </c>
      <c r="G983">
        <v>4710866</v>
      </c>
      <c r="H983">
        <v>4833727</v>
      </c>
      <c r="I983">
        <v>5040679</v>
      </c>
      <c r="J983">
        <v>5308856</v>
      </c>
      <c r="K983">
        <v>5493539</v>
      </c>
      <c r="L983">
        <v>5640129</v>
      </c>
      <c r="M983">
        <v>5817240</v>
      </c>
      <c r="N983">
        <v>6010002</v>
      </c>
      <c r="O983">
        <v>6319971</v>
      </c>
      <c r="P983">
        <v>6645856</v>
      </c>
      <c r="Q983">
        <v>6877901</v>
      </c>
      <c r="R983">
        <v>7115410</v>
      </c>
      <c r="S983">
        <v>7358391</v>
      </c>
      <c r="T983">
        <v>7605028</v>
      </c>
      <c r="U983">
        <v>7850711</v>
      </c>
      <c r="V983">
        <v>8094493</v>
      </c>
      <c r="W983">
        <v>8339771</v>
      </c>
      <c r="X983">
        <v>8585443</v>
      </c>
      <c r="Y983">
        <v>8821310</v>
      </c>
      <c r="Z983">
        <v>9035347</v>
      </c>
      <c r="AA983">
        <v>9229566</v>
      </c>
      <c r="AB983">
        <v>9406090</v>
      </c>
      <c r="AC983">
        <v>9558034</v>
      </c>
      <c r="AD983">
        <v>9706910</v>
      </c>
      <c r="AE983">
        <v>9861420</v>
      </c>
      <c r="AF983">
        <v>10005482</v>
      </c>
      <c r="AG983">
        <v>10147460</v>
      </c>
      <c r="AH983">
        <v>10289375</v>
      </c>
      <c r="AI983">
        <v>10422129</v>
      </c>
      <c r="AJ983">
        <v>10544941</v>
      </c>
      <c r="AK983">
        <v>10674662</v>
      </c>
      <c r="AL983">
        <v>10810814</v>
      </c>
      <c r="AM983">
        <v>10940260</v>
      </c>
    </row>
    <row r="984" spans="1:39" customFormat="1" hidden="1" x14ac:dyDescent="0.2">
      <c r="A984" t="s">
        <v>519</v>
      </c>
      <c r="B984" s="1" t="s">
        <v>556</v>
      </c>
      <c r="C984" t="s">
        <v>120</v>
      </c>
      <c r="D984" s="1" t="s">
        <v>488</v>
      </c>
      <c r="E984">
        <v>3.6221401701926799</v>
      </c>
      <c r="F984">
        <v>3.5768104956226701</v>
      </c>
      <c r="G984">
        <v>3.8888910533693002</v>
      </c>
      <c r="H984">
        <v>3.8370225801223201</v>
      </c>
      <c r="I984">
        <v>4.83668118364296</v>
      </c>
      <c r="J984">
        <v>5.2646279586557201</v>
      </c>
      <c r="K984">
        <v>3.7629422779541599</v>
      </c>
      <c r="L984">
        <v>2.6275083940489901</v>
      </c>
      <c r="M984">
        <v>2.38073259847866</v>
      </c>
      <c r="N984">
        <v>2.2018666803053302</v>
      </c>
      <c r="O984">
        <v>2.05636127552475</v>
      </c>
      <c r="P984">
        <v>1.95125157344804</v>
      </c>
      <c r="Q984">
        <v>1.8306481788959701</v>
      </c>
      <c r="R984">
        <v>1.79381433398266</v>
      </c>
      <c r="S984">
        <v>1.7959298791695599</v>
      </c>
      <c r="T984">
        <v>1.7825762292865199</v>
      </c>
      <c r="U984">
        <v>1.7723319460687399</v>
      </c>
      <c r="V984">
        <v>1.75317594902836</v>
      </c>
      <c r="W984">
        <v>1.7302696916773499</v>
      </c>
      <c r="X984">
        <v>1.74325561857738</v>
      </c>
      <c r="Y984">
        <v>1.65663905731394</v>
      </c>
      <c r="Z984">
        <v>1.5078919487323601</v>
      </c>
      <c r="AA984">
        <v>1.45722988351436</v>
      </c>
      <c r="AB984">
        <v>1.4538734073168</v>
      </c>
      <c r="AC984">
        <v>1.44928419333369</v>
      </c>
      <c r="AD984">
        <v>1.4304997159644699</v>
      </c>
      <c r="AE984">
        <v>1.3977751944462999</v>
      </c>
      <c r="AF984">
        <v>1.34979002036239</v>
      </c>
      <c r="AG984">
        <v>1.3340851574388699</v>
      </c>
      <c r="AH984">
        <v>1.3104826630319</v>
      </c>
      <c r="AI984">
        <v>1.2214456592159699</v>
      </c>
      <c r="AJ984">
        <v>1.1324421619567899</v>
      </c>
      <c r="AK984">
        <v>1.1600576973972501</v>
      </c>
      <c r="AL984">
        <v>1.16513584860257</v>
      </c>
      <c r="AM984">
        <v>1.07216738142292</v>
      </c>
    </row>
    <row r="985" spans="1:39" customFormat="1" hidden="1" x14ac:dyDescent="0.2">
      <c r="A985" t="s">
        <v>519</v>
      </c>
      <c r="B985" s="1" t="s">
        <v>556</v>
      </c>
      <c r="C985" t="s">
        <v>514</v>
      </c>
      <c r="D985" s="1" t="s">
        <v>142</v>
      </c>
      <c r="E985">
        <v>8269780</v>
      </c>
      <c r="F985">
        <v>8570928</v>
      </c>
      <c r="G985">
        <v>8910808</v>
      </c>
      <c r="H985">
        <v>9259362</v>
      </c>
      <c r="I985">
        <v>9718215</v>
      </c>
      <c r="J985">
        <v>10243550</v>
      </c>
      <c r="K985">
        <v>10636353</v>
      </c>
      <c r="L985">
        <v>10919528</v>
      </c>
      <c r="M985">
        <v>11182612</v>
      </c>
      <c r="N985">
        <v>11431569</v>
      </c>
      <c r="O985">
        <v>11669077</v>
      </c>
      <c r="P985">
        <v>11899006</v>
      </c>
      <c r="Q985">
        <v>12118841</v>
      </c>
      <c r="R985">
        <v>12338192</v>
      </c>
      <c r="S985">
        <v>12561779</v>
      </c>
      <c r="T985">
        <v>12787710</v>
      </c>
      <c r="U985">
        <v>13016371</v>
      </c>
      <c r="V985">
        <v>13246583</v>
      </c>
      <c r="W985">
        <v>13477779</v>
      </c>
      <c r="X985">
        <v>13714791</v>
      </c>
      <c r="Y985">
        <v>13943888</v>
      </c>
      <c r="Z985">
        <v>14155740</v>
      </c>
      <c r="AA985">
        <v>14363532</v>
      </c>
      <c r="AB985">
        <v>14573885</v>
      </c>
      <c r="AC985">
        <v>14786640</v>
      </c>
      <c r="AD985">
        <v>14999683</v>
      </c>
      <c r="AE985">
        <v>15210817</v>
      </c>
      <c r="AF985">
        <v>15417523</v>
      </c>
      <c r="AG985">
        <v>15624584</v>
      </c>
      <c r="AH985">
        <v>15830689</v>
      </c>
      <c r="AI985">
        <v>16025238</v>
      </c>
      <c r="AJ985">
        <v>16207746</v>
      </c>
      <c r="AK985">
        <v>16396860</v>
      </c>
      <c r="AL985">
        <v>16589023</v>
      </c>
      <c r="AM985">
        <v>16767842</v>
      </c>
    </row>
    <row r="986" spans="1:39" customFormat="1" hidden="1" x14ac:dyDescent="0.2">
      <c r="A986" t="s">
        <v>519</v>
      </c>
      <c r="B986" s="1" t="s">
        <v>556</v>
      </c>
      <c r="C986" t="s">
        <v>267</v>
      </c>
      <c r="D986" s="1" t="s">
        <v>205</v>
      </c>
      <c r="E986" t="s">
        <v>49</v>
      </c>
      <c r="F986" t="s">
        <v>49</v>
      </c>
      <c r="G986" t="s">
        <v>49</v>
      </c>
      <c r="H986" t="s">
        <v>49</v>
      </c>
      <c r="I986" t="s">
        <v>49</v>
      </c>
      <c r="J986" t="s">
        <v>49</v>
      </c>
      <c r="K986" t="s">
        <v>49</v>
      </c>
      <c r="L986" t="s">
        <v>49</v>
      </c>
      <c r="M986" t="s">
        <v>49</v>
      </c>
      <c r="N986" t="s">
        <v>49</v>
      </c>
      <c r="O986" t="s">
        <v>49</v>
      </c>
      <c r="P986" t="s">
        <v>49</v>
      </c>
      <c r="Q986" t="s">
        <v>49</v>
      </c>
      <c r="R986" t="s">
        <v>49</v>
      </c>
      <c r="S986" t="s">
        <v>49</v>
      </c>
      <c r="T986" t="s">
        <v>49</v>
      </c>
      <c r="U986" t="s">
        <v>49</v>
      </c>
      <c r="V986">
        <v>19.399999999999999</v>
      </c>
      <c r="W986">
        <v>19.399999999999999</v>
      </c>
      <c r="X986">
        <v>19.399999999999999</v>
      </c>
      <c r="Y986">
        <v>19.399999999999999</v>
      </c>
      <c r="Z986">
        <v>19.100000000000001</v>
      </c>
      <c r="AA986">
        <v>19.100000000000001</v>
      </c>
      <c r="AB986">
        <v>19.100000000000001</v>
      </c>
      <c r="AC986">
        <v>19.100000000000001</v>
      </c>
      <c r="AD986">
        <v>19.5</v>
      </c>
      <c r="AE986">
        <v>19.5</v>
      </c>
      <c r="AF986">
        <v>19.5</v>
      </c>
      <c r="AG986">
        <v>19.5</v>
      </c>
      <c r="AH986">
        <v>19.399999999999999</v>
      </c>
      <c r="AI986">
        <v>19.399999999999999</v>
      </c>
      <c r="AJ986">
        <v>19</v>
      </c>
      <c r="AK986" t="s">
        <v>49</v>
      </c>
      <c r="AL986" t="s">
        <v>49</v>
      </c>
      <c r="AM986" t="s">
        <v>49</v>
      </c>
    </row>
    <row r="987" spans="1:39" customFormat="1" hidden="1" x14ac:dyDescent="0.2">
      <c r="A987" t="s">
        <v>519</v>
      </c>
      <c r="B987" s="1" t="s">
        <v>556</v>
      </c>
      <c r="C987" t="s">
        <v>447</v>
      </c>
      <c r="D987" s="1" t="s">
        <v>564</v>
      </c>
      <c r="E987" t="s">
        <v>49</v>
      </c>
      <c r="F987" t="s">
        <v>49</v>
      </c>
      <c r="G987" t="s">
        <v>49</v>
      </c>
      <c r="H987" t="s">
        <v>49</v>
      </c>
      <c r="I987" t="s">
        <v>49</v>
      </c>
      <c r="J987" t="s">
        <v>49</v>
      </c>
      <c r="K987" t="s">
        <v>49</v>
      </c>
      <c r="L987" t="s">
        <v>49</v>
      </c>
      <c r="M987" t="s">
        <v>49</v>
      </c>
      <c r="N987" t="s">
        <v>49</v>
      </c>
      <c r="O987" t="s">
        <v>49</v>
      </c>
      <c r="P987" t="s">
        <v>49</v>
      </c>
      <c r="Q987" t="s">
        <v>49</v>
      </c>
      <c r="R987" t="s">
        <v>49</v>
      </c>
      <c r="S987" t="s">
        <v>49</v>
      </c>
      <c r="T987" t="s">
        <v>49</v>
      </c>
      <c r="U987">
        <v>7</v>
      </c>
      <c r="V987">
        <v>7</v>
      </c>
      <c r="W987">
        <v>7</v>
      </c>
      <c r="X987">
        <v>7</v>
      </c>
      <c r="Y987">
        <v>7</v>
      </c>
      <c r="Z987">
        <v>7</v>
      </c>
      <c r="AA987">
        <v>7</v>
      </c>
      <c r="AB987">
        <v>7</v>
      </c>
      <c r="AC987">
        <v>7</v>
      </c>
      <c r="AD987">
        <v>7</v>
      </c>
      <c r="AE987">
        <v>7</v>
      </c>
      <c r="AF987">
        <v>7</v>
      </c>
      <c r="AG987">
        <v>7</v>
      </c>
      <c r="AH987">
        <v>7</v>
      </c>
      <c r="AI987">
        <v>7</v>
      </c>
      <c r="AJ987">
        <v>7</v>
      </c>
      <c r="AK987" t="s">
        <v>49</v>
      </c>
      <c r="AL987" t="s">
        <v>49</v>
      </c>
      <c r="AM987" t="s">
        <v>49</v>
      </c>
    </row>
    <row r="988" spans="1:39" customFormat="1" hidden="1" x14ac:dyDescent="0.2">
      <c r="A988" t="s">
        <v>519</v>
      </c>
      <c r="B988" s="1" t="s">
        <v>556</v>
      </c>
      <c r="C988" t="s">
        <v>458</v>
      </c>
      <c r="D988" s="1" t="s">
        <v>187</v>
      </c>
      <c r="E988" t="s">
        <v>49</v>
      </c>
      <c r="F988" t="s">
        <v>49</v>
      </c>
      <c r="G988" t="s">
        <v>49</v>
      </c>
      <c r="H988" t="s">
        <v>49</v>
      </c>
      <c r="I988" t="s">
        <v>49</v>
      </c>
      <c r="J988" t="s">
        <v>49</v>
      </c>
      <c r="K988" t="s">
        <v>49</v>
      </c>
      <c r="L988" t="s">
        <v>49</v>
      </c>
      <c r="M988">
        <v>9</v>
      </c>
      <c r="N988">
        <v>35</v>
      </c>
      <c r="O988">
        <v>75</v>
      </c>
      <c r="P988">
        <v>78</v>
      </c>
      <c r="Q988">
        <v>92</v>
      </c>
      <c r="R988" t="s">
        <v>49</v>
      </c>
      <c r="S988" t="s">
        <v>49</v>
      </c>
      <c r="T988">
        <v>92</v>
      </c>
      <c r="U988" t="s">
        <v>49</v>
      </c>
      <c r="V988" t="s">
        <v>49</v>
      </c>
      <c r="W988" t="s">
        <v>49</v>
      </c>
      <c r="X988" t="s">
        <v>49</v>
      </c>
      <c r="Y988" t="s">
        <v>49</v>
      </c>
      <c r="Z988" t="s">
        <v>49</v>
      </c>
      <c r="AA988" t="s">
        <v>49</v>
      </c>
      <c r="AB988" t="s">
        <v>49</v>
      </c>
      <c r="AC988" t="s">
        <v>49</v>
      </c>
      <c r="AD988" t="s">
        <v>49</v>
      </c>
      <c r="AE988" t="s">
        <v>49</v>
      </c>
      <c r="AF988" t="s">
        <v>49</v>
      </c>
      <c r="AG988" t="s">
        <v>49</v>
      </c>
      <c r="AH988" t="s">
        <v>49</v>
      </c>
      <c r="AI988" t="s">
        <v>49</v>
      </c>
      <c r="AJ988" t="s">
        <v>49</v>
      </c>
      <c r="AK988" t="s">
        <v>49</v>
      </c>
      <c r="AL988" t="s">
        <v>49</v>
      </c>
      <c r="AM988" t="s">
        <v>49</v>
      </c>
    </row>
    <row r="989" spans="1:39" customFormat="1" hidden="1" x14ac:dyDescent="0.2">
      <c r="A989" t="s">
        <v>519</v>
      </c>
      <c r="B989" s="1" t="s">
        <v>556</v>
      </c>
      <c r="C989" t="s">
        <v>487</v>
      </c>
      <c r="D989" s="1" t="s">
        <v>306</v>
      </c>
      <c r="E989" t="s">
        <v>49</v>
      </c>
      <c r="F989" t="s">
        <v>49</v>
      </c>
      <c r="G989" t="s">
        <v>49</v>
      </c>
      <c r="H989" t="s">
        <v>49</v>
      </c>
      <c r="I989" t="s">
        <v>49</v>
      </c>
      <c r="J989" t="s">
        <v>49</v>
      </c>
      <c r="K989" t="s">
        <v>49</v>
      </c>
      <c r="L989" t="s">
        <v>49</v>
      </c>
      <c r="M989" t="s">
        <v>49</v>
      </c>
      <c r="N989" t="s">
        <v>49</v>
      </c>
      <c r="O989" t="s">
        <v>49</v>
      </c>
      <c r="P989" t="s">
        <v>49</v>
      </c>
      <c r="Q989" t="s">
        <v>49</v>
      </c>
      <c r="R989" t="s">
        <v>49</v>
      </c>
      <c r="S989" t="s">
        <v>49</v>
      </c>
      <c r="T989" t="s">
        <v>49</v>
      </c>
      <c r="U989" t="s">
        <v>49</v>
      </c>
      <c r="V989" t="s">
        <v>49</v>
      </c>
      <c r="W989" t="s">
        <v>49</v>
      </c>
      <c r="X989" t="s">
        <v>49</v>
      </c>
      <c r="Y989" t="s">
        <v>49</v>
      </c>
      <c r="Z989" t="s">
        <v>49</v>
      </c>
      <c r="AA989" t="s">
        <v>49</v>
      </c>
      <c r="AB989" t="s">
        <v>49</v>
      </c>
      <c r="AC989" t="s">
        <v>49</v>
      </c>
      <c r="AD989" t="s">
        <v>49</v>
      </c>
      <c r="AE989" t="s">
        <v>49</v>
      </c>
      <c r="AF989" t="s">
        <v>49</v>
      </c>
      <c r="AG989" t="s">
        <v>49</v>
      </c>
      <c r="AH989" t="s">
        <v>49</v>
      </c>
      <c r="AI989" t="s">
        <v>49</v>
      </c>
      <c r="AJ989" t="s">
        <v>49</v>
      </c>
      <c r="AK989" t="s">
        <v>49</v>
      </c>
      <c r="AL989" t="s">
        <v>49</v>
      </c>
      <c r="AM989" t="s">
        <v>49</v>
      </c>
    </row>
    <row r="990" spans="1:39" customFormat="1" hidden="1" x14ac:dyDescent="0.2">
      <c r="A990" t="s">
        <v>519</v>
      </c>
      <c r="B990" s="1" t="s">
        <v>556</v>
      </c>
      <c r="C990" t="s">
        <v>454</v>
      </c>
      <c r="D990" s="1" t="s">
        <v>165</v>
      </c>
      <c r="E990" t="s">
        <v>49</v>
      </c>
      <c r="F990" t="s">
        <v>49</v>
      </c>
      <c r="G990" t="s">
        <v>49</v>
      </c>
      <c r="H990" t="s">
        <v>49</v>
      </c>
      <c r="I990" t="s">
        <v>49</v>
      </c>
      <c r="J990" t="s">
        <v>49</v>
      </c>
      <c r="K990" t="s">
        <v>49</v>
      </c>
      <c r="L990" t="s">
        <v>49</v>
      </c>
      <c r="M990" t="s">
        <v>49</v>
      </c>
      <c r="N990" t="s">
        <v>49</v>
      </c>
      <c r="O990" t="s">
        <v>49</v>
      </c>
      <c r="P990" t="s">
        <v>49</v>
      </c>
      <c r="Q990" t="s">
        <v>49</v>
      </c>
      <c r="R990" t="s">
        <v>49</v>
      </c>
      <c r="S990" t="s">
        <v>49</v>
      </c>
      <c r="T990" t="s">
        <v>49</v>
      </c>
      <c r="U990" t="s">
        <v>49</v>
      </c>
      <c r="V990" t="s">
        <v>49</v>
      </c>
      <c r="W990" t="s">
        <v>49</v>
      </c>
      <c r="X990" t="s">
        <v>49</v>
      </c>
      <c r="Y990" t="s">
        <v>49</v>
      </c>
      <c r="Z990" t="s">
        <v>49</v>
      </c>
      <c r="AA990" t="s">
        <v>49</v>
      </c>
      <c r="AB990" t="s">
        <v>49</v>
      </c>
      <c r="AC990" t="s">
        <v>49</v>
      </c>
      <c r="AD990" t="s">
        <v>49</v>
      </c>
      <c r="AE990" t="s">
        <v>49</v>
      </c>
      <c r="AF990" t="s">
        <v>49</v>
      </c>
      <c r="AG990" t="s">
        <v>49</v>
      </c>
      <c r="AH990" t="s">
        <v>49</v>
      </c>
      <c r="AI990" t="s">
        <v>49</v>
      </c>
      <c r="AJ990" t="s">
        <v>49</v>
      </c>
      <c r="AK990" t="s">
        <v>49</v>
      </c>
      <c r="AL990" t="s">
        <v>49</v>
      </c>
      <c r="AM990" t="s">
        <v>49</v>
      </c>
    </row>
    <row r="991" spans="1:39" customFormat="1" hidden="1" x14ac:dyDescent="0.2">
      <c r="A991" t="s">
        <v>519</v>
      </c>
      <c r="B991" s="1" t="s">
        <v>556</v>
      </c>
      <c r="C991" t="s">
        <v>381</v>
      </c>
      <c r="D991" s="1" t="s">
        <v>512</v>
      </c>
      <c r="E991" t="s">
        <v>49</v>
      </c>
      <c r="F991" t="s">
        <v>49</v>
      </c>
      <c r="G991" t="s">
        <v>49</v>
      </c>
      <c r="H991" t="s">
        <v>49</v>
      </c>
      <c r="I991" t="s">
        <v>49</v>
      </c>
      <c r="J991" t="s">
        <v>49</v>
      </c>
      <c r="K991" t="s">
        <v>49</v>
      </c>
      <c r="L991" t="s">
        <v>49</v>
      </c>
      <c r="M991">
        <v>46.195652008056598</v>
      </c>
      <c r="N991" t="s">
        <v>49</v>
      </c>
      <c r="O991">
        <v>46.195652008056598</v>
      </c>
      <c r="P991" t="s">
        <v>49</v>
      </c>
      <c r="Q991">
        <v>46.195652008056598</v>
      </c>
      <c r="R991" t="s">
        <v>49</v>
      </c>
      <c r="S991">
        <v>45.945945739746101</v>
      </c>
      <c r="T991">
        <v>38.378379821777301</v>
      </c>
      <c r="U991">
        <v>35.820896148681598</v>
      </c>
      <c r="V991">
        <v>31.3725490570068</v>
      </c>
      <c r="W991">
        <v>27.941177368164102</v>
      </c>
      <c r="X991">
        <v>33.495143890380902</v>
      </c>
      <c r="Y991">
        <v>36.893203735351598</v>
      </c>
      <c r="Z991">
        <v>33.492824554443402</v>
      </c>
      <c r="AA991">
        <v>33.492824554443402</v>
      </c>
      <c r="AB991">
        <v>30.331752777099599</v>
      </c>
      <c r="AC991">
        <v>39.8104248046875</v>
      </c>
      <c r="AD991">
        <v>40.284358978271499</v>
      </c>
      <c r="AE991">
        <v>35.5769233703613</v>
      </c>
      <c r="AF991">
        <v>32.857143402099602</v>
      </c>
      <c r="AG991">
        <v>33.809524536132798</v>
      </c>
      <c r="AH991">
        <v>31.904762268066399</v>
      </c>
      <c r="AI991">
        <v>31.428571701049801</v>
      </c>
      <c r="AJ991">
        <v>30</v>
      </c>
      <c r="AK991">
        <v>30</v>
      </c>
      <c r="AL991">
        <v>26.6666660308838</v>
      </c>
      <c r="AM991">
        <v>25</v>
      </c>
    </row>
    <row r="992" spans="1:39" customFormat="1" hidden="1" x14ac:dyDescent="0.2">
      <c r="A992" t="s">
        <v>519</v>
      </c>
      <c r="B992" s="1" t="s">
        <v>556</v>
      </c>
      <c r="C992" t="s">
        <v>410</v>
      </c>
      <c r="D992" s="1" t="s">
        <v>81</v>
      </c>
      <c r="E992" t="s">
        <v>49</v>
      </c>
      <c r="F992" t="s">
        <v>49</v>
      </c>
      <c r="G992" t="s">
        <v>49</v>
      </c>
      <c r="H992" t="s">
        <v>49</v>
      </c>
      <c r="I992" t="s">
        <v>49</v>
      </c>
      <c r="J992" t="s">
        <v>49</v>
      </c>
      <c r="K992" t="s">
        <v>49</v>
      </c>
      <c r="L992" t="s">
        <v>49</v>
      </c>
      <c r="M992">
        <v>13.567839622497599</v>
      </c>
      <c r="N992" t="s">
        <v>49</v>
      </c>
      <c r="O992">
        <v>13</v>
      </c>
      <c r="P992" t="s">
        <v>49</v>
      </c>
      <c r="Q992">
        <v>16.417909622192401</v>
      </c>
      <c r="R992" t="s">
        <v>49</v>
      </c>
      <c r="S992">
        <v>12.4378108978271</v>
      </c>
      <c r="T992">
        <v>13.4328355789185</v>
      </c>
      <c r="U992">
        <v>10.5769233703613</v>
      </c>
      <c r="V992">
        <v>10.0478467941284</v>
      </c>
      <c r="W992">
        <v>10.0478467941284</v>
      </c>
      <c r="X992">
        <v>11.961722373962401</v>
      </c>
      <c r="Y992">
        <v>11.057692527771</v>
      </c>
      <c r="Z992">
        <v>13.2701425552368</v>
      </c>
      <c r="AA992">
        <v>12.3222751617432</v>
      </c>
      <c r="AB992">
        <v>14.5539903640747</v>
      </c>
      <c r="AC992">
        <v>16.4319248199463</v>
      </c>
      <c r="AD992">
        <v>15.962441444396999</v>
      </c>
      <c r="AE992">
        <v>15.865385055541999</v>
      </c>
      <c r="AF992">
        <v>14.285714149475099</v>
      </c>
      <c r="AG992">
        <v>12.380952835083001</v>
      </c>
      <c r="AH992">
        <v>13.3333330154419</v>
      </c>
      <c r="AI992">
        <v>11.428571701049799</v>
      </c>
      <c r="AJ992">
        <v>17.619047164916999</v>
      </c>
      <c r="AK992">
        <v>17.142856597900401</v>
      </c>
      <c r="AL992">
        <v>19.523809432983398</v>
      </c>
      <c r="AM992">
        <v>21.226415634155298</v>
      </c>
    </row>
    <row r="993" spans="1:39" customFormat="1" hidden="1" x14ac:dyDescent="0.2">
      <c r="A993" t="s">
        <v>519</v>
      </c>
      <c r="B993" s="1" t="s">
        <v>556</v>
      </c>
      <c r="C993" t="s">
        <v>330</v>
      </c>
      <c r="D993" s="1" t="s">
        <v>266</v>
      </c>
      <c r="E993" t="s">
        <v>49</v>
      </c>
      <c r="F993" t="s">
        <v>49</v>
      </c>
      <c r="G993" t="s">
        <v>49</v>
      </c>
      <c r="H993" t="s">
        <v>49</v>
      </c>
      <c r="I993" t="s">
        <v>49</v>
      </c>
      <c r="J993" t="s">
        <v>49</v>
      </c>
      <c r="K993" t="s">
        <v>49</v>
      </c>
      <c r="L993" t="s">
        <v>49</v>
      </c>
      <c r="M993" t="s">
        <v>49</v>
      </c>
      <c r="N993" t="s">
        <v>49</v>
      </c>
      <c r="O993" t="s">
        <v>49</v>
      </c>
      <c r="P993" t="s">
        <v>49</v>
      </c>
      <c r="Q993" t="s">
        <v>49</v>
      </c>
      <c r="R993">
        <v>16.739999999999998</v>
      </c>
      <c r="S993">
        <v>16.28</v>
      </c>
      <c r="T993">
        <v>16.260000000000002</v>
      </c>
      <c r="U993" t="s">
        <v>49</v>
      </c>
      <c r="V993">
        <v>14.09</v>
      </c>
      <c r="W993">
        <v>13.73</v>
      </c>
      <c r="X993">
        <v>12.42</v>
      </c>
      <c r="Y993">
        <v>12.36</v>
      </c>
      <c r="Z993" t="s">
        <v>49</v>
      </c>
      <c r="AA993">
        <v>13.16</v>
      </c>
      <c r="AB993">
        <v>12.26</v>
      </c>
      <c r="AC993">
        <v>12.36</v>
      </c>
      <c r="AD993" t="s">
        <v>49</v>
      </c>
      <c r="AE993">
        <v>8.0399999999999991</v>
      </c>
      <c r="AF993" t="s">
        <v>49</v>
      </c>
      <c r="AG993">
        <v>12.45</v>
      </c>
      <c r="AH993" t="s">
        <v>49</v>
      </c>
      <c r="AI993" t="s">
        <v>49</v>
      </c>
      <c r="AJ993" t="s">
        <v>49</v>
      </c>
      <c r="AK993">
        <v>8.1999999999999993</v>
      </c>
      <c r="AL993" t="s">
        <v>49</v>
      </c>
      <c r="AM993" t="s">
        <v>49</v>
      </c>
    </row>
    <row r="994" spans="1:39" customFormat="1" hidden="1" x14ac:dyDescent="0.2">
      <c r="A994" t="s">
        <v>519</v>
      </c>
      <c r="B994" s="1" t="s">
        <v>556</v>
      </c>
      <c r="C994" t="s">
        <v>19</v>
      </c>
      <c r="D994" s="1" t="s">
        <v>127</v>
      </c>
      <c r="E994" t="s">
        <v>49</v>
      </c>
      <c r="F994" t="s">
        <v>49</v>
      </c>
      <c r="G994" t="s">
        <v>49</v>
      </c>
      <c r="H994" t="s">
        <v>49</v>
      </c>
      <c r="I994" t="s">
        <v>49</v>
      </c>
      <c r="J994" t="s">
        <v>49</v>
      </c>
      <c r="K994" t="s">
        <v>49</v>
      </c>
      <c r="L994" t="s">
        <v>49</v>
      </c>
      <c r="M994" t="s">
        <v>49</v>
      </c>
      <c r="N994" t="s">
        <v>49</v>
      </c>
      <c r="O994" t="s">
        <v>49</v>
      </c>
      <c r="P994" t="s">
        <v>49</v>
      </c>
      <c r="Q994" t="s">
        <v>49</v>
      </c>
      <c r="R994">
        <v>16.54</v>
      </c>
      <c r="S994">
        <v>16</v>
      </c>
      <c r="T994">
        <v>16.100000000000001</v>
      </c>
      <c r="U994" t="s">
        <v>49</v>
      </c>
      <c r="V994">
        <v>13.75</v>
      </c>
      <c r="W994">
        <v>13.46</v>
      </c>
      <c r="X994">
        <v>12.08</v>
      </c>
      <c r="Y994">
        <v>12.17</v>
      </c>
      <c r="Z994" t="s">
        <v>49</v>
      </c>
      <c r="AA994">
        <v>13.01</v>
      </c>
      <c r="AB994">
        <v>11.97</v>
      </c>
      <c r="AC994">
        <v>11.97</v>
      </c>
      <c r="AD994" t="s">
        <v>49</v>
      </c>
      <c r="AE994">
        <v>7.74</v>
      </c>
      <c r="AF994" t="s">
        <v>49</v>
      </c>
      <c r="AG994">
        <v>12</v>
      </c>
      <c r="AH994" t="s">
        <v>49</v>
      </c>
      <c r="AI994" t="s">
        <v>49</v>
      </c>
      <c r="AJ994" t="s">
        <v>49</v>
      </c>
      <c r="AK994">
        <v>8.0500000000000007</v>
      </c>
      <c r="AL994" t="s">
        <v>49</v>
      </c>
      <c r="AM994" t="s">
        <v>49</v>
      </c>
    </row>
    <row r="995" spans="1:39" customFormat="1" hidden="1" x14ac:dyDescent="0.2">
      <c r="A995" t="s">
        <v>519</v>
      </c>
      <c r="B995" s="1" t="s">
        <v>556</v>
      </c>
      <c r="C995" t="s">
        <v>219</v>
      </c>
      <c r="D995" s="1" t="s">
        <v>551</v>
      </c>
      <c r="E995" t="s">
        <v>49</v>
      </c>
      <c r="F995" t="s">
        <v>49</v>
      </c>
      <c r="G995" t="s">
        <v>49</v>
      </c>
      <c r="H995" t="s">
        <v>49</v>
      </c>
      <c r="I995" t="s">
        <v>49</v>
      </c>
      <c r="J995" t="s">
        <v>49</v>
      </c>
      <c r="K995" t="s">
        <v>49</v>
      </c>
      <c r="L995" t="s">
        <v>49</v>
      </c>
      <c r="M995" t="s">
        <v>49</v>
      </c>
      <c r="N995" t="s">
        <v>49</v>
      </c>
      <c r="O995" t="s">
        <v>49</v>
      </c>
      <c r="P995" t="s">
        <v>49</v>
      </c>
      <c r="Q995" t="s">
        <v>49</v>
      </c>
      <c r="R995" t="s">
        <v>49</v>
      </c>
      <c r="S995" t="s">
        <v>49</v>
      </c>
      <c r="T995" t="s">
        <v>49</v>
      </c>
      <c r="U995" t="s">
        <v>49</v>
      </c>
      <c r="V995">
        <v>39</v>
      </c>
      <c r="W995">
        <v>39</v>
      </c>
      <c r="X995">
        <v>39</v>
      </c>
      <c r="Y995">
        <v>39</v>
      </c>
      <c r="Z995">
        <v>39</v>
      </c>
      <c r="AA995">
        <v>39</v>
      </c>
      <c r="AB995">
        <v>39</v>
      </c>
      <c r="AC995">
        <v>40</v>
      </c>
      <c r="AD995">
        <v>40</v>
      </c>
      <c r="AE995">
        <v>40</v>
      </c>
      <c r="AF995">
        <v>40</v>
      </c>
      <c r="AG995">
        <v>40</v>
      </c>
      <c r="AH995">
        <v>40</v>
      </c>
      <c r="AI995">
        <v>40</v>
      </c>
      <c r="AJ995">
        <v>40</v>
      </c>
      <c r="AK995" t="s">
        <v>49</v>
      </c>
      <c r="AL995" t="s">
        <v>49</v>
      </c>
      <c r="AM995" t="s">
        <v>49</v>
      </c>
    </row>
    <row r="996" spans="1:39" customFormat="1" hidden="1" x14ac:dyDescent="0.2">
      <c r="A996" t="s">
        <v>519</v>
      </c>
      <c r="B996" s="1" t="s">
        <v>556</v>
      </c>
      <c r="C996" t="s">
        <v>460</v>
      </c>
      <c r="D996" s="1" t="s">
        <v>249</v>
      </c>
      <c r="E996" t="s">
        <v>49</v>
      </c>
      <c r="F996" t="s">
        <v>49</v>
      </c>
      <c r="G996" t="s">
        <v>49</v>
      </c>
      <c r="H996" t="s">
        <v>49</v>
      </c>
      <c r="I996" t="s">
        <v>49</v>
      </c>
      <c r="J996" t="s">
        <v>49</v>
      </c>
      <c r="K996" t="s">
        <v>49</v>
      </c>
      <c r="L996" t="s">
        <v>49</v>
      </c>
      <c r="M996" t="s">
        <v>49</v>
      </c>
      <c r="N996" t="s">
        <v>49</v>
      </c>
      <c r="O996" t="s">
        <v>49</v>
      </c>
      <c r="P996" t="s">
        <v>49</v>
      </c>
      <c r="Q996" t="s">
        <v>49</v>
      </c>
      <c r="R996" t="s">
        <v>49</v>
      </c>
      <c r="S996" t="s">
        <v>49</v>
      </c>
      <c r="T996" t="s">
        <v>49</v>
      </c>
      <c r="U996" t="s">
        <v>49</v>
      </c>
      <c r="V996" t="s">
        <v>49</v>
      </c>
      <c r="W996" t="s">
        <v>49</v>
      </c>
      <c r="X996" t="s">
        <v>49</v>
      </c>
      <c r="Y996" t="s">
        <v>49</v>
      </c>
      <c r="Z996" t="s">
        <v>49</v>
      </c>
      <c r="AA996" t="s">
        <v>49</v>
      </c>
      <c r="AB996" t="s">
        <v>49</v>
      </c>
      <c r="AC996" t="s">
        <v>49</v>
      </c>
      <c r="AD996" t="s">
        <v>49</v>
      </c>
      <c r="AE996" t="s">
        <v>49</v>
      </c>
      <c r="AF996" t="s">
        <v>49</v>
      </c>
      <c r="AG996">
        <v>33</v>
      </c>
      <c r="AH996" t="s">
        <v>49</v>
      </c>
      <c r="AI996" t="s">
        <v>49</v>
      </c>
      <c r="AJ996" t="s">
        <v>49</v>
      </c>
      <c r="AK996" t="s">
        <v>49</v>
      </c>
      <c r="AL996" t="s">
        <v>49</v>
      </c>
      <c r="AM996" t="s">
        <v>49</v>
      </c>
    </row>
    <row r="997" spans="1:39" customFormat="1" hidden="1" x14ac:dyDescent="0.2">
      <c r="A997" t="s">
        <v>519</v>
      </c>
      <c r="B997" s="1" t="s">
        <v>556</v>
      </c>
      <c r="C997" t="s">
        <v>214</v>
      </c>
      <c r="D997" s="1" t="s">
        <v>72</v>
      </c>
      <c r="E997" t="s">
        <v>49</v>
      </c>
      <c r="F997" t="s">
        <v>49</v>
      </c>
      <c r="G997" t="s">
        <v>49</v>
      </c>
      <c r="H997" t="s">
        <v>49</v>
      </c>
      <c r="I997" t="s">
        <v>49</v>
      </c>
      <c r="J997" t="s">
        <v>49</v>
      </c>
      <c r="K997" t="s">
        <v>49</v>
      </c>
      <c r="L997" t="s">
        <v>49</v>
      </c>
      <c r="M997" t="s">
        <v>49</v>
      </c>
      <c r="N997" t="s">
        <v>49</v>
      </c>
      <c r="O997" t="s">
        <v>49</v>
      </c>
      <c r="P997" t="s">
        <v>49</v>
      </c>
      <c r="Q997" t="s">
        <v>49</v>
      </c>
      <c r="R997" t="s">
        <v>49</v>
      </c>
      <c r="S997" t="s">
        <v>49</v>
      </c>
      <c r="T997" t="s">
        <v>49</v>
      </c>
      <c r="U997">
        <v>56</v>
      </c>
      <c r="V997">
        <v>56</v>
      </c>
      <c r="W997">
        <v>56</v>
      </c>
      <c r="X997">
        <v>56</v>
      </c>
      <c r="Y997">
        <v>56</v>
      </c>
      <c r="Z997">
        <v>56</v>
      </c>
      <c r="AA997">
        <v>56</v>
      </c>
      <c r="AB997">
        <v>56</v>
      </c>
      <c r="AC997">
        <v>56</v>
      </c>
      <c r="AD997">
        <v>56</v>
      </c>
      <c r="AE997">
        <v>56</v>
      </c>
      <c r="AF997">
        <v>56</v>
      </c>
      <c r="AG997">
        <v>56</v>
      </c>
      <c r="AH997">
        <v>56</v>
      </c>
      <c r="AI997">
        <v>55</v>
      </c>
      <c r="AJ997">
        <v>55</v>
      </c>
      <c r="AK997" t="s">
        <v>49</v>
      </c>
      <c r="AL997" t="s">
        <v>49</v>
      </c>
      <c r="AM997" t="s">
        <v>49</v>
      </c>
    </row>
    <row r="998" spans="1:39" customFormat="1" hidden="1" x14ac:dyDescent="0.2">
      <c r="A998" t="s">
        <v>519</v>
      </c>
      <c r="B998" s="1" t="s">
        <v>556</v>
      </c>
      <c r="C998" t="s">
        <v>443</v>
      </c>
      <c r="D998" s="1" t="s">
        <v>259</v>
      </c>
      <c r="E998" t="s">
        <v>49</v>
      </c>
      <c r="F998" t="s">
        <v>49</v>
      </c>
      <c r="G998" t="s">
        <v>49</v>
      </c>
      <c r="H998" t="s">
        <v>49</v>
      </c>
      <c r="I998" t="s">
        <v>49</v>
      </c>
      <c r="J998" t="s">
        <v>49</v>
      </c>
      <c r="K998" t="s">
        <v>49</v>
      </c>
      <c r="L998" t="s">
        <v>49</v>
      </c>
      <c r="M998" t="s">
        <v>49</v>
      </c>
      <c r="N998" t="s">
        <v>49</v>
      </c>
      <c r="O998" t="s">
        <v>49</v>
      </c>
      <c r="P998" t="s">
        <v>49</v>
      </c>
      <c r="Q998" t="s">
        <v>49</v>
      </c>
      <c r="R998" t="s">
        <v>49</v>
      </c>
      <c r="S998" t="s">
        <v>49</v>
      </c>
      <c r="T998">
        <v>95</v>
      </c>
      <c r="U998">
        <v>95</v>
      </c>
      <c r="V998">
        <v>87</v>
      </c>
      <c r="W998">
        <v>86</v>
      </c>
      <c r="X998">
        <v>86</v>
      </c>
      <c r="Y998">
        <v>102</v>
      </c>
      <c r="Z998">
        <v>102</v>
      </c>
      <c r="AA998">
        <v>102</v>
      </c>
      <c r="AB998">
        <v>102</v>
      </c>
      <c r="AC998">
        <v>102</v>
      </c>
      <c r="AD998">
        <v>101</v>
      </c>
      <c r="AE998">
        <v>101</v>
      </c>
      <c r="AF998">
        <v>87</v>
      </c>
      <c r="AG998">
        <v>99</v>
      </c>
      <c r="AH998">
        <v>99</v>
      </c>
      <c r="AI998">
        <v>99</v>
      </c>
      <c r="AJ998">
        <v>99</v>
      </c>
      <c r="AK998" t="s">
        <v>49</v>
      </c>
      <c r="AL998" t="s">
        <v>49</v>
      </c>
      <c r="AM998" t="s">
        <v>49</v>
      </c>
    </row>
    <row r="999" spans="1:39" customFormat="1" hidden="1" x14ac:dyDescent="0.2">
      <c r="A999" t="s">
        <v>519</v>
      </c>
      <c r="B999" s="1" t="s">
        <v>556</v>
      </c>
      <c r="C999" t="s">
        <v>470</v>
      </c>
      <c r="D999" s="1" t="s">
        <v>131</v>
      </c>
      <c r="E999" t="s">
        <v>49</v>
      </c>
      <c r="F999" t="s">
        <v>49</v>
      </c>
      <c r="G999" t="s">
        <v>49</v>
      </c>
      <c r="H999" t="s">
        <v>49</v>
      </c>
      <c r="I999" t="s">
        <v>49</v>
      </c>
      <c r="J999" t="s">
        <v>49</v>
      </c>
      <c r="K999" t="s">
        <v>49</v>
      </c>
      <c r="L999" t="s">
        <v>49</v>
      </c>
      <c r="M999" t="s">
        <v>49</v>
      </c>
      <c r="N999" t="s">
        <v>49</v>
      </c>
      <c r="O999" t="s">
        <v>49</v>
      </c>
      <c r="P999" t="s">
        <v>49</v>
      </c>
      <c r="Q999" t="s">
        <v>49</v>
      </c>
      <c r="R999" t="s">
        <v>49</v>
      </c>
      <c r="S999" t="s">
        <v>49</v>
      </c>
      <c r="T999" t="s">
        <v>49</v>
      </c>
      <c r="U999" t="s">
        <v>49</v>
      </c>
      <c r="V999" t="s">
        <v>49</v>
      </c>
      <c r="W999" t="s">
        <v>49</v>
      </c>
      <c r="X999" t="s">
        <v>49</v>
      </c>
      <c r="Y999" t="s">
        <v>49</v>
      </c>
      <c r="Z999" t="s">
        <v>49</v>
      </c>
      <c r="AA999" t="s">
        <v>49</v>
      </c>
      <c r="AB999" t="s">
        <v>49</v>
      </c>
      <c r="AC999" t="s">
        <v>49</v>
      </c>
      <c r="AD999" t="s">
        <v>49</v>
      </c>
      <c r="AE999">
        <v>48</v>
      </c>
      <c r="AF999">
        <v>48</v>
      </c>
      <c r="AG999">
        <v>48</v>
      </c>
      <c r="AH999">
        <v>48</v>
      </c>
      <c r="AI999">
        <v>48</v>
      </c>
      <c r="AJ999">
        <v>48</v>
      </c>
      <c r="AK999" t="s">
        <v>49</v>
      </c>
      <c r="AL999" t="s">
        <v>49</v>
      </c>
      <c r="AM999" t="s">
        <v>49</v>
      </c>
    </row>
    <row r="1000" spans="1:39" customFormat="1" hidden="1" x14ac:dyDescent="0.2">
      <c r="A1000" t="s">
        <v>519</v>
      </c>
      <c r="B1000" s="1" t="s">
        <v>556</v>
      </c>
      <c r="C1000" t="s">
        <v>169</v>
      </c>
      <c r="D1000" s="1" t="s">
        <v>129</v>
      </c>
      <c r="E1000" t="s">
        <v>49</v>
      </c>
      <c r="F1000" t="s">
        <v>49</v>
      </c>
      <c r="G1000" t="s">
        <v>49</v>
      </c>
      <c r="H1000" t="s">
        <v>49</v>
      </c>
      <c r="I1000" t="s">
        <v>49</v>
      </c>
      <c r="J1000" t="s">
        <v>49</v>
      </c>
      <c r="K1000" t="s">
        <v>49</v>
      </c>
      <c r="L1000" t="s">
        <v>49</v>
      </c>
      <c r="M1000" t="s">
        <v>49</v>
      </c>
      <c r="N1000" t="s">
        <v>49</v>
      </c>
      <c r="O1000" t="s">
        <v>49</v>
      </c>
      <c r="P1000" t="s">
        <v>49</v>
      </c>
      <c r="Q1000" t="s">
        <v>49</v>
      </c>
      <c r="R1000" t="s">
        <v>49</v>
      </c>
      <c r="S1000" t="s">
        <v>49</v>
      </c>
      <c r="T1000" t="s">
        <v>49</v>
      </c>
      <c r="U1000" t="s">
        <v>49</v>
      </c>
      <c r="V1000" t="s">
        <v>49</v>
      </c>
      <c r="W1000" t="s">
        <v>49</v>
      </c>
      <c r="X1000" t="s">
        <v>49</v>
      </c>
      <c r="Y1000" t="s">
        <v>49</v>
      </c>
      <c r="Z1000" t="s">
        <v>49</v>
      </c>
      <c r="AA1000" t="s">
        <v>49</v>
      </c>
      <c r="AB1000" t="s">
        <v>49</v>
      </c>
      <c r="AC1000" t="s">
        <v>49</v>
      </c>
      <c r="AD1000" t="s">
        <v>49</v>
      </c>
      <c r="AE1000">
        <v>132</v>
      </c>
      <c r="AF1000">
        <v>132</v>
      </c>
      <c r="AG1000">
        <v>132</v>
      </c>
      <c r="AH1000">
        <v>132</v>
      </c>
      <c r="AI1000">
        <v>132</v>
      </c>
      <c r="AJ1000">
        <v>132</v>
      </c>
      <c r="AK1000" t="s">
        <v>49</v>
      </c>
      <c r="AL1000" t="s">
        <v>49</v>
      </c>
      <c r="AM1000" t="s">
        <v>49</v>
      </c>
    </row>
    <row r="1001" spans="1:39" customFormat="1" hidden="1" x14ac:dyDescent="0.2">
      <c r="A1001" t="s">
        <v>519</v>
      </c>
      <c r="B1001" s="1" t="s">
        <v>556</v>
      </c>
      <c r="C1001" t="s">
        <v>272</v>
      </c>
      <c r="D1001" s="1" t="s">
        <v>348</v>
      </c>
      <c r="E1001" t="s">
        <v>49</v>
      </c>
      <c r="F1001" t="s">
        <v>49</v>
      </c>
      <c r="G1001" t="s">
        <v>49</v>
      </c>
      <c r="H1001" t="s">
        <v>49</v>
      </c>
      <c r="I1001" t="s">
        <v>49</v>
      </c>
      <c r="J1001" t="s">
        <v>49</v>
      </c>
      <c r="K1001" t="s">
        <v>49</v>
      </c>
      <c r="L1001" t="s">
        <v>49</v>
      </c>
      <c r="M1001" t="s">
        <v>49</v>
      </c>
      <c r="N1001" t="s">
        <v>49</v>
      </c>
      <c r="O1001" t="s">
        <v>49</v>
      </c>
      <c r="P1001" t="s">
        <v>49</v>
      </c>
      <c r="Q1001" t="s">
        <v>49</v>
      </c>
      <c r="R1001" t="s">
        <v>49</v>
      </c>
      <c r="S1001" t="s">
        <v>49</v>
      </c>
      <c r="T1001" t="s">
        <v>49</v>
      </c>
      <c r="U1001" t="s">
        <v>49</v>
      </c>
      <c r="V1001" t="s">
        <v>49</v>
      </c>
      <c r="W1001" t="s">
        <v>49</v>
      </c>
      <c r="X1001" t="s">
        <v>49</v>
      </c>
      <c r="Y1001" t="s">
        <v>49</v>
      </c>
      <c r="Z1001" t="s">
        <v>49</v>
      </c>
      <c r="AA1001" t="s">
        <v>49</v>
      </c>
      <c r="AB1001" t="s">
        <v>49</v>
      </c>
      <c r="AC1001" t="s">
        <v>49</v>
      </c>
      <c r="AD1001" t="s">
        <v>49</v>
      </c>
      <c r="AE1001">
        <v>7.5</v>
      </c>
      <c r="AF1001">
        <v>7.5</v>
      </c>
      <c r="AG1001">
        <v>7.5</v>
      </c>
      <c r="AH1001">
        <v>7.5</v>
      </c>
      <c r="AI1001">
        <v>7.5</v>
      </c>
      <c r="AJ1001">
        <v>7.5</v>
      </c>
      <c r="AK1001" t="s">
        <v>49</v>
      </c>
      <c r="AL1001" t="s">
        <v>49</v>
      </c>
      <c r="AM1001" t="s">
        <v>49</v>
      </c>
    </row>
    <row r="1002" spans="1:39" customFormat="1" hidden="1" x14ac:dyDescent="0.2">
      <c r="A1002" t="s">
        <v>519</v>
      </c>
      <c r="B1002" s="1" t="s">
        <v>556</v>
      </c>
      <c r="C1002" t="s">
        <v>320</v>
      </c>
      <c r="D1002" s="1" t="s">
        <v>481</v>
      </c>
      <c r="E1002" t="s">
        <v>49</v>
      </c>
      <c r="F1002" t="s">
        <v>49</v>
      </c>
      <c r="G1002" t="s">
        <v>49</v>
      </c>
      <c r="H1002" t="s">
        <v>49</v>
      </c>
      <c r="I1002" t="s">
        <v>49</v>
      </c>
      <c r="J1002" t="s">
        <v>49</v>
      </c>
      <c r="K1002" t="s">
        <v>49</v>
      </c>
      <c r="L1002" t="s">
        <v>49</v>
      </c>
      <c r="M1002" t="s">
        <v>49</v>
      </c>
      <c r="N1002" t="s">
        <v>49</v>
      </c>
      <c r="O1002" t="s">
        <v>49</v>
      </c>
      <c r="P1002" t="s">
        <v>49</v>
      </c>
      <c r="Q1002" t="s">
        <v>49</v>
      </c>
      <c r="R1002" t="s">
        <v>49</v>
      </c>
      <c r="S1002" t="s">
        <v>49</v>
      </c>
      <c r="T1002" t="s">
        <v>49</v>
      </c>
      <c r="U1002" t="s">
        <v>49</v>
      </c>
      <c r="V1002" t="s">
        <v>49</v>
      </c>
      <c r="W1002" t="s">
        <v>49</v>
      </c>
      <c r="X1002" t="s">
        <v>49</v>
      </c>
      <c r="Y1002" t="s">
        <v>49</v>
      </c>
      <c r="Z1002" t="s">
        <v>49</v>
      </c>
      <c r="AA1002" t="s">
        <v>49</v>
      </c>
      <c r="AB1002" t="s">
        <v>49</v>
      </c>
      <c r="AC1002" t="s">
        <v>49</v>
      </c>
      <c r="AD1002" t="s">
        <v>49</v>
      </c>
      <c r="AE1002">
        <v>132</v>
      </c>
      <c r="AF1002">
        <v>132</v>
      </c>
      <c r="AG1002">
        <v>132</v>
      </c>
      <c r="AH1002">
        <v>132</v>
      </c>
      <c r="AI1002">
        <v>132</v>
      </c>
      <c r="AJ1002">
        <v>132</v>
      </c>
      <c r="AK1002" t="s">
        <v>49</v>
      </c>
      <c r="AL1002" t="s">
        <v>49</v>
      </c>
      <c r="AM1002" t="s">
        <v>49</v>
      </c>
    </row>
    <row r="1003" spans="1:39" customFormat="1" hidden="1" x14ac:dyDescent="0.2">
      <c r="A1003" t="s">
        <v>519</v>
      </c>
      <c r="B1003" s="1" t="s">
        <v>556</v>
      </c>
      <c r="C1003" t="s">
        <v>157</v>
      </c>
      <c r="D1003" s="1" t="s">
        <v>441</v>
      </c>
      <c r="E1003" t="s">
        <v>49</v>
      </c>
      <c r="F1003" t="s">
        <v>49</v>
      </c>
      <c r="G1003" t="s">
        <v>49</v>
      </c>
      <c r="H1003" t="s">
        <v>49</v>
      </c>
      <c r="I1003" t="s">
        <v>49</v>
      </c>
      <c r="J1003" t="s">
        <v>49</v>
      </c>
      <c r="K1003" t="s">
        <v>49</v>
      </c>
      <c r="L1003" t="s">
        <v>49</v>
      </c>
      <c r="M1003" t="s">
        <v>49</v>
      </c>
      <c r="N1003" t="s">
        <v>49</v>
      </c>
      <c r="O1003" t="s">
        <v>49</v>
      </c>
      <c r="P1003" t="s">
        <v>49</v>
      </c>
      <c r="Q1003" t="s">
        <v>49</v>
      </c>
      <c r="R1003" t="s">
        <v>49</v>
      </c>
      <c r="S1003" t="s">
        <v>49</v>
      </c>
      <c r="T1003" t="s">
        <v>49</v>
      </c>
      <c r="U1003" t="s">
        <v>49</v>
      </c>
      <c r="V1003" t="s">
        <v>49</v>
      </c>
      <c r="W1003" t="s">
        <v>49</v>
      </c>
      <c r="X1003">
        <v>15.5</v>
      </c>
      <c r="Y1003" t="s">
        <v>49</v>
      </c>
      <c r="Z1003" t="s">
        <v>49</v>
      </c>
      <c r="AA1003" t="s">
        <v>49</v>
      </c>
      <c r="AB1003" t="s">
        <v>49</v>
      </c>
      <c r="AC1003" t="s">
        <v>49</v>
      </c>
      <c r="AD1003">
        <v>9.4</v>
      </c>
      <c r="AE1003" t="s">
        <v>49</v>
      </c>
      <c r="AF1003" t="s">
        <v>49</v>
      </c>
      <c r="AG1003">
        <v>7.9</v>
      </c>
      <c r="AH1003" t="s">
        <v>49</v>
      </c>
      <c r="AI1003" t="s">
        <v>49</v>
      </c>
      <c r="AJ1003" t="s">
        <v>49</v>
      </c>
      <c r="AK1003" t="s">
        <v>49</v>
      </c>
      <c r="AL1003" t="s">
        <v>49</v>
      </c>
      <c r="AM1003" t="s">
        <v>49</v>
      </c>
    </row>
    <row r="1004" spans="1:39" customFormat="1" hidden="1" x14ac:dyDescent="0.2">
      <c r="A1004" t="s">
        <v>519</v>
      </c>
      <c r="B1004" s="1" t="s">
        <v>556</v>
      </c>
      <c r="C1004" t="s">
        <v>87</v>
      </c>
      <c r="D1004" s="1" t="s">
        <v>302</v>
      </c>
      <c r="E1004" t="s">
        <v>49</v>
      </c>
      <c r="F1004" t="s">
        <v>49</v>
      </c>
      <c r="G1004" t="s">
        <v>49</v>
      </c>
      <c r="H1004" t="s">
        <v>49</v>
      </c>
      <c r="I1004" t="s">
        <v>49</v>
      </c>
      <c r="J1004" t="s">
        <v>49</v>
      </c>
      <c r="K1004" t="s">
        <v>49</v>
      </c>
      <c r="L1004" t="s">
        <v>49</v>
      </c>
      <c r="M1004" t="s">
        <v>49</v>
      </c>
      <c r="N1004" t="s">
        <v>49</v>
      </c>
      <c r="O1004" t="s">
        <v>49</v>
      </c>
      <c r="P1004" t="s">
        <v>49</v>
      </c>
      <c r="Q1004" t="s">
        <v>49</v>
      </c>
      <c r="R1004" t="s">
        <v>49</v>
      </c>
      <c r="S1004" t="s">
        <v>49</v>
      </c>
      <c r="T1004" t="s">
        <v>49</v>
      </c>
      <c r="U1004" t="s">
        <v>49</v>
      </c>
      <c r="V1004">
        <v>137</v>
      </c>
      <c r="W1004">
        <v>137</v>
      </c>
      <c r="X1004">
        <v>137</v>
      </c>
      <c r="Y1004">
        <v>137</v>
      </c>
      <c r="Z1004">
        <v>125</v>
      </c>
      <c r="AA1004">
        <v>173</v>
      </c>
      <c r="AB1004">
        <v>173</v>
      </c>
      <c r="AC1004">
        <v>173</v>
      </c>
      <c r="AD1004">
        <v>173</v>
      </c>
      <c r="AE1004">
        <v>173</v>
      </c>
      <c r="AF1004">
        <v>173</v>
      </c>
      <c r="AG1004">
        <v>173</v>
      </c>
      <c r="AH1004">
        <v>173</v>
      </c>
      <c r="AI1004">
        <v>173</v>
      </c>
      <c r="AJ1004">
        <v>173</v>
      </c>
      <c r="AK1004" t="s">
        <v>49</v>
      </c>
      <c r="AL1004" t="s">
        <v>49</v>
      </c>
      <c r="AM1004" t="s">
        <v>49</v>
      </c>
    </row>
    <row r="1005" spans="1:39" customFormat="1" hidden="1" x14ac:dyDescent="0.2">
      <c r="A1005" t="s">
        <v>519</v>
      </c>
      <c r="B1005" s="1" t="s">
        <v>556</v>
      </c>
      <c r="C1005" t="s">
        <v>542</v>
      </c>
      <c r="D1005" s="1" t="s">
        <v>479</v>
      </c>
      <c r="E1005" t="s">
        <v>49</v>
      </c>
      <c r="F1005" t="s">
        <v>49</v>
      </c>
      <c r="G1005" t="s">
        <v>49</v>
      </c>
      <c r="H1005" t="s">
        <v>49</v>
      </c>
      <c r="I1005" t="s">
        <v>49</v>
      </c>
      <c r="J1005">
        <v>48.724257779207548</v>
      </c>
      <c r="K1005">
        <v>64.468031949587285</v>
      </c>
      <c r="L1005">
        <v>77.766728045913709</v>
      </c>
      <c r="M1005">
        <v>69.16156679750901</v>
      </c>
      <c r="N1005">
        <v>78.934644457603525</v>
      </c>
      <c r="O1005">
        <v>75.619473002884803</v>
      </c>
      <c r="P1005">
        <v>94.176888077724783</v>
      </c>
      <c r="Q1005">
        <v>111.60953409635073</v>
      </c>
      <c r="R1005">
        <v>114.14105167744336</v>
      </c>
      <c r="S1005">
        <v>119.69293608219786</v>
      </c>
      <c r="T1005">
        <v>123.08081220544797</v>
      </c>
      <c r="U1005">
        <v>134.51141736427687</v>
      </c>
      <c r="V1005">
        <v>136.83193006478166</v>
      </c>
      <c r="W1005">
        <v>144.61445350607448</v>
      </c>
      <c r="X1005">
        <v>138.26814686972983</v>
      </c>
      <c r="Y1005">
        <v>133.32025938013103</v>
      </c>
      <c r="Z1005">
        <v>105.13847537385206</v>
      </c>
      <c r="AA1005">
        <v>113.60371823602731</v>
      </c>
      <c r="AB1005">
        <v>113.58184352874099</v>
      </c>
      <c r="AC1005">
        <v>120.59743750451386</v>
      </c>
      <c r="AD1005">
        <v>130.04648667257385</v>
      </c>
      <c r="AE1005">
        <v>129.61223231026966</v>
      </c>
      <c r="AF1005">
        <v>127.8640669965796</v>
      </c>
      <c r="AG1005">
        <v>126.95002897598806</v>
      </c>
      <c r="AH1005">
        <v>124.78777354827642</v>
      </c>
      <c r="AI1005">
        <v>124.89861283252053</v>
      </c>
      <c r="AJ1005">
        <v>123.55652376833011</v>
      </c>
      <c r="AK1005">
        <v>123.50300885801113</v>
      </c>
      <c r="AL1005">
        <v>132.21390580176248</v>
      </c>
      <c r="AM1005">
        <v>162.4128936250375</v>
      </c>
    </row>
    <row r="1006" spans="1:39" customFormat="1" hidden="1" x14ac:dyDescent="0.2">
      <c r="A1006" t="s">
        <v>519</v>
      </c>
      <c r="B1006" s="1" t="s">
        <v>556</v>
      </c>
      <c r="C1006" t="s">
        <v>456</v>
      </c>
      <c r="D1006" s="1" t="s">
        <v>489</v>
      </c>
      <c r="E1006" t="s">
        <v>49</v>
      </c>
      <c r="F1006" t="s">
        <v>49</v>
      </c>
      <c r="G1006" t="s">
        <v>49</v>
      </c>
      <c r="H1006" t="s">
        <v>49</v>
      </c>
      <c r="I1006" t="s">
        <v>49</v>
      </c>
      <c r="J1006" t="s">
        <v>49</v>
      </c>
      <c r="K1006" t="s">
        <v>49</v>
      </c>
      <c r="L1006" t="s">
        <v>49</v>
      </c>
      <c r="M1006">
        <v>25</v>
      </c>
      <c r="N1006" t="s">
        <v>49</v>
      </c>
      <c r="O1006">
        <v>24.8756217956543</v>
      </c>
      <c r="P1006" t="s">
        <v>49</v>
      </c>
      <c r="Q1006">
        <v>25.373134613037099</v>
      </c>
      <c r="R1006" t="s">
        <v>49</v>
      </c>
      <c r="S1006">
        <v>26.8656711578369</v>
      </c>
      <c r="T1006">
        <v>23.383085250854499</v>
      </c>
      <c r="U1006">
        <v>22.115385055541999</v>
      </c>
      <c r="V1006">
        <v>18.75</v>
      </c>
      <c r="W1006">
        <v>21.634614944458001</v>
      </c>
      <c r="X1006">
        <v>21.634614944458001</v>
      </c>
      <c r="Y1006">
        <v>21.153846740722699</v>
      </c>
      <c r="Z1006">
        <v>22.274881362915</v>
      </c>
      <c r="AA1006">
        <v>21.800947189331101</v>
      </c>
      <c r="AB1006">
        <v>22.065727233886701</v>
      </c>
      <c r="AC1006">
        <v>20.187793731689499</v>
      </c>
      <c r="AD1006">
        <v>19.718309402465799</v>
      </c>
      <c r="AE1006">
        <v>18.719211578369102</v>
      </c>
      <c r="AF1006">
        <v>18.226600646972699</v>
      </c>
      <c r="AG1006">
        <v>18.226600646972699</v>
      </c>
      <c r="AH1006">
        <v>15.763546943664601</v>
      </c>
      <c r="AI1006">
        <v>13.592232704162599</v>
      </c>
      <c r="AJ1006">
        <v>15.4589376449585</v>
      </c>
      <c r="AK1006">
        <v>12.560386657714799</v>
      </c>
      <c r="AL1006">
        <v>10.6280193328857</v>
      </c>
      <c r="AM1006">
        <v>13.043478012085</v>
      </c>
    </row>
    <row r="1007" spans="1:39" customFormat="1" hidden="1" x14ac:dyDescent="0.2">
      <c r="A1007" t="s">
        <v>357</v>
      </c>
      <c r="B1007" s="1" t="s">
        <v>414</v>
      </c>
      <c r="C1007" t="s">
        <v>483</v>
      </c>
      <c r="D1007" s="1" t="s">
        <v>39</v>
      </c>
      <c r="E1007">
        <v>0.11055249927614395</v>
      </c>
      <c r="F1007">
        <v>5.0921501318654784E-2</v>
      </c>
      <c r="G1007">
        <v>0.11089421022611627</v>
      </c>
      <c r="H1007">
        <v>7.6452053287451915E-2</v>
      </c>
      <c r="I1007">
        <v>5.5407891090943115E-2</v>
      </c>
      <c r="J1007">
        <v>5.0464885698053387E-2</v>
      </c>
      <c r="K1007">
        <v>4.2786140817898137E-4</v>
      </c>
      <c r="L1007">
        <v>0.19810737848951104</v>
      </c>
      <c r="M1007">
        <v>0</v>
      </c>
      <c r="N1007">
        <v>0</v>
      </c>
      <c r="O1007">
        <v>0</v>
      </c>
      <c r="P1007">
        <v>-5.8805184897175372E-2</v>
      </c>
      <c r="Q1007">
        <v>1.3421519923982888</v>
      </c>
      <c r="R1007">
        <v>-1.3048564735641045E-3</v>
      </c>
      <c r="S1007">
        <v>0</v>
      </c>
      <c r="T1007">
        <v>0</v>
      </c>
      <c r="U1007">
        <v>4.8828571441574169E-3</v>
      </c>
      <c r="V1007">
        <v>5.2340421305630318E-2</v>
      </c>
      <c r="W1007">
        <v>2.4811054278952608E-3</v>
      </c>
      <c r="X1007">
        <v>3.6885807347309327E-2</v>
      </c>
      <c r="Y1007">
        <v>0.23781629698310811</v>
      </c>
      <c r="Z1007">
        <v>1.9557300471957906E-2</v>
      </c>
      <c r="AA1007">
        <v>3.8411913090797584E-2</v>
      </c>
      <c r="AB1007">
        <v>0.15005671149913413</v>
      </c>
      <c r="AC1007">
        <v>2.5925039024225029E-2</v>
      </c>
      <c r="AD1007">
        <v>4.7612506429557024</v>
      </c>
      <c r="AE1007">
        <v>3.0212026335012254</v>
      </c>
      <c r="AF1007">
        <v>1.5986729731934348</v>
      </c>
      <c r="AG1007">
        <v>2.0956934319579998E-3</v>
      </c>
      <c r="AH1007">
        <v>1.161972992834546E-2</v>
      </c>
      <c r="AI1007">
        <v>3.6883386720665295E-2</v>
      </c>
      <c r="AJ1007">
        <v>4.0556947727230556E-2</v>
      </c>
      <c r="AK1007">
        <v>0.32917628759751311</v>
      </c>
      <c r="AL1007">
        <v>0.35786240424588178</v>
      </c>
      <c r="AM1007">
        <v>0.41919783967904112</v>
      </c>
    </row>
    <row r="1008" spans="1:39" customFormat="1" hidden="1" x14ac:dyDescent="0.2">
      <c r="A1008" t="s">
        <v>357</v>
      </c>
      <c r="B1008" s="1" t="s">
        <v>414</v>
      </c>
      <c r="C1008" t="s">
        <v>260</v>
      </c>
      <c r="D1008" s="1" t="s">
        <v>203</v>
      </c>
      <c r="E1008">
        <v>1196623.81138929</v>
      </c>
      <c r="F1008">
        <v>567226.890756301</v>
      </c>
      <c r="G1008">
        <v>1255434.74294</v>
      </c>
      <c r="H1008">
        <v>892500.10674191301</v>
      </c>
      <c r="I1008">
        <v>600088.333002617</v>
      </c>
      <c r="J1008">
        <v>473679.87478375499</v>
      </c>
      <c r="K1008">
        <v>3957.8489091178899</v>
      </c>
      <c r="L1008">
        <v>1981922.4647908499</v>
      </c>
      <c r="M1008">
        <v>0</v>
      </c>
      <c r="N1008">
        <v>0</v>
      </c>
      <c r="O1008">
        <v>0</v>
      </c>
      <c r="P1008">
        <v>-475191.30531218799</v>
      </c>
      <c r="Q1008">
        <v>11683246.0768</v>
      </c>
      <c r="R1008">
        <v>-11440.912703828901</v>
      </c>
      <c r="S1008">
        <v>0</v>
      </c>
      <c r="T1008">
        <v>0</v>
      </c>
      <c r="U1008">
        <v>44690.707602870403</v>
      </c>
      <c r="V1008">
        <v>584701.69257456099</v>
      </c>
      <c r="W1008">
        <v>31593.778188849901</v>
      </c>
      <c r="X1008">
        <v>500245.09305907099</v>
      </c>
      <c r="Y1008">
        <v>3833208.34759484</v>
      </c>
      <c r="Z1008">
        <v>348404.53456982801</v>
      </c>
      <c r="AA1008">
        <v>780582.00363193895</v>
      </c>
      <c r="AB1008">
        <v>3354999.1805921998</v>
      </c>
      <c r="AC1008">
        <v>604919.65152648895</v>
      </c>
      <c r="AD1008">
        <v>116727136.517749</v>
      </c>
      <c r="AE1008">
        <v>81747197.234518304</v>
      </c>
      <c r="AF1008">
        <v>49622865.770581096</v>
      </c>
      <c r="AG1008">
        <v>55420.356656486401</v>
      </c>
      <c r="AH1008">
        <v>316473.44936974201</v>
      </c>
      <c r="AI1008">
        <v>983747.12499426003</v>
      </c>
      <c r="AJ1008">
        <v>1044957.4151</v>
      </c>
      <c r="AK1008">
        <v>8722119.1163999997</v>
      </c>
      <c r="AL1008">
        <v>9933539.9547000006</v>
      </c>
      <c r="AM1008">
        <v>12883687.933900001</v>
      </c>
    </row>
    <row r="1009" spans="1:39" customFormat="1" hidden="1" x14ac:dyDescent="0.2">
      <c r="A1009" t="s">
        <v>357</v>
      </c>
      <c r="B1009" s="1" t="s">
        <v>414</v>
      </c>
      <c r="C1009" t="s">
        <v>31</v>
      </c>
      <c r="D1009" s="1" t="s">
        <v>339</v>
      </c>
      <c r="E1009" t="s">
        <v>49</v>
      </c>
      <c r="F1009" t="s">
        <v>49</v>
      </c>
      <c r="G1009" t="s">
        <v>49</v>
      </c>
      <c r="H1009">
        <v>87.242999999999995</v>
      </c>
      <c r="I1009">
        <v>86.641000000000005</v>
      </c>
      <c r="J1009">
        <v>85.819000000000003</v>
      </c>
      <c r="K1009">
        <v>85.088999999999999</v>
      </c>
      <c r="L1009">
        <v>84.421999999999997</v>
      </c>
      <c r="M1009">
        <v>83.584999999999994</v>
      </c>
      <c r="N1009">
        <v>82.722999999999999</v>
      </c>
      <c r="O1009">
        <v>81.853999999999999</v>
      </c>
      <c r="P1009">
        <v>81.152000000000001</v>
      </c>
      <c r="Q1009">
        <v>80.509</v>
      </c>
      <c r="R1009">
        <v>79.932000000000002</v>
      </c>
      <c r="S1009">
        <v>79.384</v>
      </c>
      <c r="T1009">
        <v>78.799000000000007</v>
      </c>
      <c r="U1009">
        <v>78.406000000000006</v>
      </c>
      <c r="V1009">
        <v>77.948999999999998</v>
      </c>
      <c r="W1009">
        <v>77.635000000000005</v>
      </c>
      <c r="X1009">
        <v>77.977000000000004</v>
      </c>
      <c r="Y1009">
        <v>78.373999999999995</v>
      </c>
      <c r="Z1009">
        <v>78.286000000000001</v>
      </c>
      <c r="AA1009">
        <v>78.23</v>
      </c>
      <c r="AB1009">
        <v>78.064999999999998</v>
      </c>
      <c r="AC1009">
        <v>77.933999999999997</v>
      </c>
      <c r="AD1009">
        <v>77.832999999999998</v>
      </c>
      <c r="AE1009">
        <v>77.712999999999994</v>
      </c>
      <c r="AF1009">
        <v>78.138999999999996</v>
      </c>
      <c r="AG1009">
        <v>78.483000000000004</v>
      </c>
      <c r="AH1009">
        <v>78.7</v>
      </c>
      <c r="AI1009">
        <v>78.83</v>
      </c>
      <c r="AJ1009">
        <v>78.759</v>
      </c>
      <c r="AK1009">
        <v>77.677999999999997</v>
      </c>
      <c r="AL1009">
        <v>78.215000000000003</v>
      </c>
      <c r="AM1009">
        <v>78.92</v>
      </c>
    </row>
    <row r="1010" spans="1:39" customFormat="1" hidden="1" x14ac:dyDescent="0.2">
      <c r="A1010" t="s">
        <v>357</v>
      </c>
      <c r="B1010" s="1" t="s">
        <v>414</v>
      </c>
      <c r="C1010" t="s">
        <v>473</v>
      </c>
      <c r="D1010" s="1" t="s">
        <v>563</v>
      </c>
      <c r="E1010" t="s">
        <v>49</v>
      </c>
      <c r="F1010" t="s">
        <v>49</v>
      </c>
      <c r="G1010">
        <v>90.32</v>
      </c>
      <c r="H1010" t="s">
        <v>49</v>
      </c>
      <c r="I1010" t="s">
        <v>49</v>
      </c>
      <c r="J1010" t="s">
        <v>49</v>
      </c>
      <c r="K1010" t="s">
        <v>49</v>
      </c>
      <c r="L1010" t="s">
        <v>49</v>
      </c>
      <c r="M1010" t="s">
        <v>49</v>
      </c>
      <c r="N1010" t="s">
        <v>49</v>
      </c>
      <c r="O1010">
        <v>85.39</v>
      </c>
      <c r="P1010" t="s">
        <v>49</v>
      </c>
      <c r="Q1010" t="s">
        <v>49</v>
      </c>
      <c r="R1010" t="s">
        <v>49</v>
      </c>
      <c r="S1010" t="s">
        <v>49</v>
      </c>
      <c r="T1010" t="s">
        <v>49</v>
      </c>
      <c r="U1010" t="s">
        <v>49</v>
      </c>
      <c r="V1010" t="s">
        <v>49</v>
      </c>
      <c r="W1010">
        <v>77.47</v>
      </c>
      <c r="X1010" t="s">
        <v>49</v>
      </c>
      <c r="Y1010">
        <v>69.989999999999995</v>
      </c>
      <c r="Z1010" t="s">
        <v>49</v>
      </c>
      <c r="AA1010" t="s">
        <v>49</v>
      </c>
      <c r="AB1010" t="s">
        <v>49</v>
      </c>
      <c r="AC1010" t="s">
        <v>49</v>
      </c>
      <c r="AD1010" t="s">
        <v>49</v>
      </c>
      <c r="AE1010">
        <v>78.94</v>
      </c>
      <c r="AF1010" t="s">
        <v>49</v>
      </c>
      <c r="AG1010" t="s">
        <v>49</v>
      </c>
      <c r="AH1010" t="s">
        <v>49</v>
      </c>
      <c r="AI1010" t="s">
        <v>49</v>
      </c>
      <c r="AJ1010" t="s">
        <v>49</v>
      </c>
      <c r="AK1010">
        <v>78.56</v>
      </c>
      <c r="AL1010" t="s">
        <v>49</v>
      </c>
      <c r="AM1010" t="s">
        <v>49</v>
      </c>
    </row>
    <row r="1011" spans="1:39" customFormat="1" hidden="1" x14ac:dyDescent="0.2">
      <c r="A1011" t="s">
        <v>357</v>
      </c>
      <c r="B1011" s="1" t="s">
        <v>414</v>
      </c>
      <c r="C1011" t="s">
        <v>415</v>
      </c>
      <c r="D1011" s="1" t="s">
        <v>568</v>
      </c>
      <c r="E1011" t="s">
        <v>49</v>
      </c>
      <c r="F1011" t="s">
        <v>49</v>
      </c>
      <c r="G1011" t="s">
        <v>49</v>
      </c>
      <c r="H1011" t="s">
        <v>49</v>
      </c>
      <c r="I1011" t="s">
        <v>49</v>
      </c>
      <c r="J1011" t="s">
        <v>49</v>
      </c>
      <c r="K1011" t="s">
        <v>49</v>
      </c>
      <c r="L1011" t="s">
        <v>49</v>
      </c>
      <c r="M1011" t="s">
        <v>49</v>
      </c>
      <c r="N1011" t="s">
        <v>49</v>
      </c>
      <c r="O1011">
        <v>3.9</v>
      </c>
      <c r="P1011">
        <v>2.0709493160247798</v>
      </c>
      <c r="Q1011">
        <v>2.5382778644561799</v>
      </c>
      <c r="R1011">
        <v>2.8321075439453098</v>
      </c>
      <c r="S1011">
        <v>3.1173903942108199</v>
      </c>
      <c r="T1011">
        <v>3.40113353729248</v>
      </c>
      <c r="U1011">
        <v>3.6903438568115199</v>
      </c>
      <c r="V1011">
        <v>3.2073170731707301</v>
      </c>
      <c r="W1011">
        <v>2.66</v>
      </c>
      <c r="X1011">
        <v>4.65474510192871</v>
      </c>
      <c r="Y1011">
        <v>4.8</v>
      </c>
      <c r="Z1011">
        <v>5.3861389160156303</v>
      </c>
      <c r="AA1011">
        <v>5.3</v>
      </c>
      <c r="AB1011">
        <v>6.15572309494019</v>
      </c>
      <c r="AC1011">
        <v>6.5</v>
      </c>
      <c r="AD1011">
        <v>6.9</v>
      </c>
      <c r="AE1011">
        <v>7</v>
      </c>
      <c r="AF1011">
        <v>7.89011478424072</v>
      </c>
      <c r="AG1011">
        <v>8.4779987335205096</v>
      </c>
      <c r="AH1011">
        <v>9.3000000000000007</v>
      </c>
      <c r="AI1011">
        <v>9.5092926025390607</v>
      </c>
      <c r="AJ1011">
        <v>9.8394002914428693</v>
      </c>
      <c r="AK1011">
        <v>9.1</v>
      </c>
      <c r="AL1011">
        <v>10.233827590942401</v>
      </c>
      <c r="AM1011" t="s">
        <v>49</v>
      </c>
    </row>
    <row r="1012" spans="1:39" customFormat="1" hidden="1" x14ac:dyDescent="0.2">
      <c r="A1012" t="s">
        <v>357</v>
      </c>
      <c r="B1012" s="1" t="s">
        <v>414</v>
      </c>
      <c r="C1012" t="s">
        <v>275</v>
      </c>
      <c r="D1012" s="1" t="s">
        <v>222</v>
      </c>
      <c r="E1012">
        <v>15.391869126898476</v>
      </c>
      <c r="F1012">
        <v>15.736634548468681</v>
      </c>
      <c r="G1012">
        <v>15.778530828665449</v>
      </c>
      <c r="H1012">
        <v>17.035602034941338</v>
      </c>
      <c r="I1012">
        <v>16.907535768266385</v>
      </c>
      <c r="J1012">
        <v>17.733128705219972</v>
      </c>
      <c r="K1012">
        <v>23.005206669401439</v>
      </c>
      <c r="L1012">
        <v>19.803614363671564</v>
      </c>
      <c r="M1012">
        <v>22.332307107563665</v>
      </c>
      <c r="N1012">
        <v>18.586376896149361</v>
      </c>
      <c r="O1012">
        <v>15.785882058970516</v>
      </c>
      <c r="P1012">
        <v>20.473737373737375</v>
      </c>
      <c r="Q1012">
        <v>17.172855060903363</v>
      </c>
      <c r="R1012">
        <v>17.225781635216748</v>
      </c>
      <c r="S1012">
        <v>21.252340683043787</v>
      </c>
      <c r="T1012">
        <v>24.024346314190854</v>
      </c>
      <c r="U1012">
        <v>22.325412500156101</v>
      </c>
      <c r="V1012">
        <v>23.222863924836375</v>
      </c>
      <c r="W1012">
        <v>26.274869837392167</v>
      </c>
      <c r="X1012">
        <v>24.61961340784103</v>
      </c>
      <c r="Y1012">
        <v>25.258884884877553</v>
      </c>
      <c r="Z1012">
        <v>25.790462188382524</v>
      </c>
      <c r="AA1012">
        <v>28.242728565396813</v>
      </c>
      <c r="AB1012">
        <v>26.805903623317434</v>
      </c>
      <c r="AC1012">
        <v>26.063271237229852</v>
      </c>
      <c r="AD1012">
        <v>25.882132611631668</v>
      </c>
      <c r="AE1012">
        <v>26.453755425031169</v>
      </c>
      <c r="AF1012">
        <v>22.675540839051166</v>
      </c>
      <c r="AG1012">
        <v>24.240909060278724</v>
      </c>
      <c r="AH1012">
        <v>27.338091341802873</v>
      </c>
      <c r="AI1012">
        <v>33.197412126915118</v>
      </c>
      <c r="AJ1012">
        <v>39.621987387909556</v>
      </c>
      <c r="AK1012">
        <v>46.25350211145868</v>
      </c>
      <c r="AL1012">
        <v>49.751225558462508</v>
      </c>
      <c r="AM1012">
        <v>61.508340984585985</v>
      </c>
    </row>
    <row r="1013" spans="1:39" customFormat="1" hidden="1" x14ac:dyDescent="0.2">
      <c r="A1013" t="s">
        <v>357</v>
      </c>
      <c r="B1013" s="1" t="s">
        <v>414</v>
      </c>
      <c r="C1013" t="s">
        <v>215</v>
      </c>
      <c r="D1013" s="1" t="s">
        <v>497</v>
      </c>
      <c r="E1013" t="s">
        <v>49</v>
      </c>
      <c r="F1013" t="s">
        <v>49</v>
      </c>
      <c r="G1013" t="s">
        <v>49</v>
      </c>
      <c r="H1013">
        <v>88.793664876497175</v>
      </c>
      <c r="I1013">
        <v>103.99157990410231</v>
      </c>
      <c r="J1013">
        <v>117.63097942841495</v>
      </c>
      <c r="K1013">
        <v>117.01258993393679</v>
      </c>
      <c r="L1013">
        <v>128.91921905981206</v>
      </c>
      <c r="M1013">
        <v>144.09768148992779</v>
      </c>
      <c r="N1013">
        <v>134.2470828471412</v>
      </c>
      <c r="O1013">
        <v>151.27721139430287</v>
      </c>
      <c r="P1013">
        <v>162.56144049187526</v>
      </c>
      <c r="Q1013" t="s">
        <v>49</v>
      </c>
      <c r="R1013" t="s">
        <v>49</v>
      </c>
      <c r="S1013" t="s">
        <v>49</v>
      </c>
      <c r="T1013" t="s">
        <v>49</v>
      </c>
      <c r="U1013" t="s">
        <v>49</v>
      </c>
      <c r="V1013" t="s">
        <v>49</v>
      </c>
      <c r="W1013" t="s">
        <v>49</v>
      </c>
      <c r="X1013" t="s">
        <v>49</v>
      </c>
      <c r="Y1013" t="s">
        <v>49</v>
      </c>
      <c r="Z1013" t="s">
        <v>49</v>
      </c>
      <c r="AA1013" t="s">
        <v>49</v>
      </c>
      <c r="AB1013" t="s">
        <v>49</v>
      </c>
      <c r="AC1013" t="s">
        <v>49</v>
      </c>
      <c r="AD1013" t="s">
        <v>49</v>
      </c>
      <c r="AE1013" t="s">
        <v>49</v>
      </c>
      <c r="AF1013" t="s">
        <v>49</v>
      </c>
      <c r="AG1013" t="s">
        <v>49</v>
      </c>
      <c r="AH1013" t="s">
        <v>49</v>
      </c>
      <c r="AI1013" t="s">
        <v>49</v>
      </c>
      <c r="AJ1013" t="s">
        <v>49</v>
      </c>
      <c r="AK1013" t="s">
        <v>49</v>
      </c>
      <c r="AL1013" t="s">
        <v>49</v>
      </c>
      <c r="AM1013" t="s">
        <v>49</v>
      </c>
    </row>
    <row r="1014" spans="1:39" customFormat="1" hidden="1" x14ac:dyDescent="0.2">
      <c r="A1014" t="s">
        <v>357</v>
      </c>
      <c r="B1014" s="1" t="s">
        <v>414</v>
      </c>
      <c r="C1014" t="s">
        <v>494</v>
      </c>
      <c r="D1014" s="1" t="s">
        <v>202</v>
      </c>
      <c r="E1014" t="s">
        <v>49</v>
      </c>
      <c r="F1014" t="s">
        <v>49</v>
      </c>
      <c r="G1014" t="s">
        <v>49</v>
      </c>
      <c r="H1014">
        <v>188152000000</v>
      </c>
      <c r="I1014">
        <v>234605000000</v>
      </c>
      <c r="J1014">
        <v>268081000000</v>
      </c>
      <c r="K1014">
        <v>273483000000</v>
      </c>
      <c r="L1014">
        <v>322124000000</v>
      </c>
      <c r="M1014">
        <v>379121000000</v>
      </c>
      <c r="N1014">
        <v>460199000000</v>
      </c>
      <c r="O1014">
        <v>605411400000</v>
      </c>
      <c r="P1014">
        <v>740304800000</v>
      </c>
      <c r="Q1014" t="s">
        <v>49</v>
      </c>
      <c r="R1014" t="s">
        <v>49</v>
      </c>
      <c r="S1014" t="s">
        <v>49</v>
      </c>
      <c r="T1014" t="s">
        <v>49</v>
      </c>
      <c r="U1014" t="s">
        <v>49</v>
      </c>
      <c r="V1014" t="s">
        <v>49</v>
      </c>
      <c r="W1014" t="s">
        <v>49</v>
      </c>
      <c r="X1014" t="s">
        <v>49</v>
      </c>
      <c r="Y1014" t="s">
        <v>49</v>
      </c>
      <c r="Z1014" t="s">
        <v>49</v>
      </c>
      <c r="AA1014" t="s">
        <v>49</v>
      </c>
      <c r="AB1014" t="s">
        <v>49</v>
      </c>
      <c r="AC1014" t="s">
        <v>49</v>
      </c>
      <c r="AD1014" t="s">
        <v>49</v>
      </c>
      <c r="AE1014" t="s">
        <v>49</v>
      </c>
      <c r="AF1014" t="s">
        <v>49</v>
      </c>
      <c r="AG1014" t="s">
        <v>49</v>
      </c>
      <c r="AH1014" t="s">
        <v>49</v>
      </c>
      <c r="AI1014" t="s">
        <v>49</v>
      </c>
      <c r="AJ1014" t="s">
        <v>49</v>
      </c>
      <c r="AK1014" t="s">
        <v>49</v>
      </c>
      <c r="AL1014" t="s">
        <v>49</v>
      </c>
      <c r="AM1014" t="s">
        <v>49</v>
      </c>
    </row>
    <row r="1015" spans="1:39" customFormat="1" hidden="1" x14ac:dyDescent="0.2">
      <c r="A1015" t="s">
        <v>357</v>
      </c>
      <c r="B1015" s="1" t="s">
        <v>414</v>
      </c>
      <c r="C1015" t="s">
        <v>34</v>
      </c>
      <c r="D1015" s="1" t="s">
        <v>113</v>
      </c>
      <c r="E1015">
        <v>8.7754299710029997</v>
      </c>
      <c r="F1015">
        <v>9.7987854991624701</v>
      </c>
      <c r="G1015">
        <v>10.4849130752725</v>
      </c>
      <c r="H1015">
        <v>11.428234281066899</v>
      </c>
      <c r="I1015">
        <v>11.636609086125</v>
      </c>
      <c r="J1015">
        <v>12.762956809809801</v>
      </c>
      <c r="K1015">
        <v>14.658615171181699</v>
      </c>
      <c r="L1015">
        <v>17.482341391462001</v>
      </c>
      <c r="M1015">
        <v>22.104109805296702</v>
      </c>
      <c r="N1015">
        <v>28.9810497839288</v>
      </c>
      <c r="O1015">
        <v>32.603800051026901</v>
      </c>
      <c r="P1015">
        <v>33.707577012006702</v>
      </c>
      <c r="Q1015">
        <v>41.943020388256997</v>
      </c>
      <c r="R1015">
        <v>45.842122296226897</v>
      </c>
      <c r="S1015">
        <v>45.216065576026899</v>
      </c>
      <c r="T1015">
        <v>50.030430136297099</v>
      </c>
      <c r="U1015">
        <v>54.121132922310402</v>
      </c>
      <c r="V1015">
        <v>61.293303298033699</v>
      </c>
      <c r="W1015">
        <v>62.976061906751703</v>
      </c>
      <c r="X1015">
        <v>68.273647819667701</v>
      </c>
      <c r="Y1015">
        <v>84.937163613089595</v>
      </c>
      <c r="Z1015">
        <v>93.902651159239895</v>
      </c>
      <c r="AA1015">
        <v>100</v>
      </c>
      <c r="AB1015">
        <v>109.59216605979699</v>
      </c>
      <c r="AC1015">
        <v>129.495248990341</v>
      </c>
      <c r="AD1015">
        <v>139.77452756421201</v>
      </c>
      <c r="AE1015">
        <v>145.93208798757601</v>
      </c>
      <c r="AF1015">
        <v>154.02356829014599</v>
      </c>
      <c r="AG1015">
        <v>162.58372014813401</v>
      </c>
      <c r="AH1015">
        <v>188.682529221908</v>
      </c>
      <c r="AI1015">
        <v>183.37168570085899</v>
      </c>
      <c r="AJ1015">
        <v>182.11233999434401</v>
      </c>
      <c r="AK1015">
        <v>195.44497823506001</v>
      </c>
      <c r="AL1015">
        <v>211.87122658091201</v>
      </c>
      <c r="AM1015">
        <v>251.70487881960301</v>
      </c>
    </row>
    <row r="1016" spans="1:39" customFormat="1" hidden="1" x14ac:dyDescent="0.2">
      <c r="A1016" t="s">
        <v>357</v>
      </c>
      <c r="B1016" s="1" t="s">
        <v>414</v>
      </c>
      <c r="C1016" t="s">
        <v>358</v>
      </c>
      <c r="D1016" s="1" t="s">
        <v>7</v>
      </c>
      <c r="E1016" t="s">
        <v>49</v>
      </c>
      <c r="F1016" t="s">
        <v>49</v>
      </c>
      <c r="G1016" t="s">
        <v>49</v>
      </c>
      <c r="H1016" t="s">
        <v>49</v>
      </c>
      <c r="I1016" t="s">
        <v>49</v>
      </c>
      <c r="J1016" t="s">
        <v>49</v>
      </c>
      <c r="K1016" t="s">
        <v>49</v>
      </c>
      <c r="L1016" t="s">
        <v>49</v>
      </c>
      <c r="M1016">
        <v>30.6451606750488</v>
      </c>
      <c r="N1016" t="s">
        <v>49</v>
      </c>
      <c r="O1016">
        <v>32.620319366455099</v>
      </c>
      <c r="P1016" t="s">
        <v>49</v>
      </c>
      <c r="Q1016">
        <v>26.063829421997099</v>
      </c>
      <c r="R1016" t="s">
        <v>49</v>
      </c>
      <c r="S1016">
        <v>29.100528717041001</v>
      </c>
      <c r="T1016">
        <v>21.693120956420898</v>
      </c>
      <c r="U1016">
        <v>16.7487678527832</v>
      </c>
      <c r="V1016">
        <v>18.048780441284201</v>
      </c>
      <c r="W1016">
        <v>12.195121765136699</v>
      </c>
      <c r="X1016">
        <v>9.2233009338378906</v>
      </c>
      <c r="Y1016">
        <v>13.1067962646484</v>
      </c>
      <c r="Z1016">
        <v>11.483253479003899</v>
      </c>
      <c r="AA1016">
        <v>11.428571701049799</v>
      </c>
      <c r="AB1016">
        <v>8.5308055877685494</v>
      </c>
      <c r="AC1016">
        <v>0.94786727428436302</v>
      </c>
      <c r="AD1016">
        <v>1.89573454856873</v>
      </c>
      <c r="AE1016">
        <v>8.1730766296386701</v>
      </c>
      <c r="AF1016">
        <v>8.0952377319335902</v>
      </c>
      <c r="AG1016">
        <v>10</v>
      </c>
      <c r="AH1016">
        <v>8.5714282989502006</v>
      </c>
      <c r="AI1016">
        <v>5.2380952835082999</v>
      </c>
      <c r="AJ1016">
        <v>4.7619047164917001</v>
      </c>
      <c r="AK1016">
        <v>3.8095238208770801</v>
      </c>
      <c r="AL1016">
        <v>2.8571429252624498</v>
      </c>
      <c r="AM1016">
        <v>4.2452831268310502</v>
      </c>
    </row>
    <row r="1017" spans="1:39" customFormat="1" hidden="1" x14ac:dyDescent="0.2">
      <c r="A1017" t="s">
        <v>357</v>
      </c>
      <c r="B1017" s="1" t="s">
        <v>414</v>
      </c>
      <c r="C1017" t="s">
        <v>143</v>
      </c>
      <c r="D1017" s="1" t="s">
        <v>308</v>
      </c>
      <c r="E1017" t="s">
        <v>49</v>
      </c>
      <c r="F1017" t="s">
        <v>49</v>
      </c>
      <c r="G1017" t="s">
        <v>49</v>
      </c>
      <c r="H1017" t="s">
        <v>49</v>
      </c>
      <c r="I1017" t="s">
        <v>49</v>
      </c>
      <c r="J1017" t="s">
        <v>49</v>
      </c>
      <c r="K1017" t="s">
        <v>49</v>
      </c>
      <c r="L1017" t="s">
        <v>49</v>
      </c>
      <c r="M1017" t="s">
        <v>49</v>
      </c>
      <c r="N1017" t="s">
        <v>49</v>
      </c>
      <c r="O1017" t="s">
        <v>49</v>
      </c>
      <c r="P1017" t="s">
        <v>49</v>
      </c>
      <c r="Q1017" t="s">
        <v>49</v>
      </c>
      <c r="R1017" t="s">
        <v>49</v>
      </c>
      <c r="S1017" t="s">
        <v>49</v>
      </c>
      <c r="T1017">
        <v>0</v>
      </c>
      <c r="U1017">
        <v>0</v>
      </c>
      <c r="V1017">
        <v>0</v>
      </c>
      <c r="W1017">
        <v>0</v>
      </c>
      <c r="X1017">
        <v>0</v>
      </c>
      <c r="Y1017">
        <v>0</v>
      </c>
      <c r="Z1017">
        <v>0</v>
      </c>
      <c r="AA1017">
        <v>0</v>
      </c>
      <c r="AB1017">
        <v>0</v>
      </c>
      <c r="AC1017">
        <v>0</v>
      </c>
      <c r="AD1017">
        <v>0</v>
      </c>
      <c r="AE1017">
        <v>0</v>
      </c>
      <c r="AF1017">
        <v>0</v>
      </c>
      <c r="AG1017">
        <v>0</v>
      </c>
      <c r="AH1017">
        <v>0</v>
      </c>
      <c r="AI1017">
        <v>0</v>
      </c>
      <c r="AJ1017">
        <v>0</v>
      </c>
      <c r="AK1017" t="s">
        <v>49</v>
      </c>
      <c r="AL1017" t="s">
        <v>49</v>
      </c>
      <c r="AM1017" t="s">
        <v>49</v>
      </c>
    </row>
    <row r="1018" spans="1:39" customFormat="1" hidden="1" x14ac:dyDescent="0.2">
      <c r="A1018" t="s">
        <v>357</v>
      </c>
      <c r="B1018" s="1" t="s">
        <v>414</v>
      </c>
      <c r="C1018" t="s">
        <v>186</v>
      </c>
      <c r="D1018" s="1" t="s">
        <v>144</v>
      </c>
      <c r="E1018" t="s">
        <v>49</v>
      </c>
      <c r="F1018" t="s">
        <v>49</v>
      </c>
      <c r="G1018" t="s">
        <v>49</v>
      </c>
      <c r="H1018" t="s">
        <v>49</v>
      </c>
      <c r="I1018" t="s">
        <v>49</v>
      </c>
      <c r="J1018" t="s">
        <v>49</v>
      </c>
      <c r="K1018" t="s">
        <v>49</v>
      </c>
      <c r="L1018" t="s">
        <v>49</v>
      </c>
      <c r="M1018">
        <v>-0.68063485622405995</v>
      </c>
      <c r="N1018" t="s">
        <v>49</v>
      </c>
      <c r="O1018">
        <v>-0.68174976110458396</v>
      </c>
      <c r="P1018" t="s">
        <v>49</v>
      </c>
      <c r="Q1018">
        <v>-0.824704229831696</v>
      </c>
      <c r="R1018" t="s">
        <v>49</v>
      </c>
      <c r="S1018">
        <v>-0.75989693403243996</v>
      </c>
      <c r="T1018">
        <v>-0.87415301799774203</v>
      </c>
      <c r="U1018">
        <v>-0.97840487957000699</v>
      </c>
      <c r="V1018">
        <v>-0.95718044042587302</v>
      </c>
      <c r="W1018">
        <v>-1.1015036106109599</v>
      </c>
      <c r="X1018">
        <v>-1.1669849157333401</v>
      </c>
      <c r="Y1018">
        <v>-1.0882323980331401</v>
      </c>
      <c r="Z1018">
        <v>-1.1325612068176301</v>
      </c>
      <c r="AA1018">
        <v>-1.16890013217926</v>
      </c>
      <c r="AB1018">
        <v>-1.2083711624145499</v>
      </c>
      <c r="AC1018">
        <v>-1.46860635280609</v>
      </c>
      <c r="AD1018">
        <v>-1.42611384391785</v>
      </c>
      <c r="AE1018">
        <v>-1.26783466339111</v>
      </c>
      <c r="AF1018">
        <v>-1.28679203987122</v>
      </c>
      <c r="AG1018">
        <v>-1.2783218622207599</v>
      </c>
      <c r="AH1018">
        <v>-1.3192375898361199</v>
      </c>
      <c r="AI1018">
        <v>-1.47806668281555</v>
      </c>
      <c r="AJ1018">
        <v>-1.4968066215515099</v>
      </c>
      <c r="AK1018">
        <v>-1.56294918060303</v>
      </c>
      <c r="AL1018">
        <v>-1.5993913412094101</v>
      </c>
      <c r="AM1018">
        <v>-1.5181417465210001</v>
      </c>
    </row>
    <row r="1019" spans="1:39" customFormat="1" hidden="1" x14ac:dyDescent="0.2">
      <c r="A1019" t="s">
        <v>357</v>
      </c>
      <c r="B1019" s="1" t="s">
        <v>414</v>
      </c>
      <c r="C1019" t="s">
        <v>418</v>
      </c>
      <c r="D1019" s="1" t="s">
        <v>461</v>
      </c>
      <c r="E1019" t="s">
        <v>49</v>
      </c>
      <c r="F1019" t="s">
        <v>49</v>
      </c>
      <c r="G1019" t="s">
        <v>49</v>
      </c>
      <c r="H1019" t="s">
        <v>49</v>
      </c>
      <c r="I1019" t="s">
        <v>49</v>
      </c>
      <c r="J1019" t="s">
        <v>49</v>
      </c>
      <c r="K1019" t="s">
        <v>49</v>
      </c>
      <c r="L1019" t="s">
        <v>49</v>
      </c>
      <c r="M1019" t="s">
        <v>49</v>
      </c>
      <c r="N1019" t="s">
        <v>49</v>
      </c>
      <c r="O1019" t="s">
        <v>49</v>
      </c>
      <c r="P1019" t="s">
        <v>49</v>
      </c>
      <c r="Q1019" t="s">
        <v>49</v>
      </c>
      <c r="R1019" t="s">
        <v>49</v>
      </c>
      <c r="S1019" t="s">
        <v>49</v>
      </c>
      <c r="T1019" t="s">
        <v>49</v>
      </c>
      <c r="U1019" t="s">
        <v>49</v>
      </c>
      <c r="V1019">
        <v>3</v>
      </c>
      <c r="W1019">
        <v>3</v>
      </c>
      <c r="X1019">
        <v>3</v>
      </c>
      <c r="Y1019">
        <v>3</v>
      </c>
      <c r="Z1019">
        <v>3</v>
      </c>
      <c r="AA1019">
        <v>3.5</v>
      </c>
      <c r="AB1019">
        <v>3.5</v>
      </c>
      <c r="AC1019">
        <v>4</v>
      </c>
      <c r="AD1019">
        <v>4</v>
      </c>
      <c r="AE1019">
        <v>4</v>
      </c>
      <c r="AF1019">
        <v>4</v>
      </c>
      <c r="AG1019">
        <v>4</v>
      </c>
      <c r="AH1019">
        <v>4</v>
      </c>
      <c r="AI1019">
        <v>4</v>
      </c>
      <c r="AJ1019">
        <v>4</v>
      </c>
      <c r="AK1019">
        <v>4</v>
      </c>
      <c r="AL1019">
        <v>4</v>
      </c>
      <c r="AM1019">
        <v>4</v>
      </c>
    </row>
    <row r="1020" spans="1:39" customFormat="1" hidden="1" x14ac:dyDescent="0.2">
      <c r="A1020" t="s">
        <v>357</v>
      </c>
      <c r="B1020" s="1" t="s">
        <v>414</v>
      </c>
      <c r="C1020" t="s">
        <v>507</v>
      </c>
      <c r="D1020" s="1" t="s">
        <v>216</v>
      </c>
      <c r="E1020" t="s">
        <v>49</v>
      </c>
      <c r="F1020" t="s">
        <v>49</v>
      </c>
      <c r="G1020" t="s">
        <v>49</v>
      </c>
      <c r="H1020" t="s">
        <v>49</v>
      </c>
      <c r="I1020" t="s">
        <v>49</v>
      </c>
      <c r="J1020" t="s">
        <v>49</v>
      </c>
      <c r="K1020" t="s">
        <v>49</v>
      </c>
      <c r="L1020" t="s">
        <v>49</v>
      </c>
      <c r="M1020" t="s">
        <v>49</v>
      </c>
      <c r="N1020" t="s">
        <v>49</v>
      </c>
      <c r="O1020" t="s">
        <v>49</v>
      </c>
      <c r="P1020" t="s">
        <v>49</v>
      </c>
      <c r="Q1020" t="s">
        <v>49</v>
      </c>
      <c r="R1020" t="s">
        <v>49</v>
      </c>
      <c r="S1020" t="s">
        <v>49</v>
      </c>
      <c r="T1020" t="s">
        <v>49</v>
      </c>
      <c r="U1020" t="s">
        <v>49</v>
      </c>
      <c r="V1020">
        <v>2.5</v>
      </c>
      <c r="W1020">
        <v>2.5</v>
      </c>
      <c r="X1020">
        <v>2.5</v>
      </c>
      <c r="Y1020">
        <v>2.5</v>
      </c>
      <c r="Z1020">
        <v>2.5</v>
      </c>
      <c r="AA1020">
        <v>2.5</v>
      </c>
      <c r="AB1020">
        <v>3</v>
      </c>
      <c r="AC1020">
        <v>3</v>
      </c>
      <c r="AD1020">
        <v>3</v>
      </c>
      <c r="AE1020">
        <v>3</v>
      </c>
      <c r="AF1020">
        <v>3</v>
      </c>
      <c r="AG1020">
        <v>3</v>
      </c>
      <c r="AH1020">
        <v>3</v>
      </c>
      <c r="AI1020">
        <v>3</v>
      </c>
      <c r="AJ1020">
        <v>3</v>
      </c>
      <c r="AK1020">
        <v>3</v>
      </c>
      <c r="AL1020">
        <v>3</v>
      </c>
      <c r="AM1020">
        <v>3</v>
      </c>
    </row>
    <row r="1021" spans="1:39" customFormat="1" hidden="1" x14ac:dyDescent="0.2">
      <c r="A1021" t="s">
        <v>357</v>
      </c>
      <c r="B1021" s="1" t="s">
        <v>414</v>
      </c>
      <c r="C1021" t="s">
        <v>118</v>
      </c>
      <c r="D1021" s="1" t="s">
        <v>580</v>
      </c>
      <c r="E1021" t="s">
        <v>49</v>
      </c>
      <c r="F1021" t="s">
        <v>49</v>
      </c>
      <c r="G1021" t="s">
        <v>49</v>
      </c>
      <c r="H1021" t="s">
        <v>49</v>
      </c>
      <c r="I1021" t="s">
        <v>49</v>
      </c>
      <c r="J1021" t="s">
        <v>49</v>
      </c>
      <c r="K1021" t="s">
        <v>49</v>
      </c>
      <c r="L1021" t="s">
        <v>49</v>
      </c>
      <c r="M1021" t="s">
        <v>49</v>
      </c>
      <c r="N1021" t="s">
        <v>49</v>
      </c>
      <c r="O1021" t="s">
        <v>49</v>
      </c>
      <c r="P1021" t="s">
        <v>49</v>
      </c>
      <c r="Q1021" t="s">
        <v>49</v>
      </c>
      <c r="R1021" t="s">
        <v>49</v>
      </c>
      <c r="S1021" t="s">
        <v>49</v>
      </c>
      <c r="T1021" t="s">
        <v>49</v>
      </c>
      <c r="U1021" t="s">
        <v>49</v>
      </c>
      <c r="V1021">
        <v>3</v>
      </c>
      <c r="W1021">
        <v>2.5</v>
      </c>
      <c r="X1021">
        <v>2.5</v>
      </c>
      <c r="Y1021">
        <v>3</v>
      </c>
      <c r="Z1021">
        <v>3</v>
      </c>
      <c r="AA1021">
        <v>3</v>
      </c>
      <c r="AB1021">
        <v>2.5</v>
      </c>
      <c r="AC1021">
        <v>3</v>
      </c>
      <c r="AD1021">
        <v>3</v>
      </c>
      <c r="AE1021">
        <v>3</v>
      </c>
      <c r="AF1021">
        <v>2.5</v>
      </c>
      <c r="AG1021">
        <v>2.5</v>
      </c>
      <c r="AH1021">
        <v>2.5</v>
      </c>
      <c r="AI1021">
        <v>2.5</v>
      </c>
      <c r="AJ1021">
        <v>2.5</v>
      </c>
      <c r="AK1021">
        <v>2.5</v>
      </c>
      <c r="AL1021">
        <v>2.5</v>
      </c>
      <c r="AM1021">
        <v>2.5</v>
      </c>
    </row>
    <row r="1022" spans="1:39" customFormat="1" hidden="1" x14ac:dyDescent="0.2">
      <c r="A1022" t="s">
        <v>357</v>
      </c>
      <c r="B1022" s="1" t="s">
        <v>414</v>
      </c>
      <c r="C1022" t="s">
        <v>508</v>
      </c>
      <c r="D1022" s="1" t="s">
        <v>500</v>
      </c>
      <c r="E1022" t="s">
        <v>49</v>
      </c>
      <c r="F1022" t="s">
        <v>49</v>
      </c>
      <c r="G1022" t="s">
        <v>49</v>
      </c>
      <c r="H1022" t="s">
        <v>49</v>
      </c>
      <c r="I1022" t="s">
        <v>49</v>
      </c>
      <c r="J1022" t="s">
        <v>49</v>
      </c>
      <c r="K1022" t="s">
        <v>49</v>
      </c>
      <c r="L1022" t="s">
        <v>49</v>
      </c>
      <c r="M1022" t="s">
        <v>49</v>
      </c>
      <c r="N1022" t="s">
        <v>49</v>
      </c>
      <c r="O1022" t="s">
        <v>49</v>
      </c>
      <c r="P1022" t="s">
        <v>49</v>
      </c>
      <c r="Q1022" t="s">
        <v>49</v>
      </c>
      <c r="R1022" t="s">
        <v>49</v>
      </c>
      <c r="S1022" t="s">
        <v>49</v>
      </c>
      <c r="T1022" t="s">
        <v>49</v>
      </c>
      <c r="U1022" t="s">
        <v>49</v>
      </c>
      <c r="V1022">
        <v>3.5</v>
      </c>
      <c r="W1022">
        <v>3.5</v>
      </c>
      <c r="X1022">
        <v>3.5</v>
      </c>
      <c r="Y1022">
        <v>3.5</v>
      </c>
      <c r="Z1022">
        <v>3.5</v>
      </c>
      <c r="AA1022">
        <v>3.5</v>
      </c>
      <c r="AB1022">
        <v>3.5</v>
      </c>
      <c r="AC1022">
        <v>3.5</v>
      </c>
      <c r="AD1022">
        <v>3.5</v>
      </c>
      <c r="AE1022">
        <v>3.5</v>
      </c>
      <c r="AF1022">
        <v>3</v>
      </c>
      <c r="AG1022">
        <v>3</v>
      </c>
      <c r="AH1022">
        <v>3</v>
      </c>
      <c r="AI1022">
        <v>3</v>
      </c>
      <c r="AJ1022">
        <v>3</v>
      </c>
      <c r="AK1022">
        <v>3</v>
      </c>
      <c r="AL1022">
        <v>3</v>
      </c>
      <c r="AM1022">
        <v>3</v>
      </c>
    </row>
    <row r="1023" spans="1:39" customFormat="1" hidden="1" x14ac:dyDescent="0.2">
      <c r="A1023" t="s">
        <v>357</v>
      </c>
      <c r="B1023" s="1" t="s">
        <v>414</v>
      </c>
      <c r="C1023" t="s">
        <v>528</v>
      </c>
      <c r="D1023" s="1" t="s">
        <v>397</v>
      </c>
      <c r="E1023" t="s">
        <v>49</v>
      </c>
      <c r="F1023" t="s">
        <v>49</v>
      </c>
      <c r="G1023" t="s">
        <v>49</v>
      </c>
      <c r="H1023" t="s">
        <v>49</v>
      </c>
      <c r="I1023" t="s">
        <v>49</v>
      </c>
      <c r="J1023" t="s">
        <v>49</v>
      </c>
      <c r="K1023" t="s">
        <v>49</v>
      </c>
      <c r="L1023" t="s">
        <v>49</v>
      </c>
      <c r="M1023" t="s">
        <v>49</v>
      </c>
      <c r="N1023" t="s">
        <v>49</v>
      </c>
      <c r="O1023" t="s">
        <v>49</v>
      </c>
      <c r="P1023" t="s">
        <v>49</v>
      </c>
      <c r="Q1023" t="s">
        <v>49</v>
      </c>
      <c r="R1023" t="s">
        <v>49</v>
      </c>
      <c r="S1023" t="s">
        <v>49</v>
      </c>
      <c r="T1023" t="s">
        <v>49</v>
      </c>
      <c r="U1023" t="s">
        <v>49</v>
      </c>
      <c r="V1023">
        <v>3</v>
      </c>
      <c r="W1023">
        <v>3</v>
      </c>
      <c r="X1023">
        <v>3</v>
      </c>
      <c r="Y1023">
        <v>2.5</v>
      </c>
      <c r="Z1023">
        <v>2.5</v>
      </c>
      <c r="AA1023">
        <v>2.5</v>
      </c>
      <c r="AB1023">
        <v>2.5</v>
      </c>
      <c r="AC1023">
        <v>3</v>
      </c>
      <c r="AD1023">
        <v>3</v>
      </c>
      <c r="AE1023">
        <v>3</v>
      </c>
      <c r="AF1023">
        <v>3</v>
      </c>
      <c r="AG1023">
        <v>3</v>
      </c>
      <c r="AH1023">
        <v>2.5</v>
      </c>
      <c r="AI1023">
        <v>2.5</v>
      </c>
      <c r="AJ1023">
        <v>2.5</v>
      </c>
      <c r="AK1023">
        <v>2.5</v>
      </c>
      <c r="AL1023">
        <v>2.5</v>
      </c>
      <c r="AM1023">
        <v>2.5</v>
      </c>
    </row>
    <row r="1024" spans="1:39" customFormat="1" hidden="1" x14ac:dyDescent="0.2">
      <c r="A1024" t="s">
        <v>357</v>
      </c>
      <c r="B1024" s="1" t="s">
        <v>414</v>
      </c>
      <c r="C1024" t="s">
        <v>521</v>
      </c>
      <c r="D1024" s="1" t="s">
        <v>111</v>
      </c>
      <c r="E1024" t="s">
        <v>49</v>
      </c>
      <c r="F1024" t="s">
        <v>49</v>
      </c>
      <c r="G1024" t="s">
        <v>49</v>
      </c>
      <c r="H1024" t="s">
        <v>49</v>
      </c>
      <c r="I1024" t="s">
        <v>49</v>
      </c>
      <c r="J1024" t="s">
        <v>49</v>
      </c>
      <c r="K1024" t="s">
        <v>49</v>
      </c>
      <c r="L1024" t="s">
        <v>49</v>
      </c>
      <c r="M1024" t="s">
        <v>49</v>
      </c>
      <c r="N1024" t="s">
        <v>49</v>
      </c>
      <c r="O1024" t="s">
        <v>49</v>
      </c>
      <c r="P1024" t="s">
        <v>49</v>
      </c>
      <c r="Q1024" t="s">
        <v>49</v>
      </c>
      <c r="R1024" t="s">
        <v>49</v>
      </c>
      <c r="S1024" t="s">
        <v>49</v>
      </c>
      <c r="T1024" t="s">
        <v>49</v>
      </c>
      <c r="U1024" t="s">
        <v>49</v>
      </c>
      <c r="V1024">
        <v>3.5</v>
      </c>
      <c r="W1024">
        <v>3.5</v>
      </c>
      <c r="X1024">
        <v>3.5</v>
      </c>
      <c r="Y1024">
        <v>3.5</v>
      </c>
      <c r="Z1024">
        <v>3.5</v>
      </c>
      <c r="AA1024">
        <v>3.5</v>
      </c>
      <c r="AB1024">
        <v>3.5</v>
      </c>
      <c r="AC1024">
        <v>3.5</v>
      </c>
      <c r="AD1024">
        <v>3.5</v>
      </c>
      <c r="AE1024">
        <v>3.5</v>
      </c>
      <c r="AF1024">
        <v>3</v>
      </c>
      <c r="AG1024">
        <v>2.5</v>
      </c>
      <c r="AH1024">
        <v>2.5</v>
      </c>
      <c r="AI1024">
        <v>2.5</v>
      </c>
      <c r="AJ1024">
        <v>2.5</v>
      </c>
      <c r="AK1024">
        <v>2.5</v>
      </c>
      <c r="AL1024">
        <v>2.5</v>
      </c>
      <c r="AM1024">
        <v>2.5</v>
      </c>
    </row>
    <row r="1025" spans="1:39" customFormat="1" hidden="1" x14ac:dyDescent="0.2">
      <c r="A1025" t="s">
        <v>357</v>
      </c>
      <c r="B1025" s="1" t="s">
        <v>414</v>
      </c>
      <c r="C1025" t="s">
        <v>50</v>
      </c>
      <c r="D1025" s="1" t="s">
        <v>569</v>
      </c>
      <c r="E1025">
        <v>-6.4725856123818755</v>
      </c>
      <c r="F1025">
        <v>-1.0314432989323077</v>
      </c>
      <c r="G1025">
        <v>-6.134100343982019</v>
      </c>
      <c r="H1025">
        <v>-2.8503873867338303</v>
      </c>
      <c r="I1025">
        <v>-5.5038209641584386</v>
      </c>
      <c r="J1025">
        <v>-2.9954200849992345</v>
      </c>
      <c r="K1025">
        <v>-1.8252567672915327</v>
      </c>
      <c r="L1025">
        <v>1.0441659605639058</v>
      </c>
      <c r="M1025">
        <v>-4.6040035605595913</v>
      </c>
      <c r="N1025">
        <v>0.63004518434313406</v>
      </c>
      <c r="O1025">
        <v>-5.4416041979010474</v>
      </c>
      <c r="P1025">
        <v>-2.6118461211387669</v>
      </c>
      <c r="Q1025">
        <v>-5.7625888744888147</v>
      </c>
      <c r="R1025">
        <v>-4.1872020116794078</v>
      </c>
      <c r="S1025">
        <v>-0.3979900628914303</v>
      </c>
      <c r="T1025">
        <v>-3.0463014604322853</v>
      </c>
      <c r="U1025">
        <v>-3.5365581542518627</v>
      </c>
      <c r="V1025">
        <v>-0.51007908998513563</v>
      </c>
      <c r="W1025">
        <v>-10.487044812581088</v>
      </c>
      <c r="X1025">
        <v>-8.207276154879489</v>
      </c>
      <c r="Y1025">
        <v>-16.090734373585626</v>
      </c>
      <c r="Z1025">
        <v>-9.0476927085401204</v>
      </c>
      <c r="AA1025">
        <v>-14.811121102482264</v>
      </c>
      <c r="AB1025">
        <v>-12.683631408594461</v>
      </c>
      <c r="AC1025">
        <v>-11.192415128623946</v>
      </c>
      <c r="AD1025">
        <v>-10.54122116601018</v>
      </c>
      <c r="AE1025">
        <v>-14.601212060414337</v>
      </c>
      <c r="AF1025">
        <v>-12.024593967512546</v>
      </c>
      <c r="AG1025">
        <v>-12.845409597862462</v>
      </c>
      <c r="AH1025">
        <v>-13.709454791109216</v>
      </c>
      <c r="AI1025">
        <v>-13.596547473255116</v>
      </c>
      <c r="AJ1025" t="s">
        <v>49</v>
      </c>
      <c r="AK1025" t="s">
        <v>49</v>
      </c>
      <c r="AL1025" t="s">
        <v>49</v>
      </c>
      <c r="AM1025" t="s">
        <v>49</v>
      </c>
    </row>
    <row r="1026" spans="1:39" customFormat="1" hidden="1" x14ac:dyDescent="0.2">
      <c r="A1026" t="s">
        <v>357</v>
      </c>
      <c r="B1026" s="1" t="s">
        <v>414</v>
      </c>
      <c r="C1026" t="s">
        <v>229</v>
      </c>
      <c r="D1026" s="1" t="s">
        <v>536</v>
      </c>
      <c r="E1026" t="s">
        <v>49</v>
      </c>
      <c r="F1026" t="s">
        <v>49</v>
      </c>
      <c r="G1026" t="s">
        <v>49</v>
      </c>
      <c r="H1026" t="s">
        <v>49</v>
      </c>
      <c r="I1026" t="s">
        <v>49</v>
      </c>
      <c r="J1026" t="s">
        <v>49</v>
      </c>
      <c r="K1026" t="s">
        <v>49</v>
      </c>
      <c r="L1026" t="s">
        <v>49</v>
      </c>
      <c r="M1026" t="s">
        <v>49</v>
      </c>
      <c r="N1026" t="s">
        <v>49</v>
      </c>
      <c r="O1026" t="s">
        <v>49</v>
      </c>
      <c r="P1026" t="s">
        <v>49</v>
      </c>
      <c r="Q1026" t="s">
        <v>49</v>
      </c>
      <c r="R1026" t="s">
        <v>49</v>
      </c>
      <c r="S1026" t="s">
        <v>49</v>
      </c>
      <c r="T1026" t="s">
        <v>49</v>
      </c>
      <c r="U1026" t="s">
        <v>49</v>
      </c>
      <c r="V1026" t="s">
        <v>49</v>
      </c>
      <c r="W1026" t="s">
        <v>49</v>
      </c>
      <c r="X1026" t="s">
        <v>49</v>
      </c>
      <c r="Y1026" t="s">
        <v>49</v>
      </c>
      <c r="Z1026" t="s">
        <v>49</v>
      </c>
      <c r="AA1026" t="s">
        <v>49</v>
      </c>
      <c r="AB1026" t="s">
        <v>49</v>
      </c>
      <c r="AC1026" t="s">
        <v>49</v>
      </c>
      <c r="AD1026" t="s">
        <v>49</v>
      </c>
      <c r="AE1026" t="s">
        <v>49</v>
      </c>
      <c r="AF1026" t="s">
        <v>49</v>
      </c>
      <c r="AG1026" t="s">
        <v>49</v>
      </c>
      <c r="AH1026" t="s">
        <v>49</v>
      </c>
      <c r="AI1026" t="s">
        <v>49</v>
      </c>
      <c r="AJ1026" t="s">
        <v>49</v>
      </c>
      <c r="AK1026" t="s">
        <v>49</v>
      </c>
      <c r="AL1026" t="s">
        <v>49</v>
      </c>
      <c r="AM1026" t="s">
        <v>49</v>
      </c>
    </row>
    <row r="1027" spans="1:39" customFormat="1" hidden="1" x14ac:dyDescent="0.2">
      <c r="A1027" t="s">
        <v>357</v>
      </c>
      <c r="B1027" s="1" t="s">
        <v>414</v>
      </c>
      <c r="C1027" t="s">
        <v>522</v>
      </c>
      <c r="D1027" s="1" t="s">
        <v>468</v>
      </c>
      <c r="E1027" t="s">
        <v>49</v>
      </c>
      <c r="F1027" t="s">
        <v>49</v>
      </c>
      <c r="G1027" t="s">
        <v>49</v>
      </c>
      <c r="H1027" t="s">
        <v>49</v>
      </c>
      <c r="I1027" t="s">
        <v>49</v>
      </c>
      <c r="J1027" t="s">
        <v>49</v>
      </c>
      <c r="K1027" t="s">
        <v>49</v>
      </c>
      <c r="L1027" t="s">
        <v>49</v>
      </c>
      <c r="M1027" t="s">
        <v>49</v>
      </c>
      <c r="N1027" t="s">
        <v>49</v>
      </c>
      <c r="O1027" t="s">
        <v>49</v>
      </c>
      <c r="P1027" t="s">
        <v>49</v>
      </c>
      <c r="Q1027" t="s">
        <v>49</v>
      </c>
      <c r="R1027" t="s">
        <v>49</v>
      </c>
      <c r="S1027" t="s">
        <v>49</v>
      </c>
      <c r="T1027" t="s">
        <v>49</v>
      </c>
      <c r="U1027" t="s">
        <v>49</v>
      </c>
      <c r="V1027" t="s">
        <v>49</v>
      </c>
      <c r="W1027" t="s">
        <v>49</v>
      </c>
      <c r="X1027" t="s">
        <v>49</v>
      </c>
      <c r="Y1027" t="s">
        <v>49</v>
      </c>
      <c r="Z1027" t="s">
        <v>49</v>
      </c>
      <c r="AA1027" t="s">
        <v>49</v>
      </c>
      <c r="AB1027" t="s">
        <v>49</v>
      </c>
      <c r="AC1027" t="s">
        <v>49</v>
      </c>
      <c r="AD1027">
        <v>0</v>
      </c>
      <c r="AE1027">
        <v>0</v>
      </c>
      <c r="AF1027">
        <v>0</v>
      </c>
      <c r="AG1027">
        <v>0</v>
      </c>
      <c r="AH1027">
        <v>0</v>
      </c>
      <c r="AI1027">
        <v>0</v>
      </c>
      <c r="AJ1027">
        <v>1</v>
      </c>
      <c r="AK1027" t="s">
        <v>49</v>
      </c>
      <c r="AL1027" t="s">
        <v>49</v>
      </c>
      <c r="AM1027" t="s">
        <v>49</v>
      </c>
    </row>
    <row r="1028" spans="1:39" customFormat="1" hidden="1" x14ac:dyDescent="0.2">
      <c r="A1028" t="s">
        <v>357</v>
      </c>
      <c r="B1028" s="1" t="s">
        <v>414</v>
      </c>
      <c r="C1028" t="s">
        <v>28</v>
      </c>
      <c r="D1028" s="1" t="s">
        <v>553</v>
      </c>
      <c r="E1028">
        <v>5.9563449237977411</v>
      </c>
      <c r="F1028">
        <v>7.0054259574636628</v>
      </c>
      <c r="G1028">
        <v>8.6145411031679728</v>
      </c>
      <c r="H1028">
        <v>10.748473322070053</v>
      </c>
      <c r="I1028">
        <v>10.721010833138939</v>
      </c>
      <c r="J1028">
        <v>14.031198004634298</v>
      </c>
      <c r="K1028">
        <v>14.736116741993802</v>
      </c>
      <c r="L1028">
        <v>12.265663713531112</v>
      </c>
      <c r="M1028">
        <v>14.233409350057013</v>
      </c>
      <c r="N1028">
        <v>11.871703617269546</v>
      </c>
      <c r="O1028">
        <v>13.535207396301848</v>
      </c>
      <c r="P1028">
        <v>15.390206411945542</v>
      </c>
      <c r="Q1028">
        <v>17.080014445038298</v>
      </c>
      <c r="R1028">
        <v>16.302832343421493</v>
      </c>
      <c r="S1028">
        <v>20.31026273327474</v>
      </c>
      <c r="T1028">
        <v>20.132726157902539</v>
      </c>
      <c r="U1028">
        <v>17.350747747931692</v>
      </c>
      <c r="V1028">
        <v>14.543668331893228</v>
      </c>
      <c r="W1028">
        <v>15.830880219864113</v>
      </c>
      <c r="X1028">
        <v>14.7745242569166</v>
      </c>
      <c r="Y1028">
        <v>13.662915151645173</v>
      </c>
      <c r="Z1028">
        <v>14.630270740389385</v>
      </c>
      <c r="AA1028">
        <v>18.361918028729569</v>
      </c>
      <c r="AB1028">
        <v>21.559910254673291</v>
      </c>
      <c r="AC1028">
        <v>20.204925460313536</v>
      </c>
      <c r="AD1028">
        <v>19.389820932408401</v>
      </c>
      <c r="AE1028">
        <v>19.293412017541701</v>
      </c>
      <c r="AF1028">
        <v>16.388092420485581</v>
      </c>
      <c r="AG1028">
        <v>17.169907257375332</v>
      </c>
      <c r="AH1028">
        <v>15.463733539857666</v>
      </c>
      <c r="AI1028">
        <v>18.032643917196186</v>
      </c>
      <c r="AJ1028">
        <v>20.704499018402231</v>
      </c>
      <c r="AK1028">
        <v>23.637703210135378</v>
      </c>
      <c r="AL1028">
        <v>35.122809889297628</v>
      </c>
      <c r="AM1028">
        <v>45.879065328509711</v>
      </c>
    </row>
    <row r="1029" spans="1:39" customFormat="1" hidden="1" x14ac:dyDescent="0.2">
      <c r="A1029" t="s">
        <v>357</v>
      </c>
      <c r="B1029" s="1" t="s">
        <v>414</v>
      </c>
      <c r="C1029" t="s">
        <v>342</v>
      </c>
      <c r="D1029" s="1" t="s">
        <v>491</v>
      </c>
      <c r="E1029" t="s">
        <v>49</v>
      </c>
      <c r="F1029" t="s">
        <v>49</v>
      </c>
      <c r="G1029" t="s">
        <v>49</v>
      </c>
      <c r="H1029" t="s">
        <v>49</v>
      </c>
      <c r="I1029" t="s">
        <v>49</v>
      </c>
      <c r="J1029" t="s">
        <v>49</v>
      </c>
      <c r="K1029" t="s">
        <v>49</v>
      </c>
      <c r="L1029" t="s">
        <v>49</v>
      </c>
      <c r="M1029" t="s">
        <v>49</v>
      </c>
      <c r="N1029" t="s">
        <v>49</v>
      </c>
      <c r="O1029" t="s">
        <v>49</v>
      </c>
      <c r="P1029" t="s">
        <v>49</v>
      </c>
      <c r="Q1029" t="s">
        <v>49</v>
      </c>
      <c r="R1029" t="s">
        <v>49</v>
      </c>
      <c r="S1029" t="s">
        <v>49</v>
      </c>
      <c r="T1029" t="s">
        <v>49</v>
      </c>
      <c r="U1029" t="s">
        <v>49</v>
      </c>
      <c r="V1029" t="s">
        <v>49</v>
      </c>
      <c r="W1029" t="s">
        <v>49</v>
      </c>
      <c r="X1029" t="s">
        <v>49</v>
      </c>
      <c r="Y1029" t="s">
        <v>49</v>
      </c>
      <c r="Z1029" t="s">
        <v>49</v>
      </c>
      <c r="AA1029" t="s">
        <v>49</v>
      </c>
      <c r="AB1029" t="s">
        <v>49</v>
      </c>
      <c r="AC1029" t="s">
        <v>49</v>
      </c>
      <c r="AD1029" t="s">
        <v>49</v>
      </c>
      <c r="AE1029" t="s">
        <v>49</v>
      </c>
      <c r="AF1029">
        <v>45.570520000000002</v>
      </c>
      <c r="AG1029">
        <v>45.684049999999999</v>
      </c>
      <c r="AH1029">
        <v>45.912239999999997</v>
      </c>
      <c r="AI1029">
        <v>46.475610000000003</v>
      </c>
      <c r="AJ1029">
        <v>46.77393</v>
      </c>
      <c r="AK1029" t="s">
        <v>49</v>
      </c>
      <c r="AL1029" t="s">
        <v>49</v>
      </c>
      <c r="AM1029" t="s">
        <v>49</v>
      </c>
    </row>
    <row r="1030" spans="1:39" customFormat="1" hidden="1" x14ac:dyDescent="0.2">
      <c r="A1030" t="s">
        <v>357</v>
      </c>
      <c r="B1030" s="1" t="s">
        <v>414</v>
      </c>
      <c r="C1030" t="s">
        <v>207</v>
      </c>
      <c r="D1030" s="1" t="s">
        <v>110</v>
      </c>
      <c r="E1030" t="s">
        <v>49</v>
      </c>
      <c r="F1030" t="s">
        <v>49</v>
      </c>
      <c r="G1030" t="s">
        <v>49</v>
      </c>
      <c r="H1030" t="s">
        <v>49</v>
      </c>
      <c r="I1030" t="s">
        <v>49</v>
      </c>
      <c r="J1030" t="s">
        <v>49</v>
      </c>
      <c r="K1030" t="s">
        <v>49</v>
      </c>
      <c r="L1030" t="s">
        <v>49</v>
      </c>
      <c r="M1030" t="s">
        <v>49</v>
      </c>
      <c r="N1030" t="s">
        <v>49</v>
      </c>
      <c r="O1030" t="s">
        <v>49</v>
      </c>
      <c r="P1030" t="s">
        <v>49</v>
      </c>
      <c r="Q1030" t="s">
        <v>49</v>
      </c>
      <c r="R1030" t="s">
        <v>49</v>
      </c>
      <c r="S1030" t="s">
        <v>49</v>
      </c>
      <c r="T1030" t="s">
        <v>49</v>
      </c>
      <c r="U1030" t="s">
        <v>49</v>
      </c>
      <c r="V1030" t="s">
        <v>49</v>
      </c>
      <c r="W1030" t="s">
        <v>49</v>
      </c>
      <c r="X1030" t="s">
        <v>49</v>
      </c>
      <c r="Y1030" t="s">
        <v>49</v>
      </c>
      <c r="Z1030" t="s">
        <v>49</v>
      </c>
      <c r="AA1030" t="s">
        <v>49</v>
      </c>
      <c r="AB1030" t="s">
        <v>49</v>
      </c>
      <c r="AC1030" t="s">
        <v>49</v>
      </c>
      <c r="AD1030" t="s">
        <v>49</v>
      </c>
      <c r="AE1030">
        <v>0.80549997091293302</v>
      </c>
      <c r="AF1030" t="s">
        <v>49</v>
      </c>
      <c r="AG1030" t="s">
        <v>49</v>
      </c>
      <c r="AH1030">
        <v>0.90861999988555897</v>
      </c>
      <c r="AI1030" t="s">
        <v>49</v>
      </c>
      <c r="AJ1030" t="s">
        <v>49</v>
      </c>
      <c r="AK1030" t="s">
        <v>49</v>
      </c>
      <c r="AL1030" t="s">
        <v>49</v>
      </c>
      <c r="AM1030" t="s">
        <v>49</v>
      </c>
    </row>
    <row r="1031" spans="1:39" customFormat="1" hidden="1" x14ac:dyDescent="0.2">
      <c r="A1031" t="s">
        <v>357</v>
      </c>
      <c r="B1031" s="1" t="s">
        <v>414</v>
      </c>
      <c r="C1031" t="s">
        <v>40</v>
      </c>
      <c r="D1031" s="1" t="s">
        <v>286</v>
      </c>
      <c r="E1031" t="s">
        <v>49</v>
      </c>
      <c r="F1031" t="s">
        <v>49</v>
      </c>
      <c r="G1031" t="s">
        <v>49</v>
      </c>
      <c r="H1031" t="s">
        <v>49</v>
      </c>
      <c r="I1031" t="s">
        <v>49</v>
      </c>
      <c r="J1031" t="s">
        <v>49</v>
      </c>
      <c r="K1031" t="s">
        <v>49</v>
      </c>
      <c r="L1031" t="s">
        <v>49</v>
      </c>
      <c r="M1031" t="s">
        <v>49</v>
      </c>
      <c r="N1031" t="s">
        <v>49</v>
      </c>
      <c r="O1031" t="s">
        <v>49</v>
      </c>
      <c r="P1031" t="s">
        <v>49</v>
      </c>
      <c r="Q1031" t="s">
        <v>49</v>
      </c>
      <c r="R1031" t="s">
        <v>49</v>
      </c>
      <c r="S1031" t="s">
        <v>49</v>
      </c>
      <c r="T1031" t="s">
        <v>49</v>
      </c>
      <c r="U1031" t="s">
        <v>49</v>
      </c>
      <c r="V1031" t="s">
        <v>49</v>
      </c>
      <c r="W1031" t="s">
        <v>49</v>
      </c>
      <c r="X1031" t="s">
        <v>49</v>
      </c>
      <c r="Y1031" t="s">
        <v>49</v>
      </c>
      <c r="Z1031" t="s">
        <v>49</v>
      </c>
      <c r="AA1031" t="s">
        <v>49</v>
      </c>
      <c r="AB1031" t="s">
        <v>49</v>
      </c>
      <c r="AC1031" t="s">
        <v>49</v>
      </c>
      <c r="AD1031" t="s">
        <v>49</v>
      </c>
      <c r="AE1031">
        <v>0.15567000210285201</v>
      </c>
      <c r="AF1031" t="s">
        <v>49</v>
      </c>
      <c r="AG1031" t="s">
        <v>49</v>
      </c>
      <c r="AH1031" t="s">
        <v>49</v>
      </c>
      <c r="AI1031" t="s">
        <v>49</v>
      </c>
      <c r="AJ1031" t="s">
        <v>49</v>
      </c>
      <c r="AK1031" t="s">
        <v>49</v>
      </c>
      <c r="AL1031" t="s">
        <v>49</v>
      </c>
      <c r="AM1031" t="s">
        <v>49</v>
      </c>
    </row>
    <row r="1032" spans="1:39" customFormat="1" hidden="1" x14ac:dyDescent="0.2">
      <c r="A1032" t="s">
        <v>357</v>
      </c>
      <c r="B1032" s="1" t="s">
        <v>414</v>
      </c>
      <c r="C1032" t="s">
        <v>445</v>
      </c>
      <c r="D1032" s="1" t="s">
        <v>307</v>
      </c>
      <c r="E1032" t="s">
        <v>49</v>
      </c>
      <c r="F1032" t="s">
        <v>49</v>
      </c>
      <c r="G1032" t="s">
        <v>49</v>
      </c>
      <c r="H1032">
        <v>0.90456300000000001</v>
      </c>
      <c r="I1032">
        <v>0.82048900000000002</v>
      </c>
      <c r="J1032">
        <v>0.81787750000000004</v>
      </c>
      <c r="K1032">
        <v>0.87424170000000001</v>
      </c>
      <c r="L1032">
        <v>0.87444129999999998</v>
      </c>
      <c r="M1032">
        <v>0.89128830000000003</v>
      </c>
      <c r="N1032">
        <v>0.99014860000000005</v>
      </c>
      <c r="O1032">
        <v>1.0131870000000001</v>
      </c>
      <c r="P1032">
        <v>1.0161750000000001</v>
      </c>
      <c r="Q1032">
        <v>1.1541840000000001</v>
      </c>
      <c r="R1032">
        <v>1.1650130000000001</v>
      </c>
      <c r="S1032">
        <v>1.2261500000000001</v>
      </c>
      <c r="T1032">
        <v>1.151988</v>
      </c>
      <c r="U1032">
        <v>1.1205719999999999</v>
      </c>
      <c r="V1032">
        <v>1.3540989999999999</v>
      </c>
      <c r="W1032">
        <v>1.3399289999999999</v>
      </c>
      <c r="X1032">
        <v>1.211085</v>
      </c>
      <c r="Y1032">
        <v>1.192356</v>
      </c>
      <c r="Z1032">
        <v>1.236491</v>
      </c>
      <c r="AA1032">
        <v>1.178096</v>
      </c>
      <c r="AB1032">
        <v>1.1656550000000001</v>
      </c>
      <c r="AC1032">
        <v>1.1742440000000001</v>
      </c>
      <c r="AD1032">
        <v>1.1449750000000001</v>
      </c>
      <c r="AE1032">
        <v>1.122082</v>
      </c>
      <c r="AF1032">
        <v>1.2906280000000001</v>
      </c>
      <c r="AG1032">
        <v>1.288713</v>
      </c>
      <c r="AH1032">
        <v>1.269212</v>
      </c>
      <c r="AI1032">
        <v>1.2683310000000001</v>
      </c>
      <c r="AJ1032">
        <v>1.25217</v>
      </c>
      <c r="AK1032">
        <v>1.1949650000000001</v>
      </c>
      <c r="AL1032">
        <v>1.264052</v>
      </c>
      <c r="AM1032" t="s">
        <v>49</v>
      </c>
    </row>
    <row r="1033" spans="1:39" customFormat="1" hidden="1" x14ac:dyDescent="0.2">
      <c r="A1033" t="s">
        <v>357</v>
      </c>
      <c r="B1033" s="1" t="s">
        <v>414</v>
      </c>
      <c r="C1033" t="s">
        <v>394</v>
      </c>
      <c r="D1033" s="1" t="s">
        <v>281</v>
      </c>
      <c r="E1033" t="s">
        <v>49</v>
      </c>
      <c r="F1033" t="s">
        <v>49</v>
      </c>
      <c r="G1033">
        <v>45.723939999999999</v>
      </c>
      <c r="H1033" t="s">
        <v>49</v>
      </c>
      <c r="I1033">
        <v>44.176569999999998</v>
      </c>
      <c r="J1033" t="s">
        <v>49</v>
      </c>
      <c r="K1033">
        <v>42.136830000000003</v>
      </c>
      <c r="L1033">
        <v>39.97287</v>
      </c>
      <c r="M1033">
        <v>41.534019999999998</v>
      </c>
      <c r="N1033" t="s">
        <v>49</v>
      </c>
      <c r="O1033" t="s">
        <v>49</v>
      </c>
      <c r="P1033">
        <v>37.467599999999997</v>
      </c>
      <c r="Q1033">
        <v>37.780790000000003</v>
      </c>
      <c r="R1033">
        <v>40.08182</v>
      </c>
      <c r="S1033">
        <v>42.86891</v>
      </c>
      <c r="T1033" t="s">
        <v>49</v>
      </c>
      <c r="U1033">
        <v>50.657559999999997</v>
      </c>
      <c r="V1033">
        <v>51.557360000000003</v>
      </c>
      <c r="W1033" t="s">
        <v>49</v>
      </c>
      <c r="X1033" t="s">
        <v>49</v>
      </c>
      <c r="Y1033">
        <v>51.78716</v>
      </c>
      <c r="Z1033">
        <v>53.267330000000001</v>
      </c>
      <c r="AA1033">
        <v>45.417610000000003</v>
      </c>
      <c r="AB1033">
        <v>49.700449999999996</v>
      </c>
      <c r="AC1033">
        <v>43.995559999999998</v>
      </c>
      <c r="AD1033">
        <v>45.429989999999997</v>
      </c>
      <c r="AE1033" t="s">
        <v>49</v>
      </c>
      <c r="AF1033" t="s">
        <v>49</v>
      </c>
      <c r="AG1033" t="s">
        <v>49</v>
      </c>
      <c r="AH1033" t="s">
        <v>49</v>
      </c>
      <c r="AI1033" t="s">
        <v>49</v>
      </c>
      <c r="AJ1033" t="s">
        <v>49</v>
      </c>
      <c r="AK1033" t="s">
        <v>49</v>
      </c>
      <c r="AL1033" t="s">
        <v>49</v>
      </c>
      <c r="AM1033" t="s">
        <v>49</v>
      </c>
    </row>
    <row r="1034" spans="1:39" customFormat="1" hidden="1" x14ac:dyDescent="0.2">
      <c r="A1034" t="s">
        <v>357</v>
      </c>
      <c r="B1034" s="1" t="s">
        <v>414</v>
      </c>
      <c r="C1034" t="s">
        <v>163</v>
      </c>
      <c r="D1034" s="1" t="s">
        <v>190</v>
      </c>
      <c r="E1034" t="s">
        <v>49</v>
      </c>
      <c r="F1034" t="s">
        <v>49</v>
      </c>
      <c r="G1034" t="s">
        <v>49</v>
      </c>
      <c r="H1034" t="s">
        <v>49</v>
      </c>
      <c r="I1034" t="s">
        <v>49</v>
      </c>
      <c r="J1034" t="s">
        <v>49</v>
      </c>
      <c r="K1034" t="s">
        <v>49</v>
      </c>
      <c r="L1034" t="s">
        <v>49</v>
      </c>
      <c r="M1034" t="s">
        <v>49</v>
      </c>
      <c r="N1034" t="s">
        <v>49</v>
      </c>
      <c r="O1034" t="s">
        <v>49</v>
      </c>
      <c r="P1034" t="s">
        <v>49</v>
      </c>
      <c r="Q1034" t="s">
        <v>49</v>
      </c>
      <c r="R1034" t="s">
        <v>49</v>
      </c>
      <c r="S1034" t="s">
        <v>49</v>
      </c>
      <c r="T1034" t="s">
        <v>49</v>
      </c>
      <c r="U1034" t="s">
        <v>49</v>
      </c>
      <c r="V1034" t="s">
        <v>49</v>
      </c>
      <c r="W1034">
        <v>89.1</v>
      </c>
      <c r="X1034" t="s">
        <v>49</v>
      </c>
      <c r="Y1034" t="s">
        <v>49</v>
      </c>
      <c r="Z1034" t="s">
        <v>49</v>
      </c>
      <c r="AA1034" t="s">
        <v>49</v>
      </c>
      <c r="AB1034" t="s">
        <v>49</v>
      </c>
      <c r="AC1034" t="s">
        <v>49</v>
      </c>
      <c r="AD1034" t="s">
        <v>49</v>
      </c>
      <c r="AE1034">
        <v>85.1</v>
      </c>
      <c r="AF1034" t="s">
        <v>49</v>
      </c>
      <c r="AG1034" t="s">
        <v>49</v>
      </c>
      <c r="AH1034" t="s">
        <v>49</v>
      </c>
      <c r="AI1034" t="s">
        <v>49</v>
      </c>
      <c r="AJ1034" t="s">
        <v>49</v>
      </c>
      <c r="AK1034" t="s">
        <v>49</v>
      </c>
      <c r="AL1034" t="s">
        <v>49</v>
      </c>
      <c r="AM1034" t="s">
        <v>49</v>
      </c>
    </row>
    <row r="1035" spans="1:39" customFormat="1" hidden="1" x14ac:dyDescent="0.2">
      <c r="A1035" t="s">
        <v>357</v>
      </c>
      <c r="B1035" s="1" t="s">
        <v>414</v>
      </c>
      <c r="C1035" t="s">
        <v>427</v>
      </c>
      <c r="D1035" s="1" t="s">
        <v>225</v>
      </c>
      <c r="E1035" t="s">
        <v>49</v>
      </c>
      <c r="F1035" t="s">
        <v>49</v>
      </c>
      <c r="G1035" t="s">
        <v>49</v>
      </c>
      <c r="H1035" t="s">
        <v>49</v>
      </c>
      <c r="I1035" t="s">
        <v>49</v>
      </c>
      <c r="J1035" t="s">
        <v>49</v>
      </c>
      <c r="K1035" t="s">
        <v>49</v>
      </c>
      <c r="L1035" t="s">
        <v>49</v>
      </c>
      <c r="M1035" t="s">
        <v>49</v>
      </c>
      <c r="N1035" t="s">
        <v>49</v>
      </c>
      <c r="O1035" t="s">
        <v>49</v>
      </c>
      <c r="P1035" t="s">
        <v>49</v>
      </c>
      <c r="Q1035" t="s">
        <v>49</v>
      </c>
      <c r="R1035" t="s">
        <v>49</v>
      </c>
      <c r="S1035" t="s">
        <v>49</v>
      </c>
      <c r="T1035" t="s">
        <v>49</v>
      </c>
      <c r="U1035" t="s">
        <v>49</v>
      </c>
      <c r="V1035" t="s">
        <v>49</v>
      </c>
      <c r="W1035">
        <v>21.9</v>
      </c>
      <c r="X1035" t="s">
        <v>49</v>
      </c>
      <c r="Y1035" t="s">
        <v>49</v>
      </c>
      <c r="Z1035" t="s">
        <v>49</v>
      </c>
      <c r="AA1035" t="s">
        <v>49</v>
      </c>
      <c r="AB1035" t="s">
        <v>49</v>
      </c>
      <c r="AC1035" t="s">
        <v>49</v>
      </c>
      <c r="AD1035" t="s">
        <v>49</v>
      </c>
      <c r="AE1035">
        <v>11.3</v>
      </c>
      <c r="AF1035" t="s">
        <v>49</v>
      </c>
      <c r="AG1035" t="s">
        <v>49</v>
      </c>
      <c r="AH1035" t="s">
        <v>49</v>
      </c>
      <c r="AI1035" t="s">
        <v>49</v>
      </c>
      <c r="AJ1035" t="s">
        <v>49</v>
      </c>
      <c r="AK1035" t="s">
        <v>49</v>
      </c>
      <c r="AL1035" t="s">
        <v>49</v>
      </c>
      <c r="AM1035" t="s">
        <v>49</v>
      </c>
    </row>
    <row r="1036" spans="1:39" customFormat="1" hidden="1" x14ac:dyDescent="0.2">
      <c r="A1036" t="s">
        <v>357</v>
      </c>
      <c r="B1036" s="1" t="s">
        <v>414</v>
      </c>
      <c r="C1036" t="s">
        <v>18</v>
      </c>
      <c r="D1036" s="1" t="s">
        <v>374</v>
      </c>
      <c r="E1036" t="s">
        <v>49</v>
      </c>
      <c r="F1036" t="s">
        <v>49</v>
      </c>
      <c r="G1036" t="s">
        <v>49</v>
      </c>
      <c r="H1036" t="s">
        <v>49</v>
      </c>
      <c r="I1036" t="s">
        <v>49</v>
      </c>
      <c r="J1036" t="s">
        <v>49</v>
      </c>
      <c r="K1036" t="s">
        <v>49</v>
      </c>
      <c r="L1036" t="s">
        <v>49</v>
      </c>
      <c r="M1036" t="s">
        <v>49</v>
      </c>
      <c r="N1036" t="s">
        <v>49</v>
      </c>
      <c r="O1036" t="s">
        <v>49</v>
      </c>
      <c r="P1036" t="s">
        <v>49</v>
      </c>
      <c r="Q1036" t="s">
        <v>49</v>
      </c>
      <c r="R1036" t="s">
        <v>49</v>
      </c>
      <c r="S1036" t="s">
        <v>49</v>
      </c>
      <c r="T1036" t="s">
        <v>49</v>
      </c>
      <c r="U1036" t="s">
        <v>49</v>
      </c>
      <c r="V1036" t="s">
        <v>49</v>
      </c>
      <c r="W1036" t="s">
        <v>49</v>
      </c>
      <c r="X1036" t="s">
        <v>49</v>
      </c>
      <c r="Y1036" t="s">
        <v>49</v>
      </c>
      <c r="Z1036" t="s">
        <v>49</v>
      </c>
      <c r="AA1036" t="s">
        <v>49</v>
      </c>
      <c r="AB1036" t="s">
        <v>49</v>
      </c>
      <c r="AC1036" t="s">
        <v>49</v>
      </c>
      <c r="AD1036" t="s">
        <v>49</v>
      </c>
      <c r="AE1036">
        <v>35.200000000000003</v>
      </c>
      <c r="AF1036" t="s">
        <v>49</v>
      </c>
      <c r="AG1036" t="s">
        <v>49</v>
      </c>
      <c r="AH1036" t="s">
        <v>49</v>
      </c>
      <c r="AI1036" t="s">
        <v>49</v>
      </c>
      <c r="AJ1036" t="s">
        <v>49</v>
      </c>
      <c r="AK1036" t="s">
        <v>49</v>
      </c>
      <c r="AL1036" t="s">
        <v>49</v>
      </c>
      <c r="AM1036" t="s">
        <v>49</v>
      </c>
    </row>
    <row r="1037" spans="1:39" customFormat="1" hidden="1" x14ac:dyDescent="0.2">
      <c r="A1037" t="s">
        <v>357</v>
      </c>
      <c r="B1037" s="1" t="s">
        <v>414</v>
      </c>
      <c r="C1037" t="s">
        <v>437</v>
      </c>
      <c r="D1037" s="1" t="s">
        <v>561</v>
      </c>
      <c r="E1037" t="s">
        <v>49</v>
      </c>
      <c r="F1037" t="s">
        <v>49</v>
      </c>
      <c r="G1037" t="s">
        <v>49</v>
      </c>
      <c r="H1037" t="s">
        <v>49</v>
      </c>
      <c r="I1037" t="s">
        <v>49</v>
      </c>
      <c r="J1037" t="s">
        <v>49</v>
      </c>
      <c r="K1037" t="s">
        <v>49</v>
      </c>
      <c r="L1037" t="s">
        <v>49</v>
      </c>
      <c r="M1037" t="s">
        <v>49</v>
      </c>
      <c r="N1037" t="s">
        <v>49</v>
      </c>
      <c r="O1037" t="s">
        <v>49</v>
      </c>
      <c r="P1037" t="s">
        <v>49</v>
      </c>
      <c r="Q1037" t="s">
        <v>49</v>
      </c>
      <c r="R1037" t="s">
        <v>49</v>
      </c>
      <c r="S1037" t="s">
        <v>49</v>
      </c>
      <c r="T1037" t="s">
        <v>49</v>
      </c>
      <c r="U1037" t="s">
        <v>49</v>
      </c>
      <c r="V1037" t="s">
        <v>49</v>
      </c>
      <c r="W1037">
        <v>25.5</v>
      </c>
      <c r="X1037" t="s">
        <v>49</v>
      </c>
      <c r="Y1037" t="s">
        <v>49</v>
      </c>
      <c r="Z1037" t="s">
        <v>49</v>
      </c>
      <c r="AA1037" t="s">
        <v>49</v>
      </c>
      <c r="AB1037" t="s">
        <v>49</v>
      </c>
      <c r="AC1037" t="s">
        <v>49</v>
      </c>
      <c r="AD1037" t="s">
        <v>49</v>
      </c>
      <c r="AE1037">
        <v>57.9</v>
      </c>
      <c r="AF1037" t="s">
        <v>49</v>
      </c>
      <c r="AG1037" t="s">
        <v>49</v>
      </c>
      <c r="AH1037" t="s">
        <v>49</v>
      </c>
      <c r="AI1037" t="s">
        <v>49</v>
      </c>
      <c r="AJ1037" t="s">
        <v>49</v>
      </c>
      <c r="AK1037" t="s">
        <v>49</v>
      </c>
      <c r="AL1037" t="s">
        <v>49</v>
      </c>
      <c r="AM1037" t="s">
        <v>49</v>
      </c>
    </row>
    <row r="1038" spans="1:39" customFormat="1" hidden="1" x14ac:dyDescent="0.2">
      <c r="A1038" t="s">
        <v>357</v>
      </c>
      <c r="B1038" s="1" t="s">
        <v>414</v>
      </c>
      <c r="C1038" t="s">
        <v>327</v>
      </c>
      <c r="D1038" s="1" t="s">
        <v>58</v>
      </c>
      <c r="E1038" t="s">
        <v>49</v>
      </c>
      <c r="F1038" t="s">
        <v>49</v>
      </c>
      <c r="G1038" t="s">
        <v>49</v>
      </c>
      <c r="H1038" t="s">
        <v>49</v>
      </c>
      <c r="I1038" t="s">
        <v>49</v>
      </c>
      <c r="J1038" t="s">
        <v>49</v>
      </c>
      <c r="K1038" t="s">
        <v>49</v>
      </c>
      <c r="L1038" t="s">
        <v>49</v>
      </c>
      <c r="M1038" t="s">
        <v>49</v>
      </c>
      <c r="N1038" t="s">
        <v>49</v>
      </c>
      <c r="O1038" t="s">
        <v>49</v>
      </c>
      <c r="P1038" t="s">
        <v>49</v>
      </c>
      <c r="Q1038" t="s">
        <v>49</v>
      </c>
      <c r="R1038" t="s">
        <v>49</v>
      </c>
      <c r="S1038" t="s">
        <v>49</v>
      </c>
      <c r="T1038" t="s">
        <v>49</v>
      </c>
      <c r="U1038" t="s">
        <v>49</v>
      </c>
      <c r="V1038" t="s">
        <v>49</v>
      </c>
      <c r="W1038">
        <v>85.3</v>
      </c>
      <c r="X1038" t="s">
        <v>49</v>
      </c>
      <c r="Y1038" t="s">
        <v>49</v>
      </c>
      <c r="Z1038" t="s">
        <v>49</v>
      </c>
      <c r="AA1038" t="s">
        <v>49</v>
      </c>
      <c r="AB1038" t="s">
        <v>49</v>
      </c>
      <c r="AC1038" t="s">
        <v>49</v>
      </c>
      <c r="AD1038" t="s">
        <v>49</v>
      </c>
      <c r="AE1038">
        <v>86.5</v>
      </c>
      <c r="AF1038" t="s">
        <v>49</v>
      </c>
      <c r="AG1038" t="s">
        <v>49</v>
      </c>
      <c r="AH1038" t="s">
        <v>49</v>
      </c>
      <c r="AI1038" t="s">
        <v>49</v>
      </c>
      <c r="AJ1038" t="s">
        <v>49</v>
      </c>
      <c r="AK1038" t="s">
        <v>49</v>
      </c>
      <c r="AL1038" t="s">
        <v>49</v>
      </c>
      <c r="AM1038" t="s">
        <v>49</v>
      </c>
    </row>
    <row r="1039" spans="1:39" customFormat="1" hidden="1" x14ac:dyDescent="0.2">
      <c r="A1039" t="s">
        <v>357</v>
      </c>
      <c r="B1039" s="1" t="s">
        <v>414</v>
      </c>
      <c r="C1039" t="s">
        <v>571</v>
      </c>
      <c r="D1039" s="1" t="s">
        <v>92</v>
      </c>
      <c r="E1039">
        <v>12.04263971116022</v>
      </c>
      <c r="F1039">
        <v>13.819794310178009</v>
      </c>
      <c r="G1039">
        <v>14.646986604033978</v>
      </c>
      <c r="H1039">
        <v>15.246508387633018</v>
      </c>
      <c r="I1039">
        <v>16.070088285769287</v>
      </c>
      <c r="J1039">
        <v>17.314338281524492</v>
      </c>
      <c r="K1039">
        <v>18.463741184493852</v>
      </c>
      <c r="L1039">
        <v>21.436904204313453</v>
      </c>
      <c r="M1039">
        <v>24.535203850971065</v>
      </c>
      <c r="N1039">
        <v>32.484067481949594</v>
      </c>
      <c r="O1039">
        <v>36.203673821609009</v>
      </c>
      <c r="P1039">
        <v>41.617621984485822</v>
      </c>
      <c r="Q1039">
        <v>57.825560420009921</v>
      </c>
      <c r="R1039">
        <v>65.757149516979922</v>
      </c>
      <c r="S1039">
        <v>66.433040016136502</v>
      </c>
      <c r="T1039">
        <v>74.368963993602861</v>
      </c>
      <c r="U1039">
        <v>84.145626493339734</v>
      </c>
      <c r="V1039">
        <v>100</v>
      </c>
      <c r="W1039">
        <v>102.84566633376673</v>
      </c>
      <c r="X1039">
        <v>111.35447462756673</v>
      </c>
      <c r="Y1039">
        <v>138.31984452746963</v>
      </c>
      <c r="Z1039">
        <v>152.78643562087444</v>
      </c>
      <c r="AA1039">
        <v>165.86733059005419</v>
      </c>
      <c r="AB1039">
        <v>179.74088911782795</v>
      </c>
      <c r="AC1039">
        <v>205.43318065095826</v>
      </c>
      <c r="AD1039">
        <v>221.77149515749792</v>
      </c>
      <c r="AE1039">
        <v>233.53792785813948</v>
      </c>
      <c r="AF1039">
        <v>283.3252879010073</v>
      </c>
      <c r="AG1039">
        <v>286.08254285679601</v>
      </c>
      <c r="AH1039">
        <v>318.8366555940849</v>
      </c>
      <c r="AI1039">
        <v>309.74707113995464</v>
      </c>
      <c r="AJ1039">
        <v>312.38570556692474</v>
      </c>
      <c r="AK1039">
        <v>331.02420597253911</v>
      </c>
      <c r="AL1039">
        <v>359.21660978384932</v>
      </c>
      <c r="AM1039">
        <v>391.28967431534346</v>
      </c>
    </row>
    <row r="1040" spans="1:39" customFormat="1" hidden="1" x14ac:dyDescent="0.2">
      <c r="A1040" t="s">
        <v>357</v>
      </c>
      <c r="B1040" s="1" t="s">
        <v>414</v>
      </c>
      <c r="C1040" t="s">
        <v>182</v>
      </c>
      <c r="D1040" s="1" t="s">
        <v>373</v>
      </c>
      <c r="E1040">
        <v>5.031024367491213</v>
      </c>
      <c r="F1040">
        <v>1.3495022365178357</v>
      </c>
      <c r="G1040">
        <v>3.4998221361125275</v>
      </c>
      <c r="H1040">
        <v>4.9968364479212539</v>
      </c>
      <c r="I1040">
        <v>1.0099983709962856</v>
      </c>
      <c r="J1040">
        <v>-6.2400000013904702</v>
      </c>
      <c r="K1040">
        <v>-3.829999996198282</v>
      </c>
      <c r="L1040">
        <v>-7.9200000037477167</v>
      </c>
      <c r="M1040">
        <v>-7.9999999979409324</v>
      </c>
      <c r="N1040">
        <v>-1.5899999968582819</v>
      </c>
      <c r="O1040">
        <v>4.7499999950961325</v>
      </c>
      <c r="P1040">
        <v>-1.0099999964981521</v>
      </c>
      <c r="Q1040">
        <v>-0.8568640584241507</v>
      </c>
      <c r="R1040">
        <v>2.0558071083524254</v>
      </c>
      <c r="S1040">
        <v>4.4465194122479659</v>
      </c>
      <c r="T1040">
        <v>-1.2237279602344415</v>
      </c>
      <c r="U1040">
        <v>4.8336577680945254</v>
      </c>
      <c r="V1040">
        <v>0.90000000090191179</v>
      </c>
      <c r="W1040">
        <v>5.4138071449144434</v>
      </c>
      <c r="X1040">
        <v>3.4519485638194283</v>
      </c>
      <c r="Y1040">
        <v>4.8617163671264052</v>
      </c>
      <c r="Z1040">
        <v>3.8127453663341839</v>
      </c>
      <c r="AA1040">
        <v>5.124159994398056</v>
      </c>
      <c r="AB1040">
        <v>4.0325999884441472</v>
      </c>
      <c r="AC1040">
        <v>4.4467063311149531</v>
      </c>
      <c r="AD1040">
        <v>4.9241898983468388</v>
      </c>
      <c r="AE1040">
        <v>4.2406502140265729</v>
      </c>
      <c r="AF1040">
        <v>-3.9000000804854977</v>
      </c>
      <c r="AG1040">
        <v>-0.60000090911638893</v>
      </c>
      <c r="AH1040">
        <v>0.50000126242927934</v>
      </c>
      <c r="AI1040">
        <v>1.6099354212771431</v>
      </c>
      <c r="AJ1040">
        <v>1.8125653240155231</v>
      </c>
      <c r="AK1040">
        <v>0.32715689263838499</v>
      </c>
      <c r="AL1040">
        <v>3.0999999987062665</v>
      </c>
      <c r="AM1040">
        <v>1.8489999989932642</v>
      </c>
    </row>
    <row r="1041" spans="1:39" customFormat="1" hidden="1" x14ac:dyDescent="0.2">
      <c r="A1041" t="s">
        <v>357</v>
      </c>
      <c r="B1041" s="1" t="s">
        <v>414</v>
      </c>
      <c r="C1041" t="s">
        <v>32</v>
      </c>
      <c r="D1041" s="1" t="s">
        <v>379</v>
      </c>
      <c r="E1041">
        <v>431.43729801952082</v>
      </c>
      <c r="F1041">
        <v>428.97141524506833</v>
      </c>
      <c r="G1041">
        <v>435.0709429382718</v>
      </c>
      <c r="H1041">
        <v>447.74485716070296</v>
      </c>
      <c r="I1041">
        <v>440.59185665450042</v>
      </c>
      <c r="J1041">
        <v>427.06899789667591</v>
      </c>
      <c r="K1041">
        <v>408.41931610641149</v>
      </c>
      <c r="L1041">
        <v>354.116180808509</v>
      </c>
      <c r="M1041">
        <v>325.91191629431603</v>
      </c>
      <c r="N1041">
        <v>321.08969062787185</v>
      </c>
      <c r="O1041">
        <v>330.12893061729494</v>
      </c>
      <c r="P1041">
        <v>319.13580069616546</v>
      </c>
      <c r="Q1041">
        <v>310.00671087133657</v>
      </c>
      <c r="R1041">
        <v>308.64519898027675</v>
      </c>
      <c r="S1041">
        <v>313.48640581341601</v>
      </c>
      <c r="T1041">
        <v>300.08615290974871</v>
      </c>
      <c r="U1041">
        <v>303.11966995144928</v>
      </c>
      <c r="V1041">
        <v>294.73877332415964</v>
      </c>
      <c r="W1041">
        <v>299.7691207571437</v>
      </c>
      <c r="X1041">
        <v>298.93666035847377</v>
      </c>
      <c r="Y1041">
        <v>300.84134917719996</v>
      </c>
      <c r="Z1041">
        <v>296.8470948086686</v>
      </c>
      <c r="AA1041">
        <v>297.79172702996192</v>
      </c>
      <c r="AB1041">
        <v>299.01717560178326</v>
      </c>
      <c r="AC1041">
        <v>301.48131923089062</v>
      </c>
      <c r="AD1041">
        <v>305.29083517392172</v>
      </c>
      <c r="AE1041">
        <v>307.76553123599132</v>
      </c>
      <c r="AF1041">
        <v>289.35962714476875</v>
      </c>
      <c r="AG1041">
        <v>282.9759665205039</v>
      </c>
      <c r="AH1041">
        <v>277.95980299258059</v>
      </c>
      <c r="AI1041">
        <v>274.13190841272331</v>
      </c>
      <c r="AJ1041">
        <v>270.13727734241417</v>
      </c>
      <c r="AK1041">
        <v>263.36098863872928</v>
      </c>
      <c r="AL1041">
        <v>264.36483286957656</v>
      </c>
      <c r="AM1041">
        <v>262.18480604632049</v>
      </c>
    </row>
    <row r="1042" spans="1:39" customFormat="1" hidden="1" x14ac:dyDescent="0.2">
      <c r="A1042" t="s">
        <v>357</v>
      </c>
      <c r="B1042" s="1" t="s">
        <v>414</v>
      </c>
      <c r="C1042" t="s">
        <v>261</v>
      </c>
      <c r="D1042" s="1" t="s">
        <v>162</v>
      </c>
      <c r="E1042" t="s">
        <v>49</v>
      </c>
      <c r="F1042" t="s">
        <v>49</v>
      </c>
      <c r="G1042">
        <v>609.37164754167725</v>
      </c>
      <c r="H1042">
        <v>648.33086711698945</v>
      </c>
      <c r="I1042">
        <v>652.51222250841829</v>
      </c>
      <c r="J1042">
        <v>647.47704359214856</v>
      </c>
      <c r="K1042">
        <v>632.42495390995532</v>
      </c>
      <c r="L1042">
        <v>559.8362994301815</v>
      </c>
      <c r="M1042">
        <v>524.68106839800919</v>
      </c>
      <c r="N1042">
        <v>525.83172726084047</v>
      </c>
      <c r="O1042">
        <v>546.71983980525908</v>
      </c>
      <c r="P1042">
        <v>535.96233705646364</v>
      </c>
      <c r="Q1042">
        <v>532.42591985210345</v>
      </c>
      <c r="R1042">
        <v>542.03019016628537</v>
      </c>
      <c r="S1042">
        <v>559.11233732903327</v>
      </c>
      <c r="T1042">
        <v>545.77553931451075</v>
      </c>
      <c r="U1042">
        <v>566.09163145386344</v>
      </c>
      <c r="V1042">
        <v>567.7007004118592</v>
      </c>
      <c r="W1042">
        <v>595.20556568948791</v>
      </c>
      <c r="X1042">
        <v>609.59359554482319</v>
      </c>
      <c r="Y1042">
        <v>625.24373960844753</v>
      </c>
      <c r="Z1042">
        <v>620.89673378615385</v>
      </c>
      <c r="AA1042">
        <v>630.35819295417718</v>
      </c>
      <c r="AB1042">
        <v>646.10312748322656</v>
      </c>
      <c r="AC1042">
        <v>651.95232728211647</v>
      </c>
      <c r="AD1042">
        <v>696.49700021123567</v>
      </c>
      <c r="AE1042">
        <v>728.87006025642586</v>
      </c>
      <c r="AF1042">
        <v>797.05011411534986</v>
      </c>
      <c r="AG1042">
        <v>766.58722060752461</v>
      </c>
      <c r="AH1042">
        <v>750.78761627097697</v>
      </c>
      <c r="AI1042">
        <v>758.24903164913189</v>
      </c>
      <c r="AJ1042">
        <v>760.60412613059111</v>
      </c>
      <c r="AK1042">
        <v>751.20091187125718</v>
      </c>
      <c r="AL1042">
        <v>787.94277873393526</v>
      </c>
      <c r="AM1042">
        <v>836.18756902761049</v>
      </c>
    </row>
    <row r="1043" spans="1:39" customFormat="1" hidden="1" x14ac:dyDescent="0.2">
      <c r="A1043" t="s">
        <v>357</v>
      </c>
      <c r="B1043" s="1" t="s">
        <v>414</v>
      </c>
      <c r="C1043" t="s">
        <v>244</v>
      </c>
      <c r="D1043" s="1" t="s">
        <v>344</v>
      </c>
      <c r="E1043" t="s">
        <v>49</v>
      </c>
      <c r="F1043" t="s">
        <v>49</v>
      </c>
      <c r="G1043" t="s">
        <v>49</v>
      </c>
      <c r="H1043" t="s">
        <v>49</v>
      </c>
      <c r="I1043" t="s">
        <v>49</v>
      </c>
      <c r="J1043" t="s">
        <v>49</v>
      </c>
      <c r="K1043" t="s">
        <v>49</v>
      </c>
      <c r="L1043" t="s">
        <v>49</v>
      </c>
      <c r="M1043">
        <v>3.2786884307861301</v>
      </c>
      <c r="N1043" t="s">
        <v>49</v>
      </c>
      <c r="O1043">
        <v>3.8251366615295401</v>
      </c>
      <c r="P1043" t="s">
        <v>49</v>
      </c>
      <c r="Q1043">
        <v>4.3715848922729501</v>
      </c>
      <c r="R1043" t="s">
        <v>49</v>
      </c>
      <c r="S1043">
        <v>3.7837836742401101</v>
      </c>
      <c r="T1043">
        <v>2.1621620655059801</v>
      </c>
      <c r="U1043">
        <v>6.9651741981506303</v>
      </c>
      <c r="V1043">
        <v>8.8235292434692401</v>
      </c>
      <c r="W1043">
        <v>12.195121765136699</v>
      </c>
      <c r="X1043">
        <v>7.2815532684326199</v>
      </c>
      <c r="Y1043">
        <v>12.135922431945801</v>
      </c>
      <c r="Z1043">
        <v>13.875597953796399</v>
      </c>
      <c r="AA1043">
        <v>11.483253479003899</v>
      </c>
      <c r="AB1043">
        <v>13.2701425552368</v>
      </c>
      <c r="AC1043">
        <v>6.63507127761841</v>
      </c>
      <c r="AD1043">
        <v>13.7440757751465</v>
      </c>
      <c r="AE1043">
        <v>12.9807691574097</v>
      </c>
      <c r="AF1043">
        <v>9.5238094329834002</v>
      </c>
      <c r="AG1043">
        <v>6.6666665077209499</v>
      </c>
      <c r="AH1043">
        <v>7.6190476417541504</v>
      </c>
      <c r="AI1043">
        <v>7.6190476417541504</v>
      </c>
      <c r="AJ1043">
        <v>8.0952377319335902</v>
      </c>
      <c r="AK1043">
        <v>9.0476188659668004</v>
      </c>
      <c r="AL1043">
        <v>8.5714282989502006</v>
      </c>
      <c r="AM1043">
        <v>10.377358436584499</v>
      </c>
    </row>
    <row r="1044" spans="1:39" customFormat="1" hidden="1" x14ac:dyDescent="0.2">
      <c r="A1044" t="s">
        <v>357</v>
      </c>
      <c r="B1044" s="1" t="s">
        <v>414</v>
      </c>
      <c r="C1044" t="s">
        <v>209</v>
      </c>
      <c r="D1044" s="1" t="s">
        <v>33</v>
      </c>
      <c r="E1044" t="s">
        <v>49</v>
      </c>
      <c r="F1044" t="s">
        <v>49</v>
      </c>
      <c r="G1044" t="s">
        <v>49</v>
      </c>
      <c r="H1044" t="s">
        <v>49</v>
      </c>
      <c r="I1044" t="s">
        <v>49</v>
      </c>
      <c r="J1044" t="s">
        <v>49</v>
      </c>
      <c r="K1044" t="s">
        <v>49</v>
      </c>
      <c r="L1044" t="s">
        <v>49</v>
      </c>
      <c r="M1044" t="s">
        <v>49</v>
      </c>
      <c r="N1044" t="s">
        <v>49</v>
      </c>
      <c r="O1044" t="s">
        <v>49</v>
      </c>
      <c r="P1044" t="s">
        <v>49</v>
      </c>
      <c r="Q1044" t="s">
        <v>49</v>
      </c>
      <c r="R1044" t="s">
        <v>49</v>
      </c>
      <c r="S1044" t="s">
        <v>49</v>
      </c>
      <c r="T1044" t="s">
        <v>49</v>
      </c>
      <c r="U1044" t="s">
        <v>49</v>
      </c>
      <c r="V1044" t="s">
        <v>49</v>
      </c>
      <c r="W1044" t="s">
        <v>49</v>
      </c>
      <c r="X1044" t="s">
        <v>49</v>
      </c>
      <c r="Y1044" t="s">
        <v>49</v>
      </c>
      <c r="Z1044" t="s">
        <v>49</v>
      </c>
      <c r="AA1044">
        <v>0.34287551045417802</v>
      </c>
      <c r="AB1044" t="s">
        <v>49</v>
      </c>
      <c r="AC1044" t="s">
        <v>49</v>
      </c>
      <c r="AD1044" t="s">
        <v>49</v>
      </c>
      <c r="AE1044" t="s">
        <v>49</v>
      </c>
      <c r="AF1044" t="s">
        <v>49</v>
      </c>
      <c r="AG1044" t="s">
        <v>49</v>
      </c>
      <c r="AH1044">
        <v>0.38</v>
      </c>
      <c r="AI1044">
        <v>0.38957479596138</v>
      </c>
      <c r="AJ1044" t="s">
        <v>49</v>
      </c>
      <c r="AK1044">
        <v>0.38617062568664601</v>
      </c>
      <c r="AL1044" t="s">
        <v>49</v>
      </c>
      <c r="AM1044" t="s">
        <v>49</v>
      </c>
    </row>
    <row r="1045" spans="1:39" customFormat="1" hidden="1" x14ac:dyDescent="0.2">
      <c r="A1045" t="s">
        <v>357</v>
      </c>
      <c r="B1045" s="1" t="s">
        <v>414</v>
      </c>
      <c r="C1045" t="s">
        <v>382</v>
      </c>
      <c r="D1045" s="1" t="s">
        <v>200</v>
      </c>
      <c r="E1045">
        <v>4.48679769704178</v>
      </c>
      <c r="F1045">
        <v>11.661599847995801</v>
      </c>
      <c r="G1045">
        <v>7.0021695665112604</v>
      </c>
      <c r="H1045">
        <v>8.9969387349432495</v>
      </c>
      <c r="I1045">
        <v>1.8233333333331001</v>
      </c>
      <c r="J1045">
        <v>9.6793465806792796</v>
      </c>
      <c r="K1045">
        <v>14.852814983397</v>
      </c>
      <c r="L1045">
        <v>19.263253638253801</v>
      </c>
      <c r="M1045">
        <v>26.436781609195101</v>
      </c>
      <c r="N1045">
        <v>31.1115898319694</v>
      </c>
      <c r="O1045">
        <v>12.500410765337801</v>
      </c>
      <c r="P1045">
        <v>3.3854242734045501</v>
      </c>
      <c r="Q1045">
        <v>24.432024210215101</v>
      </c>
      <c r="R1045">
        <v>9.2961877134188509</v>
      </c>
      <c r="S1045">
        <v>-1.3656800532806099</v>
      </c>
      <c r="T1045">
        <v>10.6474645658306</v>
      </c>
      <c r="U1045">
        <v>8.1764293748205894</v>
      </c>
      <c r="V1045">
        <v>13.252069918822301</v>
      </c>
      <c r="W1045">
        <v>2.7454200021424602</v>
      </c>
      <c r="X1045">
        <v>8.4120628577254095</v>
      </c>
      <c r="Y1045">
        <v>24.406951035391401</v>
      </c>
      <c r="Z1045">
        <v>10.5554355299529</v>
      </c>
      <c r="AA1045">
        <v>6.4932659147399603</v>
      </c>
      <c r="AB1045">
        <v>9.5921660597967104</v>
      </c>
      <c r="AC1045">
        <v>18.161045306545098</v>
      </c>
      <c r="AD1045">
        <v>7.9379580749241203</v>
      </c>
      <c r="AE1045">
        <v>4.4053523418529004</v>
      </c>
      <c r="AF1045">
        <v>5.5446889125978602</v>
      </c>
      <c r="AG1045">
        <v>5.5576896140096501</v>
      </c>
      <c r="AH1045">
        <v>16.0525353030392</v>
      </c>
      <c r="AI1045">
        <v>-2.8146980766846998</v>
      </c>
      <c r="AJ1045">
        <v>-0.68677217079722896</v>
      </c>
      <c r="AK1045">
        <v>7.32110643415513</v>
      </c>
      <c r="AL1045">
        <v>8.4045384507634004</v>
      </c>
      <c r="AM1045">
        <v>18.800878666494398</v>
      </c>
    </row>
    <row r="1046" spans="1:39" customFormat="1" hidden="1" x14ac:dyDescent="0.2">
      <c r="A1046" t="s">
        <v>357</v>
      </c>
      <c r="B1046" s="1" t="s">
        <v>414</v>
      </c>
      <c r="C1046" t="s">
        <v>213</v>
      </c>
      <c r="D1046" s="1" t="s">
        <v>331</v>
      </c>
      <c r="E1046">
        <v>3.4912227012660111</v>
      </c>
      <c r="F1046">
        <v>14.757184816970437</v>
      </c>
      <c r="G1046">
        <v>5.9855615452015627</v>
      </c>
      <c r="H1046">
        <v>4.0931407927547525</v>
      </c>
      <c r="I1046">
        <v>5.4017606995468128</v>
      </c>
      <c r="J1046">
        <v>7.7426456757990536</v>
      </c>
      <c r="K1046">
        <v>6.6384454564795305</v>
      </c>
      <c r="L1046">
        <v>16.102711742496226</v>
      </c>
      <c r="M1046">
        <v>14.453111406049885</v>
      </c>
      <c r="N1046">
        <v>32.39778923077472</v>
      </c>
      <c r="O1046">
        <v>11.450556004805378</v>
      </c>
      <c r="P1046">
        <v>14.954140260885268</v>
      </c>
      <c r="Q1046">
        <v>38.944893203090942</v>
      </c>
      <c r="R1046">
        <v>13.716406792013316</v>
      </c>
      <c r="S1046">
        <v>1.0278585737388823</v>
      </c>
      <c r="T1046">
        <v>11.945748644859137</v>
      </c>
      <c r="U1046">
        <v>13.146159331435413</v>
      </c>
      <c r="V1046">
        <v>18.841589476923275</v>
      </c>
      <c r="W1046">
        <v>2.8456663337667294</v>
      </c>
      <c r="X1046">
        <v>8.2733756288633629</v>
      </c>
      <c r="Y1046">
        <v>24.215793743440088</v>
      </c>
      <c r="Z1046">
        <v>10.458796525419615</v>
      </c>
      <c r="AA1046">
        <v>8.56155516425477</v>
      </c>
      <c r="AB1046">
        <v>8.3642501982880759</v>
      </c>
      <c r="AC1046">
        <v>14.294071682424985</v>
      </c>
      <c r="AD1046">
        <v>7.9531039994456023</v>
      </c>
      <c r="AE1046">
        <v>5.3056560277439075</v>
      </c>
      <c r="AF1046">
        <v>21.318747023014907</v>
      </c>
      <c r="AG1046">
        <v>0.97317644189674013</v>
      </c>
      <c r="AH1046">
        <v>11.449182606603372</v>
      </c>
      <c r="AI1046">
        <v>-2.8508593019813731</v>
      </c>
      <c r="AJ1046">
        <v>0.85186743405165544</v>
      </c>
      <c r="AK1046">
        <v>5.9665023314011023</v>
      </c>
      <c r="AL1046">
        <v>8.5167197149470724</v>
      </c>
      <c r="AM1046">
        <v>8.9286140055698979</v>
      </c>
    </row>
    <row r="1047" spans="1:39" customFormat="1" hidden="1" x14ac:dyDescent="0.2">
      <c r="A1047" t="s">
        <v>357</v>
      </c>
      <c r="B1047" s="1" t="s">
        <v>414</v>
      </c>
      <c r="C1047" t="s">
        <v>263</v>
      </c>
      <c r="D1047" s="1" t="s">
        <v>232</v>
      </c>
      <c r="E1047">
        <v>12</v>
      </c>
      <c r="F1047">
        <v>12</v>
      </c>
      <c r="G1047">
        <v>12.341666666666701</v>
      </c>
      <c r="H1047">
        <v>12.783333333333299</v>
      </c>
      <c r="I1047">
        <v>13.658333333333299</v>
      </c>
      <c r="J1047">
        <v>13.766666666666699</v>
      </c>
      <c r="K1047">
        <v>14.2</v>
      </c>
      <c r="L1047">
        <v>15.258333333333301</v>
      </c>
      <c r="M1047" t="s">
        <v>49</v>
      </c>
      <c r="N1047" t="s">
        <v>49</v>
      </c>
      <c r="O1047">
        <v>15.4</v>
      </c>
      <c r="P1047">
        <v>15.2358333333333</v>
      </c>
      <c r="Q1047">
        <v>15.77</v>
      </c>
      <c r="R1047">
        <v>16.824166666666699</v>
      </c>
      <c r="S1047">
        <v>19.467500000000001</v>
      </c>
      <c r="T1047">
        <v>18.230833333333301</v>
      </c>
      <c r="U1047">
        <v>18.254166666666698</v>
      </c>
      <c r="V1047">
        <v>18.445</v>
      </c>
      <c r="W1047">
        <v>17.072500000000002</v>
      </c>
      <c r="X1047">
        <v>16.843333333333302</v>
      </c>
      <c r="Y1047">
        <v>16.5208333333333</v>
      </c>
      <c r="Z1047">
        <v>14.0758333333333</v>
      </c>
      <c r="AA1047">
        <v>12.42</v>
      </c>
      <c r="AB1047">
        <v>13.2325</v>
      </c>
      <c r="AC1047">
        <v>14.32</v>
      </c>
      <c r="AD1047">
        <v>15.147500000000001</v>
      </c>
      <c r="AE1047">
        <v>15.668333333333299</v>
      </c>
      <c r="AF1047">
        <v>15.329166666666699</v>
      </c>
      <c r="AG1047">
        <v>14.2383333333333</v>
      </c>
      <c r="AH1047">
        <v>14.796666666666701</v>
      </c>
      <c r="AI1047">
        <v>14.7891666666667</v>
      </c>
      <c r="AJ1047">
        <v>14.533333333333299</v>
      </c>
      <c r="AK1047">
        <v>12.195</v>
      </c>
      <c r="AL1047">
        <v>12.858333333333301</v>
      </c>
      <c r="AM1047">
        <v>11.772500000000001</v>
      </c>
    </row>
    <row r="1048" spans="1:39" customFormat="1" hidden="1" x14ac:dyDescent="0.2">
      <c r="A1048" t="s">
        <v>357</v>
      </c>
      <c r="B1048" s="1" t="s">
        <v>414</v>
      </c>
      <c r="C1048" t="s">
        <v>546</v>
      </c>
      <c r="D1048" s="1" t="s">
        <v>94</v>
      </c>
      <c r="E1048">
        <v>140.39500000000001</v>
      </c>
      <c r="F1048">
        <v>158.666666666667</v>
      </c>
      <c r="G1048">
        <v>171.255416666667</v>
      </c>
      <c r="H1048">
        <v>181.512583333333</v>
      </c>
      <c r="I1048">
        <v>208.30266666666699</v>
      </c>
      <c r="J1048">
        <v>242.78</v>
      </c>
      <c r="K1048">
        <v>252.66249999999999</v>
      </c>
      <c r="L1048">
        <v>249.75749999999999</v>
      </c>
      <c r="M1048">
        <v>302.74666666666701</v>
      </c>
      <c r="N1048">
        <v>352.35083333333301</v>
      </c>
      <c r="O1048">
        <v>447.76583333333298</v>
      </c>
      <c r="P1048">
        <v>563.5625</v>
      </c>
      <c r="Q1048">
        <v>720.67333333333295</v>
      </c>
      <c r="R1048">
        <v>830.35333333333301</v>
      </c>
      <c r="S1048">
        <v>930.74916666666695</v>
      </c>
      <c r="T1048">
        <v>1082.6199999999999</v>
      </c>
      <c r="U1048">
        <v>1100.9000000000001</v>
      </c>
      <c r="V1048">
        <v>1081.5771666666701</v>
      </c>
      <c r="W1048">
        <v>1028.6835530000001</v>
      </c>
      <c r="X1048">
        <v>1081.8696825</v>
      </c>
      <c r="Y1048">
        <v>1185.6908333333299</v>
      </c>
      <c r="Z1048">
        <v>1230.17916666667</v>
      </c>
      <c r="AA1048">
        <v>1230.74833333333</v>
      </c>
      <c r="AB1048">
        <v>1261.0733333333301</v>
      </c>
      <c r="AC1048">
        <v>1442.505625</v>
      </c>
      <c r="AD1048">
        <v>1555.09083333333</v>
      </c>
      <c r="AE1048">
        <v>1546.6866666666699</v>
      </c>
      <c r="AF1048">
        <v>1571.8983333333299</v>
      </c>
      <c r="AG1048">
        <v>1654.62666666667</v>
      </c>
      <c r="AH1048">
        <v>1729.0550000000001</v>
      </c>
      <c r="AI1048">
        <v>1782.8768749999999</v>
      </c>
      <c r="AJ1048">
        <v>1845.62289069697</v>
      </c>
      <c r="AK1048">
        <v>1915.0461758333299</v>
      </c>
      <c r="AL1048">
        <v>1975.9508813876801</v>
      </c>
      <c r="AM1048">
        <v>2034.3066343047201</v>
      </c>
    </row>
    <row r="1049" spans="1:39" customFormat="1" hidden="1" x14ac:dyDescent="0.2">
      <c r="A1049" t="s">
        <v>357</v>
      </c>
      <c r="B1049" s="1" t="s">
        <v>414</v>
      </c>
      <c r="C1049" t="s">
        <v>309</v>
      </c>
      <c r="D1049" s="1" t="s">
        <v>274</v>
      </c>
      <c r="E1049" t="s">
        <v>49</v>
      </c>
      <c r="F1049" t="s">
        <v>49</v>
      </c>
      <c r="G1049" t="s">
        <v>49</v>
      </c>
      <c r="H1049" t="s">
        <v>49</v>
      </c>
      <c r="I1049" t="s">
        <v>49</v>
      </c>
      <c r="J1049" t="s">
        <v>49</v>
      </c>
      <c r="K1049" t="s">
        <v>49</v>
      </c>
      <c r="L1049" t="s">
        <v>49</v>
      </c>
      <c r="M1049">
        <v>3.19148945808411</v>
      </c>
      <c r="N1049" t="s">
        <v>49</v>
      </c>
      <c r="O1049">
        <v>1.5957447290420499</v>
      </c>
      <c r="P1049" t="s">
        <v>49</v>
      </c>
      <c r="Q1049">
        <v>2.1164021492004399</v>
      </c>
      <c r="R1049" t="s">
        <v>49</v>
      </c>
      <c r="S1049">
        <v>0.52910053730010997</v>
      </c>
      <c r="T1049">
        <v>1.5075377225875899</v>
      </c>
      <c r="U1049">
        <v>0.97087377309799205</v>
      </c>
      <c r="V1049">
        <v>7.2815532684326199</v>
      </c>
      <c r="W1049">
        <v>9.1787443161010707</v>
      </c>
      <c r="X1049">
        <v>9.6618356704711896</v>
      </c>
      <c r="Y1049">
        <v>9.1346149444580096</v>
      </c>
      <c r="Z1049">
        <v>12.7962083816528</v>
      </c>
      <c r="AA1049">
        <v>6.63507127761841</v>
      </c>
      <c r="AB1049">
        <v>4.7393364906311</v>
      </c>
      <c r="AC1049">
        <v>5.6872038841247603</v>
      </c>
      <c r="AD1049">
        <v>8.5308055877685494</v>
      </c>
      <c r="AE1049">
        <v>20.476190567016602</v>
      </c>
      <c r="AF1049">
        <v>5.7142858505248997</v>
      </c>
      <c r="AG1049">
        <v>5.7142858505248997</v>
      </c>
      <c r="AH1049">
        <v>4.2857141494751003</v>
      </c>
      <c r="AI1049">
        <v>7.5471696853637704</v>
      </c>
      <c r="AJ1049">
        <v>7.0754718780517596</v>
      </c>
      <c r="AK1049">
        <v>8.9622640609741193</v>
      </c>
      <c r="AL1049">
        <v>11.3207550048828</v>
      </c>
      <c r="AM1049">
        <v>12.7358493804932</v>
      </c>
    </row>
    <row r="1050" spans="1:39" customFormat="1" hidden="1" x14ac:dyDescent="0.2">
      <c r="A1050" t="s">
        <v>357</v>
      </c>
      <c r="B1050" s="1" t="s">
        <v>414</v>
      </c>
      <c r="C1050" t="s">
        <v>421</v>
      </c>
      <c r="D1050" s="1" t="s">
        <v>223</v>
      </c>
      <c r="E1050">
        <v>2601462</v>
      </c>
      <c r="F1050">
        <v>2630444</v>
      </c>
      <c r="G1050">
        <v>2668427</v>
      </c>
      <c r="H1050">
        <v>2710798</v>
      </c>
      <c r="I1050">
        <v>2788533</v>
      </c>
      <c r="J1050">
        <v>2580828</v>
      </c>
      <c r="K1050">
        <v>2587647</v>
      </c>
      <c r="L1050">
        <v>2870539</v>
      </c>
      <c r="M1050">
        <v>2840833</v>
      </c>
      <c r="N1050">
        <v>2819460</v>
      </c>
      <c r="O1050">
        <v>2906869</v>
      </c>
      <c r="P1050">
        <v>3020979</v>
      </c>
      <c r="Q1050">
        <v>3114122</v>
      </c>
      <c r="R1050">
        <v>3228115</v>
      </c>
      <c r="S1050">
        <v>3355274</v>
      </c>
      <c r="T1050">
        <v>3498292</v>
      </c>
      <c r="U1050">
        <v>3672749</v>
      </c>
      <c r="V1050">
        <v>3842032</v>
      </c>
      <c r="W1050">
        <v>3999697</v>
      </c>
      <c r="X1050">
        <v>4160877</v>
      </c>
      <c r="Y1050">
        <v>4354067</v>
      </c>
      <c r="Z1050">
        <v>4601145</v>
      </c>
      <c r="AA1050">
        <v>4818278</v>
      </c>
      <c r="AB1050">
        <v>4966145</v>
      </c>
      <c r="AC1050">
        <v>5114316</v>
      </c>
      <c r="AD1050">
        <v>5266391</v>
      </c>
      <c r="AE1050">
        <v>5412142</v>
      </c>
      <c r="AF1050">
        <v>5462539</v>
      </c>
      <c r="AG1050">
        <v>5473327</v>
      </c>
      <c r="AH1050">
        <v>5568790</v>
      </c>
      <c r="AI1050">
        <v>5754654</v>
      </c>
      <c r="AJ1050">
        <v>5990972</v>
      </c>
      <c r="AK1050">
        <v>6209464</v>
      </c>
      <c r="AL1050">
        <v>6430031</v>
      </c>
      <c r="AM1050">
        <v>6669914</v>
      </c>
    </row>
    <row r="1051" spans="1:39" customFormat="1" hidden="1" x14ac:dyDescent="0.2">
      <c r="A1051" t="s">
        <v>357</v>
      </c>
      <c r="B1051" s="1" t="s">
        <v>414</v>
      </c>
      <c r="C1051" t="s">
        <v>120</v>
      </c>
      <c r="D1051" s="1" t="s">
        <v>488</v>
      </c>
      <c r="E1051">
        <v>2.1875326070034702</v>
      </c>
      <c r="F1051">
        <v>1.91366782949275</v>
      </c>
      <c r="G1051">
        <v>2.0280888796049199</v>
      </c>
      <c r="H1051">
        <v>2.0045584740676099</v>
      </c>
      <c r="I1051">
        <v>2.6153922841820401</v>
      </c>
      <c r="J1051">
        <v>-3.32584961317081</v>
      </c>
      <c r="K1051">
        <v>0.55984783301524299</v>
      </c>
      <c r="L1051">
        <v>6.0156906921207698</v>
      </c>
      <c r="M1051">
        <v>-3.8370469371051499E-2</v>
      </c>
      <c r="N1051">
        <v>-0.11211057621028001</v>
      </c>
      <c r="O1051">
        <v>1.8643589927416699</v>
      </c>
      <c r="P1051">
        <v>2.3715206268295002</v>
      </c>
      <c r="Q1051">
        <v>2.0417212041938</v>
      </c>
      <c r="R1051">
        <v>2.4751157586686801</v>
      </c>
      <c r="S1051">
        <v>2.7941375778703299</v>
      </c>
      <c r="T1051">
        <v>3.13736150828626</v>
      </c>
      <c r="U1051">
        <v>3.7146628169661802</v>
      </c>
      <c r="V1051">
        <v>3.6997969367080699</v>
      </c>
      <c r="W1051">
        <v>3.58003081168824</v>
      </c>
      <c r="X1051">
        <v>3.6717922033091601</v>
      </c>
      <c r="Y1051">
        <v>4.1120975235658896</v>
      </c>
      <c r="Z1051">
        <v>5.0784437646830201</v>
      </c>
      <c r="AA1051">
        <v>4.6794776094181598</v>
      </c>
      <c r="AB1051">
        <v>3.5427449811879499</v>
      </c>
      <c r="AC1051">
        <v>3.5299728477603201</v>
      </c>
      <c r="AD1051">
        <v>3.5511077040435302</v>
      </c>
      <c r="AE1051">
        <v>3.3458633833965998</v>
      </c>
      <c r="AF1051">
        <v>2.1887060904561602</v>
      </c>
      <c r="AG1051">
        <v>1.6290247538837801</v>
      </c>
      <c r="AH1051">
        <v>2.2873014469588799</v>
      </c>
      <c r="AI1051">
        <v>2.9838235530317498</v>
      </c>
      <c r="AJ1051">
        <v>3.2642485702588702</v>
      </c>
      <c r="AK1051">
        <v>2.8670821953274399</v>
      </c>
      <c r="AL1051">
        <v>2.6724784617947601</v>
      </c>
      <c r="AM1051">
        <v>2.66016084004174</v>
      </c>
    </row>
    <row r="1052" spans="1:39" customFormat="1" hidden="1" x14ac:dyDescent="0.2">
      <c r="A1052" t="s">
        <v>357</v>
      </c>
      <c r="B1052" s="1" t="s">
        <v>414</v>
      </c>
      <c r="C1052" t="s">
        <v>514</v>
      </c>
      <c r="D1052" s="1" t="s">
        <v>142</v>
      </c>
      <c r="E1052">
        <v>5271840</v>
      </c>
      <c r="F1052">
        <v>5373697</v>
      </c>
      <c r="G1052">
        <v>5483793</v>
      </c>
      <c r="H1052">
        <v>5594828</v>
      </c>
      <c r="I1052">
        <v>5743085</v>
      </c>
      <c r="J1052">
        <v>5555220</v>
      </c>
      <c r="K1052">
        <v>5586408</v>
      </c>
      <c r="L1052">
        <v>5932783</v>
      </c>
      <c r="M1052">
        <v>5930507</v>
      </c>
      <c r="N1052">
        <v>5923862</v>
      </c>
      <c r="O1052">
        <v>6035340</v>
      </c>
      <c r="P1052">
        <v>6180180</v>
      </c>
      <c r="Q1052">
        <v>6307659</v>
      </c>
      <c r="R1052">
        <v>6465729</v>
      </c>
      <c r="S1052">
        <v>6648938</v>
      </c>
      <c r="T1052">
        <v>6860846</v>
      </c>
      <c r="U1052">
        <v>7120496</v>
      </c>
      <c r="V1052">
        <v>7388874</v>
      </c>
      <c r="W1052">
        <v>7658190</v>
      </c>
      <c r="X1052">
        <v>7944609</v>
      </c>
      <c r="Y1052">
        <v>8278109</v>
      </c>
      <c r="Z1052">
        <v>8709366</v>
      </c>
      <c r="AA1052">
        <v>9126605</v>
      </c>
      <c r="AB1052">
        <v>9455733</v>
      </c>
      <c r="AC1052">
        <v>9795479</v>
      </c>
      <c r="AD1052">
        <v>10149577</v>
      </c>
      <c r="AE1052">
        <v>10494913</v>
      </c>
      <c r="AF1052">
        <v>10727148</v>
      </c>
      <c r="AG1052">
        <v>10903327</v>
      </c>
      <c r="AH1052">
        <v>11155593</v>
      </c>
      <c r="AI1052">
        <v>11493472</v>
      </c>
      <c r="AJ1052">
        <v>11874838</v>
      </c>
      <c r="AK1052">
        <v>12220227</v>
      </c>
      <c r="AL1052">
        <v>12551213</v>
      </c>
      <c r="AM1052">
        <v>12889576</v>
      </c>
    </row>
    <row r="1053" spans="1:39" customFormat="1" hidden="1" x14ac:dyDescent="0.2">
      <c r="A1053" t="s">
        <v>357</v>
      </c>
      <c r="B1053" s="1" t="s">
        <v>414</v>
      </c>
      <c r="C1053" t="s">
        <v>267</v>
      </c>
      <c r="D1053" s="1" t="s">
        <v>205</v>
      </c>
      <c r="E1053" t="s">
        <v>49</v>
      </c>
      <c r="F1053" t="s">
        <v>49</v>
      </c>
      <c r="G1053" t="s">
        <v>49</v>
      </c>
      <c r="H1053" t="s">
        <v>49</v>
      </c>
      <c r="I1053" t="s">
        <v>49</v>
      </c>
      <c r="J1053" t="s">
        <v>49</v>
      </c>
      <c r="K1053" t="s">
        <v>49</v>
      </c>
      <c r="L1053" t="s">
        <v>49</v>
      </c>
      <c r="M1053" t="s">
        <v>49</v>
      </c>
      <c r="N1053" t="s">
        <v>49</v>
      </c>
      <c r="O1053" t="s">
        <v>49</v>
      </c>
      <c r="P1053" t="s">
        <v>49</v>
      </c>
      <c r="Q1053" t="s">
        <v>49</v>
      </c>
      <c r="R1053" t="s">
        <v>49</v>
      </c>
      <c r="S1053" t="s">
        <v>49</v>
      </c>
      <c r="T1053" t="s">
        <v>49</v>
      </c>
      <c r="U1053" t="s">
        <v>49</v>
      </c>
      <c r="V1053">
        <v>18.7</v>
      </c>
      <c r="W1053">
        <v>18.7</v>
      </c>
      <c r="X1053">
        <v>18.7</v>
      </c>
      <c r="Y1053">
        <v>18.7</v>
      </c>
      <c r="Z1053">
        <v>18.7</v>
      </c>
      <c r="AA1053">
        <v>18.7</v>
      </c>
      <c r="AB1053">
        <v>33.1</v>
      </c>
      <c r="AC1053">
        <v>33.1</v>
      </c>
      <c r="AD1053">
        <v>33.799999999999997</v>
      </c>
      <c r="AE1053">
        <v>28.9</v>
      </c>
      <c r="AF1053">
        <v>28.9</v>
      </c>
      <c r="AG1053">
        <v>28.9</v>
      </c>
      <c r="AH1053">
        <v>28.4</v>
      </c>
      <c r="AI1053">
        <v>28.5</v>
      </c>
      <c r="AJ1053">
        <v>28.5</v>
      </c>
      <c r="AK1053" t="s">
        <v>49</v>
      </c>
      <c r="AL1053" t="s">
        <v>49</v>
      </c>
      <c r="AM1053" t="s">
        <v>49</v>
      </c>
    </row>
    <row r="1054" spans="1:39" customFormat="1" hidden="1" x14ac:dyDescent="0.2">
      <c r="A1054" t="s">
        <v>357</v>
      </c>
      <c r="B1054" s="1" t="s">
        <v>414</v>
      </c>
      <c r="C1054" t="s">
        <v>447</v>
      </c>
      <c r="D1054" s="1" t="s">
        <v>564</v>
      </c>
      <c r="E1054" t="s">
        <v>49</v>
      </c>
      <c r="F1054" t="s">
        <v>49</v>
      </c>
      <c r="G1054" t="s">
        <v>49</v>
      </c>
      <c r="H1054" t="s">
        <v>49</v>
      </c>
      <c r="I1054" t="s">
        <v>49</v>
      </c>
      <c r="J1054" t="s">
        <v>49</v>
      </c>
      <c r="K1054" t="s">
        <v>49</v>
      </c>
      <c r="L1054" t="s">
        <v>49</v>
      </c>
      <c r="M1054" t="s">
        <v>49</v>
      </c>
      <c r="N1054" t="s">
        <v>49</v>
      </c>
      <c r="O1054" t="s">
        <v>49</v>
      </c>
      <c r="P1054" t="s">
        <v>49</v>
      </c>
      <c r="Q1054" t="s">
        <v>49</v>
      </c>
      <c r="R1054" t="s">
        <v>49</v>
      </c>
      <c r="S1054" t="s">
        <v>49</v>
      </c>
      <c r="T1054" t="s">
        <v>49</v>
      </c>
      <c r="U1054">
        <v>8</v>
      </c>
      <c r="V1054">
        <v>8</v>
      </c>
      <c r="W1054">
        <v>8</v>
      </c>
      <c r="X1054">
        <v>8</v>
      </c>
      <c r="Y1054">
        <v>8</v>
      </c>
      <c r="Z1054">
        <v>8</v>
      </c>
      <c r="AA1054">
        <v>8</v>
      </c>
      <c r="AB1054">
        <v>8</v>
      </c>
      <c r="AC1054">
        <v>8</v>
      </c>
      <c r="AD1054">
        <v>5</v>
      </c>
      <c r="AE1054">
        <v>5</v>
      </c>
      <c r="AF1054">
        <v>5</v>
      </c>
      <c r="AG1054">
        <v>5</v>
      </c>
      <c r="AH1054">
        <v>5</v>
      </c>
      <c r="AI1054">
        <v>5</v>
      </c>
      <c r="AJ1054">
        <v>5</v>
      </c>
      <c r="AK1054" t="s">
        <v>49</v>
      </c>
      <c r="AL1054" t="s">
        <v>49</v>
      </c>
      <c r="AM1054" t="s">
        <v>49</v>
      </c>
    </row>
    <row r="1055" spans="1:39" customFormat="1" hidden="1" x14ac:dyDescent="0.2">
      <c r="A1055" t="s">
        <v>357</v>
      </c>
      <c r="B1055" s="1" t="s">
        <v>414</v>
      </c>
      <c r="C1055" t="s">
        <v>458</v>
      </c>
      <c r="D1055" s="1" t="s">
        <v>187</v>
      </c>
      <c r="E1055" t="s">
        <v>49</v>
      </c>
      <c r="F1055" t="s">
        <v>49</v>
      </c>
      <c r="G1055" t="s">
        <v>49</v>
      </c>
      <c r="H1055" t="s">
        <v>49</v>
      </c>
      <c r="I1055" t="s">
        <v>49</v>
      </c>
      <c r="J1055" t="s">
        <v>49</v>
      </c>
      <c r="K1055" t="s">
        <v>49</v>
      </c>
      <c r="L1055" t="s">
        <v>49</v>
      </c>
      <c r="M1055" t="s">
        <v>49</v>
      </c>
      <c r="N1055" t="s">
        <v>49</v>
      </c>
      <c r="O1055" t="s">
        <v>49</v>
      </c>
      <c r="P1055" t="s">
        <v>49</v>
      </c>
      <c r="Q1055" t="s">
        <v>49</v>
      </c>
      <c r="R1055" t="s">
        <v>49</v>
      </c>
      <c r="S1055" t="s">
        <v>49</v>
      </c>
      <c r="T1055" t="s">
        <v>49</v>
      </c>
      <c r="U1055" t="s">
        <v>49</v>
      </c>
      <c r="V1055" t="s">
        <v>49</v>
      </c>
      <c r="W1055" t="s">
        <v>49</v>
      </c>
      <c r="X1055" t="s">
        <v>49</v>
      </c>
      <c r="Y1055" t="s">
        <v>49</v>
      </c>
      <c r="Z1055" t="s">
        <v>49</v>
      </c>
      <c r="AA1055" t="s">
        <v>49</v>
      </c>
      <c r="AB1055" t="s">
        <v>49</v>
      </c>
      <c r="AC1055" t="s">
        <v>49</v>
      </c>
      <c r="AD1055" t="s">
        <v>49</v>
      </c>
      <c r="AE1055" t="s">
        <v>49</v>
      </c>
      <c r="AF1055" t="s">
        <v>49</v>
      </c>
      <c r="AG1055" t="s">
        <v>49</v>
      </c>
      <c r="AH1055" t="s">
        <v>49</v>
      </c>
      <c r="AI1055" t="s">
        <v>49</v>
      </c>
      <c r="AJ1055" t="s">
        <v>49</v>
      </c>
      <c r="AK1055" t="s">
        <v>49</v>
      </c>
      <c r="AL1055" t="s">
        <v>49</v>
      </c>
      <c r="AM1055" t="s">
        <v>49</v>
      </c>
    </row>
    <row r="1056" spans="1:39" customFormat="1" hidden="1" x14ac:dyDescent="0.2">
      <c r="A1056" t="s">
        <v>357</v>
      </c>
      <c r="B1056" s="1" t="s">
        <v>414</v>
      </c>
      <c r="C1056" t="s">
        <v>487</v>
      </c>
      <c r="D1056" s="1" t="s">
        <v>306</v>
      </c>
      <c r="E1056">
        <v>153.03138993664899</v>
      </c>
      <c r="F1056">
        <v>155.122155846965</v>
      </c>
      <c r="G1056">
        <v>135.99699168258601</v>
      </c>
      <c r="H1056">
        <v>139.22566834295</v>
      </c>
      <c r="I1056">
        <v>121.612994738146</v>
      </c>
      <c r="J1056">
        <v>119.009241806552</v>
      </c>
      <c r="K1056">
        <v>123.39352135322299</v>
      </c>
      <c r="L1056">
        <v>130.35000169412899</v>
      </c>
      <c r="M1056">
        <v>134.32280289347801</v>
      </c>
      <c r="N1056">
        <v>158.92824131330499</v>
      </c>
      <c r="O1056">
        <v>145.110056473236</v>
      </c>
      <c r="P1056">
        <v>119.397620129575</v>
      </c>
      <c r="Q1056">
        <v>123.748049023365</v>
      </c>
      <c r="R1056">
        <v>118.72536334472601</v>
      </c>
      <c r="S1056">
        <v>103.42337094538</v>
      </c>
      <c r="T1056">
        <v>84.460348733449706</v>
      </c>
      <c r="U1056">
        <v>81.333990536170802</v>
      </c>
      <c r="V1056">
        <v>89.059151082945604</v>
      </c>
      <c r="W1056">
        <v>91.717779518779096</v>
      </c>
      <c r="X1056">
        <v>86.692740174704497</v>
      </c>
      <c r="Y1056">
        <v>89.025627812087905</v>
      </c>
      <c r="Z1056">
        <v>96.818739947685103</v>
      </c>
      <c r="AA1056">
        <v>100</v>
      </c>
      <c r="AB1056">
        <v>100.787567723582</v>
      </c>
      <c r="AC1056">
        <v>102.638519345411</v>
      </c>
      <c r="AD1056">
        <v>100.63372680626</v>
      </c>
      <c r="AE1056">
        <v>104.32740853827799</v>
      </c>
      <c r="AF1056">
        <v>117.520527605468</v>
      </c>
      <c r="AG1056">
        <v>118.897762982949</v>
      </c>
      <c r="AH1056">
        <v>129.207083998499</v>
      </c>
      <c r="AI1056">
        <v>117.980844097938</v>
      </c>
      <c r="AJ1056">
        <v>114.143614691075</v>
      </c>
      <c r="AK1056">
        <v>116.287610821188</v>
      </c>
      <c r="AL1056">
        <v>116.67180148871699</v>
      </c>
      <c r="AM1056">
        <v>134.24311049155099</v>
      </c>
    </row>
    <row r="1057" spans="1:39" customFormat="1" hidden="1" x14ac:dyDescent="0.2">
      <c r="A1057" t="s">
        <v>357</v>
      </c>
      <c r="B1057" s="1" t="s">
        <v>414</v>
      </c>
      <c r="C1057" t="s">
        <v>454</v>
      </c>
      <c r="D1057" s="1" t="s">
        <v>165</v>
      </c>
      <c r="E1057">
        <v>8.22173811135184</v>
      </c>
      <c r="F1057">
        <v>-2.4026250045850732</v>
      </c>
      <c r="G1057">
        <v>5.9971424680845251</v>
      </c>
      <c r="H1057">
        <v>8.3484775984234787</v>
      </c>
      <c r="I1057">
        <v>7.8334295167253218</v>
      </c>
      <c r="J1057">
        <v>5.5911203526541486</v>
      </c>
      <c r="K1057">
        <v>7.0908334336197978</v>
      </c>
      <c r="L1057">
        <v>-0.72726846469845163</v>
      </c>
      <c r="M1057" t="s">
        <v>49</v>
      </c>
      <c r="N1057" t="s">
        <v>49</v>
      </c>
      <c r="O1057">
        <v>3.5436736583210364</v>
      </c>
      <c r="P1057">
        <v>0.2450482181927009</v>
      </c>
      <c r="Q1057">
        <v>-16.679197535685603</v>
      </c>
      <c r="R1057">
        <v>2.7329036876248312</v>
      </c>
      <c r="S1057">
        <v>18.252036306205849</v>
      </c>
      <c r="T1057">
        <v>5.6144023016123681</v>
      </c>
      <c r="U1057">
        <v>4.5145211869441928</v>
      </c>
      <c r="V1057">
        <v>-0.33371269996374558</v>
      </c>
      <c r="W1057">
        <v>13.833187312008556</v>
      </c>
      <c r="X1057">
        <v>7.9151108522244762</v>
      </c>
      <c r="Y1057">
        <v>-6.1948325395724249</v>
      </c>
      <c r="Z1057">
        <v>3.2745575017027355</v>
      </c>
      <c r="AA1057">
        <v>3.5541539819573971</v>
      </c>
      <c r="AB1057">
        <v>4.492486952850089</v>
      </c>
      <c r="AC1057">
        <v>2.2685618941866888E-2</v>
      </c>
      <c r="AD1057">
        <v>6.6643715965697004</v>
      </c>
      <c r="AE1057">
        <v>9.8405704845134156</v>
      </c>
      <c r="AF1057">
        <v>-4.93706084453044</v>
      </c>
      <c r="AG1057">
        <v>13.137307707725492</v>
      </c>
      <c r="AH1057">
        <v>3.0035967799596883</v>
      </c>
      <c r="AI1057">
        <v>18.157675756989828</v>
      </c>
      <c r="AJ1057">
        <v>13.565902394646418</v>
      </c>
      <c r="AK1057">
        <v>5.8777986736976642</v>
      </c>
      <c r="AL1057">
        <v>4.000870676694638</v>
      </c>
      <c r="AM1057">
        <v>2.6107795645730714</v>
      </c>
    </row>
    <row r="1058" spans="1:39" customFormat="1" hidden="1" x14ac:dyDescent="0.2">
      <c r="A1058" t="s">
        <v>357</v>
      </c>
      <c r="B1058" s="1" t="s">
        <v>414</v>
      </c>
      <c r="C1058" t="s">
        <v>381</v>
      </c>
      <c r="D1058" s="1" t="s">
        <v>512</v>
      </c>
      <c r="E1058" t="s">
        <v>49</v>
      </c>
      <c r="F1058" t="s">
        <v>49</v>
      </c>
      <c r="G1058" t="s">
        <v>49</v>
      </c>
      <c r="H1058" t="s">
        <v>49</v>
      </c>
      <c r="I1058" t="s">
        <v>49</v>
      </c>
      <c r="J1058" t="s">
        <v>49</v>
      </c>
      <c r="K1058" t="s">
        <v>49</v>
      </c>
      <c r="L1058" t="s">
        <v>49</v>
      </c>
      <c r="M1058">
        <v>4.8913044929504403</v>
      </c>
      <c r="N1058" t="s">
        <v>49</v>
      </c>
      <c r="O1058">
        <v>6.5217390060424796</v>
      </c>
      <c r="P1058" t="s">
        <v>49</v>
      </c>
      <c r="Q1058">
        <v>14.673913002014199</v>
      </c>
      <c r="R1058" t="s">
        <v>49</v>
      </c>
      <c r="S1058">
        <v>11.8918914794922</v>
      </c>
      <c r="T1058">
        <v>11.351351737976101</v>
      </c>
      <c r="U1058">
        <v>10.945273399353001</v>
      </c>
      <c r="V1058">
        <v>8.3333330154418892</v>
      </c>
      <c r="W1058">
        <v>11.2745094299316</v>
      </c>
      <c r="X1058">
        <v>9.7087383270263707</v>
      </c>
      <c r="Y1058">
        <v>8.7378644943237305</v>
      </c>
      <c r="Z1058">
        <v>11.483253479003899</v>
      </c>
      <c r="AA1058">
        <v>12.9186601638794</v>
      </c>
      <c r="AB1058">
        <v>15.6398105621338</v>
      </c>
      <c r="AC1058">
        <v>18.9573459625244</v>
      </c>
      <c r="AD1058">
        <v>21.800947189331101</v>
      </c>
      <c r="AE1058">
        <v>26.442308425903299</v>
      </c>
      <c r="AF1058">
        <v>25.7142848968506</v>
      </c>
      <c r="AG1058">
        <v>20.476190567016602</v>
      </c>
      <c r="AH1058">
        <v>17.142856597900401</v>
      </c>
      <c r="AI1058">
        <v>12.380952835083001</v>
      </c>
      <c r="AJ1058">
        <v>13.3333330154419</v>
      </c>
      <c r="AK1058">
        <v>11.904762268066399</v>
      </c>
      <c r="AL1058">
        <v>13.3333330154419</v>
      </c>
      <c r="AM1058">
        <v>17.4528293609619</v>
      </c>
    </row>
    <row r="1059" spans="1:39" customFormat="1" hidden="1" x14ac:dyDescent="0.2">
      <c r="A1059" t="s">
        <v>357</v>
      </c>
      <c r="B1059" s="1" t="s">
        <v>414</v>
      </c>
      <c r="C1059" t="s">
        <v>410</v>
      </c>
      <c r="D1059" s="1" t="s">
        <v>81</v>
      </c>
      <c r="E1059" t="s">
        <v>49</v>
      </c>
      <c r="F1059" t="s">
        <v>49</v>
      </c>
      <c r="G1059" t="s">
        <v>49</v>
      </c>
      <c r="H1059" t="s">
        <v>49</v>
      </c>
      <c r="I1059" t="s">
        <v>49</v>
      </c>
      <c r="J1059" t="s">
        <v>49</v>
      </c>
      <c r="K1059" t="s">
        <v>49</v>
      </c>
      <c r="L1059" t="s">
        <v>49</v>
      </c>
      <c r="M1059">
        <v>7.5376882553100604</v>
      </c>
      <c r="N1059" t="s">
        <v>49</v>
      </c>
      <c r="O1059">
        <v>8.5</v>
      </c>
      <c r="P1059" t="s">
        <v>49</v>
      </c>
      <c r="Q1059">
        <v>2.98507452011108</v>
      </c>
      <c r="R1059" t="s">
        <v>49</v>
      </c>
      <c r="S1059">
        <v>6.4676618576049796</v>
      </c>
      <c r="T1059">
        <v>5.4726366996765101</v>
      </c>
      <c r="U1059">
        <v>5.7692308425903303</v>
      </c>
      <c r="V1059">
        <v>13.3971290588379</v>
      </c>
      <c r="W1059">
        <v>18.181818008422901</v>
      </c>
      <c r="X1059">
        <v>12.9186601638794</v>
      </c>
      <c r="Y1059">
        <v>15.384614944458001</v>
      </c>
      <c r="Z1059">
        <v>11.374407768249499</v>
      </c>
      <c r="AA1059">
        <v>10.4265403747559</v>
      </c>
      <c r="AB1059">
        <v>12.2065725326538</v>
      </c>
      <c r="AC1059">
        <v>13.1455402374268</v>
      </c>
      <c r="AD1059">
        <v>14.0845069885254</v>
      </c>
      <c r="AE1059">
        <v>14.903845787048301</v>
      </c>
      <c r="AF1059">
        <v>10</v>
      </c>
      <c r="AG1059">
        <v>6.6666665077209499</v>
      </c>
      <c r="AH1059">
        <v>6.6666665077209499</v>
      </c>
      <c r="AI1059">
        <v>5.7142858505248997</v>
      </c>
      <c r="AJ1059">
        <v>5.7142858505248997</v>
      </c>
      <c r="AK1059">
        <v>6.6666665077209499</v>
      </c>
      <c r="AL1059">
        <v>8.0952377319335902</v>
      </c>
      <c r="AM1059">
        <v>9.9056606292724592</v>
      </c>
    </row>
    <row r="1060" spans="1:39" customFormat="1" hidden="1" x14ac:dyDescent="0.2">
      <c r="A1060" t="s">
        <v>357</v>
      </c>
      <c r="B1060" s="1" t="s">
        <v>414</v>
      </c>
      <c r="C1060" t="s">
        <v>330</v>
      </c>
      <c r="D1060" s="1" t="s">
        <v>266</v>
      </c>
      <c r="E1060" t="s">
        <v>49</v>
      </c>
      <c r="F1060" t="s">
        <v>49</v>
      </c>
      <c r="G1060" t="s">
        <v>49</v>
      </c>
      <c r="H1060" t="s">
        <v>49</v>
      </c>
      <c r="I1060" t="s">
        <v>49</v>
      </c>
      <c r="J1060" t="s">
        <v>49</v>
      </c>
      <c r="K1060" t="s">
        <v>49</v>
      </c>
      <c r="L1060" t="s">
        <v>49</v>
      </c>
      <c r="M1060" t="s">
        <v>49</v>
      </c>
      <c r="N1060" t="s">
        <v>49</v>
      </c>
      <c r="O1060" t="s">
        <v>49</v>
      </c>
      <c r="P1060" t="s">
        <v>49</v>
      </c>
      <c r="Q1060" t="s">
        <v>49</v>
      </c>
      <c r="R1060" t="s">
        <v>49</v>
      </c>
      <c r="S1060">
        <v>21.9</v>
      </c>
      <c r="T1060">
        <v>22.02</v>
      </c>
      <c r="U1060" t="s">
        <v>49</v>
      </c>
      <c r="V1060">
        <v>20.78</v>
      </c>
      <c r="W1060">
        <v>15.83</v>
      </c>
      <c r="X1060">
        <v>13.54</v>
      </c>
      <c r="Y1060">
        <v>12.79</v>
      </c>
      <c r="Z1060">
        <v>10.86</v>
      </c>
      <c r="AA1060">
        <v>10.41</v>
      </c>
      <c r="AB1060">
        <v>10.26</v>
      </c>
      <c r="AC1060">
        <v>11.2</v>
      </c>
      <c r="AD1060">
        <v>9.99</v>
      </c>
      <c r="AE1060">
        <v>10.1</v>
      </c>
      <c r="AF1060">
        <v>10.42</v>
      </c>
      <c r="AG1060">
        <v>10.43</v>
      </c>
      <c r="AH1060" t="s">
        <v>49</v>
      </c>
      <c r="AI1060">
        <v>11.24</v>
      </c>
      <c r="AJ1060">
        <v>11.78</v>
      </c>
      <c r="AK1060">
        <v>11.78</v>
      </c>
      <c r="AL1060" t="s">
        <v>49</v>
      </c>
      <c r="AM1060" t="s">
        <v>49</v>
      </c>
    </row>
    <row r="1061" spans="1:39" customFormat="1" hidden="1" x14ac:dyDescent="0.2">
      <c r="A1061" t="s">
        <v>357</v>
      </c>
      <c r="B1061" s="1" t="s">
        <v>414</v>
      </c>
      <c r="C1061" t="s">
        <v>19</v>
      </c>
      <c r="D1061" s="1" t="s">
        <v>127</v>
      </c>
      <c r="E1061" t="s">
        <v>49</v>
      </c>
      <c r="F1061" t="s">
        <v>49</v>
      </c>
      <c r="G1061" t="s">
        <v>49</v>
      </c>
      <c r="H1061" t="s">
        <v>49</v>
      </c>
      <c r="I1061" t="s">
        <v>49</v>
      </c>
      <c r="J1061" t="s">
        <v>49</v>
      </c>
      <c r="K1061" t="s">
        <v>49</v>
      </c>
      <c r="L1061" t="s">
        <v>49</v>
      </c>
      <c r="M1061" t="s">
        <v>49</v>
      </c>
      <c r="N1061" t="s">
        <v>49</v>
      </c>
      <c r="O1061" t="s">
        <v>49</v>
      </c>
      <c r="P1061" t="s">
        <v>49</v>
      </c>
      <c r="Q1061" t="s">
        <v>49</v>
      </c>
      <c r="R1061" t="s">
        <v>49</v>
      </c>
      <c r="S1061">
        <v>21.15</v>
      </c>
      <c r="T1061">
        <v>21.26</v>
      </c>
      <c r="U1061" t="s">
        <v>49</v>
      </c>
      <c r="V1061">
        <v>20.2</v>
      </c>
      <c r="W1061">
        <v>15.91</v>
      </c>
      <c r="X1061">
        <v>13.66</v>
      </c>
      <c r="Y1061">
        <v>12.92</v>
      </c>
      <c r="Z1061">
        <v>10.26</v>
      </c>
      <c r="AA1061">
        <v>9.89</v>
      </c>
      <c r="AB1061">
        <v>9.8000000000000007</v>
      </c>
      <c r="AC1061">
        <v>10.15</v>
      </c>
      <c r="AD1061">
        <v>9.4</v>
      </c>
      <c r="AE1061">
        <v>9.42</v>
      </c>
      <c r="AF1061">
        <v>10.039999999999999</v>
      </c>
      <c r="AG1061">
        <v>10.130000000000001</v>
      </c>
      <c r="AH1061" t="s">
        <v>49</v>
      </c>
      <c r="AI1061">
        <v>10.09</v>
      </c>
      <c r="AJ1061">
        <v>10.85</v>
      </c>
      <c r="AK1061">
        <v>11.1</v>
      </c>
      <c r="AL1061" t="s">
        <v>49</v>
      </c>
      <c r="AM1061" t="s">
        <v>49</v>
      </c>
    </row>
    <row r="1062" spans="1:39" customFormat="1" hidden="1" x14ac:dyDescent="0.2">
      <c r="A1062" t="s">
        <v>357</v>
      </c>
      <c r="B1062" s="1" t="s">
        <v>414</v>
      </c>
      <c r="C1062" t="s">
        <v>219</v>
      </c>
      <c r="D1062" s="1" t="s">
        <v>551</v>
      </c>
      <c r="E1062" t="s">
        <v>49</v>
      </c>
      <c r="F1062" t="s">
        <v>49</v>
      </c>
      <c r="G1062" t="s">
        <v>49</v>
      </c>
      <c r="H1062" t="s">
        <v>49</v>
      </c>
      <c r="I1062" t="s">
        <v>49</v>
      </c>
      <c r="J1062" t="s">
        <v>49</v>
      </c>
      <c r="K1062" t="s">
        <v>49</v>
      </c>
      <c r="L1062" t="s">
        <v>49</v>
      </c>
      <c r="M1062" t="s">
        <v>49</v>
      </c>
      <c r="N1062" t="s">
        <v>49</v>
      </c>
      <c r="O1062" t="s">
        <v>49</v>
      </c>
      <c r="P1062" t="s">
        <v>49</v>
      </c>
      <c r="Q1062" t="s">
        <v>49</v>
      </c>
      <c r="R1062" t="s">
        <v>49</v>
      </c>
      <c r="S1062" t="s">
        <v>49</v>
      </c>
      <c r="T1062" t="s">
        <v>49</v>
      </c>
      <c r="U1062" t="s">
        <v>49</v>
      </c>
      <c r="V1062">
        <v>33</v>
      </c>
      <c r="W1062">
        <v>33</v>
      </c>
      <c r="X1062">
        <v>33</v>
      </c>
      <c r="Y1062">
        <v>33</v>
      </c>
      <c r="Z1062">
        <v>33</v>
      </c>
      <c r="AA1062">
        <v>33</v>
      </c>
      <c r="AB1062">
        <v>25</v>
      </c>
      <c r="AC1062">
        <v>25</v>
      </c>
      <c r="AD1062">
        <v>25</v>
      </c>
      <c r="AE1062">
        <v>25</v>
      </c>
      <c r="AF1062">
        <v>25</v>
      </c>
      <c r="AG1062">
        <v>25</v>
      </c>
      <c r="AH1062">
        <v>25</v>
      </c>
      <c r="AI1062">
        <v>24</v>
      </c>
      <c r="AJ1062">
        <v>24</v>
      </c>
      <c r="AK1062" t="s">
        <v>49</v>
      </c>
      <c r="AL1062" t="s">
        <v>49</v>
      </c>
      <c r="AM1062" t="s">
        <v>49</v>
      </c>
    </row>
    <row r="1063" spans="1:39" customFormat="1" hidden="1" x14ac:dyDescent="0.2">
      <c r="A1063" t="s">
        <v>357</v>
      </c>
      <c r="B1063" s="1" t="s">
        <v>414</v>
      </c>
      <c r="C1063" t="s">
        <v>460</v>
      </c>
      <c r="D1063" s="1" t="s">
        <v>249</v>
      </c>
      <c r="E1063" t="s">
        <v>49</v>
      </c>
      <c r="F1063" t="s">
        <v>49</v>
      </c>
      <c r="G1063" t="s">
        <v>49</v>
      </c>
      <c r="H1063" t="s">
        <v>49</v>
      </c>
      <c r="I1063" t="s">
        <v>49</v>
      </c>
      <c r="J1063" t="s">
        <v>49</v>
      </c>
      <c r="K1063" t="s">
        <v>49</v>
      </c>
      <c r="L1063" t="s">
        <v>49</v>
      </c>
      <c r="M1063" t="s">
        <v>49</v>
      </c>
      <c r="N1063" t="s">
        <v>49</v>
      </c>
      <c r="O1063" t="s">
        <v>49</v>
      </c>
      <c r="P1063" t="s">
        <v>49</v>
      </c>
      <c r="Q1063" t="s">
        <v>49</v>
      </c>
      <c r="R1063" t="s">
        <v>49</v>
      </c>
      <c r="S1063" t="s">
        <v>49</v>
      </c>
      <c r="T1063" t="s">
        <v>49</v>
      </c>
      <c r="U1063" t="s">
        <v>49</v>
      </c>
      <c r="V1063" t="s">
        <v>49</v>
      </c>
      <c r="W1063">
        <v>27.3</v>
      </c>
      <c r="X1063" t="s">
        <v>49</v>
      </c>
      <c r="Y1063" t="s">
        <v>49</v>
      </c>
      <c r="Z1063" t="s">
        <v>49</v>
      </c>
      <c r="AA1063" t="s">
        <v>49</v>
      </c>
      <c r="AB1063" t="s">
        <v>49</v>
      </c>
      <c r="AC1063" t="s">
        <v>49</v>
      </c>
      <c r="AD1063" t="s">
        <v>49</v>
      </c>
      <c r="AE1063">
        <v>10.1</v>
      </c>
      <c r="AF1063" t="s">
        <v>49</v>
      </c>
      <c r="AG1063" t="s">
        <v>49</v>
      </c>
      <c r="AH1063" t="s">
        <v>49</v>
      </c>
      <c r="AI1063" t="s">
        <v>49</v>
      </c>
      <c r="AJ1063" t="s">
        <v>49</v>
      </c>
      <c r="AK1063" t="s">
        <v>49</v>
      </c>
      <c r="AL1063" t="s">
        <v>49</v>
      </c>
      <c r="AM1063" t="s">
        <v>49</v>
      </c>
    </row>
    <row r="1064" spans="1:39" customFormat="1" hidden="1" x14ac:dyDescent="0.2">
      <c r="A1064" t="s">
        <v>357</v>
      </c>
      <c r="B1064" s="1" t="s">
        <v>414</v>
      </c>
      <c r="C1064" t="s">
        <v>214</v>
      </c>
      <c r="D1064" s="1" t="s">
        <v>72</v>
      </c>
      <c r="E1064" t="s">
        <v>49</v>
      </c>
      <c r="F1064" t="s">
        <v>49</v>
      </c>
      <c r="G1064" t="s">
        <v>49</v>
      </c>
      <c r="H1064" t="s">
        <v>49</v>
      </c>
      <c r="I1064" t="s">
        <v>49</v>
      </c>
      <c r="J1064" t="s">
        <v>49</v>
      </c>
      <c r="K1064" t="s">
        <v>49</v>
      </c>
      <c r="L1064" t="s">
        <v>49</v>
      </c>
      <c r="M1064" t="s">
        <v>49</v>
      </c>
      <c r="N1064" t="s">
        <v>49</v>
      </c>
      <c r="O1064" t="s">
        <v>49</v>
      </c>
      <c r="P1064" t="s">
        <v>49</v>
      </c>
      <c r="Q1064" t="s">
        <v>49</v>
      </c>
      <c r="R1064" t="s">
        <v>49</v>
      </c>
      <c r="S1064" t="s">
        <v>49</v>
      </c>
      <c r="T1064" t="s">
        <v>49</v>
      </c>
      <c r="U1064">
        <v>104</v>
      </c>
      <c r="V1064">
        <v>104</v>
      </c>
      <c r="W1064">
        <v>104</v>
      </c>
      <c r="X1064">
        <v>104</v>
      </c>
      <c r="Y1064">
        <v>94</v>
      </c>
      <c r="Z1064">
        <v>94</v>
      </c>
      <c r="AA1064">
        <v>94</v>
      </c>
      <c r="AB1064">
        <v>94</v>
      </c>
      <c r="AC1064">
        <v>64</v>
      </c>
      <c r="AD1064">
        <v>26</v>
      </c>
      <c r="AE1064">
        <v>23</v>
      </c>
      <c r="AF1064">
        <v>23</v>
      </c>
      <c r="AG1064">
        <v>23</v>
      </c>
      <c r="AH1064">
        <v>23</v>
      </c>
      <c r="AI1064">
        <v>23</v>
      </c>
      <c r="AJ1064">
        <v>23</v>
      </c>
      <c r="AK1064" t="s">
        <v>49</v>
      </c>
      <c r="AL1064" t="s">
        <v>49</v>
      </c>
      <c r="AM1064" t="s">
        <v>49</v>
      </c>
    </row>
    <row r="1065" spans="1:39" customFormat="1" hidden="1" x14ac:dyDescent="0.2">
      <c r="A1065" t="s">
        <v>357</v>
      </c>
      <c r="B1065" s="1" t="s">
        <v>414</v>
      </c>
      <c r="C1065" t="s">
        <v>443</v>
      </c>
      <c r="D1065" s="1" t="s">
        <v>259</v>
      </c>
      <c r="E1065" t="s">
        <v>49</v>
      </c>
      <c r="F1065" t="s">
        <v>49</v>
      </c>
      <c r="G1065" t="s">
        <v>49</v>
      </c>
      <c r="H1065" t="s">
        <v>49</v>
      </c>
      <c r="I1065" t="s">
        <v>49</v>
      </c>
      <c r="J1065" t="s">
        <v>49</v>
      </c>
      <c r="K1065" t="s">
        <v>49</v>
      </c>
      <c r="L1065" t="s">
        <v>49</v>
      </c>
      <c r="M1065" t="s">
        <v>49</v>
      </c>
      <c r="N1065" t="s">
        <v>49</v>
      </c>
      <c r="O1065" t="s">
        <v>49</v>
      </c>
      <c r="P1065" t="s">
        <v>49</v>
      </c>
      <c r="Q1065" t="s">
        <v>49</v>
      </c>
      <c r="R1065" t="s">
        <v>49</v>
      </c>
      <c r="S1065" t="s">
        <v>49</v>
      </c>
      <c r="T1065">
        <v>13</v>
      </c>
      <c r="U1065">
        <v>13</v>
      </c>
      <c r="V1065">
        <v>13</v>
      </c>
      <c r="W1065">
        <v>13</v>
      </c>
      <c r="X1065">
        <v>13</v>
      </c>
      <c r="Y1065">
        <v>13</v>
      </c>
      <c r="Z1065">
        <v>13</v>
      </c>
      <c r="AA1065">
        <v>13</v>
      </c>
      <c r="AB1065">
        <v>13</v>
      </c>
      <c r="AC1065">
        <v>7</v>
      </c>
      <c r="AD1065">
        <v>5</v>
      </c>
      <c r="AE1065">
        <v>5</v>
      </c>
      <c r="AF1065">
        <v>4</v>
      </c>
      <c r="AG1065">
        <v>4</v>
      </c>
      <c r="AH1065">
        <v>4</v>
      </c>
      <c r="AI1065">
        <v>5</v>
      </c>
      <c r="AJ1065">
        <v>5</v>
      </c>
      <c r="AK1065" t="s">
        <v>49</v>
      </c>
      <c r="AL1065" t="s">
        <v>49</v>
      </c>
      <c r="AM1065" t="s">
        <v>49</v>
      </c>
    </row>
    <row r="1066" spans="1:39" customFormat="1" hidden="1" x14ac:dyDescent="0.2">
      <c r="A1066" t="s">
        <v>357</v>
      </c>
      <c r="B1066" s="1" t="s">
        <v>414</v>
      </c>
      <c r="C1066" t="s">
        <v>470</v>
      </c>
      <c r="D1066" s="1" t="s">
        <v>131</v>
      </c>
      <c r="E1066" t="s">
        <v>49</v>
      </c>
      <c r="F1066" t="s">
        <v>49</v>
      </c>
      <c r="G1066" t="s">
        <v>49</v>
      </c>
      <c r="H1066" t="s">
        <v>49</v>
      </c>
      <c r="I1066" t="s">
        <v>49</v>
      </c>
      <c r="J1066" t="s">
        <v>49</v>
      </c>
      <c r="K1066" t="s">
        <v>49</v>
      </c>
      <c r="L1066" t="s">
        <v>49</v>
      </c>
      <c r="M1066" t="s">
        <v>49</v>
      </c>
      <c r="N1066" t="s">
        <v>49</v>
      </c>
      <c r="O1066" t="s">
        <v>49</v>
      </c>
      <c r="P1066" t="s">
        <v>49</v>
      </c>
      <c r="Q1066" t="s">
        <v>49</v>
      </c>
      <c r="R1066" t="s">
        <v>49</v>
      </c>
      <c r="S1066" t="s">
        <v>49</v>
      </c>
      <c r="T1066" t="s">
        <v>49</v>
      </c>
      <c r="U1066" t="s">
        <v>49</v>
      </c>
      <c r="V1066" t="s">
        <v>49</v>
      </c>
      <c r="W1066" t="s">
        <v>49</v>
      </c>
      <c r="X1066" t="s">
        <v>49</v>
      </c>
      <c r="Y1066" t="s">
        <v>49</v>
      </c>
      <c r="Z1066" t="s">
        <v>49</v>
      </c>
      <c r="AA1066" t="s">
        <v>49</v>
      </c>
      <c r="AB1066" t="s">
        <v>49</v>
      </c>
      <c r="AC1066" t="s">
        <v>49</v>
      </c>
      <c r="AD1066" t="s">
        <v>49</v>
      </c>
      <c r="AE1066">
        <v>58.666670000000003</v>
      </c>
      <c r="AF1066">
        <v>58.666670000000003</v>
      </c>
      <c r="AG1066">
        <v>58.666670000000003</v>
      </c>
      <c r="AH1066">
        <v>58.666670000000003</v>
      </c>
      <c r="AI1066">
        <v>58.666670000000003</v>
      </c>
      <c r="AJ1066">
        <v>58.666670000000003</v>
      </c>
      <c r="AK1066" t="s">
        <v>49</v>
      </c>
      <c r="AL1066" t="s">
        <v>49</v>
      </c>
      <c r="AM1066" t="s">
        <v>49</v>
      </c>
    </row>
    <row r="1067" spans="1:39" customFormat="1" hidden="1" x14ac:dyDescent="0.2">
      <c r="A1067" t="s">
        <v>357</v>
      </c>
      <c r="B1067" s="1" t="s">
        <v>414</v>
      </c>
      <c r="C1067" t="s">
        <v>169</v>
      </c>
      <c r="D1067" s="1" t="s">
        <v>129</v>
      </c>
      <c r="E1067" t="s">
        <v>49</v>
      </c>
      <c r="F1067" t="s">
        <v>49</v>
      </c>
      <c r="G1067" t="s">
        <v>49</v>
      </c>
      <c r="H1067" t="s">
        <v>49</v>
      </c>
      <c r="I1067" t="s">
        <v>49</v>
      </c>
      <c r="J1067" t="s">
        <v>49</v>
      </c>
      <c r="K1067" t="s">
        <v>49</v>
      </c>
      <c r="L1067" t="s">
        <v>49</v>
      </c>
      <c r="M1067" t="s">
        <v>49</v>
      </c>
      <c r="N1067" t="s">
        <v>49</v>
      </c>
      <c r="O1067" t="s">
        <v>49</v>
      </c>
      <c r="P1067" t="s">
        <v>49</v>
      </c>
      <c r="Q1067" t="s">
        <v>49</v>
      </c>
      <c r="R1067" t="s">
        <v>49</v>
      </c>
      <c r="S1067" t="s">
        <v>49</v>
      </c>
      <c r="T1067" t="s">
        <v>49</v>
      </c>
      <c r="U1067" t="s">
        <v>49</v>
      </c>
      <c r="V1067" t="s">
        <v>49</v>
      </c>
      <c r="W1067" t="s">
        <v>49</v>
      </c>
      <c r="X1067" t="s">
        <v>49</v>
      </c>
      <c r="Y1067" t="s">
        <v>49</v>
      </c>
      <c r="Z1067" t="s">
        <v>49</v>
      </c>
      <c r="AA1067" t="s">
        <v>49</v>
      </c>
      <c r="AB1067" t="s">
        <v>49</v>
      </c>
      <c r="AC1067" t="s">
        <v>49</v>
      </c>
      <c r="AD1067" t="s">
        <v>49</v>
      </c>
      <c r="AE1067">
        <v>120</v>
      </c>
      <c r="AF1067">
        <v>120</v>
      </c>
      <c r="AG1067">
        <v>120</v>
      </c>
      <c r="AH1067">
        <v>120</v>
      </c>
      <c r="AI1067">
        <v>120</v>
      </c>
      <c r="AJ1067">
        <v>120</v>
      </c>
      <c r="AK1067" t="s">
        <v>49</v>
      </c>
      <c r="AL1067" t="s">
        <v>49</v>
      </c>
      <c r="AM1067" t="s">
        <v>49</v>
      </c>
    </row>
    <row r="1068" spans="1:39" customFormat="1" hidden="1" x14ac:dyDescent="0.2">
      <c r="A1068" t="s">
        <v>357</v>
      </c>
      <c r="B1068" s="1" t="s">
        <v>414</v>
      </c>
      <c r="C1068" t="s">
        <v>272</v>
      </c>
      <c r="D1068" s="1" t="s">
        <v>348</v>
      </c>
      <c r="E1068" t="s">
        <v>49</v>
      </c>
      <c r="F1068" t="s">
        <v>49</v>
      </c>
      <c r="G1068" t="s">
        <v>49</v>
      </c>
      <c r="H1068" t="s">
        <v>49</v>
      </c>
      <c r="I1068" t="s">
        <v>49</v>
      </c>
      <c r="J1068" t="s">
        <v>49</v>
      </c>
      <c r="K1068" t="s">
        <v>49</v>
      </c>
      <c r="L1068" t="s">
        <v>49</v>
      </c>
      <c r="M1068" t="s">
        <v>49</v>
      </c>
      <c r="N1068" t="s">
        <v>49</v>
      </c>
      <c r="O1068" t="s">
        <v>49</v>
      </c>
      <c r="P1068" t="s">
        <v>49</v>
      </c>
      <c r="Q1068" t="s">
        <v>49</v>
      </c>
      <c r="R1068" t="s">
        <v>49</v>
      </c>
      <c r="S1068" t="s">
        <v>49</v>
      </c>
      <c r="T1068" t="s">
        <v>49</v>
      </c>
      <c r="U1068" t="s">
        <v>49</v>
      </c>
      <c r="V1068" t="s">
        <v>49</v>
      </c>
      <c r="W1068" t="s">
        <v>49</v>
      </c>
      <c r="X1068" t="s">
        <v>49</v>
      </c>
      <c r="Y1068" t="s">
        <v>49</v>
      </c>
      <c r="Z1068" t="s">
        <v>49</v>
      </c>
      <c r="AA1068" t="s">
        <v>49</v>
      </c>
      <c r="AB1068" t="s">
        <v>49</v>
      </c>
      <c r="AC1068" t="s">
        <v>49</v>
      </c>
      <c r="AD1068" t="s">
        <v>49</v>
      </c>
      <c r="AE1068">
        <v>154.30000000000001</v>
      </c>
      <c r="AF1068">
        <v>154.30000000000001</v>
      </c>
      <c r="AG1068">
        <v>154.30000000000001</v>
      </c>
      <c r="AH1068">
        <v>154.30000000000001</v>
      </c>
      <c r="AI1068">
        <v>154.30000000000001</v>
      </c>
      <c r="AJ1068">
        <v>154.30000000000001</v>
      </c>
      <c r="AK1068" t="s">
        <v>49</v>
      </c>
      <c r="AL1068" t="s">
        <v>49</v>
      </c>
      <c r="AM1068" t="s">
        <v>49</v>
      </c>
    </row>
    <row r="1069" spans="1:39" customFormat="1" hidden="1" x14ac:dyDescent="0.2">
      <c r="A1069" t="s">
        <v>357</v>
      </c>
      <c r="B1069" s="1" t="s">
        <v>414</v>
      </c>
      <c r="C1069" t="s">
        <v>320</v>
      </c>
      <c r="D1069" s="1" t="s">
        <v>481</v>
      </c>
      <c r="E1069" t="s">
        <v>49</v>
      </c>
      <c r="F1069" t="s">
        <v>49</v>
      </c>
      <c r="G1069" t="s">
        <v>49</v>
      </c>
      <c r="H1069" t="s">
        <v>49</v>
      </c>
      <c r="I1069" t="s">
        <v>49</v>
      </c>
      <c r="J1069" t="s">
        <v>49</v>
      </c>
      <c r="K1069" t="s">
        <v>49</v>
      </c>
      <c r="L1069" t="s">
        <v>49</v>
      </c>
      <c r="M1069" t="s">
        <v>49</v>
      </c>
      <c r="N1069" t="s">
        <v>49</v>
      </c>
      <c r="O1069" t="s">
        <v>49</v>
      </c>
      <c r="P1069" t="s">
        <v>49</v>
      </c>
      <c r="Q1069" t="s">
        <v>49</v>
      </c>
      <c r="R1069" t="s">
        <v>49</v>
      </c>
      <c r="S1069" t="s">
        <v>49</v>
      </c>
      <c r="T1069" t="s">
        <v>49</v>
      </c>
      <c r="U1069" t="s">
        <v>49</v>
      </c>
      <c r="V1069" t="s">
        <v>49</v>
      </c>
      <c r="W1069" t="s">
        <v>49</v>
      </c>
      <c r="X1069" t="s">
        <v>49</v>
      </c>
      <c r="Y1069" t="s">
        <v>49</v>
      </c>
      <c r="Z1069" t="s">
        <v>49</v>
      </c>
      <c r="AA1069" t="s">
        <v>49</v>
      </c>
      <c r="AB1069" t="s">
        <v>49</v>
      </c>
      <c r="AC1069" t="s">
        <v>49</v>
      </c>
      <c r="AD1069" t="s">
        <v>49</v>
      </c>
      <c r="AE1069">
        <v>180</v>
      </c>
      <c r="AF1069">
        <v>180</v>
      </c>
      <c r="AG1069">
        <v>180</v>
      </c>
      <c r="AH1069">
        <v>180</v>
      </c>
      <c r="AI1069">
        <v>180</v>
      </c>
      <c r="AJ1069">
        <v>180</v>
      </c>
      <c r="AK1069" t="s">
        <v>49</v>
      </c>
      <c r="AL1069" t="s">
        <v>49</v>
      </c>
      <c r="AM1069" t="s">
        <v>49</v>
      </c>
    </row>
    <row r="1070" spans="1:39" customFormat="1" hidden="1" x14ac:dyDescent="0.2">
      <c r="A1070" t="s">
        <v>357</v>
      </c>
      <c r="B1070" s="1" t="s">
        <v>414</v>
      </c>
      <c r="C1070" t="s">
        <v>157</v>
      </c>
      <c r="D1070" s="1" t="s">
        <v>441</v>
      </c>
      <c r="E1070" t="s">
        <v>49</v>
      </c>
      <c r="F1070" t="s">
        <v>49</v>
      </c>
      <c r="G1070" t="s">
        <v>49</v>
      </c>
      <c r="H1070" t="s">
        <v>49</v>
      </c>
      <c r="I1070" t="s">
        <v>49</v>
      </c>
      <c r="J1070" t="s">
        <v>49</v>
      </c>
      <c r="K1070" t="s">
        <v>49</v>
      </c>
      <c r="L1070" t="s">
        <v>49</v>
      </c>
      <c r="M1070" t="s">
        <v>49</v>
      </c>
      <c r="N1070" t="s">
        <v>49</v>
      </c>
      <c r="O1070" t="s">
        <v>49</v>
      </c>
      <c r="P1070" t="s">
        <v>49</v>
      </c>
      <c r="Q1070" t="s">
        <v>49</v>
      </c>
      <c r="R1070" t="s">
        <v>49</v>
      </c>
      <c r="S1070" t="s">
        <v>49</v>
      </c>
      <c r="T1070" t="s">
        <v>49</v>
      </c>
      <c r="U1070" t="s">
        <v>49</v>
      </c>
      <c r="V1070" t="s">
        <v>49</v>
      </c>
      <c r="W1070">
        <v>24.1</v>
      </c>
      <c r="X1070" t="s">
        <v>49</v>
      </c>
      <c r="Y1070" t="s">
        <v>49</v>
      </c>
      <c r="Z1070" t="s">
        <v>49</v>
      </c>
      <c r="AA1070" t="s">
        <v>49</v>
      </c>
      <c r="AB1070" t="s">
        <v>49</v>
      </c>
      <c r="AC1070" t="s">
        <v>49</v>
      </c>
      <c r="AD1070" t="s">
        <v>49</v>
      </c>
      <c r="AE1070">
        <v>25.3</v>
      </c>
      <c r="AF1070" t="s">
        <v>49</v>
      </c>
      <c r="AG1070" t="s">
        <v>49</v>
      </c>
      <c r="AH1070" t="s">
        <v>49</v>
      </c>
      <c r="AI1070" t="s">
        <v>49</v>
      </c>
      <c r="AJ1070" t="s">
        <v>49</v>
      </c>
      <c r="AK1070" t="s">
        <v>49</v>
      </c>
      <c r="AL1070" t="s">
        <v>49</v>
      </c>
      <c r="AM1070" t="s">
        <v>49</v>
      </c>
    </row>
    <row r="1071" spans="1:39" customFormat="1" hidden="1" x14ac:dyDescent="0.2">
      <c r="A1071" t="s">
        <v>357</v>
      </c>
      <c r="B1071" s="1" t="s">
        <v>414</v>
      </c>
      <c r="C1071" t="s">
        <v>87</v>
      </c>
      <c r="D1071" s="1" t="s">
        <v>302</v>
      </c>
      <c r="E1071" t="s">
        <v>49</v>
      </c>
      <c r="F1071" t="s">
        <v>49</v>
      </c>
      <c r="G1071" t="s">
        <v>49</v>
      </c>
      <c r="H1071" t="s">
        <v>49</v>
      </c>
      <c r="I1071" t="s">
        <v>49</v>
      </c>
      <c r="J1071" t="s">
        <v>49</v>
      </c>
      <c r="K1071" t="s">
        <v>49</v>
      </c>
      <c r="L1071" t="s">
        <v>49</v>
      </c>
      <c r="M1071" t="s">
        <v>49</v>
      </c>
      <c r="N1071" t="s">
        <v>49</v>
      </c>
      <c r="O1071" t="s">
        <v>49</v>
      </c>
      <c r="P1071" t="s">
        <v>49</v>
      </c>
      <c r="Q1071" t="s">
        <v>49</v>
      </c>
      <c r="R1071" t="s">
        <v>49</v>
      </c>
      <c r="S1071" t="s">
        <v>49</v>
      </c>
      <c r="T1071" t="s">
        <v>49</v>
      </c>
      <c r="U1071" t="s">
        <v>49</v>
      </c>
      <c r="V1071">
        <v>140</v>
      </c>
      <c r="W1071">
        <v>140</v>
      </c>
      <c r="X1071">
        <v>140</v>
      </c>
      <c r="Y1071">
        <v>140</v>
      </c>
      <c r="Z1071">
        <v>140</v>
      </c>
      <c r="AA1071">
        <v>211</v>
      </c>
      <c r="AB1071">
        <v>274</v>
      </c>
      <c r="AC1071">
        <v>274</v>
      </c>
      <c r="AD1071">
        <v>274</v>
      </c>
      <c r="AE1071">
        <v>274</v>
      </c>
      <c r="AF1071">
        <v>274</v>
      </c>
      <c r="AG1071">
        <v>232</v>
      </c>
      <c r="AH1071">
        <v>232</v>
      </c>
      <c r="AI1071">
        <v>232</v>
      </c>
      <c r="AJ1071">
        <v>232</v>
      </c>
      <c r="AK1071" t="s">
        <v>49</v>
      </c>
      <c r="AL1071" t="s">
        <v>49</v>
      </c>
      <c r="AM1071" t="s">
        <v>49</v>
      </c>
    </row>
    <row r="1072" spans="1:39" customFormat="1" hidden="1" x14ac:dyDescent="0.2">
      <c r="A1072" t="s">
        <v>357</v>
      </c>
      <c r="B1072" s="1" t="s">
        <v>414</v>
      </c>
      <c r="C1072" t="s">
        <v>542</v>
      </c>
      <c r="D1072" s="1" t="s">
        <v>479</v>
      </c>
      <c r="E1072">
        <v>38.543953304730067</v>
      </c>
      <c r="F1072">
        <v>32.689309392734081</v>
      </c>
      <c r="G1072">
        <v>35.648139551676827</v>
      </c>
      <c r="H1072">
        <v>38.42256047721073</v>
      </c>
      <c r="I1072">
        <v>38.226131412797606</v>
      </c>
      <c r="J1072">
        <v>36.542996602796812</v>
      </c>
      <c r="K1072">
        <v>38.753523581474944</v>
      </c>
      <c r="L1072">
        <v>40.204626414520071</v>
      </c>
      <c r="M1072">
        <v>21.573722272900035</v>
      </c>
      <c r="N1072">
        <v>24.275379229871646</v>
      </c>
      <c r="O1072">
        <v>27.440029985007499</v>
      </c>
      <c r="P1072">
        <v>23.539745278875714</v>
      </c>
      <c r="Q1072">
        <v>22.553724489028639</v>
      </c>
      <c r="R1072">
        <v>20.964045614722242</v>
      </c>
      <c r="S1072">
        <v>21.673829406966611</v>
      </c>
      <c r="T1072">
        <v>27.376312079610702</v>
      </c>
      <c r="U1072">
        <v>31.576118181653236</v>
      </c>
      <c r="V1072">
        <v>35.099998841293647</v>
      </c>
      <c r="W1072">
        <v>42.4</v>
      </c>
      <c r="X1072">
        <v>38.799998773199313</v>
      </c>
      <c r="Y1072">
        <v>47.199999581401457</v>
      </c>
      <c r="Z1072">
        <v>35.80000355919141</v>
      </c>
      <c r="AA1072">
        <v>39.500005397739429</v>
      </c>
      <c r="AB1072">
        <v>43.000002837348298</v>
      </c>
      <c r="AC1072">
        <v>43.705373191620083</v>
      </c>
      <c r="AD1072">
        <v>46.604079086765509</v>
      </c>
      <c r="AE1072">
        <v>42.99502580526304</v>
      </c>
      <c r="AF1072">
        <v>22.838283415772082</v>
      </c>
      <c r="AG1072">
        <v>23.043725257044933</v>
      </c>
      <c r="AH1072">
        <v>22.240293101197651</v>
      </c>
      <c r="AI1072">
        <v>26.599702464777351</v>
      </c>
      <c r="AJ1072">
        <v>29.026209999788904</v>
      </c>
      <c r="AK1072">
        <v>26.773329999594953</v>
      </c>
      <c r="AL1072">
        <v>28.818659999543911</v>
      </c>
      <c r="AM1072">
        <v>28.31531999361518</v>
      </c>
    </row>
    <row r="1073" spans="1:39" customFormat="1" hidden="1" x14ac:dyDescent="0.2">
      <c r="A1073" t="s">
        <v>357</v>
      </c>
      <c r="B1073" s="1" t="s">
        <v>414</v>
      </c>
      <c r="C1073" t="s">
        <v>456</v>
      </c>
      <c r="D1073" s="1" t="s">
        <v>489</v>
      </c>
      <c r="E1073" t="s">
        <v>49</v>
      </c>
      <c r="F1073" t="s">
        <v>49</v>
      </c>
      <c r="G1073" t="s">
        <v>49</v>
      </c>
      <c r="H1073" t="s">
        <v>49</v>
      </c>
      <c r="I1073" t="s">
        <v>49</v>
      </c>
      <c r="J1073" t="s">
        <v>49</v>
      </c>
      <c r="K1073" t="s">
        <v>49</v>
      </c>
      <c r="L1073" t="s">
        <v>49</v>
      </c>
      <c r="M1073">
        <v>7.5</v>
      </c>
      <c r="N1073" t="s">
        <v>49</v>
      </c>
      <c r="O1073">
        <v>8.4577112197875994</v>
      </c>
      <c r="P1073" t="s">
        <v>49</v>
      </c>
      <c r="Q1073">
        <v>7.46268653869629</v>
      </c>
      <c r="R1073" t="s">
        <v>49</v>
      </c>
      <c r="S1073">
        <v>14.427860260009799</v>
      </c>
      <c r="T1073">
        <v>13.9303483963013</v>
      </c>
      <c r="U1073">
        <v>12.0192308425903</v>
      </c>
      <c r="V1073">
        <v>28.365385055541999</v>
      </c>
      <c r="W1073">
        <v>27.403846740722699</v>
      </c>
      <c r="X1073">
        <v>26.9230766296387</v>
      </c>
      <c r="Y1073">
        <v>28.846153259277301</v>
      </c>
      <c r="Z1073">
        <v>29.383886337280298</v>
      </c>
      <c r="AA1073">
        <v>20.853080749511701</v>
      </c>
      <c r="AB1073">
        <v>21.1267604827881</v>
      </c>
      <c r="AC1073">
        <v>23.474178314208999</v>
      </c>
      <c r="AD1073">
        <v>21.596244812011701</v>
      </c>
      <c r="AE1073">
        <v>21.182266235351602</v>
      </c>
      <c r="AF1073">
        <v>13.3004922866821</v>
      </c>
      <c r="AG1073">
        <v>7.8817734718322798</v>
      </c>
      <c r="AH1073">
        <v>6.4039406776428196</v>
      </c>
      <c r="AI1073">
        <v>5.8252425193786603</v>
      </c>
      <c r="AJ1073">
        <v>4.8309178352356001</v>
      </c>
      <c r="AK1073">
        <v>6.7632851600646999</v>
      </c>
      <c r="AL1073">
        <v>12.077294349670399</v>
      </c>
      <c r="AM1073">
        <v>10.6280193328857</v>
      </c>
    </row>
    <row r="1074" spans="1:39" customFormat="1" hidden="1" x14ac:dyDescent="0.2">
      <c r="A1074" t="s">
        <v>467</v>
      </c>
      <c r="B1074" s="1" t="s">
        <v>446</v>
      </c>
      <c r="C1074" t="s">
        <v>483</v>
      </c>
      <c r="D1074" s="1" t="s">
        <v>39</v>
      </c>
      <c r="E1074">
        <v>8.695869478098868E-2</v>
      </c>
      <c r="F1074">
        <v>1.3070728400516873</v>
      </c>
      <c r="G1074">
        <v>0.54066317437287781</v>
      </c>
      <c r="H1074">
        <v>0.22585060586930908</v>
      </c>
      <c r="I1074">
        <v>0.10419392620603361</v>
      </c>
      <c r="J1074">
        <v>1.0361106817722594</v>
      </c>
      <c r="K1074">
        <v>2.2947811304844032</v>
      </c>
      <c r="L1074">
        <v>2.2554202494807924</v>
      </c>
      <c r="M1074">
        <v>2.4553636453442489</v>
      </c>
      <c r="N1074">
        <v>2.8674978577206076</v>
      </c>
      <c r="O1074">
        <v>1.243509192849853</v>
      </c>
      <c r="P1074">
        <v>1.5980577937351272</v>
      </c>
      <c r="Q1074">
        <v>8.2946964252614812</v>
      </c>
      <c r="R1074">
        <v>26.879514406430406</v>
      </c>
      <c r="S1074">
        <v>46.275241244248349</v>
      </c>
      <c r="T1074">
        <v>25.982920340443393</v>
      </c>
      <c r="U1074">
        <v>10.554119966918186</v>
      </c>
      <c r="V1074">
        <v>-1.494028046339265</v>
      </c>
      <c r="W1074">
        <v>-3.7478151675809537</v>
      </c>
      <c r="X1074">
        <v>-3.7184957022022109</v>
      </c>
      <c r="Y1074">
        <v>4.4846878531537779</v>
      </c>
      <c r="Z1074">
        <v>4.0352057158526122</v>
      </c>
      <c r="AA1074">
        <v>2.9339797701923875</v>
      </c>
      <c r="AB1074">
        <v>2.3159123152531156</v>
      </c>
      <c r="AC1074">
        <v>4.6880895247630399</v>
      </c>
      <c r="AD1074">
        <v>4.0158980274369709</v>
      </c>
      <c r="AE1074">
        <v>-4.8458302521450403</v>
      </c>
      <c r="AF1074">
        <v>5.1107029719124935</v>
      </c>
      <c r="AG1074">
        <v>2.4231283220587576</v>
      </c>
      <c r="AH1074">
        <v>3.6336730562239778</v>
      </c>
      <c r="AI1074">
        <v>4.1007529396239892</v>
      </c>
      <c r="AJ1074">
        <v>5.0078780149652742</v>
      </c>
      <c r="AK1074">
        <v>5.2045906715451524</v>
      </c>
      <c r="AL1074">
        <v>5.9855846917120417</v>
      </c>
      <c r="AM1074">
        <v>4.8332120928828317</v>
      </c>
    </row>
    <row r="1075" spans="1:39" customFormat="1" hidden="1" x14ac:dyDescent="0.2">
      <c r="A1075" t="s">
        <v>467</v>
      </c>
      <c r="B1075" s="1" t="s">
        <v>446</v>
      </c>
      <c r="C1075" t="s">
        <v>260</v>
      </c>
      <c r="D1075" s="1" t="s">
        <v>203</v>
      </c>
      <c r="E1075">
        <v>1289247.25997058</v>
      </c>
      <c r="F1075">
        <v>18739324.367410999</v>
      </c>
      <c r="G1075">
        <v>9400000</v>
      </c>
      <c r="H1075">
        <v>4239527.5076744501</v>
      </c>
      <c r="I1075">
        <v>1960770.97412268</v>
      </c>
      <c r="J1075">
        <v>15160901.583748</v>
      </c>
      <c r="K1075">
        <v>27074698.9671029</v>
      </c>
      <c r="L1075">
        <v>32611570.100000001</v>
      </c>
      <c r="M1075">
        <v>39466173.5</v>
      </c>
      <c r="N1075">
        <v>44293940.5</v>
      </c>
      <c r="O1075">
        <v>21696680.407900002</v>
      </c>
      <c r="P1075">
        <v>24524970.805500001</v>
      </c>
      <c r="Q1075">
        <v>115172421.5423</v>
      </c>
      <c r="R1075">
        <v>459866391.82910001</v>
      </c>
      <c r="S1075">
        <v>924119210.08679998</v>
      </c>
      <c r="T1075">
        <v>712663454.92089999</v>
      </c>
      <c r="U1075">
        <v>466793492.14910001</v>
      </c>
      <c r="V1075">
        <v>-99342519.356600001</v>
      </c>
      <c r="W1075">
        <v>-278413999.89999998</v>
      </c>
      <c r="X1075">
        <v>-321654999.89999998</v>
      </c>
      <c r="Y1075">
        <v>466130999.89999998</v>
      </c>
      <c r="Z1075">
        <v>374899999.89999998</v>
      </c>
      <c r="AA1075">
        <v>313000000</v>
      </c>
      <c r="AB1075">
        <v>281899999.89999998</v>
      </c>
      <c r="AC1075">
        <v>579793037.3908</v>
      </c>
      <c r="AD1075">
        <v>520200751.33990002</v>
      </c>
      <c r="AE1075">
        <v>-675545915.42990005</v>
      </c>
      <c r="AF1075">
        <v>559642022.52869999</v>
      </c>
      <c r="AG1075">
        <v>244682120.96939999</v>
      </c>
      <c r="AH1075">
        <v>363381636.39709997</v>
      </c>
      <c r="AI1075">
        <v>460890507.64999998</v>
      </c>
      <c r="AJ1075">
        <v>566638947.95229995</v>
      </c>
      <c r="AK1075">
        <v>557692503.31229997</v>
      </c>
      <c r="AL1075">
        <v>705100759.30429995</v>
      </c>
      <c r="AM1075">
        <v>614018506.46329999</v>
      </c>
    </row>
    <row r="1076" spans="1:39" customFormat="1" hidden="1" x14ac:dyDescent="0.2">
      <c r="A1076" t="s">
        <v>467</v>
      </c>
      <c r="B1076" s="1" t="s">
        <v>446</v>
      </c>
      <c r="C1076" t="s">
        <v>31</v>
      </c>
      <c r="D1076" s="1" t="s">
        <v>339</v>
      </c>
      <c r="E1076" t="s">
        <v>49</v>
      </c>
      <c r="F1076" t="s">
        <v>49</v>
      </c>
      <c r="G1076" t="s">
        <v>49</v>
      </c>
      <c r="H1076">
        <v>71.709000000000003</v>
      </c>
      <c r="I1076">
        <v>71.774000000000001</v>
      </c>
      <c r="J1076">
        <v>71.793999999999997</v>
      </c>
      <c r="K1076">
        <v>71.367999999999995</v>
      </c>
      <c r="L1076">
        <v>70.896000000000001</v>
      </c>
      <c r="M1076">
        <v>70.432000000000002</v>
      </c>
      <c r="N1076">
        <v>69.966999999999999</v>
      </c>
      <c r="O1076">
        <v>69.495000000000005</v>
      </c>
      <c r="P1076">
        <v>69.007000000000005</v>
      </c>
      <c r="Q1076">
        <v>68.525000000000006</v>
      </c>
      <c r="R1076">
        <v>68.058000000000007</v>
      </c>
      <c r="S1076">
        <v>67.563999999999993</v>
      </c>
      <c r="T1076">
        <v>67.081000000000003</v>
      </c>
      <c r="U1076">
        <v>66.611999999999995</v>
      </c>
      <c r="V1076">
        <v>66.090999999999994</v>
      </c>
      <c r="W1076">
        <v>65.563000000000002</v>
      </c>
      <c r="X1076">
        <v>65.06</v>
      </c>
      <c r="Y1076">
        <v>64.55</v>
      </c>
      <c r="Z1076">
        <v>64.040000000000006</v>
      </c>
      <c r="AA1076">
        <v>63.539000000000001</v>
      </c>
      <c r="AB1076">
        <v>62.997999999999998</v>
      </c>
      <c r="AC1076">
        <v>62.491</v>
      </c>
      <c r="AD1076">
        <v>61.960999999999999</v>
      </c>
      <c r="AE1076">
        <v>61.436</v>
      </c>
      <c r="AF1076">
        <v>60.898000000000003</v>
      </c>
      <c r="AG1076">
        <v>60.348999999999997</v>
      </c>
      <c r="AH1076">
        <v>59.82</v>
      </c>
      <c r="AI1076">
        <v>59.292000000000002</v>
      </c>
      <c r="AJ1076">
        <v>59.213000000000001</v>
      </c>
      <c r="AK1076">
        <v>58.338999999999999</v>
      </c>
      <c r="AL1076">
        <v>58.408999999999999</v>
      </c>
      <c r="AM1076">
        <v>58.720999999999997</v>
      </c>
    </row>
    <row r="1077" spans="1:39" customFormat="1" hidden="1" x14ac:dyDescent="0.2">
      <c r="A1077" t="s">
        <v>467</v>
      </c>
      <c r="B1077" s="1" t="s">
        <v>446</v>
      </c>
      <c r="C1077" t="s">
        <v>473</v>
      </c>
      <c r="D1077" s="1" t="s">
        <v>563</v>
      </c>
      <c r="E1077">
        <v>56.33</v>
      </c>
      <c r="F1077" t="s">
        <v>49</v>
      </c>
      <c r="G1077" t="s">
        <v>49</v>
      </c>
      <c r="H1077" t="s">
        <v>49</v>
      </c>
      <c r="I1077" t="s">
        <v>49</v>
      </c>
      <c r="J1077">
        <v>72.3</v>
      </c>
      <c r="K1077" t="s">
        <v>49</v>
      </c>
      <c r="L1077" t="s">
        <v>49</v>
      </c>
      <c r="M1077" t="s">
        <v>49</v>
      </c>
      <c r="N1077" t="s">
        <v>49</v>
      </c>
      <c r="O1077" t="s">
        <v>49</v>
      </c>
      <c r="P1077" t="s">
        <v>49</v>
      </c>
      <c r="Q1077" t="s">
        <v>49</v>
      </c>
      <c r="R1077" t="s">
        <v>49</v>
      </c>
      <c r="S1077" t="s">
        <v>49</v>
      </c>
      <c r="T1077" t="s">
        <v>49</v>
      </c>
      <c r="U1077" t="s">
        <v>49</v>
      </c>
      <c r="V1077" t="s">
        <v>49</v>
      </c>
      <c r="W1077" t="s">
        <v>49</v>
      </c>
      <c r="X1077" t="s">
        <v>49</v>
      </c>
      <c r="Y1077" t="s">
        <v>49</v>
      </c>
      <c r="Z1077" t="s">
        <v>49</v>
      </c>
      <c r="AA1077" t="s">
        <v>49</v>
      </c>
      <c r="AB1077" t="s">
        <v>49</v>
      </c>
      <c r="AC1077" t="s">
        <v>49</v>
      </c>
      <c r="AD1077" t="s">
        <v>49</v>
      </c>
      <c r="AE1077" t="s">
        <v>49</v>
      </c>
      <c r="AF1077" t="s">
        <v>49</v>
      </c>
      <c r="AG1077" t="s">
        <v>49</v>
      </c>
      <c r="AH1077" t="s">
        <v>49</v>
      </c>
      <c r="AI1077">
        <v>59.97</v>
      </c>
      <c r="AJ1077" t="s">
        <v>49</v>
      </c>
      <c r="AK1077" t="s">
        <v>49</v>
      </c>
      <c r="AL1077" t="s">
        <v>49</v>
      </c>
      <c r="AM1077" t="s">
        <v>49</v>
      </c>
    </row>
    <row r="1078" spans="1:39" customFormat="1" hidden="1" x14ac:dyDescent="0.2">
      <c r="A1078" t="s">
        <v>467</v>
      </c>
      <c r="B1078" s="1" t="s">
        <v>446</v>
      </c>
      <c r="C1078" t="s">
        <v>415</v>
      </c>
      <c r="D1078" s="1" t="s">
        <v>568</v>
      </c>
      <c r="E1078" t="s">
        <v>49</v>
      </c>
      <c r="F1078" t="s">
        <v>49</v>
      </c>
      <c r="G1078" t="s">
        <v>49</v>
      </c>
      <c r="H1078" t="s">
        <v>49</v>
      </c>
      <c r="I1078" t="s">
        <v>49</v>
      </c>
      <c r="J1078" t="s">
        <v>49</v>
      </c>
      <c r="K1078" t="s">
        <v>49</v>
      </c>
      <c r="L1078" t="s">
        <v>49</v>
      </c>
      <c r="M1078" t="s">
        <v>49</v>
      </c>
      <c r="N1078">
        <v>2.2999999999999998</v>
      </c>
      <c r="O1078">
        <v>2.4203872680664098</v>
      </c>
      <c r="P1078">
        <v>2.80621337890625</v>
      </c>
      <c r="Q1078">
        <v>3.1104571819305402</v>
      </c>
      <c r="R1078">
        <v>3.4422178268432599</v>
      </c>
      <c r="S1078">
        <v>3.76543164253235</v>
      </c>
      <c r="T1078">
        <v>4.0871057510376003</v>
      </c>
      <c r="U1078">
        <v>3.5</v>
      </c>
      <c r="V1078">
        <v>4.7538619041442898</v>
      </c>
      <c r="W1078">
        <v>5.11273193359375</v>
      </c>
      <c r="X1078">
        <v>5.4924407005310103</v>
      </c>
      <c r="Y1078">
        <v>5.8893752098083496</v>
      </c>
      <c r="Z1078">
        <v>6.2996964454650897</v>
      </c>
      <c r="AA1078">
        <v>6.4</v>
      </c>
      <c r="AB1078">
        <v>8.98</v>
      </c>
      <c r="AC1078">
        <v>7.7917098999023402</v>
      </c>
      <c r="AD1078">
        <v>8.0902404785156303</v>
      </c>
      <c r="AE1078">
        <v>8.4320964813232404</v>
      </c>
      <c r="AF1078">
        <v>7.7</v>
      </c>
      <c r="AG1078">
        <v>9.2452983856201207</v>
      </c>
      <c r="AH1078">
        <v>10.9</v>
      </c>
      <c r="AI1078">
        <v>10.058806419372599</v>
      </c>
      <c r="AJ1078">
        <v>8.4</v>
      </c>
      <c r="AK1078">
        <v>10.8656768798828</v>
      </c>
      <c r="AL1078">
        <v>11.268558502197299</v>
      </c>
      <c r="AM1078" t="s">
        <v>49</v>
      </c>
    </row>
    <row r="1079" spans="1:39" customFormat="1" hidden="1" x14ac:dyDescent="0.2">
      <c r="A1079" t="s">
        <v>467</v>
      </c>
      <c r="B1079" s="1" t="s">
        <v>446</v>
      </c>
      <c r="C1079" t="s">
        <v>275</v>
      </c>
      <c r="D1079" s="1" t="s">
        <v>222</v>
      </c>
      <c r="E1079">
        <v>14.828495554567468</v>
      </c>
      <c r="F1079">
        <v>15.473660905061529</v>
      </c>
      <c r="G1079">
        <v>14.802019833850572</v>
      </c>
      <c r="H1079">
        <v>13.677180336038727</v>
      </c>
      <c r="I1079">
        <v>13.3470612638839</v>
      </c>
      <c r="J1079">
        <v>11.50510044260044</v>
      </c>
      <c r="K1079">
        <v>9.5652009907371909</v>
      </c>
      <c r="L1079">
        <v>12.913717829538896</v>
      </c>
      <c r="M1079">
        <v>14.500850568070128</v>
      </c>
      <c r="N1079">
        <v>12.68262228380183</v>
      </c>
      <c r="O1079">
        <v>10.251182825740464</v>
      </c>
      <c r="P1079">
        <v>10.790592462622577</v>
      </c>
      <c r="Q1079">
        <v>12.34909948005946</v>
      </c>
      <c r="R1079">
        <v>12.068304771994743</v>
      </c>
      <c r="S1079">
        <v>13.25492447043867</v>
      </c>
      <c r="T1079">
        <v>11.611947906870537</v>
      </c>
      <c r="U1079">
        <v>8.162231921589477</v>
      </c>
      <c r="V1079">
        <v>7.2180833297441485</v>
      </c>
      <c r="W1079">
        <v>9.7727253987689604</v>
      </c>
      <c r="X1079">
        <v>9.6795660490380708</v>
      </c>
      <c r="Y1079">
        <v>10.92407685678946</v>
      </c>
      <c r="Z1079">
        <v>11.051505691875265</v>
      </c>
      <c r="AA1079">
        <v>11.466782543922841</v>
      </c>
      <c r="AB1079">
        <v>12.052089360053369</v>
      </c>
      <c r="AC1079">
        <v>12.420870388070293</v>
      </c>
      <c r="AD1079">
        <v>13.318940764450479</v>
      </c>
      <c r="AE1079">
        <v>15.656737788950622</v>
      </c>
      <c r="AF1079">
        <v>15.864195242508494</v>
      </c>
      <c r="AG1079">
        <v>15.842897727272728</v>
      </c>
      <c r="AH1079">
        <v>15.613720921682031</v>
      </c>
      <c r="AI1079">
        <v>14.617886715418638</v>
      </c>
      <c r="AJ1079">
        <v>16.889807714797968</v>
      </c>
      <c r="AK1079">
        <v>21.338821771467558</v>
      </c>
      <c r="AL1079">
        <v>22.893881706782587</v>
      </c>
      <c r="AM1079" t="s">
        <v>49</v>
      </c>
    </row>
    <row r="1080" spans="1:39" customFormat="1" hidden="1" x14ac:dyDescent="0.2">
      <c r="A1080" t="s">
        <v>467</v>
      </c>
      <c r="B1080" s="1" t="s">
        <v>446</v>
      </c>
      <c r="C1080" t="s">
        <v>215</v>
      </c>
      <c r="D1080" s="1" t="s">
        <v>497</v>
      </c>
      <c r="E1080" t="s">
        <v>49</v>
      </c>
      <c r="F1080" t="s">
        <v>49</v>
      </c>
      <c r="G1080" t="s">
        <v>49</v>
      </c>
      <c r="H1080" t="s">
        <v>49</v>
      </c>
      <c r="I1080" t="s">
        <v>49</v>
      </c>
      <c r="J1080" t="s">
        <v>49</v>
      </c>
      <c r="K1080" t="s">
        <v>49</v>
      </c>
      <c r="L1080" t="s">
        <v>49</v>
      </c>
      <c r="M1080" t="s">
        <v>49</v>
      </c>
      <c r="N1080" t="s">
        <v>49</v>
      </c>
      <c r="O1080" t="s">
        <v>49</v>
      </c>
      <c r="P1080" t="s">
        <v>49</v>
      </c>
      <c r="Q1080" t="s">
        <v>49</v>
      </c>
      <c r="R1080" t="s">
        <v>49</v>
      </c>
      <c r="S1080" t="s">
        <v>49</v>
      </c>
      <c r="T1080" t="s">
        <v>49</v>
      </c>
      <c r="U1080" t="s">
        <v>49</v>
      </c>
      <c r="V1080" t="s">
        <v>49</v>
      </c>
      <c r="W1080" t="s">
        <v>49</v>
      </c>
      <c r="X1080" t="s">
        <v>49</v>
      </c>
      <c r="Y1080" t="s">
        <v>49</v>
      </c>
      <c r="Z1080" t="s">
        <v>49</v>
      </c>
      <c r="AA1080" t="s">
        <v>49</v>
      </c>
      <c r="AB1080" t="s">
        <v>49</v>
      </c>
      <c r="AC1080" t="s">
        <v>49</v>
      </c>
      <c r="AD1080" t="s">
        <v>49</v>
      </c>
      <c r="AE1080" t="s">
        <v>49</v>
      </c>
      <c r="AF1080" t="s">
        <v>49</v>
      </c>
      <c r="AG1080" t="s">
        <v>49</v>
      </c>
      <c r="AH1080" t="s">
        <v>49</v>
      </c>
      <c r="AI1080" t="s">
        <v>49</v>
      </c>
      <c r="AJ1080" t="s">
        <v>49</v>
      </c>
      <c r="AK1080" t="s">
        <v>49</v>
      </c>
      <c r="AL1080" t="s">
        <v>49</v>
      </c>
      <c r="AM1080" t="s">
        <v>49</v>
      </c>
    </row>
    <row r="1081" spans="1:39" customFormat="1" hidden="1" x14ac:dyDescent="0.2">
      <c r="A1081" t="s">
        <v>467</v>
      </c>
      <c r="B1081" s="1" t="s">
        <v>446</v>
      </c>
      <c r="C1081" t="s">
        <v>494</v>
      </c>
      <c r="D1081" s="1" t="s">
        <v>202</v>
      </c>
      <c r="E1081" t="s">
        <v>49</v>
      </c>
      <c r="F1081" t="s">
        <v>49</v>
      </c>
      <c r="G1081" t="s">
        <v>49</v>
      </c>
      <c r="H1081" t="s">
        <v>49</v>
      </c>
      <c r="I1081" t="s">
        <v>49</v>
      </c>
      <c r="J1081" t="s">
        <v>49</v>
      </c>
      <c r="K1081" t="s">
        <v>49</v>
      </c>
      <c r="L1081" t="s">
        <v>49</v>
      </c>
      <c r="M1081" t="s">
        <v>49</v>
      </c>
      <c r="N1081" t="s">
        <v>49</v>
      </c>
      <c r="O1081" t="s">
        <v>49</v>
      </c>
      <c r="P1081" t="s">
        <v>49</v>
      </c>
      <c r="Q1081" t="s">
        <v>49</v>
      </c>
      <c r="R1081" t="s">
        <v>49</v>
      </c>
      <c r="S1081" t="s">
        <v>49</v>
      </c>
      <c r="T1081" t="s">
        <v>49</v>
      </c>
      <c r="U1081" t="s">
        <v>49</v>
      </c>
      <c r="V1081" t="s">
        <v>49</v>
      </c>
      <c r="W1081" t="s">
        <v>49</v>
      </c>
      <c r="X1081" t="s">
        <v>49</v>
      </c>
      <c r="Y1081" t="s">
        <v>49</v>
      </c>
      <c r="Z1081" t="s">
        <v>49</v>
      </c>
      <c r="AA1081" t="s">
        <v>49</v>
      </c>
      <c r="AB1081" t="s">
        <v>49</v>
      </c>
      <c r="AC1081" t="s">
        <v>49</v>
      </c>
      <c r="AD1081" t="s">
        <v>49</v>
      </c>
      <c r="AE1081" t="s">
        <v>49</v>
      </c>
      <c r="AF1081" t="s">
        <v>49</v>
      </c>
      <c r="AG1081" t="s">
        <v>49</v>
      </c>
      <c r="AH1081" t="s">
        <v>49</v>
      </c>
      <c r="AI1081" t="s">
        <v>49</v>
      </c>
      <c r="AJ1081" t="s">
        <v>49</v>
      </c>
      <c r="AK1081" t="s">
        <v>49</v>
      </c>
      <c r="AL1081" t="s">
        <v>49</v>
      </c>
      <c r="AM1081" t="s">
        <v>49</v>
      </c>
    </row>
    <row r="1082" spans="1:39" customFormat="1" hidden="1" x14ac:dyDescent="0.2">
      <c r="A1082" t="s">
        <v>467</v>
      </c>
      <c r="B1082" s="1" t="s">
        <v>446</v>
      </c>
      <c r="C1082" t="s">
        <v>34</v>
      </c>
      <c r="D1082" s="1" t="s">
        <v>113</v>
      </c>
      <c r="E1082">
        <v>45.517848502202099</v>
      </c>
      <c r="F1082">
        <v>43.838633801922299</v>
      </c>
      <c r="G1082">
        <v>43.514980943208101</v>
      </c>
      <c r="H1082">
        <v>44.904794923445898</v>
      </c>
      <c r="I1082">
        <v>43.506894884213203</v>
      </c>
      <c r="J1082">
        <v>39.8401627213224</v>
      </c>
      <c r="K1082">
        <v>56.4634296756252</v>
      </c>
      <c r="L1082">
        <v>61.675188304159903</v>
      </c>
      <c r="M1082">
        <v>68.663529205784101</v>
      </c>
      <c r="N1082">
        <v>72.489637594790906</v>
      </c>
      <c r="O1082">
        <v>75.576863324514704</v>
      </c>
      <c r="P1082">
        <v>69.511774978298604</v>
      </c>
      <c r="Q1082">
        <v>72.168932700922596</v>
      </c>
      <c r="R1082">
        <v>81.140459509169503</v>
      </c>
      <c r="S1082">
        <v>85.353125263669497</v>
      </c>
      <c r="T1082">
        <v>83.857252497697104</v>
      </c>
      <c r="U1082">
        <v>79.366360955215299</v>
      </c>
      <c r="V1082">
        <v>85.628657057228494</v>
      </c>
      <c r="W1082">
        <v>92.510023387623804</v>
      </c>
      <c r="X1082">
        <v>84.2074896660977</v>
      </c>
      <c r="Y1082">
        <v>92.878314517434504</v>
      </c>
      <c r="Z1082">
        <v>102.121957167557</v>
      </c>
      <c r="AA1082">
        <v>100</v>
      </c>
      <c r="AB1082">
        <v>102.02924053678301</v>
      </c>
      <c r="AC1082">
        <v>109.698394557456</v>
      </c>
      <c r="AD1082">
        <v>109.942661688985</v>
      </c>
      <c r="AE1082">
        <v>111.791867727178</v>
      </c>
      <c r="AF1082">
        <v>116.68513936273099</v>
      </c>
      <c r="AG1082">
        <v>115.760479031492</v>
      </c>
      <c r="AH1082">
        <v>113.981125136835</v>
      </c>
      <c r="AI1082">
        <v>118.853387371944</v>
      </c>
      <c r="AJ1082">
        <v>117.698204738763</v>
      </c>
      <c r="AK1082">
        <v>122.952422521941</v>
      </c>
      <c r="AL1082">
        <v>122.00219164626</v>
      </c>
      <c r="AM1082">
        <v>129.06371129102601</v>
      </c>
    </row>
    <row r="1083" spans="1:39" customFormat="1" hidden="1" x14ac:dyDescent="0.2">
      <c r="A1083" t="s">
        <v>467</v>
      </c>
      <c r="B1083" s="1" t="s">
        <v>446</v>
      </c>
      <c r="C1083" t="s">
        <v>358</v>
      </c>
      <c r="D1083" s="1" t="s">
        <v>7</v>
      </c>
      <c r="E1083" t="s">
        <v>49</v>
      </c>
      <c r="F1083" t="s">
        <v>49</v>
      </c>
      <c r="G1083" t="s">
        <v>49</v>
      </c>
      <c r="H1083" t="s">
        <v>49</v>
      </c>
      <c r="I1083" t="s">
        <v>49</v>
      </c>
      <c r="J1083" t="s">
        <v>49</v>
      </c>
      <c r="K1083" t="s">
        <v>49</v>
      </c>
      <c r="L1083" t="s">
        <v>49</v>
      </c>
      <c r="M1083">
        <v>3.2258064746856698</v>
      </c>
      <c r="N1083" t="s">
        <v>49</v>
      </c>
      <c r="O1083">
        <v>1.6042780876159699</v>
      </c>
      <c r="P1083" t="s">
        <v>49</v>
      </c>
      <c r="Q1083">
        <v>2.65957450866699</v>
      </c>
      <c r="R1083" t="s">
        <v>49</v>
      </c>
      <c r="S1083">
        <v>3.7037036418914799</v>
      </c>
      <c r="T1083">
        <v>2.6455025672912602</v>
      </c>
      <c r="U1083">
        <v>2.9556651115417498</v>
      </c>
      <c r="V1083">
        <v>0.97560977935791005</v>
      </c>
      <c r="W1083">
        <v>5.3658537864685103</v>
      </c>
      <c r="X1083">
        <v>3.3980581760406499</v>
      </c>
      <c r="Y1083">
        <v>1.45631062984467</v>
      </c>
      <c r="Z1083">
        <v>2.39234447479248</v>
      </c>
      <c r="AA1083">
        <v>2.3809523582458501</v>
      </c>
      <c r="AB1083">
        <v>3.7914690971374498</v>
      </c>
      <c r="AC1083">
        <v>2.36966824531555</v>
      </c>
      <c r="AD1083">
        <v>3.3175356388092001</v>
      </c>
      <c r="AE1083">
        <v>6.25</v>
      </c>
      <c r="AF1083">
        <v>5.2380952835082999</v>
      </c>
      <c r="AG1083">
        <v>4.2857141494751003</v>
      </c>
      <c r="AH1083">
        <v>4.7619047164917001</v>
      </c>
      <c r="AI1083">
        <v>7.1428570747375497</v>
      </c>
      <c r="AJ1083">
        <v>6.1904764175415004</v>
      </c>
      <c r="AK1083">
        <v>6.1904764175415004</v>
      </c>
      <c r="AL1083">
        <v>4.7619047164917001</v>
      </c>
      <c r="AM1083">
        <v>4.71698093414307</v>
      </c>
    </row>
    <row r="1084" spans="1:39" customFormat="1" hidden="1" x14ac:dyDescent="0.2">
      <c r="A1084" t="s">
        <v>467</v>
      </c>
      <c r="B1084" s="1" t="s">
        <v>446</v>
      </c>
      <c r="C1084" t="s">
        <v>143</v>
      </c>
      <c r="D1084" s="1" t="s">
        <v>308</v>
      </c>
      <c r="E1084" t="s">
        <v>49</v>
      </c>
      <c r="F1084" t="s">
        <v>49</v>
      </c>
      <c r="G1084" t="s">
        <v>49</v>
      </c>
      <c r="H1084" t="s">
        <v>49</v>
      </c>
      <c r="I1084" t="s">
        <v>49</v>
      </c>
      <c r="J1084" t="s">
        <v>49</v>
      </c>
      <c r="K1084" t="s">
        <v>49</v>
      </c>
      <c r="L1084" t="s">
        <v>49</v>
      </c>
      <c r="M1084" t="s">
        <v>49</v>
      </c>
      <c r="N1084" t="s">
        <v>49</v>
      </c>
      <c r="O1084" t="s">
        <v>49</v>
      </c>
      <c r="P1084" t="s">
        <v>49</v>
      </c>
      <c r="Q1084" t="s">
        <v>49</v>
      </c>
      <c r="R1084" t="s">
        <v>49</v>
      </c>
      <c r="S1084" t="s">
        <v>49</v>
      </c>
      <c r="T1084">
        <v>584.5</v>
      </c>
      <c r="U1084">
        <v>610.4</v>
      </c>
      <c r="V1084">
        <v>619.1</v>
      </c>
      <c r="W1084">
        <v>414.1</v>
      </c>
      <c r="X1084">
        <v>398.4</v>
      </c>
      <c r="Y1084">
        <v>365.1</v>
      </c>
      <c r="Z1084">
        <v>369.3</v>
      </c>
      <c r="AA1084">
        <v>386.7</v>
      </c>
      <c r="AB1084">
        <v>345</v>
      </c>
      <c r="AC1084">
        <v>289.39999999999998</v>
      </c>
      <c r="AD1084">
        <v>251.6</v>
      </c>
      <c r="AE1084">
        <v>201.7</v>
      </c>
      <c r="AF1084">
        <v>201.2</v>
      </c>
      <c r="AG1084">
        <v>22.4</v>
      </c>
      <c r="AH1084">
        <v>25.8</v>
      </c>
      <c r="AI1084">
        <v>26</v>
      </c>
      <c r="AJ1084">
        <v>25.3</v>
      </c>
      <c r="AK1084" t="s">
        <v>49</v>
      </c>
      <c r="AL1084" t="s">
        <v>49</v>
      </c>
      <c r="AM1084" t="s">
        <v>49</v>
      </c>
    </row>
    <row r="1085" spans="1:39" customFormat="1" hidden="1" x14ac:dyDescent="0.2">
      <c r="A1085" t="s">
        <v>467</v>
      </c>
      <c r="B1085" s="1" t="s">
        <v>446</v>
      </c>
      <c r="C1085" t="s">
        <v>186</v>
      </c>
      <c r="D1085" s="1" t="s">
        <v>144</v>
      </c>
      <c r="E1085" t="s">
        <v>49</v>
      </c>
      <c r="F1085" t="s">
        <v>49</v>
      </c>
      <c r="G1085" t="s">
        <v>49</v>
      </c>
      <c r="H1085" t="s">
        <v>49</v>
      </c>
      <c r="I1085" t="s">
        <v>49</v>
      </c>
      <c r="J1085" t="s">
        <v>49</v>
      </c>
      <c r="K1085" t="s">
        <v>49</v>
      </c>
      <c r="L1085" t="s">
        <v>49</v>
      </c>
      <c r="M1085">
        <v>-1.3804239034652701</v>
      </c>
      <c r="N1085" t="s">
        <v>49</v>
      </c>
      <c r="O1085">
        <v>-1.33660876750946</v>
      </c>
      <c r="P1085" t="s">
        <v>49</v>
      </c>
      <c r="Q1085">
        <v>-1.3250138759612999</v>
      </c>
      <c r="R1085" t="s">
        <v>49</v>
      </c>
      <c r="S1085">
        <v>-1.2703058719635001</v>
      </c>
      <c r="T1085">
        <v>-1.4650138616561901</v>
      </c>
      <c r="U1085">
        <v>-1.4483457803726201</v>
      </c>
      <c r="V1085">
        <v>-1.53199303150177</v>
      </c>
      <c r="W1085">
        <v>-1.3610093593597401</v>
      </c>
      <c r="X1085">
        <v>-1.38899254798889</v>
      </c>
      <c r="Y1085">
        <v>-1.5341894626617401</v>
      </c>
      <c r="Z1085">
        <v>-1.4121844768524201</v>
      </c>
      <c r="AA1085">
        <v>-1.3942385911941499</v>
      </c>
      <c r="AB1085">
        <v>-1.3551608324050901</v>
      </c>
      <c r="AC1085">
        <v>-1.3309965133667001</v>
      </c>
      <c r="AD1085">
        <v>-1.3701082468032799</v>
      </c>
      <c r="AE1085">
        <v>-1.3290052413940401</v>
      </c>
      <c r="AF1085">
        <v>-1.3814449310302701</v>
      </c>
      <c r="AG1085">
        <v>-1.5116053819656401</v>
      </c>
      <c r="AH1085">
        <v>-1.45800268650055</v>
      </c>
      <c r="AI1085">
        <v>-1.4041200876236</v>
      </c>
      <c r="AJ1085">
        <v>-1.41705894470215</v>
      </c>
      <c r="AK1085">
        <v>-1.42478811740875</v>
      </c>
      <c r="AL1085">
        <v>-1.49575436115265</v>
      </c>
      <c r="AM1085">
        <v>-1.4880841970443699</v>
      </c>
    </row>
    <row r="1086" spans="1:39" customFormat="1" hidden="1" x14ac:dyDescent="0.2">
      <c r="A1086" t="s">
        <v>467</v>
      </c>
      <c r="B1086" s="1" t="s">
        <v>446</v>
      </c>
      <c r="C1086" t="s">
        <v>418</v>
      </c>
      <c r="D1086" s="1" t="s">
        <v>461</v>
      </c>
      <c r="E1086" t="s">
        <v>49</v>
      </c>
      <c r="F1086" t="s">
        <v>49</v>
      </c>
      <c r="G1086" t="s">
        <v>49</v>
      </c>
      <c r="H1086" t="s">
        <v>49</v>
      </c>
      <c r="I1086" t="s">
        <v>49</v>
      </c>
      <c r="J1086" t="s">
        <v>49</v>
      </c>
      <c r="K1086" t="s">
        <v>49</v>
      </c>
      <c r="L1086" t="s">
        <v>49</v>
      </c>
      <c r="M1086" t="s">
        <v>49</v>
      </c>
      <c r="N1086" t="s">
        <v>49</v>
      </c>
      <c r="O1086" t="s">
        <v>49</v>
      </c>
      <c r="P1086" t="s">
        <v>49</v>
      </c>
      <c r="Q1086" t="s">
        <v>49</v>
      </c>
      <c r="R1086" t="s">
        <v>49</v>
      </c>
      <c r="S1086" t="s">
        <v>49</v>
      </c>
      <c r="T1086" t="s">
        <v>49</v>
      </c>
      <c r="U1086" t="s">
        <v>49</v>
      </c>
      <c r="V1086">
        <v>3</v>
      </c>
      <c r="W1086">
        <v>2.5</v>
      </c>
      <c r="X1086">
        <v>2.5</v>
      </c>
      <c r="Y1086">
        <v>2.5</v>
      </c>
      <c r="Z1086">
        <v>2.5</v>
      </c>
      <c r="AA1086">
        <v>2.5</v>
      </c>
      <c r="AB1086">
        <v>2.5</v>
      </c>
      <c r="AC1086">
        <v>2.5</v>
      </c>
      <c r="AD1086">
        <v>2.5</v>
      </c>
      <c r="AE1086">
        <v>2.5</v>
      </c>
      <c r="AF1086">
        <v>2.5</v>
      </c>
      <c r="AG1086">
        <v>2.5</v>
      </c>
      <c r="AH1086">
        <v>2.5</v>
      </c>
      <c r="AI1086">
        <v>3</v>
      </c>
      <c r="AJ1086">
        <v>3.5</v>
      </c>
      <c r="AK1086">
        <v>3.5</v>
      </c>
      <c r="AL1086">
        <v>3.5</v>
      </c>
      <c r="AM1086">
        <v>3.5</v>
      </c>
    </row>
    <row r="1087" spans="1:39" customFormat="1" hidden="1" x14ac:dyDescent="0.2">
      <c r="A1087" t="s">
        <v>467</v>
      </c>
      <c r="B1087" s="1" t="s">
        <v>446</v>
      </c>
      <c r="C1087" t="s">
        <v>507</v>
      </c>
      <c r="D1087" s="1" t="s">
        <v>216</v>
      </c>
      <c r="E1087" t="s">
        <v>49</v>
      </c>
      <c r="F1087" t="s">
        <v>49</v>
      </c>
      <c r="G1087" t="s">
        <v>49</v>
      </c>
      <c r="H1087" t="s">
        <v>49</v>
      </c>
      <c r="I1087" t="s">
        <v>49</v>
      </c>
      <c r="J1087" t="s">
        <v>49</v>
      </c>
      <c r="K1087" t="s">
        <v>49</v>
      </c>
      <c r="L1087" t="s">
        <v>49</v>
      </c>
      <c r="M1087" t="s">
        <v>49</v>
      </c>
      <c r="N1087" t="s">
        <v>49</v>
      </c>
      <c r="O1087" t="s">
        <v>49</v>
      </c>
      <c r="P1087" t="s">
        <v>49</v>
      </c>
      <c r="Q1087" t="s">
        <v>49</v>
      </c>
      <c r="R1087" t="s">
        <v>49</v>
      </c>
      <c r="S1087" t="s">
        <v>49</v>
      </c>
      <c r="T1087" t="s">
        <v>49</v>
      </c>
      <c r="U1087" t="s">
        <v>49</v>
      </c>
      <c r="V1087">
        <v>3</v>
      </c>
      <c r="W1087">
        <v>3</v>
      </c>
      <c r="X1087">
        <v>2.5</v>
      </c>
      <c r="Y1087">
        <v>2.5</v>
      </c>
      <c r="Z1087">
        <v>2.5</v>
      </c>
      <c r="AA1087">
        <v>2</v>
      </c>
      <c r="AB1087">
        <v>2</v>
      </c>
      <c r="AC1087">
        <v>2.5</v>
      </c>
      <c r="AD1087">
        <v>2.5</v>
      </c>
      <c r="AE1087">
        <v>2.5</v>
      </c>
      <c r="AF1087">
        <v>2.5</v>
      </c>
      <c r="AG1087">
        <v>2.5</v>
      </c>
      <c r="AH1087">
        <v>2.5</v>
      </c>
      <c r="AI1087">
        <v>2.5</v>
      </c>
      <c r="AJ1087">
        <v>2.5</v>
      </c>
      <c r="AK1087">
        <v>2.5</v>
      </c>
      <c r="AL1087">
        <v>2.5</v>
      </c>
      <c r="AM1087">
        <v>2.5</v>
      </c>
    </row>
    <row r="1088" spans="1:39" customFormat="1" hidden="1" x14ac:dyDescent="0.2">
      <c r="A1088" t="s">
        <v>467</v>
      </c>
      <c r="B1088" s="1" t="s">
        <v>446</v>
      </c>
      <c r="C1088" t="s">
        <v>118</v>
      </c>
      <c r="D1088" s="1" t="s">
        <v>580</v>
      </c>
      <c r="E1088" t="s">
        <v>49</v>
      </c>
      <c r="F1088" t="s">
        <v>49</v>
      </c>
      <c r="G1088" t="s">
        <v>49</v>
      </c>
      <c r="H1088" t="s">
        <v>49</v>
      </c>
      <c r="I1088" t="s">
        <v>49</v>
      </c>
      <c r="J1088" t="s">
        <v>49</v>
      </c>
      <c r="K1088" t="s">
        <v>49</v>
      </c>
      <c r="L1088" t="s">
        <v>49</v>
      </c>
      <c r="M1088" t="s">
        <v>49</v>
      </c>
      <c r="N1088" t="s">
        <v>49</v>
      </c>
      <c r="O1088" t="s">
        <v>49</v>
      </c>
      <c r="P1088" t="s">
        <v>49</v>
      </c>
      <c r="Q1088" t="s">
        <v>49</v>
      </c>
      <c r="R1088" t="s">
        <v>49</v>
      </c>
      <c r="S1088" t="s">
        <v>49</v>
      </c>
      <c r="T1088" t="s">
        <v>49</v>
      </c>
      <c r="U1088" t="s">
        <v>49</v>
      </c>
      <c r="V1088">
        <v>3</v>
      </c>
      <c r="W1088">
        <v>2.5</v>
      </c>
      <c r="X1088">
        <v>2.5</v>
      </c>
      <c r="Y1088">
        <v>3</v>
      </c>
      <c r="Z1088">
        <v>2.5</v>
      </c>
      <c r="AA1088">
        <v>2.5</v>
      </c>
      <c r="AB1088">
        <v>2.5</v>
      </c>
      <c r="AC1088">
        <v>2.5</v>
      </c>
      <c r="AD1088">
        <v>2.5</v>
      </c>
      <c r="AE1088">
        <v>3</v>
      </c>
      <c r="AF1088">
        <v>3.5</v>
      </c>
      <c r="AG1088">
        <v>3</v>
      </c>
      <c r="AH1088">
        <v>2</v>
      </c>
      <c r="AI1088">
        <v>2</v>
      </c>
      <c r="AJ1088">
        <v>2.5</v>
      </c>
      <c r="AK1088">
        <v>2.5</v>
      </c>
      <c r="AL1088">
        <v>2.5</v>
      </c>
      <c r="AM1088">
        <v>3</v>
      </c>
    </row>
    <row r="1089" spans="1:39" customFormat="1" hidden="1" x14ac:dyDescent="0.2">
      <c r="A1089" t="s">
        <v>467</v>
      </c>
      <c r="B1089" s="1" t="s">
        <v>446</v>
      </c>
      <c r="C1089" t="s">
        <v>508</v>
      </c>
      <c r="D1089" s="1" t="s">
        <v>500</v>
      </c>
      <c r="E1089" t="s">
        <v>49</v>
      </c>
      <c r="F1089" t="s">
        <v>49</v>
      </c>
      <c r="G1089" t="s">
        <v>49</v>
      </c>
      <c r="H1089" t="s">
        <v>49</v>
      </c>
      <c r="I1089" t="s">
        <v>49</v>
      </c>
      <c r="J1089" t="s">
        <v>49</v>
      </c>
      <c r="K1089" t="s">
        <v>49</v>
      </c>
      <c r="L1089" t="s">
        <v>49</v>
      </c>
      <c r="M1089" t="s">
        <v>49</v>
      </c>
      <c r="N1089" t="s">
        <v>49</v>
      </c>
      <c r="O1089" t="s">
        <v>49</v>
      </c>
      <c r="P1089" t="s">
        <v>49</v>
      </c>
      <c r="Q1089" t="s">
        <v>49</v>
      </c>
      <c r="R1089" t="s">
        <v>49</v>
      </c>
      <c r="S1089" t="s">
        <v>49</v>
      </c>
      <c r="T1089" t="s">
        <v>49</v>
      </c>
      <c r="U1089" t="s">
        <v>49</v>
      </c>
      <c r="V1089">
        <v>3</v>
      </c>
      <c r="W1089">
        <v>3</v>
      </c>
      <c r="X1089">
        <v>2.5</v>
      </c>
      <c r="Y1089">
        <v>2.5</v>
      </c>
      <c r="Z1089">
        <v>2.5</v>
      </c>
      <c r="AA1089">
        <v>2.5</v>
      </c>
      <c r="AB1089">
        <v>2.5</v>
      </c>
      <c r="AC1089">
        <v>2.5</v>
      </c>
      <c r="AD1089">
        <v>3</v>
      </c>
      <c r="AE1089">
        <v>3</v>
      </c>
      <c r="AF1089">
        <v>3</v>
      </c>
      <c r="AG1089">
        <v>3</v>
      </c>
      <c r="AH1089">
        <v>3</v>
      </c>
      <c r="AI1089">
        <v>3</v>
      </c>
      <c r="AJ1089">
        <v>3</v>
      </c>
      <c r="AK1089">
        <v>3</v>
      </c>
      <c r="AL1089">
        <v>3</v>
      </c>
      <c r="AM1089">
        <v>3</v>
      </c>
    </row>
    <row r="1090" spans="1:39" customFormat="1" hidden="1" x14ac:dyDescent="0.2">
      <c r="A1090" t="s">
        <v>467</v>
      </c>
      <c r="B1090" s="1" t="s">
        <v>446</v>
      </c>
      <c r="C1090" t="s">
        <v>528</v>
      </c>
      <c r="D1090" s="1" t="s">
        <v>397</v>
      </c>
      <c r="E1090" t="s">
        <v>49</v>
      </c>
      <c r="F1090" t="s">
        <v>49</v>
      </c>
      <c r="G1090" t="s">
        <v>49</v>
      </c>
      <c r="H1090" t="s">
        <v>49</v>
      </c>
      <c r="I1090" t="s">
        <v>49</v>
      </c>
      <c r="J1090" t="s">
        <v>49</v>
      </c>
      <c r="K1090" t="s">
        <v>49</v>
      </c>
      <c r="L1090" t="s">
        <v>49</v>
      </c>
      <c r="M1090" t="s">
        <v>49</v>
      </c>
      <c r="N1090" t="s">
        <v>49</v>
      </c>
      <c r="O1090" t="s">
        <v>49</v>
      </c>
      <c r="P1090" t="s">
        <v>49</v>
      </c>
      <c r="Q1090" t="s">
        <v>49</v>
      </c>
      <c r="R1090" t="s">
        <v>49</v>
      </c>
      <c r="S1090" t="s">
        <v>49</v>
      </c>
      <c r="T1090" t="s">
        <v>49</v>
      </c>
      <c r="U1090" t="s">
        <v>49</v>
      </c>
      <c r="V1090">
        <v>3</v>
      </c>
      <c r="W1090">
        <v>3</v>
      </c>
      <c r="X1090">
        <v>3</v>
      </c>
      <c r="Y1090">
        <v>3</v>
      </c>
      <c r="Z1090">
        <v>3</v>
      </c>
      <c r="AA1090">
        <v>2.5</v>
      </c>
      <c r="AB1090">
        <v>2.5</v>
      </c>
      <c r="AC1090">
        <v>2.5</v>
      </c>
      <c r="AD1090">
        <v>2.5</v>
      </c>
      <c r="AE1090">
        <v>2.5</v>
      </c>
      <c r="AF1090">
        <v>2.5</v>
      </c>
      <c r="AG1090">
        <v>2.5</v>
      </c>
      <c r="AH1090">
        <v>2.5</v>
      </c>
      <c r="AI1090">
        <v>2.5</v>
      </c>
      <c r="AJ1090">
        <v>2.5</v>
      </c>
      <c r="AK1090">
        <v>2</v>
      </c>
      <c r="AL1090">
        <v>2</v>
      </c>
      <c r="AM1090">
        <v>1.5</v>
      </c>
    </row>
    <row r="1091" spans="1:39" customFormat="1" hidden="1" x14ac:dyDescent="0.2">
      <c r="A1091" t="s">
        <v>467</v>
      </c>
      <c r="B1091" s="1" t="s">
        <v>446</v>
      </c>
      <c r="C1091" t="s">
        <v>521</v>
      </c>
      <c r="D1091" s="1" t="s">
        <v>111</v>
      </c>
      <c r="E1091" t="s">
        <v>49</v>
      </c>
      <c r="F1091" t="s">
        <v>49</v>
      </c>
      <c r="G1091" t="s">
        <v>49</v>
      </c>
      <c r="H1091" t="s">
        <v>49</v>
      </c>
      <c r="I1091" t="s">
        <v>49</v>
      </c>
      <c r="J1091" t="s">
        <v>49</v>
      </c>
      <c r="K1091" t="s">
        <v>49</v>
      </c>
      <c r="L1091" t="s">
        <v>49</v>
      </c>
      <c r="M1091" t="s">
        <v>49</v>
      </c>
      <c r="N1091" t="s">
        <v>49</v>
      </c>
      <c r="O1091" t="s">
        <v>49</v>
      </c>
      <c r="P1091" t="s">
        <v>49</v>
      </c>
      <c r="Q1091" t="s">
        <v>49</v>
      </c>
      <c r="R1091" t="s">
        <v>49</v>
      </c>
      <c r="S1091" t="s">
        <v>49</v>
      </c>
      <c r="T1091" t="s">
        <v>49</v>
      </c>
      <c r="U1091" t="s">
        <v>49</v>
      </c>
      <c r="V1091">
        <v>4</v>
      </c>
      <c r="W1091">
        <v>3.5</v>
      </c>
      <c r="X1091">
        <v>3</v>
      </c>
      <c r="Y1091">
        <v>2.5</v>
      </c>
      <c r="Z1091">
        <v>2.5</v>
      </c>
      <c r="AA1091">
        <v>2.5</v>
      </c>
      <c r="AB1091">
        <v>2.5</v>
      </c>
      <c r="AC1091">
        <v>3</v>
      </c>
      <c r="AD1091">
        <v>3</v>
      </c>
      <c r="AE1091">
        <v>3</v>
      </c>
      <c r="AF1091">
        <v>3</v>
      </c>
      <c r="AG1091">
        <v>3</v>
      </c>
      <c r="AH1091">
        <v>3</v>
      </c>
      <c r="AI1091">
        <v>3.5</v>
      </c>
      <c r="AJ1091">
        <v>3.5</v>
      </c>
      <c r="AK1091">
        <v>3.5</v>
      </c>
      <c r="AL1091">
        <v>3.5</v>
      </c>
      <c r="AM1091">
        <v>3.5</v>
      </c>
    </row>
    <row r="1092" spans="1:39" customFormat="1" hidden="1" x14ac:dyDescent="0.2">
      <c r="A1092" t="s">
        <v>467</v>
      </c>
      <c r="B1092" s="1" t="s">
        <v>446</v>
      </c>
      <c r="C1092" t="s">
        <v>50</v>
      </c>
      <c r="D1092" s="1" t="s">
        <v>569</v>
      </c>
      <c r="E1092">
        <v>1.7204190495957665</v>
      </c>
      <c r="F1092">
        <v>-3.5766102079263473</v>
      </c>
      <c r="G1092">
        <v>-2.6237898916240754</v>
      </c>
      <c r="H1092">
        <v>-3.4933196973046394</v>
      </c>
      <c r="I1092">
        <v>-4.5534151065106956</v>
      </c>
      <c r="J1092">
        <v>-7.9712703465115959</v>
      </c>
      <c r="K1092">
        <v>-3.1991373982458229</v>
      </c>
      <c r="L1092" t="s">
        <v>49</v>
      </c>
      <c r="M1092" t="s">
        <v>49</v>
      </c>
      <c r="N1092" t="s">
        <v>49</v>
      </c>
      <c r="O1092" t="s">
        <v>49</v>
      </c>
      <c r="P1092" t="s">
        <v>49</v>
      </c>
      <c r="Q1092" t="s">
        <v>49</v>
      </c>
      <c r="R1092" t="s">
        <v>49</v>
      </c>
      <c r="S1092" t="s">
        <v>49</v>
      </c>
      <c r="T1092" t="s">
        <v>49</v>
      </c>
      <c r="U1092" t="s">
        <v>49</v>
      </c>
      <c r="V1092" t="s">
        <v>49</v>
      </c>
      <c r="W1092" t="s">
        <v>49</v>
      </c>
      <c r="X1092" t="s">
        <v>49</v>
      </c>
      <c r="Y1092" t="s">
        <v>49</v>
      </c>
      <c r="Z1092" t="s">
        <v>49</v>
      </c>
      <c r="AA1092" t="s">
        <v>49</v>
      </c>
      <c r="AB1092" t="s">
        <v>49</v>
      </c>
      <c r="AC1092" t="s">
        <v>49</v>
      </c>
      <c r="AD1092" t="s">
        <v>49</v>
      </c>
      <c r="AE1092" t="s">
        <v>49</v>
      </c>
      <c r="AF1092" t="s">
        <v>49</v>
      </c>
      <c r="AG1092" t="s">
        <v>49</v>
      </c>
      <c r="AH1092" t="s">
        <v>49</v>
      </c>
      <c r="AI1092" t="s">
        <v>49</v>
      </c>
      <c r="AJ1092" t="s">
        <v>49</v>
      </c>
      <c r="AK1092" t="s">
        <v>49</v>
      </c>
      <c r="AL1092" t="s">
        <v>49</v>
      </c>
      <c r="AM1092" t="s">
        <v>49</v>
      </c>
    </row>
    <row r="1093" spans="1:39" customFormat="1" hidden="1" x14ac:dyDescent="0.2">
      <c r="A1093" t="s">
        <v>467</v>
      </c>
      <c r="B1093" s="1" t="s">
        <v>446</v>
      </c>
      <c r="C1093" t="s">
        <v>229</v>
      </c>
      <c r="D1093" s="1" t="s">
        <v>536</v>
      </c>
      <c r="E1093" t="s">
        <v>49</v>
      </c>
      <c r="F1093" t="s">
        <v>49</v>
      </c>
      <c r="G1093">
        <v>7.5</v>
      </c>
      <c r="H1093">
        <v>7.5</v>
      </c>
      <c r="I1093">
        <v>7.5</v>
      </c>
      <c r="J1093">
        <v>7.75</v>
      </c>
      <c r="K1093">
        <v>8.0833333333333304</v>
      </c>
      <c r="L1093">
        <v>5.5</v>
      </c>
      <c r="M1093">
        <v>5.4583333333333304</v>
      </c>
      <c r="N1093">
        <v>5</v>
      </c>
      <c r="O1093">
        <v>5</v>
      </c>
      <c r="P1093">
        <v>5</v>
      </c>
      <c r="Q1093">
        <v>5</v>
      </c>
      <c r="R1093">
        <v>5</v>
      </c>
      <c r="S1093">
        <v>5</v>
      </c>
      <c r="T1093">
        <v>5</v>
      </c>
      <c r="U1093">
        <v>5</v>
      </c>
      <c r="V1093">
        <v>4.9166666666666696</v>
      </c>
      <c r="W1093">
        <v>4.3333333333333304</v>
      </c>
      <c r="X1093">
        <v>4.25</v>
      </c>
      <c r="Y1093">
        <v>3.75</v>
      </c>
      <c r="Z1093">
        <v>3.25</v>
      </c>
      <c r="AA1093">
        <v>3.25</v>
      </c>
      <c r="AB1093">
        <v>3.25</v>
      </c>
      <c r="AC1093">
        <v>3.25</v>
      </c>
      <c r="AD1093">
        <v>3.2083333333333299</v>
      </c>
      <c r="AE1093">
        <v>2.6</v>
      </c>
      <c r="AF1093">
        <v>2.4500000000000002</v>
      </c>
      <c r="AG1093">
        <v>2.4500000000000002</v>
      </c>
      <c r="AH1093">
        <v>2.4500000000000002</v>
      </c>
      <c r="AI1093" t="s">
        <v>49</v>
      </c>
      <c r="AJ1093" t="s">
        <v>49</v>
      </c>
      <c r="AK1093" t="s">
        <v>49</v>
      </c>
      <c r="AL1093" t="s">
        <v>49</v>
      </c>
      <c r="AM1093" t="s">
        <v>49</v>
      </c>
    </row>
    <row r="1094" spans="1:39" customFormat="1" hidden="1" x14ac:dyDescent="0.2">
      <c r="A1094" t="s">
        <v>467</v>
      </c>
      <c r="B1094" s="1" t="s">
        <v>446</v>
      </c>
      <c r="C1094" t="s">
        <v>522</v>
      </c>
      <c r="D1094" s="1" t="s">
        <v>468</v>
      </c>
      <c r="E1094" t="s">
        <v>49</v>
      </c>
      <c r="F1094" t="s">
        <v>49</v>
      </c>
      <c r="G1094" t="s">
        <v>49</v>
      </c>
      <c r="H1094" t="s">
        <v>49</v>
      </c>
      <c r="I1094" t="s">
        <v>49</v>
      </c>
      <c r="J1094" t="s">
        <v>49</v>
      </c>
      <c r="K1094" t="s">
        <v>49</v>
      </c>
      <c r="L1094" t="s">
        <v>49</v>
      </c>
      <c r="M1094" t="s">
        <v>49</v>
      </c>
      <c r="N1094" t="s">
        <v>49</v>
      </c>
      <c r="O1094" t="s">
        <v>49</v>
      </c>
      <c r="P1094" t="s">
        <v>49</v>
      </c>
      <c r="Q1094" t="s">
        <v>49</v>
      </c>
      <c r="R1094" t="s">
        <v>49</v>
      </c>
      <c r="S1094" t="s">
        <v>49</v>
      </c>
      <c r="T1094" t="s">
        <v>49</v>
      </c>
      <c r="U1094" t="s">
        <v>49</v>
      </c>
      <c r="V1094" t="s">
        <v>49</v>
      </c>
      <c r="W1094" t="s">
        <v>49</v>
      </c>
      <c r="X1094" t="s">
        <v>49</v>
      </c>
      <c r="Y1094" t="s">
        <v>49</v>
      </c>
      <c r="Z1094" t="s">
        <v>49</v>
      </c>
      <c r="AA1094" t="s">
        <v>49</v>
      </c>
      <c r="AB1094" t="s">
        <v>49</v>
      </c>
      <c r="AC1094" t="s">
        <v>49</v>
      </c>
      <c r="AD1094">
        <v>0</v>
      </c>
      <c r="AE1094">
        <v>0</v>
      </c>
      <c r="AF1094">
        <v>0</v>
      </c>
      <c r="AG1094">
        <v>0</v>
      </c>
      <c r="AH1094">
        <v>0</v>
      </c>
      <c r="AI1094">
        <v>0</v>
      </c>
      <c r="AJ1094">
        <v>0</v>
      </c>
      <c r="AK1094" t="s">
        <v>49</v>
      </c>
      <c r="AL1094" t="s">
        <v>49</v>
      </c>
      <c r="AM1094" t="s">
        <v>49</v>
      </c>
    </row>
    <row r="1095" spans="1:39" customFormat="1" hidden="1" x14ac:dyDescent="0.2">
      <c r="A1095" t="s">
        <v>467</v>
      </c>
      <c r="B1095" s="1" t="s">
        <v>446</v>
      </c>
      <c r="C1095" t="s">
        <v>28</v>
      </c>
      <c r="D1095" s="1" t="s">
        <v>553</v>
      </c>
      <c r="E1095">
        <v>7.0357283545586746</v>
      </c>
      <c r="F1095">
        <v>6.4306322011977475</v>
      </c>
      <c r="G1095">
        <v>6.4810990406710953</v>
      </c>
      <c r="H1095">
        <v>5.9484064254876552</v>
      </c>
      <c r="I1095">
        <v>6.0878162201768182</v>
      </c>
      <c r="J1095">
        <v>5.0345373449264788</v>
      </c>
      <c r="K1095">
        <v>3.6256686967139871</v>
      </c>
      <c r="L1095">
        <v>3.8504776558752591</v>
      </c>
      <c r="M1095">
        <v>3.6424825090051356</v>
      </c>
      <c r="N1095">
        <v>3.2342932860698883</v>
      </c>
      <c r="O1095">
        <v>3.306278479041179</v>
      </c>
      <c r="P1095">
        <v>3.5861046056881722</v>
      </c>
      <c r="Q1095">
        <v>3.4793636967294592</v>
      </c>
      <c r="R1095">
        <v>4.3384860533480021</v>
      </c>
      <c r="S1095">
        <v>4.2123673119798237</v>
      </c>
      <c r="T1095">
        <v>4.194897442484411</v>
      </c>
      <c r="U1095">
        <v>3.1337626589605287</v>
      </c>
      <c r="V1095">
        <v>2.5417417424269866</v>
      </c>
      <c r="W1095">
        <v>2.2153115324518984</v>
      </c>
      <c r="X1095">
        <v>2.3977068486569411</v>
      </c>
      <c r="Y1095">
        <v>3.0622240949456971</v>
      </c>
      <c r="Z1095">
        <v>3.9310257996114721</v>
      </c>
      <c r="AA1095">
        <v>4.2367207373045161</v>
      </c>
      <c r="AB1095">
        <v>4.8485022214118914</v>
      </c>
      <c r="AC1095">
        <v>5.8173313854131488</v>
      </c>
      <c r="AD1095">
        <v>6.0890351070517648</v>
      </c>
      <c r="AE1095">
        <v>7.8015287891545926</v>
      </c>
      <c r="AF1095">
        <v>8.3525177633611367</v>
      </c>
      <c r="AG1095">
        <v>12.473111631016042</v>
      </c>
      <c r="AH1095">
        <v>12.155394114465695</v>
      </c>
      <c r="AI1095">
        <v>11.248909936572886</v>
      </c>
      <c r="AJ1095">
        <v>9.9346042686783349</v>
      </c>
      <c r="AK1095">
        <v>10.074498608217871</v>
      </c>
      <c r="AL1095">
        <v>11.920529193043679</v>
      </c>
      <c r="AM1095" t="s">
        <v>49</v>
      </c>
    </row>
    <row r="1096" spans="1:39" customFormat="1" hidden="1" x14ac:dyDescent="0.2">
      <c r="A1096" t="s">
        <v>467</v>
      </c>
      <c r="B1096" s="1" t="s">
        <v>446</v>
      </c>
      <c r="C1096" t="s">
        <v>342</v>
      </c>
      <c r="D1096" s="1" t="s">
        <v>491</v>
      </c>
      <c r="E1096" t="s">
        <v>49</v>
      </c>
      <c r="F1096" t="s">
        <v>49</v>
      </c>
      <c r="G1096" t="s">
        <v>49</v>
      </c>
      <c r="H1096" t="s">
        <v>49</v>
      </c>
      <c r="I1096" t="s">
        <v>49</v>
      </c>
      <c r="J1096" t="s">
        <v>49</v>
      </c>
      <c r="K1096" t="s">
        <v>49</v>
      </c>
      <c r="L1096" t="s">
        <v>49</v>
      </c>
      <c r="M1096" t="s">
        <v>49</v>
      </c>
      <c r="N1096" t="s">
        <v>49</v>
      </c>
      <c r="O1096" t="s">
        <v>49</v>
      </c>
      <c r="P1096" t="s">
        <v>49</v>
      </c>
      <c r="Q1096" t="s">
        <v>49</v>
      </c>
      <c r="R1096" t="s">
        <v>49</v>
      </c>
      <c r="S1096" t="s">
        <v>49</v>
      </c>
      <c r="T1096" t="s">
        <v>49</v>
      </c>
      <c r="U1096" t="s">
        <v>49</v>
      </c>
      <c r="V1096" t="s">
        <v>49</v>
      </c>
      <c r="W1096" t="s">
        <v>49</v>
      </c>
      <c r="X1096" t="s">
        <v>49</v>
      </c>
      <c r="Y1096" t="s">
        <v>49</v>
      </c>
      <c r="Z1096" t="s">
        <v>49</v>
      </c>
      <c r="AA1096" t="s">
        <v>49</v>
      </c>
      <c r="AB1096" t="s">
        <v>49</v>
      </c>
      <c r="AC1096" t="s">
        <v>49</v>
      </c>
      <c r="AD1096" t="s">
        <v>49</v>
      </c>
      <c r="AE1096" t="s">
        <v>49</v>
      </c>
      <c r="AF1096">
        <v>35.29956</v>
      </c>
      <c r="AG1096">
        <v>36.008470000000003</v>
      </c>
      <c r="AH1096">
        <v>35.526060000000001</v>
      </c>
      <c r="AI1096">
        <v>36.660649999999997</v>
      </c>
      <c r="AJ1096">
        <v>36.935679999999998</v>
      </c>
      <c r="AK1096" t="s">
        <v>49</v>
      </c>
      <c r="AL1096" t="s">
        <v>49</v>
      </c>
      <c r="AM1096" t="s">
        <v>49</v>
      </c>
    </row>
    <row r="1097" spans="1:39" customFormat="1" hidden="1" x14ac:dyDescent="0.2">
      <c r="A1097" t="s">
        <v>467</v>
      </c>
      <c r="B1097" s="1" t="s">
        <v>446</v>
      </c>
      <c r="C1097" t="s">
        <v>207</v>
      </c>
      <c r="D1097" s="1" t="s">
        <v>110</v>
      </c>
      <c r="E1097" t="s">
        <v>49</v>
      </c>
      <c r="F1097" t="s">
        <v>49</v>
      </c>
      <c r="G1097" t="s">
        <v>49</v>
      </c>
      <c r="H1097" t="s">
        <v>49</v>
      </c>
      <c r="I1097" t="s">
        <v>49</v>
      </c>
      <c r="J1097" t="s">
        <v>49</v>
      </c>
      <c r="K1097" t="s">
        <v>49</v>
      </c>
      <c r="L1097" t="s">
        <v>49</v>
      </c>
      <c r="M1097" t="s">
        <v>49</v>
      </c>
      <c r="N1097" t="s">
        <v>49</v>
      </c>
      <c r="O1097" t="s">
        <v>49</v>
      </c>
      <c r="P1097" t="s">
        <v>49</v>
      </c>
      <c r="Q1097" t="s">
        <v>49</v>
      </c>
      <c r="R1097" t="s">
        <v>49</v>
      </c>
      <c r="S1097" t="s">
        <v>49</v>
      </c>
      <c r="T1097" t="s">
        <v>49</v>
      </c>
      <c r="U1097" t="s">
        <v>49</v>
      </c>
      <c r="V1097" t="s">
        <v>49</v>
      </c>
      <c r="W1097" t="s">
        <v>49</v>
      </c>
      <c r="X1097" t="s">
        <v>49</v>
      </c>
      <c r="Y1097" t="s">
        <v>49</v>
      </c>
      <c r="Z1097">
        <v>0.86416000127792403</v>
      </c>
      <c r="AA1097" t="s">
        <v>49</v>
      </c>
      <c r="AB1097" t="s">
        <v>49</v>
      </c>
      <c r="AC1097" t="s">
        <v>49</v>
      </c>
      <c r="AD1097" t="s">
        <v>49</v>
      </c>
      <c r="AE1097" t="s">
        <v>49</v>
      </c>
      <c r="AF1097" t="s">
        <v>49</v>
      </c>
      <c r="AG1097" t="s">
        <v>49</v>
      </c>
      <c r="AH1097" t="s">
        <v>49</v>
      </c>
      <c r="AI1097" t="s">
        <v>49</v>
      </c>
      <c r="AJ1097">
        <v>1.7565000057220499</v>
      </c>
      <c r="AK1097" t="s">
        <v>49</v>
      </c>
      <c r="AL1097" t="s">
        <v>49</v>
      </c>
      <c r="AM1097" t="s">
        <v>49</v>
      </c>
    </row>
    <row r="1098" spans="1:39" customFormat="1" hidden="1" x14ac:dyDescent="0.2">
      <c r="A1098" t="s">
        <v>467</v>
      </c>
      <c r="B1098" s="1" t="s">
        <v>446</v>
      </c>
      <c r="C1098" t="s">
        <v>40</v>
      </c>
      <c r="D1098" s="1" t="s">
        <v>286</v>
      </c>
      <c r="E1098" t="s">
        <v>49</v>
      </c>
      <c r="F1098" t="s">
        <v>49</v>
      </c>
      <c r="G1098" t="s">
        <v>49</v>
      </c>
      <c r="H1098" t="s">
        <v>49</v>
      </c>
      <c r="I1098" t="s">
        <v>49</v>
      </c>
      <c r="J1098" t="s">
        <v>49</v>
      </c>
      <c r="K1098" t="s">
        <v>49</v>
      </c>
      <c r="L1098" t="s">
        <v>49</v>
      </c>
      <c r="M1098" t="s">
        <v>49</v>
      </c>
      <c r="N1098" t="s">
        <v>49</v>
      </c>
      <c r="O1098" t="s">
        <v>49</v>
      </c>
      <c r="P1098" t="s">
        <v>49</v>
      </c>
      <c r="Q1098" t="s">
        <v>49</v>
      </c>
      <c r="R1098" t="s">
        <v>49</v>
      </c>
      <c r="S1098" t="s">
        <v>49</v>
      </c>
      <c r="T1098" t="s">
        <v>49</v>
      </c>
      <c r="U1098" t="s">
        <v>49</v>
      </c>
      <c r="V1098" t="s">
        <v>49</v>
      </c>
      <c r="W1098" t="s">
        <v>49</v>
      </c>
      <c r="X1098" t="s">
        <v>49</v>
      </c>
      <c r="Y1098" t="s">
        <v>49</v>
      </c>
      <c r="Z1098">
        <v>0.26269000768661499</v>
      </c>
      <c r="AA1098" t="s">
        <v>49</v>
      </c>
      <c r="AB1098" t="s">
        <v>49</v>
      </c>
      <c r="AC1098" t="s">
        <v>49</v>
      </c>
      <c r="AD1098" t="s">
        <v>49</v>
      </c>
      <c r="AE1098" t="s">
        <v>49</v>
      </c>
      <c r="AF1098" t="s">
        <v>49</v>
      </c>
      <c r="AG1098" t="s">
        <v>49</v>
      </c>
      <c r="AH1098" t="s">
        <v>49</v>
      </c>
      <c r="AI1098" t="s">
        <v>49</v>
      </c>
      <c r="AJ1098" t="s">
        <v>49</v>
      </c>
      <c r="AK1098" t="s">
        <v>49</v>
      </c>
      <c r="AL1098" t="s">
        <v>49</v>
      </c>
      <c r="AM1098" t="s">
        <v>49</v>
      </c>
    </row>
    <row r="1099" spans="1:39" customFormat="1" hidden="1" x14ac:dyDescent="0.2">
      <c r="A1099" t="s">
        <v>467</v>
      </c>
      <c r="B1099" s="1" t="s">
        <v>446</v>
      </c>
      <c r="C1099" t="s">
        <v>445</v>
      </c>
      <c r="D1099" s="1" t="s">
        <v>307</v>
      </c>
      <c r="E1099" t="s">
        <v>49</v>
      </c>
      <c r="F1099" t="s">
        <v>49</v>
      </c>
      <c r="G1099" t="s">
        <v>49</v>
      </c>
      <c r="H1099">
        <v>0.19949700000000001</v>
      </c>
      <c r="I1099">
        <v>0.20189499999999999</v>
      </c>
      <c r="J1099">
        <v>0.20563790000000001</v>
      </c>
      <c r="K1099">
        <v>0.23864869999999999</v>
      </c>
      <c r="L1099">
        <v>0.26521729999999999</v>
      </c>
      <c r="M1099">
        <v>0.28101890000000002</v>
      </c>
      <c r="N1099">
        <v>0.31583319999999998</v>
      </c>
      <c r="O1099">
        <v>0.3468426</v>
      </c>
      <c r="P1099">
        <v>0.35508790000000001</v>
      </c>
      <c r="Q1099">
        <v>0.37260529999999997</v>
      </c>
      <c r="R1099">
        <v>0.4016438</v>
      </c>
      <c r="S1099">
        <v>0.42477939999999997</v>
      </c>
      <c r="T1099">
        <v>0.45039869999999999</v>
      </c>
      <c r="U1099">
        <v>0.50057759999999996</v>
      </c>
      <c r="V1099">
        <v>0.51864370000000004</v>
      </c>
      <c r="W1099">
        <v>0.52428379999999997</v>
      </c>
      <c r="X1099">
        <v>0.52137270000000002</v>
      </c>
      <c r="Y1099">
        <v>0.54530350000000005</v>
      </c>
      <c r="Z1099">
        <v>0.5598128</v>
      </c>
      <c r="AA1099">
        <v>0.60797599999999996</v>
      </c>
      <c r="AB1099">
        <v>0.65381869999999997</v>
      </c>
      <c r="AC1099">
        <v>0.68885300000000005</v>
      </c>
      <c r="AD1099">
        <v>0.71609089999999997</v>
      </c>
      <c r="AE1099">
        <v>0.80519569999999996</v>
      </c>
      <c r="AF1099">
        <v>0.88887669999999996</v>
      </c>
      <c r="AG1099">
        <v>0.99444220000000005</v>
      </c>
      <c r="AH1099">
        <v>1.0840540000000001</v>
      </c>
      <c r="AI1099">
        <v>1.1676979999999999</v>
      </c>
      <c r="AJ1099">
        <v>1.2209159999999999</v>
      </c>
      <c r="AK1099">
        <v>1.233806</v>
      </c>
      <c r="AL1099">
        <v>1.3510040000000001</v>
      </c>
      <c r="AM1099" t="s">
        <v>49</v>
      </c>
    </row>
    <row r="1100" spans="1:39" customFormat="1" hidden="1" x14ac:dyDescent="0.2">
      <c r="A1100" t="s">
        <v>467</v>
      </c>
      <c r="B1100" s="1" t="s">
        <v>446</v>
      </c>
      <c r="C1100" t="s">
        <v>394</v>
      </c>
      <c r="D1100" s="1" t="s">
        <v>281</v>
      </c>
      <c r="E1100" t="s">
        <v>49</v>
      </c>
      <c r="F1100" t="s">
        <v>49</v>
      </c>
      <c r="G1100" t="s">
        <v>49</v>
      </c>
      <c r="H1100" t="s">
        <v>49</v>
      </c>
      <c r="I1100" t="s">
        <v>49</v>
      </c>
      <c r="J1100" t="s">
        <v>49</v>
      </c>
      <c r="K1100" t="s">
        <v>49</v>
      </c>
      <c r="L1100" t="s">
        <v>49</v>
      </c>
      <c r="M1100" t="s">
        <v>49</v>
      </c>
      <c r="N1100">
        <v>64.926479999999998</v>
      </c>
      <c r="O1100">
        <v>57.49962</v>
      </c>
      <c r="P1100" t="s">
        <v>49</v>
      </c>
      <c r="Q1100" t="s">
        <v>49</v>
      </c>
      <c r="R1100" t="s">
        <v>49</v>
      </c>
      <c r="S1100" t="s">
        <v>49</v>
      </c>
      <c r="T1100" t="s">
        <v>49</v>
      </c>
      <c r="U1100">
        <v>45.557560000000002</v>
      </c>
      <c r="V1100">
        <v>45.784880000000001</v>
      </c>
      <c r="W1100" t="s">
        <v>49</v>
      </c>
      <c r="X1100" t="s">
        <v>49</v>
      </c>
      <c r="Y1100" t="s">
        <v>49</v>
      </c>
      <c r="Z1100">
        <v>59.241250000000001</v>
      </c>
      <c r="AA1100">
        <v>51.619329999999998</v>
      </c>
      <c r="AB1100">
        <v>40.666759999999996</v>
      </c>
      <c r="AC1100">
        <v>46.700110000000002</v>
      </c>
      <c r="AD1100" t="s">
        <v>49</v>
      </c>
      <c r="AE1100" t="s">
        <v>49</v>
      </c>
      <c r="AF1100" t="s">
        <v>49</v>
      </c>
      <c r="AG1100" t="s">
        <v>49</v>
      </c>
      <c r="AH1100" t="s">
        <v>49</v>
      </c>
      <c r="AI1100" t="s">
        <v>49</v>
      </c>
      <c r="AJ1100" t="s">
        <v>49</v>
      </c>
      <c r="AK1100" t="s">
        <v>49</v>
      </c>
      <c r="AL1100" t="s">
        <v>49</v>
      </c>
      <c r="AM1100" t="s">
        <v>49</v>
      </c>
    </row>
    <row r="1101" spans="1:39" customFormat="1" hidden="1" x14ac:dyDescent="0.2">
      <c r="A1101" t="s">
        <v>467</v>
      </c>
      <c r="B1101" s="1" t="s">
        <v>446</v>
      </c>
      <c r="C1101" t="s">
        <v>163</v>
      </c>
      <c r="D1101" s="1" t="s">
        <v>190</v>
      </c>
      <c r="E1101" t="s">
        <v>49</v>
      </c>
      <c r="F1101" t="s">
        <v>49</v>
      </c>
      <c r="G1101" t="s">
        <v>49</v>
      </c>
      <c r="H1101" t="s">
        <v>49</v>
      </c>
      <c r="I1101" t="s">
        <v>49</v>
      </c>
      <c r="J1101" t="s">
        <v>49</v>
      </c>
      <c r="K1101" t="s">
        <v>49</v>
      </c>
      <c r="L1101" t="s">
        <v>49</v>
      </c>
      <c r="M1101" t="s">
        <v>49</v>
      </c>
      <c r="N1101" t="s">
        <v>49</v>
      </c>
      <c r="O1101" t="s">
        <v>49</v>
      </c>
      <c r="P1101" t="s">
        <v>49</v>
      </c>
      <c r="Q1101" t="s">
        <v>49</v>
      </c>
      <c r="R1101" t="s">
        <v>49</v>
      </c>
      <c r="S1101" t="s">
        <v>49</v>
      </c>
      <c r="T1101" t="s">
        <v>49</v>
      </c>
      <c r="U1101" t="s">
        <v>49</v>
      </c>
      <c r="V1101" t="s">
        <v>49</v>
      </c>
      <c r="W1101" t="s">
        <v>49</v>
      </c>
      <c r="X1101" t="s">
        <v>49</v>
      </c>
      <c r="Y1101" t="s">
        <v>49</v>
      </c>
      <c r="Z1101">
        <v>87.3</v>
      </c>
      <c r="AA1101" t="s">
        <v>49</v>
      </c>
      <c r="AB1101" t="s">
        <v>49</v>
      </c>
      <c r="AC1101" t="s">
        <v>49</v>
      </c>
      <c r="AD1101" t="s">
        <v>49</v>
      </c>
      <c r="AE1101" t="s">
        <v>49</v>
      </c>
      <c r="AF1101" t="s">
        <v>49</v>
      </c>
      <c r="AG1101" t="s">
        <v>49</v>
      </c>
      <c r="AH1101" t="s">
        <v>49</v>
      </c>
      <c r="AI1101">
        <v>70.2</v>
      </c>
      <c r="AJ1101" t="s">
        <v>49</v>
      </c>
      <c r="AK1101" t="s">
        <v>49</v>
      </c>
      <c r="AL1101" t="s">
        <v>49</v>
      </c>
      <c r="AM1101" t="s">
        <v>49</v>
      </c>
    </row>
    <row r="1102" spans="1:39" customFormat="1" hidden="1" x14ac:dyDescent="0.2">
      <c r="A1102" t="s">
        <v>467</v>
      </c>
      <c r="B1102" s="1" t="s">
        <v>446</v>
      </c>
      <c r="C1102" t="s">
        <v>427</v>
      </c>
      <c r="D1102" s="1" t="s">
        <v>225</v>
      </c>
      <c r="E1102" t="s">
        <v>49</v>
      </c>
      <c r="F1102" t="s">
        <v>49</v>
      </c>
      <c r="G1102" t="s">
        <v>49</v>
      </c>
      <c r="H1102" t="s">
        <v>49</v>
      </c>
      <c r="I1102" t="s">
        <v>49</v>
      </c>
      <c r="J1102" t="s">
        <v>49</v>
      </c>
      <c r="K1102" t="s">
        <v>49</v>
      </c>
      <c r="L1102" t="s">
        <v>49</v>
      </c>
      <c r="M1102" t="s">
        <v>49</v>
      </c>
      <c r="N1102" t="s">
        <v>49</v>
      </c>
      <c r="O1102" t="s">
        <v>49</v>
      </c>
      <c r="P1102" t="s">
        <v>49</v>
      </c>
      <c r="Q1102" t="s">
        <v>49</v>
      </c>
      <c r="R1102" t="s">
        <v>49</v>
      </c>
      <c r="S1102" t="s">
        <v>49</v>
      </c>
      <c r="T1102" t="s">
        <v>49</v>
      </c>
      <c r="U1102" t="s">
        <v>49</v>
      </c>
      <c r="V1102" t="s">
        <v>49</v>
      </c>
      <c r="W1102" t="s">
        <v>49</v>
      </c>
      <c r="X1102" t="s">
        <v>49</v>
      </c>
      <c r="Y1102" t="s">
        <v>49</v>
      </c>
      <c r="Z1102">
        <v>40.799999999999997</v>
      </c>
      <c r="AA1102" t="s">
        <v>49</v>
      </c>
      <c r="AB1102" t="s">
        <v>49</v>
      </c>
      <c r="AC1102" t="s">
        <v>49</v>
      </c>
      <c r="AD1102" t="s">
        <v>49</v>
      </c>
      <c r="AE1102" t="s">
        <v>49</v>
      </c>
      <c r="AF1102" t="s">
        <v>49</v>
      </c>
      <c r="AG1102" t="s">
        <v>49</v>
      </c>
      <c r="AH1102" t="s">
        <v>49</v>
      </c>
      <c r="AI1102">
        <v>25.9</v>
      </c>
      <c r="AJ1102" t="s">
        <v>49</v>
      </c>
      <c r="AK1102" t="s">
        <v>49</v>
      </c>
      <c r="AL1102" t="s">
        <v>49</v>
      </c>
      <c r="AM1102" t="s">
        <v>49</v>
      </c>
    </row>
    <row r="1103" spans="1:39" customFormat="1" hidden="1" x14ac:dyDescent="0.2">
      <c r="A1103" t="s">
        <v>467</v>
      </c>
      <c r="B1103" s="1" t="s">
        <v>446</v>
      </c>
      <c r="C1103" t="s">
        <v>18</v>
      </c>
      <c r="D1103" s="1" t="s">
        <v>374</v>
      </c>
      <c r="E1103" t="s">
        <v>49</v>
      </c>
      <c r="F1103" t="s">
        <v>49</v>
      </c>
      <c r="G1103" t="s">
        <v>49</v>
      </c>
      <c r="H1103" t="s">
        <v>49</v>
      </c>
      <c r="I1103" t="s">
        <v>49</v>
      </c>
      <c r="J1103" t="s">
        <v>49</v>
      </c>
      <c r="K1103" t="s">
        <v>49</v>
      </c>
      <c r="L1103" t="s">
        <v>49</v>
      </c>
      <c r="M1103" t="s">
        <v>49</v>
      </c>
      <c r="N1103" t="s">
        <v>49</v>
      </c>
      <c r="O1103" t="s">
        <v>49</v>
      </c>
      <c r="P1103" t="s">
        <v>49</v>
      </c>
      <c r="Q1103" t="s">
        <v>49</v>
      </c>
      <c r="R1103" t="s">
        <v>49</v>
      </c>
      <c r="S1103" t="s">
        <v>49</v>
      </c>
      <c r="T1103" t="s">
        <v>49</v>
      </c>
      <c r="U1103" t="s">
        <v>49</v>
      </c>
      <c r="V1103" t="s">
        <v>49</v>
      </c>
      <c r="W1103" t="s">
        <v>49</v>
      </c>
      <c r="X1103" t="s">
        <v>49</v>
      </c>
      <c r="Y1103" t="s">
        <v>49</v>
      </c>
      <c r="Z1103" t="s">
        <v>49</v>
      </c>
      <c r="AA1103" t="s">
        <v>49</v>
      </c>
      <c r="AB1103" t="s">
        <v>49</v>
      </c>
      <c r="AC1103" t="s">
        <v>49</v>
      </c>
      <c r="AD1103" t="s">
        <v>49</v>
      </c>
      <c r="AE1103" t="s">
        <v>49</v>
      </c>
      <c r="AF1103" t="s">
        <v>49</v>
      </c>
      <c r="AG1103" t="s">
        <v>49</v>
      </c>
      <c r="AH1103" t="s">
        <v>49</v>
      </c>
      <c r="AI1103">
        <v>24</v>
      </c>
      <c r="AJ1103" t="s">
        <v>49</v>
      </c>
      <c r="AK1103" t="s">
        <v>49</v>
      </c>
      <c r="AL1103" t="s">
        <v>49</v>
      </c>
      <c r="AM1103" t="s">
        <v>49</v>
      </c>
    </row>
    <row r="1104" spans="1:39" customFormat="1" hidden="1" x14ac:dyDescent="0.2">
      <c r="A1104" t="s">
        <v>467</v>
      </c>
      <c r="B1104" s="1" t="s">
        <v>446</v>
      </c>
      <c r="C1104" t="s">
        <v>437</v>
      </c>
      <c r="D1104" s="1" t="s">
        <v>561</v>
      </c>
      <c r="E1104" t="s">
        <v>49</v>
      </c>
      <c r="F1104" t="s">
        <v>49</v>
      </c>
      <c r="G1104" t="s">
        <v>49</v>
      </c>
      <c r="H1104" t="s">
        <v>49</v>
      </c>
      <c r="I1104" t="s">
        <v>49</v>
      </c>
      <c r="J1104" t="s">
        <v>49</v>
      </c>
      <c r="K1104" t="s">
        <v>49</v>
      </c>
      <c r="L1104" t="s">
        <v>49</v>
      </c>
      <c r="M1104" t="s">
        <v>49</v>
      </c>
      <c r="N1104" t="s">
        <v>49</v>
      </c>
      <c r="O1104" t="s">
        <v>49</v>
      </c>
      <c r="P1104" t="s">
        <v>49</v>
      </c>
      <c r="Q1104" t="s">
        <v>49</v>
      </c>
      <c r="R1104" t="s">
        <v>49</v>
      </c>
      <c r="S1104" t="s">
        <v>49</v>
      </c>
      <c r="T1104" t="s">
        <v>49</v>
      </c>
      <c r="U1104" t="s">
        <v>49</v>
      </c>
      <c r="V1104" t="s">
        <v>49</v>
      </c>
      <c r="W1104" t="s">
        <v>49</v>
      </c>
      <c r="X1104" t="s">
        <v>49</v>
      </c>
      <c r="Y1104" t="s">
        <v>49</v>
      </c>
      <c r="Z1104">
        <v>16.100000000000001</v>
      </c>
      <c r="AA1104" t="s">
        <v>49</v>
      </c>
      <c r="AB1104" t="s">
        <v>49</v>
      </c>
      <c r="AC1104" t="s">
        <v>49</v>
      </c>
      <c r="AD1104" t="s">
        <v>49</v>
      </c>
      <c r="AE1104" t="s">
        <v>49</v>
      </c>
      <c r="AF1104" t="s">
        <v>49</v>
      </c>
      <c r="AG1104" t="s">
        <v>49</v>
      </c>
      <c r="AH1104" t="s">
        <v>49</v>
      </c>
      <c r="AI1104">
        <v>9.8000000000000007</v>
      </c>
      <c r="AJ1104" t="s">
        <v>49</v>
      </c>
      <c r="AK1104" t="s">
        <v>49</v>
      </c>
      <c r="AL1104" t="s">
        <v>49</v>
      </c>
      <c r="AM1104" t="s">
        <v>49</v>
      </c>
    </row>
    <row r="1105" spans="1:39" customFormat="1" hidden="1" x14ac:dyDescent="0.2">
      <c r="A1105" t="s">
        <v>467</v>
      </c>
      <c r="B1105" s="1" t="s">
        <v>446</v>
      </c>
      <c r="C1105" t="s">
        <v>327</v>
      </c>
      <c r="D1105" s="1" t="s">
        <v>58</v>
      </c>
      <c r="E1105" t="s">
        <v>49</v>
      </c>
      <c r="F1105" t="s">
        <v>49</v>
      </c>
      <c r="G1105" t="s">
        <v>49</v>
      </c>
      <c r="H1105" t="s">
        <v>49</v>
      </c>
      <c r="I1105" t="s">
        <v>49</v>
      </c>
      <c r="J1105" t="s">
        <v>49</v>
      </c>
      <c r="K1105" t="s">
        <v>49</v>
      </c>
      <c r="L1105" t="s">
        <v>49</v>
      </c>
      <c r="M1105" t="s">
        <v>49</v>
      </c>
      <c r="N1105" t="s">
        <v>49</v>
      </c>
      <c r="O1105" t="s">
        <v>49</v>
      </c>
      <c r="P1105" t="s">
        <v>49</v>
      </c>
      <c r="Q1105" t="s">
        <v>49</v>
      </c>
      <c r="R1105" t="s">
        <v>49</v>
      </c>
      <c r="S1105" t="s">
        <v>49</v>
      </c>
      <c r="T1105" t="s">
        <v>49</v>
      </c>
      <c r="U1105" t="s">
        <v>49</v>
      </c>
      <c r="V1105" t="s">
        <v>49</v>
      </c>
      <c r="W1105" t="s">
        <v>49</v>
      </c>
      <c r="X1105" t="s">
        <v>49</v>
      </c>
      <c r="Y1105" t="s">
        <v>49</v>
      </c>
      <c r="Z1105">
        <v>96.2</v>
      </c>
      <c r="AA1105" t="s">
        <v>49</v>
      </c>
      <c r="AB1105" t="s">
        <v>49</v>
      </c>
      <c r="AC1105" t="s">
        <v>49</v>
      </c>
      <c r="AD1105" t="s">
        <v>49</v>
      </c>
      <c r="AE1105" t="s">
        <v>49</v>
      </c>
      <c r="AF1105" t="s">
        <v>49</v>
      </c>
      <c r="AG1105" t="s">
        <v>49</v>
      </c>
      <c r="AH1105" t="s">
        <v>49</v>
      </c>
      <c r="AI1105">
        <v>82</v>
      </c>
      <c r="AJ1105" t="s">
        <v>49</v>
      </c>
      <c r="AK1105" t="s">
        <v>49</v>
      </c>
      <c r="AL1105" t="s">
        <v>49</v>
      </c>
      <c r="AM1105" t="s">
        <v>49</v>
      </c>
    </row>
    <row r="1106" spans="1:39" customFormat="1" hidden="1" x14ac:dyDescent="0.2">
      <c r="A1106" t="s">
        <v>467</v>
      </c>
      <c r="B1106" s="1" t="s">
        <v>446</v>
      </c>
      <c r="C1106" t="s">
        <v>571</v>
      </c>
      <c r="D1106" s="1" t="s">
        <v>92</v>
      </c>
      <c r="E1106">
        <v>34.551059225802639</v>
      </c>
      <c r="F1106">
        <v>34.118268978410669</v>
      </c>
      <c r="G1106">
        <v>36.851936949968191</v>
      </c>
      <c r="H1106">
        <v>37.984580851119368</v>
      </c>
      <c r="I1106">
        <v>33.082080476684105</v>
      </c>
      <c r="J1106">
        <v>32.647182216445437</v>
      </c>
      <c r="K1106">
        <v>46.86338588561906</v>
      </c>
      <c r="L1106">
        <v>51.002888402267367</v>
      </c>
      <c r="M1106">
        <v>56.847031393464079</v>
      </c>
      <c r="N1106">
        <v>58.997432634296366</v>
      </c>
      <c r="O1106">
        <v>62.979410561401451</v>
      </c>
      <c r="P1106">
        <v>58.210064012716636</v>
      </c>
      <c r="Q1106">
        <v>61.289262807813614</v>
      </c>
      <c r="R1106">
        <v>69.745742464153636</v>
      </c>
      <c r="S1106">
        <v>71.076365297543759</v>
      </c>
      <c r="T1106">
        <v>71.132518961096721</v>
      </c>
      <c r="U1106">
        <v>78.05674079735951</v>
      </c>
      <c r="V1106">
        <v>100</v>
      </c>
      <c r="W1106">
        <v>109.98442792041423</v>
      </c>
      <c r="X1106">
        <v>113.61604142940753</v>
      </c>
      <c r="Y1106">
        <v>123.4424881054877</v>
      </c>
      <c r="Z1106">
        <v>111.6429237464889</v>
      </c>
      <c r="AA1106">
        <v>118.77824076410862</v>
      </c>
      <c r="AB1106">
        <v>128.96988769713857</v>
      </c>
      <c r="AC1106">
        <v>130.38500425996568</v>
      </c>
      <c r="AD1106">
        <v>124.9852821936081</v>
      </c>
      <c r="AE1106">
        <v>125.7924188137641</v>
      </c>
      <c r="AF1106">
        <v>115.1251999886902</v>
      </c>
      <c r="AG1106">
        <v>113.51248096664679</v>
      </c>
      <c r="AH1106">
        <v>113.54455041459879</v>
      </c>
      <c r="AI1106">
        <v>119.23842104354485</v>
      </c>
      <c r="AJ1106">
        <v>122.64391103255161</v>
      </c>
      <c r="AK1106">
        <v>115.95381273545122</v>
      </c>
      <c r="AL1106">
        <v>124.30247369564779</v>
      </c>
      <c r="AM1106">
        <v>147.49209745407023</v>
      </c>
    </row>
    <row r="1107" spans="1:39" customFormat="1" hidden="1" x14ac:dyDescent="0.2">
      <c r="A1107" t="s">
        <v>467</v>
      </c>
      <c r="B1107" s="1" t="s">
        <v>446</v>
      </c>
      <c r="C1107" t="s">
        <v>182</v>
      </c>
      <c r="D1107" s="1" t="s">
        <v>373</v>
      </c>
      <c r="E1107">
        <v>15.482359070013274</v>
      </c>
      <c r="F1107">
        <v>4.8847351025103762</v>
      </c>
      <c r="G1107">
        <v>-4.178472372776767</v>
      </c>
      <c r="H1107">
        <v>8.5351371664717419</v>
      </c>
      <c r="I1107">
        <v>8.0014433463192631</v>
      </c>
      <c r="J1107">
        <v>-15.709837045207735</v>
      </c>
      <c r="K1107">
        <v>10.136887633514718</v>
      </c>
      <c r="L1107">
        <v>1.236549316864938</v>
      </c>
      <c r="M1107">
        <v>2.2144730346744126</v>
      </c>
      <c r="N1107">
        <v>5.6533923278835516</v>
      </c>
      <c r="O1107">
        <v>6.9515799135400727</v>
      </c>
      <c r="P1107">
        <v>-0.68285021729774087</v>
      </c>
      <c r="Q1107">
        <v>-0.87968102544483884</v>
      </c>
      <c r="R1107">
        <v>11.658134654294017</v>
      </c>
      <c r="S1107">
        <v>8.4912098189805647</v>
      </c>
      <c r="T1107">
        <v>14.72166701210331</v>
      </c>
      <c r="U1107">
        <v>33.629371852465852</v>
      </c>
      <c r="V1107">
        <v>17.3325337350837</v>
      </c>
      <c r="W1107">
        <v>0.64826201409451301</v>
      </c>
      <c r="X1107">
        <v>3.2714995788864343</v>
      </c>
      <c r="Y1107">
        <v>3.0526915319682786</v>
      </c>
      <c r="Z1107">
        <v>4.2176955518963268</v>
      </c>
      <c r="AA1107">
        <v>13.550100859548948</v>
      </c>
      <c r="AB1107">
        <v>8.2869798438196085E-2</v>
      </c>
      <c r="AC1107">
        <v>8.8825760717031557</v>
      </c>
      <c r="AD1107">
        <v>5.700001362858643</v>
      </c>
      <c r="AE1107">
        <v>6.8999850453216567</v>
      </c>
      <c r="AF1107">
        <v>2.7676756848447326</v>
      </c>
      <c r="AG1107">
        <v>-6.2555270854528118</v>
      </c>
      <c r="AH1107">
        <v>-2.9886959855393087</v>
      </c>
      <c r="AI1107">
        <v>2.3740378003778631</v>
      </c>
      <c r="AJ1107">
        <v>3.2471819174342897</v>
      </c>
      <c r="AK1107">
        <v>-1.6000067370552387</v>
      </c>
      <c r="AL1107">
        <v>-1.199990524609504</v>
      </c>
      <c r="AM1107">
        <v>2.2359796746621612</v>
      </c>
    </row>
    <row r="1108" spans="1:39" customFormat="1" hidden="1" x14ac:dyDescent="0.2">
      <c r="A1108" t="s">
        <v>467</v>
      </c>
      <c r="B1108" s="1" t="s">
        <v>446</v>
      </c>
      <c r="C1108" t="s">
        <v>32</v>
      </c>
      <c r="D1108" s="1" t="s">
        <v>379</v>
      </c>
      <c r="E1108">
        <v>453.90291215394097</v>
      </c>
      <c r="F1108">
        <v>460.32656872189364</v>
      </c>
      <c r="G1108">
        <v>429.24914630035926</v>
      </c>
      <c r="H1108">
        <v>449.28143795511915</v>
      </c>
      <c r="I1108">
        <v>465.17601239195704</v>
      </c>
      <c r="J1108">
        <v>383.25914453545221</v>
      </c>
      <c r="K1108">
        <v>412.84427714273278</v>
      </c>
      <c r="L1108">
        <v>399.99949200961629</v>
      </c>
      <c r="M1108">
        <v>391.17301876265009</v>
      </c>
      <c r="N1108">
        <v>399.38814277075465</v>
      </c>
      <c r="O1108">
        <v>412.84313432302378</v>
      </c>
      <c r="P1108">
        <v>396.01182520971042</v>
      </c>
      <c r="Q1108">
        <v>379.35154685680544</v>
      </c>
      <c r="R1108">
        <v>409.70366869291792</v>
      </c>
      <c r="S1108">
        <v>429.42697389117541</v>
      </c>
      <c r="T1108">
        <v>473.46802170210606</v>
      </c>
      <c r="U1108">
        <v>605.23935495670173</v>
      </c>
      <c r="V1108">
        <v>682.35387340567127</v>
      </c>
      <c r="W1108">
        <v>662.88550505413798</v>
      </c>
      <c r="X1108">
        <v>661.77236473250787</v>
      </c>
      <c r="Y1108">
        <v>658.87446061902085</v>
      </c>
      <c r="Z1108">
        <v>662.9232528502481</v>
      </c>
      <c r="AA1108">
        <v>727.52494509472967</v>
      </c>
      <c r="AB1108">
        <v>703.12321508343939</v>
      </c>
      <c r="AC1108">
        <v>739.33836479591787</v>
      </c>
      <c r="AD1108">
        <v>754.17181331350366</v>
      </c>
      <c r="AE1108">
        <v>777.9356811031596</v>
      </c>
      <c r="AF1108">
        <v>774.41160314689728</v>
      </c>
      <c r="AG1108">
        <v>703.46600713027453</v>
      </c>
      <c r="AH1108">
        <v>660.1261337709625</v>
      </c>
      <c r="AI1108">
        <v>653.34976151271405</v>
      </c>
      <c r="AJ1108">
        <v>652.70321599068632</v>
      </c>
      <c r="AK1108">
        <v>622.27850629889633</v>
      </c>
      <c r="AL1108">
        <v>595.66378661060594</v>
      </c>
      <c r="AM1108">
        <v>590.30517624082859</v>
      </c>
    </row>
    <row r="1109" spans="1:39" customFormat="1" hidden="1" x14ac:dyDescent="0.2">
      <c r="A1109" t="s">
        <v>467</v>
      </c>
      <c r="B1109" s="1" t="s">
        <v>446</v>
      </c>
      <c r="C1109" t="s">
        <v>261</v>
      </c>
      <c r="D1109" s="1" t="s">
        <v>162</v>
      </c>
      <c r="E1109" t="s">
        <v>49</v>
      </c>
      <c r="F1109" t="s">
        <v>49</v>
      </c>
      <c r="G1109">
        <v>713.91439965781365</v>
      </c>
      <c r="H1109">
        <v>772.50109867076628</v>
      </c>
      <c r="I1109">
        <v>818.05788223285742</v>
      </c>
      <c r="J1109">
        <v>689.97505843408499</v>
      </c>
      <c r="K1109">
        <v>759.10793250585448</v>
      </c>
      <c r="L1109">
        <v>750.91237148576181</v>
      </c>
      <c r="M1109">
        <v>747.78815724711046</v>
      </c>
      <c r="N1109">
        <v>776.65855270935208</v>
      </c>
      <c r="O1109">
        <v>811.85945453014256</v>
      </c>
      <c r="P1109">
        <v>789.73509398292993</v>
      </c>
      <c r="Q1109">
        <v>773.64993039410933</v>
      </c>
      <c r="R1109">
        <v>854.37462373251515</v>
      </c>
      <c r="S1109">
        <v>909.46129372714427</v>
      </c>
      <c r="T1109">
        <v>1022.523505695847</v>
      </c>
      <c r="U1109">
        <v>1342.1909681631514</v>
      </c>
      <c r="V1109">
        <v>1560.6530177795105</v>
      </c>
      <c r="W1109">
        <v>1562.9070459456118</v>
      </c>
      <c r="X1109">
        <v>1602.4496089357292</v>
      </c>
      <c r="Y1109">
        <v>1626.0318005847482</v>
      </c>
      <c r="Z1109">
        <v>1646.5099592907384</v>
      </c>
      <c r="AA1109">
        <v>1828.6778277895348</v>
      </c>
      <c r="AB1109">
        <v>1804.0629293087491</v>
      </c>
      <c r="AC1109">
        <v>1734.8434135632419</v>
      </c>
      <c r="AD1109">
        <v>1569.4940404358879</v>
      </c>
      <c r="AE1109">
        <v>1672.9807200302962</v>
      </c>
      <c r="AF1109">
        <v>1816.2881844297353</v>
      </c>
      <c r="AG1109">
        <v>1660.9848778635799</v>
      </c>
      <c r="AH1109">
        <v>1579.760600476314</v>
      </c>
      <c r="AI1109">
        <v>1601.1324454200549</v>
      </c>
      <c r="AJ1109">
        <v>1628.2427670224781</v>
      </c>
      <c r="AK1109">
        <v>1572.6015869379191</v>
      </c>
      <c r="AL1109">
        <v>1572.9736280145717</v>
      </c>
      <c r="AM1109">
        <v>1668.022961314389</v>
      </c>
    </row>
    <row r="1110" spans="1:39" customFormat="1" hidden="1" x14ac:dyDescent="0.2">
      <c r="A1110" t="s">
        <v>467</v>
      </c>
      <c r="B1110" s="1" t="s">
        <v>446</v>
      </c>
      <c r="C1110" t="s">
        <v>244</v>
      </c>
      <c r="D1110" s="1" t="s">
        <v>344</v>
      </c>
      <c r="E1110" t="s">
        <v>49</v>
      </c>
      <c r="F1110" t="s">
        <v>49</v>
      </c>
      <c r="G1110" t="s">
        <v>49</v>
      </c>
      <c r="H1110" t="s">
        <v>49</v>
      </c>
      <c r="I1110" t="s">
        <v>49</v>
      </c>
      <c r="J1110" t="s">
        <v>49</v>
      </c>
      <c r="K1110" t="s">
        <v>49</v>
      </c>
      <c r="L1110" t="s">
        <v>49</v>
      </c>
      <c r="M1110">
        <v>30.6010932922363</v>
      </c>
      <c r="N1110" t="s">
        <v>49</v>
      </c>
      <c r="O1110">
        <v>30.054645538330099</v>
      </c>
      <c r="P1110" t="s">
        <v>49</v>
      </c>
      <c r="Q1110">
        <v>30.054645538330099</v>
      </c>
      <c r="R1110" t="s">
        <v>49</v>
      </c>
      <c r="S1110">
        <v>20</v>
      </c>
      <c r="T1110">
        <v>10.270270347595201</v>
      </c>
      <c r="U1110">
        <v>9.4527359008789098</v>
      </c>
      <c r="V1110">
        <v>5.3921570777893102</v>
      </c>
      <c r="W1110">
        <v>4.8780488967895499</v>
      </c>
      <c r="X1110">
        <v>1.9417475461959799</v>
      </c>
      <c r="Y1110">
        <v>1.9417475461959799</v>
      </c>
      <c r="Z1110">
        <v>3.8277511596679701</v>
      </c>
      <c r="AA1110">
        <v>4.3062200546264604</v>
      </c>
      <c r="AB1110">
        <v>6.1611375808715803</v>
      </c>
      <c r="AC1110">
        <v>3.7914690971374498</v>
      </c>
      <c r="AD1110">
        <v>6.63507127761841</v>
      </c>
      <c r="AE1110">
        <v>5.7692308425903303</v>
      </c>
      <c r="AF1110">
        <v>6.1904764175415004</v>
      </c>
      <c r="AG1110">
        <v>6.1904764175415004</v>
      </c>
      <c r="AH1110">
        <v>5.7142858505248997</v>
      </c>
      <c r="AI1110">
        <v>6.1904764175415004</v>
      </c>
      <c r="AJ1110">
        <v>5.7142858505248997</v>
      </c>
      <c r="AK1110">
        <v>6.1904764175415004</v>
      </c>
      <c r="AL1110">
        <v>6.6666665077209499</v>
      </c>
      <c r="AM1110">
        <v>8.4905662536621094</v>
      </c>
    </row>
    <row r="1111" spans="1:39" customFormat="1" hidden="1" x14ac:dyDescent="0.2">
      <c r="A1111" t="s">
        <v>467</v>
      </c>
      <c r="B1111" s="1" t="s">
        <v>446</v>
      </c>
      <c r="C1111" t="s">
        <v>209</v>
      </c>
      <c r="D1111" s="1" t="s">
        <v>33</v>
      </c>
      <c r="E1111" t="s">
        <v>49</v>
      </c>
      <c r="F1111" t="s">
        <v>49</v>
      </c>
      <c r="G1111" t="s">
        <v>49</v>
      </c>
      <c r="H1111" t="s">
        <v>49</v>
      </c>
      <c r="I1111" t="s">
        <v>49</v>
      </c>
      <c r="J1111" t="s">
        <v>49</v>
      </c>
      <c r="K1111" t="s">
        <v>49</v>
      </c>
      <c r="L1111" t="s">
        <v>49</v>
      </c>
      <c r="M1111" t="s">
        <v>49</v>
      </c>
      <c r="N1111" t="s">
        <v>49</v>
      </c>
      <c r="O1111" t="s">
        <v>49</v>
      </c>
      <c r="P1111" t="s">
        <v>49</v>
      </c>
      <c r="Q1111" t="s">
        <v>49</v>
      </c>
      <c r="R1111" t="s">
        <v>49</v>
      </c>
      <c r="S1111" t="s">
        <v>49</v>
      </c>
      <c r="T1111" t="s">
        <v>49</v>
      </c>
      <c r="U1111" t="s">
        <v>49</v>
      </c>
      <c r="V1111" t="s">
        <v>49</v>
      </c>
      <c r="W1111" t="s">
        <v>49</v>
      </c>
      <c r="X1111" t="s">
        <v>49</v>
      </c>
      <c r="Y1111" t="s">
        <v>49</v>
      </c>
      <c r="Z1111" t="s">
        <v>49</v>
      </c>
      <c r="AA1111">
        <v>0.286074638366699</v>
      </c>
      <c r="AB1111" t="s">
        <v>49</v>
      </c>
      <c r="AC1111" t="s">
        <v>49</v>
      </c>
      <c r="AD1111" t="s">
        <v>49</v>
      </c>
      <c r="AE1111" t="s">
        <v>49</v>
      </c>
      <c r="AF1111" t="s">
        <v>49</v>
      </c>
      <c r="AG1111" t="s">
        <v>49</v>
      </c>
      <c r="AH1111">
        <v>0.29299999999999998</v>
      </c>
      <c r="AI1111">
        <v>0.29902899265289301</v>
      </c>
      <c r="AJ1111" t="s">
        <v>49</v>
      </c>
      <c r="AK1111">
        <v>0.29978278279304499</v>
      </c>
      <c r="AL1111" t="s">
        <v>49</v>
      </c>
      <c r="AM1111" t="s">
        <v>49</v>
      </c>
    </row>
    <row r="1112" spans="1:39" customFormat="1" hidden="1" x14ac:dyDescent="0.2">
      <c r="A1112" t="s">
        <v>467</v>
      </c>
      <c r="B1112" s="1" t="s">
        <v>446</v>
      </c>
      <c r="C1112" t="s">
        <v>382</v>
      </c>
      <c r="D1112" s="1" t="s">
        <v>200</v>
      </c>
      <c r="E1112">
        <v>15.477517651430301</v>
      </c>
      <c r="F1112">
        <v>-3.68913460441471</v>
      </c>
      <c r="G1112">
        <v>-0.73828226531093599</v>
      </c>
      <c r="H1112">
        <v>3.1938747302949699</v>
      </c>
      <c r="I1112">
        <v>-3.1130306721494798</v>
      </c>
      <c r="J1112">
        <v>-8.4279334865180306</v>
      </c>
      <c r="K1112">
        <v>41.7248972364414</v>
      </c>
      <c r="L1112">
        <v>9.2303259976865792</v>
      </c>
      <c r="M1112">
        <v>11.3308789057282</v>
      </c>
      <c r="N1112">
        <v>5.5722571112533199</v>
      </c>
      <c r="O1112">
        <v>4.2588511022514002</v>
      </c>
      <c r="P1112">
        <v>-8.0250596272745494</v>
      </c>
      <c r="Q1112">
        <v>3.8226008808630798</v>
      </c>
      <c r="R1112">
        <v>12.4312865279941</v>
      </c>
      <c r="S1112">
        <v>5.1918189519544597</v>
      </c>
      <c r="T1112">
        <v>-1.7525694124865401</v>
      </c>
      <c r="U1112">
        <v>-5.35540028884816</v>
      </c>
      <c r="V1112">
        <v>7.89036567462992</v>
      </c>
      <c r="W1112">
        <v>8.0362889795133103</v>
      </c>
      <c r="X1112">
        <v>-8.9747396200926897</v>
      </c>
      <c r="Y1112">
        <v>10.2969758221254</v>
      </c>
      <c r="Z1112">
        <v>9.9524229074886392</v>
      </c>
      <c r="AA1112">
        <v>-2.0778657464186701</v>
      </c>
      <c r="AB1112">
        <v>2.0292405367825701</v>
      </c>
      <c r="AC1112">
        <v>7.51662364663835</v>
      </c>
      <c r="AD1112">
        <v>0.22267156462458901</v>
      </c>
      <c r="AE1112">
        <v>1.68197313925659</v>
      </c>
      <c r="AF1112">
        <v>4.3771266506566002</v>
      </c>
      <c r="AG1112">
        <v>-0.79244052523602804</v>
      </c>
      <c r="AH1112">
        <v>-1.53709962980847</v>
      </c>
      <c r="AI1112">
        <v>4.2746219861054398</v>
      </c>
      <c r="AJ1112">
        <v>-0.97193917541935304</v>
      </c>
      <c r="AK1112">
        <v>4.4641443723286303</v>
      </c>
      <c r="AL1112">
        <v>-0.77284437035912801</v>
      </c>
      <c r="AM1112">
        <v>5.7880268784361597</v>
      </c>
    </row>
    <row r="1113" spans="1:39" customFormat="1" hidden="1" x14ac:dyDescent="0.2">
      <c r="A1113" t="s">
        <v>467</v>
      </c>
      <c r="B1113" s="1" t="s">
        <v>446</v>
      </c>
      <c r="C1113" t="s">
        <v>213</v>
      </c>
      <c r="D1113" s="1" t="s">
        <v>331</v>
      </c>
      <c r="E1113">
        <v>9.3619304101725902</v>
      </c>
      <c r="F1113">
        <v>-1.2526106495420066</v>
      </c>
      <c r="G1113">
        <v>8.0123290348854681</v>
      </c>
      <c r="H1113">
        <v>3.0734989661165031</v>
      </c>
      <c r="I1113">
        <v>-12.906553829435737</v>
      </c>
      <c r="J1113">
        <v>-1.3146037189081312</v>
      </c>
      <c r="K1113">
        <v>43.544963773358859</v>
      </c>
      <c r="L1113">
        <v>8.833127266458547</v>
      </c>
      <c r="M1113">
        <v>11.45845495083158</v>
      </c>
      <c r="N1113">
        <v>3.7827854649935517</v>
      </c>
      <c r="O1113">
        <v>6.7494088290043379</v>
      </c>
      <c r="P1113">
        <v>-7.5728662846645136</v>
      </c>
      <c r="Q1113">
        <v>5.2898048599024037</v>
      </c>
      <c r="R1113">
        <v>13.797652751767032</v>
      </c>
      <c r="S1113">
        <v>1.907819440124257</v>
      </c>
      <c r="T1113">
        <v>7.9004692091231732E-2</v>
      </c>
      <c r="U1113">
        <v>9.7342564798664597</v>
      </c>
      <c r="V1113">
        <v>28.111933676050683</v>
      </c>
      <c r="W1113">
        <v>9.9844279204142339</v>
      </c>
      <c r="X1113">
        <v>3.3019342625677552</v>
      </c>
      <c r="Y1113">
        <v>8.64881979028074</v>
      </c>
      <c r="Z1113">
        <v>-9.5587544775632551</v>
      </c>
      <c r="AA1113">
        <v>6.3911950513066955</v>
      </c>
      <c r="AB1113">
        <v>8.5803989581478817</v>
      </c>
      <c r="AC1113">
        <v>1.0972457122318673</v>
      </c>
      <c r="AD1113">
        <v>-4.1413674041774442</v>
      </c>
      <c r="AE1113">
        <v>0.64578533247274095</v>
      </c>
      <c r="AF1113">
        <v>-8.4800172583267823</v>
      </c>
      <c r="AG1113">
        <v>-1.4008392794990385</v>
      </c>
      <c r="AH1113">
        <v>2.8251913515504157E-2</v>
      </c>
      <c r="AI1113">
        <v>5.0146577780750761</v>
      </c>
      <c r="AJ1113">
        <v>2.8560341198774495</v>
      </c>
      <c r="AK1113">
        <v>-5.4548964076371789</v>
      </c>
      <c r="AL1113">
        <v>7.1999883084862972</v>
      </c>
      <c r="AM1113">
        <v>18.655802309455069</v>
      </c>
    </row>
    <row r="1114" spans="1:39" customFormat="1" hidden="1" x14ac:dyDescent="0.2">
      <c r="A1114" t="s">
        <v>467</v>
      </c>
      <c r="B1114" s="1" t="s">
        <v>446</v>
      </c>
      <c r="C1114" t="s">
        <v>263</v>
      </c>
      <c r="D1114" s="1" t="s">
        <v>232</v>
      </c>
      <c r="E1114" t="s">
        <v>49</v>
      </c>
      <c r="F1114" t="s">
        <v>49</v>
      </c>
      <c r="G1114" t="s">
        <v>49</v>
      </c>
      <c r="H1114" t="s">
        <v>49</v>
      </c>
      <c r="I1114" t="s">
        <v>49</v>
      </c>
      <c r="J1114" t="s">
        <v>49</v>
      </c>
      <c r="K1114" t="s">
        <v>49</v>
      </c>
      <c r="L1114" t="s">
        <v>49</v>
      </c>
      <c r="M1114" t="s">
        <v>49</v>
      </c>
      <c r="N1114" t="s">
        <v>49</v>
      </c>
      <c r="O1114" t="s">
        <v>49</v>
      </c>
      <c r="P1114" t="s">
        <v>49</v>
      </c>
      <c r="Q1114" t="s">
        <v>49</v>
      </c>
      <c r="R1114" t="s">
        <v>49</v>
      </c>
      <c r="S1114" t="s">
        <v>49</v>
      </c>
      <c r="T1114" t="s">
        <v>49</v>
      </c>
      <c r="U1114" t="s">
        <v>49</v>
      </c>
      <c r="V1114" t="s">
        <v>49</v>
      </c>
      <c r="W1114" t="s">
        <v>49</v>
      </c>
      <c r="X1114" t="s">
        <v>49</v>
      </c>
      <c r="Y1114" t="s">
        <v>49</v>
      </c>
      <c r="Z1114" t="s">
        <v>49</v>
      </c>
      <c r="AA1114" t="s">
        <v>49</v>
      </c>
      <c r="AB1114" t="s">
        <v>49</v>
      </c>
      <c r="AC1114" t="s">
        <v>49</v>
      </c>
      <c r="AD1114" t="s">
        <v>49</v>
      </c>
      <c r="AE1114" t="s">
        <v>49</v>
      </c>
      <c r="AF1114" t="s">
        <v>49</v>
      </c>
      <c r="AG1114" t="s">
        <v>49</v>
      </c>
      <c r="AH1114" t="s">
        <v>49</v>
      </c>
      <c r="AI1114" t="s">
        <v>49</v>
      </c>
      <c r="AJ1114" t="s">
        <v>49</v>
      </c>
      <c r="AK1114" t="s">
        <v>49</v>
      </c>
      <c r="AL1114" t="s">
        <v>49</v>
      </c>
      <c r="AM1114" t="s">
        <v>49</v>
      </c>
    </row>
    <row r="1115" spans="1:39" customFormat="1" hidden="1" x14ac:dyDescent="0.2">
      <c r="A1115" t="s">
        <v>467</v>
      </c>
      <c r="B1115" s="1" t="s">
        <v>446</v>
      </c>
      <c r="C1115" t="s">
        <v>546</v>
      </c>
      <c r="D1115" s="1" t="s">
        <v>94</v>
      </c>
      <c r="E1115">
        <v>297.84821881937802</v>
      </c>
      <c r="F1115">
        <v>319.008299487903</v>
      </c>
      <c r="G1115">
        <v>272.264787954393</v>
      </c>
      <c r="H1115">
        <v>282.10690880881998</v>
      </c>
      <c r="I1115">
        <v>264.69180075057898</v>
      </c>
      <c r="J1115">
        <v>283.16257950001801</v>
      </c>
      <c r="K1115">
        <v>555.20469565569704</v>
      </c>
      <c r="L1115">
        <v>499.14842590131002</v>
      </c>
      <c r="M1115">
        <v>511.55243027251601</v>
      </c>
      <c r="N1115">
        <v>583.66937235339606</v>
      </c>
      <c r="O1115">
        <v>589.951774567332</v>
      </c>
      <c r="P1115">
        <v>615.47334931916396</v>
      </c>
      <c r="Q1115">
        <v>710.20797703136702</v>
      </c>
      <c r="R1115">
        <v>732.39769326022804</v>
      </c>
      <c r="S1115">
        <v>693.71322649637398</v>
      </c>
      <c r="T1115">
        <v>579.897426172466</v>
      </c>
      <c r="U1115">
        <v>527.33803229157604</v>
      </c>
      <c r="V1115">
        <v>527.25836264962595</v>
      </c>
      <c r="W1115">
        <v>522.42562489517604</v>
      </c>
      <c r="X1115">
        <v>478.63371847636301</v>
      </c>
      <c r="Y1115">
        <v>446.00004143278801</v>
      </c>
      <c r="Z1115">
        <v>470.29342334139801</v>
      </c>
      <c r="AA1115">
        <v>494.794262222947</v>
      </c>
      <c r="AB1115">
        <v>471.24862571893698</v>
      </c>
      <c r="AC1115">
        <v>510.55633845425098</v>
      </c>
      <c r="AD1115">
        <v>493.89962385223703</v>
      </c>
      <c r="AE1115">
        <v>493.757329875312</v>
      </c>
      <c r="AF1115">
        <v>591.21169798260996</v>
      </c>
      <c r="AG1115">
        <v>592.60561506302201</v>
      </c>
      <c r="AH1115">
        <v>580.65674958785803</v>
      </c>
      <c r="AI1115">
        <v>555.44645839822601</v>
      </c>
      <c r="AJ1115">
        <v>585.91101318036897</v>
      </c>
      <c r="AK1115">
        <v>575.58600451094503</v>
      </c>
      <c r="AL1115">
        <v>554.53067503310399</v>
      </c>
      <c r="AM1115">
        <v>623.75970091118199</v>
      </c>
    </row>
    <row r="1116" spans="1:39" customFormat="1" hidden="1" x14ac:dyDescent="0.2">
      <c r="A1116" t="s">
        <v>467</v>
      </c>
      <c r="B1116" s="1" t="s">
        <v>446</v>
      </c>
      <c r="C1116" t="s">
        <v>309</v>
      </c>
      <c r="D1116" s="1" t="s">
        <v>274</v>
      </c>
      <c r="E1116" t="s">
        <v>49</v>
      </c>
      <c r="F1116" t="s">
        <v>49</v>
      </c>
      <c r="G1116" t="s">
        <v>49</v>
      </c>
      <c r="H1116" t="s">
        <v>49</v>
      </c>
      <c r="I1116" t="s">
        <v>49</v>
      </c>
      <c r="J1116" t="s">
        <v>49</v>
      </c>
      <c r="K1116" t="s">
        <v>49</v>
      </c>
      <c r="L1116" t="s">
        <v>49</v>
      </c>
      <c r="M1116">
        <v>18.085105895996101</v>
      </c>
      <c r="N1116" t="s">
        <v>49</v>
      </c>
      <c r="O1116">
        <v>11.1702127456665</v>
      </c>
      <c r="P1116" t="s">
        <v>49</v>
      </c>
      <c r="Q1116">
        <v>14.8148145675659</v>
      </c>
      <c r="R1116" t="s">
        <v>49</v>
      </c>
      <c r="S1116">
        <v>10.052909851074199</v>
      </c>
      <c r="T1116">
        <v>10.5527639389038</v>
      </c>
      <c r="U1116">
        <v>7.2815532684326199</v>
      </c>
      <c r="V1116">
        <v>8.2524271011352504</v>
      </c>
      <c r="W1116">
        <v>5.79710149765015</v>
      </c>
      <c r="X1116">
        <v>5.3140096664428702</v>
      </c>
      <c r="Y1116">
        <v>4.3269228935241699</v>
      </c>
      <c r="Z1116">
        <v>6.1611375808715803</v>
      </c>
      <c r="AA1116">
        <v>9.0047397613525408</v>
      </c>
      <c r="AB1116">
        <v>11.374407768249499</v>
      </c>
      <c r="AC1116">
        <v>16.5876770019531</v>
      </c>
      <c r="AD1116">
        <v>15.6398105621338</v>
      </c>
      <c r="AE1116">
        <v>8.0952377319335902</v>
      </c>
      <c r="AF1116">
        <v>15.714285850524901</v>
      </c>
      <c r="AG1116">
        <v>10.4761905670166</v>
      </c>
      <c r="AH1116">
        <v>9.5238094329834002</v>
      </c>
      <c r="AI1116">
        <v>8.0188674926757795</v>
      </c>
      <c r="AJ1116">
        <v>10.377358436584499</v>
      </c>
      <c r="AK1116">
        <v>11.3207550048828</v>
      </c>
      <c r="AL1116">
        <v>10.377358436584499</v>
      </c>
      <c r="AM1116">
        <v>8.9622640609741193</v>
      </c>
    </row>
    <row r="1117" spans="1:39" customFormat="1" hidden="1" x14ac:dyDescent="0.2">
      <c r="A1117" t="s">
        <v>467</v>
      </c>
      <c r="B1117" s="1" t="s">
        <v>446</v>
      </c>
      <c r="C1117" t="s">
        <v>421</v>
      </c>
      <c r="D1117" s="1" t="s">
        <v>223</v>
      </c>
      <c r="E1117">
        <v>2722250</v>
      </c>
      <c r="F1117">
        <v>2818937</v>
      </c>
      <c r="G1117">
        <v>2882850</v>
      </c>
      <c r="H1117">
        <v>2995288</v>
      </c>
      <c r="I1117">
        <v>3139719</v>
      </c>
      <c r="J1117">
        <v>3173574</v>
      </c>
      <c r="K1117">
        <v>3206808</v>
      </c>
      <c r="L1117">
        <v>3372107</v>
      </c>
      <c r="M1117">
        <v>3536116</v>
      </c>
      <c r="N1117">
        <v>3634676</v>
      </c>
      <c r="O1117">
        <v>3744746</v>
      </c>
      <c r="P1117">
        <v>3872564</v>
      </c>
      <c r="Q1117">
        <v>3998960</v>
      </c>
      <c r="R1117">
        <v>4120124</v>
      </c>
      <c r="S1117">
        <v>4259397</v>
      </c>
      <c r="T1117">
        <v>4452828</v>
      </c>
      <c r="U1117">
        <v>4694147</v>
      </c>
      <c r="V1117">
        <v>4905668</v>
      </c>
      <c r="W1117">
        <v>5083919</v>
      </c>
      <c r="X1117">
        <v>5257987</v>
      </c>
      <c r="Y1117">
        <v>5450246</v>
      </c>
      <c r="Z1117">
        <v>5653756</v>
      </c>
      <c r="AA1117">
        <v>5848080</v>
      </c>
      <c r="AB1117">
        <v>6063980</v>
      </c>
      <c r="AC1117">
        <v>6291705</v>
      </c>
      <c r="AD1117">
        <v>6536644</v>
      </c>
      <c r="AE1117">
        <v>6795089</v>
      </c>
      <c r="AF1117">
        <v>7015679</v>
      </c>
      <c r="AG1117">
        <v>7242411</v>
      </c>
      <c r="AH1117">
        <v>7504762</v>
      </c>
      <c r="AI1117">
        <v>7785176</v>
      </c>
      <c r="AJ1117">
        <v>8067277</v>
      </c>
      <c r="AK1117">
        <v>8347423</v>
      </c>
      <c r="AL1117">
        <v>8644889</v>
      </c>
      <c r="AM1117">
        <v>8947169</v>
      </c>
    </row>
    <row r="1118" spans="1:39" customFormat="1" hidden="1" x14ac:dyDescent="0.2">
      <c r="A1118" t="s">
        <v>467</v>
      </c>
      <c r="B1118" s="1" t="s">
        <v>446</v>
      </c>
      <c r="C1118" t="s">
        <v>120</v>
      </c>
      <c r="D1118" s="1" t="s">
        <v>488</v>
      </c>
      <c r="E1118">
        <v>3.3791764554986301</v>
      </c>
      <c r="F1118">
        <v>3.3638955946381399</v>
      </c>
      <c r="G1118">
        <v>2.7215846661893699</v>
      </c>
      <c r="H1118">
        <v>3.6291788407997099</v>
      </c>
      <c r="I1118">
        <v>4.2208052094332604</v>
      </c>
      <c r="J1118">
        <v>2.27994585581428</v>
      </c>
      <c r="K1118">
        <v>2.2194748199940002</v>
      </c>
      <c r="L1118">
        <v>4.3896856724850801</v>
      </c>
      <c r="M1118">
        <v>4.4216408368017497</v>
      </c>
      <c r="N1118">
        <v>3.4209899074847399</v>
      </c>
      <c r="O1118">
        <v>3.4072054047811902</v>
      </c>
      <c r="P1118">
        <v>3.47717052460942</v>
      </c>
      <c r="Q1118">
        <v>3.4145002414947698</v>
      </c>
      <c r="R1118">
        <v>3.3300848498950999</v>
      </c>
      <c r="S1118">
        <v>3.44814062098756</v>
      </c>
      <c r="T1118">
        <v>3.9706048657472799</v>
      </c>
      <c r="U1118">
        <v>4.4360266669424204</v>
      </c>
      <c r="V1118">
        <v>3.9917494743907902</v>
      </c>
      <c r="W1118">
        <v>3.5407814517560299</v>
      </c>
      <c r="X1118">
        <v>3.3871898707332599</v>
      </c>
      <c r="Y1118">
        <v>3.4458860053868299</v>
      </c>
      <c r="Z1118">
        <v>3.5185542308284399</v>
      </c>
      <c r="AA1118">
        <v>3.4084909649551798</v>
      </c>
      <c r="AB1118">
        <v>3.4944495210030802</v>
      </c>
      <c r="AC1118">
        <v>3.4876294025755801</v>
      </c>
      <c r="AD1118">
        <v>3.55701932397684</v>
      </c>
      <c r="AE1118">
        <v>3.5699854657635401</v>
      </c>
      <c r="AF1118">
        <v>3.1841008127668302</v>
      </c>
      <c r="AG1118">
        <v>3.1486485056167499</v>
      </c>
      <c r="AH1118">
        <v>3.32459491646661</v>
      </c>
      <c r="AI1118">
        <v>3.3781277487953698</v>
      </c>
      <c r="AJ1118">
        <v>3.2945827275397899</v>
      </c>
      <c r="AK1118">
        <v>3.1605330596368799</v>
      </c>
      <c r="AL1118">
        <v>3.1638875051703099</v>
      </c>
      <c r="AM1118">
        <v>3.1150221864707102</v>
      </c>
    </row>
    <row r="1119" spans="1:39" customFormat="1" hidden="1" x14ac:dyDescent="0.2">
      <c r="A1119" t="s">
        <v>467</v>
      </c>
      <c r="B1119" s="1" t="s">
        <v>446</v>
      </c>
      <c r="C1119" t="s">
        <v>514</v>
      </c>
      <c r="D1119" s="1" t="s">
        <v>142</v>
      </c>
      <c r="E1119">
        <v>5483038</v>
      </c>
      <c r="F1119">
        <v>5670619</v>
      </c>
      <c r="G1119">
        <v>5827069</v>
      </c>
      <c r="H1119">
        <v>6042428</v>
      </c>
      <c r="I1119">
        <v>6302926</v>
      </c>
      <c r="J1119">
        <v>6448280</v>
      </c>
      <c r="K1119">
        <v>6592998</v>
      </c>
      <c r="L1119">
        <v>6888856</v>
      </c>
      <c r="M1119">
        <v>7200291</v>
      </c>
      <c r="N1119">
        <v>7450874</v>
      </c>
      <c r="O1119">
        <v>7709115</v>
      </c>
      <c r="P1119">
        <v>7981889</v>
      </c>
      <c r="Q1119">
        <v>8259137</v>
      </c>
      <c r="R1119">
        <v>8538804</v>
      </c>
      <c r="S1119">
        <v>8838369</v>
      </c>
      <c r="T1119">
        <v>9196366</v>
      </c>
      <c r="U1119">
        <v>9613503</v>
      </c>
      <c r="V1119">
        <v>10005012</v>
      </c>
      <c r="W1119">
        <v>10365614</v>
      </c>
      <c r="X1119">
        <v>10722731</v>
      </c>
      <c r="Y1119">
        <v>11098664</v>
      </c>
      <c r="Z1119">
        <v>11496128</v>
      </c>
      <c r="AA1119">
        <v>11894727</v>
      </c>
      <c r="AB1119">
        <v>12317730</v>
      </c>
      <c r="AC1119">
        <v>12754906</v>
      </c>
      <c r="AD1119">
        <v>13216766</v>
      </c>
      <c r="AE1119">
        <v>13697126</v>
      </c>
      <c r="AF1119">
        <v>14140274</v>
      </c>
      <c r="AG1119">
        <v>14592585</v>
      </c>
      <c r="AH1119">
        <v>15085884</v>
      </c>
      <c r="AI1119">
        <v>15604210</v>
      </c>
      <c r="AJ1119">
        <v>16126866</v>
      </c>
      <c r="AK1119">
        <v>16644701</v>
      </c>
      <c r="AL1119">
        <v>17179740</v>
      </c>
      <c r="AM1119">
        <v>17723315</v>
      </c>
    </row>
    <row r="1120" spans="1:39" customFormat="1" hidden="1" x14ac:dyDescent="0.2">
      <c r="A1120" t="s">
        <v>467</v>
      </c>
      <c r="B1120" s="1" t="s">
        <v>446</v>
      </c>
      <c r="C1120" t="s">
        <v>267</v>
      </c>
      <c r="D1120" s="1" t="s">
        <v>205</v>
      </c>
      <c r="E1120" t="s">
        <v>49</v>
      </c>
      <c r="F1120" t="s">
        <v>49</v>
      </c>
      <c r="G1120" t="s">
        <v>49</v>
      </c>
      <c r="H1120" t="s">
        <v>49</v>
      </c>
      <c r="I1120" t="s">
        <v>49</v>
      </c>
      <c r="J1120" t="s">
        <v>49</v>
      </c>
      <c r="K1120" t="s">
        <v>49</v>
      </c>
      <c r="L1120" t="s">
        <v>49</v>
      </c>
      <c r="M1120" t="s">
        <v>49</v>
      </c>
      <c r="N1120" t="s">
        <v>49</v>
      </c>
      <c r="O1120" t="s">
        <v>49</v>
      </c>
      <c r="P1120" t="s">
        <v>49</v>
      </c>
      <c r="Q1120" t="s">
        <v>49</v>
      </c>
      <c r="R1120" t="s">
        <v>49</v>
      </c>
      <c r="S1120" t="s">
        <v>49</v>
      </c>
      <c r="T1120" t="s">
        <v>49</v>
      </c>
      <c r="U1120" t="s">
        <v>49</v>
      </c>
      <c r="V1120">
        <v>31.3</v>
      </c>
      <c r="W1120">
        <v>31.3</v>
      </c>
      <c r="X1120">
        <v>31.3</v>
      </c>
      <c r="Y1120">
        <v>31.3</v>
      </c>
      <c r="Z1120">
        <v>31.3</v>
      </c>
      <c r="AA1120">
        <v>31.3</v>
      </c>
      <c r="AB1120">
        <v>31.3</v>
      </c>
      <c r="AC1120">
        <v>31.3</v>
      </c>
      <c r="AD1120">
        <v>31.3</v>
      </c>
      <c r="AE1120">
        <v>31.3</v>
      </c>
      <c r="AF1120">
        <v>31.3</v>
      </c>
      <c r="AG1120">
        <v>31.3</v>
      </c>
      <c r="AH1120">
        <v>31.3</v>
      </c>
      <c r="AI1120">
        <v>31.3</v>
      </c>
      <c r="AJ1120">
        <v>31.3</v>
      </c>
      <c r="AK1120" t="s">
        <v>49</v>
      </c>
      <c r="AL1120" t="s">
        <v>49</v>
      </c>
      <c r="AM1120" t="s">
        <v>49</v>
      </c>
    </row>
    <row r="1121" spans="1:39" customFormat="1" hidden="1" x14ac:dyDescent="0.2">
      <c r="A1121" t="s">
        <v>467</v>
      </c>
      <c r="B1121" s="1" t="s">
        <v>446</v>
      </c>
      <c r="C1121" t="s">
        <v>447</v>
      </c>
      <c r="D1121" s="1" t="s">
        <v>564</v>
      </c>
      <c r="E1121" t="s">
        <v>49</v>
      </c>
      <c r="F1121" t="s">
        <v>49</v>
      </c>
      <c r="G1121" t="s">
        <v>49</v>
      </c>
      <c r="H1121" t="s">
        <v>49</v>
      </c>
      <c r="I1121" t="s">
        <v>49</v>
      </c>
      <c r="J1121" t="s">
        <v>49</v>
      </c>
      <c r="K1121" t="s">
        <v>49</v>
      </c>
      <c r="L1121" t="s">
        <v>49</v>
      </c>
      <c r="M1121" t="s">
        <v>49</v>
      </c>
      <c r="N1121" t="s">
        <v>49</v>
      </c>
      <c r="O1121" t="s">
        <v>49</v>
      </c>
      <c r="P1121" t="s">
        <v>49</v>
      </c>
      <c r="Q1121" t="s">
        <v>49</v>
      </c>
      <c r="R1121" t="s">
        <v>49</v>
      </c>
      <c r="S1121" t="s">
        <v>49</v>
      </c>
      <c r="T1121" t="s">
        <v>49</v>
      </c>
      <c r="U1121">
        <v>6</v>
      </c>
      <c r="V1121">
        <v>6</v>
      </c>
      <c r="W1121">
        <v>6</v>
      </c>
      <c r="X1121">
        <v>6</v>
      </c>
      <c r="Y1121">
        <v>6</v>
      </c>
      <c r="Z1121">
        <v>6</v>
      </c>
      <c r="AA1121">
        <v>6</v>
      </c>
      <c r="AB1121">
        <v>6</v>
      </c>
      <c r="AC1121">
        <v>6</v>
      </c>
      <c r="AD1121">
        <v>6</v>
      </c>
      <c r="AE1121">
        <v>6</v>
      </c>
      <c r="AF1121">
        <v>6</v>
      </c>
      <c r="AG1121">
        <v>6</v>
      </c>
      <c r="AH1121">
        <v>6</v>
      </c>
      <c r="AI1121">
        <v>6</v>
      </c>
      <c r="AJ1121">
        <v>6</v>
      </c>
      <c r="AK1121" t="s">
        <v>49</v>
      </c>
      <c r="AL1121" t="s">
        <v>49</v>
      </c>
      <c r="AM1121" t="s">
        <v>49</v>
      </c>
    </row>
    <row r="1122" spans="1:39" customFormat="1" hidden="1" x14ac:dyDescent="0.2">
      <c r="A1122" t="s">
        <v>467</v>
      </c>
      <c r="B1122" s="1" t="s">
        <v>446</v>
      </c>
      <c r="C1122" t="s">
        <v>458</v>
      </c>
      <c r="D1122" s="1" t="s">
        <v>187</v>
      </c>
      <c r="E1122" t="s">
        <v>49</v>
      </c>
      <c r="F1122" t="s">
        <v>49</v>
      </c>
      <c r="G1122" t="s">
        <v>49</v>
      </c>
      <c r="H1122" t="s">
        <v>49</v>
      </c>
      <c r="I1122" t="s">
        <v>49</v>
      </c>
      <c r="J1122" t="s">
        <v>49</v>
      </c>
      <c r="K1122" t="s">
        <v>49</v>
      </c>
      <c r="L1122" t="s">
        <v>49</v>
      </c>
      <c r="M1122" t="s">
        <v>49</v>
      </c>
      <c r="N1122" t="s">
        <v>49</v>
      </c>
      <c r="O1122" t="s">
        <v>49</v>
      </c>
      <c r="P1122" t="s">
        <v>49</v>
      </c>
      <c r="Q1122" t="s">
        <v>49</v>
      </c>
      <c r="R1122" t="s">
        <v>49</v>
      </c>
      <c r="S1122" t="s">
        <v>49</v>
      </c>
      <c r="T1122" t="s">
        <v>49</v>
      </c>
      <c r="U1122" t="s">
        <v>49</v>
      </c>
      <c r="V1122" t="s">
        <v>49</v>
      </c>
      <c r="W1122" t="s">
        <v>49</v>
      </c>
      <c r="X1122" t="s">
        <v>49</v>
      </c>
      <c r="Y1122" t="s">
        <v>49</v>
      </c>
      <c r="Z1122" t="s">
        <v>49</v>
      </c>
      <c r="AA1122" t="s">
        <v>49</v>
      </c>
      <c r="AB1122" t="s">
        <v>49</v>
      </c>
      <c r="AC1122" t="s">
        <v>49</v>
      </c>
      <c r="AD1122" t="s">
        <v>49</v>
      </c>
      <c r="AE1122" t="s">
        <v>49</v>
      </c>
      <c r="AF1122" t="s">
        <v>49</v>
      </c>
      <c r="AG1122" t="s">
        <v>49</v>
      </c>
      <c r="AH1122" t="s">
        <v>49</v>
      </c>
      <c r="AI1122" t="s">
        <v>49</v>
      </c>
      <c r="AJ1122" t="s">
        <v>49</v>
      </c>
      <c r="AK1122" t="s">
        <v>49</v>
      </c>
      <c r="AL1122" t="s">
        <v>49</v>
      </c>
      <c r="AM1122" t="s">
        <v>49</v>
      </c>
    </row>
    <row r="1123" spans="1:39" customFormat="1" hidden="1" x14ac:dyDescent="0.2">
      <c r="A1123" t="s">
        <v>467</v>
      </c>
      <c r="B1123" s="1" t="s">
        <v>446</v>
      </c>
      <c r="C1123" t="s">
        <v>487</v>
      </c>
      <c r="D1123" s="1" t="s">
        <v>306</v>
      </c>
      <c r="E1123" t="s">
        <v>49</v>
      </c>
      <c r="F1123" t="s">
        <v>49</v>
      </c>
      <c r="G1123" t="s">
        <v>49</v>
      </c>
      <c r="H1123" t="s">
        <v>49</v>
      </c>
      <c r="I1123" t="s">
        <v>49</v>
      </c>
      <c r="J1123" t="s">
        <v>49</v>
      </c>
      <c r="K1123" t="s">
        <v>49</v>
      </c>
      <c r="L1123" t="s">
        <v>49</v>
      </c>
      <c r="M1123" t="s">
        <v>49</v>
      </c>
      <c r="N1123" t="s">
        <v>49</v>
      </c>
      <c r="O1123" t="s">
        <v>49</v>
      </c>
      <c r="P1123" t="s">
        <v>49</v>
      </c>
      <c r="Q1123" t="s">
        <v>49</v>
      </c>
      <c r="R1123" t="s">
        <v>49</v>
      </c>
      <c r="S1123" t="s">
        <v>49</v>
      </c>
      <c r="T1123" t="s">
        <v>49</v>
      </c>
      <c r="U1123" t="s">
        <v>49</v>
      </c>
      <c r="V1123" t="s">
        <v>49</v>
      </c>
      <c r="W1123" t="s">
        <v>49</v>
      </c>
      <c r="X1123" t="s">
        <v>49</v>
      </c>
      <c r="Y1123" t="s">
        <v>49</v>
      </c>
      <c r="Z1123" t="s">
        <v>49</v>
      </c>
      <c r="AA1123" t="s">
        <v>49</v>
      </c>
      <c r="AB1123" t="s">
        <v>49</v>
      </c>
      <c r="AC1123" t="s">
        <v>49</v>
      </c>
      <c r="AD1123" t="s">
        <v>49</v>
      </c>
      <c r="AE1123" t="s">
        <v>49</v>
      </c>
      <c r="AF1123" t="s">
        <v>49</v>
      </c>
      <c r="AG1123" t="s">
        <v>49</v>
      </c>
      <c r="AH1123" t="s">
        <v>49</v>
      </c>
      <c r="AI1123" t="s">
        <v>49</v>
      </c>
      <c r="AJ1123" t="s">
        <v>49</v>
      </c>
      <c r="AK1123" t="s">
        <v>49</v>
      </c>
      <c r="AL1123" t="s">
        <v>49</v>
      </c>
      <c r="AM1123" t="s">
        <v>49</v>
      </c>
    </row>
    <row r="1124" spans="1:39" customFormat="1" hidden="1" x14ac:dyDescent="0.2">
      <c r="A1124" t="s">
        <v>467</v>
      </c>
      <c r="B1124" s="1" t="s">
        <v>446</v>
      </c>
      <c r="C1124" t="s">
        <v>454</v>
      </c>
      <c r="D1124" s="1" t="s">
        <v>165</v>
      </c>
      <c r="E1124" t="s">
        <v>49</v>
      </c>
      <c r="F1124" t="s">
        <v>49</v>
      </c>
      <c r="G1124" t="s">
        <v>49</v>
      </c>
      <c r="H1124" t="s">
        <v>49</v>
      </c>
      <c r="I1124" t="s">
        <v>49</v>
      </c>
      <c r="J1124" t="s">
        <v>49</v>
      </c>
      <c r="K1124" t="s">
        <v>49</v>
      </c>
      <c r="L1124" t="s">
        <v>49</v>
      </c>
      <c r="M1124" t="s">
        <v>49</v>
      </c>
      <c r="N1124" t="s">
        <v>49</v>
      </c>
      <c r="O1124" t="s">
        <v>49</v>
      </c>
      <c r="P1124" t="s">
        <v>49</v>
      </c>
      <c r="Q1124" t="s">
        <v>49</v>
      </c>
      <c r="R1124" t="s">
        <v>49</v>
      </c>
      <c r="S1124" t="s">
        <v>49</v>
      </c>
      <c r="T1124" t="s">
        <v>49</v>
      </c>
      <c r="U1124" t="s">
        <v>49</v>
      </c>
      <c r="V1124" t="s">
        <v>49</v>
      </c>
      <c r="W1124" t="s">
        <v>49</v>
      </c>
      <c r="X1124" t="s">
        <v>49</v>
      </c>
      <c r="Y1124" t="s">
        <v>49</v>
      </c>
      <c r="Z1124" t="s">
        <v>49</v>
      </c>
      <c r="AA1124" t="s">
        <v>49</v>
      </c>
      <c r="AB1124" t="s">
        <v>49</v>
      </c>
      <c r="AC1124" t="s">
        <v>49</v>
      </c>
      <c r="AD1124" t="s">
        <v>49</v>
      </c>
      <c r="AE1124" t="s">
        <v>49</v>
      </c>
      <c r="AF1124" t="s">
        <v>49</v>
      </c>
      <c r="AG1124" t="s">
        <v>49</v>
      </c>
      <c r="AH1124" t="s">
        <v>49</v>
      </c>
      <c r="AI1124" t="s">
        <v>49</v>
      </c>
      <c r="AJ1124" t="s">
        <v>49</v>
      </c>
      <c r="AK1124" t="s">
        <v>49</v>
      </c>
      <c r="AL1124" t="s">
        <v>49</v>
      </c>
      <c r="AM1124" t="s">
        <v>49</v>
      </c>
    </row>
    <row r="1125" spans="1:39" customFormat="1" hidden="1" x14ac:dyDescent="0.2">
      <c r="A1125" t="s">
        <v>467</v>
      </c>
      <c r="B1125" s="1" t="s">
        <v>446</v>
      </c>
      <c r="C1125" t="s">
        <v>381</v>
      </c>
      <c r="D1125" s="1" t="s">
        <v>512</v>
      </c>
      <c r="E1125" t="s">
        <v>49</v>
      </c>
      <c r="F1125" t="s">
        <v>49</v>
      </c>
      <c r="G1125" t="s">
        <v>49</v>
      </c>
      <c r="H1125" t="s">
        <v>49</v>
      </c>
      <c r="I1125" t="s">
        <v>49</v>
      </c>
      <c r="J1125" t="s">
        <v>49</v>
      </c>
      <c r="K1125" t="s">
        <v>49</v>
      </c>
      <c r="L1125" t="s">
        <v>49</v>
      </c>
      <c r="M1125">
        <v>10.326086997985801</v>
      </c>
      <c r="N1125" t="s">
        <v>49</v>
      </c>
      <c r="O1125">
        <v>13.043478012085</v>
      </c>
      <c r="P1125" t="s">
        <v>49</v>
      </c>
      <c r="Q1125">
        <v>11.956521987915</v>
      </c>
      <c r="R1125" t="s">
        <v>49</v>
      </c>
      <c r="S1125">
        <v>15.135134696960399</v>
      </c>
      <c r="T1125">
        <v>16.2162170410156</v>
      </c>
      <c r="U1125">
        <v>20.3980102539063</v>
      </c>
      <c r="V1125">
        <v>11.2745094299316</v>
      </c>
      <c r="W1125">
        <v>15.196078300476101</v>
      </c>
      <c r="X1125">
        <v>14.077670097351101</v>
      </c>
      <c r="Y1125">
        <v>12.135922431945801</v>
      </c>
      <c r="Z1125">
        <v>13.3971290588379</v>
      </c>
      <c r="AA1125">
        <v>14.354066848754901</v>
      </c>
      <c r="AB1125">
        <v>15.165876388549799</v>
      </c>
      <c r="AC1125">
        <v>13.7440757751465</v>
      </c>
      <c r="AD1125">
        <v>16.5876770019531</v>
      </c>
      <c r="AE1125">
        <v>10.096154212951699</v>
      </c>
      <c r="AF1125">
        <v>9.5238094329834002</v>
      </c>
      <c r="AG1125">
        <v>10.4761905670166</v>
      </c>
      <c r="AH1125">
        <v>9.5238094329834002</v>
      </c>
      <c r="AI1125">
        <v>10.9523811340332</v>
      </c>
      <c r="AJ1125">
        <v>10</v>
      </c>
      <c r="AK1125">
        <v>10.9523811340332</v>
      </c>
      <c r="AL1125">
        <v>10.4761905670166</v>
      </c>
      <c r="AM1125">
        <v>12.7358493804932</v>
      </c>
    </row>
    <row r="1126" spans="1:39" customFormat="1" hidden="1" x14ac:dyDescent="0.2">
      <c r="A1126" t="s">
        <v>467</v>
      </c>
      <c r="B1126" s="1" t="s">
        <v>446</v>
      </c>
      <c r="C1126" t="s">
        <v>410</v>
      </c>
      <c r="D1126" s="1" t="s">
        <v>81</v>
      </c>
      <c r="E1126" t="s">
        <v>49</v>
      </c>
      <c r="F1126" t="s">
        <v>49</v>
      </c>
      <c r="G1126" t="s">
        <v>49</v>
      </c>
      <c r="H1126" t="s">
        <v>49</v>
      </c>
      <c r="I1126" t="s">
        <v>49</v>
      </c>
      <c r="J1126" t="s">
        <v>49</v>
      </c>
      <c r="K1126" t="s">
        <v>49</v>
      </c>
      <c r="L1126" t="s">
        <v>49</v>
      </c>
      <c r="M1126">
        <v>11.557788848876999</v>
      </c>
      <c r="N1126" t="s">
        <v>49</v>
      </c>
      <c r="O1126">
        <v>12</v>
      </c>
      <c r="P1126" t="s">
        <v>49</v>
      </c>
      <c r="Q1126">
        <v>14.925373077392599</v>
      </c>
      <c r="R1126" t="s">
        <v>49</v>
      </c>
      <c r="S1126">
        <v>14.427860260009799</v>
      </c>
      <c r="T1126">
        <v>4.4776120185852104</v>
      </c>
      <c r="U1126">
        <v>7.6923074722290004</v>
      </c>
      <c r="V1126">
        <v>4.78468894958496</v>
      </c>
      <c r="W1126">
        <v>2.8708133697509801</v>
      </c>
      <c r="X1126">
        <v>4.3062200546264604</v>
      </c>
      <c r="Y1126">
        <v>2.4038462638854998</v>
      </c>
      <c r="Z1126">
        <v>3.7914690971374498</v>
      </c>
      <c r="AA1126">
        <v>3.3175356388092001</v>
      </c>
      <c r="AB1126">
        <v>2.8169014453887899</v>
      </c>
      <c r="AC1126">
        <v>3.2863850593566899</v>
      </c>
      <c r="AD1126">
        <v>5.1643190383911097</v>
      </c>
      <c r="AE1126">
        <v>9.6153850555419904</v>
      </c>
      <c r="AF1126">
        <v>8.5714282989502006</v>
      </c>
      <c r="AG1126">
        <v>7.1428570747375497</v>
      </c>
      <c r="AH1126">
        <v>8.5714282989502006</v>
      </c>
      <c r="AI1126">
        <v>7.1428570747375497</v>
      </c>
      <c r="AJ1126">
        <v>6.6666665077209499</v>
      </c>
      <c r="AK1126">
        <v>7.1428570747375497</v>
      </c>
      <c r="AL1126">
        <v>7.6190476417541504</v>
      </c>
      <c r="AM1126">
        <v>8.0188674926757795</v>
      </c>
    </row>
    <row r="1127" spans="1:39" customFormat="1" hidden="1" x14ac:dyDescent="0.2">
      <c r="A1127" t="s">
        <v>467</v>
      </c>
      <c r="B1127" s="1" t="s">
        <v>446</v>
      </c>
      <c r="C1127" t="s">
        <v>330</v>
      </c>
      <c r="D1127" s="1" t="s">
        <v>266</v>
      </c>
      <c r="E1127" t="s">
        <v>49</v>
      </c>
      <c r="F1127" t="s">
        <v>49</v>
      </c>
      <c r="G1127" t="s">
        <v>49</v>
      </c>
      <c r="H1127" t="s">
        <v>49</v>
      </c>
      <c r="I1127" t="s">
        <v>49</v>
      </c>
      <c r="J1127" t="s">
        <v>49</v>
      </c>
      <c r="K1127" t="s">
        <v>49</v>
      </c>
      <c r="L1127">
        <v>17.079999999999998</v>
      </c>
      <c r="M1127" t="s">
        <v>49</v>
      </c>
      <c r="N1127">
        <v>17.079999999999998</v>
      </c>
      <c r="O1127" t="s">
        <v>49</v>
      </c>
      <c r="P1127" t="s">
        <v>49</v>
      </c>
      <c r="Q1127" t="s">
        <v>49</v>
      </c>
      <c r="R1127">
        <v>17.59</v>
      </c>
      <c r="S1127">
        <v>17.559999999999999</v>
      </c>
      <c r="T1127">
        <v>17.559999999999999</v>
      </c>
      <c r="U1127">
        <v>17.41</v>
      </c>
      <c r="V1127">
        <v>18.13</v>
      </c>
      <c r="W1127">
        <v>18.18</v>
      </c>
      <c r="X1127">
        <v>17.09</v>
      </c>
      <c r="Y1127">
        <v>17.559999999999999</v>
      </c>
      <c r="Z1127">
        <v>17.559999999999999</v>
      </c>
      <c r="AA1127">
        <v>17.420000000000002</v>
      </c>
      <c r="AB1127">
        <v>17.41</v>
      </c>
      <c r="AC1127" t="s">
        <v>49</v>
      </c>
      <c r="AD1127">
        <v>17.71</v>
      </c>
      <c r="AE1127" t="s">
        <v>49</v>
      </c>
      <c r="AF1127">
        <v>17.04</v>
      </c>
      <c r="AG1127">
        <v>18.16</v>
      </c>
      <c r="AH1127" t="s">
        <v>49</v>
      </c>
      <c r="AI1127" t="s">
        <v>49</v>
      </c>
      <c r="AJ1127" t="s">
        <v>49</v>
      </c>
      <c r="AK1127" t="s">
        <v>49</v>
      </c>
      <c r="AL1127" t="s">
        <v>49</v>
      </c>
      <c r="AM1127" t="s">
        <v>49</v>
      </c>
    </row>
    <row r="1128" spans="1:39" customFormat="1" hidden="1" x14ac:dyDescent="0.2">
      <c r="A1128" t="s">
        <v>467</v>
      </c>
      <c r="B1128" s="1" t="s">
        <v>446</v>
      </c>
      <c r="C1128" t="s">
        <v>19</v>
      </c>
      <c r="D1128" s="1" t="s">
        <v>127</v>
      </c>
      <c r="E1128" t="s">
        <v>49</v>
      </c>
      <c r="F1128" t="s">
        <v>49</v>
      </c>
      <c r="G1128" t="s">
        <v>49</v>
      </c>
      <c r="H1128" t="s">
        <v>49</v>
      </c>
      <c r="I1128" t="s">
        <v>49</v>
      </c>
      <c r="J1128" t="s">
        <v>49</v>
      </c>
      <c r="K1128" t="s">
        <v>49</v>
      </c>
      <c r="L1128">
        <v>16.48</v>
      </c>
      <c r="M1128" t="s">
        <v>49</v>
      </c>
      <c r="N1128">
        <v>16.48</v>
      </c>
      <c r="O1128" t="s">
        <v>49</v>
      </c>
      <c r="P1128" t="s">
        <v>49</v>
      </c>
      <c r="Q1128" t="s">
        <v>49</v>
      </c>
      <c r="R1128">
        <v>17.18</v>
      </c>
      <c r="S1128">
        <v>17</v>
      </c>
      <c r="T1128">
        <v>16.96</v>
      </c>
      <c r="U1128">
        <v>16.71</v>
      </c>
      <c r="V1128">
        <v>17.510000000000002</v>
      </c>
      <c r="W1128">
        <v>17.52</v>
      </c>
      <c r="X1128">
        <v>16.559999999999999</v>
      </c>
      <c r="Y1128">
        <v>16.72</v>
      </c>
      <c r="Z1128">
        <v>16.84</v>
      </c>
      <c r="AA1128">
        <v>16.87</v>
      </c>
      <c r="AB1128">
        <v>16.78</v>
      </c>
      <c r="AC1128" t="s">
        <v>49</v>
      </c>
      <c r="AD1128">
        <v>17.16</v>
      </c>
      <c r="AE1128" t="s">
        <v>49</v>
      </c>
      <c r="AF1128">
        <v>17</v>
      </c>
      <c r="AG1128">
        <v>17.940000000000001</v>
      </c>
      <c r="AH1128" t="s">
        <v>49</v>
      </c>
      <c r="AI1128" t="s">
        <v>49</v>
      </c>
      <c r="AJ1128" t="s">
        <v>49</v>
      </c>
      <c r="AK1128" t="s">
        <v>49</v>
      </c>
      <c r="AL1128" t="s">
        <v>49</v>
      </c>
      <c r="AM1128" t="s">
        <v>49</v>
      </c>
    </row>
    <row r="1129" spans="1:39" customFormat="1" hidden="1" x14ac:dyDescent="0.2">
      <c r="A1129" t="s">
        <v>467</v>
      </c>
      <c r="B1129" s="1" t="s">
        <v>446</v>
      </c>
      <c r="C1129" t="s">
        <v>219</v>
      </c>
      <c r="D1129" s="1" t="s">
        <v>551</v>
      </c>
      <c r="E1129" t="s">
        <v>49</v>
      </c>
      <c r="F1129" t="s">
        <v>49</v>
      </c>
      <c r="G1129" t="s">
        <v>49</v>
      </c>
      <c r="H1129" t="s">
        <v>49</v>
      </c>
      <c r="I1129" t="s">
        <v>49</v>
      </c>
      <c r="J1129" t="s">
        <v>49</v>
      </c>
      <c r="K1129" t="s">
        <v>49</v>
      </c>
      <c r="L1129" t="s">
        <v>49</v>
      </c>
      <c r="M1129" t="s">
        <v>49</v>
      </c>
      <c r="N1129" t="s">
        <v>49</v>
      </c>
      <c r="O1129" t="s">
        <v>49</v>
      </c>
      <c r="P1129" t="s">
        <v>49</v>
      </c>
      <c r="Q1129" t="s">
        <v>49</v>
      </c>
      <c r="R1129" t="s">
        <v>49</v>
      </c>
      <c r="S1129" t="s">
        <v>49</v>
      </c>
      <c r="T1129" t="s">
        <v>49</v>
      </c>
      <c r="U1129" t="s">
        <v>49</v>
      </c>
      <c r="V1129">
        <v>54</v>
      </c>
      <c r="W1129">
        <v>54</v>
      </c>
      <c r="X1129">
        <v>54</v>
      </c>
      <c r="Y1129">
        <v>54</v>
      </c>
      <c r="Z1129">
        <v>54</v>
      </c>
      <c r="AA1129">
        <v>54</v>
      </c>
      <c r="AB1129">
        <v>54</v>
      </c>
      <c r="AC1129">
        <v>54</v>
      </c>
      <c r="AD1129">
        <v>54</v>
      </c>
      <c r="AE1129">
        <v>54</v>
      </c>
      <c r="AF1129">
        <v>54</v>
      </c>
      <c r="AG1129">
        <v>54</v>
      </c>
      <c r="AH1129">
        <v>54</v>
      </c>
      <c r="AI1129">
        <v>54</v>
      </c>
      <c r="AJ1129">
        <v>54</v>
      </c>
      <c r="AK1129" t="s">
        <v>49</v>
      </c>
      <c r="AL1129" t="s">
        <v>49</v>
      </c>
      <c r="AM1129" t="s">
        <v>49</v>
      </c>
    </row>
    <row r="1130" spans="1:39" customFormat="1" hidden="1" x14ac:dyDescent="0.2">
      <c r="A1130" t="s">
        <v>467</v>
      </c>
      <c r="B1130" s="1" t="s">
        <v>446</v>
      </c>
      <c r="C1130" t="s">
        <v>460</v>
      </c>
      <c r="D1130" s="1" t="s">
        <v>249</v>
      </c>
      <c r="E1130" t="s">
        <v>49</v>
      </c>
      <c r="F1130" t="s">
        <v>49</v>
      </c>
      <c r="G1130" t="s">
        <v>49</v>
      </c>
      <c r="H1130" t="s">
        <v>49</v>
      </c>
      <c r="I1130" t="s">
        <v>49</v>
      </c>
      <c r="J1130" t="s">
        <v>49</v>
      </c>
      <c r="K1130" t="s">
        <v>49</v>
      </c>
      <c r="L1130" t="s">
        <v>49</v>
      </c>
      <c r="M1130" t="s">
        <v>49</v>
      </c>
      <c r="N1130" t="s">
        <v>49</v>
      </c>
      <c r="O1130" t="s">
        <v>49</v>
      </c>
      <c r="P1130" t="s">
        <v>49</v>
      </c>
      <c r="Q1130" t="s">
        <v>49</v>
      </c>
      <c r="R1130" t="s">
        <v>49</v>
      </c>
      <c r="S1130" t="s">
        <v>49</v>
      </c>
      <c r="T1130" t="s">
        <v>49</v>
      </c>
      <c r="U1130" t="s">
        <v>49</v>
      </c>
      <c r="V1130" t="s">
        <v>49</v>
      </c>
      <c r="W1130" t="s">
        <v>49</v>
      </c>
      <c r="X1130" t="s">
        <v>49</v>
      </c>
      <c r="Y1130" t="s">
        <v>49</v>
      </c>
      <c r="Z1130">
        <v>24.3</v>
      </c>
      <c r="AA1130" t="s">
        <v>49</v>
      </c>
      <c r="AB1130" t="s">
        <v>49</v>
      </c>
      <c r="AC1130" t="s">
        <v>49</v>
      </c>
      <c r="AD1130" t="s">
        <v>49</v>
      </c>
      <c r="AE1130" t="s">
        <v>49</v>
      </c>
      <c r="AF1130" t="s">
        <v>49</v>
      </c>
      <c r="AG1130" t="s">
        <v>49</v>
      </c>
      <c r="AH1130" t="s">
        <v>49</v>
      </c>
      <c r="AI1130">
        <v>34.1</v>
      </c>
      <c r="AJ1130" t="s">
        <v>49</v>
      </c>
      <c r="AK1130" t="s">
        <v>49</v>
      </c>
      <c r="AL1130" t="s">
        <v>49</v>
      </c>
      <c r="AM1130" t="s">
        <v>49</v>
      </c>
    </row>
    <row r="1131" spans="1:39" customFormat="1" hidden="1" x14ac:dyDescent="0.2">
      <c r="A1131" t="s">
        <v>467</v>
      </c>
      <c r="B1131" s="1" t="s">
        <v>446</v>
      </c>
      <c r="C1131" t="s">
        <v>214</v>
      </c>
      <c r="D1131" s="1" t="s">
        <v>72</v>
      </c>
      <c r="E1131" t="s">
        <v>49</v>
      </c>
      <c r="F1131" t="s">
        <v>49</v>
      </c>
      <c r="G1131" t="s">
        <v>49</v>
      </c>
      <c r="H1131" t="s">
        <v>49</v>
      </c>
      <c r="I1131" t="s">
        <v>49</v>
      </c>
      <c r="J1131" t="s">
        <v>49</v>
      </c>
      <c r="K1131" t="s">
        <v>49</v>
      </c>
      <c r="L1131" t="s">
        <v>49</v>
      </c>
      <c r="M1131" t="s">
        <v>49</v>
      </c>
      <c r="N1131" t="s">
        <v>49</v>
      </c>
      <c r="O1131" t="s">
        <v>49</v>
      </c>
      <c r="P1131" t="s">
        <v>49</v>
      </c>
      <c r="Q1131" t="s">
        <v>49</v>
      </c>
      <c r="R1131" t="s">
        <v>49</v>
      </c>
      <c r="S1131" t="s">
        <v>49</v>
      </c>
      <c r="T1131" t="s">
        <v>49</v>
      </c>
      <c r="U1131">
        <v>44</v>
      </c>
      <c r="V1131">
        <v>44</v>
      </c>
      <c r="W1131">
        <v>44</v>
      </c>
      <c r="X1131">
        <v>44</v>
      </c>
      <c r="Y1131">
        <v>44</v>
      </c>
      <c r="Z1131">
        <v>44</v>
      </c>
      <c r="AA1131">
        <v>44</v>
      </c>
      <c r="AB1131">
        <v>44</v>
      </c>
      <c r="AC1131">
        <v>44</v>
      </c>
      <c r="AD1131">
        <v>44</v>
      </c>
      <c r="AE1131">
        <v>44</v>
      </c>
      <c r="AF1131">
        <v>44</v>
      </c>
      <c r="AG1131">
        <v>44</v>
      </c>
      <c r="AH1131">
        <v>44</v>
      </c>
      <c r="AI1131">
        <v>44</v>
      </c>
      <c r="AJ1131">
        <v>29</v>
      </c>
      <c r="AK1131" t="s">
        <v>49</v>
      </c>
      <c r="AL1131" t="s">
        <v>49</v>
      </c>
      <c r="AM1131" t="s">
        <v>49</v>
      </c>
    </row>
    <row r="1132" spans="1:39" customFormat="1" hidden="1" x14ac:dyDescent="0.2">
      <c r="A1132" t="s">
        <v>467</v>
      </c>
      <c r="B1132" s="1" t="s">
        <v>446</v>
      </c>
      <c r="C1132" t="s">
        <v>443</v>
      </c>
      <c r="D1132" s="1" t="s">
        <v>259</v>
      </c>
      <c r="E1132" t="s">
        <v>49</v>
      </c>
      <c r="F1132" t="s">
        <v>49</v>
      </c>
      <c r="G1132" t="s">
        <v>49</v>
      </c>
      <c r="H1132" t="s">
        <v>49</v>
      </c>
      <c r="I1132" t="s">
        <v>49</v>
      </c>
      <c r="J1132" t="s">
        <v>49</v>
      </c>
      <c r="K1132" t="s">
        <v>49</v>
      </c>
      <c r="L1132" t="s">
        <v>49</v>
      </c>
      <c r="M1132" t="s">
        <v>49</v>
      </c>
      <c r="N1132" t="s">
        <v>49</v>
      </c>
      <c r="O1132" t="s">
        <v>49</v>
      </c>
      <c r="P1132" t="s">
        <v>49</v>
      </c>
      <c r="Q1132" t="s">
        <v>49</v>
      </c>
      <c r="R1132" t="s">
        <v>49</v>
      </c>
      <c r="S1132" t="s">
        <v>49</v>
      </c>
      <c r="T1132">
        <v>62</v>
      </c>
      <c r="U1132">
        <v>62</v>
      </c>
      <c r="V1132">
        <v>62</v>
      </c>
      <c r="W1132">
        <v>62</v>
      </c>
      <c r="X1132">
        <v>62</v>
      </c>
      <c r="Y1132">
        <v>62</v>
      </c>
      <c r="Z1132">
        <v>62</v>
      </c>
      <c r="AA1132">
        <v>62</v>
      </c>
      <c r="AB1132">
        <v>53</v>
      </c>
      <c r="AC1132">
        <v>60</v>
      </c>
      <c r="AD1132">
        <v>60</v>
      </c>
      <c r="AE1132">
        <v>60</v>
      </c>
      <c r="AF1132">
        <v>60</v>
      </c>
      <c r="AG1132">
        <v>60</v>
      </c>
      <c r="AH1132">
        <v>60</v>
      </c>
      <c r="AI1132">
        <v>58</v>
      </c>
      <c r="AJ1132">
        <v>58</v>
      </c>
      <c r="AK1132" t="s">
        <v>49</v>
      </c>
      <c r="AL1132" t="s">
        <v>49</v>
      </c>
      <c r="AM1132" t="s">
        <v>49</v>
      </c>
    </row>
    <row r="1133" spans="1:39" customFormat="1" hidden="1" x14ac:dyDescent="0.2">
      <c r="A1133" t="s">
        <v>467</v>
      </c>
      <c r="B1133" s="1" t="s">
        <v>446</v>
      </c>
      <c r="C1133" t="s">
        <v>470</v>
      </c>
      <c r="D1133" s="1" t="s">
        <v>131</v>
      </c>
      <c r="E1133" t="s">
        <v>49</v>
      </c>
      <c r="F1133" t="s">
        <v>49</v>
      </c>
      <c r="G1133" t="s">
        <v>49</v>
      </c>
      <c r="H1133" t="s">
        <v>49</v>
      </c>
      <c r="I1133" t="s">
        <v>49</v>
      </c>
      <c r="J1133" t="s">
        <v>49</v>
      </c>
      <c r="K1133" t="s">
        <v>49</v>
      </c>
      <c r="L1133" t="s">
        <v>49</v>
      </c>
      <c r="M1133" t="s">
        <v>49</v>
      </c>
      <c r="N1133" t="s">
        <v>49</v>
      </c>
      <c r="O1133" t="s">
        <v>49</v>
      </c>
      <c r="P1133" t="s">
        <v>49</v>
      </c>
      <c r="Q1133" t="s">
        <v>49</v>
      </c>
      <c r="R1133" t="s">
        <v>49</v>
      </c>
      <c r="S1133" t="s">
        <v>49</v>
      </c>
      <c r="T1133" t="s">
        <v>49</v>
      </c>
      <c r="U1133" t="s">
        <v>49</v>
      </c>
      <c r="V1133" t="s">
        <v>49</v>
      </c>
      <c r="W1133" t="s">
        <v>49</v>
      </c>
      <c r="X1133" t="s">
        <v>49</v>
      </c>
      <c r="Y1133" t="s">
        <v>49</v>
      </c>
      <c r="Z1133" t="s">
        <v>49</v>
      </c>
      <c r="AA1133" t="s">
        <v>49</v>
      </c>
      <c r="AB1133" t="s">
        <v>49</v>
      </c>
      <c r="AC1133" t="s">
        <v>49</v>
      </c>
      <c r="AD1133" t="s">
        <v>49</v>
      </c>
      <c r="AE1133">
        <v>106</v>
      </c>
      <c r="AF1133">
        <v>106</v>
      </c>
      <c r="AG1133">
        <v>106</v>
      </c>
      <c r="AH1133">
        <v>106</v>
      </c>
      <c r="AI1133">
        <v>106</v>
      </c>
      <c r="AJ1133">
        <v>106</v>
      </c>
      <c r="AK1133" t="s">
        <v>49</v>
      </c>
      <c r="AL1133" t="s">
        <v>49</v>
      </c>
      <c r="AM1133" t="s">
        <v>49</v>
      </c>
    </row>
    <row r="1134" spans="1:39" customFormat="1" hidden="1" x14ac:dyDescent="0.2">
      <c r="A1134" t="s">
        <v>467</v>
      </c>
      <c r="B1134" s="1" t="s">
        <v>446</v>
      </c>
      <c r="C1134" t="s">
        <v>169</v>
      </c>
      <c r="D1134" s="1" t="s">
        <v>129</v>
      </c>
      <c r="E1134" t="s">
        <v>49</v>
      </c>
      <c r="F1134" t="s">
        <v>49</v>
      </c>
      <c r="G1134" t="s">
        <v>49</v>
      </c>
      <c r="H1134" t="s">
        <v>49</v>
      </c>
      <c r="I1134" t="s">
        <v>49</v>
      </c>
      <c r="J1134" t="s">
        <v>49</v>
      </c>
      <c r="K1134" t="s">
        <v>49</v>
      </c>
      <c r="L1134" t="s">
        <v>49</v>
      </c>
      <c r="M1134" t="s">
        <v>49</v>
      </c>
      <c r="N1134" t="s">
        <v>49</v>
      </c>
      <c r="O1134" t="s">
        <v>49</v>
      </c>
      <c r="P1134" t="s">
        <v>49</v>
      </c>
      <c r="Q1134" t="s">
        <v>49</v>
      </c>
      <c r="R1134" t="s">
        <v>49</v>
      </c>
      <c r="S1134" t="s">
        <v>49</v>
      </c>
      <c r="T1134" t="s">
        <v>49</v>
      </c>
      <c r="U1134" t="s">
        <v>49</v>
      </c>
      <c r="V1134" t="s">
        <v>49</v>
      </c>
      <c r="W1134" t="s">
        <v>49</v>
      </c>
      <c r="X1134" t="s">
        <v>49</v>
      </c>
      <c r="Y1134" t="s">
        <v>49</v>
      </c>
      <c r="Z1134" t="s">
        <v>49</v>
      </c>
      <c r="AA1134" t="s">
        <v>49</v>
      </c>
      <c r="AB1134" t="s">
        <v>49</v>
      </c>
      <c r="AC1134" t="s">
        <v>49</v>
      </c>
      <c r="AD1134" t="s">
        <v>49</v>
      </c>
      <c r="AE1134">
        <v>87</v>
      </c>
      <c r="AF1134">
        <v>87</v>
      </c>
      <c r="AG1134">
        <v>87</v>
      </c>
      <c r="AH1134">
        <v>87</v>
      </c>
      <c r="AI1134">
        <v>87</v>
      </c>
      <c r="AJ1134">
        <v>87</v>
      </c>
      <c r="AK1134" t="s">
        <v>49</v>
      </c>
      <c r="AL1134" t="s">
        <v>49</v>
      </c>
      <c r="AM1134" t="s">
        <v>49</v>
      </c>
    </row>
    <row r="1135" spans="1:39" customFormat="1" hidden="1" x14ac:dyDescent="0.2">
      <c r="A1135" t="s">
        <v>467</v>
      </c>
      <c r="B1135" s="1" t="s">
        <v>446</v>
      </c>
      <c r="C1135" t="s">
        <v>272</v>
      </c>
      <c r="D1135" s="1" t="s">
        <v>348</v>
      </c>
      <c r="E1135" t="s">
        <v>49</v>
      </c>
      <c r="F1135" t="s">
        <v>49</v>
      </c>
      <c r="G1135" t="s">
        <v>49</v>
      </c>
      <c r="H1135" t="s">
        <v>49</v>
      </c>
      <c r="I1135" t="s">
        <v>49</v>
      </c>
      <c r="J1135" t="s">
        <v>49</v>
      </c>
      <c r="K1135" t="s">
        <v>49</v>
      </c>
      <c r="L1135" t="s">
        <v>49</v>
      </c>
      <c r="M1135" t="s">
        <v>49</v>
      </c>
      <c r="N1135" t="s">
        <v>49</v>
      </c>
      <c r="O1135" t="s">
        <v>49</v>
      </c>
      <c r="P1135" t="s">
        <v>49</v>
      </c>
      <c r="Q1135" t="s">
        <v>49</v>
      </c>
      <c r="R1135" t="s">
        <v>49</v>
      </c>
      <c r="S1135" t="s">
        <v>49</v>
      </c>
      <c r="T1135" t="s">
        <v>49</v>
      </c>
      <c r="U1135" t="s">
        <v>49</v>
      </c>
      <c r="V1135" t="s">
        <v>49</v>
      </c>
      <c r="W1135" t="s">
        <v>49</v>
      </c>
      <c r="X1135" t="s">
        <v>49</v>
      </c>
      <c r="Y1135" t="s">
        <v>49</v>
      </c>
      <c r="Z1135" t="s">
        <v>49</v>
      </c>
      <c r="AA1135" t="s">
        <v>49</v>
      </c>
      <c r="AB1135" t="s">
        <v>49</v>
      </c>
      <c r="AC1135" t="s">
        <v>49</v>
      </c>
      <c r="AD1135" t="s">
        <v>49</v>
      </c>
      <c r="AE1135">
        <v>242</v>
      </c>
      <c r="AF1135">
        <v>242</v>
      </c>
      <c r="AG1135">
        <v>242</v>
      </c>
      <c r="AH1135">
        <v>242</v>
      </c>
      <c r="AI1135">
        <v>242</v>
      </c>
      <c r="AJ1135">
        <v>242</v>
      </c>
      <c r="AK1135" t="s">
        <v>49</v>
      </c>
      <c r="AL1135" t="s">
        <v>49</v>
      </c>
      <c r="AM1135" t="s">
        <v>49</v>
      </c>
    </row>
    <row r="1136" spans="1:39" customFormat="1" hidden="1" x14ac:dyDescent="0.2">
      <c r="A1136" t="s">
        <v>467</v>
      </c>
      <c r="B1136" s="1" t="s">
        <v>446</v>
      </c>
      <c r="C1136" t="s">
        <v>320</v>
      </c>
      <c r="D1136" s="1" t="s">
        <v>481</v>
      </c>
      <c r="E1136" t="s">
        <v>49</v>
      </c>
      <c r="F1136" t="s">
        <v>49</v>
      </c>
      <c r="G1136" t="s">
        <v>49</v>
      </c>
      <c r="H1136" t="s">
        <v>49</v>
      </c>
      <c r="I1136" t="s">
        <v>49</v>
      </c>
      <c r="J1136" t="s">
        <v>49</v>
      </c>
      <c r="K1136" t="s">
        <v>49</v>
      </c>
      <c r="L1136" t="s">
        <v>49</v>
      </c>
      <c r="M1136" t="s">
        <v>49</v>
      </c>
      <c r="N1136" t="s">
        <v>49</v>
      </c>
      <c r="O1136" t="s">
        <v>49</v>
      </c>
      <c r="P1136" t="s">
        <v>49</v>
      </c>
      <c r="Q1136" t="s">
        <v>49</v>
      </c>
      <c r="R1136" t="s">
        <v>49</v>
      </c>
      <c r="S1136" t="s">
        <v>49</v>
      </c>
      <c r="T1136" t="s">
        <v>49</v>
      </c>
      <c r="U1136" t="s">
        <v>49</v>
      </c>
      <c r="V1136" t="s">
        <v>49</v>
      </c>
      <c r="W1136" t="s">
        <v>49</v>
      </c>
      <c r="X1136" t="s">
        <v>49</v>
      </c>
      <c r="Y1136" t="s">
        <v>49</v>
      </c>
      <c r="Z1136" t="s">
        <v>49</v>
      </c>
      <c r="AA1136" t="s">
        <v>49</v>
      </c>
      <c r="AB1136" t="s">
        <v>49</v>
      </c>
      <c r="AC1136" t="s">
        <v>49</v>
      </c>
      <c r="AD1136" t="s">
        <v>49</v>
      </c>
      <c r="AE1136">
        <v>172</v>
      </c>
      <c r="AF1136">
        <v>172</v>
      </c>
      <c r="AG1136">
        <v>172</v>
      </c>
      <c r="AH1136">
        <v>172</v>
      </c>
      <c r="AI1136">
        <v>172</v>
      </c>
      <c r="AJ1136">
        <v>172</v>
      </c>
      <c r="AK1136" t="s">
        <v>49</v>
      </c>
      <c r="AL1136" t="s">
        <v>49</v>
      </c>
      <c r="AM1136" t="s">
        <v>49</v>
      </c>
    </row>
    <row r="1137" spans="1:40" customFormat="1" hidden="1" x14ac:dyDescent="0.2">
      <c r="A1137" t="s">
        <v>467</v>
      </c>
      <c r="B1137" s="1" t="s">
        <v>446</v>
      </c>
      <c r="C1137" t="s">
        <v>157</v>
      </c>
      <c r="D1137" s="1" t="s">
        <v>441</v>
      </c>
      <c r="E1137" t="s">
        <v>49</v>
      </c>
      <c r="F1137" t="s">
        <v>49</v>
      </c>
      <c r="G1137" t="s">
        <v>49</v>
      </c>
      <c r="H1137" t="s">
        <v>49</v>
      </c>
      <c r="I1137" t="s">
        <v>49</v>
      </c>
      <c r="J1137" t="s">
        <v>49</v>
      </c>
      <c r="K1137" t="s">
        <v>49</v>
      </c>
      <c r="L1137" t="s">
        <v>49</v>
      </c>
      <c r="M1137" t="s">
        <v>49</v>
      </c>
      <c r="N1137" t="s">
        <v>49</v>
      </c>
      <c r="O1137" t="s">
        <v>49</v>
      </c>
      <c r="P1137" t="s">
        <v>49</v>
      </c>
      <c r="Q1137" t="s">
        <v>49</v>
      </c>
      <c r="R1137" t="s">
        <v>49</v>
      </c>
      <c r="S1137" t="s">
        <v>49</v>
      </c>
      <c r="T1137" t="s">
        <v>49</v>
      </c>
      <c r="U1137" t="s">
        <v>49</v>
      </c>
      <c r="V1137" t="s">
        <v>49</v>
      </c>
      <c r="W1137" t="s">
        <v>49</v>
      </c>
      <c r="X1137" t="s">
        <v>49</v>
      </c>
      <c r="Y1137" t="s">
        <v>49</v>
      </c>
      <c r="Z1137">
        <v>10.6</v>
      </c>
      <c r="AA1137" t="s">
        <v>49</v>
      </c>
      <c r="AB1137" t="s">
        <v>49</v>
      </c>
      <c r="AC1137" t="s">
        <v>49</v>
      </c>
      <c r="AD1137" t="s">
        <v>49</v>
      </c>
      <c r="AE1137" t="s">
        <v>49</v>
      </c>
      <c r="AF1137" t="s">
        <v>49</v>
      </c>
      <c r="AG1137" t="s">
        <v>49</v>
      </c>
      <c r="AH1137" t="s">
        <v>49</v>
      </c>
      <c r="AI1137">
        <v>69.599999999999994</v>
      </c>
      <c r="AJ1137" t="s">
        <v>49</v>
      </c>
      <c r="AK1137" t="s">
        <v>49</v>
      </c>
      <c r="AL1137" t="s">
        <v>49</v>
      </c>
      <c r="AM1137" t="s">
        <v>49</v>
      </c>
    </row>
    <row r="1138" spans="1:40" customFormat="1" hidden="1" x14ac:dyDescent="0.2">
      <c r="A1138" t="s">
        <v>467</v>
      </c>
      <c r="B1138" s="1" t="s">
        <v>446</v>
      </c>
      <c r="C1138" t="s">
        <v>87</v>
      </c>
      <c r="D1138" s="1" t="s">
        <v>302</v>
      </c>
      <c r="E1138" t="s">
        <v>49</v>
      </c>
      <c r="F1138" t="s">
        <v>49</v>
      </c>
      <c r="G1138" t="s">
        <v>49</v>
      </c>
      <c r="H1138" t="s">
        <v>49</v>
      </c>
      <c r="I1138" t="s">
        <v>49</v>
      </c>
      <c r="J1138" t="s">
        <v>49</v>
      </c>
      <c r="K1138" t="s">
        <v>49</v>
      </c>
      <c r="L1138" t="s">
        <v>49</v>
      </c>
      <c r="M1138" t="s">
        <v>49</v>
      </c>
      <c r="N1138" t="s">
        <v>49</v>
      </c>
      <c r="O1138" t="s">
        <v>49</v>
      </c>
      <c r="P1138" t="s">
        <v>49</v>
      </c>
      <c r="Q1138" t="s">
        <v>49</v>
      </c>
      <c r="R1138" t="s">
        <v>49</v>
      </c>
      <c r="S1138" t="s">
        <v>49</v>
      </c>
      <c r="T1138" t="s">
        <v>49</v>
      </c>
      <c r="U1138" t="s">
        <v>49</v>
      </c>
      <c r="V1138">
        <v>732</v>
      </c>
      <c r="W1138">
        <v>732</v>
      </c>
      <c r="X1138">
        <v>732</v>
      </c>
      <c r="Y1138">
        <v>732</v>
      </c>
      <c r="Z1138">
        <v>732</v>
      </c>
      <c r="AA1138">
        <v>732</v>
      </c>
      <c r="AB1138">
        <v>732</v>
      </c>
      <c r="AC1138">
        <v>732</v>
      </c>
      <c r="AD1138">
        <v>732</v>
      </c>
      <c r="AE1138">
        <v>732</v>
      </c>
      <c r="AF1138">
        <v>732</v>
      </c>
      <c r="AG1138">
        <v>766</v>
      </c>
      <c r="AH1138">
        <v>766</v>
      </c>
      <c r="AI1138">
        <v>766</v>
      </c>
      <c r="AJ1138">
        <v>834</v>
      </c>
      <c r="AK1138" t="s">
        <v>49</v>
      </c>
      <c r="AL1138" t="s">
        <v>49</v>
      </c>
      <c r="AM1138" t="s">
        <v>49</v>
      </c>
    </row>
    <row r="1139" spans="1:40" customFormat="1" hidden="1" x14ac:dyDescent="0.2">
      <c r="A1139" t="s">
        <v>467</v>
      </c>
      <c r="B1139" s="1" t="s">
        <v>446</v>
      </c>
      <c r="C1139" t="s">
        <v>542</v>
      </c>
      <c r="D1139" s="1" t="s">
        <v>479</v>
      </c>
      <c r="E1139">
        <v>45.123382903232226</v>
      </c>
      <c r="F1139">
        <v>45.190091865655482</v>
      </c>
      <c r="G1139">
        <v>41.387023442816528</v>
      </c>
      <c r="H1139">
        <v>36.349541321911808</v>
      </c>
      <c r="I1139">
        <v>35.904560029092018</v>
      </c>
      <c r="J1139">
        <v>42.647333333374682</v>
      </c>
      <c r="K1139">
        <v>50.988351355893549</v>
      </c>
      <c r="L1139">
        <v>55.696556572631337</v>
      </c>
      <c r="M1139">
        <v>46.61003319294462</v>
      </c>
      <c r="N1139">
        <v>49.313101141288016</v>
      </c>
      <c r="O1139">
        <v>48.058982895124942</v>
      </c>
      <c r="P1139">
        <v>50.507867764282288</v>
      </c>
      <c r="Q1139">
        <v>51.571172013565189</v>
      </c>
      <c r="R1139">
        <v>64.321908040685386</v>
      </c>
      <c r="S1139">
        <v>126.3508078499123</v>
      </c>
      <c r="T1139">
        <v>83.378914959931507</v>
      </c>
      <c r="U1139">
        <v>101.76859092156376</v>
      </c>
      <c r="V1139">
        <v>85.846745026887504</v>
      </c>
      <c r="W1139">
        <v>95.913228634579625</v>
      </c>
      <c r="X1139">
        <v>84.731023863553943</v>
      </c>
      <c r="Y1139">
        <v>80.289666415130611</v>
      </c>
      <c r="Z1139">
        <v>77.109464366371455</v>
      </c>
      <c r="AA1139">
        <v>80.390709289116216</v>
      </c>
      <c r="AB1139">
        <v>80.681074893641508</v>
      </c>
      <c r="AC1139">
        <v>80.57561968420994</v>
      </c>
      <c r="AD1139">
        <v>72.648915757205742</v>
      </c>
      <c r="AE1139">
        <v>76.626523166897073</v>
      </c>
      <c r="AF1139">
        <v>66.564164349706516</v>
      </c>
      <c r="AG1139">
        <v>63.29692513368984</v>
      </c>
      <c r="AH1139">
        <v>73.575008182222334</v>
      </c>
      <c r="AI1139">
        <v>74.204753732165727</v>
      </c>
      <c r="AJ1139">
        <v>74.570525555855824</v>
      </c>
      <c r="AK1139">
        <v>68.730360141461105</v>
      </c>
      <c r="AL1139">
        <v>82.984776867046989</v>
      </c>
      <c r="AM1139">
        <v>90.762829559422372</v>
      </c>
    </row>
    <row r="1140" spans="1:40" customFormat="1" hidden="1" x14ac:dyDescent="0.2">
      <c r="A1140" t="s">
        <v>467</v>
      </c>
      <c r="B1140" s="1" t="s">
        <v>446</v>
      </c>
      <c r="C1140" t="s">
        <v>456</v>
      </c>
      <c r="D1140" s="1" t="s">
        <v>489</v>
      </c>
      <c r="E1140" t="s">
        <v>49</v>
      </c>
      <c r="F1140" t="s">
        <v>49</v>
      </c>
      <c r="G1140" t="s">
        <v>49</v>
      </c>
      <c r="H1140" t="s">
        <v>49</v>
      </c>
      <c r="I1140" t="s">
        <v>49</v>
      </c>
      <c r="J1140" t="s">
        <v>49</v>
      </c>
      <c r="K1140" t="s">
        <v>49</v>
      </c>
      <c r="L1140" t="s">
        <v>49</v>
      </c>
      <c r="M1140">
        <v>17</v>
      </c>
      <c r="N1140" t="s">
        <v>49</v>
      </c>
      <c r="O1140">
        <v>19.900497436523398</v>
      </c>
      <c r="P1140" t="s">
        <v>49</v>
      </c>
      <c r="Q1140">
        <v>19.900497436523398</v>
      </c>
      <c r="R1140" t="s">
        <v>49</v>
      </c>
      <c r="S1140">
        <v>21.3930339813232</v>
      </c>
      <c r="T1140">
        <v>17.412935256958001</v>
      </c>
      <c r="U1140">
        <v>13.942307472229</v>
      </c>
      <c r="V1140">
        <v>9.1346149444580096</v>
      </c>
      <c r="W1140">
        <v>8.6538457870483398</v>
      </c>
      <c r="X1140">
        <v>8.6538457870483398</v>
      </c>
      <c r="Y1140">
        <v>8.6538457870483398</v>
      </c>
      <c r="Z1140">
        <v>9.0047397613525408</v>
      </c>
      <c r="AA1140">
        <v>10.4265403747559</v>
      </c>
      <c r="AB1140">
        <v>10.7981224060059</v>
      </c>
      <c r="AC1140">
        <v>9.8591547012329102</v>
      </c>
      <c r="AD1140">
        <v>10.3286380767822</v>
      </c>
      <c r="AE1140">
        <v>10.837438583374</v>
      </c>
      <c r="AF1140">
        <v>11.330049514770501</v>
      </c>
      <c r="AG1140">
        <v>11.822660446166999</v>
      </c>
      <c r="AH1140">
        <v>11.822660446166999</v>
      </c>
      <c r="AI1140">
        <v>8.7378644943237305</v>
      </c>
      <c r="AJ1140">
        <v>9.1787443161010707</v>
      </c>
      <c r="AK1140">
        <v>11.1111106872559</v>
      </c>
      <c r="AL1140">
        <v>11.5942029953003</v>
      </c>
      <c r="AM1140">
        <v>8.2125606536865199</v>
      </c>
    </row>
    <row r="1141" spans="1:40" customFormat="1" hidden="1" x14ac:dyDescent="0.2">
      <c r="A1141" t="s">
        <v>106</v>
      </c>
      <c r="B1141" s="1" t="s">
        <v>502</v>
      </c>
      <c r="C1141" t="s">
        <v>483</v>
      </c>
      <c r="D1141" s="1" t="s">
        <v>39</v>
      </c>
      <c r="E1141">
        <v>3.7169663700225972</v>
      </c>
      <c r="F1141">
        <v>4.2947652940340317</v>
      </c>
      <c r="G1141">
        <v>1.9967671335197685</v>
      </c>
      <c r="H1141">
        <v>2.1744275651164822</v>
      </c>
      <c r="I1141">
        <v>2.0365559387434389</v>
      </c>
      <c r="J1141">
        <v>2.0980447422470729</v>
      </c>
      <c r="K1141">
        <v>4.5292945779907745</v>
      </c>
      <c r="L1141">
        <v>4.0260627295779328</v>
      </c>
      <c r="M1141">
        <v>6.1274129625634988</v>
      </c>
      <c r="N1141">
        <v>6.148918279367745</v>
      </c>
      <c r="O1141">
        <v>5.6439729974281896</v>
      </c>
      <c r="P1141">
        <v>11.589167224009801</v>
      </c>
      <c r="Q1141">
        <v>6.2108918497459955</v>
      </c>
      <c r="R1141">
        <v>5.8723762525288512</v>
      </c>
      <c r="S1141">
        <v>3.6274481942109573</v>
      </c>
      <c r="T1141">
        <v>5.2628555485304407</v>
      </c>
      <c r="U1141">
        <v>6.8604119528454159</v>
      </c>
      <c r="V1141">
        <v>6.100813120752643</v>
      </c>
      <c r="W1141">
        <v>4.9312193413296894</v>
      </c>
      <c r="X1141">
        <v>7.8084740099413246</v>
      </c>
      <c r="Y1141">
        <v>10.282062763132526</v>
      </c>
      <c r="Z1141">
        <v>8.0829078718900824</v>
      </c>
      <c r="AA1141">
        <v>7.3787573170254444</v>
      </c>
      <c r="AB1141">
        <v>10.17612078030959</v>
      </c>
      <c r="AC1141">
        <v>11.903010026840757</v>
      </c>
      <c r="AD1141">
        <v>7.61823579825269</v>
      </c>
      <c r="AE1141">
        <v>9.8409100408111474</v>
      </c>
      <c r="AF1141">
        <v>7.326404389769464</v>
      </c>
      <c r="AG1141">
        <v>4.5579186207311224</v>
      </c>
      <c r="AH1141">
        <v>1.895024592569738</v>
      </c>
      <c r="AI1141">
        <v>2.6887477286039059</v>
      </c>
      <c r="AJ1141">
        <v>4.8759128431989032</v>
      </c>
      <c r="AK1141">
        <v>4.5051447583030617</v>
      </c>
      <c r="AL1141">
        <v>5.0307351992430114</v>
      </c>
      <c r="AM1141">
        <v>6.9312800162473387</v>
      </c>
    </row>
    <row r="1142" spans="1:40" customFormat="1" hidden="1" x14ac:dyDescent="0.2">
      <c r="A1142" t="s">
        <v>106</v>
      </c>
      <c r="B1142" s="1" t="s">
        <v>502</v>
      </c>
      <c r="C1142" t="s">
        <v>260</v>
      </c>
      <c r="D1142" s="1" t="s">
        <v>203</v>
      </c>
      <c r="E1142">
        <v>967900000</v>
      </c>
      <c r="F1142">
        <v>1283500000</v>
      </c>
      <c r="G1142">
        <v>661200000</v>
      </c>
      <c r="H1142">
        <v>822700000</v>
      </c>
      <c r="I1142">
        <v>936100000</v>
      </c>
      <c r="J1142">
        <v>1034300000</v>
      </c>
      <c r="K1142">
        <v>2582100000</v>
      </c>
      <c r="L1142">
        <v>2957000000</v>
      </c>
      <c r="M1142">
        <v>4814616000</v>
      </c>
      <c r="N1142">
        <v>5271400000</v>
      </c>
      <c r="O1142">
        <v>4627817978</v>
      </c>
      <c r="P1142">
        <v>8761016217.8400002</v>
      </c>
      <c r="Q1142">
        <v>4860015667.5200005</v>
      </c>
      <c r="R1142">
        <v>4199763048.8499999</v>
      </c>
      <c r="S1142">
        <v>2549923142.4110799</v>
      </c>
      <c r="T1142">
        <v>4026497832.75699</v>
      </c>
      <c r="U1142">
        <v>6797252642.3695898</v>
      </c>
      <c r="V1142">
        <v>7462207179.8094397</v>
      </c>
      <c r="W1142">
        <v>7586190389.7664804</v>
      </c>
      <c r="X1142">
        <v>13474760472.502501</v>
      </c>
      <c r="Y1142">
        <v>18473102612.103901</v>
      </c>
      <c r="Z1142">
        <v>13855126064.8962</v>
      </c>
      <c r="AA1142">
        <v>16019683111.6555</v>
      </c>
      <c r="AB1142">
        <v>25564944876.5765</v>
      </c>
      <c r="AC1142">
        <v>31801970676.060799</v>
      </c>
      <c r="AD1142">
        <v>21120756844.018101</v>
      </c>
      <c r="AE1142">
        <v>25527831848.954601</v>
      </c>
      <c r="AF1142">
        <v>17766285629.092602</v>
      </c>
      <c r="AG1142">
        <v>11362832162.4891</v>
      </c>
      <c r="AH1142">
        <v>5237183518.2124901</v>
      </c>
      <c r="AI1142">
        <v>7942631935.0488596</v>
      </c>
      <c r="AJ1142">
        <v>13579090978.759899</v>
      </c>
      <c r="AK1142">
        <v>11447397288.618</v>
      </c>
      <c r="AL1142">
        <v>15933021424.510599</v>
      </c>
      <c r="AM1142">
        <v>20864902958.1511</v>
      </c>
      <c r="AN1142" s="13">
        <f>SUM(E1142:AM1142)</f>
        <v>342173022500.9743</v>
      </c>
    </row>
    <row r="1143" spans="1:40" customFormat="1" hidden="1" x14ac:dyDescent="0.2">
      <c r="A1143" t="s">
        <v>106</v>
      </c>
      <c r="B1143" s="1" t="s">
        <v>502</v>
      </c>
      <c r="C1143" t="s">
        <v>31</v>
      </c>
      <c r="D1143" s="1" t="s">
        <v>339</v>
      </c>
      <c r="E1143" t="s">
        <v>49</v>
      </c>
      <c r="F1143" t="s">
        <v>49</v>
      </c>
      <c r="G1143" t="s">
        <v>49</v>
      </c>
      <c r="H1143">
        <v>50.41</v>
      </c>
      <c r="I1143">
        <v>51.884999999999998</v>
      </c>
      <c r="J1143">
        <v>52.344000000000001</v>
      </c>
      <c r="K1143">
        <v>51.957000000000001</v>
      </c>
      <c r="L1143">
        <v>53.392000000000003</v>
      </c>
      <c r="M1143">
        <v>52.433999999999997</v>
      </c>
      <c r="N1143">
        <v>52.576999999999998</v>
      </c>
      <c r="O1143">
        <v>52.601999999999997</v>
      </c>
      <c r="P1143">
        <v>50.328000000000003</v>
      </c>
      <c r="Q1143">
        <v>50.045000000000002</v>
      </c>
      <c r="R1143">
        <v>49.293999999999997</v>
      </c>
      <c r="S1143">
        <v>48.966000000000001</v>
      </c>
      <c r="T1143">
        <v>49.654000000000003</v>
      </c>
      <c r="U1143">
        <v>49.771000000000001</v>
      </c>
      <c r="V1143">
        <v>50.533999999999999</v>
      </c>
      <c r="W1143">
        <v>51.749000000000002</v>
      </c>
      <c r="X1143">
        <v>52.515000000000001</v>
      </c>
      <c r="Y1143">
        <v>53.110999999999997</v>
      </c>
      <c r="Z1143">
        <v>51.750999999999998</v>
      </c>
      <c r="AA1143">
        <v>53.753999999999998</v>
      </c>
      <c r="AB1143">
        <v>55.627000000000002</v>
      </c>
      <c r="AC1143">
        <v>55.783000000000001</v>
      </c>
      <c r="AD1143">
        <v>56.073999999999998</v>
      </c>
      <c r="AE1143">
        <v>56.018999999999998</v>
      </c>
      <c r="AF1143">
        <v>56.012</v>
      </c>
      <c r="AG1143">
        <v>55.645000000000003</v>
      </c>
      <c r="AH1143">
        <v>55.774000000000001</v>
      </c>
      <c r="AI1143">
        <v>55.563000000000002</v>
      </c>
      <c r="AJ1143">
        <v>55.286000000000001</v>
      </c>
      <c r="AK1143">
        <v>49.210999999999999</v>
      </c>
      <c r="AL1143">
        <v>51.787999999999997</v>
      </c>
      <c r="AM1143">
        <v>54.402000000000001</v>
      </c>
    </row>
    <row r="1144" spans="1:40" customFormat="1" hidden="1" x14ac:dyDescent="0.2">
      <c r="A1144" t="s">
        <v>106</v>
      </c>
      <c r="B1144" s="1" t="s">
        <v>502</v>
      </c>
      <c r="C1144" t="s">
        <v>473</v>
      </c>
      <c r="D1144" s="1" t="s">
        <v>563</v>
      </c>
      <c r="E1144">
        <v>52.52</v>
      </c>
      <c r="F1144">
        <v>53.04</v>
      </c>
      <c r="G1144">
        <v>52.75</v>
      </c>
      <c r="H1144">
        <v>52.57</v>
      </c>
      <c r="I1144">
        <v>53.81</v>
      </c>
      <c r="J1144">
        <v>55.32</v>
      </c>
      <c r="K1144">
        <v>55.17</v>
      </c>
      <c r="L1144">
        <v>53.92</v>
      </c>
      <c r="M1144">
        <v>56.63</v>
      </c>
      <c r="N1144">
        <v>56.62</v>
      </c>
      <c r="O1144">
        <v>56.75</v>
      </c>
      <c r="P1144">
        <v>56.65</v>
      </c>
      <c r="Q1144">
        <v>55.91</v>
      </c>
      <c r="R1144">
        <v>55.01</v>
      </c>
      <c r="S1144">
        <v>54.51</v>
      </c>
      <c r="T1144">
        <v>55.03</v>
      </c>
      <c r="U1144">
        <v>55.4</v>
      </c>
      <c r="V1144">
        <v>55.74</v>
      </c>
      <c r="W1144">
        <v>56.88</v>
      </c>
      <c r="X1144">
        <v>57.35</v>
      </c>
      <c r="Y1144">
        <v>58.55</v>
      </c>
      <c r="Z1144">
        <v>58.35</v>
      </c>
      <c r="AA1144">
        <v>58.69</v>
      </c>
      <c r="AB1144">
        <v>60.02</v>
      </c>
      <c r="AC1144">
        <v>59.75</v>
      </c>
      <c r="AD1144">
        <v>59.78</v>
      </c>
      <c r="AE1144">
        <v>60.01</v>
      </c>
      <c r="AF1144">
        <v>59.9</v>
      </c>
      <c r="AG1144">
        <v>59.66</v>
      </c>
      <c r="AH1144">
        <v>59.94</v>
      </c>
      <c r="AI1144">
        <v>59.88</v>
      </c>
      <c r="AJ1144">
        <v>59.62</v>
      </c>
      <c r="AK1144">
        <v>56.36</v>
      </c>
      <c r="AL1144">
        <v>57.55</v>
      </c>
      <c r="AM1144">
        <v>60.14</v>
      </c>
    </row>
    <row r="1145" spans="1:40" customFormat="1" hidden="1" x14ac:dyDescent="0.2">
      <c r="A1145" t="s">
        <v>106</v>
      </c>
      <c r="B1145" s="1" t="s">
        <v>502</v>
      </c>
      <c r="C1145" t="s">
        <v>415</v>
      </c>
      <c r="D1145" s="1" t="s">
        <v>568</v>
      </c>
      <c r="E1145" t="s">
        <v>49</v>
      </c>
      <c r="F1145" t="s">
        <v>49</v>
      </c>
      <c r="G1145">
        <v>92.257427000000007</v>
      </c>
      <c r="H1145">
        <v>94.781623840332003</v>
      </c>
      <c r="I1145">
        <v>94.560057</v>
      </c>
      <c r="J1145">
        <v>95.273727416992202</v>
      </c>
      <c r="K1145">
        <v>95.518074035644503</v>
      </c>
      <c r="L1145">
        <v>95.760383605957003</v>
      </c>
      <c r="M1145">
        <v>95.617315000000005</v>
      </c>
      <c r="N1145">
        <v>96.236167907714801</v>
      </c>
      <c r="O1145">
        <v>97.241123999999999</v>
      </c>
      <c r="P1145">
        <v>96.695549011230497</v>
      </c>
      <c r="Q1145">
        <v>97.938687000000002</v>
      </c>
      <c r="R1145">
        <v>97.134361267089801</v>
      </c>
      <c r="S1145">
        <v>97.266685485839801</v>
      </c>
      <c r="T1145">
        <v>98.782325</v>
      </c>
      <c r="U1145">
        <v>97.533729553222699</v>
      </c>
      <c r="V1145">
        <v>97.682464599609403</v>
      </c>
      <c r="W1145">
        <v>99.368108000000007</v>
      </c>
      <c r="X1145">
        <v>98.039268493652301</v>
      </c>
      <c r="Y1145">
        <v>98.245315551757798</v>
      </c>
      <c r="Z1145">
        <v>99.593661999999995</v>
      </c>
      <c r="AA1145">
        <v>99.525894165039105</v>
      </c>
      <c r="AB1145">
        <v>99.588193000000004</v>
      </c>
      <c r="AC1145">
        <v>100</v>
      </c>
      <c r="AD1145">
        <v>99.6</v>
      </c>
      <c r="AE1145">
        <v>100</v>
      </c>
      <c r="AF1145">
        <v>99.714843999999999</v>
      </c>
      <c r="AG1145">
        <v>100</v>
      </c>
      <c r="AH1145">
        <v>99.7</v>
      </c>
      <c r="AI1145">
        <v>100</v>
      </c>
      <c r="AJ1145">
        <v>100</v>
      </c>
      <c r="AK1145">
        <v>100</v>
      </c>
      <c r="AL1145">
        <v>100</v>
      </c>
      <c r="AM1145" t="s">
        <v>49</v>
      </c>
    </row>
    <row r="1146" spans="1:40" customFormat="1" hidden="1" x14ac:dyDescent="0.2">
      <c r="A1146" t="s">
        <v>106</v>
      </c>
      <c r="B1146" s="1" t="s">
        <v>502</v>
      </c>
      <c r="C1146" t="s">
        <v>275</v>
      </c>
      <c r="D1146" s="1" t="s">
        <v>222</v>
      </c>
      <c r="E1146">
        <v>36.185952514332925</v>
      </c>
      <c r="F1146">
        <v>38.015495311502306</v>
      </c>
      <c r="G1146">
        <v>37.321846350801913</v>
      </c>
      <c r="H1146">
        <v>36.21224330233882</v>
      </c>
      <c r="I1146">
        <v>36.196615747987231</v>
      </c>
      <c r="J1146">
        <v>37.70522104127928</v>
      </c>
      <c r="K1146">
        <v>35.022973184578873</v>
      </c>
      <c r="L1146">
        <v>35.797386243882798</v>
      </c>
      <c r="M1146">
        <v>38.674388225119657</v>
      </c>
      <c r="N1146">
        <v>43.378962400437459</v>
      </c>
      <c r="O1146">
        <v>46.808860192237212</v>
      </c>
      <c r="P1146">
        <v>51.896639393669872</v>
      </c>
      <c r="Q1146">
        <v>51.581843790981772</v>
      </c>
      <c r="R1146">
        <v>87.557724478608662</v>
      </c>
      <c r="S1146">
        <v>87.088706563595238</v>
      </c>
      <c r="T1146">
        <v>79.323587820407354</v>
      </c>
      <c r="U1146">
        <v>76.117418034604995</v>
      </c>
      <c r="V1146">
        <v>74.652895386403046</v>
      </c>
      <c r="W1146">
        <v>74.677542584127821</v>
      </c>
      <c r="X1146">
        <v>80.241597646857869</v>
      </c>
      <c r="Y1146">
        <v>77.254434670434549</v>
      </c>
      <c r="Z1146">
        <v>71.88560249383255</v>
      </c>
      <c r="AA1146">
        <v>67.198588305726361</v>
      </c>
      <c r="AB1146">
        <v>75.278882967203657</v>
      </c>
      <c r="AC1146">
        <v>77.625923924639991</v>
      </c>
      <c r="AD1146">
        <v>82.10723827723028</v>
      </c>
      <c r="AE1146">
        <v>82.863198145866193</v>
      </c>
      <c r="AF1146">
        <v>84.36149718424079</v>
      </c>
      <c r="AG1146">
        <v>83.178599525971194</v>
      </c>
      <c r="AH1146">
        <v>78.719959532428234</v>
      </c>
      <c r="AI1146">
        <v>77.628366249465216</v>
      </c>
      <c r="AJ1146">
        <v>84.258138883314999</v>
      </c>
      <c r="AK1146">
        <v>93.40102129001599</v>
      </c>
      <c r="AL1146">
        <v>93.363516037542851</v>
      </c>
      <c r="AM1146">
        <v>88.703232903089201</v>
      </c>
    </row>
    <row r="1147" spans="1:40" customFormat="1" hidden="1" x14ac:dyDescent="0.2">
      <c r="A1147" t="s">
        <v>106</v>
      </c>
      <c r="B1147" s="1" t="s">
        <v>502</v>
      </c>
      <c r="C1147" t="s">
        <v>215</v>
      </c>
      <c r="D1147" s="1" t="s">
        <v>497</v>
      </c>
      <c r="E1147" t="s">
        <v>49</v>
      </c>
      <c r="F1147" t="s">
        <v>49</v>
      </c>
      <c r="G1147" t="s">
        <v>49</v>
      </c>
      <c r="H1147" t="s">
        <v>49</v>
      </c>
      <c r="I1147" t="s">
        <v>49</v>
      </c>
      <c r="J1147" t="s">
        <v>49</v>
      </c>
      <c r="K1147" t="s">
        <v>49</v>
      </c>
      <c r="L1147">
        <v>17.372315770375533</v>
      </c>
      <c r="M1147">
        <v>14.584476137940324</v>
      </c>
      <c r="N1147">
        <v>12.779823184742172</v>
      </c>
      <c r="O1147">
        <v>12.115296403987385</v>
      </c>
      <c r="P1147">
        <v>13.277007010355636</v>
      </c>
      <c r="Q1147">
        <v>13.145640004621772</v>
      </c>
      <c r="R1147" t="s">
        <v>49</v>
      </c>
      <c r="S1147" t="s">
        <v>49</v>
      </c>
      <c r="T1147" t="s">
        <v>49</v>
      </c>
      <c r="U1147" t="s">
        <v>49</v>
      </c>
      <c r="V1147" t="s">
        <v>49</v>
      </c>
      <c r="W1147" t="s">
        <v>49</v>
      </c>
      <c r="X1147" t="s">
        <v>49</v>
      </c>
      <c r="Y1147" t="s">
        <v>49</v>
      </c>
      <c r="Z1147" t="s">
        <v>49</v>
      </c>
      <c r="AA1147" t="s">
        <v>49</v>
      </c>
      <c r="AB1147" t="s">
        <v>49</v>
      </c>
      <c r="AC1147" t="s">
        <v>49</v>
      </c>
      <c r="AD1147" t="s">
        <v>49</v>
      </c>
      <c r="AE1147" t="s">
        <v>49</v>
      </c>
      <c r="AF1147" t="s">
        <v>49</v>
      </c>
      <c r="AG1147" t="s">
        <v>49</v>
      </c>
      <c r="AH1147" t="s">
        <v>49</v>
      </c>
      <c r="AI1147" t="s">
        <v>49</v>
      </c>
      <c r="AJ1147" t="s">
        <v>49</v>
      </c>
      <c r="AK1147" t="s">
        <v>49</v>
      </c>
      <c r="AL1147" t="s">
        <v>49</v>
      </c>
      <c r="AM1147" t="s">
        <v>49</v>
      </c>
    </row>
    <row r="1148" spans="1:40" customFormat="1" hidden="1" x14ac:dyDescent="0.2">
      <c r="A1148" t="s">
        <v>106</v>
      </c>
      <c r="B1148" s="1" t="s">
        <v>502</v>
      </c>
      <c r="C1148" t="s">
        <v>494</v>
      </c>
      <c r="D1148" s="1" t="s">
        <v>202</v>
      </c>
      <c r="E1148" t="s">
        <v>49</v>
      </c>
      <c r="F1148" t="s">
        <v>49</v>
      </c>
      <c r="G1148" t="s">
        <v>49</v>
      </c>
      <c r="H1148" t="s">
        <v>49</v>
      </c>
      <c r="I1148" t="s">
        <v>49</v>
      </c>
      <c r="J1148" t="s">
        <v>49</v>
      </c>
      <c r="K1148" t="s">
        <v>49</v>
      </c>
      <c r="L1148">
        <v>5062569263441.4297</v>
      </c>
      <c r="M1148">
        <v>4724475050547.5996</v>
      </c>
      <c r="N1148">
        <v>4593961128344.9404</v>
      </c>
      <c r="O1148">
        <v>4572508971726.0098</v>
      </c>
      <c r="P1148">
        <v>5106573944529.79</v>
      </c>
      <c r="Q1148">
        <v>5549435860705.9102</v>
      </c>
      <c r="R1148" t="s">
        <v>49</v>
      </c>
      <c r="S1148" t="s">
        <v>49</v>
      </c>
      <c r="T1148" t="s">
        <v>49</v>
      </c>
      <c r="U1148" t="s">
        <v>49</v>
      </c>
      <c r="V1148" t="s">
        <v>49</v>
      </c>
      <c r="W1148" t="s">
        <v>49</v>
      </c>
      <c r="X1148" t="s">
        <v>49</v>
      </c>
      <c r="Y1148" t="s">
        <v>49</v>
      </c>
      <c r="Z1148" t="s">
        <v>49</v>
      </c>
      <c r="AA1148" t="s">
        <v>49</v>
      </c>
      <c r="AB1148" t="s">
        <v>49</v>
      </c>
      <c r="AC1148" t="s">
        <v>49</v>
      </c>
      <c r="AD1148" t="s">
        <v>49</v>
      </c>
      <c r="AE1148" t="s">
        <v>49</v>
      </c>
      <c r="AF1148" t="s">
        <v>49</v>
      </c>
      <c r="AG1148" t="s">
        <v>49</v>
      </c>
      <c r="AH1148" t="s">
        <v>49</v>
      </c>
      <c r="AI1148" t="s">
        <v>49</v>
      </c>
      <c r="AJ1148" t="s">
        <v>49</v>
      </c>
      <c r="AK1148" t="s">
        <v>49</v>
      </c>
      <c r="AL1148" t="s">
        <v>49</v>
      </c>
      <c r="AM1148" t="s">
        <v>49</v>
      </c>
    </row>
    <row r="1149" spans="1:40" customFormat="1" hidden="1" x14ac:dyDescent="0.2">
      <c r="A1149" t="s">
        <v>106</v>
      </c>
      <c r="B1149" s="1" t="s">
        <v>502</v>
      </c>
      <c r="C1149" t="s">
        <v>34</v>
      </c>
      <c r="D1149" s="1" t="s">
        <v>113</v>
      </c>
      <c r="E1149">
        <v>20.333672328531499</v>
      </c>
      <c r="F1149">
        <v>23.796077187701599</v>
      </c>
      <c r="G1149">
        <v>29.991738335841799</v>
      </c>
      <c r="H1149">
        <v>36.525262309180803</v>
      </c>
      <c r="I1149">
        <v>42.1595785852505</v>
      </c>
      <c r="J1149">
        <v>47.525551494302299</v>
      </c>
      <c r="K1149">
        <v>52.963957213502503</v>
      </c>
      <c r="L1149">
        <v>57.324284024940901</v>
      </c>
      <c r="M1149">
        <v>61.5428456245969</v>
      </c>
      <c r="N1149">
        <v>65.317800473016604</v>
      </c>
      <c r="O1149">
        <v>68.655703074607601</v>
      </c>
      <c r="P1149">
        <v>70.946660933132605</v>
      </c>
      <c r="Q1149">
        <v>73.673334766716806</v>
      </c>
      <c r="R1149">
        <v>76.302810148355206</v>
      </c>
      <c r="S1149">
        <v>78.202290905181698</v>
      </c>
      <c r="T1149">
        <v>80.399915072027497</v>
      </c>
      <c r="U1149">
        <v>81.247924102343603</v>
      </c>
      <c r="V1149">
        <v>83.728078907761798</v>
      </c>
      <c r="W1149">
        <v>86.5681498602451</v>
      </c>
      <c r="X1149">
        <v>90.383900236508296</v>
      </c>
      <c r="Y1149">
        <v>98.262003870135402</v>
      </c>
      <c r="Z1149">
        <v>98.608913136959799</v>
      </c>
      <c r="AA1149">
        <v>100</v>
      </c>
      <c r="AB1149">
        <v>103.34121694259299</v>
      </c>
      <c r="AC1149">
        <v>106.449150720275</v>
      </c>
      <c r="AD1149">
        <v>108.354117394109</v>
      </c>
      <c r="AE1149">
        <v>113.466996344872</v>
      </c>
      <c r="AF1149">
        <v>118.401419049667</v>
      </c>
      <c r="AG1149">
        <v>122.884325951408</v>
      </c>
      <c r="AH1149">
        <v>125.566544829069</v>
      </c>
      <c r="AI1149">
        <v>128.62395183831401</v>
      </c>
      <c r="AJ1149">
        <v>131.913566974844</v>
      </c>
      <c r="AK1149">
        <v>135.93098258438999</v>
      </c>
      <c r="AL1149">
        <v>142.08127284455</v>
      </c>
      <c r="AM1149">
        <v>158.62502687594099</v>
      </c>
    </row>
    <row r="1150" spans="1:40" customFormat="1" hidden="1" x14ac:dyDescent="0.2">
      <c r="A1150" t="s">
        <v>106</v>
      </c>
      <c r="B1150" s="1" t="s">
        <v>502</v>
      </c>
      <c r="C1150" t="s">
        <v>358</v>
      </c>
      <c r="D1150" s="1" t="s">
        <v>7</v>
      </c>
      <c r="E1150" t="s">
        <v>49</v>
      </c>
      <c r="F1150" t="s">
        <v>49</v>
      </c>
      <c r="G1150" t="s">
        <v>49</v>
      </c>
      <c r="H1150" t="s">
        <v>49</v>
      </c>
      <c r="I1150" t="s">
        <v>49</v>
      </c>
      <c r="J1150" t="s">
        <v>49</v>
      </c>
      <c r="K1150" t="s">
        <v>49</v>
      </c>
      <c r="L1150" t="s">
        <v>49</v>
      </c>
      <c r="M1150">
        <v>90.322578430175795</v>
      </c>
      <c r="N1150" t="s">
        <v>49</v>
      </c>
      <c r="O1150">
        <v>86.096260070800795</v>
      </c>
      <c r="P1150" t="s">
        <v>49</v>
      </c>
      <c r="Q1150">
        <v>91.489364624023395</v>
      </c>
      <c r="R1150" t="s">
        <v>49</v>
      </c>
      <c r="S1150">
        <v>90.476188659667997</v>
      </c>
      <c r="T1150">
        <v>83.597885131835895</v>
      </c>
      <c r="U1150">
        <v>87.684730529785199</v>
      </c>
      <c r="V1150">
        <v>91.219512939453097</v>
      </c>
      <c r="W1150">
        <v>91.219512939453097</v>
      </c>
      <c r="X1150">
        <v>89.805824279785199</v>
      </c>
      <c r="Y1150">
        <v>88.349517822265597</v>
      </c>
      <c r="Z1150">
        <v>88.038276672363295</v>
      </c>
      <c r="AA1150">
        <v>89.523811340332003</v>
      </c>
      <c r="AB1150">
        <v>90.047393798828097</v>
      </c>
      <c r="AC1150">
        <v>90.995262145996094</v>
      </c>
      <c r="AD1150">
        <v>90.047393798828097</v>
      </c>
      <c r="AE1150">
        <v>90.384613037109403</v>
      </c>
      <c r="AF1150">
        <v>87.142860412597699</v>
      </c>
      <c r="AG1150">
        <v>80.476188659667997</v>
      </c>
      <c r="AH1150">
        <v>81.428573608398395</v>
      </c>
      <c r="AI1150">
        <v>80.952377319335895</v>
      </c>
      <c r="AJ1150">
        <v>80.476188659667997</v>
      </c>
      <c r="AK1150">
        <v>83.333335876464801</v>
      </c>
      <c r="AL1150">
        <v>80.952377319335895</v>
      </c>
      <c r="AM1150">
        <v>80.660377502441406</v>
      </c>
    </row>
    <row r="1151" spans="1:40" customFormat="1" hidden="1" x14ac:dyDescent="0.2">
      <c r="A1151" t="s">
        <v>106</v>
      </c>
      <c r="B1151" s="1" t="s">
        <v>502</v>
      </c>
      <c r="C1151" t="s">
        <v>143</v>
      </c>
      <c r="D1151" s="1" t="s">
        <v>308</v>
      </c>
      <c r="E1151" t="s">
        <v>49</v>
      </c>
      <c r="F1151" t="s">
        <v>49</v>
      </c>
      <c r="G1151" t="s">
        <v>49</v>
      </c>
      <c r="H1151" t="s">
        <v>49</v>
      </c>
      <c r="I1151" t="s">
        <v>49</v>
      </c>
      <c r="J1151" t="s">
        <v>49</v>
      </c>
      <c r="K1151" t="s">
        <v>49</v>
      </c>
      <c r="L1151" t="s">
        <v>49</v>
      </c>
      <c r="M1151" t="s">
        <v>49</v>
      </c>
      <c r="N1151" t="s">
        <v>49</v>
      </c>
      <c r="O1151" t="s">
        <v>49</v>
      </c>
      <c r="P1151" t="s">
        <v>49</v>
      </c>
      <c r="Q1151" t="s">
        <v>49</v>
      </c>
      <c r="R1151" t="s">
        <v>49</v>
      </c>
      <c r="S1151" t="s">
        <v>49</v>
      </c>
      <c r="T1151">
        <v>0</v>
      </c>
      <c r="U1151">
        <v>0</v>
      </c>
      <c r="V1151">
        <v>0</v>
      </c>
      <c r="W1151">
        <v>0</v>
      </c>
      <c r="X1151">
        <v>0</v>
      </c>
      <c r="Y1151">
        <v>0</v>
      </c>
      <c r="Z1151">
        <v>0</v>
      </c>
      <c r="AA1151">
        <v>0</v>
      </c>
      <c r="AB1151">
        <v>0</v>
      </c>
      <c r="AC1151">
        <v>0</v>
      </c>
      <c r="AD1151">
        <v>0</v>
      </c>
      <c r="AE1151">
        <v>0</v>
      </c>
      <c r="AF1151">
        <v>0</v>
      </c>
      <c r="AG1151">
        <v>0</v>
      </c>
      <c r="AH1151">
        <v>0</v>
      </c>
      <c r="AI1151">
        <v>0</v>
      </c>
      <c r="AJ1151">
        <v>0</v>
      </c>
      <c r="AK1151" t="s">
        <v>49</v>
      </c>
      <c r="AL1151" t="s">
        <v>49</v>
      </c>
      <c r="AM1151" t="s">
        <v>49</v>
      </c>
    </row>
    <row r="1152" spans="1:40" customFormat="1" hidden="1" x14ac:dyDescent="0.2">
      <c r="A1152" t="s">
        <v>106</v>
      </c>
      <c r="B1152" s="1" t="s">
        <v>502</v>
      </c>
      <c r="C1152" t="s">
        <v>186</v>
      </c>
      <c r="D1152" s="1" t="s">
        <v>144</v>
      </c>
      <c r="E1152" t="s">
        <v>49</v>
      </c>
      <c r="F1152" t="s">
        <v>49</v>
      </c>
      <c r="G1152" t="s">
        <v>49</v>
      </c>
      <c r="H1152" t="s">
        <v>49</v>
      </c>
      <c r="I1152" t="s">
        <v>49</v>
      </c>
      <c r="J1152" t="s">
        <v>49</v>
      </c>
      <c r="K1152" t="s">
        <v>49</v>
      </c>
      <c r="L1152" t="s">
        <v>49</v>
      </c>
      <c r="M1152">
        <v>1.4541187286377</v>
      </c>
      <c r="N1152" t="s">
        <v>49</v>
      </c>
      <c r="O1152">
        <v>1.29750728607178</v>
      </c>
      <c r="P1152" t="s">
        <v>49</v>
      </c>
      <c r="Q1152">
        <v>1.5402181148529099</v>
      </c>
      <c r="R1152" t="s">
        <v>49</v>
      </c>
      <c r="S1152">
        <v>1.47916531562805</v>
      </c>
      <c r="T1152">
        <v>1.1671009063720701</v>
      </c>
      <c r="U1152">
        <v>1.30585932731628</v>
      </c>
      <c r="V1152">
        <v>1.4165275096893299</v>
      </c>
      <c r="W1152">
        <v>1.4125618934631301</v>
      </c>
      <c r="X1152">
        <v>1.3451499938964799</v>
      </c>
      <c r="Y1152">
        <v>1.31798684597015</v>
      </c>
      <c r="Z1152">
        <v>1.32123482227325</v>
      </c>
      <c r="AA1152">
        <v>1.4416269063949601</v>
      </c>
      <c r="AB1152">
        <v>1.4765926599502599</v>
      </c>
      <c r="AC1152">
        <v>1.54359126091003</v>
      </c>
      <c r="AD1152">
        <v>1.4989590644836399</v>
      </c>
      <c r="AE1152">
        <v>1.4410592317581199</v>
      </c>
      <c r="AF1152">
        <v>1.1831693649292001</v>
      </c>
      <c r="AG1152">
        <v>1.0233249664306601</v>
      </c>
      <c r="AH1152">
        <v>1.0014774799346899</v>
      </c>
      <c r="AI1152">
        <v>0.95814871788024902</v>
      </c>
      <c r="AJ1152">
        <v>0.97915726900100697</v>
      </c>
      <c r="AK1152">
        <v>1.10673403739929</v>
      </c>
      <c r="AL1152">
        <v>0.95673334598541304</v>
      </c>
      <c r="AM1152">
        <v>0.96828013658523604</v>
      </c>
    </row>
    <row r="1153" spans="1:39" customFormat="1" hidden="1" x14ac:dyDescent="0.2">
      <c r="A1153" t="s">
        <v>106</v>
      </c>
      <c r="B1153" s="1" t="s">
        <v>502</v>
      </c>
      <c r="C1153" t="s">
        <v>418</v>
      </c>
      <c r="D1153" s="1" t="s">
        <v>461</v>
      </c>
      <c r="E1153" t="s">
        <v>49</v>
      </c>
      <c r="F1153" t="s">
        <v>49</v>
      </c>
      <c r="G1153" t="s">
        <v>49</v>
      </c>
      <c r="H1153" t="s">
        <v>49</v>
      </c>
      <c r="I1153" t="s">
        <v>49</v>
      </c>
      <c r="J1153" t="s">
        <v>49</v>
      </c>
      <c r="K1153" t="s">
        <v>49</v>
      </c>
      <c r="L1153" t="s">
        <v>49</v>
      </c>
      <c r="M1153" t="s">
        <v>49</v>
      </c>
      <c r="N1153" t="s">
        <v>49</v>
      </c>
      <c r="O1153" t="s">
        <v>49</v>
      </c>
      <c r="P1153" t="s">
        <v>49</v>
      </c>
      <c r="Q1153" t="s">
        <v>49</v>
      </c>
      <c r="R1153" t="s">
        <v>49</v>
      </c>
      <c r="S1153" t="s">
        <v>49</v>
      </c>
      <c r="T1153" t="s">
        <v>49</v>
      </c>
      <c r="U1153" t="s">
        <v>49</v>
      </c>
      <c r="V1153" t="s">
        <v>49</v>
      </c>
      <c r="W1153" t="s">
        <v>49</v>
      </c>
      <c r="X1153" t="s">
        <v>49</v>
      </c>
      <c r="Y1153" t="s">
        <v>49</v>
      </c>
      <c r="Z1153" t="s">
        <v>49</v>
      </c>
      <c r="AA1153" t="s">
        <v>49</v>
      </c>
      <c r="AB1153" t="s">
        <v>49</v>
      </c>
      <c r="AC1153" t="s">
        <v>49</v>
      </c>
      <c r="AD1153" t="s">
        <v>49</v>
      </c>
      <c r="AE1153" t="s">
        <v>49</v>
      </c>
      <c r="AF1153" t="s">
        <v>49</v>
      </c>
      <c r="AG1153" t="s">
        <v>49</v>
      </c>
      <c r="AH1153" t="s">
        <v>49</v>
      </c>
      <c r="AI1153" t="s">
        <v>49</v>
      </c>
      <c r="AJ1153" t="s">
        <v>49</v>
      </c>
      <c r="AK1153" t="s">
        <v>49</v>
      </c>
      <c r="AL1153" t="s">
        <v>49</v>
      </c>
      <c r="AM1153" t="s">
        <v>49</v>
      </c>
    </row>
    <row r="1154" spans="1:39" customFormat="1" hidden="1" x14ac:dyDescent="0.2">
      <c r="A1154" t="s">
        <v>106</v>
      </c>
      <c r="B1154" s="1" t="s">
        <v>502</v>
      </c>
      <c r="C1154" t="s">
        <v>507</v>
      </c>
      <c r="D1154" s="1" t="s">
        <v>216</v>
      </c>
      <c r="E1154" t="s">
        <v>49</v>
      </c>
      <c r="F1154" t="s">
        <v>49</v>
      </c>
      <c r="G1154" t="s">
        <v>49</v>
      </c>
      <c r="H1154" t="s">
        <v>49</v>
      </c>
      <c r="I1154" t="s">
        <v>49</v>
      </c>
      <c r="J1154" t="s">
        <v>49</v>
      </c>
      <c r="K1154" t="s">
        <v>49</v>
      </c>
      <c r="L1154" t="s">
        <v>49</v>
      </c>
      <c r="M1154" t="s">
        <v>49</v>
      </c>
      <c r="N1154" t="s">
        <v>49</v>
      </c>
      <c r="O1154" t="s">
        <v>49</v>
      </c>
      <c r="P1154" t="s">
        <v>49</v>
      </c>
      <c r="Q1154" t="s">
        <v>49</v>
      </c>
      <c r="R1154" t="s">
        <v>49</v>
      </c>
      <c r="S1154" t="s">
        <v>49</v>
      </c>
      <c r="T1154" t="s">
        <v>49</v>
      </c>
      <c r="U1154" t="s">
        <v>49</v>
      </c>
      <c r="V1154" t="s">
        <v>49</v>
      </c>
      <c r="W1154" t="s">
        <v>49</v>
      </c>
      <c r="X1154" t="s">
        <v>49</v>
      </c>
      <c r="Y1154" t="s">
        <v>49</v>
      </c>
      <c r="Z1154" t="s">
        <v>49</v>
      </c>
      <c r="AA1154" t="s">
        <v>49</v>
      </c>
      <c r="AB1154" t="s">
        <v>49</v>
      </c>
      <c r="AC1154" t="s">
        <v>49</v>
      </c>
      <c r="AD1154" t="s">
        <v>49</v>
      </c>
      <c r="AE1154" t="s">
        <v>49</v>
      </c>
      <c r="AF1154" t="s">
        <v>49</v>
      </c>
      <c r="AG1154" t="s">
        <v>49</v>
      </c>
      <c r="AH1154" t="s">
        <v>49</v>
      </c>
      <c r="AI1154" t="s">
        <v>49</v>
      </c>
      <c r="AJ1154" t="s">
        <v>49</v>
      </c>
      <c r="AK1154" t="s">
        <v>49</v>
      </c>
      <c r="AL1154" t="s">
        <v>49</v>
      </c>
      <c r="AM1154" t="s">
        <v>49</v>
      </c>
    </row>
    <row r="1155" spans="1:39" customFormat="1" hidden="1" x14ac:dyDescent="0.2">
      <c r="A1155" t="s">
        <v>106</v>
      </c>
      <c r="B1155" s="1" t="s">
        <v>502</v>
      </c>
      <c r="C1155" t="s">
        <v>118</v>
      </c>
      <c r="D1155" s="1" t="s">
        <v>580</v>
      </c>
      <c r="E1155" t="s">
        <v>49</v>
      </c>
      <c r="F1155" t="s">
        <v>49</v>
      </c>
      <c r="G1155" t="s">
        <v>49</v>
      </c>
      <c r="H1155" t="s">
        <v>49</v>
      </c>
      <c r="I1155" t="s">
        <v>49</v>
      </c>
      <c r="J1155" t="s">
        <v>49</v>
      </c>
      <c r="K1155" t="s">
        <v>49</v>
      </c>
      <c r="L1155" t="s">
        <v>49</v>
      </c>
      <c r="M1155" t="s">
        <v>49</v>
      </c>
      <c r="N1155" t="s">
        <v>49</v>
      </c>
      <c r="O1155" t="s">
        <v>49</v>
      </c>
      <c r="P1155" t="s">
        <v>49</v>
      </c>
      <c r="Q1155" t="s">
        <v>49</v>
      </c>
      <c r="R1155" t="s">
        <v>49</v>
      </c>
      <c r="S1155" t="s">
        <v>49</v>
      </c>
      <c r="T1155" t="s">
        <v>49</v>
      </c>
      <c r="U1155" t="s">
        <v>49</v>
      </c>
      <c r="V1155" t="s">
        <v>49</v>
      </c>
      <c r="W1155" t="s">
        <v>49</v>
      </c>
      <c r="X1155" t="s">
        <v>49</v>
      </c>
      <c r="Y1155" t="s">
        <v>49</v>
      </c>
      <c r="Z1155" t="s">
        <v>49</v>
      </c>
      <c r="AA1155" t="s">
        <v>49</v>
      </c>
      <c r="AB1155" t="s">
        <v>49</v>
      </c>
      <c r="AC1155" t="s">
        <v>49</v>
      </c>
      <c r="AD1155" t="s">
        <v>49</v>
      </c>
      <c r="AE1155" t="s">
        <v>49</v>
      </c>
      <c r="AF1155" t="s">
        <v>49</v>
      </c>
      <c r="AG1155" t="s">
        <v>49</v>
      </c>
      <c r="AH1155" t="s">
        <v>49</v>
      </c>
      <c r="AI1155" t="s">
        <v>49</v>
      </c>
      <c r="AJ1155" t="s">
        <v>49</v>
      </c>
      <c r="AK1155" t="s">
        <v>49</v>
      </c>
      <c r="AL1155" t="s">
        <v>49</v>
      </c>
      <c r="AM1155" t="s">
        <v>49</v>
      </c>
    </row>
    <row r="1156" spans="1:39" customFormat="1" hidden="1" x14ac:dyDescent="0.2">
      <c r="A1156" t="s">
        <v>106</v>
      </c>
      <c r="B1156" s="1" t="s">
        <v>502</v>
      </c>
      <c r="C1156" t="s">
        <v>508</v>
      </c>
      <c r="D1156" s="1" t="s">
        <v>500</v>
      </c>
      <c r="E1156" t="s">
        <v>49</v>
      </c>
      <c r="F1156" t="s">
        <v>49</v>
      </c>
      <c r="G1156" t="s">
        <v>49</v>
      </c>
      <c r="H1156" t="s">
        <v>49</v>
      </c>
      <c r="I1156" t="s">
        <v>49</v>
      </c>
      <c r="J1156" t="s">
        <v>49</v>
      </c>
      <c r="K1156" t="s">
        <v>49</v>
      </c>
      <c r="L1156" t="s">
        <v>49</v>
      </c>
      <c r="M1156" t="s">
        <v>49</v>
      </c>
      <c r="N1156" t="s">
        <v>49</v>
      </c>
      <c r="O1156" t="s">
        <v>49</v>
      </c>
      <c r="P1156" t="s">
        <v>49</v>
      </c>
      <c r="Q1156" t="s">
        <v>49</v>
      </c>
      <c r="R1156" t="s">
        <v>49</v>
      </c>
      <c r="S1156" t="s">
        <v>49</v>
      </c>
      <c r="T1156" t="s">
        <v>49</v>
      </c>
      <c r="U1156" t="s">
        <v>49</v>
      </c>
      <c r="V1156" t="s">
        <v>49</v>
      </c>
      <c r="W1156" t="s">
        <v>49</v>
      </c>
      <c r="X1156" t="s">
        <v>49</v>
      </c>
      <c r="Y1156" t="s">
        <v>49</v>
      </c>
      <c r="Z1156" t="s">
        <v>49</v>
      </c>
      <c r="AA1156" t="s">
        <v>49</v>
      </c>
      <c r="AB1156" t="s">
        <v>49</v>
      </c>
      <c r="AC1156" t="s">
        <v>49</v>
      </c>
      <c r="AD1156" t="s">
        <v>49</v>
      </c>
      <c r="AE1156" t="s">
        <v>49</v>
      </c>
      <c r="AF1156" t="s">
        <v>49</v>
      </c>
      <c r="AG1156" t="s">
        <v>49</v>
      </c>
      <c r="AH1156" t="s">
        <v>49</v>
      </c>
      <c r="AI1156" t="s">
        <v>49</v>
      </c>
      <c r="AJ1156" t="s">
        <v>49</v>
      </c>
      <c r="AK1156" t="s">
        <v>49</v>
      </c>
      <c r="AL1156" t="s">
        <v>49</v>
      </c>
      <c r="AM1156" t="s">
        <v>49</v>
      </c>
    </row>
    <row r="1157" spans="1:39" customFormat="1" hidden="1" x14ac:dyDescent="0.2">
      <c r="A1157" t="s">
        <v>106</v>
      </c>
      <c r="B1157" s="1" t="s">
        <v>502</v>
      </c>
      <c r="C1157" t="s">
        <v>528</v>
      </c>
      <c r="D1157" s="1" t="s">
        <v>397</v>
      </c>
      <c r="E1157" t="s">
        <v>49</v>
      </c>
      <c r="F1157" t="s">
        <v>49</v>
      </c>
      <c r="G1157" t="s">
        <v>49</v>
      </c>
      <c r="H1157" t="s">
        <v>49</v>
      </c>
      <c r="I1157" t="s">
        <v>49</v>
      </c>
      <c r="J1157" t="s">
        <v>49</v>
      </c>
      <c r="K1157" t="s">
        <v>49</v>
      </c>
      <c r="L1157" t="s">
        <v>49</v>
      </c>
      <c r="M1157" t="s">
        <v>49</v>
      </c>
      <c r="N1157" t="s">
        <v>49</v>
      </c>
      <c r="O1157" t="s">
        <v>49</v>
      </c>
      <c r="P1157" t="s">
        <v>49</v>
      </c>
      <c r="Q1157" t="s">
        <v>49</v>
      </c>
      <c r="R1157" t="s">
        <v>49</v>
      </c>
      <c r="S1157" t="s">
        <v>49</v>
      </c>
      <c r="T1157" t="s">
        <v>49</v>
      </c>
      <c r="U1157" t="s">
        <v>49</v>
      </c>
      <c r="V1157" t="s">
        <v>49</v>
      </c>
      <c r="W1157" t="s">
        <v>49</v>
      </c>
      <c r="X1157" t="s">
        <v>49</v>
      </c>
      <c r="Y1157" t="s">
        <v>49</v>
      </c>
      <c r="Z1157" t="s">
        <v>49</v>
      </c>
      <c r="AA1157" t="s">
        <v>49</v>
      </c>
      <c r="AB1157" t="s">
        <v>49</v>
      </c>
      <c r="AC1157" t="s">
        <v>49</v>
      </c>
      <c r="AD1157" t="s">
        <v>49</v>
      </c>
      <c r="AE1157" t="s">
        <v>49</v>
      </c>
      <c r="AF1157" t="s">
        <v>49</v>
      </c>
      <c r="AG1157" t="s">
        <v>49</v>
      </c>
      <c r="AH1157" t="s">
        <v>49</v>
      </c>
      <c r="AI1157" t="s">
        <v>49</v>
      </c>
      <c r="AJ1157" t="s">
        <v>49</v>
      </c>
      <c r="AK1157" t="s">
        <v>49</v>
      </c>
      <c r="AL1157" t="s">
        <v>49</v>
      </c>
      <c r="AM1157" t="s">
        <v>49</v>
      </c>
    </row>
    <row r="1158" spans="1:39" customFormat="1" hidden="1" x14ac:dyDescent="0.2">
      <c r="A1158" t="s">
        <v>106</v>
      </c>
      <c r="B1158" s="1" t="s">
        <v>502</v>
      </c>
      <c r="C1158" t="s">
        <v>521</v>
      </c>
      <c r="D1158" s="1" t="s">
        <v>111</v>
      </c>
      <c r="E1158" t="s">
        <v>49</v>
      </c>
      <c r="F1158" t="s">
        <v>49</v>
      </c>
      <c r="G1158" t="s">
        <v>49</v>
      </c>
      <c r="H1158" t="s">
        <v>49</v>
      </c>
      <c r="I1158" t="s">
        <v>49</v>
      </c>
      <c r="J1158" t="s">
        <v>49</v>
      </c>
      <c r="K1158" t="s">
        <v>49</v>
      </c>
      <c r="L1158" t="s">
        <v>49</v>
      </c>
      <c r="M1158" t="s">
        <v>49</v>
      </c>
      <c r="N1158" t="s">
        <v>49</v>
      </c>
      <c r="O1158" t="s">
        <v>49</v>
      </c>
      <c r="P1158" t="s">
        <v>49</v>
      </c>
      <c r="Q1158" t="s">
        <v>49</v>
      </c>
      <c r="R1158" t="s">
        <v>49</v>
      </c>
      <c r="S1158" t="s">
        <v>49</v>
      </c>
      <c r="T1158" t="s">
        <v>49</v>
      </c>
      <c r="U1158" t="s">
        <v>49</v>
      </c>
      <c r="V1158" t="s">
        <v>49</v>
      </c>
      <c r="W1158" t="s">
        <v>49</v>
      </c>
      <c r="X1158" t="s">
        <v>49</v>
      </c>
      <c r="Y1158" t="s">
        <v>49</v>
      </c>
      <c r="Z1158" t="s">
        <v>49</v>
      </c>
      <c r="AA1158" t="s">
        <v>49</v>
      </c>
      <c r="AB1158" t="s">
        <v>49</v>
      </c>
      <c r="AC1158" t="s">
        <v>49</v>
      </c>
      <c r="AD1158" t="s">
        <v>49</v>
      </c>
      <c r="AE1158" t="s">
        <v>49</v>
      </c>
      <c r="AF1158" t="s">
        <v>49</v>
      </c>
      <c r="AG1158" t="s">
        <v>49</v>
      </c>
      <c r="AH1158" t="s">
        <v>49</v>
      </c>
      <c r="AI1158" t="s">
        <v>49</v>
      </c>
      <c r="AJ1158" t="s">
        <v>49</v>
      </c>
      <c r="AK1158" t="s">
        <v>49</v>
      </c>
      <c r="AL1158" t="s">
        <v>49</v>
      </c>
      <c r="AM1158" t="s">
        <v>49</v>
      </c>
    </row>
    <row r="1159" spans="1:39" customFormat="1" hidden="1" x14ac:dyDescent="0.2">
      <c r="A1159" t="s">
        <v>106</v>
      </c>
      <c r="B1159" s="1" t="s">
        <v>502</v>
      </c>
      <c r="C1159" t="s">
        <v>50</v>
      </c>
      <c r="D1159" s="1" t="s">
        <v>569</v>
      </c>
      <c r="E1159">
        <v>-0.88863107554833043</v>
      </c>
      <c r="F1159">
        <v>-2.3117113759535268</v>
      </c>
      <c r="G1159">
        <v>-1.4634805211358364</v>
      </c>
      <c r="H1159">
        <v>-0.25822483664990925</v>
      </c>
      <c r="I1159">
        <v>-2.0818079027706404</v>
      </c>
      <c r="J1159">
        <v>-5.1770567448157978</v>
      </c>
      <c r="K1159">
        <v>-2.7837769626549549</v>
      </c>
      <c r="L1159">
        <v>-1.8375293404931954</v>
      </c>
      <c r="M1159">
        <v>-3.9231963065437943</v>
      </c>
      <c r="N1159">
        <v>-4.269495829693323</v>
      </c>
      <c r="O1159">
        <v>-4.7788214215580975</v>
      </c>
      <c r="P1159">
        <v>0.13140543705833641</v>
      </c>
      <c r="Q1159">
        <v>-1.1470003495207604</v>
      </c>
      <c r="R1159">
        <v>-1.5382689425578795</v>
      </c>
      <c r="S1159">
        <v>-0.82519946832800106</v>
      </c>
      <c r="T1159">
        <v>-0.2904192630464687</v>
      </c>
      <c r="U1159">
        <v>2.8473904072526084</v>
      </c>
      <c r="V1159">
        <v>1.4917432242782924</v>
      </c>
      <c r="W1159">
        <v>4.5529264424736011</v>
      </c>
      <c r="X1159">
        <v>4.3015475047114924</v>
      </c>
      <c r="Y1159">
        <v>-3.7283745853556378</v>
      </c>
      <c r="Z1159">
        <v>1.8785179599701127</v>
      </c>
      <c r="AA1159">
        <v>1.4135015646935298</v>
      </c>
      <c r="AB1159">
        <v>-2.7200646199347727</v>
      </c>
      <c r="AC1159">
        <v>-5.3254779235438958</v>
      </c>
      <c r="AD1159">
        <v>-4.7787450243554099</v>
      </c>
      <c r="AE1159">
        <v>-3.4623779720558883</v>
      </c>
      <c r="AF1159">
        <v>-2.7345460095693181</v>
      </c>
      <c r="AG1159">
        <v>-2.6211437368070478</v>
      </c>
      <c r="AH1159">
        <v>-2.7556974993612404</v>
      </c>
      <c r="AI1159">
        <v>-4.4905803610236568</v>
      </c>
      <c r="AJ1159">
        <v>-5.2085520657059101</v>
      </c>
      <c r="AK1159">
        <v>-1.9489973766515796</v>
      </c>
      <c r="AL1159">
        <v>-7.3231428929745768</v>
      </c>
      <c r="AM1159">
        <v>-9.0031728759950642</v>
      </c>
    </row>
    <row r="1160" spans="1:39" customFormat="1" hidden="1" x14ac:dyDescent="0.2">
      <c r="A1160" t="s">
        <v>106</v>
      </c>
      <c r="B1160" s="1" t="s">
        <v>502</v>
      </c>
      <c r="C1160" t="s">
        <v>229</v>
      </c>
      <c r="D1160" s="1" t="s">
        <v>536</v>
      </c>
      <c r="E1160">
        <v>15.1638922409998</v>
      </c>
      <c r="F1160">
        <v>27.788733576384999</v>
      </c>
      <c r="G1160">
        <v>40.353997893069398</v>
      </c>
      <c r="H1160">
        <v>22.348558588006</v>
      </c>
      <c r="I1160">
        <v>18.294645131546002</v>
      </c>
      <c r="J1160">
        <v>18.2406604858324</v>
      </c>
      <c r="K1160">
        <v>15.118757182410899</v>
      </c>
      <c r="L1160">
        <v>13.733544244060001</v>
      </c>
      <c r="M1160">
        <v>13.4820387601057</v>
      </c>
      <c r="N1160">
        <v>12.017985542292999</v>
      </c>
      <c r="O1160">
        <v>14.9179585652026</v>
      </c>
      <c r="P1160">
        <v>8.5600774023210597</v>
      </c>
      <c r="Q1160">
        <v>9.2009873416941694</v>
      </c>
      <c r="R1160">
        <v>6.1874073633820599</v>
      </c>
      <c r="S1160">
        <v>3.7996444195662198</v>
      </c>
      <c r="T1160">
        <v>2.7337374864950501</v>
      </c>
      <c r="U1160">
        <v>1.9374453202539701</v>
      </c>
      <c r="V1160">
        <v>3.9319133770227399</v>
      </c>
      <c r="W1160">
        <v>5.1059338284331304</v>
      </c>
      <c r="X1160">
        <v>5.6102274253653004</v>
      </c>
      <c r="Y1160">
        <v>7.4891973991988197</v>
      </c>
      <c r="Z1160">
        <v>2.0476066849978301</v>
      </c>
      <c r="AA1160">
        <v>1.75118738241494</v>
      </c>
      <c r="AB1160">
        <v>5.2868383140912201</v>
      </c>
      <c r="AC1160">
        <v>5.7882176894115203</v>
      </c>
      <c r="AD1160">
        <v>5.1688681547642199</v>
      </c>
      <c r="AE1160">
        <v>3.91910517520434</v>
      </c>
      <c r="AF1160">
        <v>3.60854404537137</v>
      </c>
      <c r="AG1160">
        <v>3.8151647283311201</v>
      </c>
      <c r="AH1160">
        <v>2.9392508402643198</v>
      </c>
      <c r="AI1160">
        <v>2.7029640752825599</v>
      </c>
      <c r="AJ1160">
        <v>2.5346241379289101</v>
      </c>
      <c r="AK1160">
        <v>0.85734337047201203</v>
      </c>
      <c r="AL1160">
        <v>1.2768214258256401</v>
      </c>
      <c r="AM1160">
        <v>8.9860019277846703</v>
      </c>
    </row>
    <row r="1161" spans="1:39" customFormat="1" hidden="1" x14ac:dyDescent="0.2">
      <c r="A1161" t="s">
        <v>106</v>
      </c>
      <c r="B1161" s="1" t="s">
        <v>502</v>
      </c>
      <c r="C1161" t="s">
        <v>522</v>
      </c>
      <c r="D1161" s="1" t="s">
        <v>468</v>
      </c>
      <c r="E1161" t="s">
        <v>49</v>
      </c>
      <c r="F1161" t="s">
        <v>49</v>
      </c>
      <c r="G1161" t="s">
        <v>49</v>
      </c>
      <c r="H1161" t="s">
        <v>49</v>
      </c>
      <c r="I1161" t="s">
        <v>49</v>
      </c>
      <c r="J1161" t="s">
        <v>49</v>
      </c>
      <c r="K1161" t="s">
        <v>49</v>
      </c>
      <c r="L1161" t="s">
        <v>49</v>
      </c>
      <c r="M1161" t="s">
        <v>49</v>
      </c>
      <c r="N1161" t="s">
        <v>49</v>
      </c>
      <c r="O1161" t="s">
        <v>49</v>
      </c>
      <c r="P1161" t="s">
        <v>49</v>
      </c>
      <c r="Q1161" t="s">
        <v>49</v>
      </c>
      <c r="R1161" t="s">
        <v>49</v>
      </c>
      <c r="S1161" t="s">
        <v>49</v>
      </c>
      <c r="T1161" t="s">
        <v>49</v>
      </c>
      <c r="U1161" t="s">
        <v>49</v>
      </c>
      <c r="V1161" t="s">
        <v>49</v>
      </c>
      <c r="W1161" t="s">
        <v>49</v>
      </c>
      <c r="X1161" t="s">
        <v>49</v>
      </c>
      <c r="Y1161" t="s">
        <v>49</v>
      </c>
      <c r="Z1161" t="s">
        <v>49</v>
      </c>
      <c r="AA1161" t="s">
        <v>49</v>
      </c>
      <c r="AB1161" t="s">
        <v>49</v>
      </c>
      <c r="AC1161" t="s">
        <v>49</v>
      </c>
      <c r="AD1161">
        <v>7</v>
      </c>
      <c r="AE1161">
        <v>7</v>
      </c>
      <c r="AF1161">
        <v>7</v>
      </c>
      <c r="AG1161">
        <v>7</v>
      </c>
      <c r="AH1161">
        <v>7</v>
      </c>
      <c r="AI1161">
        <v>7</v>
      </c>
      <c r="AJ1161">
        <v>7</v>
      </c>
      <c r="AK1161" t="s">
        <v>49</v>
      </c>
      <c r="AL1161" t="s">
        <v>49</v>
      </c>
      <c r="AM1161" t="s">
        <v>49</v>
      </c>
    </row>
    <row r="1162" spans="1:39" customFormat="1" hidden="1" x14ac:dyDescent="0.2">
      <c r="A1162" t="s">
        <v>106</v>
      </c>
      <c r="B1162" s="1" t="s">
        <v>502</v>
      </c>
      <c r="C1162" t="s">
        <v>28</v>
      </c>
      <c r="D1162" s="1" t="s">
        <v>553</v>
      </c>
      <c r="E1162" t="s">
        <v>49</v>
      </c>
      <c r="F1162" t="s">
        <v>49</v>
      </c>
      <c r="G1162" t="s">
        <v>49</v>
      </c>
      <c r="H1162" t="s">
        <v>49</v>
      </c>
      <c r="I1162" t="s">
        <v>49</v>
      </c>
      <c r="J1162" t="s">
        <v>49</v>
      </c>
      <c r="K1162" t="s">
        <v>49</v>
      </c>
      <c r="L1162" t="s">
        <v>49</v>
      </c>
      <c r="M1162" t="s">
        <v>49</v>
      </c>
      <c r="N1162" t="s">
        <v>49</v>
      </c>
      <c r="O1162" t="s">
        <v>49</v>
      </c>
      <c r="P1162" t="s">
        <v>49</v>
      </c>
      <c r="Q1162" t="s">
        <v>49</v>
      </c>
      <c r="R1162">
        <v>73.081695962253733</v>
      </c>
      <c r="S1162">
        <v>74.346098279117157</v>
      </c>
      <c r="T1162">
        <v>75.832062138006719</v>
      </c>
      <c r="U1162">
        <v>76.749985782220449</v>
      </c>
      <c r="V1162">
        <v>77.634565408210989</v>
      </c>
      <c r="W1162">
        <v>78.113323369266297</v>
      </c>
      <c r="X1162">
        <v>84.075247316202876</v>
      </c>
      <c r="Y1162">
        <v>100.17256809054523</v>
      </c>
      <c r="Z1162">
        <v>102.68707590839227</v>
      </c>
      <c r="AA1162">
        <v>99.475590659245128</v>
      </c>
      <c r="AB1162">
        <v>101.86348535098169</v>
      </c>
      <c r="AC1162">
        <v>104.26668651793211</v>
      </c>
      <c r="AD1162">
        <v>106.03969060708482</v>
      </c>
      <c r="AE1162">
        <v>109.05926277258125</v>
      </c>
      <c r="AF1162">
        <v>110.12139840626524</v>
      </c>
      <c r="AG1162">
        <v>111.31220923266369</v>
      </c>
      <c r="AH1162">
        <v>113.5849146574166</v>
      </c>
      <c r="AI1162">
        <v>118.16922926275674</v>
      </c>
      <c r="AJ1162">
        <v>124.69204057453314</v>
      </c>
      <c r="AK1162">
        <v>123.99809562067495</v>
      </c>
      <c r="AL1162">
        <v>108.77880653255289</v>
      </c>
      <c r="AM1162">
        <v>112.8154163515326</v>
      </c>
    </row>
    <row r="1163" spans="1:39" customFormat="1" hidden="1" x14ac:dyDescent="0.2">
      <c r="A1163" t="s">
        <v>106</v>
      </c>
      <c r="B1163" s="1" t="s">
        <v>502</v>
      </c>
      <c r="C1163" t="s">
        <v>342</v>
      </c>
      <c r="D1163" s="1" t="s">
        <v>491</v>
      </c>
      <c r="E1163" t="s">
        <v>49</v>
      </c>
      <c r="F1163" t="s">
        <v>49</v>
      </c>
      <c r="G1163" t="s">
        <v>49</v>
      </c>
      <c r="H1163" t="s">
        <v>49</v>
      </c>
      <c r="I1163" t="s">
        <v>49</v>
      </c>
      <c r="J1163" t="s">
        <v>49</v>
      </c>
      <c r="K1163" t="s">
        <v>49</v>
      </c>
      <c r="L1163" t="s">
        <v>49</v>
      </c>
      <c r="M1163" t="s">
        <v>49</v>
      </c>
      <c r="N1163" t="s">
        <v>49</v>
      </c>
      <c r="O1163" t="s">
        <v>49</v>
      </c>
      <c r="P1163" t="s">
        <v>49</v>
      </c>
      <c r="Q1163" t="s">
        <v>49</v>
      </c>
      <c r="R1163" t="s">
        <v>49</v>
      </c>
      <c r="S1163" t="s">
        <v>49</v>
      </c>
      <c r="T1163" t="s">
        <v>49</v>
      </c>
      <c r="U1163" t="s">
        <v>49</v>
      </c>
      <c r="V1163" t="s">
        <v>49</v>
      </c>
      <c r="W1163" t="s">
        <v>49</v>
      </c>
      <c r="X1163" t="s">
        <v>49</v>
      </c>
      <c r="Y1163" t="s">
        <v>49</v>
      </c>
      <c r="Z1163" t="s">
        <v>49</v>
      </c>
      <c r="AA1163" t="s">
        <v>49</v>
      </c>
      <c r="AB1163" t="s">
        <v>49</v>
      </c>
      <c r="AC1163" t="s">
        <v>49</v>
      </c>
      <c r="AD1163" t="s">
        <v>49</v>
      </c>
      <c r="AE1163" t="s">
        <v>49</v>
      </c>
      <c r="AF1163">
        <v>71.175169999999994</v>
      </c>
      <c r="AG1163">
        <v>71.581850000000003</v>
      </c>
      <c r="AH1163">
        <v>71.950999999999993</v>
      </c>
      <c r="AI1163">
        <v>72.320250000000001</v>
      </c>
      <c r="AJ1163">
        <v>72.58023</v>
      </c>
      <c r="AK1163" t="s">
        <v>49</v>
      </c>
      <c r="AL1163" t="s">
        <v>49</v>
      </c>
      <c r="AM1163" t="s">
        <v>49</v>
      </c>
    </row>
    <row r="1164" spans="1:39" customFormat="1" hidden="1" x14ac:dyDescent="0.2">
      <c r="A1164" t="s">
        <v>106</v>
      </c>
      <c r="B1164" s="1" t="s">
        <v>502</v>
      </c>
      <c r="C1164" t="s">
        <v>207</v>
      </c>
      <c r="D1164" s="1" t="s">
        <v>110</v>
      </c>
      <c r="E1164" t="s">
        <v>49</v>
      </c>
      <c r="F1164" t="s">
        <v>49</v>
      </c>
      <c r="G1164" t="s">
        <v>49</v>
      </c>
      <c r="H1164" t="s">
        <v>49</v>
      </c>
      <c r="I1164" t="s">
        <v>49</v>
      </c>
      <c r="J1164" t="s">
        <v>49</v>
      </c>
      <c r="K1164" t="s">
        <v>49</v>
      </c>
      <c r="L1164" t="s">
        <v>49</v>
      </c>
      <c r="M1164" t="s">
        <v>49</v>
      </c>
      <c r="N1164" t="s">
        <v>49</v>
      </c>
      <c r="O1164" t="s">
        <v>49</v>
      </c>
      <c r="P1164" t="s">
        <v>49</v>
      </c>
      <c r="Q1164" t="s">
        <v>49</v>
      </c>
      <c r="R1164" t="s">
        <v>49</v>
      </c>
      <c r="S1164" t="s">
        <v>49</v>
      </c>
      <c r="T1164" t="s">
        <v>49</v>
      </c>
      <c r="U1164" t="s">
        <v>49</v>
      </c>
      <c r="V1164" t="s">
        <v>49</v>
      </c>
      <c r="W1164" t="s">
        <v>49</v>
      </c>
      <c r="X1164" t="s">
        <v>49</v>
      </c>
      <c r="Y1164" t="s">
        <v>49</v>
      </c>
      <c r="Z1164" t="s">
        <v>49</v>
      </c>
      <c r="AA1164" t="s">
        <v>49</v>
      </c>
      <c r="AB1164">
        <v>10.364580154418899</v>
      </c>
      <c r="AC1164" t="s">
        <v>49</v>
      </c>
      <c r="AD1164">
        <v>11.715379714965801</v>
      </c>
      <c r="AE1164" t="s">
        <v>49</v>
      </c>
      <c r="AF1164">
        <v>13.1031398773193</v>
      </c>
      <c r="AG1164" t="s">
        <v>49</v>
      </c>
      <c r="AH1164">
        <v>14.643730163574199</v>
      </c>
      <c r="AI1164" t="s">
        <v>49</v>
      </c>
      <c r="AJ1164" t="s">
        <v>49</v>
      </c>
      <c r="AK1164" t="s">
        <v>49</v>
      </c>
      <c r="AL1164" t="s">
        <v>49</v>
      </c>
      <c r="AM1164" t="s">
        <v>49</v>
      </c>
    </row>
    <row r="1165" spans="1:39" customFormat="1" hidden="1" x14ac:dyDescent="0.2">
      <c r="A1165" t="s">
        <v>106</v>
      </c>
      <c r="B1165" s="1" t="s">
        <v>502</v>
      </c>
      <c r="C1165" t="s">
        <v>40</v>
      </c>
      <c r="D1165" s="1" t="s">
        <v>286</v>
      </c>
      <c r="E1165" t="s">
        <v>49</v>
      </c>
      <c r="F1165" t="s">
        <v>49</v>
      </c>
      <c r="G1165" t="s">
        <v>49</v>
      </c>
      <c r="H1165" t="s">
        <v>49</v>
      </c>
      <c r="I1165" t="s">
        <v>49</v>
      </c>
      <c r="J1165" t="s">
        <v>49</v>
      </c>
      <c r="K1165" t="s">
        <v>49</v>
      </c>
      <c r="L1165" t="s">
        <v>49</v>
      </c>
      <c r="M1165" t="s">
        <v>49</v>
      </c>
      <c r="N1165" t="s">
        <v>49</v>
      </c>
      <c r="O1165" t="s">
        <v>49</v>
      </c>
      <c r="P1165" t="s">
        <v>49</v>
      </c>
      <c r="Q1165" t="s">
        <v>49</v>
      </c>
      <c r="R1165" t="s">
        <v>49</v>
      </c>
      <c r="S1165" t="s">
        <v>49</v>
      </c>
      <c r="T1165" t="s">
        <v>49</v>
      </c>
      <c r="U1165" t="s">
        <v>49</v>
      </c>
      <c r="V1165" t="s">
        <v>49</v>
      </c>
      <c r="W1165" t="s">
        <v>49</v>
      </c>
      <c r="X1165" t="s">
        <v>49</v>
      </c>
      <c r="Y1165" t="s">
        <v>49</v>
      </c>
      <c r="Z1165" t="s">
        <v>49</v>
      </c>
      <c r="AA1165" t="s">
        <v>49</v>
      </c>
      <c r="AB1165">
        <v>0.48605000972747803</v>
      </c>
      <c r="AC1165" t="s">
        <v>49</v>
      </c>
      <c r="AD1165">
        <v>0.61316001415252697</v>
      </c>
      <c r="AE1165" t="s">
        <v>49</v>
      </c>
      <c r="AF1165">
        <v>1.1575499773025499</v>
      </c>
      <c r="AG1165" t="s">
        <v>49</v>
      </c>
      <c r="AH1165">
        <v>1.5148799419403101</v>
      </c>
      <c r="AI1165" t="s">
        <v>49</v>
      </c>
      <c r="AJ1165" t="s">
        <v>49</v>
      </c>
      <c r="AK1165" t="s">
        <v>49</v>
      </c>
      <c r="AL1165" t="s">
        <v>49</v>
      </c>
      <c r="AM1165" t="s">
        <v>49</v>
      </c>
    </row>
    <row r="1166" spans="1:39" customFormat="1" hidden="1" x14ac:dyDescent="0.2">
      <c r="A1166" t="s">
        <v>106</v>
      </c>
      <c r="B1166" s="1" t="s">
        <v>502</v>
      </c>
      <c r="C1166" t="s">
        <v>445</v>
      </c>
      <c r="D1166" s="1" t="s">
        <v>307</v>
      </c>
      <c r="E1166" t="s">
        <v>49</v>
      </c>
      <c r="F1166" t="s">
        <v>49</v>
      </c>
      <c r="G1166" t="s">
        <v>49</v>
      </c>
      <c r="H1166">
        <v>3.0835080000000001</v>
      </c>
      <c r="I1166">
        <v>3.1086960000000001</v>
      </c>
      <c r="J1166">
        <v>3.1178469999999998</v>
      </c>
      <c r="K1166">
        <v>3.1075460000000001</v>
      </c>
      <c r="L1166">
        <v>3.1275140000000001</v>
      </c>
      <c r="M1166">
        <v>3.1449410000000002</v>
      </c>
      <c r="N1166">
        <v>3.1933859999999998</v>
      </c>
      <c r="O1166">
        <v>3.011396</v>
      </c>
      <c r="P1166">
        <v>3.3007770000000001</v>
      </c>
      <c r="Q1166">
        <v>3.0114420000000002</v>
      </c>
      <c r="R1166">
        <v>3.0340820000000002</v>
      </c>
      <c r="S1166">
        <v>2.854501</v>
      </c>
      <c r="T1166">
        <v>2.9097119999999999</v>
      </c>
      <c r="U1166">
        <v>3.102554</v>
      </c>
      <c r="V1166">
        <v>2.8704010000000002</v>
      </c>
      <c r="W1166">
        <v>2.9292940000000001</v>
      </c>
      <c r="X1166">
        <v>3.055043</v>
      </c>
      <c r="Y1166">
        <v>2.880881</v>
      </c>
      <c r="Z1166">
        <v>3.6714850000000001</v>
      </c>
      <c r="AA1166">
        <v>4.6866469999999998</v>
      </c>
      <c r="AB1166">
        <v>4.5881819999999998</v>
      </c>
      <c r="AC1166">
        <v>4.1511490000000002</v>
      </c>
      <c r="AD1166">
        <v>4.27386</v>
      </c>
      <c r="AE1166">
        <v>4.1937259999999998</v>
      </c>
      <c r="AF1166">
        <v>4.1486989999999997</v>
      </c>
      <c r="AG1166">
        <v>4.0687699999999998</v>
      </c>
      <c r="AH1166">
        <v>4.453443</v>
      </c>
      <c r="AI1166">
        <v>4.2655269999999996</v>
      </c>
      <c r="AJ1166">
        <v>4.1819170000000003</v>
      </c>
      <c r="AK1166">
        <v>3.8129209999999998</v>
      </c>
      <c r="AL1166">
        <v>3.713114</v>
      </c>
      <c r="AM1166" t="s">
        <v>49</v>
      </c>
    </row>
    <row r="1167" spans="1:39" customFormat="1" hidden="1" x14ac:dyDescent="0.2">
      <c r="A1167" t="s">
        <v>106</v>
      </c>
      <c r="B1167" s="1" t="s">
        <v>502</v>
      </c>
      <c r="C1167" t="s">
        <v>394</v>
      </c>
      <c r="D1167" s="1" t="s">
        <v>281</v>
      </c>
      <c r="E1167" t="s">
        <v>49</v>
      </c>
      <c r="F1167" t="s">
        <v>49</v>
      </c>
      <c r="G1167">
        <v>53.843989999999998</v>
      </c>
      <c r="H1167" t="s">
        <v>49</v>
      </c>
      <c r="I1167" t="s">
        <v>49</v>
      </c>
      <c r="J1167">
        <v>49.026209999999999</v>
      </c>
      <c r="K1167">
        <v>52.696379999999998</v>
      </c>
      <c r="L1167">
        <v>56.077710000000003</v>
      </c>
      <c r="M1167">
        <v>54.560290000000002</v>
      </c>
      <c r="N1167">
        <v>52.7258</v>
      </c>
      <c r="O1167">
        <v>41.53546</v>
      </c>
      <c r="P1167" t="s">
        <v>49</v>
      </c>
      <c r="Q1167">
        <v>43.018210000000003</v>
      </c>
      <c r="R1167" t="s">
        <v>49</v>
      </c>
      <c r="S1167">
        <v>42.042189999999998</v>
      </c>
      <c r="T1167">
        <v>39.791870000000003</v>
      </c>
      <c r="U1167">
        <v>37.776490000000003</v>
      </c>
      <c r="V1167">
        <v>37.407620000000001</v>
      </c>
      <c r="W1167">
        <v>35.891750000000002</v>
      </c>
      <c r="X1167">
        <v>35.452530000000003</v>
      </c>
      <c r="Y1167">
        <v>36.4039</v>
      </c>
      <c r="Z1167">
        <v>36.386749999999999</v>
      </c>
      <c r="AA1167">
        <v>31.73536</v>
      </c>
      <c r="AB1167">
        <v>32.751359999999998</v>
      </c>
      <c r="AC1167" t="s">
        <v>49</v>
      </c>
      <c r="AD1167">
        <v>29.206250000000001</v>
      </c>
      <c r="AE1167">
        <v>24.799759999999999</v>
      </c>
      <c r="AF1167">
        <v>25.614750000000001</v>
      </c>
      <c r="AG1167">
        <v>28.083020000000001</v>
      </c>
      <c r="AH1167">
        <v>27.90774</v>
      </c>
      <c r="AI1167" t="s">
        <v>49</v>
      </c>
      <c r="AJ1167" t="s">
        <v>49</v>
      </c>
      <c r="AK1167" t="s">
        <v>49</v>
      </c>
      <c r="AL1167" t="s">
        <v>49</v>
      </c>
      <c r="AM1167" t="s">
        <v>49</v>
      </c>
    </row>
    <row r="1168" spans="1:39" customFormat="1" hidden="1" x14ac:dyDescent="0.2">
      <c r="A1168" t="s">
        <v>106</v>
      </c>
      <c r="B1168" s="1" t="s">
        <v>502</v>
      </c>
      <c r="C1168" t="s">
        <v>163</v>
      </c>
      <c r="D1168" s="1" t="s">
        <v>190</v>
      </c>
      <c r="E1168" t="s">
        <v>49</v>
      </c>
      <c r="F1168" t="s">
        <v>49</v>
      </c>
      <c r="G1168" t="s">
        <v>49</v>
      </c>
      <c r="H1168" t="s">
        <v>49</v>
      </c>
      <c r="I1168" t="s">
        <v>49</v>
      </c>
      <c r="J1168" t="s">
        <v>49</v>
      </c>
      <c r="K1168" t="s">
        <v>49</v>
      </c>
      <c r="L1168" t="s">
        <v>49</v>
      </c>
      <c r="M1168" t="s">
        <v>49</v>
      </c>
      <c r="N1168" t="s">
        <v>49</v>
      </c>
      <c r="O1168" t="s">
        <v>49</v>
      </c>
      <c r="P1168" t="s">
        <v>49</v>
      </c>
      <c r="Q1168" t="s">
        <v>49</v>
      </c>
      <c r="R1168" t="s">
        <v>49</v>
      </c>
      <c r="S1168" t="s">
        <v>49</v>
      </c>
      <c r="T1168" t="s">
        <v>49</v>
      </c>
      <c r="U1168" t="s">
        <v>49</v>
      </c>
      <c r="V1168" t="s">
        <v>49</v>
      </c>
      <c r="W1168">
        <v>33.299999999999997</v>
      </c>
      <c r="X1168" t="s">
        <v>49</v>
      </c>
      <c r="Y1168" t="s">
        <v>49</v>
      </c>
      <c r="Z1168" t="s">
        <v>49</v>
      </c>
      <c r="AA1168">
        <v>42.6</v>
      </c>
      <c r="AB1168" t="s">
        <v>49</v>
      </c>
      <c r="AC1168" t="s">
        <v>49</v>
      </c>
      <c r="AD1168" t="s">
        <v>49</v>
      </c>
      <c r="AE1168" t="s">
        <v>49</v>
      </c>
      <c r="AF1168" t="s">
        <v>49</v>
      </c>
      <c r="AG1168" t="s">
        <v>49</v>
      </c>
      <c r="AH1168" t="s">
        <v>49</v>
      </c>
      <c r="AI1168" t="s">
        <v>49</v>
      </c>
      <c r="AJ1168" t="s">
        <v>49</v>
      </c>
      <c r="AK1168" t="s">
        <v>49</v>
      </c>
      <c r="AL1168" t="s">
        <v>49</v>
      </c>
      <c r="AM1168" t="s">
        <v>49</v>
      </c>
    </row>
    <row r="1169" spans="1:39" customFormat="1" hidden="1" x14ac:dyDescent="0.2">
      <c r="A1169" t="s">
        <v>106</v>
      </c>
      <c r="B1169" s="1" t="s">
        <v>502</v>
      </c>
      <c r="C1169" t="s">
        <v>427</v>
      </c>
      <c r="D1169" s="1" t="s">
        <v>225</v>
      </c>
      <c r="E1169" t="s">
        <v>49</v>
      </c>
      <c r="F1169" t="s">
        <v>49</v>
      </c>
      <c r="G1169" t="s">
        <v>49</v>
      </c>
      <c r="H1169" t="s">
        <v>49</v>
      </c>
      <c r="I1169" t="s">
        <v>49</v>
      </c>
      <c r="J1169" t="s">
        <v>49</v>
      </c>
      <c r="K1169" t="s">
        <v>49</v>
      </c>
      <c r="L1169" t="s">
        <v>49</v>
      </c>
      <c r="M1169" t="s">
        <v>49</v>
      </c>
      <c r="N1169" t="s">
        <v>49</v>
      </c>
      <c r="O1169" t="s">
        <v>49</v>
      </c>
      <c r="P1169" t="s">
        <v>49</v>
      </c>
      <c r="Q1169" t="s">
        <v>49</v>
      </c>
      <c r="R1169" t="s">
        <v>49</v>
      </c>
      <c r="S1169" t="s">
        <v>49</v>
      </c>
      <c r="T1169" t="s">
        <v>49</v>
      </c>
      <c r="U1169" t="s">
        <v>49</v>
      </c>
      <c r="V1169" t="s">
        <v>49</v>
      </c>
      <c r="W1169">
        <v>45.4</v>
      </c>
      <c r="X1169" t="s">
        <v>49</v>
      </c>
      <c r="Y1169" t="s">
        <v>49</v>
      </c>
      <c r="Z1169" t="s">
        <v>49</v>
      </c>
      <c r="AA1169">
        <v>47.7</v>
      </c>
      <c r="AB1169" t="s">
        <v>49</v>
      </c>
      <c r="AC1169" t="s">
        <v>49</v>
      </c>
      <c r="AD1169" t="s">
        <v>49</v>
      </c>
      <c r="AE1169" t="s">
        <v>49</v>
      </c>
      <c r="AF1169" t="s">
        <v>49</v>
      </c>
      <c r="AG1169" t="s">
        <v>49</v>
      </c>
      <c r="AH1169" t="s">
        <v>49</v>
      </c>
      <c r="AI1169" t="s">
        <v>49</v>
      </c>
      <c r="AJ1169" t="s">
        <v>49</v>
      </c>
      <c r="AK1169" t="s">
        <v>49</v>
      </c>
      <c r="AL1169" t="s">
        <v>49</v>
      </c>
      <c r="AM1169" t="s">
        <v>49</v>
      </c>
    </row>
    <row r="1170" spans="1:39" customFormat="1" hidden="1" x14ac:dyDescent="0.2">
      <c r="A1170" t="s">
        <v>106</v>
      </c>
      <c r="B1170" s="1" t="s">
        <v>502</v>
      </c>
      <c r="C1170" t="s">
        <v>18</v>
      </c>
      <c r="D1170" s="1" t="s">
        <v>374</v>
      </c>
      <c r="E1170" t="s">
        <v>49</v>
      </c>
      <c r="F1170" t="s">
        <v>49</v>
      </c>
      <c r="G1170" t="s">
        <v>49</v>
      </c>
      <c r="H1170" t="s">
        <v>49</v>
      </c>
      <c r="I1170" t="s">
        <v>49</v>
      </c>
      <c r="J1170" t="s">
        <v>49</v>
      </c>
      <c r="K1170" t="s">
        <v>49</v>
      </c>
      <c r="L1170" t="s">
        <v>49</v>
      </c>
      <c r="M1170" t="s">
        <v>49</v>
      </c>
      <c r="N1170" t="s">
        <v>49</v>
      </c>
      <c r="O1170" t="s">
        <v>49</v>
      </c>
      <c r="P1170" t="s">
        <v>49</v>
      </c>
      <c r="Q1170" t="s">
        <v>49</v>
      </c>
      <c r="R1170" t="s">
        <v>49</v>
      </c>
      <c r="S1170" t="s">
        <v>49</v>
      </c>
      <c r="T1170" t="s">
        <v>49</v>
      </c>
      <c r="U1170" t="s">
        <v>49</v>
      </c>
      <c r="V1170" t="s">
        <v>49</v>
      </c>
      <c r="W1170">
        <v>40.1</v>
      </c>
      <c r="X1170" t="s">
        <v>49</v>
      </c>
      <c r="Y1170" t="s">
        <v>49</v>
      </c>
      <c r="Z1170" t="s">
        <v>49</v>
      </c>
      <c r="AA1170">
        <v>56.3</v>
      </c>
      <c r="AB1170" t="s">
        <v>49</v>
      </c>
      <c r="AC1170" t="s">
        <v>49</v>
      </c>
      <c r="AD1170" t="s">
        <v>49</v>
      </c>
      <c r="AE1170" t="s">
        <v>49</v>
      </c>
      <c r="AF1170" t="s">
        <v>49</v>
      </c>
      <c r="AG1170" t="s">
        <v>49</v>
      </c>
      <c r="AH1170" t="s">
        <v>49</v>
      </c>
      <c r="AI1170" t="s">
        <v>49</v>
      </c>
      <c r="AJ1170" t="s">
        <v>49</v>
      </c>
      <c r="AK1170" t="s">
        <v>49</v>
      </c>
      <c r="AL1170" t="s">
        <v>49</v>
      </c>
      <c r="AM1170" t="s">
        <v>49</v>
      </c>
    </row>
    <row r="1171" spans="1:39" customFormat="1" hidden="1" x14ac:dyDescent="0.2">
      <c r="A1171" t="s">
        <v>106</v>
      </c>
      <c r="B1171" s="1" t="s">
        <v>502</v>
      </c>
      <c r="C1171" t="s">
        <v>437</v>
      </c>
      <c r="D1171" s="1" t="s">
        <v>561</v>
      </c>
      <c r="E1171" t="s">
        <v>49</v>
      </c>
      <c r="F1171" t="s">
        <v>49</v>
      </c>
      <c r="G1171" t="s">
        <v>49</v>
      </c>
      <c r="H1171" t="s">
        <v>49</v>
      </c>
      <c r="I1171" t="s">
        <v>49</v>
      </c>
      <c r="J1171" t="s">
        <v>49</v>
      </c>
      <c r="K1171" t="s">
        <v>49</v>
      </c>
      <c r="L1171" t="s">
        <v>49</v>
      </c>
      <c r="M1171" t="s">
        <v>49</v>
      </c>
      <c r="N1171" t="s">
        <v>49</v>
      </c>
      <c r="O1171" t="s">
        <v>49</v>
      </c>
      <c r="P1171" t="s">
        <v>49</v>
      </c>
      <c r="Q1171" t="s">
        <v>49</v>
      </c>
      <c r="R1171" t="s">
        <v>49</v>
      </c>
      <c r="S1171" t="s">
        <v>49</v>
      </c>
      <c r="T1171" t="s">
        <v>49</v>
      </c>
      <c r="U1171" t="s">
        <v>49</v>
      </c>
      <c r="V1171" t="s">
        <v>49</v>
      </c>
      <c r="W1171">
        <v>48.9</v>
      </c>
      <c r="X1171" t="s">
        <v>49</v>
      </c>
      <c r="Y1171" t="s">
        <v>49</v>
      </c>
      <c r="Z1171" t="s">
        <v>49</v>
      </c>
      <c r="AA1171">
        <v>55.1</v>
      </c>
      <c r="AB1171" t="s">
        <v>49</v>
      </c>
      <c r="AC1171" t="s">
        <v>49</v>
      </c>
      <c r="AD1171" t="s">
        <v>49</v>
      </c>
      <c r="AE1171" t="s">
        <v>49</v>
      </c>
      <c r="AF1171" t="s">
        <v>49</v>
      </c>
      <c r="AG1171" t="s">
        <v>49</v>
      </c>
      <c r="AH1171" t="s">
        <v>49</v>
      </c>
      <c r="AI1171" t="s">
        <v>49</v>
      </c>
      <c r="AJ1171" t="s">
        <v>49</v>
      </c>
      <c r="AK1171" t="s">
        <v>49</v>
      </c>
      <c r="AL1171" t="s">
        <v>49</v>
      </c>
      <c r="AM1171" t="s">
        <v>49</v>
      </c>
    </row>
    <row r="1172" spans="1:39" customFormat="1" hidden="1" x14ac:dyDescent="0.2">
      <c r="A1172" t="s">
        <v>106</v>
      </c>
      <c r="B1172" s="1" t="s">
        <v>502</v>
      </c>
      <c r="C1172" t="s">
        <v>327</v>
      </c>
      <c r="D1172" s="1" t="s">
        <v>58</v>
      </c>
      <c r="E1172" t="s">
        <v>49</v>
      </c>
      <c r="F1172" t="s">
        <v>49</v>
      </c>
      <c r="G1172" t="s">
        <v>49</v>
      </c>
      <c r="H1172" t="s">
        <v>49</v>
      </c>
      <c r="I1172" t="s">
        <v>49</v>
      </c>
      <c r="J1172" t="s">
        <v>49</v>
      </c>
      <c r="K1172" t="s">
        <v>49</v>
      </c>
      <c r="L1172" t="s">
        <v>49</v>
      </c>
      <c r="M1172" t="s">
        <v>49</v>
      </c>
      <c r="N1172" t="s">
        <v>49</v>
      </c>
      <c r="O1172" t="s">
        <v>49</v>
      </c>
      <c r="P1172" t="s">
        <v>49</v>
      </c>
      <c r="Q1172" t="s">
        <v>49</v>
      </c>
      <c r="R1172" t="s">
        <v>49</v>
      </c>
      <c r="S1172" t="s">
        <v>49</v>
      </c>
      <c r="T1172" t="s">
        <v>49</v>
      </c>
      <c r="U1172" t="s">
        <v>49</v>
      </c>
      <c r="V1172" t="s">
        <v>49</v>
      </c>
      <c r="W1172">
        <v>65.3</v>
      </c>
      <c r="X1172" t="s">
        <v>49</v>
      </c>
      <c r="Y1172" t="s">
        <v>49</v>
      </c>
      <c r="Z1172" t="s">
        <v>49</v>
      </c>
      <c r="AA1172">
        <v>62.5</v>
      </c>
      <c r="AB1172" t="s">
        <v>49</v>
      </c>
      <c r="AC1172" t="s">
        <v>49</v>
      </c>
      <c r="AD1172" t="s">
        <v>49</v>
      </c>
      <c r="AE1172" t="s">
        <v>49</v>
      </c>
      <c r="AF1172" t="s">
        <v>49</v>
      </c>
      <c r="AG1172" t="s">
        <v>49</v>
      </c>
      <c r="AH1172" t="s">
        <v>49</v>
      </c>
      <c r="AI1172" t="s">
        <v>49</v>
      </c>
      <c r="AJ1172" t="s">
        <v>49</v>
      </c>
      <c r="AK1172" t="s">
        <v>49</v>
      </c>
      <c r="AL1172" t="s">
        <v>49</v>
      </c>
      <c r="AM1172" t="s">
        <v>49</v>
      </c>
    </row>
    <row r="1173" spans="1:39" customFormat="1" hidden="1" x14ac:dyDescent="0.2">
      <c r="A1173" t="s">
        <v>106</v>
      </c>
      <c r="B1173" s="1" t="s">
        <v>502</v>
      </c>
      <c r="C1173" t="s">
        <v>571</v>
      </c>
      <c r="D1173" s="1" t="s">
        <v>92</v>
      </c>
      <c r="E1173">
        <v>13.856760794943145</v>
      </c>
      <c r="F1173">
        <v>15.762901212007591</v>
      </c>
      <c r="G1173">
        <v>19.304972828084416</v>
      </c>
      <c r="H1173">
        <v>23.434496148055501</v>
      </c>
      <c r="I1173">
        <v>26.589805063654154</v>
      </c>
      <c r="J1173">
        <v>29.824300541111189</v>
      </c>
      <c r="K1173">
        <v>34.138082883362706</v>
      </c>
      <c r="L1173">
        <v>38.125656112969928</v>
      </c>
      <c r="M1173">
        <v>39.681097555765632</v>
      </c>
      <c r="N1173">
        <v>41.002708454370321</v>
      </c>
      <c r="O1173">
        <v>41.322115537729111</v>
      </c>
      <c r="P1173">
        <v>42.226147504974676</v>
      </c>
      <c r="Q1173">
        <v>44.151678193917505</v>
      </c>
      <c r="R1173">
        <v>46.040110365235911</v>
      </c>
      <c r="S1173">
        <v>47.578154087627823</v>
      </c>
      <c r="T1173">
        <v>49.624157868393567</v>
      </c>
      <c r="U1173">
        <v>53.110136707573993</v>
      </c>
      <c r="V1173">
        <v>56.89174592520807</v>
      </c>
      <c r="W1173">
        <v>63.917817334542285</v>
      </c>
      <c r="X1173">
        <v>67.170439781156205</v>
      </c>
      <c r="Y1173">
        <v>67.379428848858581</v>
      </c>
      <c r="Z1173">
        <v>69.790126713367911</v>
      </c>
      <c r="AA1173">
        <v>75.971746352398952</v>
      </c>
      <c r="AB1173">
        <v>78.448816436317784</v>
      </c>
      <c r="AC1173">
        <v>79.047747011183588</v>
      </c>
      <c r="AD1173">
        <v>80.834835242865807</v>
      </c>
      <c r="AE1173">
        <v>85.566010545384358</v>
      </c>
      <c r="AF1173">
        <v>89.805263477263082</v>
      </c>
      <c r="AG1173">
        <v>93.900972647553644</v>
      </c>
      <c r="AH1173">
        <v>98.434691789880802</v>
      </c>
      <c r="AI1173">
        <v>100</v>
      </c>
      <c r="AJ1173">
        <v>102.57259820814659</v>
      </c>
      <c r="AK1173">
        <v>112.45794379416607</v>
      </c>
      <c r="AL1173">
        <v>120.10265626827419</v>
      </c>
      <c r="AM1173">
        <v>128.08024241353482</v>
      </c>
    </row>
    <row r="1174" spans="1:39" customFormat="1" hidden="1" x14ac:dyDescent="0.2">
      <c r="A1174" t="s">
        <v>106</v>
      </c>
      <c r="B1174" s="1" t="s">
        <v>502</v>
      </c>
      <c r="C1174" t="s">
        <v>182</v>
      </c>
      <c r="D1174" s="1" t="s">
        <v>373</v>
      </c>
      <c r="E1174">
        <v>7.3451104541691876</v>
      </c>
      <c r="F1174">
        <v>9.9233828972296294</v>
      </c>
      <c r="G1174">
        <v>3.3335654744456065</v>
      </c>
      <c r="H1174">
        <v>7.8043921855976777</v>
      </c>
      <c r="I1174">
        <v>11.166707733897184</v>
      </c>
      <c r="J1174">
        <v>6.5887838265895624</v>
      </c>
      <c r="K1174">
        <v>5.0301979774894221</v>
      </c>
      <c r="L1174">
        <v>8.9332958693238709</v>
      </c>
      <c r="M1174">
        <v>6.8029165958378712</v>
      </c>
      <c r="N1174">
        <v>7.3917392684330991</v>
      </c>
      <c r="O1174">
        <v>4.1808866270066858</v>
      </c>
      <c r="P1174">
        <v>-0.27363139819370019</v>
      </c>
      <c r="Q1174">
        <v>4.971621488297103</v>
      </c>
      <c r="R1174">
        <v>3.1540349245996708</v>
      </c>
      <c r="S1174">
        <v>3.2027991352011327</v>
      </c>
      <c r="T1174">
        <v>4.7232452686104125</v>
      </c>
      <c r="U1174">
        <v>6.6742541682292256</v>
      </c>
      <c r="V1174">
        <v>5.8370457191775813</v>
      </c>
      <c r="W1174">
        <v>6.0499908256396822</v>
      </c>
      <c r="X1174">
        <v>5.1682309852843105</v>
      </c>
      <c r="Y1174">
        <v>3.7893928063523816</v>
      </c>
      <c r="Z1174">
        <v>-1.1180372364287763</v>
      </c>
      <c r="AA1174">
        <v>5.8516510222404747</v>
      </c>
      <c r="AB1174">
        <v>6.2238967850913838</v>
      </c>
      <c r="AC1174">
        <v>6.1553400185549378</v>
      </c>
      <c r="AD1174">
        <v>3.3085082471008462</v>
      </c>
      <c r="AE1174">
        <v>1.7926494713925933</v>
      </c>
      <c r="AF1174">
        <v>2.1519424998118382</v>
      </c>
      <c r="AG1174">
        <v>1.7530387490143795</v>
      </c>
      <c r="AH1174">
        <v>1.3576953734959716</v>
      </c>
      <c r="AI1174">
        <v>3.9900294778448853</v>
      </c>
      <c r="AJ1174">
        <v>0.74313003130248489</v>
      </c>
      <c r="AK1174">
        <v>-6.1452468567906209</v>
      </c>
      <c r="AL1174">
        <v>11.7374310651402</v>
      </c>
      <c r="AM1174">
        <v>2.4404033983380486</v>
      </c>
    </row>
    <row r="1175" spans="1:39" customFormat="1" hidden="1" x14ac:dyDescent="0.2">
      <c r="A1175" t="s">
        <v>106</v>
      </c>
      <c r="B1175" s="1" t="s">
        <v>502</v>
      </c>
      <c r="C1175" t="s">
        <v>32</v>
      </c>
      <c r="D1175" s="1" t="s">
        <v>379</v>
      </c>
      <c r="E1175">
        <v>4893.2814539040719</v>
      </c>
      <c r="F1175">
        <v>5292.7282320858294</v>
      </c>
      <c r="G1175">
        <v>5381.3453611810792</v>
      </c>
      <c r="H1175">
        <v>5707.613164849412</v>
      </c>
      <c r="I1175">
        <v>6243.522042213498</v>
      </c>
      <c r="J1175">
        <v>6552.1645526541106</v>
      </c>
      <c r="K1175">
        <v>6778.9474639786258</v>
      </c>
      <c r="L1175">
        <v>7278.9516638108207</v>
      </c>
      <c r="M1175">
        <v>7668.448921321271</v>
      </c>
      <c r="N1175">
        <v>8127.507313470921</v>
      </c>
      <c r="O1175">
        <v>8361.471358027904</v>
      </c>
      <c r="P1175">
        <v>8239.8741911762154</v>
      </c>
      <c r="Q1175">
        <v>8550.7116601448415</v>
      </c>
      <c r="R1175">
        <v>8722.5755358806182</v>
      </c>
      <c r="S1175">
        <v>8904.5381178433145</v>
      </c>
      <c r="T1175">
        <v>9227.9123383319875</v>
      </c>
      <c r="U1175">
        <v>9746.1832771022509</v>
      </c>
      <c r="V1175">
        <v>10214.732798982162</v>
      </c>
      <c r="W1175">
        <v>10727.102889128937</v>
      </c>
      <c r="X1175">
        <v>11171.419739540601</v>
      </c>
      <c r="Y1175">
        <v>11479.281832367495</v>
      </c>
      <c r="Z1175">
        <v>11234.968211123271</v>
      </c>
      <c r="AA1175">
        <v>11773.004400230913</v>
      </c>
      <c r="AB1175">
        <v>12382.379463551337</v>
      </c>
      <c r="AC1175">
        <v>13017.067839761965</v>
      </c>
      <c r="AD1175">
        <v>13318.59521483491</v>
      </c>
      <c r="AE1175">
        <v>13421.53834223378</v>
      </c>
      <c r="AF1175">
        <v>13569.948127473281</v>
      </c>
      <c r="AG1175">
        <v>13644.623260927712</v>
      </c>
      <c r="AH1175">
        <v>13615.523857740114</v>
      </c>
      <c r="AI1175">
        <v>13906.770558159353</v>
      </c>
      <c r="AJ1175">
        <v>13761.374473564809</v>
      </c>
      <c r="AK1175">
        <v>12741.157507446409</v>
      </c>
      <c r="AL1175">
        <v>14095.782239432305</v>
      </c>
      <c r="AM1175">
        <v>14358.347675715795</v>
      </c>
    </row>
    <row r="1176" spans="1:39" customFormat="1" hidden="1" x14ac:dyDescent="0.2">
      <c r="A1176" t="s">
        <v>106</v>
      </c>
      <c r="B1176" s="1" t="s">
        <v>502</v>
      </c>
      <c r="C1176" t="s">
        <v>261</v>
      </c>
      <c r="D1176" s="1" t="s">
        <v>162</v>
      </c>
      <c r="E1176" t="s">
        <v>49</v>
      </c>
      <c r="F1176" t="s">
        <v>49</v>
      </c>
      <c r="G1176">
        <v>4437.0555298886138</v>
      </c>
      <c r="H1176">
        <v>4872.1399557805053</v>
      </c>
      <c r="I1176">
        <v>5533.6329596814439</v>
      </c>
      <c r="J1176">
        <v>6026.7503511084133</v>
      </c>
      <c r="K1176">
        <v>6473.8871903357394</v>
      </c>
      <c r="L1176">
        <v>7250.1891517600252</v>
      </c>
      <c r="M1176">
        <v>7959.4861823335223</v>
      </c>
      <c r="N1176">
        <v>8581.4350360382687</v>
      </c>
      <c r="O1176">
        <v>8927.8363149206652</v>
      </c>
      <c r="P1176">
        <v>8921.984383722538</v>
      </c>
      <c r="Q1176">
        <v>9468.3187990306051</v>
      </c>
      <c r="R1176">
        <v>9876.2262782073703</v>
      </c>
      <c r="S1176">
        <v>10239.385152020623</v>
      </c>
      <c r="T1176">
        <v>10820.670884022033</v>
      </c>
      <c r="U1176">
        <v>11735.176791227448</v>
      </c>
      <c r="V1176">
        <v>12685.027963986198</v>
      </c>
      <c r="W1176">
        <v>15676.583428153201</v>
      </c>
      <c r="X1176">
        <v>16875.714563251149</v>
      </c>
      <c r="Y1176">
        <v>16550.448913679455</v>
      </c>
      <c r="Z1176">
        <v>16118.37674656711</v>
      </c>
      <c r="AA1176">
        <v>18104.724595627249</v>
      </c>
      <c r="AB1176">
        <v>20330.524599554585</v>
      </c>
      <c r="AC1176">
        <v>21584.681267793909</v>
      </c>
      <c r="AD1176">
        <v>22425.589416218747</v>
      </c>
      <c r="AE1176">
        <v>22779.427669696845</v>
      </c>
      <c r="AF1176">
        <v>22691.486624734564</v>
      </c>
      <c r="AG1176">
        <v>23492.287856264455</v>
      </c>
      <c r="AH1176">
        <v>24546.912420860357</v>
      </c>
      <c r="AI1176">
        <v>25564.536716881004</v>
      </c>
      <c r="AJ1176">
        <v>25600.192703484943</v>
      </c>
      <c r="AK1176">
        <v>24941.235088040321</v>
      </c>
      <c r="AL1176">
        <v>28337.073211983316</v>
      </c>
      <c r="AM1176">
        <v>30208.805531053004</v>
      </c>
    </row>
    <row r="1177" spans="1:39" customFormat="1" hidden="1" x14ac:dyDescent="0.2">
      <c r="A1177" t="s">
        <v>106</v>
      </c>
      <c r="B1177" s="1" t="s">
        <v>502</v>
      </c>
      <c r="C1177" t="s">
        <v>244</v>
      </c>
      <c r="D1177" s="1" t="s">
        <v>344</v>
      </c>
      <c r="E1177" t="s">
        <v>49</v>
      </c>
      <c r="F1177" t="s">
        <v>49</v>
      </c>
      <c r="G1177" t="s">
        <v>49</v>
      </c>
      <c r="H1177" t="s">
        <v>49</v>
      </c>
      <c r="I1177" t="s">
        <v>49</v>
      </c>
      <c r="J1177" t="s">
        <v>49</v>
      </c>
      <c r="K1177" t="s">
        <v>49</v>
      </c>
      <c r="L1177" t="s">
        <v>49</v>
      </c>
      <c r="M1177">
        <v>86.885246276855497</v>
      </c>
      <c r="N1177" t="s">
        <v>49</v>
      </c>
      <c r="O1177">
        <v>84.153007507324205</v>
      </c>
      <c r="P1177" t="s">
        <v>49</v>
      </c>
      <c r="Q1177">
        <v>82.513664245605497</v>
      </c>
      <c r="R1177" t="s">
        <v>49</v>
      </c>
      <c r="S1177">
        <v>83.783782958984403</v>
      </c>
      <c r="T1177">
        <v>83.243240356445298</v>
      </c>
      <c r="U1177">
        <v>83.582092285156307</v>
      </c>
      <c r="V1177">
        <v>84.313728332519503</v>
      </c>
      <c r="W1177">
        <v>79.024391174316406</v>
      </c>
      <c r="X1177">
        <v>83.980583190917997</v>
      </c>
      <c r="Y1177">
        <v>82.038833618164105</v>
      </c>
      <c r="Z1177">
        <v>82.296653747558594</v>
      </c>
      <c r="AA1177">
        <v>83.253585815429702</v>
      </c>
      <c r="AB1177">
        <v>82.938385009765597</v>
      </c>
      <c r="AC1177">
        <v>84.360191345214801</v>
      </c>
      <c r="AD1177">
        <v>82.464454650878906</v>
      </c>
      <c r="AE1177">
        <v>81.730766296386705</v>
      </c>
      <c r="AF1177">
        <v>76.666664123535199</v>
      </c>
      <c r="AG1177">
        <v>76.190475463867202</v>
      </c>
      <c r="AH1177">
        <v>76.666664123535199</v>
      </c>
      <c r="AI1177">
        <v>77.619049072265597</v>
      </c>
      <c r="AJ1177">
        <v>77.619049072265597</v>
      </c>
      <c r="AK1177">
        <v>74.285713195800795</v>
      </c>
      <c r="AL1177">
        <v>70</v>
      </c>
      <c r="AM1177">
        <v>69.339622497558594</v>
      </c>
    </row>
    <row r="1178" spans="1:39" customFormat="1" hidden="1" x14ac:dyDescent="0.2">
      <c r="A1178" t="s">
        <v>106</v>
      </c>
      <c r="B1178" s="1" t="s">
        <v>502</v>
      </c>
      <c r="C1178" t="s">
        <v>209</v>
      </c>
      <c r="D1178" s="1" t="s">
        <v>33</v>
      </c>
      <c r="E1178" t="s">
        <v>49</v>
      </c>
      <c r="F1178" t="s">
        <v>49</v>
      </c>
      <c r="G1178" t="s">
        <v>49</v>
      </c>
      <c r="H1178" t="s">
        <v>49</v>
      </c>
      <c r="I1178" t="s">
        <v>49</v>
      </c>
      <c r="J1178" t="s">
        <v>49</v>
      </c>
      <c r="K1178" t="s">
        <v>49</v>
      </c>
      <c r="L1178" t="s">
        <v>49</v>
      </c>
      <c r="M1178" t="s">
        <v>49</v>
      </c>
      <c r="N1178" t="s">
        <v>49</v>
      </c>
      <c r="O1178" t="s">
        <v>49</v>
      </c>
      <c r="P1178" t="s">
        <v>49</v>
      </c>
      <c r="Q1178" t="s">
        <v>49</v>
      </c>
      <c r="R1178" t="s">
        <v>49</v>
      </c>
      <c r="S1178" t="s">
        <v>49</v>
      </c>
      <c r="T1178" t="s">
        <v>49</v>
      </c>
      <c r="U1178" t="s">
        <v>49</v>
      </c>
      <c r="V1178" t="s">
        <v>49</v>
      </c>
      <c r="W1178" t="s">
        <v>49</v>
      </c>
      <c r="X1178" t="s">
        <v>49</v>
      </c>
      <c r="Y1178" t="s">
        <v>49</v>
      </c>
      <c r="Z1178" t="s">
        <v>49</v>
      </c>
      <c r="AA1178">
        <v>0.62635999917983998</v>
      </c>
      <c r="AB1178" t="s">
        <v>49</v>
      </c>
      <c r="AC1178" t="s">
        <v>49</v>
      </c>
      <c r="AD1178" t="s">
        <v>49</v>
      </c>
      <c r="AE1178" t="s">
        <v>49</v>
      </c>
      <c r="AF1178" t="s">
        <v>49</v>
      </c>
      <c r="AG1178" t="s">
        <v>49</v>
      </c>
      <c r="AH1178">
        <v>0.67400000000000004</v>
      </c>
      <c r="AI1178">
        <v>0.66526514291763295</v>
      </c>
      <c r="AJ1178" t="s">
        <v>49</v>
      </c>
      <c r="AK1178">
        <v>0.65160417556762695</v>
      </c>
      <c r="AL1178" t="s">
        <v>49</v>
      </c>
      <c r="AM1178" t="s">
        <v>49</v>
      </c>
    </row>
    <row r="1179" spans="1:39" customFormat="1" hidden="1" x14ac:dyDescent="0.2">
      <c r="A1179" t="s">
        <v>106</v>
      </c>
      <c r="B1179" s="1" t="s">
        <v>502</v>
      </c>
      <c r="C1179" t="s">
        <v>382</v>
      </c>
      <c r="D1179" s="1" t="s">
        <v>200</v>
      </c>
      <c r="E1179">
        <v>14.6843512500821</v>
      </c>
      <c r="F1179">
        <v>17.027936730896101</v>
      </c>
      <c r="G1179">
        <v>26.0364811362365</v>
      </c>
      <c r="H1179">
        <v>21.784412427775699</v>
      </c>
      <c r="I1179">
        <v>15.4258064688927</v>
      </c>
      <c r="J1179">
        <v>12.7277669490964</v>
      </c>
      <c r="K1179">
        <v>11.443119644497299</v>
      </c>
      <c r="L1179">
        <v>8.2326303411611192</v>
      </c>
      <c r="M1179">
        <v>7.3591178178877303</v>
      </c>
      <c r="N1179">
        <v>6.1338646435792299</v>
      </c>
      <c r="O1179">
        <v>5.1102495451756296</v>
      </c>
      <c r="P1179">
        <v>3.3368791752601599</v>
      </c>
      <c r="Q1179">
        <v>3.8432729570656998</v>
      </c>
      <c r="R1179">
        <v>3.5691005300146501</v>
      </c>
      <c r="S1179">
        <v>2.4893981665070299</v>
      </c>
      <c r="T1179">
        <v>2.8101787574361499</v>
      </c>
      <c r="U1179">
        <v>1.0547387140351601</v>
      </c>
      <c r="V1179">
        <v>3.05257621387848</v>
      </c>
      <c r="W1179">
        <v>3.3920173369940398</v>
      </c>
      <c r="X1179">
        <v>4.4077993839804597</v>
      </c>
      <c r="Y1179">
        <v>8.7162687303961004</v>
      </c>
      <c r="Z1179">
        <v>0.35304517836094101</v>
      </c>
      <c r="AA1179">
        <v>1.4107110795431801</v>
      </c>
      <c r="AB1179">
        <v>3.3412169425929901</v>
      </c>
      <c r="AC1179">
        <v>3.0074484021304899</v>
      </c>
      <c r="AD1179">
        <v>1.78955553984587</v>
      </c>
      <c r="AE1179">
        <v>4.7186752785467103</v>
      </c>
      <c r="AF1179">
        <v>4.3487735321705001</v>
      </c>
      <c r="AG1179">
        <v>3.7861935589311502</v>
      </c>
      <c r="AH1179">
        <v>2.1827184686852301</v>
      </c>
      <c r="AI1179">
        <v>2.4348898135305799</v>
      </c>
      <c r="AJ1179">
        <v>2.5575447570332299</v>
      </c>
      <c r="AK1179">
        <v>3.0454908480433098</v>
      </c>
      <c r="AL1179">
        <v>4.5245683825913598</v>
      </c>
      <c r="AM1179">
        <v>11.6438667110559</v>
      </c>
    </row>
    <row r="1180" spans="1:39" customFormat="1" hidden="1" x14ac:dyDescent="0.2">
      <c r="A1180" t="s">
        <v>106</v>
      </c>
      <c r="B1180" s="1" t="s">
        <v>502</v>
      </c>
      <c r="C1180" t="s">
        <v>213</v>
      </c>
      <c r="D1180" s="1" t="s">
        <v>331</v>
      </c>
      <c r="E1180">
        <v>21.717881186714067</v>
      </c>
      <c r="F1180">
        <v>13.756031768694953</v>
      </c>
      <c r="G1180">
        <v>22.470937097408239</v>
      </c>
      <c r="H1180">
        <v>21.390982296351922</v>
      </c>
      <c r="I1180">
        <v>13.464377026345716</v>
      </c>
      <c r="J1180">
        <v>12.164419670297974</v>
      </c>
      <c r="K1180">
        <v>14.46398495181873</v>
      </c>
      <c r="L1180">
        <v>11.680718109541459</v>
      </c>
      <c r="M1180">
        <v>4.0797761963408163</v>
      </c>
      <c r="N1180">
        <v>3.3305805030905873</v>
      </c>
      <c r="O1180">
        <v>0.77899020674266239</v>
      </c>
      <c r="P1180">
        <v>2.1877678707425758</v>
      </c>
      <c r="Q1180">
        <v>4.5600434866002786</v>
      </c>
      <c r="R1180">
        <v>4.2771469818752195</v>
      </c>
      <c r="S1180">
        <v>3.3406603724244377</v>
      </c>
      <c r="T1180">
        <v>4.3003008838835513</v>
      </c>
      <c r="U1180">
        <v>7.0247617066378609</v>
      </c>
      <c r="V1180">
        <v>7.1203153523323266</v>
      </c>
      <c r="W1180">
        <v>12.349895920879177</v>
      </c>
      <c r="X1180">
        <v>5.0887570668908637</v>
      </c>
      <c r="Y1180">
        <v>0.31113249873496329</v>
      </c>
      <c r="Z1180">
        <v>3.5777950417431867</v>
      </c>
      <c r="AA1180">
        <v>8.8574414894234508</v>
      </c>
      <c r="AB1180">
        <v>3.2605148661830441</v>
      </c>
      <c r="AC1180">
        <v>0.76346668066304346</v>
      </c>
      <c r="AD1180">
        <v>2.2607706092235418</v>
      </c>
      <c r="AE1180">
        <v>5.8528916256263415</v>
      </c>
      <c r="AF1180">
        <v>4.9543655300257541</v>
      </c>
      <c r="AG1180">
        <v>4.560656036967714</v>
      </c>
      <c r="AH1180">
        <v>4.8281918860882769</v>
      </c>
      <c r="AI1180">
        <v>1.590199737162294</v>
      </c>
      <c r="AJ1180">
        <v>2.5725982081465872</v>
      </c>
      <c r="AK1180">
        <v>9.6374136550188041</v>
      </c>
      <c r="AL1180">
        <v>6.7978412339642063</v>
      </c>
      <c r="AM1180">
        <v>6.6423061680176687</v>
      </c>
    </row>
    <row r="1181" spans="1:39" customFormat="1" hidden="1" x14ac:dyDescent="0.2">
      <c r="A1181" t="s">
        <v>106</v>
      </c>
      <c r="B1181" s="1" t="s">
        <v>502</v>
      </c>
      <c r="C1181" t="s">
        <v>263</v>
      </c>
      <c r="D1181" s="1" t="s">
        <v>232</v>
      </c>
      <c r="E1181">
        <v>21.213424972905699</v>
      </c>
      <c r="F1181">
        <v>36.009133634171</v>
      </c>
      <c r="G1181">
        <v>48.869179189350803</v>
      </c>
      <c r="H1181">
        <v>28.575417890902902</v>
      </c>
      <c r="I1181">
        <v>23.970526138832401</v>
      </c>
      <c r="J1181">
        <v>24.3458278419054</v>
      </c>
      <c r="K1181">
        <v>20.339652177345702</v>
      </c>
      <c r="L1181">
        <v>18.159555896659199</v>
      </c>
      <c r="M1181">
        <v>17.367856732993602</v>
      </c>
      <c r="N1181">
        <v>15.670265400512999</v>
      </c>
      <c r="O1181">
        <v>20.169501143612798</v>
      </c>
      <c r="P1181">
        <v>12.623151836861499</v>
      </c>
      <c r="Q1181">
        <v>14.8433912347788</v>
      </c>
      <c r="R1181">
        <v>11.891009856107599</v>
      </c>
      <c r="S1181">
        <v>7.75807289652374</v>
      </c>
      <c r="T1181">
        <v>6.1787787308609703</v>
      </c>
      <c r="U1181">
        <v>5.12700362788107</v>
      </c>
      <c r="V1181">
        <v>6.6778790098134602</v>
      </c>
      <c r="W1181">
        <v>7.9994820785660599</v>
      </c>
      <c r="X1181">
        <v>8.6712584864477797</v>
      </c>
      <c r="Y1181">
        <v>13.261771366414999</v>
      </c>
      <c r="Z1181">
        <v>7.2506347688446304</v>
      </c>
      <c r="AA1181">
        <v>4.7548268051870304</v>
      </c>
      <c r="AB1181">
        <v>9.0301525226942907</v>
      </c>
      <c r="AC1181">
        <v>10.0572624433615</v>
      </c>
      <c r="AD1181">
        <v>9.2618767819210106</v>
      </c>
      <c r="AE1181">
        <v>8.0980582483901191</v>
      </c>
      <c r="AF1181">
        <v>5.5149273229140201</v>
      </c>
      <c r="AG1181">
        <v>5.5883965772520598</v>
      </c>
      <c r="AH1181">
        <v>4.5528550788907198</v>
      </c>
      <c r="AI1181">
        <v>4.1780192502556099</v>
      </c>
      <c r="AJ1181" t="s">
        <v>49</v>
      </c>
      <c r="AK1181" t="s">
        <v>49</v>
      </c>
      <c r="AL1181" t="s">
        <v>49</v>
      </c>
      <c r="AM1181" t="s">
        <v>49</v>
      </c>
    </row>
    <row r="1182" spans="1:39" customFormat="1" hidden="1" x14ac:dyDescent="0.2">
      <c r="A1182" t="s">
        <v>106</v>
      </c>
      <c r="B1182" s="1" t="s">
        <v>502</v>
      </c>
      <c r="C1182" t="s">
        <v>546</v>
      </c>
      <c r="D1182" s="1" t="s">
        <v>94</v>
      </c>
      <c r="E1182">
        <v>245.011666666667</v>
      </c>
      <c r="F1182">
        <v>266.95416666666699</v>
      </c>
      <c r="G1182">
        <v>304.90333333333302</v>
      </c>
      <c r="H1182">
        <v>349.21583333333302</v>
      </c>
      <c r="I1182">
        <v>362.57583333333298</v>
      </c>
      <c r="J1182">
        <v>404.16583333333301</v>
      </c>
      <c r="K1182">
        <v>420.17666666666702</v>
      </c>
      <c r="L1182">
        <v>396.77333333333303</v>
      </c>
      <c r="M1182">
        <v>412.26666666666699</v>
      </c>
      <c r="N1182">
        <v>419.29500000000002</v>
      </c>
      <c r="O1182">
        <v>460.28750000000002</v>
      </c>
      <c r="P1182">
        <v>508.77666666666698</v>
      </c>
      <c r="Q1182">
        <v>539.58749999999998</v>
      </c>
      <c r="R1182">
        <v>634.93833333333305</v>
      </c>
      <c r="S1182">
        <v>688.93666666666695</v>
      </c>
      <c r="T1182">
        <v>691.39750000000004</v>
      </c>
      <c r="U1182">
        <v>609.52916666666704</v>
      </c>
      <c r="V1182">
        <v>559.76750000000004</v>
      </c>
      <c r="W1182">
        <v>530.27499999999998</v>
      </c>
      <c r="X1182">
        <v>522.46416666666698</v>
      </c>
      <c r="Y1182">
        <v>522.46103583333297</v>
      </c>
      <c r="Z1182">
        <v>560.85989484127003</v>
      </c>
      <c r="AA1182">
        <v>510.24916666666701</v>
      </c>
      <c r="AB1182">
        <v>483.66750000000002</v>
      </c>
      <c r="AC1182">
        <v>486.47130339105303</v>
      </c>
      <c r="AD1182">
        <v>495.272877645503</v>
      </c>
      <c r="AE1182">
        <v>570.34821612743997</v>
      </c>
      <c r="AF1182">
        <v>654.12408425419596</v>
      </c>
      <c r="AG1182">
        <v>676.95773604465705</v>
      </c>
      <c r="AH1182">
        <v>648.83379259826097</v>
      </c>
      <c r="AI1182">
        <v>641.27681306639499</v>
      </c>
      <c r="AJ1182">
        <v>702.89742256152897</v>
      </c>
      <c r="AK1182">
        <v>792.72720610316799</v>
      </c>
      <c r="AL1182">
        <v>758.955378658977</v>
      </c>
      <c r="AM1182">
        <v>873.31418954301398</v>
      </c>
    </row>
    <row r="1183" spans="1:39" customFormat="1" hidden="1" x14ac:dyDescent="0.2">
      <c r="A1183" t="s">
        <v>106</v>
      </c>
      <c r="B1183" s="1" t="s">
        <v>502</v>
      </c>
      <c r="C1183" t="s">
        <v>309</v>
      </c>
      <c r="D1183" s="1" t="s">
        <v>274</v>
      </c>
      <c r="E1183" t="s">
        <v>49</v>
      </c>
      <c r="F1183" t="s">
        <v>49</v>
      </c>
      <c r="G1183" t="s">
        <v>49</v>
      </c>
      <c r="H1183" t="s">
        <v>49</v>
      </c>
      <c r="I1183" t="s">
        <v>49</v>
      </c>
      <c r="J1183" t="s">
        <v>49</v>
      </c>
      <c r="K1183" t="s">
        <v>49</v>
      </c>
      <c r="L1183" t="s">
        <v>49</v>
      </c>
      <c r="M1183">
        <v>68.617019653320298</v>
      </c>
      <c r="N1183" t="s">
        <v>49</v>
      </c>
      <c r="O1183">
        <v>46.276596069335902</v>
      </c>
      <c r="P1183" t="s">
        <v>49</v>
      </c>
      <c r="Q1183">
        <v>66.137565612792997</v>
      </c>
      <c r="R1183" t="s">
        <v>49</v>
      </c>
      <c r="S1183">
        <v>84.656082153320298</v>
      </c>
      <c r="T1183">
        <v>70.854270935058594</v>
      </c>
      <c r="U1183">
        <v>70.873786926269503</v>
      </c>
      <c r="V1183">
        <v>74.271842956542997</v>
      </c>
      <c r="W1183">
        <v>64.734298706054702</v>
      </c>
      <c r="X1183">
        <v>58.937198638916001</v>
      </c>
      <c r="Y1183">
        <v>58.653846740722699</v>
      </c>
      <c r="Z1183">
        <v>66.824645996093807</v>
      </c>
      <c r="AA1183">
        <v>68.246444702148395</v>
      </c>
      <c r="AB1183">
        <v>62.0853080749512</v>
      </c>
      <c r="AC1183">
        <v>57.819904327392599</v>
      </c>
      <c r="AD1183">
        <v>59.715641021728501</v>
      </c>
      <c r="AE1183">
        <v>60</v>
      </c>
      <c r="AF1183">
        <v>60</v>
      </c>
      <c r="AG1183">
        <v>60.476188659667997</v>
      </c>
      <c r="AH1183">
        <v>61.904762268066399</v>
      </c>
      <c r="AI1183">
        <v>60.849056243896499</v>
      </c>
      <c r="AJ1183">
        <v>46.698112487792997</v>
      </c>
      <c r="AK1183">
        <v>48.584907531738303</v>
      </c>
      <c r="AL1183">
        <v>51.415092468261697</v>
      </c>
      <c r="AM1183">
        <v>51.415092468261697</v>
      </c>
    </row>
    <row r="1184" spans="1:39" customFormat="1" hidden="1" x14ac:dyDescent="0.2">
      <c r="A1184" t="s">
        <v>106</v>
      </c>
      <c r="B1184" s="1" t="s">
        <v>502</v>
      </c>
      <c r="C1184" t="s">
        <v>421</v>
      </c>
      <c r="D1184" s="1" t="s">
        <v>223</v>
      </c>
      <c r="E1184">
        <v>8281001</v>
      </c>
      <c r="F1184">
        <v>8424736</v>
      </c>
      <c r="G1184">
        <v>8564931</v>
      </c>
      <c r="H1184">
        <v>8703946</v>
      </c>
      <c r="I1184">
        <v>8842834</v>
      </c>
      <c r="J1184">
        <v>8981860</v>
      </c>
      <c r="K1184">
        <v>9121594</v>
      </c>
      <c r="L1184">
        <v>9262532</v>
      </c>
      <c r="M1184">
        <v>9405318</v>
      </c>
      <c r="N1184">
        <v>9551155</v>
      </c>
      <c r="O1184">
        <v>9700428</v>
      </c>
      <c r="P1184">
        <v>9853407</v>
      </c>
      <c r="Q1184">
        <v>10010039</v>
      </c>
      <c r="R1184">
        <v>10169856</v>
      </c>
      <c r="S1184">
        <v>10333879</v>
      </c>
      <c r="T1184">
        <v>10502180</v>
      </c>
      <c r="U1184">
        <v>10674260</v>
      </c>
      <c r="V1184">
        <v>10850217</v>
      </c>
      <c r="W1184">
        <v>11028048</v>
      </c>
      <c r="X1184">
        <v>11202016</v>
      </c>
      <c r="Y1184">
        <v>11369721</v>
      </c>
      <c r="Z1184">
        <v>11532057</v>
      </c>
      <c r="AA1184">
        <v>11686611</v>
      </c>
      <c r="AB1184">
        <v>11832020</v>
      </c>
      <c r="AC1184">
        <v>11967095</v>
      </c>
      <c r="AD1184">
        <v>12091158</v>
      </c>
      <c r="AE1184">
        <v>12211695</v>
      </c>
      <c r="AF1184">
        <v>12328424</v>
      </c>
      <c r="AG1184">
        <v>12467153</v>
      </c>
      <c r="AH1184">
        <v>12668844</v>
      </c>
      <c r="AI1184">
        <v>12909544</v>
      </c>
      <c r="AJ1184">
        <v>13146408</v>
      </c>
      <c r="AK1184">
        <v>13314429</v>
      </c>
      <c r="AL1184">
        <v>13423378</v>
      </c>
      <c r="AM1184">
        <v>13458005</v>
      </c>
    </row>
    <row r="1185" spans="1:39" customFormat="1" hidden="1" x14ac:dyDescent="0.2">
      <c r="A1185" t="s">
        <v>106</v>
      </c>
      <c r="B1185" s="1" t="s">
        <v>502</v>
      </c>
      <c r="C1185" t="s">
        <v>120</v>
      </c>
      <c r="D1185" s="1" t="s">
        <v>488</v>
      </c>
      <c r="E1185">
        <v>1.60436988360225</v>
      </c>
      <c r="F1185">
        <v>1.61427036260872</v>
      </c>
      <c r="G1185">
        <v>1.61875060800777</v>
      </c>
      <c r="H1185">
        <v>1.6285698920728799</v>
      </c>
      <c r="I1185">
        <v>1.6117233746070601</v>
      </c>
      <c r="J1185">
        <v>1.55570947046153</v>
      </c>
      <c r="K1185">
        <v>1.50513351154601</v>
      </c>
      <c r="L1185">
        <v>1.4400543397280099</v>
      </c>
      <c r="M1185">
        <v>1.36875304874354</v>
      </c>
      <c r="N1185">
        <v>1.3173172769408401</v>
      </c>
      <c r="O1185">
        <v>1.25783584862258</v>
      </c>
      <c r="P1185">
        <v>1.1909271098496299</v>
      </c>
      <c r="Q1185">
        <v>1.1490417253673499</v>
      </c>
      <c r="R1185">
        <v>1.11531304820862</v>
      </c>
      <c r="S1185">
        <v>1.08792963607244</v>
      </c>
      <c r="T1185">
        <v>1.0479132021626201</v>
      </c>
      <c r="U1185">
        <v>0.99667425596957604</v>
      </c>
      <c r="V1185">
        <v>0.97751001174205998</v>
      </c>
      <c r="W1185">
        <v>0.97979595566785604</v>
      </c>
      <c r="X1185">
        <v>0.98058931316065701</v>
      </c>
      <c r="Y1185">
        <v>1.00084678976019</v>
      </c>
      <c r="Z1185">
        <v>1.0269412075170401</v>
      </c>
      <c r="AA1185">
        <v>1.0090337555583999</v>
      </c>
      <c r="AB1185">
        <v>0.99136111547113903</v>
      </c>
      <c r="AC1185">
        <v>0.97463511558397398</v>
      </c>
      <c r="AD1185">
        <v>0.96497630900933895</v>
      </c>
      <c r="AE1185">
        <v>1.0068149591811499</v>
      </c>
      <c r="AF1185">
        <v>1.02942555374852</v>
      </c>
      <c r="AG1185">
        <v>1.1890610261227801</v>
      </c>
      <c r="AH1185">
        <v>1.5620554558886901</v>
      </c>
      <c r="AI1185">
        <v>1.7959627990120299</v>
      </c>
      <c r="AJ1185">
        <v>1.7913919716665001</v>
      </c>
      <c r="AK1185">
        <v>1.3606436343094099</v>
      </c>
      <c r="AL1185">
        <v>0.99434489841825902</v>
      </c>
      <c r="AM1185">
        <v>0.56551412797415701</v>
      </c>
    </row>
    <row r="1186" spans="1:39" customFormat="1" hidden="1" x14ac:dyDescent="0.2">
      <c r="A1186" t="s">
        <v>106</v>
      </c>
      <c r="B1186" s="1" t="s">
        <v>502</v>
      </c>
      <c r="C1186" t="s">
        <v>514</v>
      </c>
      <c r="D1186" s="1" t="s">
        <v>142</v>
      </c>
      <c r="E1186">
        <v>12918389</v>
      </c>
      <c r="F1186">
        <v>13128619</v>
      </c>
      <c r="G1186">
        <v>13342868</v>
      </c>
      <c r="H1186">
        <v>13561945</v>
      </c>
      <c r="I1186">
        <v>13782297</v>
      </c>
      <c r="J1186">
        <v>13998386</v>
      </c>
      <c r="K1186">
        <v>14210674</v>
      </c>
      <c r="L1186">
        <v>14416796</v>
      </c>
      <c r="M1186">
        <v>14615483</v>
      </c>
      <c r="N1186">
        <v>14809289</v>
      </c>
      <c r="O1186">
        <v>14996742</v>
      </c>
      <c r="P1186">
        <v>15176410</v>
      </c>
      <c r="Q1186">
        <v>15351799</v>
      </c>
      <c r="R1186">
        <v>15523978</v>
      </c>
      <c r="S1186">
        <v>15693790</v>
      </c>
      <c r="T1186">
        <v>15859112</v>
      </c>
      <c r="U1186">
        <v>16017966</v>
      </c>
      <c r="V1186">
        <v>16175311</v>
      </c>
      <c r="W1186">
        <v>16334575</v>
      </c>
      <c r="X1186">
        <v>16495538</v>
      </c>
      <c r="Y1186">
        <v>16661462</v>
      </c>
      <c r="Z1186">
        <v>16833447</v>
      </c>
      <c r="AA1186">
        <v>17004162</v>
      </c>
      <c r="AB1186">
        <v>17173573</v>
      </c>
      <c r="AC1186">
        <v>17341771</v>
      </c>
      <c r="AD1186">
        <v>17509925</v>
      </c>
      <c r="AE1186">
        <v>17687108</v>
      </c>
      <c r="AF1186">
        <v>17870124</v>
      </c>
      <c r="AG1186">
        <v>18083879</v>
      </c>
      <c r="AH1186">
        <v>18368577</v>
      </c>
      <c r="AI1186">
        <v>18701450</v>
      </c>
      <c r="AJ1186">
        <v>19039485</v>
      </c>
      <c r="AK1186">
        <v>19300315</v>
      </c>
      <c r="AL1186">
        <v>19493184</v>
      </c>
      <c r="AM1186">
        <v>19603733</v>
      </c>
    </row>
    <row r="1187" spans="1:39" customFormat="1" hidden="1" x14ac:dyDescent="0.2">
      <c r="A1187" t="s">
        <v>106</v>
      </c>
      <c r="B1187" s="1" t="s">
        <v>502</v>
      </c>
      <c r="C1187" t="s">
        <v>267</v>
      </c>
      <c r="D1187" s="1" t="s">
        <v>205</v>
      </c>
      <c r="E1187" t="s">
        <v>49</v>
      </c>
      <c r="F1187" t="s">
        <v>49</v>
      </c>
      <c r="G1187" t="s">
        <v>49</v>
      </c>
      <c r="H1187" t="s">
        <v>49</v>
      </c>
      <c r="I1187" t="s">
        <v>49</v>
      </c>
      <c r="J1187" t="s">
        <v>49</v>
      </c>
      <c r="K1187" t="s">
        <v>49</v>
      </c>
      <c r="L1187" t="s">
        <v>49</v>
      </c>
      <c r="M1187" t="s">
        <v>49</v>
      </c>
      <c r="N1187" t="s">
        <v>49</v>
      </c>
      <c r="O1187" t="s">
        <v>49</v>
      </c>
      <c r="P1187" t="s">
        <v>49</v>
      </c>
      <c r="Q1187" t="s">
        <v>49</v>
      </c>
      <c r="R1187" t="s">
        <v>49</v>
      </c>
      <c r="S1187" t="s">
        <v>49</v>
      </c>
      <c r="T1187" t="s">
        <v>49</v>
      </c>
      <c r="U1187" t="s">
        <v>49</v>
      </c>
      <c r="V1187">
        <v>18.399999999999999</v>
      </c>
      <c r="W1187">
        <v>18.3</v>
      </c>
      <c r="X1187">
        <v>18.3</v>
      </c>
      <c r="Y1187">
        <v>18.3</v>
      </c>
      <c r="Z1187">
        <v>18</v>
      </c>
      <c r="AA1187">
        <v>18</v>
      </c>
      <c r="AB1187">
        <v>18</v>
      </c>
      <c r="AC1187">
        <v>21.2</v>
      </c>
      <c r="AD1187">
        <v>21.2</v>
      </c>
      <c r="AE1187">
        <v>21</v>
      </c>
      <c r="AF1187">
        <v>22</v>
      </c>
      <c r="AG1187">
        <v>23.6</v>
      </c>
      <c r="AH1187">
        <v>25.2</v>
      </c>
      <c r="AI1187">
        <v>26.2</v>
      </c>
      <c r="AJ1187">
        <v>26.2</v>
      </c>
      <c r="AK1187" t="s">
        <v>49</v>
      </c>
      <c r="AL1187" t="s">
        <v>49</v>
      </c>
      <c r="AM1187" t="s">
        <v>49</v>
      </c>
    </row>
    <row r="1188" spans="1:39" customFormat="1" hidden="1" x14ac:dyDescent="0.2">
      <c r="A1188" t="s">
        <v>106</v>
      </c>
      <c r="B1188" s="1" t="s">
        <v>502</v>
      </c>
      <c r="C1188" t="s">
        <v>447</v>
      </c>
      <c r="D1188" s="1" t="s">
        <v>564</v>
      </c>
      <c r="E1188" t="s">
        <v>49</v>
      </c>
      <c r="F1188" t="s">
        <v>49</v>
      </c>
      <c r="G1188" t="s">
        <v>49</v>
      </c>
      <c r="H1188" t="s">
        <v>49</v>
      </c>
      <c r="I1188" t="s">
        <v>49</v>
      </c>
      <c r="J1188" t="s">
        <v>49</v>
      </c>
      <c r="K1188" t="s">
        <v>49</v>
      </c>
      <c r="L1188" t="s">
        <v>49</v>
      </c>
      <c r="M1188" t="s">
        <v>49</v>
      </c>
      <c r="N1188" t="s">
        <v>49</v>
      </c>
      <c r="O1188" t="s">
        <v>49</v>
      </c>
      <c r="P1188" t="s">
        <v>49</v>
      </c>
      <c r="Q1188" t="s">
        <v>49</v>
      </c>
      <c r="R1188" t="s">
        <v>49</v>
      </c>
      <c r="S1188" t="s">
        <v>49</v>
      </c>
      <c r="T1188" t="s">
        <v>49</v>
      </c>
      <c r="U1188">
        <v>6</v>
      </c>
      <c r="V1188">
        <v>6</v>
      </c>
      <c r="W1188">
        <v>6</v>
      </c>
      <c r="X1188">
        <v>6</v>
      </c>
      <c r="Y1188">
        <v>6</v>
      </c>
      <c r="Z1188">
        <v>6</v>
      </c>
      <c r="AA1188">
        <v>6</v>
      </c>
      <c r="AB1188">
        <v>6</v>
      </c>
      <c r="AC1188">
        <v>6</v>
      </c>
      <c r="AD1188">
        <v>6</v>
      </c>
      <c r="AE1188">
        <v>6</v>
      </c>
      <c r="AF1188">
        <v>6</v>
      </c>
      <c r="AG1188">
        <v>6</v>
      </c>
      <c r="AH1188">
        <v>6</v>
      </c>
      <c r="AI1188">
        <v>6</v>
      </c>
      <c r="AJ1188">
        <v>6</v>
      </c>
      <c r="AK1188" t="s">
        <v>49</v>
      </c>
      <c r="AL1188" t="s">
        <v>49</v>
      </c>
      <c r="AM1188" t="s">
        <v>49</v>
      </c>
    </row>
    <row r="1189" spans="1:39" customFormat="1" hidden="1" x14ac:dyDescent="0.2">
      <c r="A1189" t="s">
        <v>106</v>
      </c>
      <c r="B1189" s="1" t="s">
        <v>502</v>
      </c>
      <c r="C1189" t="s">
        <v>458</v>
      </c>
      <c r="D1189" s="1" t="s">
        <v>187</v>
      </c>
      <c r="E1189" t="s">
        <v>49</v>
      </c>
      <c r="F1189" t="s">
        <v>49</v>
      </c>
      <c r="G1189" t="s">
        <v>49</v>
      </c>
      <c r="H1189" t="s">
        <v>49</v>
      </c>
      <c r="I1189" t="s">
        <v>49</v>
      </c>
      <c r="J1189" t="s">
        <v>49</v>
      </c>
      <c r="K1189" t="s">
        <v>49</v>
      </c>
      <c r="L1189" t="s">
        <v>49</v>
      </c>
      <c r="M1189" t="s">
        <v>49</v>
      </c>
      <c r="N1189" t="s">
        <v>49</v>
      </c>
      <c r="O1189" t="s">
        <v>49</v>
      </c>
      <c r="P1189" t="s">
        <v>49</v>
      </c>
      <c r="Q1189" t="s">
        <v>49</v>
      </c>
      <c r="R1189" t="s">
        <v>49</v>
      </c>
      <c r="S1189" t="s">
        <v>49</v>
      </c>
      <c r="T1189" t="s">
        <v>49</v>
      </c>
      <c r="U1189" t="s">
        <v>49</v>
      </c>
      <c r="V1189" t="s">
        <v>49</v>
      </c>
      <c r="W1189" t="s">
        <v>49</v>
      </c>
      <c r="X1189" t="s">
        <v>49</v>
      </c>
      <c r="Y1189" t="s">
        <v>49</v>
      </c>
      <c r="Z1189" t="s">
        <v>49</v>
      </c>
      <c r="AA1189">
        <v>3833.6330269999999</v>
      </c>
      <c r="AB1189">
        <v>4118.699224</v>
      </c>
      <c r="AC1189">
        <v>4089.7387469999999</v>
      </c>
      <c r="AD1189">
        <v>3981.4630120000002</v>
      </c>
      <c r="AE1189">
        <v>4103.9328740000001</v>
      </c>
      <c r="AF1189">
        <v>4085.7246169999999</v>
      </c>
      <c r="AG1189">
        <v>4076.755917</v>
      </c>
      <c r="AH1189">
        <v>3760.2204401392</v>
      </c>
      <c r="AI1189">
        <v>3816.0702535119999</v>
      </c>
      <c r="AJ1189">
        <v>3079.8397523271001</v>
      </c>
      <c r="AK1189">
        <v>3585.4572606123002</v>
      </c>
      <c r="AL1189" t="s">
        <v>49</v>
      </c>
      <c r="AM1189" t="s">
        <v>49</v>
      </c>
    </row>
    <row r="1190" spans="1:39" customFormat="1" hidden="1" x14ac:dyDescent="0.2">
      <c r="A1190" t="s">
        <v>106</v>
      </c>
      <c r="B1190" s="1" t="s">
        <v>502</v>
      </c>
      <c r="C1190" t="s">
        <v>487</v>
      </c>
      <c r="D1190" s="1" t="s">
        <v>306</v>
      </c>
      <c r="E1190">
        <v>87.495922727837296</v>
      </c>
      <c r="F1190">
        <v>89.878074863021993</v>
      </c>
      <c r="G1190">
        <v>86.2039079744589</v>
      </c>
      <c r="H1190">
        <v>88.266764961551303</v>
      </c>
      <c r="I1190">
        <v>93.277737695812107</v>
      </c>
      <c r="J1190">
        <v>95.107548427192299</v>
      </c>
      <c r="K1190">
        <v>98.436390628336795</v>
      </c>
      <c r="L1190">
        <v>104.38352703773501</v>
      </c>
      <c r="M1190">
        <v>106.92679255438701</v>
      </c>
      <c r="N1190">
        <v>114.756237139235</v>
      </c>
      <c r="O1190">
        <v>112.714299629477</v>
      </c>
      <c r="P1190">
        <v>107.351311132917</v>
      </c>
      <c r="Q1190">
        <v>106.49053294854799</v>
      </c>
      <c r="R1190">
        <v>95.929331754402995</v>
      </c>
      <c r="S1190">
        <v>91.660794882622696</v>
      </c>
      <c r="T1190">
        <v>86.214398302399502</v>
      </c>
      <c r="U1190">
        <v>91.040320599906295</v>
      </c>
      <c r="V1190">
        <v>96.325874143629605</v>
      </c>
      <c r="W1190">
        <v>100.142824797917</v>
      </c>
      <c r="X1190">
        <v>97.517776945189794</v>
      </c>
      <c r="Y1190">
        <v>98.263429398480497</v>
      </c>
      <c r="Z1190">
        <v>95.134078855717405</v>
      </c>
      <c r="AA1190">
        <v>100</v>
      </c>
      <c r="AB1190">
        <v>100.709025316839</v>
      </c>
      <c r="AC1190">
        <v>102.901032282242</v>
      </c>
      <c r="AD1190">
        <v>101.363588578959</v>
      </c>
      <c r="AE1190">
        <v>91.880097306628898</v>
      </c>
      <c r="AF1190">
        <v>90.986929682968395</v>
      </c>
      <c r="AG1190">
        <v>92.637403105622795</v>
      </c>
      <c r="AH1190">
        <v>95.8165796272135</v>
      </c>
      <c r="AI1190">
        <v>97.141539499667104</v>
      </c>
      <c r="AJ1190">
        <v>92.522316553462105</v>
      </c>
      <c r="AK1190">
        <v>84.956046002298905</v>
      </c>
      <c r="AL1190">
        <v>87.8596932337569</v>
      </c>
      <c r="AM1190">
        <v>84.771998197896806</v>
      </c>
    </row>
    <row r="1191" spans="1:39" customFormat="1" hidden="1" x14ac:dyDescent="0.2">
      <c r="A1191" t="s">
        <v>106</v>
      </c>
      <c r="B1191" s="1" t="s">
        <v>502</v>
      </c>
      <c r="C1191" t="s">
        <v>454</v>
      </c>
      <c r="D1191" s="1" t="s">
        <v>165</v>
      </c>
      <c r="E1191">
        <v>-0.41444708771634281</v>
      </c>
      <c r="F1191">
        <v>19.562129163158783</v>
      </c>
      <c r="G1191">
        <v>21.554699194427254</v>
      </c>
      <c r="H1191">
        <v>5.918426112585208</v>
      </c>
      <c r="I1191">
        <v>9.2594251939066581</v>
      </c>
      <c r="J1191">
        <v>10.860313999229076</v>
      </c>
      <c r="K1191">
        <v>5.1332017035753328</v>
      </c>
      <c r="L1191">
        <v>5.8012142980339805</v>
      </c>
      <c r="M1191">
        <v>12.767207061999779</v>
      </c>
      <c r="N1191">
        <v>11.941948682900643</v>
      </c>
      <c r="O1191">
        <v>19.24062832649102</v>
      </c>
      <c r="P1191">
        <v>10.211969772466949</v>
      </c>
      <c r="Q1191">
        <v>9.8348732510773669</v>
      </c>
      <c r="R1191">
        <v>7.3015642397233673</v>
      </c>
      <c r="S1191">
        <v>4.2746122466990215</v>
      </c>
      <c r="T1191">
        <v>1.801028214739959</v>
      </c>
      <c r="U1191">
        <v>-1.7731953320846205</v>
      </c>
      <c r="V1191">
        <v>-0.4130274832216837</v>
      </c>
      <c r="W1191">
        <v>-3.8722010435833796</v>
      </c>
      <c r="X1191">
        <v>3.4090244470934068</v>
      </c>
      <c r="Y1191">
        <v>12.910470199150993</v>
      </c>
      <c r="Z1191">
        <v>3.5459721126726511</v>
      </c>
      <c r="AA1191">
        <v>-3.7687958012820131</v>
      </c>
      <c r="AB1191">
        <v>5.5874577654277795</v>
      </c>
      <c r="AC1191">
        <v>9.2233783422240787</v>
      </c>
      <c r="AD1191">
        <v>6.8463264368027339</v>
      </c>
      <c r="AE1191">
        <v>2.1210253100164094</v>
      </c>
      <c r="AF1191">
        <v>0.5341005017346343</v>
      </c>
      <c r="AG1191">
        <v>0.98291324790558432</v>
      </c>
      <c r="AH1191">
        <v>-0.26265530506979334</v>
      </c>
      <c r="AI1191">
        <v>2.5473121617917922</v>
      </c>
      <c r="AJ1191" t="s">
        <v>49</v>
      </c>
      <c r="AK1191" t="s">
        <v>49</v>
      </c>
      <c r="AL1191" t="s">
        <v>49</v>
      </c>
      <c r="AM1191" t="s">
        <v>49</v>
      </c>
    </row>
    <row r="1192" spans="1:39" customFormat="1" hidden="1" x14ac:dyDescent="0.2">
      <c r="A1192" t="s">
        <v>106</v>
      </c>
      <c r="B1192" s="1" t="s">
        <v>502</v>
      </c>
      <c r="C1192" t="s">
        <v>381</v>
      </c>
      <c r="D1192" s="1" t="s">
        <v>512</v>
      </c>
      <c r="E1192" t="s">
        <v>49</v>
      </c>
      <c r="F1192" t="s">
        <v>49</v>
      </c>
      <c r="G1192" t="s">
        <v>49</v>
      </c>
      <c r="H1192" t="s">
        <v>49</v>
      </c>
      <c r="I1192" t="s">
        <v>49</v>
      </c>
      <c r="J1192" t="s">
        <v>49</v>
      </c>
      <c r="K1192" t="s">
        <v>49</v>
      </c>
      <c r="L1192" t="s">
        <v>49</v>
      </c>
      <c r="M1192">
        <v>94.021736145019503</v>
      </c>
      <c r="N1192" t="s">
        <v>49</v>
      </c>
      <c r="O1192">
        <v>91.304344177246094</v>
      </c>
      <c r="P1192" t="s">
        <v>49</v>
      </c>
      <c r="Q1192">
        <v>90.217391967773395</v>
      </c>
      <c r="R1192" t="s">
        <v>49</v>
      </c>
      <c r="S1192">
        <v>88.108108520507798</v>
      </c>
      <c r="T1192">
        <v>88.648651123046903</v>
      </c>
      <c r="U1192">
        <v>88.557212829589801</v>
      </c>
      <c r="V1192">
        <v>88.725486755371094</v>
      </c>
      <c r="W1192">
        <v>91.666664123535199</v>
      </c>
      <c r="X1192">
        <v>91.747573852539105</v>
      </c>
      <c r="Y1192">
        <v>92.718444824218807</v>
      </c>
      <c r="Z1192">
        <v>91.866027832031307</v>
      </c>
      <c r="AA1192">
        <v>90.430618286132798</v>
      </c>
      <c r="AB1192">
        <v>91.469192504882798</v>
      </c>
      <c r="AC1192">
        <v>92.417060852050795</v>
      </c>
      <c r="AD1192">
        <v>91.943130493164105</v>
      </c>
      <c r="AE1192">
        <v>91.826919555664105</v>
      </c>
      <c r="AF1192">
        <v>89.047622680664105</v>
      </c>
      <c r="AG1192">
        <v>90</v>
      </c>
      <c r="AH1192">
        <v>89.047622680664105</v>
      </c>
      <c r="AI1192">
        <v>88.095237731933594</v>
      </c>
      <c r="AJ1192">
        <v>83.333335876464801</v>
      </c>
      <c r="AK1192">
        <v>80.476188659667997</v>
      </c>
      <c r="AL1192">
        <v>78.571426391601605</v>
      </c>
      <c r="AM1192">
        <v>81.132072448730497</v>
      </c>
    </row>
    <row r="1193" spans="1:39" customFormat="1" hidden="1" x14ac:dyDescent="0.2">
      <c r="A1193" t="s">
        <v>106</v>
      </c>
      <c r="B1193" s="1" t="s">
        <v>502</v>
      </c>
      <c r="C1193" t="s">
        <v>410</v>
      </c>
      <c r="D1193" s="1" t="s">
        <v>81</v>
      </c>
      <c r="E1193" t="s">
        <v>49</v>
      </c>
      <c r="F1193" t="s">
        <v>49</v>
      </c>
      <c r="G1193" t="s">
        <v>49</v>
      </c>
      <c r="H1193" t="s">
        <v>49</v>
      </c>
      <c r="I1193" t="s">
        <v>49</v>
      </c>
      <c r="J1193" t="s">
        <v>49</v>
      </c>
      <c r="K1193" t="s">
        <v>49</v>
      </c>
      <c r="L1193" t="s">
        <v>49</v>
      </c>
      <c r="M1193">
        <v>85.427139282226605</v>
      </c>
      <c r="N1193" t="s">
        <v>49</v>
      </c>
      <c r="O1193">
        <v>84.5</v>
      </c>
      <c r="P1193" t="s">
        <v>49</v>
      </c>
      <c r="Q1193">
        <v>86.567161560058594</v>
      </c>
      <c r="R1193" t="s">
        <v>49</v>
      </c>
      <c r="S1193">
        <v>87.064674377441406</v>
      </c>
      <c r="T1193">
        <v>85.074623107910199</v>
      </c>
      <c r="U1193">
        <v>86.538459777832003</v>
      </c>
      <c r="V1193">
        <v>87.081336975097699</v>
      </c>
      <c r="W1193">
        <v>88.038276672363295</v>
      </c>
      <c r="X1193">
        <v>87.559806823730497</v>
      </c>
      <c r="Y1193">
        <v>87.980766296386705</v>
      </c>
      <c r="Z1193">
        <v>86.7298583984375</v>
      </c>
      <c r="AA1193">
        <v>87.677726745605497</v>
      </c>
      <c r="AB1193">
        <v>86.854461669921903</v>
      </c>
      <c r="AC1193">
        <v>86.854461669921903</v>
      </c>
      <c r="AD1193">
        <v>86.854461669921903</v>
      </c>
      <c r="AE1193">
        <v>86.538459777832003</v>
      </c>
      <c r="AF1193">
        <v>84.761901855468807</v>
      </c>
      <c r="AG1193">
        <v>80</v>
      </c>
      <c r="AH1193">
        <v>80.476188659667997</v>
      </c>
      <c r="AI1193">
        <v>79.047622680664105</v>
      </c>
      <c r="AJ1193">
        <v>79.523811340332003</v>
      </c>
      <c r="AK1193">
        <v>80</v>
      </c>
      <c r="AL1193">
        <v>80.476188659667997</v>
      </c>
      <c r="AM1193">
        <v>72.641510009765597</v>
      </c>
    </row>
    <row r="1194" spans="1:39" customFormat="1" hidden="1" x14ac:dyDescent="0.2">
      <c r="A1194" t="s">
        <v>106</v>
      </c>
      <c r="B1194" s="1" t="s">
        <v>502</v>
      </c>
      <c r="C1194" t="s">
        <v>330</v>
      </c>
      <c r="D1194" s="1" t="s">
        <v>266</v>
      </c>
      <c r="E1194" t="s">
        <v>49</v>
      </c>
      <c r="F1194" t="s">
        <v>49</v>
      </c>
      <c r="G1194" t="s">
        <v>49</v>
      </c>
      <c r="H1194" t="s">
        <v>49</v>
      </c>
      <c r="I1194">
        <v>10.99</v>
      </c>
      <c r="J1194">
        <v>10.99</v>
      </c>
      <c r="K1194">
        <v>10.99</v>
      </c>
      <c r="L1194">
        <v>10.67</v>
      </c>
      <c r="M1194">
        <v>10.99</v>
      </c>
      <c r="N1194">
        <v>10.99</v>
      </c>
      <c r="O1194">
        <v>10.99</v>
      </c>
      <c r="P1194">
        <v>9.99</v>
      </c>
      <c r="Q1194">
        <v>9</v>
      </c>
      <c r="R1194">
        <v>8</v>
      </c>
      <c r="S1194">
        <v>6.99</v>
      </c>
      <c r="T1194">
        <v>5.9</v>
      </c>
      <c r="U1194">
        <v>4.88</v>
      </c>
      <c r="V1194">
        <v>4.8600000000000003</v>
      </c>
      <c r="W1194">
        <v>2.27</v>
      </c>
      <c r="X1194">
        <v>2.99</v>
      </c>
      <c r="Y1194">
        <v>2.8</v>
      </c>
      <c r="Z1194">
        <v>2.77</v>
      </c>
      <c r="AA1194">
        <v>2.75</v>
      </c>
      <c r="AB1194">
        <v>2.71</v>
      </c>
      <c r="AC1194">
        <v>2.71</v>
      </c>
      <c r="AD1194">
        <v>5.99</v>
      </c>
      <c r="AE1194" t="s">
        <v>49</v>
      </c>
      <c r="AF1194">
        <v>1.17</v>
      </c>
      <c r="AG1194">
        <v>5.99</v>
      </c>
      <c r="AH1194">
        <v>1.04</v>
      </c>
      <c r="AI1194">
        <v>1.05</v>
      </c>
      <c r="AJ1194">
        <v>1.04</v>
      </c>
      <c r="AK1194">
        <v>1.03</v>
      </c>
      <c r="AL1194" t="s">
        <v>49</v>
      </c>
      <c r="AM1194" t="s">
        <v>49</v>
      </c>
    </row>
    <row r="1195" spans="1:39" customFormat="1" hidden="1" x14ac:dyDescent="0.2">
      <c r="A1195" t="s">
        <v>106</v>
      </c>
      <c r="B1195" s="1" t="s">
        <v>502</v>
      </c>
      <c r="C1195" t="s">
        <v>19</v>
      </c>
      <c r="D1195" s="1" t="s">
        <v>127</v>
      </c>
      <c r="E1195" t="s">
        <v>49</v>
      </c>
      <c r="F1195" t="s">
        <v>49</v>
      </c>
      <c r="G1195" t="s">
        <v>49</v>
      </c>
      <c r="H1195" t="s">
        <v>49</v>
      </c>
      <c r="I1195">
        <v>10.99</v>
      </c>
      <c r="J1195">
        <v>10.99</v>
      </c>
      <c r="K1195">
        <v>10.99</v>
      </c>
      <c r="L1195">
        <v>10.67</v>
      </c>
      <c r="M1195">
        <v>10.99</v>
      </c>
      <c r="N1195">
        <v>10.99</v>
      </c>
      <c r="O1195">
        <v>10.99</v>
      </c>
      <c r="P1195">
        <v>9.99</v>
      </c>
      <c r="Q1195">
        <v>9</v>
      </c>
      <c r="R1195">
        <v>8</v>
      </c>
      <c r="S1195">
        <v>6.99</v>
      </c>
      <c r="T1195">
        <v>5.89</v>
      </c>
      <c r="U1195">
        <v>4.93</v>
      </c>
      <c r="V1195">
        <v>4.91</v>
      </c>
      <c r="W1195">
        <v>2.2999999999999998</v>
      </c>
      <c r="X1195">
        <v>2.97</v>
      </c>
      <c r="Y1195">
        <v>2.78</v>
      </c>
      <c r="Z1195">
        <v>2.74</v>
      </c>
      <c r="AA1195">
        <v>2.73</v>
      </c>
      <c r="AB1195">
        <v>2.7</v>
      </c>
      <c r="AC1195">
        <v>2.68</v>
      </c>
      <c r="AD1195">
        <v>5.99</v>
      </c>
      <c r="AE1195" t="s">
        <v>49</v>
      </c>
      <c r="AF1195">
        <v>1.1599999999999999</v>
      </c>
      <c r="AG1195">
        <v>5.99</v>
      </c>
      <c r="AH1195">
        <v>1.02</v>
      </c>
      <c r="AI1195">
        <v>1.03</v>
      </c>
      <c r="AJ1195">
        <v>1.02</v>
      </c>
      <c r="AK1195">
        <v>1.02</v>
      </c>
      <c r="AL1195" t="s">
        <v>49</v>
      </c>
      <c r="AM1195" t="s">
        <v>49</v>
      </c>
    </row>
    <row r="1196" spans="1:39" customFormat="1" hidden="1" x14ac:dyDescent="0.2">
      <c r="A1196" t="s">
        <v>106</v>
      </c>
      <c r="B1196" s="1" t="s">
        <v>502</v>
      </c>
      <c r="C1196" t="s">
        <v>219</v>
      </c>
      <c r="D1196" s="1" t="s">
        <v>551</v>
      </c>
      <c r="E1196" t="s">
        <v>49</v>
      </c>
      <c r="F1196" t="s">
        <v>49</v>
      </c>
      <c r="G1196" t="s">
        <v>49</v>
      </c>
      <c r="H1196" t="s">
        <v>49</v>
      </c>
      <c r="I1196" t="s">
        <v>49</v>
      </c>
      <c r="J1196" t="s">
        <v>49</v>
      </c>
      <c r="K1196" t="s">
        <v>49</v>
      </c>
      <c r="L1196" t="s">
        <v>49</v>
      </c>
      <c r="M1196" t="s">
        <v>49</v>
      </c>
      <c r="N1196" t="s">
        <v>49</v>
      </c>
      <c r="O1196" t="s">
        <v>49</v>
      </c>
      <c r="P1196" t="s">
        <v>49</v>
      </c>
      <c r="Q1196" t="s">
        <v>49</v>
      </c>
      <c r="R1196" t="s">
        <v>49</v>
      </c>
      <c r="S1196" t="s">
        <v>49</v>
      </c>
      <c r="T1196" t="s">
        <v>49</v>
      </c>
      <c r="U1196" t="s">
        <v>49</v>
      </c>
      <c r="V1196">
        <v>8</v>
      </c>
      <c r="W1196">
        <v>8</v>
      </c>
      <c r="X1196">
        <v>8</v>
      </c>
      <c r="Y1196">
        <v>8</v>
      </c>
      <c r="Z1196">
        <v>8</v>
      </c>
      <c r="AA1196">
        <v>7</v>
      </c>
      <c r="AB1196">
        <v>7</v>
      </c>
      <c r="AC1196">
        <v>7</v>
      </c>
      <c r="AD1196">
        <v>7</v>
      </c>
      <c r="AE1196">
        <v>7</v>
      </c>
      <c r="AF1196">
        <v>7</v>
      </c>
      <c r="AG1196">
        <v>7</v>
      </c>
      <c r="AH1196">
        <v>7</v>
      </c>
      <c r="AI1196">
        <v>7</v>
      </c>
      <c r="AJ1196">
        <v>7</v>
      </c>
      <c r="AK1196" t="s">
        <v>49</v>
      </c>
      <c r="AL1196" t="s">
        <v>49</v>
      </c>
      <c r="AM1196" t="s">
        <v>49</v>
      </c>
    </row>
    <row r="1197" spans="1:39" customFormat="1" hidden="1" x14ac:dyDescent="0.2">
      <c r="A1197" t="s">
        <v>106</v>
      </c>
      <c r="B1197" s="1" t="s">
        <v>502</v>
      </c>
      <c r="C1197" t="s">
        <v>460</v>
      </c>
      <c r="D1197" s="1" t="s">
        <v>249</v>
      </c>
      <c r="E1197" t="s">
        <v>49</v>
      </c>
      <c r="F1197" t="s">
        <v>49</v>
      </c>
      <c r="G1197" t="s">
        <v>49</v>
      </c>
      <c r="H1197" t="s">
        <v>49</v>
      </c>
      <c r="I1197" t="s">
        <v>49</v>
      </c>
      <c r="J1197" t="s">
        <v>49</v>
      </c>
      <c r="K1197" t="s">
        <v>49</v>
      </c>
      <c r="L1197" t="s">
        <v>49</v>
      </c>
      <c r="M1197" t="s">
        <v>49</v>
      </c>
      <c r="N1197" t="s">
        <v>49</v>
      </c>
      <c r="O1197" t="s">
        <v>49</v>
      </c>
      <c r="P1197" t="s">
        <v>49</v>
      </c>
      <c r="Q1197" t="s">
        <v>49</v>
      </c>
      <c r="R1197" t="s">
        <v>49</v>
      </c>
      <c r="S1197" t="s">
        <v>49</v>
      </c>
      <c r="T1197" t="s">
        <v>49</v>
      </c>
      <c r="U1197" t="s">
        <v>49</v>
      </c>
      <c r="V1197" t="s">
        <v>49</v>
      </c>
      <c r="W1197">
        <v>67.599999999999994</v>
      </c>
      <c r="X1197" t="s">
        <v>49</v>
      </c>
      <c r="Y1197" t="s">
        <v>49</v>
      </c>
      <c r="Z1197" t="s">
        <v>49</v>
      </c>
      <c r="AA1197">
        <v>68.5</v>
      </c>
      <c r="AB1197" t="s">
        <v>49</v>
      </c>
      <c r="AC1197" t="s">
        <v>49</v>
      </c>
      <c r="AD1197" t="s">
        <v>49</v>
      </c>
      <c r="AE1197" t="s">
        <v>49</v>
      </c>
      <c r="AF1197" t="s">
        <v>49</v>
      </c>
      <c r="AG1197" t="s">
        <v>49</v>
      </c>
      <c r="AH1197" t="s">
        <v>49</v>
      </c>
      <c r="AI1197" t="s">
        <v>49</v>
      </c>
      <c r="AJ1197" t="s">
        <v>49</v>
      </c>
      <c r="AK1197" t="s">
        <v>49</v>
      </c>
      <c r="AL1197" t="s">
        <v>49</v>
      </c>
      <c r="AM1197" t="s">
        <v>49</v>
      </c>
    </row>
    <row r="1198" spans="1:39" customFormat="1" hidden="1" x14ac:dyDescent="0.2">
      <c r="A1198" t="s">
        <v>106</v>
      </c>
      <c r="B1198" s="1" t="s">
        <v>502</v>
      </c>
      <c r="C1198" t="s">
        <v>214</v>
      </c>
      <c r="D1198" s="1" t="s">
        <v>72</v>
      </c>
      <c r="E1198" t="s">
        <v>49</v>
      </c>
      <c r="F1198" t="s">
        <v>49</v>
      </c>
      <c r="G1198" t="s">
        <v>49</v>
      </c>
      <c r="H1198" t="s">
        <v>49</v>
      </c>
      <c r="I1198" t="s">
        <v>49</v>
      </c>
      <c r="J1198" t="s">
        <v>49</v>
      </c>
      <c r="K1198" t="s">
        <v>49</v>
      </c>
      <c r="L1198" t="s">
        <v>49</v>
      </c>
      <c r="M1198" t="s">
        <v>49</v>
      </c>
      <c r="N1198" t="s">
        <v>49</v>
      </c>
      <c r="O1198" t="s">
        <v>49</v>
      </c>
      <c r="P1198" t="s">
        <v>49</v>
      </c>
      <c r="Q1198" t="s">
        <v>49</v>
      </c>
      <c r="R1198" t="s">
        <v>49</v>
      </c>
      <c r="S1198" t="s">
        <v>49</v>
      </c>
      <c r="T1198" t="s">
        <v>49</v>
      </c>
      <c r="U1198">
        <v>31</v>
      </c>
      <c r="V1198">
        <v>31</v>
      </c>
      <c r="W1198">
        <v>31</v>
      </c>
      <c r="X1198">
        <v>31</v>
      </c>
      <c r="Y1198">
        <v>31</v>
      </c>
      <c r="Z1198">
        <v>31</v>
      </c>
      <c r="AA1198">
        <v>31</v>
      </c>
      <c r="AB1198">
        <v>31</v>
      </c>
      <c r="AC1198">
        <v>31</v>
      </c>
      <c r="AD1198">
        <v>28.5</v>
      </c>
      <c r="AE1198">
        <v>28.5</v>
      </c>
      <c r="AF1198">
        <v>28.5</v>
      </c>
      <c r="AG1198">
        <v>28.5</v>
      </c>
      <c r="AH1198">
        <v>28.5</v>
      </c>
      <c r="AI1198">
        <v>28.5</v>
      </c>
      <c r="AJ1198">
        <v>28.5</v>
      </c>
      <c r="AK1198" t="s">
        <v>49</v>
      </c>
      <c r="AL1198" t="s">
        <v>49</v>
      </c>
      <c r="AM1198" t="s">
        <v>49</v>
      </c>
    </row>
    <row r="1199" spans="1:39" customFormat="1" hidden="1" x14ac:dyDescent="0.2">
      <c r="A1199" t="s">
        <v>106</v>
      </c>
      <c r="B1199" s="1" t="s">
        <v>502</v>
      </c>
      <c r="C1199" t="s">
        <v>443</v>
      </c>
      <c r="D1199" s="1" t="s">
        <v>259</v>
      </c>
      <c r="E1199" t="s">
        <v>49</v>
      </c>
      <c r="F1199" t="s">
        <v>49</v>
      </c>
      <c r="G1199" t="s">
        <v>49</v>
      </c>
      <c r="H1199" t="s">
        <v>49</v>
      </c>
      <c r="I1199" t="s">
        <v>49</v>
      </c>
      <c r="J1199" t="s">
        <v>49</v>
      </c>
      <c r="K1199" t="s">
        <v>49</v>
      </c>
      <c r="L1199" t="s">
        <v>49</v>
      </c>
      <c r="M1199" t="s">
        <v>49</v>
      </c>
      <c r="N1199" t="s">
        <v>49</v>
      </c>
      <c r="O1199" t="s">
        <v>49</v>
      </c>
      <c r="P1199" t="s">
        <v>49</v>
      </c>
      <c r="Q1199" t="s">
        <v>49</v>
      </c>
      <c r="R1199" t="s">
        <v>49</v>
      </c>
      <c r="S1199" t="s">
        <v>49</v>
      </c>
      <c r="T1199">
        <v>42</v>
      </c>
      <c r="U1199">
        <v>42</v>
      </c>
      <c r="V1199">
        <v>42</v>
      </c>
      <c r="W1199">
        <v>40</v>
      </c>
      <c r="X1199">
        <v>40</v>
      </c>
      <c r="Y1199">
        <v>40</v>
      </c>
      <c r="Z1199">
        <v>40</v>
      </c>
      <c r="AA1199">
        <v>36.5</v>
      </c>
      <c r="AB1199">
        <v>9.5</v>
      </c>
      <c r="AC1199">
        <v>7.5</v>
      </c>
      <c r="AD1199">
        <v>7.5</v>
      </c>
      <c r="AE1199">
        <v>7.5</v>
      </c>
      <c r="AF1199">
        <v>7.5</v>
      </c>
      <c r="AG1199">
        <v>7.5</v>
      </c>
      <c r="AH1199">
        <v>7.5</v>
      </c>
      <c r="AI1199">
        <v>6</v>
      </c>
      <c r="AJ1199">
        <v>4</v>
      </c>
      <c r="AK1199" t="s">
        <v>49</v>
      </c>
      <c r="AL1199" t="s">
        <v>49</v>
      </c>
      <c r="AM1199" t="s">
        <v>49</v>
      </c>
    </row>
    <row r="1200" spans="1:39" customFormat="1" hidden="1" x14ac:dyDescent="0.2">
      <c r="A1200" t="s">
        <v>106</v>
      </c>
      <c r="B1200" s="1" t="s">
        <v>502</v>
      </c>
      <c r="C1200" t="s">
        <v>470</v>
      </c>
      <c r="D1200" s="1" t="s">
        <v>131</v>
      </c>
      <c r="E1200" t="s">
        <v>49</v>
      </c>
      <c r="F1200" t="s">
        <v>49</v>
      </c>
      <c r="G1200" t="s">
        <v>49</v>
      </c>
      <c r="H1200" t="s">
        <v>49</v>
      </c>
      <c r="I1200" t="s">
        <v>49</v>
      </c>
      <c r="J1200" t="s">
        <v>49</v>
      </c>
      <c r="K1200" t="s">
        <v>49</v>
      </c>
      <c r="L1200" t="s">
        <v>49</v>
      </c>
      <c r="M1200" t="s">
        <v>49</v>
      </c>
      <c r="N1200" t="s">
        <v>49</v>
      </c>
      <c r="O1200" t="s">
        <v>49</v>
      </c>
      <c r="P1200" t="s">
        <v>49</v>
      </c>
      <c r="Q1200" t="s">
        <v>49</v>
      </c>
      <c r="R1200" t="s">
        <v>49</v>
      </c>
      <c r="S1200" t="s">
        <v>49</v>
      </c>
      <c r="T1200" t="s">
        <v>49</v>
      </c>
      <c r="U1200" t="s">
        <v>49</v>
      </c>
      <c r="V1200" t="s">
        <v>49</v>
      </c>
      <c r="W1200" t="s">
        <v>49</v>
      </c>
      <c r="X1200" t="s">
        <v>49</v>
      </c>
      <c r="Y1200" t="s">
        <v>49</v>
      </c>
      <c r="Z1200" t="s">
        <v>49</v>
      </c>
      <c r="AA1200" t="s">
        <v>49</v>
      </c>
      <c r="AB1200" t="s">
        <v>49</v>
      </c>
      <c r="AC1200" t="s">
        <v>49</v>
      </c>
      <c r="AD1200" t="s">
        <v>49</v>
      </c>
      <c r="AE1200">
        <v>60</v>
      </c>
      <c r="AF1200">
        <v>60</v>
      </c>
      <c r="AG1200">
        <v>60</v>
      </c>
      <c r="AH1200">
        <v>60</v>
      </c>
      <c r="AI1200">
        <v>60</v>
      </c>
      <c r="AJ1200">
        <v>60</v>
      </c>
      <c r="AK1200" t="s">
        <v>49</v>
      </c>
      <c r="AL1200" t="s">
        <v>49</v>
      </c>
      <c r="AM1200" t="s">
        <v>49</v>
      </c>
    </row>
    <row r="1201" spans="1:39" customFormat="1" hidden="1" x14ac:dyDescent="0.2">
      <c r="A1201" t="s">
        <v>106</v>
      </c>
      <c r="B1201" s="1" t="s">
        <v>502</v>
      </c>
      <c r="C1201" t="s">
        <v>169</v>
      </c>
      <c r="D1201" s="1" t="s">
        <v>129</v>
      </c>
      <c r="E1201" t="s">
        <v>49</v>
      </c>
      <c r="F1201" t="s">
        <v>49</v>
      </c>
      <c r="G1201" t="s">
        <v>49</v>
      </c>
      <c r="H1201" t="s">
        <v>49</v>
      </c>
      <c r="I1201" t="s">
        <v>49</v>
      </c>
      <c r="J1201" t="s">
        <v>49</v>
      </c>
      <c r="K1201" t="s">
        <v>49</v>
      </c>
      <c r="L1201" t="s">
        <v>49</v>
      </c>
      <c r="M1201" t="s">
        <v>49</v>
      </c>
      <c r="N1201" t="s">
        <v>49</v>
      </c>
      <c r="O1201" t="s">
        <v>49</v>
      </c>
      <c r="P1201" t="s">
        <v>49</v>
      </c>
      <c r="Q1201" t="s">
        <v>49</v>
      </c>
      <c r="R1201" t="s">
        <v>49</v>
      </c>
      <c r="S1201" t="s">
        <v>49</v>
      </c>
      <c r="T1201" t="s">
        <v>49</v>
      </c>
      <c r="U1201" t="s">
        <v>49</v>
      </c>
      <c r="V1201" t="s">
        <v>49</v>
      </c>
      <c r="W1201" t="s">
        <v>49</v>
      </c>
      <c r="X1201" t="s">
        <v>49</v>
      </c>
      <c r="Y1201" t="s">
        <v>49</v>
      </c>
      <c r="Z1201" t="s">
        <v>49</v>
      </c>
      <c r="AA1201" t="s">
        <v>49</v>
      </c>
      <c r="AB1201" t="s">
        <v>49</v>
      </c>
      <c r="AC1201" t="s">
        <v>49</v>
      </c>
      <c r="AD1201" t="s">
        <v>49</v>
      </c>
      <c r="AE1201">
        <v>24</v>
      </c>
      <c r="AF1201">
        <v>24</v>
      </c>
      <c r="AG1201">
        <v>24</v>
      </c>
      <c r="AH1201">
        <v>24</v>
      </c>
      <c r="AI1201">
        <v>24</v>
      </c>
      <c r="AJ1201">
        <v>24</v>
      </c>
      <c r="AK1201" t="s">
        <v>49</v>
      </c>
      <c r="AL1201" t="s">
        <v>49</v>
      </c>
      <c r="AM1201" t="s">
        <v>49</v>
      </c>
    </row>
    <row r="1202" spans="1:39" customFormat="1" hidden="1" x14ac:dyDescent="0.2">
      <c r="A1202" t="s">
        <v>106</v>
      </c>
      <c r="B1202" s="1" t="s">
        <v>502</v>
      </c>
      <c r="C1202" t="s">
        <v>272</v>
      </c>
      <c r="D1202" s="1" t="s">
        <v>348</v>
      </c>
      <c r="E1202" t="s">
        <v>49</v>
      </c>
      <c r="F1202" t="s">
        <v>49</v>
      </c>
      <c r="G1202" t="s">
        <v>49</v>
      </c>
      <c r="H1202" t="s">
        <v>49</v>
      </c>
      <c r="I1202" t="s">
        <v>49</v>
      </c>
      <c r="J1202" t="s">
        <v>49</v>
      </c>
      <c r="K1202" t="s">
        <v>49</v>
      </c>
      <c r="L1202" t="s">
        <v>49</v>
      </c>
      <c r="M1202" t="s">
        <v>49</v>
      </c>
      <c r="N1202" t="s">
        <v>49</v>
      </c>
      <c r="O1202" t="s">
        <v>49</v>
      </c>
      <c r="P1202" t="s">
        <v>49</v>
      </c>
      <c r="Q1202" t="s">
        <v>49</v>
      </c>
      <c r="R1202" t="s">
        <v>49</v>
      </c>
      <c r="S1202" t="s">
        <v>49</v>
      </c>
      <c r="T1202" t="s">
        <v>49</v>
      </c>
      <c r="U1202" t="s">
        <v>49</v>
      </c>
      <c r="V1202" t="s">
        <v>49</v>
      </c>
      <c r="W1202" t="s">
        <v>49</v>
      </c>
      <c r="X1202" t="s">
        <v>49</v>
      </c>
      <c r="Y1202" t="s">
        <v>49</v>
      </c>
      <c r="Z1202" t="s">
        <v>49</v>
      </c>
      <c r="AA1202" t="s">
        <v>49</v>
      </c>
      <c r="AB1202" t="s">
        <v>49</v>
      </c>
      <c r="AC1202" t="s">
        <v>49</v>
      </c>
      <c r="AD1202" t="s">
        <v>49</v>
      </c>
      <c r="AE1202">
        <v>54</v>
      </c>
      <c r="AF1202">
        <v>54</v>
      </c>
      <c r="AG1202">
        <v>54</v>
      </c>
      <c r="AH1202">
        <v>54</v>
      </c>
      <c r="AI1202">
        <v>54</v>
      </c>
      <c r="AJ1202">
        <v>54</v>
      </c>
      <c r="AK1202" t="s">
        <v>49</v>
      </c>
      <c r="AL1202" t="s">
        <v>49</v>
      </c>
      <c r="AM1202" t="s">
        <v>49</v>
      </c>
    </row>
    <row r="1203" spans="1:39" customFormat="1" hidden="1" x14ac:dyDescent="0.2">
      <c r="A1203" t="s">
        <v>106</v>
      </c>
      <c r="B1203" s="1" t="s">
        <v>502</v>
      </c>
      <c r="C1203" t="s">
        <v>320</v>
      </c>
      <c r="D1203" s="1" t="s">
        <v>481</v>
      </c>
      <c r="E1203" t="s">
        <v>49</v>
      </c>
      <c r="F1203" t="s">
        <v>49</v>
      </c>
      <c r="G1203" t="s">
        <v>49</v>
      </c>
      <c r="H1203" t="s">
        <v>49</v>
      </c>
      <c r="I1203" t="s">
        <v>49</v>
      </c>
      <c r="J1203" t="s">
        <v>49</v>
      </c>
      <c r="K1203" t="s">
        <v>49</v>
      </c>
      <c r="L1203" t="s">
        <v>49</v>
      </c>
      <c r="M1203" t="s">
        <v>49</v>
      </c>
      <c r="N1203" t="s">
        <v>49</v>
      </c>
      <c r="O1203" t="s">
        <v>49</v>
      </c>
      <c r="P1203" t="s">
        <v>49</v>
      </c>
      <c r="Q1203" t="s">
        <v>49</v>
      </c>
      <c r="R1203" t="s">
        <v>49</v>
      </c>
      <c r="S1203" t="s">
        <v>49</v>
      </c>
      <c r="T1203" t="s">
        <v>49</v>
      </c>
      <c r="U1203" t="s">
        <v>49</v>
      </c>
      <c r="V1203" t="s">
        <v>49</v>
      </c>
      <c r="W1203" t="s">
        <v>49</v>
      </c>
      <c r="X1203" t="s">
        <v>49</v>
      </c>
      <c r="Y1203" t="s">
        <v>49</v>
      </c>
      <c r="Z1203" t="s">
        <v>49</v>
      </c>
      <c r="AA1203" t="s">
        <v>49</v>
      </c>
      <c r="AB1203" t="s">
        <v>49</v>
      </c>
      <c r="AC1203" t="s">
        <v>49</v>
      </c>
      <c r="AD1203" t="s">
        <v>49</v>
      </c>
      <c r="AE1203">
        <v>36</v>
      </c>
      <c r="AF1203">
        <v>36</v>
      </c>
      <c r="AG1203">
        <v>36</v>
      </c>
      <c r="AH1203">
        <v>36</v>
      </c>
      <c r="AI1203">
        <v>36</v>
      </c>
      <c r="AJ1203">
        <v>36</v>
      </c>
      <c r="AK1203" t="s">
        <v>49</v>
      </c>
      <c r="AL1203" t="s">
        <v>49</v>
      </c>
      <c r="AM1203" t="s">
        <v>49</v>
      </c>
    </row>
    <row r="1204" spans="1:39" customFormat="1" hidden="1" x14ac:dyDescent="0.2">
      <c r="A1204" t="s">
        <v>106</v>
      </c>
      <c r="B1204" s="1" t="s">
        <v>502</v>
      </c>
      <c r="C1204" t="s">
        <v>157</v>
      </c>
      <c r="D1204" s="1" t="s">
        <v>441</v>
      </c>
      <c r="E1204" t="s">
        <v>49</v>
      </c>
      <c r="F1204" t="s">
        <v>49</v>
      </c>
      <c r="G1204" t="s">
        <v>49</v>
      </c>
      <c r="H1204" t="s">
        <v>49</v>
      </c>
      <c r="I1204" t="s">
        <v>49</v>
      </c>
      <c r="J1204" t="s">
        <v>49</v>
      </c>
      <c r="K1204" t="s">
        <v>49</v>
      </c>
      <c r="L1204" t="s">
        <v>49</v>
      </c>
      <c r="M1204" t="s">
        <v>49</v>
      </c>
      <c r="N1204" t="s">
        <v>49</v>
      </c>
      <c r="O1204" t="s">
        <v>49</v>
      </c>
      <c r="P1204" t="s">
        <v>49</v>
      </c>
      <c r="Q1204" t="s">
        <v>49</v>
      </c>
      <c r="R1204" t="s">
        <v>49</v>
      </c>
      <c r="S1204" t="s">
        <v>49</v>
      </c>
      <c r="T1204" t="s">
        <v>49</v>
      </c>
      <c r="U1204" t="s">
        <v>49</v>
      </c>
      <c r="V1204" t="s">
        <v>49</v>
      </c>
      <c r="W1204">
        <v>22.9</v>
      </c>
      <c r="X1204" t="s">
        <v>49</v>
      </c>
      <c r="Y1204" t="s">
        <v>49</v>
      </c>
      <c r="Z1204" t="s">
        <v>49</v>
      </c>
      <c r="AA1204">
        <v>21.1</v>
      </c>
      <c r="AB1204" t="s">
        <v>49</v>
      </c>
      <c r="AC1204" t="s">
        <v>49</v>
      </c>
      <c r="AD1204" t="s">
        <v>49</v>
      </c>
      <c r="AE1204" t="s">
        <v>49</v>
      </c>
      <c r="AF1204" t="s">
        <v>49</v>
      </c>
      <c r="AG1204" t="s">
        <v>49</v>
      </c>
      <c r="AH1204" t="s">
        <v>49</v>
      </c>
      <c r="AI1204" t="s">
        <v>49</v>
      </c>
      <c r="AJ1204" t="s">
        <v>49</v>
      </c>
      <c r="AK1204" t="s">
        <v>49</v>
      </c>
      <c r="AL1204" t="s">
        <v>49</v>
      </c>
      <c r="AM1204" t="s">
        <v>49</v>
      </c>
    </row>
    <row r="1205" spans="1:39" customFormat="1" hidden="1" x14ac:dyDescent="0.2">
      <c r="A1205" t="s">
        <v>106</v>
      </c>
      <c r="B1205" s="1" t="s">
        <v>502</v>
      </c>
      <c r="C1205" t="s">
        <v>87</v>
      </c>
      <c r="D1205" s="1" t="s">
        <v>302</v>
      </c>
      <c r="E1205" t="s">
        <v>49</v>
      </c>
      <c r="F1205" t="s">
        <v>49</v>
      </c>
      <c r="G1205" t="s">
        <v>49</v>
      </c>
      <c r="H1205" t="s">
        <v>49</v>
      </c>
      <c r="I1205" t="s">
        <v>49</v>
      </c>
      <c r="J1205" t="s">
        <v>49</v>
      </c>
      <c r="K1205" t="s">
        <v>49</v>
      </c>
      <c r="L1205" t="s">
        <v>49</v>
      </c>
      <c r="M1205" t="s">
        <v>49</v>
      </c>
      <c r="N1205" t="s">
        <v>49</v>
      </c>
      <c r="O1205" t="s">
        <v>49</v>
      </c>
      <c r="P1205" t="s">
        <v>49</v>
      </c>
      <c r="Q1205" t="s">
        <v>49</v>
      </c>
      <c r="R1205" t="s">
        <v>49</v>
      </c>
      <c r="S1205" t="s">
        <v>49</v>
      </c>
      <c r="T1205" t="s">
        <v>49</v>
      </c>
      <c r="U1205" t="s">
        <v>49</v>
      </c>
      <c r="V1205">
        <v>316</v>
      </c>
      <c r="W1205">
        <v>316</v>
      </c>
      <c r="X1205">
        <v>316</v>
      </c>
      <c r="Y1205">
        <v>316</v>
      </c>
      <c r="Z1205">
        <v>316</v>
      </c>
      <c r="AA1205">
        <v>316</v>
      </c>
      <c r="AB1205">
        <v>316</v>
      </c>
      <c r="AC1205">
        <v>291</v>
      </c>
      <c r="AD1205">
        <v>291</v>
      </c>
      <c r="AE1205">
        <v>291</v>
      </c>
      <c r="AF1205">
        <v>291</v>
      </c>
      <c r="AG1205">
        <v>291</v>
      </c>
      <c r="AH1205">
        <v>291</v>
      </c>
      <c r="AI1205">
        <v>296</v>
      </c>
      <c r="AJ1205">
        <v>296</v>
      </c>
      <c r="AK1205" t="s">
        <v>49</v>
      </c>
      <c r="AL1205" t="s">
        <v>49</v>
      </c>
      <c r="AM1205" t="s">
        <v>49</v>
      </c>
    </row>
    <row r="1206" spans="1:39" customFormat="1" hidden="1" x14ac:dyDescent="0.2">
      <c r="A1206" t="s">
        <v>106</v>
      </c>
      <c r="B1206" s="1" t="s">
        <v>502</v>
      </c>
      <c r="C1206" t="s">
        <v>542</v>
      </c>
      <c r="D1206" s="1" t="s">
        <v>479</v>
      </c>
      <c r="E1206">
        <v>58.45454036702381</v>
      </c>
      <c r="F1206">
        <v>62.972923774952861</v>
      </c>
      <c r="G1206">
        <v>61.745690515642629</v>
      </c>
      <c r="H1206">
        <v>58.094293677003058</v>
      </c>
      <c r="I1206">
        <v>56.254050553517708</v>
      </c>
      <c r="J1206">
        <v>53.609064396198271</v>
      </c>
      <c r="K1206">
        <v>53.215028714747724</v>
      </c>
      <c r="L1206">
        <v>54.967153277056411</v>
      </c>
      <c r="M1206">
        <v>53.920749894325724</v>
      </c>
      <c r="N1206">
        <v>54.099298179289249</v>
      </c>
      <c r="O1206">
        <v>53.836178515328236</v>
      </c>
      <c r="P1206">
        <v>54.695609832156201</v>
      </c>
      <c r="Q1206">
        <v>58.711923087697251</v>
      </c>
      <c r="R1206">
        <v>62.144766968764465</v>
      </c>
      <c r="S1206">
        <v>62.483851901629542</v>
      </c>
      <c r="T1206">
        <v>65.693419590904981</v>
      </c>
      <c r="U1206">
        <v>69.889360053245824</v>
      </c>
      <c r="V1206">
        <v>72.062534238029414</v>
      </c>
      <c r="W1206">
        <v>73.711635044852059</v>
      </c>
      <c r="X1206">
        <v>76.977024714092821</v>
      </c>
      <c r="Y1206">
        <v>80.676626240646797</v>
      </c>
      <c r="Z1206">
        <v>66.686030963141789</v>
      </c>
      <c r="AA1206">
        <v>69.717680137033753</v>
      </c>
      <c r="AB1206">
        <v>72.481642807733408</v>
      </c>
      <c r="AC1206">
        <v>68.156142891334014</v>
      </c>
      <c r="AD1206">
        <v>65.143287952387851</v>
      </c>
      <c r="AE1206">
        <v>65.634628121888738</v>
      </c>
      <c r="AF1206">
        <v>59.349110477593946</v>
      </c>
      <c r="AG1206">
        <v>56.057861087739035</v>
      </c>
      <c r="AH1206">
        <v>56.026158967570652</v>
      </c>
      <c r="AI1206">
        <v>58.177050633467744</v>
      </c>
      <c r="AJ1206">
        <v>57.546857530648666</v>
      </c>
      <c r="AK1206">
        <v>58.133427032855714</v>
      </c>
      <c r="AL1206">
        <v>64.721624652418825</v>
      </c>
      <c r="AM1206">
        <v>75.018354349935635</v>
      </c>
    </row>
    <row r="1207" spans="1:39" customFormat="1" hidden="1" x14ac:dyDescent="0.2">
      <c r="A1207" t="s">
        <v>106</v>
      </c>
      <c r="B1207" s="1" t="s">
        <v>502</v>
      </c>
      <c r="C1207" t="s">
        <v>456</v>
      </c>
      <c r="D1207" s="1" t="s">
        <v>489</v>
      </c>
      <c r="E1207" t="s">
        <v>49</v>
      </c>
      <c r="F1207" t="s">
        <v>49</v>
      </c>
      <c r="G1207" t="s">
        <v>49</v>
      </c>
      <c r="H1207" t="s">
        <v>49</v>
      </c>
      <c r="I1207" t="s">
        <v>49</v>
      </c>
      <c r="J1207" t="s">
        <v>49</v>
      </c>
      <c r="K1207" t="s">
        <v>49</v>
      </c>
      <c r="L1207" t="s">
        <v>49</v>
      </c>
      <c r="M1207">
        <v>69.5</v>
      </c>
      <c r="N1207" t="s">
        <v>49</v>
      </c>
      <c r="O1207">
        <v>65.671638488769503</v>
      </c>
      <c r="P1207" t="s">
        <v>49</v>
      </c>
      <c r="Q1207">
        <v>74.129356384277301</v>
      </c>
      <c r="R1207" t="s">
        <v>49</v>
      </c>
      <c r="S1207">
        <v>80.099502563476605</v>
      </c>
      <c r="T1207">
        <v>82.089553833007798</v>
      </c>
      <c r="U1207">
        <v>88.942306518554702</v>
      </c>
      <c r="V1207">
        <v>89.423080444335895</v>
      </c>
      <c r="W1207">
        <v>86.057693481445298</v>
      </c>
      <c r="X1207">
        <v>85.096153259277301</v>
      </c>
      <c r="Y1207">
        <v>80.288459777832003</v>
      </c>
      <c r="Z1207">
        <v>79.146919250488295</v>
      </c>
      <c r="AA1207">
        <v>82.938385009765597</v>
      </c>
      <c r="AB1207">
        <v>82.629104614257798</v>
      </c>
      <c r="AC1207">
        <v>83.098594665527301</v>
      </c>
      <c r="AD1207">
        <v>84.507041931152301</v>
      </c>
      <c r="AE1207">
        <v>80.788177490234403</v>
      </c>
      <c r="AF1207">
        <v>79.310348510742202</v>
      </c>
      <c r="AG1207">
        <v>77.832511901855497</v>
      </c>
      <c r="AH1207">
        <v>79.802955627441406</v>
      </c>
      <c r="AI1207">
        <v>81.067962646484403</v>
      </c>
      <c r="AJ1207">
        <v>79.710144042968807</v>
      </c>
      <c r="AK1207">
        <v>79.710144042968807</v>
      </c>
      <c r="AL1207">
        <v>78.260871887207003</v>
      </c>
      <c r="AM1207">
        <v>78.260871887207003</v>
      </c>
    </row>
    <row r="1208" spans="1:39" customFormat="1" hidden="1" x14ac:dyDescent="0.2">
      <c r="A1208" t="s">
        <v>424</v>
      </c>
      <c r="B1208" s="1" t="s">
        <v>212</v>
      </c>
      <c r="C1208" t="s">
        <v>483</v>
      </c>
      <c r="D1208" s="1" t="s">
        <v>39</v>
      </c>
      <c r="E1208">
        <v>0.51769140170422023</v>
      </c>
      <c r="F1208">
        <v>1.4567497007612622</v>
      </c>
      <c r="G1208">
        <v>1.0450611404254142</v>
      </c>
      <c r="H1208">
        <v>0.92046427273210862</v>
      </c>
      <c r="I1208">
        <v>1.2478927072661494</v>
      </c>
      <c r="J1208">
        <v>1.4428175497221369</v>
      </c>
      <c r="K1208">
        <v>1.7703793545496418</v>
      </c>
      <c r="L1208">
        <v>1.0469302265746125</v>
      </c>
      <c r="M1208">
        <v>3.2028492484869329</v>
      </c>
      <c r="N1208">
        <v>5.2150752761310839</v>
      </c>
      <c r="O1208">
        <v>2.8723026231294675</v>
      </c>
      <c r="P1208">
        <v>1.7477115472906219</v>
      </c>
      <c r="Q1208">
        <v>2.4395074797312679</v>
      </c>
      <c r="R1208">
        <v>2.5885193634439014</v>
      </c>
      <c r="S1208">
        <v>2.1784475143693958</v>
      </c>
      <c r="T1208">
        <v>1.8178393115027884</v>
      </c>
      <c r="U1208">
        <v>2.6608348880494734</v>
      </c>
      <c r="V1208">
        <v>7.0297941143262683</v>
      </c>
      <c r="W1208">
        <v>4.1723850917501952</v>
      </c>
      <c r="X1208">
        <v>4.3086768933607997</v>
      </c>
      <c r="Y1208">
        <v>4.3562783463006705</v>
      </c>
      <c r="Z1208">
        <v>3.456270598677146</v>
      </c>
      <c r="AA1208">
        <v>2.2443359556118478</v>
      </c>
      <c r="AB1208">
        <v>4.3726953604845411</v>
      </c>
      <c r="AC1208">
        <v>4.0572804123812762</v>
      </c>
      <c r="AD1208">
        <v>4.2425245796938116</v>
      </c>
      <c r="AE1208">
        <v>4.2410725668786471</v>
      </c>
      <c r="AF1208">
        <v>3.9593985481286031</v>
      </c>
      <c r="AG1208">
        <v>4.9016457290347271</v>
      </c>
      <c r="AH1208">
        <v>4.393182327954416</v>
      </c>
      <c r="AI1208">
        <v>3.3808357321772315</v>
      </c>
      <c r="AJ1208">
        <v>4.3305824090747205</v>
      </c>
      <c r="AK1208">
        <v>2.7609100753614957</v>
      </c>
      <c r="AL1208">
        <v>3.0018777543286008</v>
      </c>
      <c r="AM1208">
        <v>4.9045687172289503</v>
      </c>
    </row>
    <row r="1209" spans="1:39" customFormat="1" hidden="1" x14ac:dyDescent="0.2">
      <c r="A1209" t="s">
        <v>424</v>
      </c>
      <c r="B1209" s="1" t="s">
        <v>212</v>
      </c>
      <c r="C1209" t="s">
        <v>260</v>
      </c>
      <c r="D1209" s="1" t="s">
        <v>203</v>
      </c>
      <c r="E1209">
        <v>203000000</v>
      </c>
      <c r="F1209">
        <v>576000000</v>
      </c>
      <c r="G1209">
        <v>500000000</v>
      </c>
      <c r="H1209">
        <v>456900000</v>
      </c>
      <c r="I1209">
        <v>728700000</v>
      </c>
      <c r="J1209">
        <v>959100000</v>
      </c>
      <c r="K1209">
        <v>1446497261.3358099</v>
      </c>
      <c r="L1209">
        <v>968368273.64733505</v>
      </c>
      <c r="M1209">
        <v>3111676589.81669</v>
      </c>
      <c r="N1209">
        <v>5562216361.6176901</v>
      </c>
      <c r="O1209">
        <v>2828826261.6125102</v>
      </c>
      <c r="P1209">
        <v>1507907130.4458899</v>
      </c>
      <c r="Q1209">
        <v>2436459923.4285598</v>
      </c>
      <c r="R1209">
        <v>2541942612.2073898</v>
      </c>
      <c r="S1209">
        <v>2133698124.1494601</v>
      </c>
      <c r="T1209">
        <v>1720493455.4981301</v>
      </c>
      <c r="U1209">
        <v>3115635873.5205798</v>
      </c>
      <c r="V1209">
        <v>10235417315.1376</v>
      </c>
      <c r="W1209">
        <v>6750625311.1587801</v>
      </c>
      <c r="X1209">
        <v>8885764397.5629292</v>
      </c>
      <c r="Y1209">
        <v>10564155795.932699</v>
      </c>
      <c r="Z1209">
        <v>8034746177.0844498</v>
      </c>
      <c r="AA1209">
        <v>6429989612.9941301</v>
      </c>
      <c r="AB1209">
        <v>14647048638.4496</v>
      </c>
      <c r="AC1209">
        <v>15039979138.891399</v>
      </c>
      <c r="AD1209">
        <v>16210419015.9816</v>
      </c>
      <c r="AE1209">
        <v>16168701714.749701</v>
      </c>
      <c r="AF1209">
        <v>11620532645.7092</v>
      </c>
      <c r="AG1209">
        <v>13857937720.802601</v>
      </c>
      <c r="AH1209">
        <v>13700880445.1998</v>
      </c>
      <c r="AI1209">
        <v>11298692773.8486</v>
      </c>
      <c r="AJ1209">
        <v>13989154028.368299</v>
      </c>
      <c r="AK1209">
        <v>7458624984.2192898</v>
      </c>
      <c r="AL1209">
        <v>9561335276.6757107</v>
      </c>
      <c r="AM1209">
        <v>16868746438.4076</v>
      </c>
    </row>
    <row r="1210" spans="1:39" customFormat="1" hidden="1" x14ac:dyDescent="0.2">
      <c r="A1210" t="s">
        <v>424</v>
      </c>
      <c r="B1210" s="1" t="s">
        <v>212</v>
      </c>
      <c r="C1210" t="s">
        <v>31</v>
      </c>
      <c r="D1210" s="1" t="s">
        <v>339</v>
      </c>
      <c r="E1210" t="s">
        <v>49</v>
      </c>
      <c r="F1210" t="s">
        <v>49</v>
      </c>
      <c r="G1210" t="s">
        <v>49</v>
      </c>
      <c r="H1210">
        <v>59.965000000000003</v>
      </c>
      <c r="I1210">
        <v>60.616</v>
      </c>
      <c r="J1210">
        <v>62.045000000000002</v>
      </c>
      <c r="K1210">
        <v>62.113</v>
      </c>
      <c r="L1210">
        <v>62.110999999999997</v>
      </c>
      <c r="M1210">
        <v>60.033000000000001</v>
      </c>
      <c r="N1210">
        <v>59.962000000000003</v>
      </c>
      <c r="O1210">
        <v>57.908999999999999</v>
      </c>
      <c r="P1210">
        <v>53.953000000000003</v>
      </c>
      <c r="Q1210">
        <v>53.752000000000002</v>
      </c>
      <c r="R1210">
        <v>57.466999999999999</v>
      </c>
      <c r="S1210">
        <v>56.957999999999998</v>
      </c>
      <c r="T1210">
        <v>58.521999999999998</v>
      </c>
      <c r="U1210">
        <v>57.54</v>
      </c>
      <c r="V1210">
        <v>58.113</v>
      </c>
      <c r="W1210">
        <v>57.506</v>
      </c>
      <c r="X1210">
        <v>56.731000000000002</v>
      </c>
      <c r="Y1210">
        <v>56.927</v>
      </c>
      <c r="Z1210">
        <v>58.875</v>
      </c>
      <c r="AA1210">
        <v>60.32</v>
      </c>
      <c r="AB1210">
        <v>61.548000000000002</v>
      </c>
      <c r="AC1210">
        <v>62.649000000000001</v>
      </c>
      <c r="AD1210">
        <v>62.783000000000001</v>
      </c>
      <c r="AE1210">
        <v>63.223999999999997</v>
      </c>
      <c r="AF1210">
        <v>63.713000000000001</v>
      </c>
      <c r="AG1210">
        <v>63.067999999999998</v>
      </c>
      <c r="AH1210">
        <v>62.779000000000003</v>
      </c>
      <c r="AI1210">
        <v>62.16</v>
      </c>
      <c r="AJ1210">
        <v>60.759</v>
      </c>
      <c r="AK1210">
        <v>53.27</v>
      </c>
      <c r="AL1210">
        <v>55.387999999999998</v>
      </c>
      <c r="AM1210">
        <v>56.515000000000001</v>
      </c>
    </row>
    <row r="1211" spans="1:39" customFormat="1" hidden="1" x14ac:dyDescent="0.2">
      <c r="A1211" t="s">
        <v>424</v>
      </c>
      <c r="B1211" s="1" t="s">
        <v>212</v>
      </c>
      <c r="C1211" t="s">
        <v>473</v>
      </c>
      <c r="D1211" s="1" t="s">
        <v>563</v>
      </c>
      <c r="E1211" t="s">
        <v>49</v>
      </c>
      <c r="F1211">
        <v>61.17</v>
      </c>
      <c r="G1211">
        <v>61.46</v>
      </c>
      <c r="H1211" t="s">
        <v>49</v>
      </c>
      <c r="I1211" t="s">
        <v>49</v>
      </c>
      <c r="J1211">
        <v>71.28</v>
      </c>
      <c r="K1211" t="s">
        <v>49</v>
      </c>
      <c r="L1211" t="s">
        <v>49</v>
      </c>
      <c r="M1211">
        <v>45.9</v>
      </c>
      <c r="N1211">
        <v>63.8</v>
      </c>
      <c r="O1211">
        <v>65.459999999999994</v>
      </c>
      <c r="P1211">
        <v>67.98</v>
      </c>
      <c r="Q1211">
        <v>64.849999999999994</v>
      </c>
      <c r="R1211">
        <v>67.64</v>
      </c>
      <c r="S1211">
        <v>66.599999999999994</v>
      </c>
      <c r="T1211">
        <v>67.44</v>
      </c>
      <c r="U1211">
        <v>66.69</v>
      </c>
      <c r="V1211">
        <v>65.34</v>
      </c>
      <c r="W1211" t="s">
        <v>49</v>
      </c>
      <c r="X1211">
        <v>63.89</v>
      </c>
      <c r="Y1211">
        <v>64.16</v>
      </c>
      <c r="Z1211">
        <v>66.95</v>
      </c>
      <c r="AA1211">
        <v>67.08</v>
      </c>
      <c r="AB1211">
        <v>67.510000000000005</v>
      </c>
      <c r="AC1211">
        <v>68.069999999999993</v>
      </c>
      <c r="AD1211">
        <v>67.27</v>
      </c>
      <c r="AE1211">
        <v>66.989999999999995</v>
      </c>
      <c r="AF1211">
        <v>67.02</v>
      </c>
      <c r="AG1211">
        <v>66.42</v>
      </c>
      <c r="AH1211">
        <v>66.010000000000005</v>
      </c>
      <c r="AI1211">
        <v>65.239999999999995</v>
      </c>
      <c r="AJ1211">
        <v>64.319999999999993</v>
      </c>
      <c r="AK1211">
        <v>63.42</v>
      </c>
      <c r="AL1211">
        <v>64.33</v>
      </c>
      <c r="AM1211">
        <v>63.16</v>
      </c>
    </row>
    <row r="1212" spans="1:39" customFormat="1" hidden="1" x14ac:dyDescent="0.2">
      <c r="A1212" t="s">
        <v>424</v>
      </c>
      <c r="B1212" s="1" t="s">
        <v>212</v>
      </c>
      <c r="C1212" t="s">
        <v>415</v>
      </c>
      <c r="D1212" s="1" t="s">
        <v>568</v>
      </c>
      <c r="E1212" t="s">
        <v>49</v>
      </c>
      <c r="F1212" t="s">
        <v>49</v>
      </c>
      <c r="G1212">
        <v>89.9</v>
      </c>
      <c r="H1212">
        <v>91.836654663085895</v>
      </c>
      <c r="I1212">
        <v>92.132659912109403</v>
      </c>
      <c r="J1212">
        <v>92.427993774414105</v>
      </c>
      <c r="K1212">
        <v>92.721961975097699</v>
      </c>
      <c r="L1212">
        <v>91.2</v>
      </c>
      <c r="M1212">
        <v>93.3031005859375</v>
      </c>
      <c r="N1212">
        <v>93.588912963867202</v>
      </c>
      <c r="O1212">
        <v>93.870643615722699</v>
      </c>
      <c r="P1212">
        <v>94.147529602050795</v>
      </c>
      <c r="Q1212">
        <v>95.2</v>
      </c>
      <c r="R1212">
        <v>98.47</v>
      </c>
      <c r="S1212">
        <v>94.881042480468807</v>
      </c>
      <c r="T1212">
        <v>95.077186584472699</v>
      </c>
      <c r="U1212">
        <v>95.278800964355497</v>
      </c>
      <c r="V1212">
        <v>96.8</v>
      </c>
      <c r="W1212">
        <v>95.726226806640597</v>
      </c>
      <c r="X1212">
        <v>95.980407714843807</v>
      </c>
      <c r="Y1212">
        <v>96.806763000000004</v>
      </c>
      <c r="Z1212">
        <v>96.057229000000007</v>
      </c>
      <c r="AA1212">
        <v>96.788995</v>
      </c>
      <c r="AB1212">
        <v>96.693600000000004</v>
      </c>
      <c r="AC1212">
        <v>97.032176000000007</v>
      </c>
      <c r="AD1212">
        <v>97.779418000000007</v>
      </c>
      <c r="AE1212">
        <v>97.790937999999997</v>
      </c>
      <c r="AF1212">
        <v>98.186897999999999</v>
      </c>
      <c r="AG1212">
        <v>98.4</v>
      </c>
      <c r="AH1212">
        <v>98.5</v>
      </c>
      <c r="AI1212">
        <v>98.5</v>
      </c>
      <c r="AJ1212">
        <v>99.444259643554702</v>
      </c>
      <c r="AK1212">
        <v>99.721755981445298</v>
      </c>
      <c r="AL1212">
        <v>99.999107360839801</v>
      </c>
      <c r="AM1212" t="s">
        <v>49</v>
      </c>
    </row>
    <row r="1213" spans="1:39" customFormat="1" hidden="1" x14ac:dyDescent="0.2">
      <c r="A1213" t="s">
        <v>424</v>
      </c>
      <c r="B1213" s="1" t="s">
        <v>212</v>
      </c>
      <c r="C1213" t="s">
        <v>275</v>
      </c>
      <c r="D1213" s="1" t="s">
        <v>222</v>
      </c>
      <c r="E1213">
        <v>23.101138931348725</v>
      </c>
      <c r="F1213" t="s">
        <v>49</v>
      </c>
      <c r="G1213">
        <v>24.116638694195004</v>
      </c>
      <c r="H1213">
        <v>24.729693543894058</v>
      </c>
      <c r="I1213">
        <v>26.939837433733949</v>
      </c>
      <c r="J1213">
        <v>28.464357225272696</v>
      </c>
      <c r="K1213">
        <v>32.108220143254108</v>
      </c>
      <c r="L1213">
        <v>32.929646379854624</v>
      </c>
      <c r="M1213">
        <v>33.414721347950035</v>
      </c>
      <c r="N1213">
        <v>34.25344862604647</v>
      </c>
      <c r="O1213">
        <v>33.046013382286048</v>
      </c>
      <c r="P1213">
        <v>34.274026335973794</v>
      </c>
      <c r="Q1213">
        <v>25.820000570006378</v>
      </c>
      <c r="R1213">
        <v>28.509147113391087</v>
      </c>
      <c r="S1213">
        <v>27.455592548074986</v>
      </c>
      <c r="T1213">
        <v>27.334539431041328</v>
      </c>
      <c r="U1213">
        <v>28.85464605810207</v>
      </c>
      <c r="V1213">
        <v>30.909996478009987</v>
      </c>
      <c r="W1213">
        <v>32.288301417495887</v>
      </c>
      <c r="X1213">
        <v>33.755196529660729</v>
      </c>
      <c r="Y1213">
        <v>35.961494304724333</v>
      </c>
      <c r="Z1213">
        <v>36.920133331889019</v>
      </c>
      <c r="AA1213">
        <v>37.93686251330827</v>
      </c>
      <c r="AB1213">
        <v>39.652471555676605</v>
      </c>
      <c r="AC1213">
        <v>42.746280792558068</v>
      </c>
      <c r="AD1213">
        <v>45.377609979776864</v>
      </c>
      <c r="AE1213">
        <v>46.378158847112545</v>
      </c>
      <c r="AF1213">
        <v>48.991437083279443</v>
      </c>
      <c r="AG1213">
        <v>48.919958362870609</v>
      </c>
      <c r="AH1213">
        <v>49.024116274934137</v>
      </c>
      <c r="AI1213">
        <v>48.016133658821452</v>
      </c>
      <c r="AJ1213">
        <v>48.702760192776218</v>
      </c>
      <c r="AK1213">
        <v>58.321019198331136</v>
      </c>
      <c r="AL1213">
        <v>54.628336187966156</v>
      </c>
      <c r="AM1213">
        <v>49.139206251318384</v>
      </c>
    </row>
    <row r="1214" spans="1:39" customFormat="1" hidden="1" x14ac:dyDescent="0.2">
      <c r="A1214" t="s">
        <v>424</v>
      </c>
      <c r="B1214" s="1" t="s">
        <v>212</v>
      </c>
      <c r="C1214" t="s">
        <v>215</v>
      </c>
      <c r="D1214" s="1" t="s">
        <v>497</v>
      </c>
      <c r="E1214" t="s">
        <v>49</v>
      </c>
      <c r="F1214" t="s">
        <v>49</v>
      </c>
      <c r="G1214" t="s">
        <v>49</v>
      </c>
      <c r="H1214" t="s">
        <v>49</v>
      </c>
      <c r="I1214" t="s">
        <v>49</v>
      </c>
      <c r="J1214" t="s">
        <v>49</v>
      </c>
      <c r="K1214" t="s">
        <v>49</v>
      </c>
      <c r="L1214" t="s">
        <v>49</v>
      </c>
      <c r="M1214" t="s">
        <v>49</v>
      </c>
      <c r="N1214" t="s">
        <v>49</v>
      </c>
      <c r="O1214">
        <v>5.4039154911214293</v>
      </c>
      <c r="P1214">
        <v>19.065350870407059</v>
      </c>
      <c r="Q1214">
        <v>17.709021680229796</v>
      </c>
      <c r="R1214" t="s">
        <v>49</v>
      </c>
      <c r="S1214" t="s">
        <v>49</v>
      </c>
      <c r="T1214">
        <v>52.535419533378992</v>
      </c>
      <c r="U1214" t="s">
        <v>49</v>
      </c>
      <c r="V1214" t="s">
        <v>49</v>
      </c>
      <c r="W1214" t="s">
        <v>49</v>
      </c>
      <c r="X1214" t="s">
        <v>49</v>
      </c>
      <c r="Y1214">
        <v>65.245080305694643</v>
      </c>
      <c r="Z1214">
        <v>68.999003337493576</v>
      </c>
      <c r="AA1214">
        <v>72.452669926111085</v>
      </c>
      <c r="AB1214">
        <v>62.860132822205316</v>
      </c>
      <c r="AC1214">
        <v>65.227695883164017</v>
      </c>
      <c r="AD1214">
        <v>67.10291194564293</v>
      </c>
      <c r="AE1214">
        <v>47.97616951604595</v>
      </c>
      <c r="AF1214">
        <v>53.278587473716655</v>
      </c>
      <c r="AG1214">
        <v>66.907160912506512</v>
      </c>
      <c r="AH1214">
        <v>66.727247847214628</v>
      </c>
      <c r="AI1214">
        <v>71.650570248105623</v>
      </c>
      <c r="AJ1214">
        <v>72.703878577082222</v>
      </c>
      <c r="AK1214">
        <v>91.223210502268827</v>
      </c>
      <c r="AL1214">
        <v>80.369886268224434</v>
      </c>
      <c r="AM1214">
        <v>70.423736847906582</v>
      </c>
    </row>
    <row r="1215" spans="1:39" customFormat="1" hidden="1" x14ac:dyDescent="0.2">
      <c r="A1215" t="s">
        <v>424</v>
      </c>
      <c r="B1215" s="1" t="s">
        <v>212</v>
      </c>
      <c r="C1215" t="s">
        <v>494</v>
      </c>
      <c r="D1215" s="1" t="s">
        <v>202</v>
      </c>
      <c r="E1215" t="s">
        <v>49</v>
      </c>
      <c r="F1215" t="s">
        <v>49</v>
      </c>
      <c r="G1215" t="s">
        <v>49</v>
      </c>
      <c r="H1215" t="s">
        <v>49</v>
      </c>
      <c r="I1215" t="s">
        <v>49</v>
      </c>
      <c r="J1215" t="s">
        <v>49</v>
      </c>
      <c r="K1215" t="s">
        <v>49</v>
      </c>
      <c r="L1215" t="s">
        <v>49</v>
      </c>
      <c r="M1215" t="s">
        <v>49</v>
      </c>
      <c r="N1215" t="s">
        <v>49</v>
      </c>
      <c r="O1215">
        <v>7591600000000</v>
      </c>
      <c r="P1215">
        <v>28896400000000</v>
      </c>
      <c r="Q1215">
        <v>36928800000000</v>
      </c>
      <c r="R1215" t="s">
        <v>49</v>
      </c>
      <c r="S1215" t="s">
        <v>49</v>
      </c>
      <c r="T1215">
        <v>143077588328181</v>
      </c>
      <c r="U1215" t="s">
        <v>49</v>
      </c>
      <c r="V1215" t="s">
        <v>49</v>
      </c>
      <c r="W1215" t="s">
        <v>49</v>
      </c>
      <c r="X1215" t="s">
        <v>49</v>
      </c>
      <c r="Y1215">
        <v>310928040000000</v>
      </c>
      <c r="Z1215">
        <v>346081061000000</v>
      </c>
      <c r="AA1215">
        <v>394185996000000</v>
      </c>
      <c r="AB1215">
        <v>389118680000000</v>
      </c>
      <c r="AC1215">
        <v>434747159000000</v>
      </c>
      <c r="AD1215">
        <v>479177197000000</v>
      </c>
      <c r="AE1215">
        <v>366011636523000</v>
      </c>
      <c r="AF1215">
        <v>428728531114000</v>
      </c>
      <c r="AG1215">
        <v>577932012673267</v>
      </c>
      <c r="AH1215">
        <v>614204965531735</v>
      </c>
      <c r="AI1215">
        <v>707757884359465</v>
      </c>
      <c r="AJ1215">
        <v>770710551554504</v>
      </c>
      <c r="AK1215">
        <v>910172284929547</v>
      </c>
      <c r="AL1215">
        <v>958480011850767</v>
      </c>
      <c r="AM1215">
        <v>1030914111984340</v>
      </c>
    </row>
    <row r="1216" spans="1:39" customFormat="1" hidden="1" x14ac:dyDescent="0.2">
      <c r="A1216" t="s">
        <v>424</v>
      </c>
      <c r="B1216" s="1" t="s">
        <v>212</v>
      </c>
      <c r="C1216" t="s">
        <v>34</v>
      </c>
      <c r="D1216" s="1" t="s">
        <v>113</v>
      </c>
      <c r="E1216">
        <v>5.7820518952266102</v>
      </c>
      <c r="F1216">
        <v>7.2777269494198498</v>
      </c>
      <c r="G1216">
        <v>9.3993316998624596</v>
      </c>
      <c r="H1216">
        <v>12.255583743648099</v>
      </c>
      <c r="I1216">
        <v>15.5658937091306</v>
      </c>
      <c r="J1216">
        <v>19.059266735769398</v>
      </c>
      <c r="K1216">
        <v>23.4135928910116</v>
      </c>
      <c r="L1216">
        <v>28.3051122562266</v>
      </c>
      <c r="M1216">
        <v>34.191889351681198</v>
      </c>
      <c r="N1216">
        <v>40.507138738648599</v>
      </c>
      <c r="O1216">
        <v>48.072648910138298</v>
      </c>
      <c r="P1216">
        <v>53.299918326456499</v>
      </c>
      <c r="Q1216">
        <v>58.217021374847803</v>
      </c>
      <c r="R1216">
        <v>62.8543336684019</v>
      </c>
      <c r="S1216">
        <v>66.846531252041501</v>
      </c>
      <c r="T1216">
        <v>71.612547636410397</v>
      </c>
      <c r="U1216">
        <v>75.840566811093396</v>
      </c>
      <c r="V1216">
        <v>79.671288725871705</v>
      </c>
      <c r="W1216">
        <v>83.091914667364506</v>
      </c>
      <c r="X1216">
        <v>87.698850202530096</v>
      </c>
      <c r="Y1216">
        <v>93.835037858536893</v>
      </c>
      <c r="Z1216">
        <v>97.778470912573098</v>
      </c>
      <c r="AA1216">
        <v>100</v>
      </c>
      <c r="AB1216">
        <v>103.415033447762</v>
      </c>
      <c r="AC1216">
        <v>106.692568055712</v>
      </c>
      <c r="AD1216">
        <v>108.84454887736401</v>
      </c>
      <c r="AE1216">
        <v>111.999775887943</v>
      </c>
      <c r="AF1216">
        <v>117.588375602645</v>
      </c>
      <c r="AG1216">
        <v>126.423331457792</v>
      </c>
      <c r="AH1216">
        <v>131.877630006754</v>
      </c>
      <c r="AI1216">
        <v>136.15121603696801</v>
      </c>
      <c r="AJ1216">
        <v>140.94784969246001</v>
      </c>
      <c r="AK1216">
        <v>144.509087395731</v>
      </c>
      <c r="AL1216">
        <v>149.55976319986601</v>
      </c>
      <c r="AM1216">
        <v>164.780806314133</v>
      </c>
    </row>
    <row r="1217" spans="1:39" customFormat="1" hidden="1" x14ac:dyDescent="0.2">
      <c r="A1217" t="s">
        <v>424</v>
      </c>
      <c r="B1217" s="1" t="s">
        <v>212</v>
      </c>
      <c r="C1217" t="s">
        <v>358</v>
      </c>
      <c r="D1217" s="1" t="s">
        <v>7</v>
      </c>
      <c r="E1217" t="s">
        <v>49</v>
      </c>
      <c r="F1217" t="s">
        <v>49</v>
      </c>
      <c r="G1217" t="s">
        <v>49</v>
      </c>
      <c r="H1217" t="s">
        <v>49</v>
      </c>
      <c r="I1217" t="s">
        <v>49</v>
      </c>
      <c r="J1217" t="s">
        <v>49</v>
      </c>
      <c r="K1217" t="s">
        <v>49</v>
      </c>
      <c r="L1217" t="s">
        <v>49</v>
      </c>
      <c r="M1217">
        <v>36.559139251708999</v>
      </c>
      <c r="N1217" t="s">
        <v>49</v>
      </c>
      <c r="O1217">
        <v>36.363636016845703</v>
      </c>
      <c r="P1217" t="s">
        <v>49</v>
      </c>
      <c r="Q1217">
        <v>42.553192138671903</v>
      </c>
      <c r="R1217" t="s">
        <v>49</v>
      </c>
      <c r="S1217">
        <v>46.560848236083999</v>
      </c>
      <c r="T1217">
        <v>50.793651580810497</v>
      </c>
      <c r="U1217">
        <v>52.216747283935497</v>
      </c>
      <c r="V1217">
        <v>52.195121765136697</v>
      </c>
      <c r="W1217">
        <v>52.195121765136697</v>
      </c>
      <c r="X1217">
        <v>49.029125213622997</v>
      </c>
      <c r="Y1217">
        <v>49.514564514160199</v>
      </c>
      <c r="Z1217">
        <v>45.454544067382798</v>
      </c>
      <c r="AA1217">
        <v>41.4285697937012</v>
      </c>
      <c r="AB1217">
        <v>47.393363952636697</v>
      </c>
      <c r="AC1217">
        <v>42.180095672607401</v>
      </c>
      <c r="AD1217">
        <v>40.284358978271499</v>
      </c>
      <c r="AE1217">
        <v>42.788459777832003</v>
      </c>
      <c r="AF1217">
        <v>44.761905670166001</v>
      </c>
      <c r="AG1217">
        <v>41.904762268066399</v>
      </c>
      <c r="AH1217">
        <v>42.380950927734403</v>
      </c>
      <c r="AI1217">
        <v>43.333332061767599</v>
      </c>
      <c r="AJ1217">
        <v>46.190475463867202</v>
      </c>
      <c r="AK1217">
        <v>45.714286804199197</v>
      </c>
      <c r="AL1217">
        <v>42.380950927734403</v>
      </c>
      <c r="AM1217">
        <v>41.037734985351598</v>
      </c>
    </row>
    <row r="1218" spans="1:39" customFormat="1" hidden="1" x14ac:dyDescent="0.2">
      <c r="A1218" t="s">
        <v>424</v>
      </c>
      <c r="B1218" s="1" t="s">
        <v>212</v>
      </c>
      <c r="C1218" t="s">
        <v>143</v>
      </c>
      <c r="D1218" s="1" t="s">
        <v>308</v>
      </c>
      <c r="E1218" t="s">
        <v>49</v>
      </c>
      <c r="F1218" t="s">
        <v>49</v>
      </c>
      <c r="G1218" t="s">
        <v>49</v>
      </c>
      <c r="H1218" t="s">
        <v>49</v>
      </c>
      <c r="I1218" t="s">
        <v>49</v>
      </c>
      <c r="J1218" t="s">
        <v>49</v>
      </c>
      <c r="K1218" t="s">
        <v>49</v>
      </c>
      <c r="L1218" t="s">
        <v>49</v>
      </c>
      <c r="M1218" t="s">
        <v>49</v>
      </c>
      <c r="N1218" t="s">
        <v>49</v>
      </c>
      <c r="O1218" t="s">
        <v>49</v>
      </c>
      <c r="P1218" t="s">
        <v>49</v>
      </c>
      <c r="Q1218" t="s">
        <v>49</v>
      </c>
      <c r="R1218" t="s">
        <v>49</v>
      </c>
      <c r="S1218" t="s">
        <v>49</v>
      </c>
      <c r="T1218">
        <v>0</v>
      </c>
      <c r="U1218">
        <v>0</v>
      </c>
      <c r="V1218">
        <v>0</v>
      </c>
      <c r="W1218">
        <v>0</v>
      </c>
      <c r="X1218">
        <v>0</v>
      </c>
      <c r="Y1218">
        <v>0</v>
      </c>
      <c r="Z1218">
        <v>0</v>
      </c>
      <c r="AA1218">
        <v>0</v>
      </c>
      <c r="AB1218">
        <v>0</v>
      </c>
      <c r="AC1218">
        <v>0</v>
      </c>
      <c r="AD1218">
        <v>0</v>
      </c>
      <c r="AE1218">
        <v>0</v>
      </c>
      <c r="AF1218">
        <v>0</v>
      </c>
      <c r="AG1218">
        <v>0</v>
      </c>
      <c r="AH1218">
        <v>0</v>
      </c>
      <c r="AI1218">
        <v>0</v>
      </c>
      <c r="AJ1218">
        <v>0</v>
      </c>
      <c r="AK1218" t="s">
        <v>49</v>
      </c>
      <c r="AL1218" t="s">
        <v>49</v>
      </c>
      <c r="AM1218" t="s">
        <v>49</v>
      </c>
    </row>
    <row r="1219" spans="1:39" customFormat="1" hidden="1" x14ac:dyDescent="0.2">
      <c r="A1219" t="s">
        <v>424</v>
      </c>
      <c r="B1219" s="1" t="s">
        <v>212</v>
      </c>
      <c r="C1219" t="s">
        <v>186</v>
      </c>
      <c r="D1219" s="1" t="s">
        <v>144</v>
      </c>
      <c r="E1219" t="s">
        <v>49</v>
      </c>
      <c r="F1219" t="s">
        <v>49</v>
      </c>
      <c r="G1219" t="s">
        <v>49</v>
      </c>
      <c r="H1219" t="s">
        <v>49</v>
      </c>
      <c r="I1219" t="s">
        <v>49</v>
      </c>
      <c r="J1219" t="s">
        <v>49</v>
      </c>
      <c r="K1219" t="s">
        <v>49</v>
      </c>
      <c r="L1219" t="s">
        <v>49</v>
      </c>
      <c r="M1219">
        <v>-0.51225435733795199</v>
      </c>
      <c r="N1219" t="s">
        <v>49</v>
      </c>
      <c r="O1219">
        <v>-0.52370160818099998</v>
      </c>
      <c r="P1219" t="s">
        <v>49</v>
      </c>
      <c r="Q1219">
        <v>-0.406262516975403</v>
      </c>
      <c r="R1219" t="s">
        <v>49</v>
      </c>
      <c r="S1219">
        <v>-0.26433065533638</v>
      </c>
      <c r="T1219">
        <v>-0.20428630709648099</v>
      </c>
      <c r="U1219">
        <v>-0.14063145220279699</v>
      </c>
      <c r="V1219">
        <v>-0.14538939297199199</v>
      </c>
      <c r="W1219">
        <v>-0.17513778805732699</v>
      </c>
      <c r="X1219">
        <v>-0.27916035056114202</v>
      </c>
      <c r="Y1219">
        <v>-0.261542618274689</v>
      </c>
      <c r="Z1219">
        <v>-0.337012529373169</v>
      </c>
      <c r="AA1219">
        <v>-0.42333310842513999</v>
      </c>
      <c r="AB1219">
        <v>-0.31752768158912698</v>
      </c>
      <c r="AC1219">
        <v>-0.42229834198951699</v>
      </c>
      <c r="AD1219">
        <v>-0.441052585840225</v>
      </c>
      <c r="AE1219">
        <v>-0.397179245948792</v>
      </c>
      <c r="AF1219">
        <v>-0.35223966836929299</v>
      </c>
      <c r="AG1219">
        <v>-0.38403263688087502</v>
      </c>
      <c r="AH1219">
        <v>-0.42944523692130998</v>
      </c>
      <c r="AI1219">
        <v>-0.33997064828872697</v>
      </c>
      <c r="AJ1219">
        <v>-0.28315719962120101</v>
      </c>
      <c r="AK1219">
        <v>-0.251915633678436</v>
      </c>
      <c r="AL1219">
        <v>-0.36543512344360402</v>
      </c>
      <c r="AM1219">
        <v>-0.361808151006699</v>
      </c>
    </row>
    <row r="1220" spans="1:39" customFormat="1" hidden="1" x14ac:dyDescent="0.2">
      <c r="A1220" t="s">
        <v>424</v>
      </c>
      <c r="B1220" s="1" t="s">
        <v>212</v>
      </c>
      <c r="C1220" t="s">
        <v>418</v>
      </c>
      <c r="D1220" s="1" t="s">
        <v>461</v>
      </c>
      <c r="E1220" t="s">
        <v>49</v>
      </c>
      <c r="F1220" t="s">
        <v>49</v>
      </c>
      <c r="G1220" t="s">
        <v>49</v>
      </c>
      <c r="H1220" t="s">
        <v>49</v>
      </c>
      <c r="I1220" t="s">
        <v>49</v>
      </c>
      <c r="J1220" t="s">
        <v>49</v>
      </c>
      <c r="K1220" t="s">
        <v>49</v>
      </c>
      <c r="L1220" t="s">
        <v>49</v>
      </c>
      <c r="M1220" t="s">
        <v>49</v>
      </c>
      <c r="N1220" t="s">
        <v>49</v>
      </c>
      <c r="O1220" t="s">
        <v>49</v>
      </c>
      <c r="P1220" t="s">
        <v>49</v>
      </c>
      <c r="Q1220" t="s">
        <v>49</v>
      </c>
      <c r="R1220" t="s">
        <v>49</v>
      </c>
      <c r="S1220" t="s">
        <v>49</v>
      </c>
      <c r="T1220" t="s">
        <v>49</v>
      </c>
      <c r="U1220" t="s">
        <v>49</v>
      </c>
      <c r="V1220" t="s">
        <v>49</v>
      </c>
      <c r="W1220" t="s">
        <v>49</v>
      </c>
      <c r="X1220" t="s">
        <v>49</v>
      </c>
      <c r="Y1220" t="s">
        <v>49</v>
      </c>
      <c r="Z1220" t="s">
        <v>49</v>
      </c>
      <c r="AA1220" t="s">
        <v>49</v>
      </c>
      <c r="AB1220" t="s">
        <v>49</v>
      </c>
      <c r="AC1220" t="s">
        <v>49</v>
      </c>
      <c r="AD1220" t="s">
        <v>49</v>
      </c>
      <c r="AE1220" t="s">
        <v>49</v>
      </c>
      <c r="AF1220" t="s">
        <v>49</v>
      </c>
      <c r="AG1220" t="s">
        <v>49</v>
      </c>
      <c r="AH1220" t="s">
        <v>49</v>
      </c>
      <c r="AI1220" t="s">
        <v>49</v>
      </c>
      <c r="AJ1220" t="s">
        <v>49</v>
      </c>
      <c r="AK1220" t="s">
        <v>49</v>
      </c>
      <c r="AL1220" t="s">
        <v>49</v>
      </c>
      <c r="AM1220" t="s">
        <v>49</v>
      </c>
    </row>
    <row r="1221" spans="1:39" customFormat="1" hidden="1" x14ac:dyDescent="0.2">
      <c r="A1221" t="s">
        <v>424</v>
      </c>
      <c r="B1221" s="1" t="s">
        <v>212</v>
      </c>
      <c r="C1221" t="s">
        <v>507</v>
      </c>
      <c r="D1221" s="1" t="s">
        <v>216</v>
      </c>
      <c r="E1221" t="s">
        <v>49</v>
      </c>
      <c r="F1221" t="s">
        <v>49</v>
      </c>
      <c r="G1221" t="s">
        <v>49</v>
      </c>
      <c r="H1221" t="s">
        <v>49</v>
      </c>
      <c r="I1221" t="s">
        <v>49</v>
      </c>
      <c r="J1221" t="s">
        <v>49</v>
      </c>
      <c r="K1221" t="s">
        <v>49</v>
      </c>
      <c r="L1221" t="s">
        <v>49</v>
      </c>
      <c r="M1221" t="s">
        <v>49</v>
      </c>
      <c r="N1221" t="s">
        <v>49</v>
      </c>
      <c r="O1221" t="s">
        <v>49</v>
      </c>
      <c r="P1221" t="s">
        <v>49</v>
      </c>
      <c r="Q1221" t="s">
        <v>49</v>
      </c>
      <c r="R1221" t="s">
        <v>49</v>
      </c>
      <c r="S1221" t="s">
        <v>49</v>
      </c>
      <c r="T1221" t="s">
        <v>49</v>
      </c>
      <c r="U1221" t="s">
        <v>49</v>
      </c>
      <c r="V1221" t="s">
        <v>49</v>
      </c>
      <c r="W1221" t="s">
        <v>49</v>
      </c>
      <c r="X1221" t="s">
        <v>49</v>
      </c>
      <c r="Y1221" t="s">
        <v>49</v>
      </c>
      <c r="Z1221" t="s">
        <v>49</v>
      </c>
      <c r="AA1221" t="s">
        <v>49</v>
      </c>
      <c r="AB1221" t="s">
        <v>49</v>
      </c>
      <c r="AC1221" t="s">
        <v>49</v>
      </c>
      <c r="AD1221" t="s">
        <v>49</v>
      </c>
      <c r="AE1221" t="s">
        <v>49</v>
      </c>
      <c r="AF1221" t="s">
        <v>49</v>
      </c>
      <c r="AG1221" t="s">
        <v>49</v>
      </c>
      <c r="AH1221" t="s">
        <v>49</v>
      </c>
      <c r="AI1221" t="s">
        <v>49</v>
      </c>
      <c r="AJ1221" t="s">
        <v>49</v>
      </c>
      <c r="AK1221" t="s">
        <v>49</v>
      </c>
      <c r="AL1221" t="s">
        <v>49</v>
      </c>
      <c r="AM1221" t="s">
        <v>49</v>
      </c>
    </row>
    <row r="1222" spans="1:39" customFormat="1" hidden="1" x14ac:dyDescent="0.2">
      <c r="A1222" t="s">
        <v>424</v>
      </c>
      <c r="B1222" s="1" t="s">
        <v>212</v>
      </c>
      <c r="C1222" t="s">
        <v>118</v>
      </c>
      <c r="D1222" s="1" t="s">
        <v>580</v>
      </c>
      <c r="E1222" t="s">
        <v>49</v>
      </c>
      <c r="F1222" t="s">
        <v>49</v>
      </c>
      <c r="G1222" t="s">
        <v>49</v>
      </c>
      <c r="H1222" t="s">
        <v>49</v>
      </c>
      <c r="I1222" t="s">
        <v>49</v>
      </c>
      <c r="J1222" t="s">
        <v>49</v>
      </c>
      <c r="K1222" t="s">
        <v>49</v>
      </c>
      <c r="L1222" t="s">
        <v>49</v>
      </c>
      <c r="M1222" t="s">
        <v>49</v>
      </c>
      <c r="N1222" t="s">
        <v>49</v>
      </c>
      <c r="O1222" t="s">
        <v>49</v>
      </c>
      <c r="P1222" t="s">
        <v>49</v>
      </c>
      <c r="Q1222" t="s">
        <v>49</v>
      </c>
      <c r="R1222" t="s">
        <v>49</v>
      </c>
      <c r="S1222" t="s">
        <v>49</v>
      </c>
      <c r="T1222" t="s">
        <v>49</v>
      </c>
      <c r="U1222" t="s">
        <v>49</v>
      </c>
      <c r="V1222" t="s">
        <v>49</v>
      </c>
      <c r="W1222" t="s">
        <v>49</v>
      </c>
      <c r="X1222" t="s">
        <v>49</v>
      </c>
      <c r="Y1222" t="s">
        <v>49</v>
      </c>
      <c r="Z1222" t="s">
        <v>49</v>
      </c>
      <c r="AA1222" t="s">
        <v>49</v>
      </c>
      <c r="AB1222" t="s">
        <v>49</v>
      </c>
      <c r="AC1222" t="s">
        <v>49</v>
      </c>
      <c r="AD1222" t="s">
        <v>49</v>
      </c>
      <c r="AE1222" t="s">
        <v>49</v>
      </c>
      <c r="AF1222" t="s">
        <v>49</v>
      </c>
      <c r="AG1222" t="s">
        <v>49</v>
      </c>
      <c r="AH1222" t="s">
        <v>49</v>
      </c>
      <c r="AI1222" t="s">
        <v>49</v>
      </c>
      <c r="AJ1222" t="s">
        <v>49</v>
      </c>
      <c r="AK1222" t="s">
        <v>49</v>
      </c>
      <c r="AL1222" t="s">
        <v>49</v>
      </c>
      <c r="AM1222" t="s">
        <v>49</v>
      </c>
    </row>
    <row r="1223" spans="1:39" customFormat="1" hidden="1" x14ac:dyDescent="0.2">
      <c r="A1223" t="s">
        <v>424</v>
      </c>
      <c r="B1223" s="1" t="s">
        <v>212</v>
      </c>
      <c r="C1223" t="s">
        <v>508</v>
      </c>
      <c r="D1223" s="1" t="s">
        <v>500</v>
      </c>
      <c r="E1223" t="s">
        <v>49</v>
      </c>
      <c r="F1223" t="s">
        <v>49</v>
      </c>
      <c r="G1223" t="s">
        <v>49</v>
      </c>
      <c r="H1223" t="s">
        <v>49</v>
      </c>
      <c r="I1223" t="s">
        <v>49</v>
      </c>
      <c r="J1223" t="s">
        <v>49</v>
      </c>
      <c r="K1223" t="s">
        <v>49</v>
      </c>
      <c r="L1223" t="s">
        <v>49</v>
      </c>
      <c r="M1223" t="s">
        <v>49</v>
      </c>
      <c r="N1223" t="s">
        <v>49</v>
      </c>
      <c r="O1223" t="s">
        <v>49</v>
      </c>
      <c r="P1223" t="s">
        <v>49</v>
      </c>
      <c r="Q1223" t="s">
        <v>49</v>
      </c>
      <c r="R1223" t="s">
        <v>49</v>
      </c>
      <c r="S1223" t="s">
        <v>49</v>
      </c>
      <c r="T1223" t="s">
        <v>49</v>
      </c>
      <c r="U1223" t="s">
        <v>49</v>
      </c>
      <c r="V1223" t="s">
        <v>49</v>
      </c>
      <c r="W1223" t="s">
        <v>49</v>
      </c>
      <c r="X1223" t="s">
        <v>49</v>
      </c>
      <c r="Y1223" t="s">
        <v>49</v>
      </c>
      <c r="Z1223" t="s">
        <v>49</v>
      </c>
      <c r="AA1223" t="s">
        <v>49</v>
      </c>
      <c r="AB1223" t="s">
        <v>49</v>
      </c>
      <c r="AC1223" t="s">
        <v>49</v>
      </c>
      <c r="AD1223" t="s">
        <v>49</v>
      </c>
      <c r="AE1223" t="s">
        <v>49</v>
      </c>
      <c r="AF1223" t="s">
        <v>49</v>
      </c>
      <c r="AG1223" t="s">
        <v>49</v>
      </c>
      <c r="AH1223" t="s">
        <v>49</v>
      </c>
      <c r="AI1223" t="s">
        <v>49</v>
      </c>
      <c r="AJ1223" t="s">
        <v>49</v>
      </c>
      <c r="AK1223" t="s">
        <v>49</v>
      </c>
      <c r="AL1223" t="s">
        <v>49</v>
      </c>
      <c r="AM1223" t="s">
        <v>49</v>
      </c>
    </row>
    <row r="1224" spans="1:39" customFormat="1" hidden="1" x14ac:dyDescent="0.2">
      <c r="A1224" t="s">
        <v>424</v>
      </c>
      <c r="B1224" s="1" t="s">
        <v>212</v>
      </c>
      <c r="C1224" t="s">
        <v>528</v>
      </c>
      <c r="D1224" s="1" t="s">
        <v>397</v>
      </c>
      <c r="E1224" t="s">
        <v>49</v>
      </c>
      <c r="F1224" t="s">
        <v>49</v>
      </c>
      <c r="G1224" t="s">
        <v>49</v>
      </c>
      <c r="H1224" t="s">
        <v>49</v>
      </c>
      <c r="I1224" t="s">
        <v>49</v>
      </c>
      <c r="J1224" t="s">
        <v>49</v>
      </c>
      <c r="K1224" t="s">
        <v>49</v>
      </c>
      <c r="L1224" t="s">
        <v>49</v>
      </c>
      <c r="M1224" t="s">
        <v>49</v>
      </c>
      <c r="N1224" t="s">
        <v>49</v>
      </c>
      <c r="O1224" t="s">
        <v>49</v>
      </c>
      <c r="P1224" t="s">
        <v>49</v>
      </c>
      <c r="Q1224" t="s">
        <v>49</v>
      </c>
      <c r="R1224" t="s">
        <v>49</v>
      </c>
      <c r="S1224" t="s">
        <v>49</v>
      </c>
      <c r="T1224" t="s">
        <v>49</v>
      </c>
      <c r="U1224" t="s">
        <v>49</v>
      </c>
      <c r="V1224" t="s">
        <v>49</v>
      </c>
      <c r="W1224" t="s">
        <v>49</v>
      </c>
      <c r="X1224" t="s">
        <v>49</v>
      </c>
      <c r="Y1224" t="s">
        <v>49</v>
      </c>
      <c r="Z1224" t="s">
        <v>49</v>
      </c>
      <c r="AA1224" t="s">
        <v>49</v>
      </c>
      <c r="AB1224" t="s">
        <v>49</v>
      </c>
      <c r="AC1224" t="s">
        <v>49</v>
      </c>
      <c r="AD1224" t="s">
        <v>49</v>
      </c>
      <c r="AE1224" t="s">
        <v>49</v>
      </c>
      <c r="AF1224" t="s">
        <v>49</v>
      </c>
      <c r="AG1224" t="s">
        <v>49</v>
      </c>
      <c r="AH1224" t="s">
        <v>49</v>
      </c>
      <c r="AI1224" t="s">
        <v>49</v>
      </c>
      <c r="AJ1224" t="s">
        <v>49</v>
      </c>
      <c r="AK1224" t="s">
        <v>49</v>
      </c>
      <c r="AL1224" t="s">
        <v>49</v>
      </c>
      <c r="AM1224" t="s">
        <v>49</v>
      </c>
    </row>
    <row r="1225" spans="1:39" customFormat="1" hidden="1" x14ac:dyDescent="0.2">
      <c r="A1225" t="s">
        <v>424</v>
      </c>
      <c r="B1225" s="1" t="s">
        <v>212</v>
      </c>
      <c r="C1225" t="s">
        <v>521</v>
      </c>
      <c r="D1225" s="1" t="s">
        <v>111</v>
      </c>
      <c r="E1225" t="s">
        <v>49</v>
      </c>
      <c r="F1225" t="s">
        <v>49</v>
      </c>
      <c r="G1225" t="s">
        <v>49</v>
      </c>
      <c r="H1225" t="s">
        <v>49</v>
      </c>
      <c r="I1225" t="s">
        <v>49</v>
      </c>
      <c r="J1225" t="s">
        <v>49</v>
      </c>
      <c r="K1225" t="s">
        <v>49</v>
      </c>
      <c r="L1225" t="s">
        <v>49</v>
      </c>
      <c r="M1225" t="s">
        <v>49</v>
      </c>
      <c r="N1225" t="s">
        <v>49</v>
      </c>
      <c r="O1225" t="s">
        <v>49</v>
      </c>
      <c r="P1225" t="s">
        <v>49</v>
      </c>
      <c r="Q1225" t="s">
        <v>49</v>
      </c>
      <c r="R1225" t="s">
        <v>49</v>
      </c>
      <c r="S1225" t="s">
        <v>49</v>
      </c>
      <c r="T1225" t="s">
        <v>49</v>
      </c>
      <c r="U1225" t="s">
        <v>49</v>
      </c>
      <c r="V1225" t="s">
        <v>49</v>
      </c>
      <c r="W1225" t="s">
        <v>49</v>
      </c>
      <c r="X1225" t="s">
        <v>49</v>
      </c>
      <c r="Y1225" t="s">
        <v>49</v>
      </c>
      <c r="Z1225" t="s">
        <v>49</v>
      </c>
      <c r="AA1225" t="s">
        <v>49</v>
      </c>
      <c r="AB1225" t="s">
        <v>49</v>
      </c>
      <c r="AC1225" t="s">
        <v>49</v>
      </c>
      <c r="AD1225" t="s">
        <v>49</v>
      </c>
      <c r="AE1225" t="s">
        <v>49</v>
      </c>
      <c r="AF1225" t="s">
        <v>49</v>
      </c>
      <c r="AG1225" t="s">
        <v>49</v>
      </c>
      <c r="AH1225" t="s">
        <v>49</v>
      </c>
      <c r="AI1225" t="s">
        <v>49</v>
      </c>
      <c r="AJ1225" t="s">
        <v>49</v>
      </c>
      <c r="AK1225" t="s">
        <v>49</v>
      </c>
      <c r="AL1225" t="s">
        <v>49</v>
      </c>
      <c r="AM1225" t="s">
        <v>49</v>
      </c>
    </row>
    <row r="1226" spans="1:39" customFormat="1" hidden="1" x14ac:dyDescent="0.2">
      <c r="A1226" t="s">
        <v>424</v>
      </c>
      <c r="B1226" s="1" t="s">
        <v>212</v>
      </c>
      <c r="C1226" t="s">
        <v>50</v>
      </c>
      <c r="D1226" s="1" t="s">
        <v>569</v>
      </c>
      <c r="E1226">
        <v>-0.55084405304488449</v>
      </c>
      <c r="F1226">
        <v>-0.50834494766148219</v>
      </c>
      <c r="G1226">
        <v>1.1328462762211491</v>
      </c>
      <c r="H1226">
        <v>4.7318592335153795</v>
      </c>
      <c r="I1226">
        <v>1.542441280958722</v>
      </c>
      <c r="J1226">
        <v>-3.1627354984212501</v>
      </c>
      <c r="K1226">
        <v>-4.4880363680068323</v>
      </c>
      <c r="L1226">
        <v>-4.8822411051017465</v>
      </c>
      <c r="M1226">
        <v>-4.7772292961185698</v>
      </c>
      <c r="N1226">
        <v>-5.3916210846728392</v>
      </c>
      <c r="O1226">
        <v>-4.9322810411770268</v>
      </c>
      <c r="P1226">
        <v>0.77768961390439673</v>
      </c>
      <c r="Q1226">
        <v>0.8464615256629886</v>
      </c>
      <c r="R1226">
        <v>-1.0593767406628001</v>
      </c>
      <c r="S1226">
        <v>-1.31623163833537</v>
      </c>
      <c r="T1226">
        <v>-0.96359862609051028</v>
      </c>
      <c r="U1226">
        <v>-0.66148309604181921</v>
      </c>
      <c r="V1226">
        <v>-1.3377310895582541</v>
      </c>
      <c r="W1226">
        <v>-1.8486662318406037</v>
      </c>
      <c r="X1226">
        <v>-2.981926669638518</v>
      </c>
      <c r="Y1226">
        <v>-2.6792410455695217</v>
      </c>
      <c r="Z1226">
        <v>-1.9069259883897391</v>
      </c>
      <c r="AA1226">
        <v>-2.9958309122297258</v>
      </c>
      <c r="AB1226">
        <v>-2.9061144713804428</v>
      </c>
      <c r="AC1226">
        <v>-3.1400801305438089</v>
      </c>
      <c r="AD1226">
        <v>-3.236150671050221</v>
      </c>
      <c r="AE1226">
        <v>-5.1984311934179175</v>
      </c>
      <c r="AF1226">
        <v>-6.3723044215340803</v>
      </c>
      <c r="AG1226">
        <v>-4.4519506775159128</v>
      </c>
      <c r="AH1226">
        <v>-3.1822419113660771</v>
      </c>
      <c r="AI1226">
        <v>-4.2013834468490003</v>
      </c>
      <c r="AJ1226">
        <v>-4.5845769229762725</v>
      </c>
      <c r="AK1226">
        <v>-3.4302339293206261</v>
      </c>
      <c r="AL1226">
        <v>-5.6358640162705465</v>
      </c>
      <c r="AM1226">
        <v>-6.1791002281374334</v>
      </c>
    </row>
    <row r="1227" spans="1:39" customFormat="1" hidden="1" x14ac:dyDescent="0.2">
      <c r="A1227" t="s">
        <v>424</v>
      </c>
      <c r="B1227" s="1" t="s">
        <v>212</v>
      </c>
      <c r="C1227" t="s">
        <v>229</v>
      </c>
      <c r="D1227" s="1" t="s">
        <v>536</v>
      </c>
      <c r="E1227">
        <v>33.459166666666697</v>
      </c>
      <c r="F1227">
        <v>33.727499999999999</v>
      </c>
      <c r="G1227">
        <v>36.440833333333302</v>
      </c>
      <c r="H1227">
        <v>37.225000000000001</v>
      </c>
      <c r="I1227">
        <v>26.671666666666699</v>
      </c>
      <c r="J1227">
        <v>25.835833333333301</v>
      </c>
      <c r="K1227">
        <v>29.4158333333333</v>
      </c>
      <c r="L1227">
        <v>32.338333333333303</v>
      </c>
      <c r="M1227">
        <v>31.15</v>
      </c>
      <c r="N1227">
        <v>24.128333333333298</v>
      </c>
      <c r="O1227">
        <v>32.5833333333333</v>
      </c>
      <c r="P1227">
        <v>21.324999999999999</v>
      </c>
      <c r="Q1227">
        <v>12.1466666666667</v>
      </c>
      <c r="R1227">
        <v>12.435</v>
      </c>
      <c r="S1227">
        <v>8.9383333333333308</v>
      </c>
      <c r="T1227">
        <v>7.8033333333333301</v>
      </c>
      <c r="U1227">
        <v>7.7983333333333302</v>
      </c>
      <c r="V1227">
        <v>7.0142702289010499</v>
      </c>
      <c r="W1227">
        <v>6.2752115988305102</v>
      </c>
      <c r="X1227">
        <v>8.0139120510127295</v>
      </c>
      <c r="Y1227">
        <v>9.74108003212746</v>
      </c>
      <c r="Z1227">
        <v>6.1457834229999904</v>
      </c>
      <c r="AA1227">
        <v>3.6618603298517098</v>
      </c>
      <c r="AB1227">
        <v>4.2638845969046502</v>
      </c>
      <c r="AC1227">
        <v>5.35583383898964</v>
      </c>
      <c r="AD1227">
        <v>4.1700175647084397</v>
      </c>
      <c r="AE1227">
        <v>4.0894071497328897</v>
      </c>
      <c r="AF1227">
        <v>4.5792391820826301</v>
      </c>
      <c r="AG1227">
        <v>6.7834325928660197</v>
      </c>
      <c r="AH1227">
        <v>5.9893988857672902</v>
      </c>
      <c r="AI1227">
        <v>4.7085517883212296</v>
      </c>
      <c r="AJ1227">
        <v>4.4979323769604704</v>
      </c>
      <c r="AK1227">
        <v>3.3780897222787098</v>
      </c>
      <c r="AL1227">
        <v>2.07264966142457</v>
      </c>
      <c r="AM1227">
        <v>8.5001235676892897</v>
      </c>
    </row>
    <row r="1228" spans="1:39" customFormat="1" hidden="1" x14ac:dyDescent="0.2">
      <c r="A1228" t="s">
        <v>424</v>
      </c>
      <c r="B1228" s="1" t="s">
        <v>212</v>
      </c>
      <c r="C1228" t="s">
        <v>522</v>
      </c>
      <c r="D1228" s="1" t="s">
        <v>468</v>
      </c>
      <c r="E1228" t="s">
        <v>49</v>
      </c>
      <c r="F1228" t="s">
        <v>49</v>
      </c>
      <c r="G1228" t="s">
        <v>49</v>
      </c>
      <c r="H1228" t="s">
        <v>49</v>
      </c>
      <c r="I1228" t="s">
        <v>49</v>
      </c>
      <c r="J1228" t="s">
        <v>49</v>
      </c>
      <c r="K1228" t="s">
        <v>49</v>
      </c>
      <c r="L1228" t="s">
        <v>49</v>
      </c>
      <c r="M1228" t="s">
        <v>49</v>
      </c>
      <c r="N1228" t="s">
        <v>49</v>
      </c>
      <c r="O1228" t="s">
        <v>49</v>
      </c>
      <c r="P1228" t="s">
        <v>49</v>
      </c>
      <c r="Q1228" t="s">
        <v>49</v>
      </c>
      <c r="R1228" t="s">
        <v>49</v>
      </c>
      <c r="S1228" t="s">
        <v>49</v>
      </c>
      <c r="T1228" t="s">
        <v>49</v>
      </c>
      <c r="U1228" t="s">
        <v>49</v>
      </c>
      <c r="V1228" t="s">
        <v>49</v>
      </c>
      <c r="W1228" t="s">
        <v>49</v>
      </c>
      <c r="X1228" t="s">
        <v>49</v>
      </c>
      <c r="Y1228" t="s">
        <v>49</v>
      </c>
      <c r="Z1228" t="s">
        <v>49</v>
      </c>
      <c r="AA1228" t="s">
        <v>49</v>
      </c>
      <c r="AB1228" t="s">
        <v>49</v>
      </c>
      <c r="AC1228" t="s">
        <v>49</v>
      </c>
      <c r="AD1228">
        <v>7</v>
      </c>
      <c r="AE1228">
        <v>7</v>
      </c>
      <c r="AF1228">
        <v>7</v>
      </c>
      <c r="AG1228">
        <v>7</v>
      </c>
      <c r="AH1228">
        <v>7</v>
      </c>
      <c r="AI1228">
        <v>7</v>
      </c>
      <c r="AJ1228">
        <v>7</v>
      </c>
      <c r="AK1228" t="s">
        <v>49</v>
      </c>
      <c r="AL1228" t="s">
        <v>49</v>
      </c>
      <c r="AM1228" t="s">
        <v>49</v>
      </c>
    </row>
    <row r="1229" spans="1:39" customFormat="1" hidden="1" x14ac:dyDescent="0.2">
      <c r="A1229" t="s">
        <v>424</v>
      </c>
      <c r="B1229" s="1" t="s">
        <v>212</v>
      </c>
      <c r="C1229" t="s">
        <v>28</v>
      </c>
      <c r="D1229" s="1" t="s">
        <v>553</v>
      </c>
      <c r="E1229">
        <v>23.220724506680732</v>
      </c>
      <c r="F1229" t="s">
        <v>49</v>
      </c>
      <c r="G1229">
        <v>25.910591654916509</v>
      </c>
      <c r="H1229">
        <v>23.404309176002823</v>
      </c>
      <c r="I1229">
        <v>25.242160027577633</v>
      </c>
      <c r="J1229">
        <v>28.67135264504946</v>
      </c>
      <c r="K1229">
        <v>31.073612725016748</v>
      </c>
      <c r="L1229">
        <v>33.663429584506865</v>
      </c>
      <c r="M1229">
        <v>35.323482630152185</v>
      </c>
      <c r="N1229">
        <v>36.475845143184728</v>
      </c>
      <c r="O1229">
        <v>35.218550519470206</v>
      </c>
      <c r="P1229">
        <v>31.654183439448968</v>
      </c>
      <c r="Q1229">
        <v>20.947474392953566</v>
      </c>
      <c r="R1229">
        <v>21.906612599265713</v>
      </c>
      <c r="S1229">
        <v>21.523308956965469</v>
      </c>
      <c r="T1229">
        <v>21.076235013531331</v>
      </c>
      <c r="U1229">
        <v>22.199138656600102</v>
      </c>
      <c r="V1229">
        <v>22.752718608950666</v>
      </c>
      <c r="W1229">
        <v>27.329327199608755</v>
      </c>
      <c r="X1229">
        <v>30.566568223407142</v>
      </c>
      <c r="Y1229">
        <v>31.342882128383142</v>
      </c>
      <c r="Z1229">
        <v>30.058849809334014</v>
      </c>
      <c r="AA1229">
        <v>32.352958637796938</v>
      </c>
      <c r="AB1229">
        <v>34.959973887777515</v>
      </c>
      <c r="AC1229">
        <v>37.744851526287796</v>
      </c>
      <c r="AD1229">
        <v>39.483691691345804</v>
      </c>
      <c r="AE1229">
        <v>42.384605697001319</v>
      </c>
      <c r="AF1229">
        <v>46.905393599856836</v>
      </c>
      <c r="AG1229">
        <v>47.054197805235233</v>
      </c>
      <c r="AH1229">
        <v>49.805421398616254</v>
      </c>
      <c r="AI1229">
        <v>49.567317750776027</v>
      </c>
      <c r="AJ1229">
        <v>51.555172924998303</v>
      </c>
      <c r="AK1229">
        <v>54.34732824308599</v>
      </c>
      <c r="AL1229">
        <v>51.131436173350011</v>
      </c>
      <c r="AM1229">
        <v>44.132560518577449</v>
      </c>
    </row>
    <row r="1230" spans="1:39" customFormat="1" hidden="1" x14ac:dyDescent="0.2">
      <c r="A1230" t="s">
        <v>424</v>
      </c>
      <c r="B1230" s="1" t="s">
        <v>212</v>
      </c>
      <c r="C1230" t="s">
        <v>342</v>
      </c>
      <c r="D1230" s="1" t="s">
        <v>491</v>
      </c>
      <c r="E1230" t="s">
        <v>49</v>
      </c>
      <c r="F1230" t="s">
        <v>49</v>
      </c>
      <c r="G1230" t="s">
        <v>49</v>
      </c>
      <c r="H1230" t="s">
        <v>49</v>
      </c>
      <c r="I1230" t="s">
        <v>49</v>
      </c>
      <c r="J1230" t="s">
        <v>49</v>
      </c>
      <c r="K1230" t="s">
        <v>49</v>
      </c>
      <c r="L1230" t="s">
        <v>49</v>
      </c>
      <c r="M1230" t="s">
        <v>49</v>
      </c>
      <c r="N1230" t="s">
        <v>49</v>
      </c>
      <c r="O1230" t="s">
        <v>49</v>
      </c>
      <c r="P1230" t="s">
        <v>49</v>
      </c>
      <c r="Q1230" t="s">
        <v>49</v>
      </c>
      <c r="R1230" t="s">
        <v>49</v>
      </c>
      <c r="S1230" t="s">
        <v>49</v>
      </c>
      <c r="T1230" t="s">
        <v>49</v>
      </c>
      <c r="U1230" t="s">
        <v>49</v>
      </c>
      <c r="V1230" t="s">
        <v>49</v>
      </c>
      <c r="W1230" t="s">
        <v>49</v>
      </c>
      <c r="X1230" t="s">
        <v>49</v>
      </c>
      <c r="Y1230" t="s">
        <v>49</v>
      </c>
      <c r="Z1230" t="s">
        <v>49</v>
      </c>
      <c r="AA1230" t="s">
        <v>49</v>
      </c>
      <c r="AB1230" t="s">
        <v>49</v>
      </c>
      <c r="AC1230" t="s">
        <v>49</v>
      </c>
      <c r="AD1230" t="s">
        <v>49</v>
      </c>
      <c r="AE1230" t="s">
        <v>49</v>
      </c>
      <c r="AF1230">
        <v>68.859179999999995</v>
      </c>
      <c r="AG1230">
        <v>69.165199999999999</v>
      </c>
      <c r="AH1230">
        <v>69.035240000000002</v>
      </c>
      <c r="AI1230">
        <v>69.243350000000007</v>
      </c>
      <c r="AJ1230">
        <v>70.059640000000002</v>
      </c>
      <c r="AK1230" t="s">
        <v>49</v>
      </c>
      <c r="AL1230" t="s">
        <v>49</v>
      </c>
      <c r="AM1230" t="s">
        <v>49</v>
      </c>
    </row>
    <row r="1231" spans="1:39" customFormat="1" hidden="1" x14ac:dyDescent="0.2">
      <c r="A1231" t="s">
        <v>424</v>
      </c>
      <c r="B1231" s="1" t="s">
        <v>212</v>
      </c>
      <c r="C1231" t="s">
        <v>207</v>
      </c>
      <c r="D1231" s="1" t="s">
        <v>110</v>
      </c>
      <c r="E1231" t="s">
        <v>49</v>
      </c>
      <c r="F1231" t="s">
        <v>49</v>
      </c>
      <c r="G1231" t="s">
        <v>49</v>
      </c>
      <c r="H1231" t="s">
        <v>49</v>
      </c>
      <c r="I1231" t="s">
        <v>49</v>
      </c>
      <c r="J1231" t="s">
        <v>49</v>
      </c>
      <c r="K1231" t="s">
        <v>49</v>
      </c>
      <c r="L1231" t="s">
        <v>49</v>
      </c>
      <c r="M1231" t="s">
        <v>49</v>
      </c>
      <c r="N1231" t="s">
        <v>49</v>
      </c>
      <c r="O1231" t="s">
        <v>49</v>
      </c>
      <c r="P1231" t="s">
        <v>49</v>
      </c>
      <c r="Q1231" t="s">
        <v>49</v>
      </c>
      <c r="R1231" t="s">
        <v>49</v>
      </c>
      <c r="S1231" t="s">
        <v>49</v>
      </c>
      <c r="T1231" t="s">
        <v>49</v>
      </c>
      <c r="U1231" t="s">
        <v>49</v>
      </c>
      <c r="V1231" t="s">
        <v>49</v>
      </c>
      <c r="W1231" t="s">
        <v>49</v>
      </c>
      <c r="X1231">
        <v>9.6902599334716797</v>
      </c>
      <c r="Y1231">
        <v>9.9589004516601598</v>
      </c>
      <c r="Z1231">
        <v>9.1936502456665004</v>
      </c>
      <c r="AA1231">
        <v>9.4719295501709002</v>
      </c>
      <c r="AB1231">
        <v>9.5234098434448207</v>
      </c>
      <c r="AC1231">
        <v>9.4716997146606392</v>
      </c>
      <c r="AD1231">
        <v>10.0754098892212</v>
      </c>
      <c r="AE1231">
        <v>10.5114498138428</v>
      </c>
      <c r="AF1231">
        <v>10.3048801422119</v>
      </c>
      <c r="AG1231">
        <v>10.901720046997101</v>
      </c>
      <c r="AH1231" t="s">
        <v>49</v>
      </c>
      <c r="AI1231">
        <v>11.7552995681763</v>
      </c>
      <c r="AJ1231">
        <v>12.067959785461399</v>
      </c>
      <c r="AK1231">
        <v>12.846360206604</v>
      </c>
      <c r="AL1231" t="s">
        <v>49</v>
      </c>
      <c r="AM1231" t="s">
        <v>49</v>
      </c>
    </row>
    <row r="1232" spans="1:39" customFormat="1" hidden="1" x14ac:dyDescent="0.2">
      <c r="A1232" t="s">
        <v>424</v>
      </c>
      <c r="B1232" s="1" t="s">
        <v>212</v>
      </c>
      <c r="C1232" t="s">
        <v>40</v>
      </c>
      <c r="D1232" s="1" t="s">
        <v>286</v>
      </c>
      <c r="E1232" t="s">
        <v>49</v>
      </c>
      <c r="F1232" t="s">
        <v>49</v>
      </c>
      <c r="G1232" t="s">
        <v>49</v>
      </c>
      <c r="H1232" t="s">
        <v>49</v>
      </c>
      <c r="I1232" t="s">
        <v>49</v>
      </c>
      <c r="J1232" t="s">
        <v>49</v>
      </c>
      <c r="K1232" t="s">
        <v>49</v>
      </c>
      <c r="L1232" t="s">
        <v>49</v>
      </c>
      <c r="M1232" t="s">
        <v>49</v>
      </c>
      <c r="N1232" t="s">
        <v>49</v>
      </c>
      <c r="O1232" t="s">
        <v>49</v>
      </c>
      <c r="P1232" t="s">
        <v>49</v>
      </c>
      <c r="Q1232" t="s">
        <v>49</v>
      </c>
      <c r="R1232" t="s">
        <v>49</v>
      </c>
      <c r="S1232" t="s">
        <v>49</v>
      </c>
      <c r="T1232" t="s">
        <v>49</v>
      </c>
      <c r="U1232" t="s">
        <v>49</v>
      </c>
      <c r="V1232" t="s">
        <v>49</v>
      </c>
      <c r="W1232" t="s">
        <v>49</v>
      </c>
      <c r="X1232">
        <v>2.5072100162506099</v>
      </c>
      <c r="Y1232">
        <v>2.36796998977661</v>
      </c>
      <c r="Z1232">
        <v>2.3387699127197301</v>
      </c>
      <c r="AA1232">
        <v>2.5719900131225599</v>
      </c>
      <c r="AB1232">
        <v>2.7658100128173801</v>
      </c>
      <c r="AC1232">
        <v>2.8033900260925302</v>
      </c>
      <c r="AD1232">
        <v>3.1004300117492698</v>
      </c>
      <c r="AE1232">
        <v>3.2750198841095002</v>
      </c>
      <c r="AF1232">
        <v>3.1640999317169198</v>
      </c>
      <c r="AG1232">
        <v>3.3168001174926798</v>
      </c>
      <c r="AH1232" t="s">
        <v>49</v>
      </c>
      <c r="AI1232">
        <v>3.5741000175476101</v>
      </c>
      <c r="AJ1232">
        <v>3.7248001098632799</v>
      </c>
      <c r="AK1232">
        <v>3.8704400062561</v>
      </c>
      <c r="AL1232" t="s">
        <v>49</v>
      </c>
      <c r="AM1232" t="s">
        <v>49</v>
      </c>
    </row>
    <row r="1233" spans="1:39" customFormat="1" hidden="1" x14ac:dyDescent="0.2">
      <c r="A1233" t="s">
        <v>424</v>
      </c>
      <c r="B1233" s="1" t="s">
        <v>212</v>
      </c>
      <c r="C1233" t="s">
        <v>445</v>
      </c>
      <c r="D1233" s="1" t="s">
        <v>307</v>
      </c>
      <c r="E1233" t="s">
        <v>49</v>
      </c>
      <c r="F1233" t="s">
        <v>49</v>
      </c>
      <c r="G1233" t="s">
        <v>49</v>
      </c>
      <c r="H1233">
        <v>5.169041</v>
      </c>
      <c r="I1233">
        <v>5.1507509999999996</v>
      </c>
      <c r="J1233">
        <v>5.1359139999999996</v>
      </c>
      <c r="K1233">
        <v>5.130312</v>
      </c>
      <c r="L1233">
        <v>5.1187480000000001</v>
      </c>
      <c r="M1233">
        <v>5.0392530000000004</v>
      </c>
      <c r="N1233">
        <v>4.9801700000000002</v>
      </c>
      <c r="O1233">
        <v>4.9558</v>
      </c>
      <c r="P1233">
        <v>4.8643229999999997</v>
      </c>
      <c r="Q1233">
        <v>5.0480919999999996</v>
      </c>
      <c r="R1233">
        <v>5.0370270000000001</v>
      </c>
      <c r="S1233">
        <v>5.0543630000000004</v>
      </c>
      <c r="T1233">
        <v>4.839772</v>
      </c>
      <c r="U1233">
        <v>5.207325</v>
      </c>
      <c r="V1233">
        <v>5.3496069999999998</v>
      </c>
      <c r="W1233">
        <v>5.0564400000000003</v>
      </c>
      <c r="X1233">
        <v>4.5346260000000003</v>
      </c>
      <c r="Y1233">
        <v>4.9127450000000001</v>
      </c>
      <c r="Z1233">
        <v>5.1192039999999999</v>
      </c>
      <c r="AA1233">
        <v>5.138204</v>
      </c>
      <c r="AB1233">
        <v>5.0704159999999998</v>
      </c>
      <c r="AC1233">
        <v>5.0194970000000003</v>
      </c>
      <c r="AD1233">
        <v>4.6761330000000001</v>
      </c>
      <c r="AE1233">
        <v>4.3113229999999998</v>
      </c>
      <c r="AF1233">
        <v>4.1856049999999998</v>
      </c>
      <c r="AG1233">
        <v>3.852128</v>
      </c>
      <c r="AH1233">
        <v>4.0632809999999999</v>
      </c>
      <c r="AI1233">
        <v>4.1574359999999997</v>
      </c>
      <c r="AJ1233">
        <v>3.6485439999999998</v>
      </c>
      <c r="AK1233">
        <v>3.3064529999999999</v>
      </c>
      <c r="AL1233">
        <v>3.3338860000000001</v>
      </c>
      <c r="AM1233" t="s">
        <v>49</v>
      </c>
    </row>
    <row r="1234" spans="1:39" customFormat="1" hidden="1" x14ac:dyDescent="0.2">
      <c r="A1234" t="s">
        <v>424</v>
      </c>
      <c r="B1234" s="1" t="s">
        <v>212</v>
      </c>
      <c r="C1234" t="s">
        <v>394</v>
      </c>
      <c r="D1234" s="1" t="s">
        <v>281</v>
      </c>
      <c r="E1234" t="s">
        <v>49</v>
      </c>
      <c r="F1234">
        <v>34.661000000000001</v>
      </c>
      <c r="G1234" t="s">
        <v>49</v>
      </c>
      <c r="H1234" t="s">
        <v>49</v>
      </c>
      <c r="I1234" t="s">
        <v>49</v>
      </c>
      <c r="J1234" t="s">
        <v>49</v>
      </c>
      <c r="K1234" t="s">
        <v>49</v>
      </c>
      <c r="L1234" t="s">
        <v>49</v>
      </c>
      <c r="M1234" t="s">
        <v>49</v>
      </c>
      <c r="N1234" t="s">
        <v>49</v>
      </c>
      <c r="O1234">
        <v>44.938119999999998</v>
      </c>
      <c r="P1234">
        <v>45.16187</v>
      </c>
      <c r="Q1234">
        <v>44.556919999999998</v>
      </c>
      <c r="R1234">
        <v>44.571959999999997</v>
      </c>
      <c r="S1234" t="s">
        <v>49</v>
      </c>
      <c r="T1234" t="s">
        <v>49</v>
      </c>
      <c r="U1234">
        <v>48.3245</v>
      </c>
      <c r="V1234">
        <v>47.436979999999998</v>
      </c>
      <c r="W1234" t="s">
        <v>49</v>
      </c>
      <c r="X1234">
        <v>36.627859999999998</v>
      </c>
      <c r="Y1234">
        <v>37.30254</v>
      </c>
      <c r="Z1234">
        <v>38.407220000000002</v>
      </c>
      <c r="AA1234">
        <v>35.921550000000003</v>
      </c>
      <c r="AB1234">
        <v>35.576779999999999</v>
      </c>
      <c r="AC1234">
        <v>34.963790000000003</v>
      </c>
      <c r="AD1234">
        <v>34.419899999999998</v>
      </c>
      <c r="AE1234">
        <v>35.600029999999997</v>
      </c>
      <c r="AF1234">
        <v>36.723680000000002</v>
      </c>
      <c r="AG1234">
        <v>35.980559999999997</v>
      </c>
      <c r="AH1234">
        <v>35.007040000000003</v>
      </c>
      <c r="AI1234">
        <v>32.70964</v>
      </c>
      <c r="AJ1234" t="s">
        <v>49</v>
      </c>
      <c r="AK1234" t="s">
        <v>49</v>
      </c>
      <c r="AL1234" t="s">
        <v>49</v>
      </c>
      <c r="AM1234" t="s">
        <v>49</v>
      </c>
    </row>
    <row r="1235" spans="1:39" customFormat="1" hidden="1" x14ac:dyDescent="0.2">
      <c r="A1235" t="s">
        <v>424</v>
      </c>
      <c r="B1235" s="1" t="s">
        <v>212</v>
      </c>
      <c r="C1235" t="s">
        <v>163</v>
      </c>
      <c r="D1235" s="1" t="s">
        <v>190</v>
      </c>
      <c r="E1235" t="s">
        <v>49</v>
      </c>
      <c r="F1235" t="s">
        <v>49</v>
      </c>
      <c r="G1235" t="s">
        <v>49</v>
      </c>
      <c r="H1235" t="s">
        <v>49</v>
      </c>
      <c r="I1235" t="s">
        <v>49</v>
      </c>
      <c r="J1235" t="s">
        <v>49</v>
      </c>
      <c r="K1235" t="s">
        <v>49</v>
      </c>
      <c r="L1235" t="s">
        <v>49</v>
      </c>
      <c r="M1235" t="s">
        <v>49</v>
      </c>
      <c r="N1235" t="s">
        <v>49</v>
      </c>
      <c r="O1235" t="s">
        <v>49</v>
      </c>
      <c r="P1235" t="s">
        <v>49</v>
      </c>
      <c r="Q1235" t="s">
        <v>49</v>
      </c>
      <c r="R1235" t="s">
        <v>49</v>
      </c>
      <c r="S1235" t="s">
        <v>49</v>
      </c>
      <c r="T1235" t="s">
        <v>49</v>
      </c>
      <c r="U1235" t="s">
        <v>49</v>
      </c>
      <c r="V1235" t="s">
        <v>49</v>
      </c>
      <c r="W1235">
        <v>43.2</v>
      </c>
      <c r="X1235" t="s">
        <v>49</v>
      </c>
      <c r="Y1235" t="s">
        <v>49</v>
      </c>
      <c r="Z1235" t="s">
        <v>49</v>
      </c>
      <c r="AA1235">
        <v>53.3</v>
      </c>
      <c r="AB1235" t="s">
        <v>49</v>
      </c>
      <c r="AC1235" t="s">
        <v>49</v>
      </c>
      <c r="AD1235" t="s">
        <v>49</v>
      </c>
      <c r="AE1235" t="s">
        <v>49</v>
      </c>
      <c r="AF1235" t="s">
        <v>49</v>
      </c>
      <c r="AG1235" t="s">
        <v>49</v>
      </c>
      <c r="AH1235">
        <v>53.9</v>
      </c>
      <c r="AI1235" t="s">
        <v>49</v>
      </c>
      <c r="AJ1235" t="s">
        <v>49</v>
      </c>
      <c r="AK1235" t="s">
        <v>49</v>
      </c>
      <c r="AL1235" t="s">
        <v>49</v>
      </c>
      <c r="AM1235" t="s">
        <v>49</v>
      </c>
    </row>
    <row r="1236" spans="1:39" customFormat="1" hidden="1" x14ac:dyDescent="0.2">
      <c r="A1236" t="s">
        <v>424</v>
      </c>
      <c r="B1236" s="1" t="s">
        <v>212</v>
      </c>
      <c r="C1236" t="s">
        <v>427</v>
      </c>
      <c r="D1236" s="1" t="s">
        <v>225</v>
      </c>
      <c r="E1236" t="s">
        <v>49</v>
      </c>
      <c r="F1236" t="s">
        <v>49</v>
      </c>
      <c r="G1236" t="s">
        <v>49</v>
      </c>
      <c r="H1236" t="s">
        <v>49</v>
      </c>
      <c r="I1236" t="s">
        <v>49</v>
      </c>
      <c r="J1236" t="s">
        <v>49</v>
      </c>
      <c r="K1236" t="s">
        <v>49</v>
      </c>
      <c r="L1236" t="s">
        <v>49</v>
      </c>
      <c r="M1236" t="s">
        <v>49</v>
      </c>
      <c r="N1236" t="s">
        <v>49</v>
      </c>
      <c r="O1236" t="s">
        <v>49</v>
      </c>
      <c r="P1236" t="s">
        <v>49</v>
      </c>
      <c r="Q1236" t="s">
        <v>49</v>
      </c>
      <c r="R1236" t="s">
        <v>49</v>
      </c>
      <c r="S1236" t="s">
        <v>49</v>
      </c>
      <c r="T1236" t="s">
        <v>49</v>
      </c>
      <c r="U1236" t="s">
        <v>49</v>
      </c>
      <c r="V1236" t="s">
        <v>49</v>
      </c>
      <c r="W1236">
        <v>24</v>
      </c>
      <c r="X1236" t="s">
        <v>49</v>
      </c>
      <c r="Y1236" t="s">
        <v>49</v>
      </c>
      <c r="Z1236" t="s">
        <v>49</v>
      </c>
      <c r="AA1236">
        <v>28.7</v>
      </c>
      <c r="AB1236" t="s">
        <v>49</v>
      </c>
      <c r="AC1236" t="s">
        <v>49</v>
      </c>
      <c r="AD1236" t="s">
        <v>49</v>
      </c>
      <c r="AE1236" t="s">
        <v>49</v>
      </c>
      <c r="AF1236" t="s">
        <v>49</v>
      </c>
      <c r="AG1236" t="s">
        <v>49</v>
      </c>
      <c r="AH1236">
        <v>21.2</v>
      </c>
      <c r="AI1236" t="s">
        <v>49</v>
      </c>
      <c r="AJ1236" t="s">
        <v>49</v>
      </c>
      <c r="AK1236" t="s">
        <v>49</v>
      </c>
      <c r="AL1236" t="s">
        <v>49</v>
      </c>
      <c r="AM1236" t="s">
        <v>49</v>
      </c>
    </row>
    <row r="1237" spans="1:39" customFormat="1" hidden="1" x14ac:dyDescent="0.2">
      <c r="A1237" t="s">
        <v>424</v>
      </c>
      <c r="B1237" s="1" t="s">
        <v>212</v>
      </c>
      <c r="C1237" t="s">
        <v>18</v>
      </c>
      <c r="D1237" s="1" t="s">
        <v>374</v>
      </c>
      <c r="E1237" t="s">
        <v>49</v>
      </c>
      <c r="F1237" t="s">
        <v>49</v>
      </c>
      <c r="G1237" t="s">
        <v>49</v>
      </c>
      <c r="H1237" t="s">
        <v>49</v>
      </c>
      <c r="I1237" t="s">
        <v>49</v>
      </c>
      <c r="J1237" t="s">
        <v>49</v>
      </c>
      <c r="K1237" t="s">
        <v>49</v>
      </c>
      <c r="L1237" t="s">
        <v>49</v>
      </c>
      <c r="M1237" t="s">
        <v>49</v>
      </c>
      <c r="N1237" t="s">
        <v>49</v>
      </c>
      <c r="O1237" t="s">
        <v>49</v>
      </c>
      <c r="P1237" t="s">
        <v>49</v>
      </c>
      <c r="Q1237" t="s">
        <v>49</v>
      </c>
      <c r="R1237" t="s">
        <v>49</v>
      </c>
      <c r="S1237" t="s">
        <v>49</v>
      </c>
      <c r="T1237" t="s">
        <v>49</v>
      </c>
      <c r="U1237" t="s">
        <v>49</v>
      </c>
      <c r="V1237" t="s">
        <v>49</v>
      </c>
      <c r="W1237">
        <v>61.7</v>
      </c>
      <c r="X1237" t="s">
        <v>49</v>
      </c>
      <c r="Y1237" t="s">
        <v>49</v>
      </c>
      <c r="Z1237" t="s">
        <v>49</v>
      </c>
      <c r="AA1237">
        <v>60.8</v>
      </c>
      <c r="AB1237" t="s">
        <v>49</v>
      </c>
      <c r="AC1237" t="s">
        <v>49</v>
      </c>
      <c r="AD1237" t="s">
        <v>49</v>
      </c>
      <c r="AE1237" t="s">
        <v>49</v>
      </c>
      <c r="AF1237" t="s">
        <v>49</v>
      </c>
      <c r="AG1237" t="s">
        <v>49</v>
      </c>
      <c r="AH1237">
        <v>38.799999999999997</v>
      </c>
      <c r="AI1237" t="s">
        <v>49</v>
      </c>
      <c r="AJ1237" t="s">
        <v>49</v>
      </c>
      <c r="AK1237" t="s">
        <v>49</v>
      </c>
      <c r="AL1237" t="s">
        <v>49</v>
      </c>
      <c r="AM1237" t="s">
        <v>49</v>
      </c>
    </row>
    <row r="1238" spans="1:39" customFormat="1" hidden="1" x14ac:dyDescent="0.2">
      <c r="A1238" t="s">
        <v>424</v>
      </c>
      <c r="B1238" s="1" t="s">
        <v>212</v>
      </c>
      <c r="C1238" t="s">
        <v>437</v>
      </c>
      <c r="D1238" s="1" t="s">
        <v>561</v>
      </c>
      <c r="E1238" t="s">
        <v>49</v>
      </c>
      <c r="F1238" t="s">
        <v>49</v>
      </c>
      <c r="G1238" t="s">
        <v>49</v>
      </c>
      <c r="H1238" t="s">
        <v>49</v>
      </c>
      <c r="I1238" t="s">
        <v>49</v>
      </c>
      <c r="J1238" t="s">
        <v>49</v>
      </c>
      <c r="K1238" t="s">
        <v>49</v>
      </c>
      <c r="L1238" t="s">
        <v>49</v>
      </c>
      <c r="M1238" t="s">
        <v>49</v>
      </c>
      <c r="N1238" t="s">
        <v>49</v>
      </c>
      <c r="O1238" t="s">
        <v>49</v>
      </c>
      <c r="P1238" t="s">
        <v>49</v>
      </c>
      <c r="Q1238" t="s">
        <v>49</v>
      </c>
      <c r="R1238" t="s">
        <v>49</v>
      </c>
      <c r="S1238" t="s">
        <v>49</v>
      </c>
      <c r="T1238" t="s">
        <v>49</v>
      </c>
      <c r="U1238" t="s">
        <v>49</v>
      </c>
      <c r="V1238" t="s">
        <v>49</v>
      </c>
      <c r="W1238">
        <v>55.7</v>
      </c>
      <c r="X1238" t="s">
        <v>49</v>
      </c>
      <c r="Y1238" t="s">
        <v>49</v>
      </c>
      <c r="Z1238" t="s">
        <v>49</v>
      </c>
      <c r="AA1238">
        <v>49.2</v>
      </c>
      <c r="AB1238" t="s">
        <v>49</v>
      </c>
      <c r="AC1238" t="s">
        <v>49</v>
      </c>
      <c r="AD1238" t="s">
        <v>49</v>
      </c>
      <c r="AE1238" t="s">
        <v>49</v>
      </c>
      <c r="AF1238" t="s">
        <v>49</v>
      </c>
      <c r="AG1238" t="s">
        <v>49</v>
      </c>
      <c r="AH1238">
        <v>52.7</v>
      </c>
      <c r="AI1238" t="s">
        <v>49</v>
      </c>
      <c r="AJ1238" t="s">
        <v>49</v>
      </c>
      <c r="AK1238" t="s">
        <v>49</v>
      </c>
      <c r="AL1238" t="s">
        <v>49</v>
      </c>
      <c r="AM1238" t="s">
        <v>49</v>
      </c>
    </row>
    <row r="1239" spans="1:39" customFormat="1" hidden="1" x14ac:dyDescent="0.2">
      <c r="A1239" t="s">
        <v>424</v>
      </c>
      <c r="B1239" s="1" t="s">
        <v>212</v>
      </c>
      <c r="C1239" t="s">
        <v>327</v>
      </c>
      <c r="D1239" s="1" t="s">
        <v>58</v>
      </c>
      <c r="E1239" t="s">
        <v>49</v>
      </c>
      <c r="F1239" t="s">
        <v>49</v>
      </c>
      <c r="G1239" t="s">
        <v>49</v>
      </c>
      <c r="H1239" t="s">
        <v>49</v>
      </c>
      <c r="I1239" t="s">
        <v>49</v>
      </c>
      <c r="J1239" t="s">
        <v>49</v>
      </c>
      <c r="K1239" t="s">
        <v>49</v>
      </c>
      <c r="L1239" t="s">
        <v>49</v>
      </c>
      <c r="M1239" t="s">
        <v>49</v>
      </c>
      <c r="N1239" t="s">
        <v>49</v>
      </c>
      <c r="O1239" t="s">
        <v>49</v>
      </c>
      <c r="P1239" t="s">
        <v>49</v>
      </c>
      <c r="Q1239" t="s">
        <v>49</v>
      </c>
      <c r="R1239" t="s">
        <v>49</v>
      </c>
      <c r="S1239" t="s">
        <v>49</v>
      </c>
      <c r="T1239" t="s">
        <v>49</v>
      </c>
      <c r="U1239" t="s">
        <v>49</v>
      </c>
      <c r="V1239" t="s">
        <v>49</v>
      </c>
      <c r="W1239">
        <v>25.1</v>
      </c>
      <c r="X1239" t="s">
        <v>49</v>
      </c>
      <c r="Y1239" t="s">
        <v>49</v>
      </c>
      <c r="Z1239" t="s">
        <v>49</v>
      </c>
      <c r="AA1239">
        <v>41.1</v>
      </c>
      <c r="AB1239" t="s">
        <v>49</v>
      </c>
      <c r="AC1239" t="s">
        <v>49</v>
      </c>
      <c r="AD1239" t="s">
        <v>49</v>
      </c>
      <c r="AE1239" t="s">
        <v>49</v>
      </c>
      <c r="AF1239" t="s">
        <v>49</v>
      </c>
      <c r="AG1239" t="s">
        <v>49</v>
      </c>
      <c r="AH1239">
        <v>22.4</v>
      </c>
      <c r="AI1239" t="s">
        <v>49</v>
      </c>
      <c r="AJ1239" t="s">
        <v>49</v>
      </c>
      <c r="AK1239" t="s">
        <v>49</v>
      </c>
      <c r="AL1239" t="s">
        <v>49</v>
      </c>
      <c r="AM1239" t="s">
        <v>49</v>
      </c>
    </row>
    <row r="1240" spans="1:39" customFormat="1" hidden="1" x14ac:dyDescent="0.2">
      <c r="A1240" t="s">
        <v>424</v>
      </c>
      <c r="B1240" s="1" t="s">
        <v>212</v>
      </c>
      <c r="C1240" t="s">
        <v>571</v>
      </c>
      <c r="D1240" s="1" t="s">
        <v>92</v>
      </c>
      <c r="E1240">
        <v>3.8296477965516393</v>
      </c>
      <c r="F1240">
        <v>4.7750276104143996</v>
      </c>
      <c r="G1240">
        <v>7.274090986911097</v>
      </c>
      <c r="H1240">
        <v>9.2385155622700932</v>
      </c>
      <c r="I1240">
        <v>11.332368293381737</v>
      </c>
      <c r="J1240">
        <v>14.147507433795731</v>
      </c>
      <c r="K1240">
        <v>17.273594190513528</v>
      </c>
      <c r="L1240">
        <v>20.529832048268513</v>
      </c>
      <c r="M1240">
        <v>23.992881883075281</v>
      </c>
      <c r="N1240">
        <v>28.033247906733138</v>
      </c>
      <c r="O1240">
        <v>32.174612349534037</v>
      </c>
      <c r="P1240">
        <v>36.235994630039556</v>
      </c>
      <c r="Q1240">
        <v>48.438600078879844</v>
      </c>
      <c r="R1240">
        <v>51.596045178403408</v>
      </c>
      <c r="S1240">
        <v>54.675395482763768</v>
      </c>
      <c r="T1240">
        <v>58.409186355119601</v>
      </c>
      <c r="U1240">
        <v>62.663146910098931</v>
      </c>
      <c r="V1240">
        <v>65.641649169763014</v>
      </c>
      <c r="W1240">
        <v>69.453893545187327</v>
      </c>
      <c r="X1240">
        <v>73.066908571301909</v>
      </c>
      <c r="Y1240">
        <v>78.676534926607161</v>
      </c>
      <c r="Z1240">
        <v>81.87412669600532</v>
      </c>
      <c r="AA1240">
        <v>84.989322831644415</v>
      </c>
      <c r="AB1240">
        <v>90.417423768820441</v>
      </c>
      <c r="AC1240">
        <v>93.687510103104373</v>
      </c>
      <c r="AD1240">
        <v>95.474764653267172</v>
      </c>
      <c r="AE1240">
        <v>97.60922940317738</v>
      </c>
      <c r="AF1240">
        <v>100</v>
      </c>
      <c r="AG1240">
        <v>105.14833430514589</v>
      </c>
      <c r="AH1240">
        <v>110.54637209123577</v>
      </c>
      <c r="AI1240">
        <v>115.6653099268391</v>
      </c>
      <c r="AJ1240">
        <v>120.29495338302181</v>
      </c>
      <c r="AK1240">
        <v>122.07557673601977</v>
      </c>
      <c r="AL1240">
        <v>131.43587053315582</v>
      </c>
      <c r="AM1240">
        <v>150.08463019868114</v>
      </c>
    </row>
    <row r="1241" spans="1:39" customFormat="1" hidden="1" x14ac:dyDescent="0.2">
      <c r="A1241" t="s">
        <v>424</v>
      </c>
      <c r="B1241" s="1" t="s">
        <v>212</v>
      </c>
      <c r="C1241" t="s">
        <v>182</v>
      </c>
      <c r="D1241" s="1" t="s">
        <v>373</v>
      </c>
      <c r="E1241">
        <v>4.0641732449037562</v>
      </c>
      <c r="F1241">
        <v>3.4140961096659623</v>
      </c>
      <c r="G1241">
        <v>4.281998330530584</v>
      </c>
      <c r="H1241">
        <v>2.0016075968919154</v>
      </c>
      <c r="I1241">
        <v>4.0449294377407767</v>
      </c>
      <c r="J1241">
        <v>5.385409938567733</v>
      </c>
      <c r="K1241">
        <v>5.8146619078781328</v>
      </c>
      <c r="L1241">
        <v>5.2024375925091988</v>
      </c>
      <c r="M1241">
        <v>2.0558547121738684</v>
      </c>
      <c r="N1241">
        <v>3.4302936782762288</v>
      </c>
      <c r="O1241">
        <v>0.5697840898662605</v>
      </c>
      <c r="P1241">
        <v>-4.2040152436992742</v>
      </c>
      <c r="Q1241">
        <v>2.9248614831459179</v>
      </c>
      <c r="R1241">
        <v>1.6778983076995502</v>
      </c>
      <c r="S1241">
        <v>2.5039804655068565</v>
      </c>
      <c r="T1241">
        <v>3.918271903598324</v>
      </c>
      <c r="U1241">
        <v>5.3330220674523616</v>
      </c>
      <c r="V1241">
        <v>4.8287611079508537</v>
      </c>
      <c r="W1241">
        <v>6.7168686984440171</v>
      </c>
      <c r="X1241">
        <v>6.7381946909097508</v>
      </c>
      <c r="Y1241">
        <v>3.2834461861654063</v>
      </c>
      <c r="Z1241">
        <v>1.1396486454806194</v>
      </c>
      <c r="AA1241">
        <v>4.4946589707092244</v>
      </c>
      <c r="AB1241">
        <v>6.9478919817355518</v>
      </c>
      <c r="AC1241">
        <v>3.9126357671611487</v>
      </c>
      <c r="AD1241">
        <v>5.1339935199567179</v>
      </c>
      <c r="AE1241">
        <v>4.4990300011097162</v>
      </c>
      <c r="AF1241">
        <v>2.9559013752752321</v>
      </c>
      <c r="AG1241">
        <v>2.0873825016279426</v>
      </c>
      <c r="AH1241">
        <v>1.3593608678874602</v>
      </c>
      <c r="AI1241">
        <v>2.5643242827770365</v>
      </c>
      <c r="AJ1241">
        <v>3.1868553924553282</v>
      </c>
      <c r="AK1241">
        <v>-7.2522990749230587</v>
      </c>
      <c r="AL1241">
        <v>11.016193266977851</v>
      </c>
      <c r="AM1241">
        <v>7.4957757814056833</v>
      </c>
    </row>
    <row r="1242" spans="1:39" customFormat="1" hidden="1" x14ac:dyDescent="0.2">
      <c r="A1242" t="s">
        <v>424</v>
      </c>
      <c r="B1242" s="1" t="s">
        <v>212</v>
      </c>
      <c r="C1242" t="s">
        <v>32</v>
      </c>
      <c r="D1242" s="1" t="s">
        <v>379</v>
      </c>
      <c r="E1242">
        <v>3574.4787160216274</v>
      </c>
      <c r="F1242">
        <v>3619.3506939852014</v>
      </c>
      <c r="G1242">
        <v>3695.8058037860155</v>
      </c>
      <c r="H1242">
        <v>3693.7305576878744</v>
      </c>
      <c r="I1242">
        <v>3767.6772764088983</v>
      </c>
      <c r="J1242">
        <v>3893.0745013874262</v>
      </c>
      <c r="K1242">
        <v>4039.9939613892116</v>
      </c>
      <c r="L1242">
        <v>4170.4576952819407</v>
      </c>
      <c r="M1242">
        <v>4179.226200035062</v>
      </c>
      <c r="N1242">
        <v>4246.1566556274756</v>
      </c>
      <c r="O1242">
        <v>4196.9203492209208</v>
      </c>
      <c r="P1242">
        <v>3953.7299941208776</v>
      </c>
      <c r="Q1242">
        <v>4003.9851692285674</v>
      </c>
      <c r="R1242">
        <v>4007.5280495571119</v>
      </c>
      <c r="S1242">
        <v>4045.306746880698</v>
      </c>
      <c r="T1242">
        <v>4142.0077028079122</v>
      </c>
      <c r="U1242">
        <v>4301.0350421822004</v>
      </c>
      <c r="V1242">
        <v>4447.5668178445458</v>
      </c>
      <c r="W1242">
        <v>4685.054585914726</v>
      </c>
      <c r="X1242">
        <v>4939.1179569661508</v>
      </c>
      <c r="Y1242">
        <v>5042.0611457849691</v>
      </c>
      <c r="Z1242">
        <v>5042.1449589291815</v>
      </c>
      <c r="AA1242">
        <v>5209.732470757127</v>
      </c>
      <c r="AB1242">
        <v>5511.0998527824377</v>
      </c>
      <c r="AC1242">
        <v>5667.4987507285332</v>
      </c>
      <c r="AD1242">
        <v>5899.7679199033091</v>
      </c>
      <c r="AE1242">
        <v>6107.0830199852398</v>
      </c>
      <c r="AF1242">
        <v>6228.6516218609577</v>
      </c>
      <c r="AG1242">
        <v>6291.0796982153379</v>
      </c>
      <c r="AH1242">
        <v>6280.8910508698709</v>
      </c>
      <c r="AI1242">
        <v>6320.9907475759892</v>
      </c>
      <c r="AJ1242">
        <v>6404.1087657512389</v>
      </c>
      <c r="AK1242">
        <v>5852.983235400121</v>
      </c>
      <c r="AL1242">
        <v>6423.8598953714927</v>
      </c>
      <c r="AM1242">
        <v>6857.7933224805574</v>
      </c>
    </row>
    <row r="1243" spans="1:39" customFormat="1" hidden="1" x14ac:dyDescent="0.2">
      <c r="A1243" t="s">
        <v>424</v>
      </c>
      <c r="B1243" s="1" t="s">
        <v>212</v>
      </c>
      <c r="C1243" t="s">
        <v>261</v>
      </c>
      <c r="D1243" s="1" t="s">
        <v>162</v>
      </c>
      <c r="E1243" t="s">
        <v>49</v>
      </c>
      <c r="F1243" t="s">
        <v>49</v>
      </c>
      <c r="G1243">
        <v>5083.6704940796562</v>
      </c>
      <c r="H1243">
        <v>5252.637023114411</v>
      </c>
      <c r="I1243">
        <v>5479.8915853444487</v>
      </c>
      <c r="J1243">
        <v>5796.4905132233334</v>
      </c>
      <c r="K1243">
        <v>6143.6932766493674</v>
      </c>
      <c r="L1243">
        <v>6475.0792521698877</v>
      </c>
      <c r="M1243">
        <v>6607.4991778885587</v>
      </c>
      <c r="N1243">
        <v>6829.0850778260983</v>
      </c>
      <c r="O1243">
        <v>6825.8707680734306</v>
      </c>
      <c r="P1243">
        <v>6520.9645450368407</v>
      </c>
      <c r="Q1243">
        <v>6753.4647939231954</v>
      </c>
      <c r="R1243">
        <v>6911.7274943754928</v>
      </c>
      <c r="S1243">
        <v>7085.620809809694</v>
      </c>
      <c r="T1243">
        <v>7398.1835023334761</v>
      </c>
      <c r="U1243">
        <v>7888.4500837386804</v>
      </c>
      <c r="V1243">
        <v>8412.9968293089623</v>
      </c>
      <c r="W1243">
        <v>9135.678975349294</v>
      </c>
      <c r="X1243">
        <v>9891.3757702978601</v>
      </c>
      <c r="Y1243">
        <v>10291.199987557577</v>
      </c>
      <c r="Z1243">
        <v>10357.334085896633</v>
      </c>
      <c r="AA1243">
        <v>10830.195117557356</v>
      </c>
      <c r="AB1243">
        <v>11694.726607933704</v>
      </c>
      <c r="AC1243">
        <v>12095.648497370159</v>
      </c>
      <c r="AD1243">
        <v>12798.663187384926</v>
      </c>
      <c r="AE1243">
        <v>13390.031948220108</v>
      </c>
      <c r="AF1243">
        <v>13378.675147177777</v>
      </c>
      <c r="AG1243">
        <v>13971.339587731334</v>
      </c>
      <c r="AH1243">
        <v>14334.914608362222</v>
      </c>
      <c r="AI1243">
        <v>15161.317974430851</v>
      </c>
      <c r="AJ1243">
        <v>15872.308983164514</v>
      </c>
      <c r="AK1243">
        <v>15103.073820888552</v>
      </c>
      <c r="AL1243">
        <v>17105.002466705948</v>
      </c>
      <c r="AM1243">
        <v>20287.400263168231</v>
      </c>
    </row>
    <row r="1244" spans="1:39" customFormat="1" hidden="1" x14ac:dyDescent="0.2">
      <c r="A1244" t="s">
        <v>424</v>
      </c>
      <c r="B1244" s="1" t="s">
        <v>212</v>
      </c>
      <c r="C1244" t="s">
        <v>244</v>
      </c>
      <c r="D1244" s="1" t="s">
        <v>344</v>
      </c>
      <c r="E1244" t="s">
        <v>49</v>
      </c>
      <c r="F1244" t="s">
        <v>49</v>
      </c>
      <c r="G1244" t="s">
        <v>49</v>
      </c>
      <c r="H1244" t="s">
        <v>49</v>
      </c>
      <c r="I1244" t="s">
        <v>49</v>
      </c>
      <c r="J1244" t="s">
        <v>49</v>
      </c>
      <c r="K1244" t="s">
        <v>49</v>
      </c>
      <c r="L1244" t="s">
        <v>49</v>
      </c>
      <c r="M1244">
        <v>36.612022399902301</v>
      </c>
      <c r="N1244" t="s">
        <v>49</v>
      </c>
      <c r="O1244">
        <v>45.901638031005902</v>
      </c>
      <c r="P1244" t="s">
        <v>49</v>
      </c>
      <c r="Q1244">
        <v>40.437156677246101</v>
      </c>
      <c r="R1244" t="s">
        <v>49</v>
      </c>
      <c r="S1244">
        <v>40</v>
      </c>
      <c r="T1244">
        <v>48.648647308349602</v>
      </c>
      <c r="U1244">
        <v>49.751243591308601</v>
      </c>
      <c r="V1244">
        <v>49.019607543945298</v>
      </c>
      <c r="W1244">
        <v>49.2682914733887</v>
      </c>
      <c r="X1244">
        <v>52.912620544433601</v>
      </c>
      <c r="Y1244">
        <v>55.825241088867202</v>
      </c>
      <c r="Z1244">
        <v>46.8899536132813</v>
      </c>
      <c r="AA1244">
        <v>50.239234924316399</v>
      </c>
      <c r="AB1244">
        <v>54.502368927002003</v>
      </c>
      <c r="AC1244">
        <v>56.398105621337898</v>
      </c>
      <c r="AD1244">
        <v>56.872039794921903</v>
      </c>
      <c r="AE1244">
        <v>48.557693481445298</v>
      </c>
      <c r="AF1244">
        <v>50</v>
      </c>
      <c r="AG1244">
        <v>51.4285697937012</v>
      </c>
      <c r="AH1244">
        <v>48.095237731933601</v>
      </c>
      <c r="AI1244">
        <v>48.095237731933601</v>
      </c>
      <c r="AJ1244">
        <v>53.809524536132798</v>
      </c>
      <c r="AK1244">
        <v>52.380950927734403</v>
      </c>
      <c r="AL1244">
        <v>50.476188659667997</v>
      </c>
      <c r="AM1244">
        <v>53.773586273193402</v>
      </c>
    </row>
    <row r="1245" spans="1:39" customFormat="1" hidden="1" x14ac:dyDescent="0.2">
      <c r="A1245" t="s">
        <v>424</v>
      </c>
      <c r="B1245" s="1" t="s">
        <v>212</v>
      </c>
      <c r="C1245" t="s">
        <v>209</v>
      </c>
      <c r="D1245" s="1" t="s">
        <v>33</v>
      </c>
      <c r="E1245" t="s">
        <v>49</v>
      </c>
      <c r="F1245" t="s">
        <v>49</v>
      </c>
      <c r="G1245" t="s">
        <v>49</v>
      </c>
      <c r="H1245" t="s">
        <v>49</v>
      </c>
      <c r="I1245" t="s">
        <v>49</v>
      </c>
      <c r="J1245" t="s">
        <v>49</v>
      </c>
      <c r="K1245" t="s">
        <v>49</v>
      </c>
      <c r="L1245" t="s">
        <v>49</v>
      </c>
      <c r="M1245" t="s">
        <v>49</v>
      </c>
      <c r="N1245" t="s">
        <v>49</v>
      </c>
      <c r="O1245" t="s">
        <v>49</v>
      </c>
      <c r="P1245" t="s">
        <v>49</v>
      </c>
      <c r="Q1245" t="s">
        <v>49</v>
      </c>
      <c r="R1245" t="s">
        <v>49</v>
      </c>
      <c r="S1245" t="s">
        <v>49</v>
      </c>
      <c r="T1245" t="s">
        <v>49</v>
      </c>
      <c r="U1245" t="s">
        <v>49</v>
      </c>
      <c r="V1245" t="s">
        <v>49</v>
      </c>
      <c r="W1245" t="s">
        <v>49</v>
      </c>
      <c r="X1245" t="s">
        <v>49</v>
      </c>
      <c r="Y1245" t="s">
        <v>49</v>
      </c>
      <c r="Z1245" t="s">
        <v>49</v>
      </c>
      <c r="AA1245">
        <v>0.58024948835372903</v>
      </c>
      <c r="AB1245" t="s">
        <v>49</v>
      </c>
      <c r="AC1245" t="s">
        <v>49</v>
      </c>
      <c r="AD1245" t="s">
        <v>49</v>
      </c>
      <c r="AE1245" t="s">
        <v>49</v>
      </c>
      <c r="AF1245" t="s">
        <v>49</v>
      </c>
      <c r="AG1245" t="s">
        <v>49</v>
      </c>
      <c r="AH1245">
        <v>0.59299999999999997</v>
      </c>
      <c r="AI1245">
        <v>0.59865385293960605</v>
      </c>
      <c r="AJ1245" t="s">
        <v>49</v>
      </c>
      <c r="AK1245">
        <v>0.60433030128479004</v>
      </c>
      <c r="AL1245" t="s">
        <v>49</v>
      </c>
      <c r="AM1245" t="s">
        <v>49</v>
      </c>
    </row>
    <row r="1246" spans="1:39" customFormat="1" hidden="1" x14ac:dyDescent="0.2">
      <c r="A1246" t="s">
        <v>424</v>
      </c>
      <c r="B1246" s="1" t="s">
        <v>212</v>
      </c>
      <c r="C1246" t="s">
        <v>382</v>
      </c>
      <c r="D1246" s="1" t="s">
        <v>200</v>
      </c>
      <c r="E1246">
        <v>28.108396977170401</v>
      </c>
      <c r="F1246">
        <v>25.867548083198699</v>
      </c>
      <c r="G1246">
        <v>29.152024597621601</v>
      </c>
      <c r="H1246">
        <v>30.387820485443601</v>
      </c>
      <c r="I1246">
        <v>27.010626623136002</v>
      </c>
      <c r="J1246">
        <v>22.442482853327601</v>
      </c>
      <c r="K1246">
        <v>22.846241755304501</v>
      </c>
      <c r="L1246">
        <v>20.891793019484901</v>
      </c>
      <c r="M1246">
        <v>20.797575512740199</v>
      </c>
      <c r="N1246">
        <v>18.470021711908899</v>
      </c>
      <c r="O1246">
        <v>18.676979927667201</v>
      </c>
      <c r="P1246">
        <v>10.873687085746999</v>
      </c>
      <c r="Q1246">
        <v>9.2253481858536794</v>
      </c>
      <c r="R1246">
        <v>7.9655609030483499</v>
      </c>
      <c r="S1246">
        <v>6.3515072877887002</v>
      </c>
      <c r="T1246">
        <v>7.1297886294186696</v>
      </c>
      <c r="U1246">
        <v>5.9040200554649704</v>
      </c>
      <c r="V1246">
        <v>5.05101962689697</v>
      </c>
      <c r="W1246">
        <v>4.2934236362892504</v>
      </c>
      <c r="X1246">
        <v>5.5443848581515596</v>
      </c>
      <c r="Y1246">
        <v>6.9968849555450801</v>
      </c>
      <c r="Z1246">
        <v>4.2025166121648798</v>
      </c>
      <c r="AA1246">
        <v>2.27200227892008</v>
      </c>
      <c r="AB1246">
        <v>3.41503344776241</v>
      </c>
      <c r="AC1246">
        <v>3.1693018884006299</v>
      </c>
      <c r="AD1246">
        <v>2.0169922431037799</v>
      </c>
      <c r="AE1246">
        <v>2.89883787761738</v>
      </c>
      <c r="AF1246">
        <v>4.9898311584953197</v>
      </c>
      <c r="AG1246">
        <v>7.5134602462768303</v>
      </c>
      <c r="AH1246">
        <v>4.3143132569500704</v>
      </c>
      <c r="AI1246">
        <v>3.2405693293056701</v>
      </c>
      <c r="AJ1246">
        <v>3.5230193274144299</v>
      </c>
      <c r="AK1246">
        <v>2.5266350008471199</v>
      </c>
      <c r="AL1246">
        <v>3.4950575739945302</v>
      </c>
      <c r="AM1246">
        <v>10.177231354616501</v>
      </c>
    </row>
    <row r="1247" spans="1:39" customFormat="1" hidden="1" x14ac:dyDescent="0.2">
      <c r="A1247" t="s">
        <v>424</v>
      </c>
      <c r="B1247" s="1" t="s">
        <v>212</v>
      </c>
      <c r="C1247" t="s">
        <v>213</v>
      </c>
      <c r="D1247" s="1" t="s">
        <v>331</v>
      </c>
      <c r="E1247">
        <v>27.750056245025377</v>
      </c>
      <c r="F1247">
        <v>24.685816139907587</v>
      </c>
      <c r="G1247">
        <v>52.336103168203806</v>
      </c>
      <c r="H1247">
        <v>27.005774039584551</v>
      </c>
      <c r="I1247">
        <v>22.66438495447143</v>
      </c>
      <c r="J1247">
        <v>24.841578278549889</v>
      </c>
      <c r="K1247">
        <v>22.096378258477984</v>
      </c>
      <c r="L1247">
        <v>18.850957257889476</v>
      </c>
      <c r="M1247">
        <v>16.868378789776031</v>
      </c>
      <c r="N1247">
        <v>16.839852933665099</v>
      </c>
      <c r="O1247">
        <v>14.773045408720577</v>
      </c>
      <c r="P1247">
        <v>12.622940834170876</v>
      </c>
      <c r="Q1247">
        <v>33.675370507766758</v>
      </c>
      <c r="R1247">
        <v>6.5184482920270597</v>
      </c>
      <c r="S1247">
        <v>5.9681905729652556</v>
      </c>
      <c r="T1247">
        <v>6.8290148418458188</v>
      </c>
      <c r="U1247">
        <v>7.2830334069641935</v>
      </c>
      <c r="V1247">
        <v>4.7531961073344462</v>
      </c>
      <c r="W1247">
        <v>5.8076608733047692</v>
      </c>
      <c r="X1247">
        <v>5.2020338122065368</v>
      </c>
      <c r="Y1247">
        <v>7.6773829151826334</v>
      </c>
      <c r="Z1247">
        <v>4.0642254674548184</v>
      </c>
      <c r="AA1247">
        <v>3.8048602914638252</v>
      </c>
      <c r="AB1247">
        <v>6.386803372852583</v>
      </c>
      <c r="AC1247">
        <v>3.6166550626844867</v>
      </c>
      <c r="AD1247">
        <v>1.9076764322116162</v>
      </c>
      <c r="AE1247">
        <v>2.2356323764314965</v>
      </c>
      <c r="AF1247">
        <v>2.4493284205200325</v>
      </c>
      <c r="AG1247">
        <v>5.1483343051458945</v>
      </c>
      <c r="AH1247">
        <v>5.1337358996334643</v>
      </c>
      <c r="AI1247">
        <v>4.6305796732782625</v>
      </c>
      <c r="AJ1247">
        <v>4.0026205429363841</v>
      </c>
      <c r="AK1247">
        <v>1.4802145085242415</v>
      </c>
      <c r="AL1247">
        <v>7.6676220153168373</v>
      </c>
      <c r="AM1247">
        <v>14.188485677371474</v>
      </c>
    </row>
    <row r="1248" spans="1:39" customFormat="1" hidden="1" x14ac:dyDescent="0.2">
      <c r="A1248" t="s">
        <v>424</v>
      </c>
      <c r="B1248" s="1" t="s">
        <v>212</v>
      </c>
      <c r="C1248" t="s">
        <v>263</v>
      </c>
      <c r="D1248" s="1" t="s">
        <v>232</v>
      </c>
      <c r="E1248">
        <v>42.0456382252559</v>
      </c>
      <c r="F1248">
        <v>42.392023890784898</v>
      </c>
      <c r="G1248">
        <v>44.569656996587</v>
      </c>
      <c r="H1248">
        <v>46.4206040955631</v>
      </c>
      <c r="I1248">
        <v>36.719343003412902</v>
      </c>
      <c r="J1248">
        <v>35.276343003412897</v>
      </c>
      <c r="K1248">
        <v>39.857334470989699</v>
      </c>
      <c r="L1248">
        <v>42.076008532423202</v>
      </c>
      <c r="M1248">
        <v>41.3618959044368</v>
      </c>
      <c r="N1248">
        <v>33.710220136518799</v>
      </c>
      <c r="O1248">
        <v>41.604858361774703</v>
      </c>
      <c r="P1248">
        <v>29.425800341296899</v>
      </c>
      <c r="Q1248">
        <v>18.786666666666701</v>
      </c>
      <c r="R1248">
        <v>20.72</v>
      </c>
      <c r="S1248">
        <v>16.326798330828801</v>
      </c>
      <c r="T1248">
        <v>15.187101145088</v>
      </c>
      <c r="U1248">
        <v>15.083056716888301</v>
      </c>
      <c r="V1248">
        <v>14.560833333333299</v>
      </c>
      <c r="W1248">
        <v>12.893913084832</v>
      </c>
      <c r="X1248">
        <v>15.381850101101501</v>
      </c>
      <c r="Y1248">
        <v>17.1756231436697</v>
      </c>
      <c r="Z1248">
        <v>13.0080746033842</v>
      </c>
      <c r="AA1248">
        <v>9.3814899368340097</v>
      </c>
      <c r="AB1248">
        <v>11.2199184470583</v>
      </c>
      <c r="AC1248">
        <v>12.585040204924701</v>
      </c>
      <c r="AD1248">
        <v>10.9855861710036</v>
      </c>
      <c r="AE1248">
        <v>10.867335037612699</v>
      </c>
      <c r="AF1248">
        <v>11.4499872575296</v>
      </c>
      <c r="AG1248">
        <v>14.6454318106769</v>
      </c>
      <c r="AH1248">
        <v>13.685830318481701</v>
      </c>
      <c r="AI1248">
        <v>12.1148777449182</v>
      </c>
      <c r="AJ1248">
        <v>11.769065382182699</v>
      </c>
      <c r="AK1248">
        <v>9.8505242512901408</v>
      </c>
      <c r="AL1248">
        <v>9.3378484091001006</v>
      </c>
      <c r="AM1248">
        <v>15.807508870630301</v>
      </c>
    </row>
    <row r="1249" spans="1:39" customFormat="1" hidden="1" x14ac:dyDescent="0.2">
      <c r="A1249" t="s">
        <v>424</v>
      </c>
      <c r="B1249" s="1" t="s">
        <v>212</v>
      </c>
      <c r="C1249" t="s">
        <v>546</v>
      </c>
      <c r="D1249" s="1" t="s">
        <v>94</v>
      </c>
      <c r="E1249">
        <v>299.17333333333301</v>
      </c>
      <c r="F1249">
        <v>382.566666666667</v>
      </c>
      <c r="G1249">
        <v>502.26</v>
      </c>
      <c r="H1249">
        <v>627.15250000000003</v>
      </c>
      <c r="I1249">
        <v>680.38583333333304</v>
      </c>
      <c r="J1249">
        <v>786.34666666666703</v>
      </c>
      <c r="K1249">
        <v>826.54</v>
      </c>
      <c r="L1249">
        <v>912.89499999999998</v>
      </c>
      <c r="M1249">
        <v>1036.6224999999999</v>
      </c>
      <c r="N1249">
        <v>1141.11666666667</v>
      </c>
      <c r="O1249">
        <v>1426.4241666666701</v>
      </c>
      <c r="P1249">
        <v>1756.68583333333</v>
      </c>
      <c r="Q1249">
        <v>2087.9183333333299</v>
      </c>
      <c r="R1249">
        <v>2299.8933333333298</v>
      </c>
      <c r="S1249">
        <v>2504.6808333333302</v>
      </c>
      <c r="T1249">
        <v>2877.5433333333299</v>
      </c>
      <c r="U1249">
        <v>2628.3683333333302</v>
      </c>
      <c r="V1249">
        <v>2321.1316666666698</v>
      </c>
      <c r="W1249">
        <v>2358.5946052631598</v>
      </c>
      <c r="X1249">
        <v>2077.8109583333298</v>
      </c>
      <c r="Y1249">
        <v>1965.1375</v>
      </c>
      <c r="Z1249">
        <v>2157.5983333333302</v>
      </c>
      <c r="AA1249">
        <v>1898.9974999999999</v>
      </c>
      <c r="AB1249">
        <v>1848.0166666666701</v>
      </c>
      <c r="AC1249">
        <v>1798.01166666667</v>
      </c>
      <c r="AD1249">
        <v>1868.895</v>
      </c>
      <c r="AE1249">
        <v>2001.105</v>
      </c>
      <c r="AF1249">
        <v>2741.7816666666699</v>
      </c>
      <c r="AG1249">
        <v>3055.2550000000001</v>
      </c>
      <c r="AH1249">
        <v>2951.4869112016099</v>
      </c>
      <c r="AI1249">
        <v>2955.70396997842</v>
      </c>
      <c r="AJ1249">
        <v>3281.6221938178801</v>
      </c>
      <c r="AK1249">
        <v>3693.27583333333</v>
      </c>
      <c r="AL1249">
        <v>3744.24416666667</v>
      </c>
      <c r="AM1249">
        <v>4256.1941666666698</v>
      </c>
    </row>
    <row r="1250" spans="1:39" customFormat="1" hidden="1" x14ac:dyDescent="0.2">
      <c r="A1250" t="s">
        <v>424</v>
      </c>
      <c r="B1250" s="1" t="s">
        <v>212</v>
      </c>
      <c r="C1250" t="s">
        <v>309</v>
      </c>
      <c r="D1250" s="1" t="s">
        <v>274</v>
      </c>
      <c r="E1250" t="s">
        <v>49</v>
      </c>
      <c r="F1250" t="s">
        <v>49</v>
      </c>
      <c r="G1250" t="s">
        <v>49</v>
      </c>
      <c r="H1250" t="s">
        <v>49</v>
      </c>
      <c r="I1250" t="s">
        <v>49</v>
      </c>
      <c r="J1250" t="s">
        <v>49</v>
      </c>
      <c r="K1250" t="s">
        <v>49</v>
      </c>
      <c r="L1250" t="s">
        <v>49</v>
      </c>
      <c r="M1250">
        <v>6.9148936271667498</v>
      </c>
      <c r="N1250" t="s">
        <v>49</v>
      </c>
      <c r="O1250">
        <v>6.3829789161682102</v>
      </c>
      <c r="P1250" t="s">
        <v>49</v>
      </c>
      <c r="Q1250">
        <v>8.4656085968017596</v>
      </c>
      <c r="R1250" t="s">
        <v>49</v>
      </c>
      <c r="S1250">
        <v>2.6455025672912602</v>
      </c>
      <c r="T1250">
        <v>1.0050251483917201</v>
      </c>
      <c r="U1250">
        <v>2.42718458175659</v>
      </c>
      <c r="V1250">
        <v>2.9126212596893302</v>
      </c>
      <c r="W1250">
        <v>3.86473441123962</v>
      </c>
      <c r="X1250">
        <v>6.7632851600646999</v>
      </c>
      <c r="Y1250">
        <v>5.7692308425903303</v>
      </c>
      <c r="Z1250">
        <v>5.2132701873779297</v>
      </c>
      <c r="AA1250">
        <v>8.5308055877685494</v>
      </c>
      <c r="AB1250">
        <v>12.3222751617432</v>
      </c>
      <c r="AC1250">
        <v>8.0568723678588903</v>
      </c>
      <c r="AD1250">
        <v>10.4265403747559</v>
      </c>
      <c r="AE1250">
        <v>10.9523811340332</v>
      </c>
      <c r="AF1250">
        <v>12.380952835083001</v>
      </c>
      <c r="AG1250">
        <v>16.190475463867202</v>
      </c>
      <c r="AH1250">
        <v>18.095237731933601</v>
      </c>
      <c r="AI1250">
        <v>18.867923736572301</v>
      </c>
      <c r="AJ1250">
        <v>14.622641563415501</v>
      </c>
      <c r="AK1250">
        <v>21.226415634155298</v>
      </c>
      <c r="AL1250">
        <v>16.509433746337901</v>
      </c>
      <c r="AM1250">
        <v>23.113206863403299</v>
      </c>
    </row>
    <row r="1251" spans="1:39" customFormat="1" hidden="1" x14ac:dyDescent="0.2">
      <c r="A1251" t="s">
        <v>424</v>
      </c>
      <c r="B1251" s="1" t="s">
        <v>212</v>
      </c>
      <c r="C1251" t="s">
        <v>421</v>
      </c>
      <c r="D1251" s="1" t="s">
        <v>223</v>
      </c>
      <c r="E1251">
        <v>18567026</v>
      </c>
      <c r="F1251">
        <v>19030955</v>
      </c>
      <c r="G1251">
        <v>19503642</v>
      </c>
      <c r="H1251">
        <v>19973088</v>
      </c>
      <c r="I1251">
        <v>20445476</v>
      </c>
      <c r="J1251">
        <v>20936261</v>
      </c>
      <c r="K1251">
        <v>21445139</v>
      </c>
      <c r="L1251">
        <v>21962775</v>
      </c>
      <c r="M1251">
        <v>22481811</v>
      </c>
      <c r="N1251">
        <v>23010541</v>
      </c>
      <c r="O1251">
        <v>23543493</v>
      </c>
      <c r="P1251">
        <v>24075732</v>
      </c>
      <c r="Q1251">
        <v>24609531</v>
      </c>
      <c r="R1251">
        <v>25148826</v>
      </c>
      <c r="S1251">
        <v>25695703</v>
      </c>
      <c r="T1251">
        <v>26245043</v>
      </c>
      <c r="U1251">
        <v>26797208</v>
      </c>
      <c r="V1251">
        <v>27347850</v>
      </c>
      <c r="W1251">
        <v>27895361</v>
      </c>
      <c r="X1251">
        <v>28438763</v>
      </c>
      <c r="Y1251">
        <v>28966906</v>
      </c>
      <c r="Z1251">
        <v>29487399</v>
      </c>
      <c r="AA1251">
        <v>30005339</v>
      </c>
      <c r="AB1251">
        <v>30507350</v>
      </c>
      <c r="AC1251">
        <v>30983933</v>
      </c>
      <c r="AD1251">
        <v>31436885</v>
      </c>
      <c r="AE1251">
        <v>31863569</v>
      </c>
      <c r="AF1251">
        <v>32274550</v>
      </c>
      <c r="AG1251">
        <v>32725009</v>
      </c>
      <c r="AH1251">
        <v>33347909</v>
      </c>
      <c r="AI1251">
        <v>34124172</v>
      </c>
      <c r="AJ1251">
        <v>34864151</v>
      </c>
      <c r="AK1251">
        <v>35450454</v>
      </c>
      <c r="AL1251">
        <v>35898966</v>
      </c>
      <c r="AM1251">
        <v>36134433</v>
      </c>
    </row>
    <row r="1252" spans="1:39" customFormat="1" hidden="1" x14ac:dyDescent="0.2">
      <c r="A1252" t="s">
        <v>424</v>
      </c>
      <c r="B1252" s="1" t="s">
        <v>212</v>
      </c>
      <c r="C1252" t="s">
        <v>120</v>
      </c>
      <c r="D1252" s="1" t="s">
        <v>488</v>
      </c>
      <c r="E1252">
        <v>2.1135005175499701</v>
      </c>
      <c r="F1252">
        <v>2.1095801173620101</v>
      </c>
      <c r="G1252">
        <v>2.1024599331048401</v>
      </c>
      <c r="H1252">
        <v>2.0380059470878602</v>
      </c>
      <c r="I1252">
        <v>1.98308677402728</v>
      </c>
      <c r="J1252">
        <v>1.9713513727806</v>
      </c>
      <c r="K1252">
        <v>1.9474913642204199</v>
      </c>
      <c r="L1252">
        <v>1.8933693496788799</v>
      </c>
      <c r="M1252">
        <v>1.8249751694985299</v>
      </c>
      <c r="N1252">
        <v>1.7839561107605399</v>
      </c>
      <c r="O1252">
        <v>1.73449209300479</v>
      </c>
      <c r="P1252">
        <v>1.6742155832136001</v>
      </c>
      <c r="Q1252">
        <v>1.6198314055115699</v>
      </c>
      <c r="R1252">
        <v>1.5755323721494401</v>
      </c>
      <c r="S1252">
        <v>1.5348669161417701</v>
      </c>
      <c r="T1252">
        <v>1.48113157054236</v>
      </c>
      <c r="U1252">
        <v>1.42817053070487</v>
      </c>
      <c r="V1252">
        <v>1.36565233876962</v>
      </c>
      <c r="W1252">
        <v>1.29886517669187</v>
      </c>
      <c r="X1252">
        <v>1.2399674425137801</v>
      </c>
      <c r="Y1252">
        <v>1.16787354604705</v>
      </c>
      <c r="Z1252">
        <v>1.13154130595269</v>
      </c>
      <c r="AA1252">
        <v>1.1268847154389501</v>
      </c>
      <c r="AB1252">
        <v>1.0935830743658199</v>
      </c>
      <c r="AC1252">
        <v>1.03966499994087</v>
      </c>
      <c r="AD1252">
        <v>0.99003478145496204</v>
      </c>
      <c r="AE1252">
        <v>0.94713692337594702</v>
      </c>
      <c r="AF1252">
        <v>0.94199406710662503</v>
      </c>
      <c r="AG1252">
        <v>1.0686118908340001</v>
      </c>
      <c r="AH1252">
        <v>1.5122896059228801</v>
      </c>
      <c r="AI1252">
        <v>1.89558675057496</v>
      </c>
      <c r="AJ1252">
        <v>1.8307469424654299</v>
      </c>
      <c r="AK1252">
        <v>1.4701020316017801</v>
      </c>
      <c r="AL1252">
        <v>1.14382091580962</v>
      </c>
      <c r="AM1252">
        <v>0.69148157130350096</v>
      </c>
    </row>
    <row r="1253" spans="1:39" customFormat="1" hidden="1" x14ac:dyDescent="0.2">
      <c r="A1253" t="s">
        <v>424</v>
      </c>
      <c r="B1253" s="1" t="s">
        <v>212</v>
      </c>
      <c r="C1253" t="s">
        <v>514</v>
      </c>
      <c r="D1253" s="1" t="s">
        <v>142</v>
      </c>
      <c r="E1253">
        <v>31256727</v>
      </c>
      <c r="F1253">
        <v>31923117</v>
      </c>
      <c r="G1253">
        <v>32601393</v>
      </c>
      <c r="H1253">
        <v>33272628</v>
      </c>
      <c r="I1253">
        <v>33939039</v>
      </c>
      <c r="J1253">
        <v>34614735</v>
      </c>
      <c r="K1253">
        <v>35295461</v>
      </c>
      <c r="L1253">
        <v>35970101</v>
      </c>
      <c r="M1253">
        <v>36632573</v>
      </c>
      <c r="N1253">
        <v>37291946</v>
      </c>
      <c r="O1253">
        <v>37944414</v>
      </c>
      <c r="P1253">
        <v>38585033</v>
      </c>
      <c r="Q1253">
        <v>39215135</v>
      </c>
      <c r="R1253">
        <v>39837875</v>
      </c>
      <c r="S1253">
        <v>40454050</v>
      </c>
      <c r="T1253">
        <v>41057687</v>
      </c>
      <c r="U1253">
        <v>41648268</v>
      </c>
      <c r="V1253">
        <v>42220940</v>
      </c>
      <c r="W1253">
        <v>42772910</v>
      </c>
      <c r="X1253">
        <v>43306582</v>
      </c>
      <c r="Y1253">
        <v>43815313</v>
      </c>
      <c r="Z1253">
        <v>44313917</v>
      </c>
      <c r="AA1253">
        <v>44816108</v>
      </c>
      <c r="AB1253">
        <v>45308899</v>
      </c>
      <c r="AC1253">
        <v>45782417</v>
      </c>
      <c r="AD1253">
        <v>46237930</v>
      </c>
      <c r="AE1253">
        <v>46677947</v>
      </c>
      <c r="AF1253">
        <v>47119728</v>
      </c>
      <c r="AG1253">
        <v>47625955</v>
      </c>
      <c r="AH1253">
        <v>48351671</v>
      </c>
      <c r="AI1253">
        <v>49276961</v>
      </c>
      <c r="AJ1253">
        <v>50187406</v>
      </c>
      <c r="AK1253">
        <v>50930662</v>
      </c>
      <c r="AL1253">
        <v>51516562</v>
      </c>
      <c r="AM1253">
        <v>51874024</v>
      </c>
    </row>
    <row r="1254" spans="1:39" customFormat="1" hidden="1" x14ac:dyDescent="0.2">
      <c r="A1254" t="s">
        <v>424</v>
      </c>
      <c r="B1254" s="1" t="s">
        <v>212</v>
      </c>
      <c r="C1254" t="s">
        <v>267</v>
      </c>
      <c r="D1254" s="1" t="s">
        <v>205</v>
      </c>
      <c r="E1254" t="s">
        <v>49</v>
      </c>
      <c r="F1254" t="s">
        <v>49</v>
      </c>
      <c r="G1254" t="s">
        <v>49</v>
      </c>
      <c r="H1254" t="s">
        <v>49</v>
      </c>
      <c r="I1254" t="s">
        <v>49</v>
      </c>
      <c r="J1254" t="s">
        <v>49</v>
      </c>
      <c r="K1254" t="s">
        <v>49</v>
      </c>
      <c r="L1254" t="s">
        <v>49</v>
      </c>
      <c r="M1254" t="s">
        <v>49</v>
      </c>
      <c r="N1254" t="s">
        <v>49</v>
      </c>
      <c r="O1254" t="s">
        <v>49</v>
      </c>
      <c r="P1254" t="s">
        <v>49</v>
      </c>
      <c r="Q1254" t="s">
        <v>49</v>
      </c>
      <c r="R1254" t="s">
        <v>49</v>
      </c>
      <c r="S1254" t="s">
        <v>49</v>
      </c>
      <c r="T1254" t="s">
        <v>49</v>
      </c>
      <c r="U1254" t="s">
        <v>49</v>
      </c>
      <c r="V1254">
        <v>21.8</v>
      </c>
      <c r="W1254">
        <v>21.6</v>
      </c>
      <c r="X1254">
        <v>21.4</v>
      </c>
      <c r="Y1254">
        <v>18.7</v>
      </c>
      <c r="Z1254">
        <v>17</v>
      </c>
      <c r="AA1254">
        <v>17</v>
      </c>
      <c r="AB1254">
        <v>18.3</v>
      </c>
      <c r="AC1254">
        <v>18.5</v>
      </c>
      <c r="AD1254">
        <v>18.5</v>
      </c>
      <c r="AE1254">
        <v>18.2</v>
      </c>
      <c r="AF1254">
        <v>22.1</v>
      </c>
      <c r="AG1254">
        <v>21.7</v>
      </c>
      <c r="AH1254">
        <v>21.8</v>
      </c>
      <c r="AI1254">
        <v>21.7</v>
      </c>
      <c r="AJ1254">
        <v>21.1</v>
      </c>
      <c r="AK1254" t="s">
        <v>49</v>
      </c>
      <c r="AL1254" t="s">
        <v>49</v>
      </c>
      <c r="AM1254" t="s">
        <v>49</v>
      </c>
    </row>
    <row r="1255" spans="1:39" customFormat="1" hidden="1" x14ac:dyDescent="0.2">
      <c r="A1255" t="s">
        <v>424</v>
      </c>
      <c r="B1255" s="1" t="s">
        <v>212</v>
      </c>
      <c r="C1255" t="s">
        <v>447</v>
      </c>
      <c r="D1255" s="1" t="s">
        <v>564</v>
      </c>
      <c r="E1255" t="s">
        <v>49</v>
      </c>
      <c r="F1255" t="s">
        <v>49</v>
      </c>
      <c r="G1255" t="s">
        <v>49</v>
      </c>
      <c r="H1255" t="s">
        <v>49</v>
      </c>
      <c r="I1255" t="s">
        <v>49</v>
      </c>
      <c r="J1255" t="s">
        <v>49</v>
      </c>
      <c r="K1255" t="s">
        <v>49</v>
      </c>
      <c r="L1255" t="s">
        <v>49</v>
      </c>
      <c r="M1255" t="s">
        <v>49</v>
      </c>
      <c r="N1255" t="s">
        <v>49</v>
      </c>
      <c r="O1255" t="s">
        <v>49</v>
      </c>
      <c r="P1255" t="s">
        <v>49</v>
      </c>
      <c r="Q1255" t="s">
        <v>49</v>
      </c>
      <c r="R1255" t="s">
        <v>49</v>
      </c>
      <c r="S1255" t="s">
        <v>49</v>
      </c>
      <c r="T1255" t="s">
        <v>49</v>
      </c>
      <c r="U1255">
        <v>9</v>
      </c>
      <c r="V1255">
        <v>9</v>
      </c>
      <c r="W1255">
        <v>9</v>
      </c>
      <c r="X1255">
        <v>9</v>
      </c>
      <c r="Y1255">
        <v>9</v>
      </c>
      <c r="Z1255">
        <v>7</v>
      </c>
      <c r="AA1255">
        <v>7</v>
      </c>
      <c r="AB1255">
        <v>7</v>
      </c>
      <c r="AC1255">
        <v>8</v>
      </c>
      <c r="AD1255">
        <v>8</v>
      </c>
      <c r="AE1255">
        <v>7</v>
      </c>
      <c r="AF1255">
        <v>7</v>
      </c>
      <c r="AG1255">
        <v>7</v>
      </c>
      <c r="AH1255">
        <v>7</v>
      </c>
      <c r="AI1255">
        <v>7</v>
      </c>
      <c r="AJ1255">
        <v>7</v>
      </c>
      <c r="AK1255" t="s">
        <v>49</v>
      </c>
      <c r="AL1255" t="s">
        <v>49</v>
      </c>
      <c r="AM1255" t="s">
        <v>49</v>
      </c>
    </row>
    <row r="1256" spans="1:39" customFormat="1" hidden="1" x14ac:dyDescent="0.2">
      <c r="A1256" t="s">
        <v>424</v>
      </c>
      <c r="B1256" s="1" t="s">
        <v>212</v>
      </c>
      <c r="C1256" t="s">
        <v>458</v>
      </c>
      <c r="D1256" s="1" t="s">
        <v>187</v>
      </c>
      <c r="E1256" t="s">
        <v>49</v>
      </c>
      <c r="F1256" t="s">
        <v>49</v>
      </c>
      <c r="G1256" t="s">
        <v>49</v>
      </c>
      <c r="H1256" t="s">
        <v>49</v>
      </c>
      <c r="I1256" t="s">
        <v>49</v>
      </c>
      <c r="J1256" t="s">
        <v>49</v>
      </c>
      <c r="K1256" t="s">
        <v>49</v>
      </c>
      <c r="L1256" t="s">
        <v>49</v>
      </c>
      <c r="M1256" t="s">
        <v>49</v>
      </c>
      <c r="N1256" t="s">
        <v>49</v>
      </c>
      <c r="O1256" t="s">
        <v>49</v>
      </c>
      <c r="P1256" t="s">
        <v>49</v>
      </c>
      <c r="Q1256" t="s">
        <v>49</v>
      </c>
      <c r="R1256" t="s">
        <v>49</v>
      </c>
      <c r="S1256" t="s">
        <v>49</v>
      </c>
      <c r="T1256" t="s">
        <v>49</v>
      </c>
      <c r="U1256" t="s">
        <v>49</v>
      </c>
      <c r="V1256" t="s">
        <v>49</v>
      </c>
      <c r="W1256" t="s">
        <v>49</v>
      </c>
      <c r="X1256" t="s">
        <v>49</v>
      </c>
      <c r="Y1256" t="s">
        <v>49</v>
      </c>
      <c r="Z1256" t="s">
        <v>49</v>
      </c>
      <c r="AA1256" t="s">
        <v>49</v>
      </c>
      <c r="AB1256" t="s">
        <v>49</v>
      </c>
      <c r="AC1256" t="s">
        <v>49</v>
      </c>
      <c r="AD1256" t="s">
        <v>49</v>
      </c>
      <c r="AE1256" t="s">
        <v>49</v>
      </c>
      <c r="AF1256" t="s">
        <v>49</v>
      </c>
      <c r="AG1256" t="s">
        <v>49</v>
      </c>
      <c r="AH1256" t="s">
        <v>49</v>
      </c>
      <c r="AI1256" t="s">
        <v>49</v>
      </c>
      <c r="AJ1256" t="s">
        <v>49</v>
      </c>
      <c r="AK1256" t="s">
        <v>49</v>
      </c>
      <c r="AL1256" t="s">
        <v>49</v>
      </c>
      <c r="AM1256" t="s">
        <v>49</v>
      </c>
    </row>
    <row r="1257" spans="1:39" customFormat="1" hidden="1" x14ac:dyDescent="0.2">
      <c r="A1257" t="s">
        <v>424</v>
      </c>
      <c r="B1257" s="1" t="s">
        <v>212</v>
      </c>
      <c r="C1257" t="s">
        <v>487</v>
      </c>
      <c r="D1257" s="1" t="s">
        <v>306</v>
      </c>
      <c r="E1257">
        <v>81.667779591512598</v>
      </c>
      <c r="F1257">
        <v>78.530264443567106</v>
      </c>
      <c r="G1257">
        <v>69.152364806993603</v>
      </c>
      <c r="H1257">
        <v>69.459147460988106</v>
      </c>
      <c r="I1257">
        <v>77.167290878472699</v>
      </c>
      <c r="J1257">
        <v>81.783296759444994</v>
      </c>
      <c r="K1257">
        <v>92.088397272862395</v>
      </c>
      <c r="L1257">
        <v>93.700848868842002</v>
      </c>
      <c r="M1257">
        <v>99.294735379359807</v>
      </c>
      <c r="N1257">
        <v>105.555241281737</v>
      </c>
      <c r="O1257">
        <v>99.080852938362099</v>
      </c>
      <c r="P1257">
        <v>89.899557450025597</v>
      </c>
      <c r="Q1257">
        <v>81.437902890049003</v>
      </c>
      <c r="R1257">
        <v>78.8800838452824</v>
      </c>
      <c r="S1257">
        <v>78.676085280421802</v>
      </c>
      <c r="T1257">
        <v>68.9661187119506</v>
      </c>
      <c r="U1257">
        <v>75.219937906184896</v>
      </c>
      <c r="V1257">
        <v>84.7907614663619</v>
      </c>
      <c r="W1257">
        <v>83.092242127613602</v>
      </c>
      <c r="X1257">
        <v>92.329886409479201</v>
      </c>
      <c r="Y1257">
        <v>95.440219674563707</v>
      </c>
      <c r="Z1257">
        <v>90.445177101053204</v>
      </c>
      <c r="AA1257">
        <v>100</v>
      </c>
      <c r="AB1257">
        <v>100.154427458285</v>
      </c>
      <c r="AC1257">
        <v>105.294306862407</v>
      </c>
      <c r="AD1257">
        <v>101.33632794256999</v>
      </c>
      <c r="AE1257">
        <v>95.881943749670498</v>
      </c>
      <c r="AF1257">
        <v>77.581414645059596</v>
      </c>
      <c r="AG1257">
        <v>74.184634704795599</v>
      </c>
      <c r="AH1257">
        <v>77.421185235275701</v>
      </c>
      <c r="AI1257">
        <v>78.272646521693105</v>
      </c>
      <c r="AJ1257">
        <v>73.650940612664499</v>
      </c>
      <c r="AK1257">
        <v>67.989403828448701</v>
      </c>
      <c r="AL1257">
        <v>65.807910191474306</v>
      </c>
      <c r="AM1257">
        <v>62.708167309475598</v>
      </c>
    </row>
    <row r="1258" spans="1:39" customFormat="1" hidden="1" x14ac:dyDescent="0.2">
      <c r="A1258" t="s">
        <v>424</v>
      </c>
      <c r="B1258" s="1" t="s">
        <v>212</v>
      </c>
      <c r="C1258" t="s">
        <v>454</v>
      </c>
      <c r="D1258" s="1" t="s">
        <v>165</v>
      </c>
      <c r="E1258">
        <v>11.19027450979083</v>
      </c>
      <c r="F1258">
        <v>14.200659143947462</v>
      </c>
      <c r="G1258">
        <v>-5.0982308265043299</v>
      </c>
      <c r="H1258">
        <v>15.286572758438075</v>
      </c>
      <c r="I1258">
        <v>11.458059365934263</v>
      </c>
      <c r="J1258">
        <v>8.3584050031638313</v>
      </c>
      <c r="K1258">
        <v>14.546669168934537</v>
      </c>
      <c r="L1258">
        <v>19.541324538210244</v>
      </c>
      <c r="M1258">
        <v>20.958207316899593</v>
      </c>
      <c r="N1258">
        <v>14.438880894887566</v>
      </c>
      <c r="O1258">
        <v>23.378148464652849</v>
      </c>
      <c r="P1258">
        <v>14.919570899739698</v>
      </c>
      <c r="Q1258">
        <v>-11.137955918539987</v>
      </c>
      <c r="R1258">
        <v>13.332480838472685</v>
      </c>
      <c r="S1258">
        <v>9.7752049005036561</v>
      </c>
      <c r="T1258">
        <v>7.8237979781203162</v>
      </c>
      <c r="U1258">
        <v>7.270509662358017</v>
      </c>
      <c r="V1258">
        <v>9.3626138298916857</v>
      </c>
      <c r="W1258">
        <v>6.6972959736936044</v>
      </c>
      <c r="X1258">
        <v>9.676444380406835</v>
      </c>
      <c r="Y1258">
        <v>8.8210169780675525</v>
      </c>
      <c r="Z1258">
        <v>8.5945473535730041</v>
      </c>
      <c r="AA1258">
        <v>5.3722240266130994</v>
      </c>
      <c r="AB1258">
        <v>4.5429648424223812</v>
      </c>
      <c r="AC1258">
        <v>8.6553509537773117</v>
      </c>
      <c r="AD1258">
        <v>8.9079744103777703</v>
      </c>
      <c r="AE1258">
        <v>8.4429493519434438</v>
      </c>
      <c r="AF1258">
        <v>8.7854737320140224</v>
      </c>
      <c r="AG1258">
        <v>9.032095057226428</v>
      </c>
      <c r="AH1258">
        <v>8.1344911275792064</v>
      </c>
      <c r="AI1258">
        <v>7.1530694898284652</v>
      </c>
      <c r="AJ1258">
        <v>7.4675472586193328</v>
      </c>
      <c r="AK1258">
        <v>8.2482184170617767</v>
      </c>
      <c r="AL1258">
        <v>1.551280099365119</v>
      </c>
      <c r="AM1258">
        <v>1.4178515317500731</v>
      </c>
    </row>
    <row r="1259" spans="1:39" customFormat="1" hidden="1" x14ac:dyDescent="0.2">
      <c r="A1259" t="s">
        <v>424</v>
      </c>
      <c r="B1259" s="1" t="s">
        <v>212</v>
      </c>
      <c r="C1259" t="s">
        <v>381</v>
      </c>
      <c r="D1259" s="1" t="s">
        <v>512</v>
      </c>
      <c r="E1259" t="s">
        <v>49</v>
      </c>
      <c r="F1259" t="s">
        <v>49</v>
      </c>
      <c r="G1259" t="s">
        <v>49</v>
      </c>
      <c r="H1259" t="s">
        <v>49</v>
      </c>
      <c r="I1259" t="s">
        <v>49</v>
      </c>
      <c r="J1259" t="s">
        <v>49</v>
      </c>
      <c r="K1259" t="s">
        <v>49</v>
      </c>
      <c r="L1259" t="s">
        <v>49</v>
      </c>
      <c r="M1259">
        <v>51.086956024169901</v>
      </c>
      <c r="N1259" t="s">
        <v>49</v>
      </c>
      <c r="O1259">
        <v>45.108695983886697</v>
      </c>
      <c r="P1259" t="s">
        <v>49</v>
      </c>
      <c r="Q1259">
        <v>58.152172088622997</v>
      </c>
      <c r="R1259" t="s">
        <v>49</v>
      </c>
      <c r="S1259">
        <v>55.135135650634801</v>
      </c>
      <c r="T1259">
        <v>52.4324340820313</v>
      </c>
      <c r="U1259">
        <v>51.741294860839801</v>
      </c>
      <c r="V1259">
        <v>53.431373596191399</v>
      </c>
      <c r="W1259">
        <v>55.392158508300803</v>
      </c>
      <c r="X1259">
        <v>60.194175720214801</v>
      </c>
      <c r="Y1259">
        <v>59.708736419677699</v>
      </c>
      <c r="Z1259">
        <v>55.023921966552699</v>
      </c>
      <c r="AA1259">
        <v>55.502391815185497</v>
      </c>
      <c r="AB1259">
        <v>60.1895751953125</v>
      </c>
      <c r="AC1259">
        <v>61.611373901367202</v>
      </c>
      <c r="AD1259">
        <v>63.033176422119098</v>
      </c>
      <c r="AE1259">
        <v>66.826919555664105</v>
      </c>
      <c r="AF1259">
        <v>66.190475463867202</v>
      </c>
      <c r="AG1259">
        <v>65.714286804199205</v>
      </c>
      <c r="AH1259">
        <v>63.809524536132798</v>
      </c>
      <c r="AI1259">
        <v>62.380950927734403</v>
      </c>
      <c r="AJ1259">
        <v>63.809524536132798</v>
      </c>
      <c r="AK1259">
        <v>59.047618865966797</v>
      </c>
      <c r="AL1259">
        <v>60</v>
      </c>
      <c r="AM1259">
        <v>56.603775024414098</v>
      </c>
    </row>
    <row r="1260" spans="1:39" customFormat="1" hidden="1" x14ac:dyDescent="0.2">
      <c r="A1260" t="s">
        <v>424</v>
      </c>
      <c r="B1260" s="1" t="s">
        <v>212</v>
      </c>
      <c r="C1260" t="s">
        <v>410</v>
      </c>
      <c r="D1260" s="1" t="s">
        <v>81</v>
      </c>
      <c r="E1260" t="s">
        <v>49</v>
      </c>
      <c r="F1260" t="s">
        <v>49</v>
      </c>
      <c r="G1260" t="s">
        <v>49</v>
      </c>
      <c r="H1260" t="s">
        <v>49</v>
      </c>
      <c r="I1260" t="s">
        <v>49</v>
      </c>
      <c r="J1260" t="s">
        <v>49</v>
      </c>
      <c r="K1260" t="s">
        <v>49</v>
      </c>
      <c r="L1260" t="s">
        <v>49</v>
      </c>
      <c r="M1260">
        <v>25.6281414031982</v>
      </c>
      <c r="N1260" t="s">
        <v>49</v>
      </c>
      <c r="O1260">
        <v>31</v>
      </c>
      <c r="P1260" t="s">
        <v>49</v>
      </c>
      <c r="Q1260">
        <v>22.885572433471701</v>
      </c>
      <c r="R1260" t="s">
        <v>49</v>
      </c>
      <c r="S1260">
        <v>28.358209609985401</v>
      </c>
      <c r="T1260">
        <v>27.8606967926025</v>
      </c>
      <c r="U1260">
        <v>29.807691574096701</v>
      </c>
      <c r="V1260">
        <v>33.014354705810497</v>
      </c>
      <c r="W1260">
        <v>39.234451293945298</v>
      </c>
      <c r="X1260">
        <v>41.148326873779297</v>
      </c>
      <c r="Y1260">
        <v>42.307693481445298</v>
      </c>
      <c r="Z1260">
        <v>43.127960205078097</v>
      </c>
      <c r="AA1260">
        <v>46.919429779052699</v>
      </c>
      <c r="AB1260">
        <v>49.2957763671875</v>
      </c>
      <c r="AC1260">
        <v>45.539905548095703</v>
      </c>
      <c r="AD1260">
        <v>42.7230033874512</v>
      </c>
      <c r="AE1260">
        <v>45.6730766296387</v>
      </c>
      <c r="AF1260">
        <v>46.190475463867202</v>
      </c>
      <c r="AG1260">
        <v>45.238094329833999</v>
      </c>
      <c r="AH1260">
        <v>39.523811340332003</v>
      </c>
      <c r="AI1260">
        <v>39.047618865966797</v>
      </c>
      <c r="AJ1260">
        <v>40</v>
      </c>
      <c r="AK1260">
        <v>33.809524536132798</v>
      </c>
      <c r="AL1260">
        <v>34.761905670166001</v>
      </c>
      <c r="AM1260">
        <v>38.679244995117202</v>
      </c>
    </row>
    <row r="1261" spans="1:39" customFormat="1" hidden="1" x14ac:dyDescent="0.2">
      <c r="A1261" t="s">
        <v>424</v>
      </c>
      <c r="B1261" s="1" t="s">
        <v>212</v>
      </c>
      <c r="C1261" t="s">
        <v>330</v>
      </c>
      <c r="D1261" s="1" t="s">
        <v>266</v>
      </c>
      <c r="E1261" t="s">
        <v>49</v>
      </c>
      <c r="F1261" t="s">
        <v>49</v>
      </c>
      <c r="G1261" t="s">
        <v>49</v>
      </c>
      <c r="H1261">
        <v>5.98</v>
      </c>
      <c r="I1261">
        <v>12.02</v>
      </c>
      <c r="J1261" t="s">
        <v>49</v>
      </c>
      <c r="K1261">
        <v>12.48</v>
      </c>
      <c r="L1261">
        <v>13.81</v>
      </c>
      <c r="M1261">
        <v>12.24</v>
      </c>
      <c r="N1261">
        <v>12.36</v>
      </c>
      <c r="O1261">
        <v>12.39</v>
      </c>
      <c r="P1261">
        <v>12.46</v>
      </c>
      <c r="Q1261">
        <v>12.76</v>
      </c>
      <c r="R1261">
        <v>12.79</v>
      </c>
      <c r="S1261">
        <v>12.8</v>
      </c>
      <c r="T1261">
        <v>12.75</v>
      </c>
      <c r="U1261">
        <v>11.74</v>
      </c>
      <c r="V1261">
        <v>11.91</v>
      </c>
      <c r="W1261">
        <v>11.23</v>
      </c>
      <c r="X1261">
        <v>10.8</v>
      </c>
      <c r="Y1261">
        <v>10.78</v>
      </c>
      <c r="Z1261">
        <v>10.69</v>
      </c>
      <c r="AA1261">
        <v>11.25</v>
      </c>
      <c r="AB1261">
        <v>6.79</v>
      </c>
      <c r="AC1261">
        <v>5.52</v>
      </c>
      <c r="AD1261">
        <v>5.66</v>
      </c>
      <c r="AE1261">
        <v>5.15</v>
      </c>
      <c r="AF1261">
        <v>5</v>
      </c>
      <c r="AG1261">
        <v>5.04</v>
      </c>
      <c r="AH1261">
        <v>4.3899999999999997</v>
      </c>
      <c r="AI1261">
        <v>3.2</v>
      </c>
      <c r="AJ1261">
        <v>2.85</v>
      </c>
      <c r="AK1261">
        <v>2.52</v>
      </c>
      <c r="AL1261" t="s">
        <v>49</v>
      </c>
      <c r="AM1261" t="s">
        <v>49</v>
      </c>
    </row>
    <row r="1262" spans="1:39" customFormat="1" hidden="1" x14ac:dyDescent="0.2">
      <c r="A1262" t="s">
        <v>424</v>
      </c>
      <c r="B1262" s="1" t="s">
        <v>212</v>
      </c>
      <c r="C1262" t="s">
        <v>19</v>
      </c>
      <c r="D1262" s="1" t="s">
        <v>127</v>
      </c>
      <c r="E1262" t="s">
        <v>49</v>
      </c>
      <c r="F1262" t="s">
        <v>49</v>
      </c>
      <c r="G1262" t="s">
        <v>49</v>
      </c>
      <c r="H1262">
        <v>5.86</v>
      </c>
      <c r="I1262">
        <v>12.04</v>
      </c>
      <c r="J1262" t="s">
        <v>49</v>
      </c>
      <c r="K1262">
        <v>12.51</v>
      </c>
      <c r="L1262">
        <v>13.96</v>
      </c>
      <c r="M1262">
        <v>12.17</v>
      </c>
      <c r="N1262">
        <v>12.3</v>
      </c>
      <c r="O1262">
        <v>12.28</v>
      </c>
      <c r="P1262">
        <v>12.38</v>
      </c>
      <c r="Q1262">
        <v>12.73</v>
      </c>
      <c r="R1262">
        <v>12.77</v>
      </c>
      <c r="S1262">
        <v>12.79</v>
      </c>
      <c r="T1262">
        <v>12.74</v>
      </c>
      <c r="U1262">
        <v>11.76</v>
      </c>
      <c r="V1262">
        <v>11.94</v>
      </c>
      <c r="W1262">
        <v>11.33</v>
      </c>
      <c r="X1262">
        <v>10.88</v>
      </c>
      <c r="Y1262">
        <v>10.86</v>
      </c>
      <c r="Z1262">
        <v>10.77</v>
      </c>
      <c r="AA1262">
        <v>11.28</v>
      </c>
      <c r="AB1262">
        <v>6.72</v>
      </c>
      <c r="AC1262">
        <v>5.39</v>
      </c>
      <c r="AD1262">
        <v>5.49</v>
      </c>
      <c r="AE1262">
        <v>4.99</v>
      </c>
      <c r="AF1262">
        <v>4.51</v>
      </c>
      <c r="AG1262">
        <v>4.5999999999999996</v>
      </c>
      <c r="AH1262">
        <v>4.37</v>
      </c>
      <c r="AI1262">
        <v>3.14</v>
      </c>
      <c r="AJ1262">
        <v>2.76</v>
      </c>
      <c r="AK1262">
        <v>2.42</v>
      </c>
      <c r="AL1262" t="s">
        <v>49</v>
      </c>
      <c r="AM1262" t="s">
        <v>49</v>
      </c>
    </row>
    <row r="1263" spans="1:39" customFormat="1" hidden="1" x14ac:dyDescent="0.2">
      <c r="A1263" t="s">
        <v>424</v>
      </c>
      <c r="B1263" s="1" t="s">
        <v>212</v>
      </c>
      <c r="C1263" t="s">
        <v>219</v>
      </c>
      <c r="D1263" s="1" t="s">
        <v>551</v>
      </c>
      <c r="E1263" t="s">
        <v>49</v>
      </c>
      <c r="F1263" t="s">
        <v>49</v>
      </c>
      <c r="G1263" t="s">
        <v>49</v>
      </c>
      <c r="H1263" t="s">
        <v>49</v>
      </c>
      <c r="I1263" t="s">
        <v>49</v>
      </c>
      <c r="J1263" t="s">
        <v>49</v>
      </c>
      <c r="K1263" t="s">
        <v>49</v>
      </c>
      <c r="L1263" t="s">
        <v>49</v>
      </c>
      <c r="M1263" t="s">
        <v>49</v>
      </c>
      <c r="N1263" t="s">
        <v>49</v>
      </c>
      <c r="O1263" t="s">
        <v>49</v>
      </c>
      <c r="P1263" t="s">
        <v>49</v>
      </c>
      <c r="Q1263" t="s">
        <v>49</v>
      </c>
      <c r="R1263" t="s">
        <v>49</v>
      </c>
      <c r="S1263" t="s">
        <v>49</v>
      </c>
      <c r="T1263" t="s">
        <v>49</v>
      </c>
      <c r="U1263" t="s">
        <v>49</v>
      </c>
      <c r="V1263">
        <v>70</v>
      </c>
      <c r="W1263">
        <v>70</v>
      </c>
      <c r="X1263">
        <v>70</v>
      </c>
      <c r="Y1263">
        <v>32</v>
      </c>
      <c r="Z1263">
        <v>21</v>
      </c>
      <c r="AA1263">
        <v>21</v>
      </c>
      <c r="AB1263">
        <v>10</v>
      </c>
      <c r="AC1263">
        <v>10</v>
      </c>
      <c r="AD1263">
        <v>10</v>
      </c>
      <c r="AE1263">
        <v>11</v>
      </c>
      <c r="AF1263">
        <v>11</v>
      </c>
      <c r="AG1263">
        <v>12</v>
      </c>
      <c r="AH1263">
        <v>12</v>
      </c>
      <c r="AI1263">
        <v>11</v>
      </c>
      <c r="AJ1263">
        <v>10</v>
      </c>
      <c r="AK1263" t="s">
        <v>49</v>
      </c>
      <c r="AL1263" t="s">
        <v>49</v>
      </c>
      <c r="AM1263" t="s">
        <v>49</v>
      </c>
    </row>
    <row r="1264" spans="1:39" customFormat="1" hidden="1" x14ac:dyDescent="0.2">
      <c r="A1264" t="s">
        <v>424</v>
      </c>
      <c r="B1264" s="1" t="s">
        <v>212</v>
      </c>
      <c r="C1264" t="s">
        <v>460</v>
      </c>
      <c r="D1264" s="1" t="s">
        <v>249</v>
      </c>
      <c r="E1264" t="s">
        <v>49</v>
      </c>
      <c r="F1264" t="s">
        <v>49</v>
      </c>
      <c r="G1264" t="s">
        <v>49</v>
      </c>
      <c r="H1264" t="s">
        <v>49</v>
      </c>
      <c r="I1264" t="s">
        <v>49</v>
      </c>
      <c r="J1264" t="s">
        <v>49</v>
      </c>
      <c r="K1264" t="s">
        <v>49</v>
      </c>
      <c r="L1264" t="s">
        <v>49</v>
      </c>
      <c r="M1264" t="s">
        <v>49</v>
      </c>
      <c r="N1264" t="s">
        <v>49</v>
      </c>
      <c r="O1264" t="s">
        <v>49</v>
      </c>
      <c r="P1264" t="s">
        <v>49</v>
      </c>
      <c r="Q1264" t="s">
        <v>49</v>
      </c>
      <c r="R1264" t="s">
        <v>49</v>
      </c>
      <c r="S1264" t="s">
        <v>49</v>
      </c>
      <c r="T1264" t="s">
        <v>49</v>
      </c>
      <c r="U1264" t="s">
        <v>49</v>
      </c>
      <c r="V1264" t="s">
        <v>49</v>
      </c>
      <c r="W1264">
        <v>28.2</v>
      </c>
      <c r="X1264" t="s">
        <v>49</v>
      </c>
      <c r="Y1264" t="s">
        <v>49</v>
      </c>
      <c r="Z1264" t="s">
        <v>49</v>
      </c>
      <c r="AA1264">
        <v>25.6</v>
      </c>
      <c r="AB1264" t="s">
        <v>49</v>
      </c>
      <c r="AC1264" t="s">
        <v>49</v>
      </c>
      <c r="AD1264" t="s">
        <v>49</v>
      </c>
      <c r="AE1264" t="s">
        <v>49</v>
      </c>
      <c r="AF1264" t="s">
        <v>49</v>
      </c>
      <c r="AG1264" t="s">
        <v>49</v>
      </c>
      <c r="AH1264">
        <v>45.1</v>
      </c>
      <c r="AI1264" t="s">
        <v>49</v>
      </c>
      <c r="AJ1264" t="s">
        <v>49</v>
      </c>
      <c r="AK1264" t="s">
        <v>49</v>
      </c>
      <c r="AL1264" t="s">
        <v>49</v>
      </c>
      <c r="AM1264" t="s">
        <v>49</v>
      </c>
    </row>
    <row r="1265" spans="1:40" customFormat="1" hidden="1" x14ac:dyDescent="0.2">
      <c r="A1265" t="s">
        <v>424</v>
      </c>
      <c r="B1265" s="1" t="s">
        <v>212</v>
      </c>
      <c r="C1265" t="s">
        <v>214</v>
      </c>
      <c r="D1265" s="1" t="s">
        <v>72</v>
      </c>
      <c r="E1265" t="s">
        <v>49</v>
      </c>
      <c r="F1265" t="s">
        <v>49</v>
      </c>
      <c r="G1265" t="s">
        <v>49</v>
      </c>
      <c r="H1265" t="s">
        <v>49</v>
      </c>
      <c r="I1265" t="s">
        <v>49</v>
      </c>
      <c r="J1265" t="s">
        <v>49</v>
      </c>
      <c r="K1265" t="s">
        <v>49</v>
      </c>
      <c r="L1265" t="s">
        <v>49</v>
      </c>
      <c r="M1265" t="s">
        <v>49</v>
      </c>
      <c r="N1265" t="s">
        <v>49</v>
      </c>
      <c r="O1265" t="s">
        <v>49</v>
      </c>
      <c r="P1265" t="s">
        <v>49</v>
      </c>
      <c r="Q1265" t="s">
        <v>49</v>
      </c>
      <c r="R1265" t="s">
        <v>49</v>
      </c>
      <c r="S1265" t="s">
        <v>49</v>
      </c>
      <c r="T1265" t="s">
        <v>49</v>
      </c>
      <c r="U1265">
        <v>23</v>
      </c>
      <c r="V1265">
        <v>23</v>
      </c>
      <c r="W1265">
        <v>23</v>
      </c>
      <c r="X1265">
        <v>23</v>
      </c>
      <c r="Y1265">
        <v>23</v>
      </c>
      <c r="Z1265">
        <v>21</v>
      </c>
      <c r="AA1265">
        <v>21</v>
      </c>
      <c r="AB1265">
        <v>16</v>
      </c>
      <c r="AC1265">
        <v>16</v>
      </c>
      <c r="AD1265">
        <v>15</v>
      </c>
      <c r="AE1265">
        <v>15</v>
      </c>
      <c r="AF1265">
        <v>15</v>
      </c>
      <c r="AG1265">
        <v>15</v>
      </c>
      <c r="AH1265">
        <v>15</v>
      </c>
      <c r="AI1265">
        <v>15</v>
      </c>
      <c r="AJ1265">
        <v>15</v>
      </c>
      <c r="AK1265" t="s">
        <v>49</v>
      </c>
      <c r="AL1265" t="s">
        <v>49</v>
      </c>
      <c r="AM1265" t="s">
        <v>49</v>
      </c>
    </row>
    <row r="1266" spans="1:40" customFormat="1" hidden="1" x14ac:dyDescent="0.2">
      <c r="A1266" t="s">
        <v>424</v>
      </c>
      <c r="B1266" s="1" t="s">
        <v>212</v>
      </c>
      <c r="C1266" t="s">
        <v>443</v>
      </c>
      <c r="D1266" s="1" t="s">
        <v>259</v>
      </c>
      <c r="E1266" t="s">
        <v>49</v>
      </c>
      <c r="F1266" t="s">
        <v>49</v>
      </c>
      <c r="G1266" t="s">
        <v>49</v>
      </c>
      <c r="H1266" t="s">
        <v>49</v>
      </c>
      <c r="I1266" t="s">
        <v>49</v>
      </c>
      <c r="J1266" t="s">
        <v>49</v>
      </c>
      <c r="K1266" t="s">
        <v>49</v>
      </c>
      <c r="L1266" t="s">
        <v>49</v>
      </c>
      <c r="M1266" t="s">
        <v>49</v>
      </c>
      <c r="N1266" t="s">
        <v>49</v>
      </c>
      <c r="O1266" t="s">
        <v>49</v>
      </c>
      <c r="P1266" t="s">
        <v>49</v>
      </c>
      <c r="Q1266" t="s">
        <v>49</v>
      </c>
      <c r="R1266" t="s">
        <v>49</v>
      </c>
      <c r="S1266" t="s">
        <v>49</v>
      </c>
      <c r="T1266">
        <v>44</v>
      </c>
      <c r="U1266">
        <v>41</v>
      </c>
      <c r="V1266">
        <v>41</v>
      </c>
      <c r="W1266">
        <v>42</v>
      </c>
      <c r="X1266">
        <v>41</v>
      </c>
      <c r="Y1266">
        <v>35</v>
      </c>
      <c r="Z1266">
        <v>19</v>
      </c>
      <c r="AA1266">
        <v>11</v>
      </c>
      <c r="AB1266">
        <v>11</v>
      </c>
      <c r="AC1266">
        <v>12</v>
      </c>
      <c r="AD1266">
        <v>12</v>
      </c>
      <c r="AE1266">
        <v>12</v>
      </c>
      <c r="AF1266">
        <v>12</v>
      </c>
      <c r="AG1266">
        <v>11</v>
      </c>
      <c r="AH1266">
        <v>11</v>
      </c>
      <c r="AI1266">
        <v>11</v>
      </c>
      <c r="AJ1266">
        <v>10</v>
      </c>
      <c r="AK1266" t="s">
        <v>49</v>
      </c>
      <c r="AL1266" t="s">
        <v>49</v>
      </c>
      <c r="AM1266" t="s">
        <v>49</v>
      </c>
    </row>
    <row r="1267" spans="1:40" customFormat="1" hidden="1" x14ac:dyDescent="0.2">
      <c r="A1267" t="s">
        <v>424</v>
      </c>
      <c r="B1267" s="1" t="s">
        <v>212</v>
      </c>
      <c r="C1267" t="s">
        <v>470</v>
      </c>
      <c r="D1267" s="1" t="s">
        <v>131</v>
      </c>
      <c r="E1267" t="s">
        <v>49</v>
      </c>
      <c r="F1267" t="s">
        <v>49</v>
      </c>
      <c r="G1267" t="s">
        <v>49</v>
      </c>
      <c r="H1267" t="s">
        <v>49</v>
      </c>
      <c r="I1267" t="s">
        <v>49</v>
      </c>
      <c r="J1267" t="s">
        <v>49</v>
      </c>
      <c r="K1267" t="s">
        <v>49</v>
      </c>
      <c r="L1267" t="s">
        <v>49</v>
      </c>
      <c r="M1267" t="s">
        <v>49</v>
      </c>
      <c r="N1267" t="s">
        <v>49</v>
      </c>
      <c r="O1267" t="s">
        <v>49</v>
      </c>
      <c r="P1267" t="s">
        <v>49</v>
      </c>
      <c r="Q1267" t="s">
        <v>49</v>
      </c>
      <c r="R1267" t="s">
        <v>49</v>
      </c>
      <c r="S1267" t="s">
        <v>49</v>
      </c>
      <c r="T1267" t="s">
        <v>49</v>
      </c>
      <c r="U1267" t="s">
        <v>49</v>
      </c>
      <c r="V1267" t="s">
        <v>49</v>
      </c>
      <c r="W1267" t="s">
        <v>49</v>
      </c>
      <c r="X1267" t="s">
        <v>49</v>
      </c>
      <c r="Y1267" t="s">
        <v>49</v>
      </c>
      <c r="Z1267" t="s">
        <v>49</v>
      </c>
      <c r="AA1267" t="s">
        <v>49</v>
      </c>
      <c r="AB1267" t="s">
        <v>49</v>
      </c>
      <c r="AC1267" t="s">
        <v>49</v>
      </c>
      <c r="AD1267" t="s">
        <v>49</v>
      </c>
      <c r="AE1267">
        <v>112</v>
      </c>
      <c r="AF1267">
        <v>112</v>
      </c>
      <c r="AG1267">
        <v>112</v>
      </c>
      <c r="AH1267">
        <v>112</v>
      </c>
      <c r="AI1267">
        <v>112</v>
      </c>
      <c r="AJ1267">
        <v>112</v>
      </c>
      <c r="AK1267" t="s">
        <v>49</v>
      </c>
      <c r="AL1267" t="s">
        <v>49</v>
      </c>
      <c r="AM1267" t="s">
        <v>49</v>
      </c>
    </row>
    <row r="1268" spans="1:40" customFormat="1" hidden="1" x14ac:dyDescent="0.2">
      <c r="A1268" t="s">
        <v>424</v>
      </c>
      <c r="B1268" s="1" t="s">
        <v>212</v>
      </c>
      <c r="C1268" t="s">
        <v>169</v>
      </c>
      <c r="D1268" s="1" t="s">
        <v>129</v>
      </c>
      <c r="E1268" t="s">
        <v>49</v>
      </c>
      <c r="F1268" t="s">
        <v>49</v>
      </c>
      <c r="G1268" t="s">
        <v>49</v>
      </c>
      <c r="H1268" t="s">
        <v>49</v>
      </c>
      <c r="I1268" t="s">
        <v>49</v>
      </c>
      <c r="J1268" t="s">
        <v>49</v>
      </c>
      <c r="K1268" t="s">
        <v>49</v>
      </c>
      <c r="L1268" t="s">
        <v>49</v>
      </c>
      <c r="M1268" t="s">
        <v>49</v>
      </c>
      <c r="N1268" t="s">
        <v>49</v>
      </c>
      <c r="O1268" t="s">
        <v>49</v>
      </c>
      <c r="P1268" t="s">
        <v>49</v>
      </c>
      <c r="Q1268" t="s">
        <v>49</v>
      </c>
      <c r="R1268" t="s">
        <v>49</v>
      </c>
      <c r="S1268" t="s">
        <v>49</v>
      </c>
      <c r="T1268" t="s">
        <v>49</v>
      </c>
      <c r="U1268" t="s">
        <v>49</v>
      </c>
      <c r="V1268" t="s">
        <v>49</v>
      </c>
      <c r="W1268" t="s">
        <v>49</v>
      </c>
      <c r="X1268" t="s">
        <v>49</v>
      </c>
      <c r="Y1268" t="s">
        <v>49</v>
      </c>
      <c r="Z1268" t="s">
        <v>49</v>
      </c>
      <c r="AA1268" t="s">
        <v>49</v>
      </c>
      <c r="AB1268" t="s">
        <v>49</v>
      </c>
      <c r="AC1268" t="s">
        <v>49</v>
      </c>
      <c r="AD1268" t="s">
        <v>49</v>
      </c>
      <c r="AE1268">
        <v>60</v>
      </c>
      <c r="AF1268">
        <v>60</v>
      </c>
      <c r="AG1268">
        <v>60</v>
      </c>
      <c r="AH1268">
        <v>60</v>
      </c>
      <c r="AI1268">
        <v>60</v>
      </c>
      <c r="AJ1268">
        <v>48</v>
      </c>
      <c r="AK1268" t="s">
        <v>49</v>
      </c>
      <c r="AL1268" t="s">
        <v>49</v>
      </c>
      <c r="AM1268" t="s">
        <v>49</v>
      </c>
    </row>
    <row r="1269" spans="1:40" customFormat="1" hidden="1" x14ac:dyDescent="0.2">
      <c r="A1269" t="s">
        <v>424</v>
      </c>
      <c r="B1269" s="1" t="s">
        <v>212</v>
      </c>
      <c r="C1269" t="s">
        <v>272</v>
      </c>
      <c r="D1269" s="1" t="s">
        <v>348</v>
      </c>
      <c r="E1269" t="s">
        <v>49</v>
      </c>
      <c r="F1269" t="s">
        <v>49</v>
      </c>
      <c r="G1269" t="s">
        <v>49</v>
      </c>
      <c r="H1269" t="s">
        <v>49</v>
      </c>
      <c r="I1269" t="s">
        <v>49</v>
      </c>
      <c r="J1269" t="s">
        <v>49</v>
      </c>
      <c r="K1269" t="s">
        <v>49</v>
      </c>
      <c r="L1269" t="s">
        <v>49</v>
      </c>
      <c r="M1269" t="s">
        <v>49</v>
      </c>
      <c r="N1269" t="s">
        <v>49</v>
      </c>
      <c r="O1269" t="s">
        <v>49</v>
      </c>
      <c r="P1269" t="s">
        <v>49</v>
      </c>
      <c r="Q1269" t="s">
        <v>49</v>
      </c>
      <c r="R1269" t="s">
        <v>49</v>
      </c>
      <c r="S1269" t="s">
        <v>49</v>
      </c>
      <c r="T1269" t="s">
        <v>49</v>
      </c>
      <c r="U1269" t="s">
        <v>49</v>
      </c>
      <c r="V1269" t="s">
        <v>49</v>
      </c>
      <c r="W1269" t="s">
        <v>49</v>
      </c>
      <c r="X1269" t="s">
        <v>49</v>
      </c>
      <c r="Y1269" t="s">
        <v>49</v>
      </c>
      <c r="Z1269" t="s">
        <v>49</v>
      </c>
      <c r="AA1269" t="s">
        <v>49</v>
      </c>
      <c r="AB1269" t="s">
        <v>49</v>
      </c>
      <c r="AC1269" t="s">
        <v>49</v>
      </c>
      <c r="AD1269" t="s">
        <v>49</v>
      </c>
      <c r="AE1269">
        <v>112</v>
      </c>
      <c r="AF1269">
        <v>112</v>
      </c>
      <c r="AG1269">
        <v>112</v>
      </c>
      <c r="AH1269">
        <v>112</v>
      </c>
      <c r="AI1269">
        <v>112</v>
      </c>
      <c r="AJ1269">
        <v>112</v>
      </c>
      <c r="AK1269" t="s">
        <v>49</v>
      </c>
      <c r="AL1269" t="s">
        <v>49</v>
      </c>
      <c r="AM1269" t="s">
        <v>49</v>
      </c>
    </row>
    <row r="1270" spans="1:40" customFormat="1" hidden="1" x14ac:dyDescent="0.2">
      <c r="A1270" t="s">
        <v>424</v>
      </c>
      <c r="B1270" s="1" t="s">
        <v>212</v>
      </c>
      <c r="C1270" t="s">
        <v>320</v>
      </c>
      <c r="D1270" s="1" t="s">
        <v>481</v>
      </c>
      <c r="E1270" t="s">
        <v>49</v>
      </c>
      <c r="F1270" t="s">
        <v>49</v>
      </c>
      <c r="G1270" t="s">
        <v>49</v>
      </c>
      <c r="H1270" t="s">
        <v>49</v>
      </c>
      <c r="I1270" t="s">
        <v>49</v>
      </c>
      <c r="J1270" t="s">
        <v>49</v>
      </c>
      <c r="K1270" t="s">
        <v>49</v>
      </c>
      <c r="L1270" t="s">
        <v>49</v>
      </c>
      <c r="M1270" t="s">
        <v>49</v>
      </c>
      <c r="N1270" t="s">
        <v>49</v>
      </c>
      <c r="O1270" t="s">
        <v>49</v>
      </c>
      <c r="P1270" t="s">
        <v>49</v>
      </c>
      <c r="Q1270" t="s">
        <v>49</v>
      </c>
      <c r="R1270" t="s">
        <v>49</v>
      </c>
      <c r="S1270" t="s">
        <v>49</v>
      </c>
      <c r="T1270" t="s">
        <v>49</v>
      </c>
      <c r="U1270" t="s">
        <v>49</v>
      </c>
      <c r="V1270" t="s">
        <v>49</v>
      </c>
      <c r="W1270" t="s">
        <v>49</v>
      </c>
      <c r="X1270" t="s">
        <v>49</v>
      </c>
      <c r="Y1270" t="s">
        <v>49</v>
      </c>
      <c r="Z1270" t="s">
        <v>49</v>
      </c>
      <c r="AA1270" t="s">
        <v>49</v>
      </c>
      <c r="AB1270" t="s">
        <v>49</v>
      </c>
      <c r="AC1270" t="s">
        <v>49</v>
      </c>
      <c r="AD1270" t="s">
        <v>49</v>
      </c>
      <c r="AE1270">
        <v>64</v>
      </c>
      <c r="AF1270">
        <v>64</v>
      </c>
      <c r="AG1270">
        <v>64</v>
      </c>
      <c r="AH1270">
        <v>64</v>
      </c>
      <c r="AI1270">
        <v>64</v>
      </c>
      <c r="AJ1270">
        <v>64</v>
      </c>
      <c r="AK1270" t="s">
        <v>49</v>
      </c>
      <c r="AL1270" t="s">
        <v>49</v>
      </c>
      <c r="AM1270" t="s">
        <v>49</v>
      </c>
    </row>
    <row r="1271" spans="1:40" customFormat="1" hidden="1" x14ac:dyDescent="0.2">
      <c r="A1271" t="s">
        <v>424</v>
      </c>
      <c r="B1271" s="1" t="s">
        <v>212</v>
      </c>
      <c r="C1271" t="s">
        <v>157</v>
      </c>
      <c r="D1271" s="1" t="s">
        <v>441</v>
      </c>
      <c r="E1271" t="s">
        <v>49</v>
      </c>
      <c r="F1271" t="s">
        <v>49</v>
      </c>
      <c r="G1271" t="s">
        <v>49</v>
      </c>
      <c r="H1271" t="s">
        <v>49</v>
      </c>
      <c r="I1271" t="s">
        <v>49</v>
      </c>
      <c r="J1271" t="s">
        <v>49</v>
      </c>
      <c r="K1271" t="s">
        <v>49</v>
      </c>
      <c r="L1271" t="s">
        <v>49</v>
      </c>
      <c r="M1271" t="s">
        <v>49</v>
      </c>
      <c r="N1271" t="s">
        <v>49</v>
      </c>
      <c r="O1271" t="s">
        <v>49</v>
      </c>
      <c r="P1271" t="s">
        <v>49</v>
      </c>
      <c r="Q1271" t="s">
        <v>49</v>
      </c>
      <c r="R1271" t="s">
        <v>49</v>
      </c>
      <c r="S1271" t="s">
        <v>49</v>
      </c>
      <c r="T1271" t="s">
        <v>49</v>
      </c>
      <c r="U1271" t="s">
        <v>49</v>
      </c>
      <c r="V1271" t="s">
        <v>49</v>
      </c>
      <c r="W1271">
        <v>26.4</v>
      </c>
      <c r="X1271" t="s">
        <v>49</v>
      </c>
      <c r="Y1271" t="s">
        <v>49</v>
      </c>
      <c r="Z1271" t="s">
        <v>49</v>
      </c>
      <c r="AA1271">
        <v>20.8</v>
      </c>
      <c r="AB1271" t="s">
        <v>49</v>
      </c>
      <c r="AC1271" t="s">
        <v>49</v>
      </c>
      <c r="AD1271" t="s">
        <v>49</v>
      </c>
      <c r="AE1271" t="s">
        <v>49</v>
      </c>
      <c r="AF1271" t="s">
        <v>49</v>
      </c>
      <c r="AG1271" t="s">
        <v>49</v>
      </c>
      <c r="AH1271">
        <v>59.6</v>
      </c>
      <c r="AI1271" t="s">
        <v>49</v>
      </c>
      <c r="AJ1271" t="s">
        <v>49</v>
      </c>
      <c r="AK1271" t="s">
        <v>49</v>
      </c>
      <c r="AL1271" t="s">
        <v>49</v>
      </c>
      <c r="AM1271" t="s">
        <v>49</v>
      </c>
    </row>
    <row r="1272" spans="1:40" customFormat="1" hidden="1" x14ac:dyDescent="0.2">
      <c r="A1272" t="s">
        <v>424</v>
      </c>
      <c r="B1272" s="1" t="s">
        <v>212</v>
      </c>
      <c r="C1272" t="s">
        <v>87</v>
      </c>
      <c r="D1272" s="1" t="s">
        <v>302</v>
      </c>
      <c r="E1272" t="s">
        <v>49</v>
      </c>
      <c r="F1272" t="s">
        <v>49</v>
      </c>
      <c r="G1272" t="s">
        <v>49</v>
      </c>
      <c r="H1272" t="s">
        <v>49</v>
      </c>
      <c r="I1272" t="s">
        <v>49</v>
      </c>
      <c r="J1272" t="s">
        <v>49</v>
      </c>
      <c r="K1272" t="s">
        <v>49</v>
      </c>
      <c r="L1272" t="s">
        <v>49</v>
      </c>
      <c r="M1272" t="s">
        <v>49</v>
      </c>
      <c r="N1272" t="s">
        <v>49</v>
      </c>
      <c r="O1272" t="s">
        <v>49</v>
      </c>
      <c r="P1272" t="s">
        <v>49</v>
      </c>
      <c r="Q1272" t="s">
        <v>49</v>
      </c>
      <c r="R1272" t="s">
        <v>49</v>
      </c>
      <c r="S1272" t="s">
        <v>49</v>
      </c>
      <c r="T1272" t="s">
        <v>49</v>
      </c>
      <c r="U1272" t="s">
        <v>49</v>
      </c>
      <c r="V1272">
        <v>456</v>
      </c>
      <c r="W1272">
        <v>456</v>
      </c>
      <c r="X1272">
        <v>268</v>
      </c>
      <c r="Y1272">
        <v>256</v>
      </c>
      <c r="Z1272">
        <v>208</v>
      </c>
      <c r="AA1272">
        <v>208</v>
      </c>
      <c r="AB1272">
        <v>193</v>
      </c>
      <c r="AC1272">
        <v>203</v>
      </c>
      <c r="AD1272">
        <v>203</v>
      </c>
      <c r="AE1272">
        <v>239</v>
      </c>
      <c r="AF1272">
        <v>239</v>
      </c>
      <c r="AG1272">
        <v>239</v>
      </c>
      <c r="AH1272">
        <v>239</v>
      </c>
      <c r="AI1272">
        <v>255.5</v>
      </c>
      <c r="AJ1272">
        <v>255.5</v>
      </c>
      <c r="AK1272" t="s">
        <v>49</v>
      </c>
      <c r="AL1272" t="s">
        <v>49</v>
      </c>
      <c r="AM1272" t="s">
        <v>49</v>
      </c>
    </row>
    <row r="1273" spans="1:40" customFormat="1" hidden="1" x14ac:dyDescent="0.2">
      <c r="A1273" t="s">
        <v>424</v>
      </c>
      <c r="B1273" s="1" t="s">
        <v>212</v>
      </c>
      <c r="C1273" t="s">
        <v>542</v>
      </c>
      <c r="D1273" s="1" t="s">
        <v>479</v>
      </c>
      <c r="E1273">
        <v>30.142802003657209</v>
      </c>
      <c r="F1273">
        <v>31.821621848176186</v>
      </c>
      <c r="G1273">
        <v>34.777810380308125</v>
      </c>
      <c r="H1273">
        <v>33.52991809471532</v>
      </c>
      <c r="I1273">
        <v>33.611591343652393</v>
      </c>
      <c r="J1273">
        <v>36.177471444962713</v>
      </c>
      <c r="K1273">
        <v>35.917537450137978</v>
      </c>
      <c r="L1273">
        <v>35.497230317766615</v>
      </c>
      <c r="M1273">
        <v>36.044107186328247</v>
      </c>
      <c r="N1273">
        <v>35.597068088679265</v>
      </c>
      <c r="O1273">
        <v>35.908923053513782</v>
      </c>
      <c r="P1273">
        <v>36.149279314179417</v>
      </c>
      <c r="Q1273">
        <v>32.66708546930672</v>
      </c>
      <c r="R1273">
        <v>33.901111794944455</v>
      </c>
      <c r="S1273">
        <v>32.982639214423429</v>
      </c>
      <c r="T1273">
        <v>36.516183517229983</v>
      </c>
      <c r="U1273">
        <v>35.863426933799495</v>
      </c>
      <c r="V1273">
        <v>37.422697494954996</v>
      </c>
      <c r="W1273">
        <v>39.64135596062934</v>
      </c>
      <c r="X1273">
        <v>37.098897098290337</v>
      </c>
      <c r="Y1273">
        <v>39.167649416435488</v>
      </c>
      <c r="Z1273">
        <v>35.156128507458526</v>
      </c>
      <c r="AA1273">
        <v>34.264603168768147</v>
      </c>
      <c r="AB1273">
        <v>39.470423554536744</v>
      </c>
      <c r="AC1273">
        <v>38.835151018668974</v>
      </c>
      <c r="AD1273">
        <v>37.98664879784566</v>
      </c>
      <c r="AE1273">
        <v>37.48746564111034</v>
      </c>
      <c r="AF1273">
        <v>38.360764118445317</v>
      </c>
      <c r="AG1273">
        <v>36.202652984202032</v>
      </c>
      <c r="AH1273">
        <v>35.282914942458802</v>
      </c>
      <c r="AI1273">
        <v>36.534752796897315</v>
      </c>
      <c r="AJ1273">
        <v>37.558533980838966</v>
      </c>
      <c r="AK1273">
        <v>34.131468856678381</v>
      </c>
      <c r="AL1273">
        <v>40.245567195992578</v>
      </c>
      <c r="AM1273">
        <v>48.62639877089763</v>
      </c>
    </row>
    <row r="1274" spans="1:40" customFormat="1" hidden="1" x14ac:dyDescent="0.2">
      <c r="A1274" t="s">
        <v>424</v>
      </c>
      <c r="B1274" s="1" t="s">
        <v>212</v>
      </c>
      <c r="C1274" t="s">
        <v>456</v>
      </c>
      <c r="D1274" s="1" t="s">
        <v>489</v>
      </c>
      <c r="E1274" t="s">
        <v>49</v>
      </c>
      <c r="F1274" t="s">
        <v>49</v>
      </c>
      <c r="G1274" t="s">
        <v>49</v>
      </c>
      <c r="H1274" t="s">
        <v>49</v>
      </c>
      <c r="I1274" t="s">
        <v>49</v>
      </c>
      <c r="J1274" t="s">
        <v>49</v>
      </c>
      <c r="K1274" t="s">
        <v>49</v>
      </c>
      <c r="L1274" t="s">
        <v>49</v>
      </c>
      <c r="M1274">
        <v>35</v>
      </c>
      <c r="N1274" t="s">
        <v>49</v>
      </c>
      <c r="O1274">
        <v>40.298507690429702</v>
      </c>
      <c r="P1274" t="s">
        <v>49</v>
      </c>
      <c r="Q1274">
        <v>34.825870513916001</v>
      </c>
      <c r="R1274" t="s">
        <v>49</v>
      </c>
      <c r="S1274">
        <v>37.810943603515597</v>
      </c>
      <c r="T1274">
        <v>36.318408966064503</v>
      </c>
      <c r="U1274">
        <v>38.942306518554702</v>
      </c>
      <c r="V1274">
        <v>38.461540222167997</v>
      </c>
      <c r="W1274">
        <v>40.865383148193402</v>
      </c>
      <c r="X1274">
        <v>42.307693481445298</v>
      </c>
      <c r="Y1274">
        <v>42.788459777832003</v>
      </c>
      <c r="Z1274">
        <v>42.654029846191399</v>
      </c>
      <c r="AA1274">
        <v>42.654029846191399</v>
      </c>
      <c r="AB1274">
        <v>46.948356628417997</v>
      </c>
      <c r="AC1274">
        <v>46.009387969970703</v>
      </c>
      <c r="AD1274">
        <v>45.539905548095703</v>
      </c>
      <c r="AE1274">
        <v>47.783252716064503</v>
      </c>
      <c r="AF1274">
        <v>47.783252716064503</v>
      </c>
      <c r="AG1274">
        <v>49.753696441650398</v>
      </c>
      <c r="AH1274">
        <v>49.261085510253899</v>
      </c>
      <c r="AI1274">
        <v>52.4271850585938</v>
      </c>
      <c r="AJ1274">
        <v>53.6231880187988</v>
      </c>
      <c r="AK1274">
        <v>53.140094757080099</v>
      </c>
      <c r="AL1274">
        <v>51.207729339599602</v>
      </c>
      <c r="AM1274">
        <v>54.589370727539098</v>
      </c>
    </row>
    <row r="1275" spans="1:40" customFormat="1" hidden="1" x14ac:dyDescent="0.2">
      <c r="A1275" t="s">
        <v>383</v>
      </c>
      <c r="B1275" s="1" t="s">
        <v>125</v>
      </c>
      <c r="C1275" t="s">
        <v>483</v>
      </c>
      <c r="D1275" s="1" t="s">
        <v>39</v>
      </c>
      <c r="E1275">
        <v>1.0225589462972913</v>
      </c>
      <c r="F1275">
        <v>0.97565028966921963</v>
      </c>
      <c r="G1275">
        <v>0.96630831099278425</v>
      </c>
      <c r="H1275">
        <v>1.1388377318026244</v>
      </c>
      <c r="I1275">
        <v>2.613162192843709</v>
      </c>
      <c r="J1275">
        <v>6.1868820761421439</v>
      </c>
      <c r="K1275">
        <v>5.9871859334514177</v>
      </c>
      <c r="L1275">
        <v>4.8808630051497151</v>
      </c>
      <c r="M1275">
        <v>4.6518126631559866</v>
      </c>
      <c r="N1275">
        <v>4.7253436527212829</v>
      </c>
      <c r="O1275">
        <v>4.435501202750884</v>
      </c>
      <c r="P1275">
        <v>3.748958593122949</v>
      </c>
      <c r="Q1275">
        <v>3.4751259725305785</v>
      </c>
      <c r="R1275">
        <v>3.5129886799845584</v>
      </c>
      <c r="S1275">
        <v>3.6090813529327868</v>
      </c>
      <c r="T1275">
        <v>3.4874187588467858</v>
      </c>
      <c r="U1275">
        <v>3.4836414644810478</v>
      </c>
      <c r="V1275">
        <v>4.5542632969751571</v>
      </c>
      <c r="W1275">
        <v>4.5086006913951673</v>
      </c>
      <c r="X1275">
        <v>4.4009836314445971</v>
      </c>
      <c r="Y1275">
        <v>3.7336107105615071</v>
      </c>
      <c r="Z1275">
        <v>2.5688943267998754</v>
      </c>
      <c r="AA1275">
        <v>4.0035445856382497</v>
      </c>
      <c r="AB1275">
        <v>3.7088067039923573</v>
      </c>
      <c r="AC1275">
        <v>2.8271052579569589</v>
      </c>
      <c r="AD1275">
        <v>3.0398550324027576</v>
      </c>
      <c r="AE1275">
        <v>2.5592476497762484</v>
      </c>
      <c r="AF1275">
        <v>2.1921776157453121</v>
      </c>
      <c r="AG1275">
        <v>1.5556369589001218</v>
      </c>
      <c r="AH1275">
        <v>1.3491237135657588</v>
      </c>
      <c r="AI1275">
        <v>1.6938943298735052</v>
      </c>
      <c r="AJ1275">
        <v>1.3107159343632899</v>
      </c>
      <c r="AK1275">
        <v>1.723175619705597</v>
      </c>
      <c r="AL1275">
        <v>1.9307862409743752</v>
      </c>
      <c r="AM1275">
        <v>1.0029792966314808</v>
      </c>
    </row>
    <row r="1276" spans="1:40" customFormat="1" hidden="1" x14ac:dyDescent="0.2">
      <c r="A1276" t="s">
        <v>383</v>
      </c>
      <c r="B1276" s="1" t="s">
        <v>125</v>
      </c>
      <c r="C1276" t="s">
        <v>260</v>
      </c>
      <c r="D1276" s="1" t="s">
        <v>203</v>
      </c>
      <c r="E1276">
        <v>3194000000</v>
      </c>
      <c r="F1276">
        <v>3393000000</v>
      </c>
      <c r="G1276">
        <v>3487000000</v>
      </c>
      <c r="H1276">
        <v>4366000000</v>
      </c>
      <c r="I1276">
        <v>11156000000</v>
      </c>
      <c r="J1276">
        <v>27515000000</v>
      </c>
      <c r="K1276">
        <v>33787000000</v>
      </c>
      <c r="L1276">
        <v>35849200000</v>
      </c>
      <c r="M1276">
        <v>40180000000</v>
      </c>
      <c r="N1276">
        <v>45439000000</v>
      </c>
      <c r="O1276">
        <v>45644000000</v>
      </c>
      <c r="P1276">
        <v>41014000000</v>
      </c>
      <c r="Q1276">
        <v>42095300000</v>
      </c>
      <c r="R1276">
        <v>47053000000</v>
      </c>
      <c r="S1276">
        <v>53073618897.403603</v>
      </c>
      <c r="T1276">
        <v>57900937467.386398</v>
      </c>
      <c r="U1276">
        <v>68117272181.219398</v>
      </c>
      <c r="V1276">
        <v>104108693867.08501</v>
      </c>
      <c r="W1276">
        <v>124082035618.506</v>
      </c>
      <c r="X1276">
        <v>156249335203.202</v>
      </c>
      <c r="Y1276">
        <v>171534650311.569</v>
      </c>
      <c r="Z1276">
        <v>131057052869.5</v>
      </c>
      <c r="AA1276">
        <v>243703434558.17801</v>
      </c>
      <c r="AB1276">
        <v>280072219149.935</v>
      </c>
      <c r="AC1276">
        <v>241213868161.42001</v>
      </c>
      <c r="AD1276">
        <v>290928431467.00299</v>
      </c>
      <c r="AE1276">
        <v>268097181064.33499</v>
      </c>
      <c r="AF1276">
        <v>242489331627.39899</v>
      </c>
      <c r="AG1276">
        <v>174749584584.05099</v>
      </c>
      <c r="AH1276">
        <v>166083755721.64899</v>
      </c>
      <c r="AI1276">
        <v>235365050036.341</v>
      </c>
      <c r="AJ1276">
        <v>187169822364.755</v>
      </c>
      <c r="AK1276">
        <v>253095616058.57999</v>
      </c>
      <c r="AL1276">
        <v>344074977062.47998</v>
      </c>
      <c r="AM1276">
        <v>180166881345.04001</v>
      </c>
      <c r="AN1276" s="13">
        <f>SUM(E1276:AM1276)</f>
        <v>4357506249617.0366</v>
      </c>
    </row>
    <row r="1277" spans="1:40" customFormat="1" hidden="1" x14ac:dyDescent="0.2">
      <c r="A1277" t="s">
        <v>383</v>
      </c>
      <c r="B1277" s="1" t="s">
        <v>125</v>
      </c>
      <c r="C1277" t="s">
        <v>31</v>
      </c>
      <c r="D1277" s="1" t="s">
        <v>339</v>
      </c>
      <c r="E1277" t="s">
        <v>49</v>
      </c>
      <c r="F1277" t="s">
        <v>49</v>
      </c>
      <c r="G1277" t="s">
        <v>49</v>
      </c>
      <c r="H1277">
        <v>77.072000000000003</v>
      </c>
      <c r="I1277">
        <v>76.849000000000004</v>
      </c>
      <c r="J1277">
        <v>76.373000000000005</v>
      </c>
      <c r="K1277">
        <v>75.981999999999999</v>
      </c>
      <c r="L1277">
        <v>75.677000000000007</v>
      </c>
      <c r="M1277">
        <v>75.355000000000004</v>
      </c>
      <c r="N1277">
        <v>75.039000000000001</v>
      </c>
      <c r="O1277">
        <v>74.8</v>
      </c>
      <c r="P1277">
        <v>74.558999999999997</v>
      </c>
      <c r="Q1277">
        <v>74.316000000000003</v>
      </c>
      <c r="R1277">
        <v>73.375</v>
      </c>
      <c r="S1277">
        <v>72.507000000000005</v>
      </c>
      <c r="T1277">
        <v>71.709999999999994</v>
      </c>
      <c r="U1277">
        <v>71.23</v>
      </c>
      <c r="V1277">
        <v>70.652000000000001</v>
      </c>
      <c r="W1277">
        <v>70.153999999999996</v>
      </c>
      <c r="X1277">
        <v>69.64</v>
      </c>
      <c r="Y1277">
        <v>68.885999999999996</v>
      </c>
      <c r="Z1277">
        <v>68.204999999999998</v>
      </c>
      <c r="AA1277">
        <v>67.745999999999995</v>
      </c>
      <c r="AB1277">
        <v>67.635999999999996</v>
      </c>
      <c r="AC1277">
        <v>67.185000000000002</v>
      </c>
      <c r="AD1277">
        <v>66.751000000000005</v>
      </c>
      <c r="AE1277">
        <v>66.424999999999997</v>
      </c>
      <c r="AF1277">
        <v>66.078000000000003</v>
      </c>
      <c r="AG1277">
        <v>65.739000000000004</v>
      </c>
      <c r="AH1277">
        <v>65.295000000000002</v>
      </c>
      <c r="AI1277">
        <v>64.887</v>
      </c>
      <c r="AJ1277">
        <v>64.307000000000002</v>
      </c>
      <c r="AK1277">
        <v>61.713999999999999</v>
      </c>
      <c r="AL1277">
        <v>64.055999999999997</v>
      </c>
      <c r="AM1277">
        <v>63.634</v>
      </c>
    </row>
    <row r="1278" spans="1:40" customFormat="1" hidden="1" x14ac:dyDescent="0.2">
      <c r="A1278" t="s">
        <v>383</v>
      </c>
      <c r="B1278" s="1" t="s">
        <v>125</v>
      </c>
      <c r="C1278" t="s">
        <v>473</v>
      </c>
      <c r="D1278" s="1" t="s">
        <v>563</v>
      </c>
      <c r="E1278" t="s">
        <v>49</v>
      </c>
      <c r="F1278" t="s">
        <v>49</v>
      </c>
      <c r="G1278">
        <v>79.17</v>
      </c>
      <c r="H1278" t="s">
        <v>49</v>
      </c>
      <c r="I1278" t="s">
        <v>49</v>
      </c>
      <c r="J1278" t="s">
        <v>49</v>
      </c>
      <c r="K1278" t="s">
        <v>49</v>
      </c>
      <c r="L1278" t="s">
        <v>49</v>
      </c>
      <c r="M1278" t="s">
        <v>49</v>
      </c>
      <c r="N1278" t="s">
        <v>49</v>
      </c>
      <c r="O1278" t="s">
        <v>49</v>
      </c>
      <c r="P1278" t="s">
        <v>49</v>
      </c>
      <c r="Q1278">
        <v>76.819999999999993</v>
      </c>
      <c r="R1278">
        <v>76.459999999999994</v>
      </c>
      <c r="S1278">
        <v>75.66</v>
      </c>
      <c r="T1278">
        <v>74.989999999999995</v>
      </c>
      <c r="U1278">
        <v>74.239999999999995</v>
      </c>
      <c r="V1278">
        <v>74.239999999999995</v>
      </c>
      <c r="W1278">
        <v>73.73</v>
      </c>
      <c r="X1278">
        <v>73.180000000000007</v>
      </c>
      <c r="Y1278">
        <v>72.83</v>
      </c>
      <c r="Z1278">
        <v>72.459999999999994</v>
      </c>
      <c r="AA1278">
        <v>70.959999999999994</v>
      </c>
      <c r="AB1278">
        <v>70.84</v>
      </c>
      <c r="AC1278">
        <v>70.7</v>
      </c>
      <c r="AD1278">
        <v>70.680000000000007</v>
      </c>
      <c r="AE1278">
        <v>70.63</v>
      </c>
      <c r="AF1278">
        <v>70.69</v>
      </c>
      <c r="AG1278">
        <v>70.89</v>
      </c>
      <c r="AH1278" t="s">
        <v>49</v>
      </c>
      <c r="AI1278" t="s">
        <v>49</v>
      </c>
      <c r="AJ1278" t="s">
        <v>49</v>
      </c>
      <c r="AK1278" t="s">
        <v>49</v>
      </c>
      <c r="AL1278" t="s">
        <v>49</v>
      </c>
      <c r="AM1278" t="s">
        <v>49</v>
      </c>
    </row>
    <row r="1279" spans="1:40" customFormat="1" hidden="1" x14ac:dyDescent="0.2">
      <c r="A1279" t="s">
        <v>383</v>
      </c>
      <c r="B1279" s="1" t="s">
        <v>125</v>
      </c>
      <c r="C1279" t="s">
        <v>415</v>
      </c>
      <c r="D1279" s="1" t="s">
        <v>568</v>
      </c>
      <c r="E1279" t="s">
        <v>49</v>
      </c>
      <c r="F1279" t="s">
        <v>49</v>
      </c>
      <c r="G1279" t="s">
        <v>49</v>
      </c>
      <c r="H1279" t="s">
        <v>49</v>
      </c>
      <c r="I1279" t="s">
        <v>49</v>
      </c>
      <c r="J1279" t="s">
        <v>49</v>
      </c>
      <c r="K1279" t="s">
        <v>49</v>
      </c>
      <c r="L1279" t="s">
        <v>49</v>
      </c>
      <c r="M1279" t="s">
        <v>49</v>
      </c>
      <c r="N1279" t="s">
        <v>49</v>
      </c>
      <c r="O1279" t="s">
        <v>49</v>
      </c>
      <c r="P1279" t="s">
        <v>49</v>
      </c>
      <c r="Q1279">
        <v>96.745056152343807</v>
      </c>
      <c r="R1279">
        <v>96.985313415527301</v>
      </c>
      <c r="S1279">
        <v>97.217018127441406</v>
      </c>
      <c r="T1279">
        <v>97.447189331054702</v>
      </c>
      <c r="U1279">
        <v>97.682830810546903</v>
      </c>
      <c r="V1279">
        <v>97.930938720703097</v>
      </c>
      <c r="W1279">
        <v>98.198303222656307</v>
      </c>
      <c r="X1279">
        <v>98.486503601074205</v>
      </c>
      <c r="Y1279">
        <v>98.791938781738295</v>
      </c>
      <c r="Z1279">
        <v>99.110755920410199</v>
      </c>
      <c r="AA1279">
        <v>99.7</v>
      </c>
      <c r="AB1279">
        <v>99.88720703125</v>
      </c>
      <c r="AC1279">
        <v>99.947433471679702</v>
      </c>
      <c r="AD1279">
        <v>99.992950439453097</v>
      </c>
      <c r="AE1279">
        <v>100</v>
      </c>
      <c r="AF1279">
        <v>100</v>
      </c>
      <c r="AG1279">
        <v>100</v>
      </c>
      <c r="AH1279">
        <v>100</v>
      </c>
      <c r="AI1279">
        <v>100</v>
      </c>
      <c r="AJ1279">
        <v>100</v>
      </c>
      <c r="AK1279">
        <v>100</v>
      </c>
      <c r="AL1279">
        <v>100</v>
      </c>
      <c r="AM1279" t="s">
        <v>49</v>
      </c>
    </row>
    <row r="1280" spans="1:40" customFormat="1" hidden="1" x14ac:dyDescent="0.2">
      <c r="A1280" t="s">
        <v>383</v>
      </c>
      <c r="B1280" s="1" t="s">
        <v>125</v>
      </c>
      <c r="C1280" t="s">
        <v>275</v>
      </c>
      <c r="D1280" s="1" t="s">
        <v>222</v>
      </c>
      <c r="E1280">
        <v>63.253330307090835</v>
      </c>
      <c r="F1280">
        <v>66.317062129762178</v>
      </c>
      <c r="G1280">
        <v>77.793684332930439</v>
      </c>
      <c r="H1280">
        <v>84.518831332165362</v>
      </c>
      <c r="I1280">
        <v>89.456589964565268</v>
      </c>
      <c r="J1280">
        <v>100.02121939034967</v>
      </c>
      <c r="K1280">
        <v>96.469489411537623</v>
      </c>
      <c r="L1280">
        <v>99.027726779424114</v>
      </c>
      <c r="M1280">
        <v>105.96219747925828</v>
      </c>
      <c r="N1280">
        <v>115.24525964383</v>
      </c>
      <c r="O1280">
        <v>123.90337660469226</v>
      </c>
      <c r="P1280">
        <v>133.65306055666559</v>
      </c>
      <c r="Q1280">
        <v>135.58041603530441</v>
      </c>
      <c r="R1280">
        <v>141.08562496034017</v>
      </c>
      <c r="S1280">
        <v>145.39014472774392</v>
      </c>
      <c r="T1280">
        <v>153.55093535466258</v>
      </c>
      <c r="U1280">
        <v>149.79355472793182</v>
      </c>
      <c r="V1280">
        <v>151.08580356234455</v>
      </c>
      <c r="W1280">
        <v>157.49453248260815</v>
      </c>
      <c r="X1280">
        <v>149.37196453655193</v>
      </c>
      <c r="Y1280">
        <v>148.84091413907066</v>
      </c>
      <c r="Z1280">
        <v>175.09137885956568</v>
      </c>
      <c r="AA1280">
        <v>176.1266369740392</v>
      </c>
      <c r="AB1280">
        <v>174.52771980055618</v>
      </c>
      <c r="AC1280">
        <v>180.87358423860661</v>
      </c>
      <c r="AD1280">
        <v>186.60937938330312</v>
      </c>
      <c r="AE1280">
        <v>190.87092168268433</v>
      </c>
      <c r="AF1280">
        <v>202.11388866789045</v>
      </c>
      <c r="AG1280">
        <v>207.67375788936712</v>
      </c>
      <c r="AH1280">
        <v>201.40639797184511</v>
      </c>
      <c r="AI1280">
        <v>195.03587593815124</v>
      </c>
      <c r="AJ1280">
        <v>197.88654714978139</v>
      </c>
      <c r="AK1280">
        <v>211.89163803849672</v>
      </c>
      <c r="AL1280">
        <v>203.83786958292328</v>
      </c>
      <c r="AM1280">
        <v>216.14500235884734</v>
      </c>
    </row>
    <row r="1281" spans="1:39" customFormat="1" hidden="1" x14ac:dyDescent="0.2">
      <c r="A1281" t="s">
        <v>383</v>
      </c>
      <c r="B1281" s="1" t="s">
        <v>125</v>
      </c>
      <c r="C1281" t="s">
        <v>215</v>
      </c>
      <c r="D1281" s="1" t="s">
        <v>497</v>
      </c>
      <c r="E1281" t="s">
        <v>49</v>
      </c>
      <c r="F1281" t="s">
        <v>49</v>
      </c>
      <c r="G1281" t="s">
        <v>49</v>
      </c>
      <c r="H1281" t="s">
        <v>49</v>
      </c>
      <c r="I1281" t="s">
        <v>49</v>
      </c>
      <c r="J1281" t="s">
        <v>49</v>
      </c>
      <c r="K1281" t="s">
        <v>49</v>
      </c>
      <c r="L1281" t="s">
        <v>49</v>
      </c>
      <c r="M1281" t="s">
        <v>49</v>
      </c>
      <c r="N1281" t="s">
        <v>49</v>
      </c>
      <c r="O1281" t="s">
        <v>49</v>
      </c>
      <c r="P1281" t="s">
        <v>49</v>
      </c>
      <c r="Q1281" t="s">
        <v>49</v>
      </c>
      <c r="R1281" t="s">
        <v>49</v>
      </c>
      <c r="S1281" t="s">
        <v>49</v>
      </c>
      <c r="T1281" t="s">
        <v>49</v>
      </c>
      <c r="U1281" t="s">
        <v>49</v>
      </c>
      <c r="V1281" t="s">
        <v>49</v>
      </c>
      <c r="W1281" t="s">
        <v>49</v>
      </c>
      <c r="X1281" t="s">
        <v>49</v>
      </c>
      <c r="Y1281" t="s">
        <v>49</v>
      </c>
      <c r="Z1281" t="s">
        <v>49</v>
      </c>
      <c r="AA1281" t="s">
        <v>49</v>
      </c>
      <c r="AB1281" t="s">
        <v>49</v>
      </c>
      <c r="AC1281" t="s">
        <v>49</v>
      </c>
      <c r="AD1281" t="s">
        <v>49</v>
      </c>
      <c r="AE1281" t="s">
        <v>49</v>
      </c>
      <c r="AF1281" t="s">
        <v>49</v>
      </c>
      <c r="AG1281" t="s">
        <v>49</v>
      </c>
      <c r="AH1281" t="s">
        <v>49</v>
      </c>
      <c r="AI1281" t="s">
        <v>49</v>
      </c>
      <c r="AJ1281" t="s">
        <v>49</v>
      </c>
      <c r="AK1281" t="s">
        <v>49</v>
      </c>
      <c r="AL1281" t="s">
        <v>49</v>
      </c>
      <c r="AM1281" t="s">
        <v>49</v>
      </c>
    </row>
    <row r="1282" spans="1:39" customFormat="1" hidden="1" x14ac:dyDescent="0.2">
      <c r="A1282" t="s">
        <v>383</v>
      </c>
      <c r="B1282" s="1" t="s">
        <v>125</v>
      </c>
      <c r="C1282" t="s">
        <v>494</v>
      </c>
      <c r="D1282" s="1" t="s">
        <v>202</v>
      </c>
      <c r="E1282" t="s">
        <v>49</v>
      </c>
      <c r="F1282" t="s">
        <v>49</v>
      </c>
      <c r="G1282" t="s">
        <v>49</v>
      </c>
      <c r="H1282" t="s">
        <v>49</v>
      </c>
      <c r="I1282" t="s">
        <v>49</v>
      </c>
      <c r="J1282" t="s">
        <v>49</v>
      </c>
      <c r="K1282" t="s">
        <v>49</v>
      </c>
      <c r="L1282" t="s">
        <v>49</v>
      </c>
      <c r="M1282" t="s">
        <v>49</v>
      </c>
      <c r="N1282" t="s">
        <v>49</v>
      </c>
      <c r="O1282" t="s">
        <v>49</v>
      </c>
      <c r="P1282" t="s">
        <v>49</v>
      </c>
      <c r="Q1282" t="s">
        <v>49</v>
      </c>
      <c r="R1282" t="s">
        <v>49</v>
      </c>
      <c r="S1282" t="s">
        <v>49</v>
      </c>
      <c r="T1282" t="s">
        <v>49</v>
      </c>
      <c r="U1282" t="s">
        <v>49</v>
      </c>
      <c r="V1282" t="s">
        <v>49</v>
      </c>
      <c r="W1282" t="s">
        <v>49</v>
      </c>
      <c r="X1282" t="s">
        <v>49</v>
      </c>
      <c r="Y1282" t="s">
        <v>49</v>
      </c>
      <c r="Z1282" t="s">
        <v>49</v>
      </c>
      <c r="AA1282" t="s">
        <v>49</v>
      </c>
      <c r="AB1282" t="s">
        <v>49</v>
      </c>
      <c r="AC1282" t="s">
        <v>49</v>
      </c>
      <c r="AD1282" t="s">
        <v>49</v>
      </c>
      <c r="AE1282" t="s">
        <v>49</v>
      </c>
      <c r="AF1282" t="s">
        <v>49</v>
      </c>
      <c r="AG1282" t="s">
        <v>49</v>
      </c>
      <c r="AH1282" t="s">
        <v>49</v>
      </c>
      <c r="AI1282" t="s">
        <v>49</v>
      </c>
      <c r="AJ1282" t="s">
        <v>49</v>
      </c>
      <c r="AK1282" t="s">
        <v>49</v>
      </c>
      <c r="AL1282" t="s">
        <v>49</v>
      </c>
      <c r="AM1282" t="s">
        <v>49</v>
      </c>
    </row>
    <row r="1283" spans="1:39" customFormat="1" hidden="1" x14ac:dyDescent="0.2">
      <c r="A1283" t="s">
        <v>383</v>
      </c>
      <c r="B1283" s="1" t="s">
        <v>125</v>
      </c>
      <c r="C1283" t="s">
        <v>34</v>
      </c>
      <c r="D1283" s="1" t="s">
        <v>113</v>
      </c>
      <c r="E1283">
        <v>33.187244588026303</v>
      </c>
      <c r="F1283">
        <v>39.2424692179247</v>
      </c>
      <c r="G1283">
        <v>40.440263229002703</v>
      </c>
      <c r="H1283">
        <v>41.878596268982299</v>
      </c>
      <c r="I1283">
        <v>44.539554461471603</v>
      </c>
      <c r="J1283">
        <v>51.046818392265301</v>
      </c>
      <c r="K1283">
        <v>63.4292398842776</v>
      </c>
      <c r="L1283">
        <v>74.079786373752796</v>
      </c>
      <c r="M1283">
        <v>80.238157756706499</v>
      </c>
      <c r="N1283">
        <v>82.473965983628702</v>
      </c>
      <c r="O1283">
        <v>81.836288815473395</v>
      </c>
      <c r="P1283">
        <v>80.689375583136098</v>
      </c>
      <c r="Q1283">
        <v>80.970022290301202</v>
      </c>
      <c r="R1283">
        <v>81.552298456301003</v>
      </c>
      <c r="S1283">
        <v>80.955359361403097</v>
      </c>
      <c r="T1283">
        <v>81.868214816715493</v>
      </c>
      <c r="U1283">
        <v>84.999377204753898</v>
      </c>
      <c r="V1283">
        <v>86.509318106505901</v>
      </c>
      <c r="W1283">
        <v>87.936229612535897</v>
      </c>
      <c r="X1283">
        <v>92.171913494060803</v>
      </c>
      <c r="Y1283">
        <v>97.633331061501593</v>
      </c>
      <c r="Z1283">
        <v>96.922399071383495</v>
      </c>
      <c r="AA1283">
        <v>100</v>
      </c>
      <c r="AB1283">
        <v>105.553898922575</v>
      </c>
      <c r="AC1283">
        <v>108.318908982374</v>
      </c>
      <c r="AD1283">
        <v>111.158001765192</v>
      </c>
      <c r="AE1283">
        <v>113.29406019983701</v>
      </c>
      <c r="AF1283">
        <v>114.922122819496</v>
      </c>
      <c r="AG1283">
        <v>117.220567369674</v>
      </c>
      <c r="AH1283">
        <v>119.088050428682</v>
      </c>
      <c r="AI1283">
        <v>121.55887786611299</v>
      </c>
      <c r="AJ1283">
        <v>125.08315438207499</v>
      </c>
      <c r="AK1283">
        <v>128.109443605623</v>
      </c>
      <c r="AL1283">
        <v>129.366216637457</v>
      </c>
      <c r="AM1283">
        <v>131.91935666853499</v>
      </c>
    </row>
    <row r="1284" spans="1:39" customFormat="1" hidden="1" x14ac:dyDescent="0.2">
      <c r="A1284" t="s">
        <v>383</v>
      </c>
      <c r="B1284" s="1" t="s">
        <v>125</v>
      </c>
      <c r="C1284" t="s">
        <v>358</v>
      </c>
      <c r="D1284" s="1" t="s">
        <v>7</v>
      </c>
      <c r="E1284" t="s">
        <v>49</v>
      </c>
      <c r="F1284" t="s">
        <v>49</v>
      </c>
      <c r="G1284" t="s">
        <v>49</v>
      </c>
      <c r="H1284" t="s">
        <v>49</v>
      </c>
      <c r="I1284" t="s">
        <v>49</v>
      </c>
      <c r="J1284" t="s">
        <v>49</v>
      </c>
      <c r="K1284" t="s">
        <v>49</v>
      </c>
      <c r="L1284" t="s">
        <v>49</v>
      </c>
      <c r="M1284">
        <v>48.387096405029297</v>
      </c>
      <c r="N1284" t="s">
        <v>49</v>
      </c>
      <c r="O1284">
        <v>45.989303588867202</v>
      </c>
      <c r="P1284" t="s">
        <v>49</v>
      </c>
      <c r="Q1284">
        <v>49.468086242675803</v>
      </c>
      <c r="R1284" t="s">
        <v>49</v>
      </c>
      <c r="S1284">
        <v>35.978836059570298</v>
      </c>
      <c r="T1284">
        <v>43.9153442382813</v>
      </c>
      <c r="U1284">
        <v>33.497535705566399</v>
      </c>
      <c r="V1284">
        <v>32.195121765136697</v>
      </c>
      <c r="W1284">
        <v>37.073169708252003</v>
      </c>
      <c r="X1284">
        <v>32.5242729187012</v>
      </c>
      <c r="Y1284">
        <v>36.407768249511697</v>
      </c>
      <c r="Z1284">
        <v>36.842105865478501</v>
      </c>
      <c r="AA1284">
        <v>33.809524536132798</v>
      </c>
      <c r="AB1284">
        <v>36.966823577880902</v>
      </c>
      <c r="AC1284">
        <v>41.232227325439503</v>
      </c>
      <c r="AD1284">
        <v>45.023696899414098</v>
      </c>
      <c r="AE1284">
        <v>46.153846740722699</v>
      </c>
      <c r="AF1284">
        <v>47.142856597900398</v>
      </c>
      <c r="AG1284">
        <v>47.142856597900398</v>
      </c>
      <c r="AH1284">
        <v>46.190475463867202</v>
      </c>
      <c r="AI1284">
        <v>45.238094329833999</v>
      </c>
      <c r="AJ1284">
        <v>43.809524536132798</v>
      </c>
      <c r="AK1284">
        <v>52.857143402099602</v>
      </c>
      <c r="AL1284">
        <v>56.190475463867202</v>
      </c>
      <c r="AM1284">
        <v>55.188678741455099</v>
      </c>
    </row>
    <row r="1285" spans="1:39" customFormat="1" hidden="1" x14ac:dyDescent="0.2">
      <c r="A1285" t="s">
        <v>383</v>
      </c>
      <c r="B1285" s="1" t="s">
        <v>125</v>
      </c>
      <c r="C1285" t="s">
        <v>143</v>
      </c>
      <c r="D1285" s="1" t="s">
        <v>308</v>
      </c>
      <c r="E1285" t="s">
        <v>49</v>
      </c>
      <c r="F1285" t="s">
        <v>49</v>
      </c>
      <c r="G1285" t="s">
        <v>49</v>
      </c>
      <c r="H1285" t="s">
        <v>49</v>
      </c>
      <c r="I1285" t="s">
        <v>49</v>
      </c>
      <c r="J1285" t="s">
        <v>49</v>
      </c>
      <c r="K1285" t="s">
        <v>49</v>
      </c>
      <c r="L1285" t="s">
        <v>49</v>
      </c>
      <c r="M1285" t="s">
        <v>49</v>
      </c>
      <c r="N1285" t="s">
        <v>49</v>
      </c>
      <c r="O1285" t="s">
        <v>49</v>
      </c>
      <c r="P1285" t="s">
        <v>49</v>
      </c>
      <c r="Q1285" t="s">
        <v>49</v>
      </c>
      <c r="R1285" t="s">
        <v>49</v>
      </c>
      <c r="S1285" t="s">
        <v>49</v>
      </c>
      <c r="T1285">
        <v>1236.5</v>
      </c>
      <c r="U1285">
        <v>1104.2</v>
      </c>
      <c r="V1285">
        <v>284</v>
      </c>
      <c r="W1285">
        <v>213.1</v>
      </c>
      <c r="X1285">
        <v>190.2</v>
      </c>
      <c r="Y1285">
        <v>158.1</v>
      </c>
      <c r="Z1285">
        <v>130.9</v>
      </c>
      <c r="AA1285">
        <v>124</v>
      </c>
      <c r="AB1285">
        <v>100.4</v>
      </c>
      <c r="AC1285">
        <v>85.7</v>
      </c>
      <c r="AD1285">
        <v>78.2</v>
      </c>
      <c r="AE1285">
        <v>0</v>
      </c>
      <c r="AF1285">
        <v>0</v>
      </c>
      <c r="AG1285">
        <v>0</v>
      </c>
      <c r="AH1285">
        <v>0</v>
      </c>
      <c r="AI1285">
        <v>0</v>
      </c>
      <c r="AJ1285">
        <v>0</v>
      </c>
      <c r="AK1285" t="s">
        <v>49</v>
      </c>
      <c r="AL1285" t="s">
        <v>49</v>
      </c>
      <c r="AM1285" t="s">
        <v>49</v>
      </c>
    </row>
    <row r="1286" spans="1:39" customFormat="1" hidden="1" x14ac:dyDescent="0.2">
      <c r="A1286" t="s">
        <v>383</v>
      </c>
      <c r="B1286" s="1" t="s">
        <v>125</v>
      </c>
      <c r="C1286" t="s">
        <v>186</v>
      </c>
      <c r="D1286" s="1" t="s">
        <v>144</v>
      </c>
      <c r="E1286" t="s">
        <v>49</v>
      </c>
      <c r="F1286" t="s">
        <v>49</v>
      </c>
      <c r="G1286" t="s">
        <v>49</v>
      </c>
      <c r="H1286" t="s">
        <v>49</v>
      </c>
      <c r="I1286" t="s">
        <v>49</v>
      </c>
      <c r="J1286" t="s">
        <v>49</v>
      </c>
      <c r="K1286" t="s">
        <v>49</v>
      </c>
      <c r="L1286" t="s">
        <v>49</v>
      </c>
      <c r="M1286">
        <v>-0.27118951082229598</v>
      </c>
      <c r="N1286" t="s">
        <v>49</v>
      </c>
      <c r="O1286">
        <v>-0.35395500063896201</v>
      </c>
      <c r="P1286" t="s">
        <v>49</v>
      </c>
      <c r="Q1286">
        <v>-0.208548709750175</v>
      </c>
      <c r="R1286" t="s">
        <v>49</v>
      </c>
      <c r="S1286">
        <v>-0.55789756774902299</v>
      </c>
      <c r="T1286">
        <v>-0.39526548981666598</v>
      </c>
      <c r="U1286">
        <v>-0.56506156921386697</v>
      </c>
      <c r="V1286">
        <v>-0.61788773536682096</v>
      </c>
      <c r="W1286">
        <v>-0.51888769865036</v>
      </c>
      <c r="X1286">
        <v>-0.59923464059829701</v>
      </c>
      <c r="Y1286">
        <v>-0.52630764245986905</v>
      </c>
      <c r="Z1286">
        <v>-0.51945662498474099</v>
      </c>
      <c r="AA1286">
        <v>-0.57000988721847501</v>
      </c>
      <c r="AB1286">
        <v>-0.51472759246826205</v>
      </c>
      <c r="AC1286">
        <v>-0.43827593326568598</v>
      </c>
      <c r="AD1286">
        <v>-0.35578978061675998</v>
      </c>
      <c r="AE1286">
        <v>-0.33742141723632801</v>
      </c>
      <c r="AF1286">
        <v>-0.29967415332794201</v>
      </c>
      <c r="AG1286">
        <v>-0.267868012189865</v>
      </c>
      <c r="AH1286">
        <v>-0.29119056463241599</v>
      </c>
      <c r="AI1286">
        <v>-0.286587774753571</v>
      </c>
      <c r="AJ1286">
        <v>-0.31240507960319502</v>
      </c>
      <c r="AK1286">
        <v>-7.0956684648990603E-2</v>
      </c>
      <c r="AL1286">
        <v>3.0393473803997002E-2</v>
      </c>
      <c r="AM1286">
        <v>1.59702487289906E-2</v>
      </c>
    </row>
    <row r="1287" spans="1:39" customFormat="1" hidden="1" x14ac:dyDescent="0.2">
      <c r="A1287" t="s">
        <v>383</v>
      </c>
      <c r="B1287" s="1" t="s">
        <v>125</v>
      </c>
      <c r="C1287" t="s">
        <v>418</v>
      </c>
      <c r="D1287" s="1" t="s">
        <v>461</v>
      </c>
      <c r="E1287" t="s">
        <v>49</v>
      </c>
      <c r="F1287" t="s">
        <v>49</v>
      </c>
      <c r="G1287" t="s">
        <v>49</v>
      </c>
      <c r="H1287" t="s">
        <v>49</v>
      </c>
      <c r="I1287" t="s">
        <v>49</v>
      </c>
      <c r="J1287" t="s">
        <v>49</v>
      </c>
      <c r="K1287" t="s">
        <v>49</v>
      </c>
      <c r="L1287" t="s">
        <v>49</v>
      </c>
      <c r="M1287" t="s">
        <v>49</v>
      </c>
      <c r="N1287" t="s">
        <v>49</v>
      </c>
      <c r="O1287" t="s">
        <v>49</v>
      </c>
      <c r="P1287" t="s">
        <v>49</v>
      </c>
      <c r="Q1287" t="s">
        <v>49</v>
      </c>
      <c r="R1287" t="s">
        <v>49</v>
      </c>
      <c r="S1287" t="s">
        <v>49</v>
      </c>
      <c r="T1287" t="s">
        <v>49</v>
      </c>
      <c r="U1287" t="s">
        <v>49</v>
      </c>
      <c r="V1287" t="s">
        <v>49</v>
      </c>
      <c r="W1287" t="s">
        <v>49</v>
      </c>
      <c r="X1287" t="s">
        <v>49</v>
      </c>
      <c r="Y1287" t="s">
        <v>49</v>
      </c>
      <c r="Z1287" t="s">
        <v>49</v>
      </c>
      <c r="AA1287" t="s">
        <v>49</v>
      </c>
      <c r="AB1287" t="s">
        <v>49</v>
      </c>
      <c r="AC1287" t="s">
        <v>49</v>
      </c>
      <c r="AD1287" t="s">
        <v>49</v>
      </c>
      <c r="AE1287" t="s">
        <v>49</v>
      </c>
      <c r="AF1287" t="s">
        <v>49</v>
      </c>
      <c r="AG1287" t="s">
        <v>49</v>
      </c>
      <c r="AH1287" t="s">
        <v>49</v>
      </c>
      <c r="AI1287" t="s">
        <v>49</v>
      </c>
      <c r="AJ1287" t="s">
        <v>49</v>
      </c>
      <c r="AK1287" t="s">
        <v>49</v>
      </c>
      <c r="AL1287" t="s">
        <v>49</v>
      </c>
      <c r="AM1287" t="s">
        <v>49</v>
      </c>
    </row>
    <row r="1288" spans="1:39" customFormat="1" hidden="1" x14ac:dyDescent="0.2">
      <c r="A1288" t="s">
        <v>383</v>
      </c>
      <c r="B1288" s="1" t="s">
        <v>125</v>
      </c>
      <c r="C1288" t="s">
        <v>507</v>
      </c>
      <c r="D1288" s="1" t="s">
        <v>216</v>
      </c>
      <c r="E1288" t="s">
        <v>49</v>
      </c>
      <c r="F1288" t="s">
        <v>49</v>
      </c>
      <c r="G1288" t="s">
        <v>49</v>
      </c>
      <c r="H1288" t="s">
        <v>49</v>
      </c>
      <c r="I1288" t="s">
        <v>49</v>
      </c>
      <c r="J1288" t="s">
        <v>49</v>
      </c>
      <c r="K1288" t="s">
        <v>49</v>
      </c>
      <c r="L1288" t="s">
        <v>49</v>
      </c>
      <c r="M1288" t="s">
        <v>49</v>
      </c>
      <c r="N1288" t="s">
        <v>49</v>
      </c>
      <c r="O1288" t="s">
        <v>49</v>
      </c>
      <c r="P1288" t="s">
        <v>49</v>
      </c>
      <c r="Q1288" t="s">
        <v>49</v>
      </c>
      <c r="R1288" t="s">
        <v>49</v>
      </c>
      <c r="S1288" t="s">
        <v>49</v>
      </c>
      <c r="T1288" t="s">
        <v>49</v>
      </c>
      <c r="U1288" t="s">
        <v>49</v>
      </c>
      <c r="V1288" t="s">
        <v>49</v>
      </c>
      <c r="W1288" t="s">
        <v>49</v>
      </c>
      <c r="X1288" t="s">
        <v>49</v>
      </c>
      <c r="Y1288" t="s">
        <v>49</v>
      </c>
      <c r="Z1288" t="s">
        <v>49</v>
      </c>
      <c r="AA1288" t="s">
        <v>49</v>
      </c>
      <c r="AB1288" t="s">
        <v>49</v>
      </c>
      <c r="AC1288" t="s">
        <v>49</v>
      </c>
      <c r="AD1288" t="s">
        <v>49</v>
      </c>
      <c r="AE1288" t="s">
        <v>49</v>
      </c>
      <c r="AF1288" t="s">
        <v>49</v>
      </c>
      <c r="AG1288" t="s">
        <v>49</v>
      </c>
      <c r="AH1288" t="s">
        <v>49</v>
      </c>
      <c r="AI1288" t="s">
        <v>49</v>
      </c>
      <c r="AJ1288" t="s">
        <v>49</v>
      </c>
      <c r="AK1288" t="s">
        <v>49</v>
      </c>
      <c r="AL1288" t="s">
        <v>49</v>
      </c>
      <c r="AM1288" t="s">
        <v>49</v>
      </c>
    </row>
    <row r="1289" spans="1:39" customFormat="1" hidden="1" x14ac:dyDescent="0.2">
      <c r="A1289" t="s">
        <v>383</v>
      </c>
      <c r="B1289" s="1" t="s">
        <v>125</v>
      </c>
      <c r="C1289" t="s">
        <v>118</v>
      </c>
      <c r="D1289" s="1" t="s">
        <v>580</v>
      </c>
      <c r="E1289" t="s">
        <v>49</v>
      </c>
      <c r="F1289" t="s">
        <v>49</v>
      </c>
      <c r="G1289" t="s">
        <v>49</v>
      </c>
      <c r="H1289" t="s">
        <v>49</v>
      </c>
      <c r="I1289" t="s">
        <v>49</v>
      </c>
      <c r="J1289" t="s">
        <v>49</v>
      </c>
      <c r="K1289" t="s">
        <v>49</v>
      </c>
      <c r="L1289" t="s">
        <v>49</v>
      </c>
      <c r="M1289" t="s">
        <v>49</v>
      </c>
      <c r="N1289" t="s">
        <v>49</v>
      </c>
      <c r="O1289" t="s">
        <v>49</v>
      </c>
      <c r="P1289" t="s">
        <v>49</v>
      </c>
      <c r="Q1289" t="s">
        <v>49</v>
      </c>
      <c r="R1289" t="s">
        <v>49</v>
      </c>
      <c r="S1289" t="s">
        <v>49</v>
      </c>
      <c r="T1289" t="s">
        <v>49</v>
      </c>
      <c r="U1289" t="s">
        <v>49</v>
      </c>
      <c r="V1289" t="s">
        <v>49</v>
      </c>
      <c r="W1289" t="s">
        <v>49</v>
      </c>
      <c r="X1289" t="s">
        <v>49</v>
      </c>
      <c r="Y1289" t="s">
        <v>49</v>
      </c>
      <c r="Z1289" t="s">
        <v>49</v>
      </c>
      <c r="AA1289" t="s">
        <v>49</v>
      </c>
      <c r="AB1289" t="s">
        <v>49</v>
      </c>
      <c r="AC1289" t="s">
        <v>49</v>
      </c>
      <c r="AD1289" t="s">
        <v>49</v>
      </c>
      <c r="AE1289" t="s">
        <v>49</v>
      </c>
      <c r="AF1289" t="s">
        <v>49</v>
      </c>
      <c r="AG1289" t="s">
        <v>49</v>
      </c>
      <c r="AH1289" t="s">
        <v>49</v>
      </c>
      <c r="AI1289" t="s">
        <v>49</v>
      </c>
      <c r="AJ1289" t="s">
        <v>49</v>
      </c>
      <c r="AK1289" t="s">
        <v>49</v>
      </c>
      <c r="AL1289" t="s">
        <v>49</v>
      </c>
      <c r="AM1289" t="s">
        <v>49</v>
      </c>
    </row>
    <row r="1290" spans="1:39" customFormat="1" hidden="1" x14ac:dyDescent="0.2">
      <c r="A1290" t="s">
        <v>383</v>
      </c>
      <c r="B1290" s="1" t="s">
        <v>125</v>
      </c>
      <c r="C1290" t="s">
        <v>508</v>
      </c>
      <c r="D1290" s="1" t="s">
        <v>500</v>
      </c>
      <c r="E1290" t="s">
        <v>49</v>
      </c>
      <c r="F1290" t="s">
        <v>49</v>
      </c>
      <c r="G1290" t="s">
        <v>49</v>
      </c>
      <c r="H1290" t="s">
        <v>49</v>
      </c>
      <c r="I1290" t="s">
        <v>49</v>
      </c>
      <c r="J1290" t="s">
        <v>49</v>
      </c>
      <c r="K1290" t="s">
        <v>49</v>
      </c>
      <c r="L1290" t="s">
        <v>49</v>
      </c>
      <c r="M1290" t="s">
        <v>49</v>
      </c>
      <c r="N1290" t="s">
        <v>49</v>
      </c>
      <c r="O1290" t="s">
        <v>49</v>
      </c>
      <c r="P1290" t="s">
        <v>49</v>
      </c>
      <c r="Q1290" t="s">
        <v>49</v>
      </c>
      <c r="R1290" t="s">
        <v>49</v>
      </c>
      <c r="S1290" t="s">
        <v>49</v>
      </c>
      <c r="T1290" t="s">
        <v>49</v>
      </c>
      <c r="U1290" t="s">
        <v>49</v>
      </c>
      <c r="V1290" t="s">
        <v>49</v>
      </c>
      <c r="W1290" t="s">
        <v>49</v>
      </c>
      <c r="X1290" t="s">
        <v>49</v>
      </c>
      <c r="Y1290" t="s">
        <v>49</v>
      </c>
      <c r="Z1290" t="s">
        <v>49</v>
      </c>
      <c r="AA1290" t="s">
        <v>49</v>
      </c>
      <c r="AB1290" t="s">
        <v>49</v>
      </c>
      <c r="AC1290" t="s">
        <v>49</v>
      </c>
      <c r="AD1290" t="s">
        <v>49</v>
      </c>
      <c r="AE1290" t="s">
        <v>49</v>
      </c>
      <c r="AF1290" t="s">
        <v>49</v>
      </c>
      <c r="AG1290" t="s">
        <v>49</v>
      </c>
      <c r="AH1290" t="s">
        <v>49</v>
      </c>
      <c r="AI1290" t="s">
        <v>49</v>
      </c>
      <c r="AJ1290" t="s">
        <v>49</v>
      </c>
      <c r="AK1290" t="s">
        <v>49</v>
      </c>
      <c r="AL1290" t="s">
        <v>49</v>
      </c>
      <c r="AM1290" t="s">
        <v>49</v>
      </c>
    </row>
    <row r="1291" spans="1:39" customFormat="1" hidden="1" x14ac:dyDescent="0.2">
      <c r="A1291" t="s">
        <v>383</v>
      </c>
      <c r="B1291" s="1" t="s">
        <v>125</v>
      </c>
      <c r="C1291" t="s">
        <v>528</v>
      </c>
      <c r="D1291" s="1" t="s">
        <v>397</v>
      </c>
      <c r="E1291" t="s">
        <v>49</v>
      </c>
      <c r="F1291" t="s">
        <v>49</v>
      </c>
      <c r="G1291" t="s">
        <v>49</v>
      </c>
      <c r="H1291" t="s">
        <v>49</v>
      </c>
      <c r="I1291" t="s">
        <v>49</v>
      </c>
      <c r="J1291" t="s">
        <v>49</v>
      </c>
      <c r="K1291" t="s">
        <v>49</v>
      </c>
      <c r="L1291" t="s">
        <v>49</v>
      </c>
      <c r="M1291" t="s">
        <v>49</v>
      </c>
      <c r="N1291" t="s">
        <v>49</v>
      </c>
      <c r="O1291" t="s">
        <v>49</v>
      </c>
      <c r="P1291" t="s">
        <v>49</v>
      </c>
      <c r="Q1291" t="s">
        <v>49</v>
      </c>
      <c r="R1291" t="s">
        <v>49</v>
      </c>
      <c r="S1291" t="s">
        <v>49</v>
      </c>
      <c r="T1291" t="s">
        <v>49</v>
      </c>
      <c r="U1291" t="s">
        <v>49</v>
      </c>
      <c r="V1291" t="s">
        <v>49</v>
      </c>
      <c r="W1291" t="s">
        <v>49</v>
      </c>
      <c r="X1291" t="s">
        <v>49</v>
      </c>
      <c r="Y1291" t="s">
        <v>49</v>
      </c>
      <c r="Z1291" t="s">
        <v>49</v>
      </c>
      <c r="AA1291" t="s">
        <v>49</v>
      </c>
      <c r="AB1291" t="s">
        <v>49</v>
      </c>
      <c r="AC1291" t="s">
        <v>49</v>
      </c>
      <c r="AD1291" t="s">
        <v>49</v>
      </c>
      <c r="AE1291" t="s">
        <v>49</v>
      </c>
      <c r="AF1291" t="s">
        <v>49</v>
      </c>
      <c r="AG1291" t="s">
        <v>49</v>
      </c>
      <c r="AH1291" t="s">
        <v>49</v>
      </c>
      <c r="AI1291" t="s">
        <v>49</v>
      </c>
      <c r="AJ1291" t="s">
        <v>49</v>
      </c>
      <c r="AK1291" t="s">
        <v>49</v>
      </c>
      <c r="AL1291" t="s">
        <v>49</v>
      </c>
      <c r="AM1291" t="s">
        <v>49</v>
      </c>
    </row>
    <row r="1292" spans="1:39" customFormat="1" hidden="1" x14ac:dyDescent="0.2">
      <c r="A1292" t="s">
        <v>383</v>
      </c>
      <c r="B1292" s="1" t="s">
        <v>125</v>
      </c>
      <c r="C1292" t="s">
        <v>521</v>
      </c>
      <c r="D1292" s="1" t="s">
        <v>111</v>
      </c>
      <c r="E1292" t="s">
        <v>49</v>
      </c>
      <c r="F1292" t="s">
        <v>49</v>
      </c>
      <c r="G1292" t="s">
        <v>49</v>
      </c>
      <c r="H1292" t="s">
        <v>49</v>
      </c>
      <c r="I1292" t="s">
        <v>49</v>
      </c>
      <c r="J1292" t="s">
        <v>49</v>
      </c>
      <c r="K1292" t="s">
        <v>49</v>
      </c>
      <c r="L1292" t="s">
        <v>49</v>
      </c>
      <c r="M1292" t="s">
        <v>49</v>
      </c>
      <c r="N1292" t="s">
        <v>49</v>
      </c>
      <c r="O1292" t="s">
        <v>49</v>
      </c>
      <c r="P1292" t="s">
        <v>49</v>
      </c>
      <c r="Q1292" t="s">
        <v>49</v>
      </c>
      <c r="R1292" t="s">
        <v>49</v>
      </c>
      <c r="S1292" t="s">
        <v>49</v>
      </c>
      <c r="T1292" t="s">
        <v>49</v>
      </c>
      <c r="U1292" t="s">
        <v>49</v>
      </c>
      <c r="V1292" t="s">
        <v>49</v>
      </c>
      <c r="W1292" t="s">
        <v>49</v>
      </c>
      <c r="X1292" t="s">
        <v>49</v>
      </c>
      <c r="Y1292" t="s">
        <v>49</v>
      </c>
      <c r="Z1292" t="s">
        <v>49</v>
      </c>
      <c r="AA1292" t="s">
        <v>49</v>
      </c>
      <c r="AB1292" t="s">
        <v>49</v>
      </c>
      <c r="AC1292" t="s">
        <v>49</v>
      </c>
      <c r="AD1292" t="s">
        <v>49</v>
      </c>
      <c r="AE1292" t="s">
        <v>49</v>
      </c>
      <c r="AF1292" t="s">
        <v>49</v>
      </c>
      <c r="AG1292" t="s">
        <v>49</v>
      </c>
      <c r="AH1292" t="s">
        <v>49</v>
      </c>
      <c r="AI1292" t="s">
        <v>49</v>
      </c>
      <c r="AJ1292" t="s">
        <v>49</v>
      </c>
      <c r="AK1292" t="s">
        <v>49</v>
      </c>
      <c r="AL1292" t="s">
        <v>49</v>
      </c>
      <c r="AM1292" t="s">
        <v>49</v>
      </c>
    </row>
    <row r="1293" spans="1:39" customFormat="1" hidden="1" x14ac:dyDescent="0.2">
      <c r="A1293" t="s">
        <v>383</v>
      </c>
      <c r="B1293" s="1" t="s">
        <v>125</v>
      </c>
      <c r="C1293" t="s">
        <v>50</v>
      </c>
      <c r="D1293" s="1" t="s">
        <v>569</v>
      </c>
      <c r="E1293">
        <v>-1.2172101170389171</v>
      </c>
      <c r="F1293">
        <v>-1.241344621427062</v>
      </c>
      <c r="G1293">
        <v>3.3245772317121975</v>
      </c>
      <c r="H1293">
        <v>3.4618997655713311</v>
      </c>
      <c r="I1293">
        <v>1.4993591965213857</v>
      </c>
      <c r="J1293">
        <v>-2.6103403242571015</v>
      </c>
      <c r="K1293">
        <v>1.2241240840643561</v>
      </c>
      <c r="L1293">
        <v>0.22034354682682594</v>
      </c>
      <c r="M1293">
        <v>0.83855348728817358</v>
      </c>
      <c r="N1293">
        <v>3.8438979166693095</v>
      </c>
      <c r="O1293">
        <v>3.0583229746073046</v>
      </c>
      <c r="P1293">
        <v>1.9300546324131043</v>
      </c>
      <c r="Q1293">
        <v>1.6938699142779341</v>
      </c>
      <c r="R1293">
        <v>1.2991629868533632</v>
      </c>
      <c r="S1293">
        <v>2.4087460973614072</v>
      </c>
      <c r="T1293">
        <v>2.5930305144580954</v>
      </c>
      <c r="U1293">
        <v>3.5257663961776862</v>
      </c>
      <c r="V1293">
        <v>5.790933428084954</v>
      </c>
      <c r="W1293">
        <v>8.4241662383098248</v>
      </c>
      <c r="X1293">
        <v>9.9478898864419278</v>
      </c>
      <c r="Y1293">
        <v>9.1540637040176858</v>
      </c>
      <c r="Z1293">
        <v>4.7681555750209004</v>
      </c>
      <c r="AA1293">
        <v>3.9067340164882447</v>
      </c>
      <c r="AB1293">
        <v>1.8022372346050091</v>
      </c>
      <c r="AC1293">
        <v>2.5244615760810998</v>
      </c>
      <c r="AD1293">
        <v>1.5485544695393851</v>
      </c>
      <c r="AE1293">
        <v>2.2532935529666966</v>
      </c>
      <c r="AF1293">
        <v>2.6490112369404217</v>
      </c>
      <c r="AG1293">
        <v>1.7032999845250147</v>
      </c>
      <c r="AH1293">
        <v>1.5326449888356137</v>
      </c>
      <c r="AI1293">
        <v>0.17366728932780487</v>
      </c>
      <c r="AJ1293">
        <v>0.72065898542490803</v>
      </c>
      <c r="AK1293">
        <v>1.694172035145336</v>
      </c>
      <c r="AL1293">
        <v>1.9802281627724363</v>
      </c>
      <c r="AM1293">
        <v>2.237107364506842</v>
      </c>
    </row>
    <row r="1294" spans="1:39" customFormat="1" hidden="1" x14ac:dyDescent="0.2">
      <c r="A1294" t="s">
        <v>383</v>
      </c>
      <c r="B1294" s="1" t="s">
        <v>125</v>
      </c>
      <c r="C1294" t="s">
        <v>229</v>
      </c>
      <c r="D1294" s="1" t="s">
        <v>536</v>
      </c>
      <c r="E1294">
        <v>8.64</v>
      </c>
      <c r="F1294">
        <v>11.34</v>
      </c>
      <c r="G1294">
        <v>8.64</v>
      </c>
      <c r="H1294">
        <v>7.56</v>
      </c>
      <c r="I1294">
        <v>7.56</v>
      </c>
      <c r="J1294">
        <v>10.98</v>
      </c>
      <c r="K1294">
        <v>10.98</v>
      </c>
      <c r="L1294">
        <v>10.98</v>
      </c>
      <c r="M1294">
        <v>7.47</v>
      </c>
      <c r="N1294">
        <v>5.67</v>
      </c>
      <c r="O1294">
        <v>3.78</v>
      </c>
      <c r="P1294">
        <v>2.25</v>
      </c>
      <c r="Q1294">
        <v>2.25</v>
      </c>
      <c r="R1294">
        <v>2.25</v>
      </c>
      <c r="S1294">
        <v>1.98</v>
      </c>
      <c r="T1294">
        <v>1.98</v>
      </c>
      <c r="U1294">
        <v>2.25</v>
      </c>
      <c r="V1294">
        <v>2.25</v>
      </c>
      <c r="W1294">
        <v>2.52</v>
      </c>
      <c r="X1294">
        <v>4.1399999999999997</v>
      </c>
      <c r="Y1294">
        <v>2.25</v>
      </c>
      <c r="Z1294">
        <v>2.25</v>
      </c>
      <c r="AA1294">
        <v>2.75</v>
      </c>
      <c r="AB1294">
        <v>3.5</v>
      </c>
      <c r="AC1294">
        <v>3</v>
      </c>
      <c r="AD1294">
        <v>3</v>
      </c>
      <c r="AE1294">
        <v>2.75</v>
      </c>
      <c r="AF1294">
        <v>1.5</v>
      </c>
      <c r="AG1294">
        <v>1.5</v>
      </c>
      <c r="AH1294">
        <v>1.5</v>
      </c>
      <c r="AI1294">
        <v>1.5</v>
      </c>
      <c r="AJ1294">
        <v>1.5</v>
      </c>
      <c r="AK1294">
        <v>1.5</v>
      </c>
      <c r="AL1294">
        <v>1.5</v>
      </c>
      <c r="AM1294">
        <v>1.5</v>
      </c>
    </row>
    <row r="1295" spans="1:39" customFormat="1" hidden="1" x14ac:dyDescent="0.2">
      <c r="A1295" t="s">
        <v>383</v>
      </c>
      <c r="B1295" s="1" t="s">
        <v>125</v>
      </c>
      <c r="C1295" t="s">
        <v>522</v>
      </c>
      <c r="D1295" s="1" t="s">
        <v>468</v>
      </c>
      <c r="E1295" t="s">
        <v>49</v>
      </c>
      <c r="F1295" t="s">
        <v>49</v>
      </c>
      <c r="G1295" t="s">
        <v>49</v>
      </c>
      <c r="H1295" t="s">
        <v>49</v>
      </c>
      <c r="I1295" t="s">
        <v>49</v>
      </c>
      <c r="J1295" t="s">
        <v>49</v>
      </c>
      <c r="K1295" t="s">
        <v>49</v>
      </c>
      <c r="L1295" t="s">
        <v>49</v>
      </c>
      <c r="M1295" t="s">
        <v>49</v>
      </c>
      <c r="N1295" t="s">
        <v>49</v>
      </c>
      <c r="O1295" t="s">
        <v>49</v>
      </c>
      <c r="P1295" t="s">
        <v>49</v>
      </c>
      <c r="Q1295" t="s">
        <v>49</v>
      </c>
      <c r="R1295" t="s">
        <v>49</v>
      </c>
      <c r="S1295" t="s">
        <v>49</v>
      </c>
      <c r="T1295" t="s">
        <v>49</v>
      </c>
      <c r="U1295" t="s">
        <v>49</v>
      </c>
      <c r="V1295" t="s">
        <v>49</v>
      </c>
      <c r="W1295" t="s">
        <v>49</v>
      </c>
      <c r="X1295" t="s">
        <v>49</v>
      </c>
      <c r="Y1295" t="s">
        <v>49</v>
      </c>
      <c r="Z1295" t="s">
        <v>49</v>
      </c>
      <c r="AA1295" t="s">
        <v>49</v>
      </c>
      <c r="AB1295" t="s">
        <v>49</v>
      </c>
      <c r="AC1295" t="s">
        <v>49</v>
      </c>
      <c r="AD1295">
        <v>6</v>
      </c>
      <c r="AE1295">
        <v>6</v>
      </c>
      <c r="AF1295">
        <v>6</v>
      </c>
      <c r="AG1295">
        <v>8</v>
      </c>
      <c r="AH1295">
        <v>8</v>
      </c>
      <c r="AI1295">
        <v>8</v>
      </c>
      <c r="AJ1295">
        <v>8</v>
      </c>
      <c r="AK1295" t="s">
        <v>49</v>
      </c>
      <c r="AL1295" t="s">
        <v>49</v>
      </c>
      <c r="AM1295" t="s">
        <v>49</v>
      </c>
    </row>
    <row r="1296" spans="1:39" customFormat="1" hidden="1" x14ac:dyDescent="0.2">
      <c r="A1296" t="s">
        <v>383</v>
      </c>
      <c r="B1296" s="1" t="s">
        <v>125</v>
      </c>
      <c r="C1296" t="s">
        <v>28</v>
      </c>
      <c r="D1296" s="1" t="s">
        <v>553</v>
      </c>
      <c r="E1296">
        <v>73.983623653048525</v>
      </c>
      <c r="F1296">
        <v>77.133289921102914</v>
      </c>
      <c r="G1296">
        <v>86.200461355156961</v>
      </c>
      <c r="H1296">
        <v>88.362393453621223</v>
      </c>
      <c r="I1296">
        <v>86.372881688501565</v>
      </c>
      <c r="J1296">
        <v>96.902634421073088</v>
      </c>
      <c r="K1296">
        <v>85.882585771154041</v>
      </c>
      <c r="L1296">
        <v>84.206050702349003</v>
      </c>
      <c r="M1296">
        <v>89.455581578944759</v>
      </c>
      <c r="N1296">
        <v>96.725819437682262</v>
      </c>
      <c r="O1296">
        <v>105.19322328268565</v>
      </c>
      <c r="P1296">
        <v>110.38352458383333</v>
      </c>
      <c r="Q1296">
        <v>111.12297093929924</v>
      </c>
      <c r="R1296">
        <v>110.0445907061264</v>
      </c>
      <c r="S1296">
        <v>117.49869856028971</v>
      </c>
      <c r="T1296">
        <v>125.67143260762408</v>
      </c>
      <c r="U1296">
        <v>118.63610300680038</v>
      </c>
      <c r="V1296">
        <v>111.84292482645245</v>
      </c>
      <c r="W1296">
        <v>109.1583871970309</v>
      </c>
      <c r="X1296">
        <v>105.78750853294179</v>
      </c>
      <c r="Y1296">
        <v>102.00356622005957</v>
      </c>
      <c r="Z1296">
        <v>124.40800890859211</v>
      </c>
      <c r="AA1296">
        <v>126.57949421042758</v>
      </c>
      <c r="AB1296">
        <v>123.09592718675442</v>
      </c>
      <c r="AC1296">
        <v>128.9226390365337</v>
      </c>
      <c r="AD1296">
        <v>134.31925140101248</v>
      </c>
      <c r="AE1296">
        <v>140.2368869659135</v>
      </c>
      <c r="AF1296">
        <v>152.59449983259671</v>
      </c>
      <c r="AG1296">
        <v>156.22994347555388</v>
      </c>
      <c r="AH1296">
        <v>154.89505169175908</v>
      </c>
      <c r="AI1296">
        <v>157.81207858838098</v>
      </c>
      <c r="AJ1296">
        <v>165.39036962190573</v>
      </c>
      <c r="AK1296">
        <v>182.8680593851783</v>
      </c>
      <c r="AL1296">
        <v>177.26742684758582</v>
      </c>
      <c r="AM1296">
        <v>185.36349388934721</v>
      </c>
    </row>
    <row r="1297" spans="1:39" customFormat="1" hidden="1" x14ac:dyDescent="0.2">
      <c r="A1297" t="s">
        <v>383</v>
      </c>
      <c r="B1297" s="1" t="s">
        <v>125</v>
      </c>
      <c r="C1297" t="s">
        <v>342</v>
      </c>
      <c r="D1297" s="1" t="s">
        <v>491</v>
      </c>
      <c r="E1297" t="s">
        <v>49</v>
      </c>
      <c r="F1297" t="s">
        <v>49</v>
      </c>
      <c r="G1297" t="s">
        <v>49</v>
      </c>
      <c r="H1297" t="s">
        <v>49</v>
      </c>
      <c r="I1297" t="s">
        <v>49</v>
      </c>
      <c r="J1297" t="s">
        <v>49</v>
      </c>
      <c r="K1297" t="s">
        <v>49</v>
      </c>
      <c r="L1297" t="s">
        <v>49</v>
      </c>
      <c r="M1297" t="s">
        <v>49</v>
      </c>
      <c r="N1297" t="s">
        <v>49</v>
      </c>
      <c r="O1297" t="s">
        <v>49</v>
      </c>
      <c r="P1297" t="s">
        <v>49</v>
      </c>
      <c r="Q1297" t="s">
        <v>49</v>
      </c>
      <c r="R1297" t="s">
        <v>49</v>
      </c>
      <c r="S1297" t="s">
        <v>49</v>
      </c>
      <c r="T1297" t="s">
        <v>49</v>
      </c>
      <c r="U1297" t="s">
        <v>49</v>
      </c>
      <c r="V1297" t="s">
        <v>49</v>
      </c>
      <c r="W1297" t="s">
        <v>49</v>
      </c>
      <c r="X1297" t="s">
        <v>49</v>
      </c>
      <c r="Y1297" t="s">
        <v>49</v>
      </c>
      <c r="Z1297" t="s">
        <v>49</v>
      </c>
      <c r="AA1297" t="s">
        <v>49</v>
      </c>
      <c r="AB1297" t="s">
        <v>49</v>
      </c>
      <c r="AC1297" t="s">
        <v>49</v>
      </c>
      <c r="AD1297" t="s">
        <v>49</v>
      </c>
      <c r="AE1297" t="s">
        <v>49</v>
      </c>
      <c r="AF1297">
        <v>62.276690000000002</v>
      </c>
      <c r="AG1297">
        <v>63.791159999999998</v>
      </c>
      <c r="AH1297">
        <v>64.200959999999995</v>
      </c>
      <c r="AI1297">
        <v>73.303659999999994</v>
      </c>
      <c r="AJ1297">
        <v>77.284239999999997</v>
      </c>
      <c r="AK1297" t="s">
        <v>49</v>
      </c>
      <c r="AL1297" t="s">
        <v>49</v>
      </c>
      <c r="AM1297" t="s">
        <v>49</v>
      </c>
    </row>
    <row r="1298" spans="1:39" customFormat="1" hidden="1" x14ac:dyDescent="0.2">
      <c r="A1298" t="s">
        <v>383</v>
      </c>
      <c r="B1298" s="1" t="s">
        <v>125</v>
      </c>
      <c r="C1298" t="s">
        <v>207</v>
      </c>
      <c r="D1298" s="1" t="s">
        <v>110</v>
      </c>
      <c r="E1298" t="s">
        <v>49</v>
      </c>
      <c r="F1298" t="s">
        <v>49</v>
      </c>
      <c r="G1298" t="s">
        <v>49</v>
      </c>
      <c r="H1298" t="s">
        <v>49</v>
      </c>
      <c r="I1298" t="s">
        <v>49</v>
      </c>
      <c r="J1298" t="s">
        <v>49</v>
      </c>
      <c r="K1298" t="s">
        <v>49</v>
      </c>
      <c r="L1298" t="s">
        <v>49</v>
      </c>
      <c r="M1298" t="s">
        <v>49</v>
      </c>
      <c r="N1298" t="s">
        <v>49</v>
      </c>
      <c r="O1298" t="s">
        <v>49</v>
      </c>
      <c r="P1298" t="s">
        <v>49</v>
      </c>
      <c r="Q1298" t="s">
        <v>49</v>
      </c>
      <c r="R1298" t="s">
        <v>49</v>
      </c>
      <c r="S1298" t="s">
        <v>49</v>
      </c>
      <c r="T1298" t="s">
        <v>49</v>
      </c>
      <c r="U1298" t="s">
        <v>49</v>
      </c>
      <c r="V1298" t="s">
        <v>49</v>
      </c>
      <c r="W1298" t="s">
        <v>49</v>
      </c>
      <c r="X1298" t="s">
        <v>49</v>
      </c>
      <c r="Y1298" t="s">
        <v>49</v>
      </c>
      <c r="Z1298" t="s">
        <v>49</v>
      </c>
      <c r="AA1298">
        <v>3.5776500701904301</v>
      </c>
      <c r="AB1298" t="s">
        <v>49</v>
      </c>
      <c r="AC1298" t="s">
        <v>49</v>
      </c>
      <c r="AD1298" t="s">
        <v>49</v>
      </c>
      <c r="AE1298" t="s">
        <v>49</v>
      </c>
      <c r="AF1298" t="s">
        <v>49</v>
      </c>
      <c r="AG1298" t="s">
        <v>49</v>
      </c>
      <c r="AH1298" t="s">
        <v>49</v>
      </c>
      <c r="AI1298" t="s">
        <v>49</v>
      </c>
      <c r="AJ1298" t="s">
        <v>49</v>
      </c>
      <c r="AK1298" t="s">
        <v>49</v>
      </c>
      <c r="AL1298" t="s">
        <v>49</v>
      </c>
      <c r="AM1298" t="s">
        <v>49</v>
      </c>
    </row>
    <row r="1299" spans="1:39" customFormat="1" hidden="1" x14ac:dyDescent="0.2">
      <c r="A1299" t="s">
        <v>383</v>
      </c>
      <c r="B1299" s="1" t="s">
        <v>125</v>
      </c>
      <c r="C1299" t="s">
        <v>40</v>
      </c>
      <c r="D1299" s="1" t="s">
        <v>286</v>
      </c>
      <c r="E1299" t="s">
        <v>49</v>
      </c>
      <c r="F1299" t="s">
        <v>49</v>
      </c>
      <c r="G1299" t="s">
        <v>49</v>
      </c>
      <c r="H1299" t="s">
        <v>49</v>
      </c>
      <c r="I1299" t="s">
        <v>49</v>
      </c>
      <c r="J1299" t="s">
        <v>49</v>
      </c>
      <c r="K1299" t="s">
        <v>49</v>
      </c>
      <c r="L1299" t="s">
        <v>49</v>
      </c>
      <c r="M1299" t="s">
        <v>49</v>
      </c>
      <c r="N1299" t="s">
        <v>49</v>
      </c>
      <c r="O1299" t="s">
        <v>49</v>
      </c>
      <c r="P1299" t="s">
        <v>49</v>
      </c>
      <c r="Q1299" t="s">
        <v>49</v>
      </c>
      <c r="R1299" t="s">
        <v>49</v>
      </c>
      <c r="S1299" t="s">
        <v>49</v>
      </c>
      <c r="T1299" t="s">
        <v>49</v>
      </c>
      <c r="U1299" t="s">
        <v>49</v>
      </c>
      <c r="V1299" t="s">
        <v>49</v>
      </c>
      <c r="W1299" t="s">
        <v>49</v>
      </c>
      <c r="X1299" t="s">
        <v>49</v>
      </c>
      <c r="Y1299" t="s">
        <v>49</v>
      </c>
      <c r="Z1299" t="s">
        <v>49</v>
      </c>
      <c r="AA1299">
        <v>0.37867999076843301</v>
      </c>
      <c r="AB1299" t="s">
        <v>49</v>
      </c>
      <c r="AC1299" t="s">
        <v>49</v>
      </c>
      <c r="AD1299" t="s">
        <v>49</v>
      </c>
      <c r="AE1299" t="s">
        <v>49</v>
      </c>
      <c r="AF1299" t="s">
        <v>49</v>
      </c>
      <c r="AG1299" t="s">
        <v>49</v>
      </c>
      <c r="AH1299" t="s">
        <v>49</v>
      </c>
      <c r="AI1299" t="s">
        <v>49</v>
      </c>
      <c r="AJ1299" t="s">
        <v>49</v>
      </c>
      <c r="AK1299" t="s">
        <v>49</v>
      </c>
      <c r="AL1299" t="s">
        <v>49</v>
      </c>
      <c r="AM1299" t="s">
        <v>49</v>
      </c>
    </row>
    <row r="1300" spans="1:39" customFormat="1" hidden="1" x14ac:dyDescent="0.2">
      <c r="A1300" t="s">
        <v>383</v>
      </c>
      <c r="B1300" s="1" t="s">
        <v>125</v>
      </c>
      <c r="C1300" t="s">
        <v>445</v>
      </c>
      <c r="D1300" s="1" t="s">
        <v>307</v>
      </c>
      <c r="E1300" t="s">
        <v>49</v>
      </c>
      <c r="F1300" t="s">
        <v>49</v>
      </c>
      <c r="G1300" t="s">
        <v>49</v>
      </c>
      <c r="H1300">
        <v>4.2001489999999997</v>
      </c>
      <c r="I1300">
        <v>4.2115039999999997</v>
      </c>
      <c r="J1300">
        <v>4.2275020000000003</v>
      </c>
      <c r="K1300">
        <v>4.2451590000000001</v>
      </c>
      <c r="L1300">
        <v>4.2659880000000001</v>
      </c>
      <c r="M1300">
        <v>4.2883290000000001</v>
      </c>
      <c r="N1300">
        <v>4.3113049999999999</v>
      </c>
      <c r="O1300">
        <v>4.3341050000000001</v>
      </c>
      <c r="P1300">
        <v>4.3565060000000004</v>
      </c>
      <c r="Q1300">
        <v>4.3794779999999998</v>
      </c>
      <c r="R1300">
        <v>4.401948</v>
      </c>
      <c r="S1300">
        <v>4.4207039999999997</v>
      </c>
      <c r="T1300">
        <v>4.4372819999999997</v>
      </c>
      <c r="U1300">
        <v>4.4501299999999997</v>
      </c>
      <c r="V1300">
        <v>4.4599399999999996</v>
      </c>
      <c r="W1300">
        <v>4.4666050000000004</v>
      </c>
      <c r="X1300">
        <v>4.4693329999999998</v>
      </c>
      <c r="Y1300">
        <v>4.4689810000000003</v>
      </c>
      <c r="Z1300">
        <v>4.4618080000000004</v>
      </c>
      <c r="AA1300">
        <v>4.4489200000000002</v>
      </c>
      <c r="AB1300">
        <v>4.4320029999999999</v>
      </c>
      <c r="AC1300">
        <v>4.4116609999999996</v>
      </c>
      <c r="AD1300">
        <v>4.3866839999999998</v>
      </c>
      <c r="AE1300">
        <v>4.3582470000000004</v>
      </c>
      <c r="AF1300">
        <v>4.3259290000000004</v>
      </c>
      <c r="AG1300">
        <v>4.2914789999999998</v>
      </c>
      <c r="AH1300">
        <v>4.2549289999999997</v>
      </c>
      <c r="AI1300">
        <v>4.2107029999999996</v>
      </c>
      <c r="AJ1300">
        <v>4.1845489999999996</v>
      </c>
      <c r="AK1300">
        <v>3.9883120000000001</v>
      </c>
      <c r="AL1300">
        <v>3.989293</v>
      </c>
      <c r="AM1300" t="s">
        <v>49</v>
      </c>
    </row>
    <row r="1301" spans="1:39" customFormat="1" hidden="1" x14ac:dyDescent="0.2">
      <c r="A1301" t="s">
        <v>383</v>
      </c>
      <c r="B1301" s="1" t="s">
        <v>125</v>
      </c>
      <c r="C1301" t="s">
        <v>394</v>
      </c>
      <c r="D1301" s="1" t="s">
        <v>281</v>
      </c>
      <c r="E1301">
        <v>32.590269999999997</v>
      </c>
      <c r="F1301" t="s">
        <v>49</v>
      </c>
      <c r="G1301" t="s">
        <v>49</v>
      </c>
      <c r="H1301" t="s">
        <v>49</v>
      </c>
      <c r="I1301">
        <v>34.292700000000004</v>
      </c>
      <c r="J1301">
        <v>34.777900000000002</v>
      </c>
      <c r="K1301">
        <v>38.995649999999998</v>
      </c>
      <c r="L1301">
        <v>30.10276</v>
      </c>
      <c r="M1301">
        <v>40.398499999999999</v>
      </c>
      <c r="N1301" t="s">
        <v>49</v>
      </c>
      <c r="O1301">
        <v>36.064160000000001</v>
      </c>
      <c r="P1301">
        <v>32.596539999999997</v>
      </c>
      <c r="Q1301" t="s">
        <v>49</v>
      </c>
      <c r="R1301" t="s">
        <v>49</v>
      </c>
      <c r="S1301" t="s">
        <v>49</v>
      </c>
      <c r="T1301" t="s">
        <v>49</v>
      </c>
      <c r="U1301" t="s">
        <v>49</v>
      </c>
      <c r="V1301" t="s">
        <v>49</v>
      </c>
      <c r="W1301" t="s">
        <v>49</v>
      </c>
      <c r="X1301" t="s">
        <v>49</v>
      </c>
      <c r="Y1301" t="s">
        <v>49</v>
      </c>
      <c r="Z1301" t="s">
        <v>49</v>
      </c>
      <c r="AA1301" t="s">
        <v>49</v>
      </c>
      <c r="AB1301" t="s">
        <v>49</v>
      </c>
      <c r="AC1301" t="s">
        <v>49</v>
      </c>
      <c r="AD1301" t="s">
        <v>49</v>
      </c>
      <c r="AE1301" t="s">
        <v>49</v>
      </c>
      <c r="AF1301" t="s">
        <v>49</v>
      </c>
      <c r="AG1301" t="s">
        <v>49</v>
      </c>
      <c r="AH1301" t="s">
        <v>49</v>
      </c>
      <c r="AI1301" t="s">
        <v>49</v>
      </c>
      <c r="AJ1301" t="s">
        <v>49</v>
      </c>
      <c r="AK1301" t="s">
        <v>49</v>
      </c>
      <c r="AL1301" t="s">
        <v>49</v>
      </c>
      <c r="AM1301" t="s">
        <v>49</v>
      </c>
    </row>
    <row r="1302" spans="1:39" customFormat="1" hidden="1" x14ac:dyDescent="0.2">
      <c r="A1302" t="s">
        <v>383</v>
      </c>
      <c r="B1302" s="1" t="s">
        <v>125</v>
      </c>
      <c r="C1302" t="s">
        <v>163</v>
      </c>
      <c r="D1302" s="1" t="s">
        <v>190</v>
      </c>
      <c r="E1302" t="s">
        <v>49</v>
      </c>
      <c r="F1302" t="s">
        <v>49</v>
      </c>
      <c r="G1302" t="s">
        <v>49</v>
      </c>
      <c r="H1302" t="s">
        <v>49</v>
      </c>
      <c r="I1302" t="s">
        <v>49</v>
      </c>
      <c r="J1302" t="s">
        <v>49</v>
      </c>
      <c r="K1302" t="s">
        <v>49</v>
      </c>
      <c r="L1302" t="s">
        <v>49</v>
      </c>
      <c r="M1302" t="s">
        <v>49</v>
      </c>
      <c r="N1302" t="s">
        <v>49</v>
      </c>
      <c r="O1302" t="s">
        <v>49</v>
      </c>
      <c r="P1302" t="s">
        <v>49</v>
      </c>
      <c r="Q1302" t="s">
        <v>49</v>
      </c>
      <c r="R1302" t="s">
        <v>49</v>
      </c>
      <c r="S1302" t="s">
        <v>49</v>
      </c>
      <c r="T1302" t="s">
        <v>49</v>
      </c>
      <c r="U1302" t="s">
        <v>49</v>
      </c>
      <c r="V1302" t="s">
        <v>49</v>
      </c>
      <c r="W1302" t="s">
        <v>49</v>
      </c>
      <c r="X1302" t="s">
        <v>49</v>
      </c>
      <c r="Y1302" t="s">
        <v>49</v>
      </c>
      <c r="Z1302" t="s">
        <v>49</v>
      </c>
      <c r="AA1302" t="s">
        <v>49</v>
      </c>
      <c r="AB1302" t="s">
        <v>49</v>
      </c>
      <c r="AC1302">
        <v>33.700000000000003</v>
      </c>
      <c r="AD1302" t="s">
        <v>49</v>
      </c>
      <c r="AE1302" t="s">
        <v>49</v>
      </c>
      <c r="AF1302" t="s">
        <v>49</v>
      </c>
      <c r="AG1302" t="s">
        <v>49</v>
      </c>
      <c r="AH1302" t="s">
        <v>49</v>
      </c>
      <c r="AI1302" t="s">
        <v>49</v>
      </c>
      <c r="AJ1302" t="s">
        <v>49</v>
      </c>
      <c r="AK1302" t="s">
        <v>49</v>
      </c>
      <c r="AL1302" t="s">
        <v>49</v>
      </c>
      <c r="AM1302" t="s">
        <v>49</v>
      </c>
    </row>
    <row r="1303" spans="1:39" customFormat="1" hidden="1" x14ac:dyDescent="0.2">
      <c r="A1303" t="s">
        <v>383</v>
      </c>
      <c r="B1303" s="1" t="s">
        <v>125</v>
      </c>
      <c r="C1303" t="s">
        <v>427</v>
      </c>
      <c r="D1303" s="1" t="s">
        <v>225</v>
      </c>
      <c r="E1303" t="s">
        <v>49</v>
      </c>
      <c r="F1303" t="s">
        <v>49</v>
      </c>
      <c r="G1303" t="s">
        <v>49</v>
      </c>
      <c r="H1303" t="s">
        <v>49</v>
      </c>
      <c r="I1303" t="s">
        <v>49</v>
      </c>
      <c r="J1303" t="s">
        <v>49</v>
      </c>
      <c r="K1303" t="s">
        <v>49</v>
      </c>
      <c r="L1303" t="s">
        <v>49</v>
      </c>
      <c r="M1303" t="s">
        <v>49</v>
      </c>
      <c r="N1303" t="s">
        <v>49</v>
      </c>
      <c r="O1303" t="s">
        <v>49</v>
      </c>
      <c r="P1303" t="s">
        <v>49</v>
      </c>
      <c r="Q1303" t="s">
        <v>49</v>
      </c>
      <c r="R1303" t="s">
        <v>49</v>
      </c>
      <c r="S1303" t="s">
        <v>49</v>
      </c>
      <c r="T1303" t="s">
        <v>49</v>
      </c>
      <c r="U1303" t="s">
        <v>49</v>
      </c>
      <c r="V1303" t="s">
        <v>49</v>
      </c>
      <c r="W1303" t="s">
        <v>49</v>
      </c>
      <c r="X1303" t="s">
        <v>49</v>
      </c>
      <c r="Y1303" t="s">
        <v>49</v>
      </c>
      <c r="Z1303" t="s">
        <v>49</v>
      </c>
      <c r="AA1303" t="s">
        <v>49</v>
      </c>
      <c r="AB1303" t="s">
        <v>49</v>
      </c>
      <c r="AC1303">
        <v>3.9</v>
      </c>
      <c r="AD1303" t="s">
        <v>49</v>
      </c>
      <c r="AE1303" t="s">
        <v>49</v>
      </c>
      <c r="AF1303" t="s">
        <v>49</v>
      </c>
      <c r="AG1303" t="s">
        <v>49</v>
      </c>
      <c r="AH1303" t="s">
        <v>49</v>
      </c>
      <c r="AI1303" t="s">
        <v>49</v>
      </c>
      <c r="AJ1303" t="s">
        <v>49</v>
      </c>
      <c r="AK1303" t="s">
        <v>49</v>
      </c>
      <c r="AL1303" t="s">
        <v>49</v>
      </c>
      <c r="AM1303" t="s">
        <v>49</v>
      </c>
    </row>
    <row r="1304" spans="1:39" customFormat="1" hidden="1" x14ac:dyDescent="0.2">
      <c r="A1304" t="s">
        <v>383</v>
      </c>
      <c r="B1304" s="1" t="s">
        <v>125</v>
      </c>
      <c r="C1304" t="s">
        <v>18</v>
      </c>
      <c r="D1304" s="1" t="s">
        <v>374</v>
      </c>
      <c r="E1304" t="s">
        <v>49</v>
      </c>
      <c r="F1304" t="s">
        <v>49</v>
      </c>
      <c r="G1304" t="s">
        <v>49</v>
      </c>
      <c r="H1304" t="s">
        <v>49</v>
      </c>
      <c r="I1304" t="s">
        <v>49</v>
      </c>
      <c r="J1304" t="s">
        <v>49</v>
      </c>
      <c r="K1304" t="s">
        <v>49</v>
      </c>
      <c r="L1304" t="s">
        <v>49</v>
      </c>
      <c r="M1304" t="s">
        <v>49</v>
      </c>
      <c r="N1304" t="s">
        <v>49</v>
      </c>
      <c r="O1304" t="s">
        <v>49</v>
      </c>
      <c r="P1304" t="s">
        <v>49</v>
      </c>
      <c r="Q1304" t="s">
        <v>49</v>
      </c>
      <c r="R1304" t="s">
        <v>49</v>
      </c>
      <c r="S1304" t="s">
        <v>49</v>
      </c>
      <c r="T1304" t="s">
        <v>49</v>
      </c>
      <c r="U1304" t="s">
        <v>49</v>
      </c>
      <c r="V1304" t="s">
        <v>49</v>
      </c>
      <c r="W1304" t="s">
        <v>49</v>
      </c>
      <c r="X1304" t="s">
        <v>49</v>
      </c>
      <c r="Y1304" t="s">
        <v>49</v>
      </c>
      <c r="Z1304" t="s">
        <v>49</v>
      </c>
      <c r="AA1304" t="s">
        <v>49</v>
      </c>
      <c r="AB1304" t="s">
        <v>49</v>
      </c>
      <c r="AC1304">
        <v>42.9</v>
      </c>
      <c r="AD1304" t="s">
        <v>49</v>
      </c>
      <c r="AE1304" t="s">
        <v>49</v>
      </c>
      <c r="AF1304" t="s">
        <v>49</v>
      </c>
      <c r="AG1304" t="s">
        <v>49</v>
      </c>
      <c r="AH1304" t="s">
        <v>49</v>
      </c>
      <c r="AI1304" t="s">
        <v>49</v>
      </c>
      <c r="AJ1304" t="s">
        <v>49</v>
      </c>
      <c r="AK1304" t="s">
        <v>49</v>
      </c>
      <c r="AL1304" t="s">
        <v>49</v>
      </c>
      <c r="AM1304" t="s">
        <v>49</v>
      </c>
    </row>
    <row r="1305" spans="1:39" customFormat="1" hidden="1" x14ac:dyDescent="0.2">
      <c r="A1305" t="s">
        <v>383</v>
      </c>
      <c r="B1305" s="1" t="s">
        <v>125</v>
      </c>
      <c r="C1305" t="s">
        <v>437</v>
      </c>
      <c r="D1305" s="1" t="s">
        <v>561</v>
      </c>
      <c r="E1305" t="s">
        <v>49</v>
      </c>
      <c r="F1305" t="s">
        <v>49</v>
      </c>
      <c r="G1305" t="s">
        <v>49</v>
      </c>
      <c r="H1305" t="s">
        <v>49</v>
      </c>
      <c r="I1305" t="s">
        <v>49</v>
      </c>
      <c r="J1305" t="s">
        <v>49</v>
      </c>
      <c r="K1305" t="s">
        <v>49</v>
      </c>
      <c r="L1305" t="s">
        <v>49</v>
      </c>
      <c r="M1305" t="s">
        <v>49</v>
      </c>
      <c r="N1305" t="s">
        <v>49</v>
      </c>
      <c r="O1305" t="s">
        <v>49</v>
      </c>
      <c r="P1305" t="s">
        <v>49</v>
      </c>
      <c r="Q1305" t="s">
        <v>49</v>
      </c>
      <c r="R1305" t="s">
        <v>49</v>
      </c>
      <c r="S1305" t="s">
        <v>49</v>
      </c>
      <c r="T1305" t="s">
        <v>49</v>
      </c>
      <c r="U1305" t="s">
        <v>49</v>
      </c>
      <c r="V1305" t="s">
        <v>49</v>
      </c>
      <c r="W1305" t="s">
        <v>49</v>
      </c>
      <c r="X1305" t="s">
        <v>49</v>
      </c>
      <c r="Y1305" t="s">
        <v>49</v>
      </c>
      <c r="Z1305" t="s">
        <v>49</v>
      </c>
      <c r="AA1305" t="s">
        <v>49</v>
      </c>
      <c r="AB1305" t="s">
        <v>49</v>
      </c>
      <c r="AC1305">
        <v>22.1</v>
      </c>
      <c r="AD1305" t="s">
        <v>49</v>
      </c>
      <c r="AE1305" t="s">
        <v>49</v>
      </c>
      <c r="AF1305" t="s">
        <v>49</v>
      </c>
      <c r="AG1305" t="s">
        <v>49</v>
      </c>
      <c r="AH1305" t="s">
        <v>49</v>
      </c>
      <c r="AI1305" t="s">
        <v>49</v>
      </c>
      <c r="AJ1305" t="s">
        <v>49</v>
      </c>
      <c r="AK1305" t="s">
        <v>49</v>
      </c>
      <c r="AL1305" t="s">
        <v>49</v>
      </c>
      <c r="AM1305" t="s">
        <v>49</v>
      </c>
    </row>
    <row r="1306" spans="1:39" customFormat="1" hidden="1" x14ac:dyDescent="0.2">
      <c r="A1306" t="s">
        <v>383</v>
      </c>
      <c r="B1306" s="1" t="s">
        <v>125</v>
      </c>
      <c r="C1306" t="s">
        <v>327</v>
      </c>
      <c r="D1306" s="1" t="s">
        <v>58</v>
      </c>
      <c r="E1306" t="s">
        <v>49</v>
      </c>
      <c r="F1306" t="s">
        <v>49</v>
      </c>
      <c r="G1306" t="s">
        <v>49</v>
      </c>
      <c r="H1306" t="s">
        <v>49</v>
      </c>
      <c r="I1306" t="s">
        <v>49</v>
      </c>
      <c r="J1306" t="s">
        <v>49</v>
      </c>
      <c r="K1306" t="s">
        <v>49</v>
      </c>
      <c r="L1306" t="s">
        <v>49</v>
      </c>
      <c r="M1306" t="s">
        <v>49</v>
      </c>
      <c r="N1306" t="s">
        <v>49</v>
      </c>
      <c r="O1306" t="s">
        <v>49</v>
      </c>
      <c r="P1306" t="s">
        <v>49</v>
      </c>
      <c r="Q1306" t="s">
        <v>49</v>
      </c>
      <c r="R1306" t="s">
        <v>49</v>
      </c>
      <c r="S1306" t="s">
        <v>49</v>
      </c>
      <c r="T1306" t="s">
        <v>49</v>
      </c>
      <c r="U1306" t="s">
        <v>49</v>
      </c>
      <c r="V1306" t="s">
        <v>49</v>
      </c>
      <c r="W1306" t="s">
        <v>49</v>
      </c>
      <c r="X1306" t="s">
        <v>49</v>
      </c>
      <c r="Y1306" t="s">
        <v>49</v>
      </c>
      <c r="Z1306" t="s">
        <v>49</v>
      </c>
      <c r="AA1306" t="s">
        <v>49</v>
      </c>
      <c r="AB1306" t="s">
        <v>49</v>
      </c>
      <c r="AC1306">
        <v>59.4</v>
      </c>
      <c r="AD1306" t="s">
        <v>49</v>
      </c>
      <c r="AE1306" t="s">
        <v>49</v>
      </c>
      <c r="AF1306" t="s">
        <v>49</v>
      </c>
      <c r="AG1306" t="s">
        <v>49</v>
      </c>
      <c r="AH1306" t="s">
        <v>49</v>
      </c>
      <c r="AI1306" t="s">
        <v>49</v>
      </c>
      <c r="AJ1306" t="s">
        <v>49</v>
      </c>
      <c r="AK1306" t="s">
        <v>49</v>
      </c>
      <c r="AL1306" t="s">
        <v>49</v>
      </c>
      <c r="AM1306" t="s">
        <v>49</v>
      </c>
    </row>
    <row r="1307" spans="1:39" customFormat="1" hidden="1" x14ac:dyDescent="0.2">
      <c r="A1307" t="s">
        <v>383</v>
      </c>
      <c r="B1307" s="1" t="s">
        <v>125</v>
      </c>
      <c r="C1307" t="s">
        <v>571</v>
      </c>
      <c r="D1307" s="1" t="s">
        <v>92</v>
      </c>
      <c r="E1307">
        <v>25.694097542183474</v>
      </c>
      <c r="F1307">
        <v>27.90442332467406</v>
      </c>
      <c r="G1307">
        <v>29.498107493724874</v>
      </c>
      <c r="H1307">
        <v>31.478768823763879</v>
      </c>
      <c r="I1307">
        <v>34.056981673458466</v>
      </c>
      <c r="J1307">
        <v>39.228828766114198</v>
      </c>
      <c r="K1307">
        <v>47.316632004166379</v>
      </c>
      <c r="L1307">
        <v>53.782779280184023</v>
      </c>
      <c r="M1307">
        <v>57.282279856458693</v>
      </c>
      <c r="N1307">
        <v>58.208287287490379</v>
      </c>
      <c r="O1307">
        <v>57.684266232832648</v>
      </c>
      <c r="P1307">
        <v>56.955679951852801</v>
      </c>
      <c r="Q1307">
        <v>58.130557510971492</v>
      </c>
      <c r="R1307">
        <v>59.320518773033051</v>
      </c>
      <c r="S1307">
        <v>59.677687069632647</v>
      </c>
      <c r="T1307">
        <v>61.231203322618164</v>
      </c>
      <c r="U1307">
        <v>65.487992095762266</v>
      </c>
      <c r="V1307">
        <v>68.044475834236266</v>
      </c>
      <c r="W1307">
        <v>70.71627578955632</v>
      </c>
      <c r="X1307">
        <v>76.196565462876649</v>
      </c>
      <c r="Y1307">
        <v>82.136351408880898</v>
      </c>
      <c r="Z1307">
        <v>81.964248351185276</v>
      </c>
      <c r="AA1307">
        <v>87.604519951872362</v>
      </c>
      <c r="AB1307">
        <v>94.679184561976655</v>
      </c>
      <c r="AC1307">
        <v>96.886362353084237</v>
      </c>
      <c r="AD1307">
        <v>98.982372876322273</v>
      </c>
      <c r="AE1307">
        <v>100.00294418025257</v>
      </c>
      <c r="AF1307">
        <v>100</v>
      </c>
      <c r="AG1307">
        <v>101.4073460272495</v>
      </c>
      <c r="AH1307">
        <v>105.69959648414095</v>
      </c>
      <c r="AI1307">
        <v>109.39881561302865</v>
      </c>
      <c r="AJ1307">
        <v>110.8064506193992</v>
      </c>
      <c r="AK1307">
        <v>111.35216540447021</v>
      </c>
      <c r="AL1307">
        <v>116.42234604712236</v>
      </c>
      <c r="AM1307">
        <v>119.03865965696671</v>
      </c>
    </row>
    <row r="1308" spans="1:39" customFormat="1" hidden="1" x14ac:dyDescent="0.2">
      <c r="A1308" t="s">
        <v>383</v>
      </c>
      <c r="B1308" s="1" t="s">
        <v>125</v>
      </c>
      <c r="C1308" t="s">
        <v>182</v>
      </c>
      <c r="D1308" s="1" t="s">
        <v>373</v>
      </c>
      <c r="E1308">
        <v>11.222594982521002</v>
      </c>
      <c r="F1308">
        <v>4.2063343554781483</v>
      </c>
      <c r="G1308">
        <v>3.9202513677656867</v>
      </c>
      <c r="H1308">
        <v>9.2627860840623413</v>
      </c>
      <c r="I1308">
        <v>14.224529593182382</v>
      </c>
      <c r="J1308">
        <v>13.883729302103134</v>
      </c>
      <c r="K1308">
        <v>13.036806631967266</v>
      </c>
      <c r="L1308">
        <v>10.953954342869892</v>
      </c>
      <c r="M1308">
        <v>9.9225567523116212</v>
      </c>
      <c r="N1308">
        <v>9.2367798916267247</v>
      </c>
      <c r="O1308">
        <v>7.8459517876195264</v>
      </c>
      <c r="P1308">
        <v>7.6616515005365642</v>
      </c>
      <c r="Q1308">
        <v>8.4900934057519066</v>
      </c>
      <c r="R1308">
        <v>8.3357334781432968</v>
      </c>
      <c r="S1308">
        <v>9.1336307899331644</v>
      </c>
      <c r="T1308">
        <v>10.038030481108024</v>
      </c>
      <c r="U1308">
        <v>10.113621378046119</v>
      </c>
      <c r="V1308">
        <v>11.39459180972861</v>
      </c>
      <c r="W1308">
        <v>12.720955665173506</v>
      </c>
      <c r="X1308">
        <v>14.230860933080308</v>
      </c>
      <c r="Y1308">
        <v>9.6506789195570235</v>
      </c>
      <c r="Z1308">
        <v>9.3987256323797794</v>
      </c>
      <c r="AA1308">
        <v>10.63587106468124</v>
      </c>
      <c r="AB1308">
        <v>9.5508321788622936</v>
      </c>
      <c r="AC1308">
        <v>7.863736448661939</v>
      </c>
      <c r="AD1308">
        <v>7.766150097538997</v>
      </c>
      <c r="AE1308">
        <v>7.4257636564575478</v>
      </c>
      <c r="AF1308">
        <v>7.0413288786548094</v>
      </c>
      <c r="AG1308">
        <v>6.8487622050324575</v>
      </c>
      <c r="AH1308">
        <v>6.9472007932728843</v>
      </c>
      <c r="AI1308">
        <v>6.7497738324771746</v>
      </c>
      <c r="AJ1308">
        <v>5.9505007537697878</v>
      </c>
      <c r="AK1308">
        <v>2.2386383562944303</v>
      </c>
      <c r="AL1308">
        <v>8.4474782934303079</v>
      </c>
      <c r="AM1308">
        <v>2.9908045977095981</v>
      </c>
    </row>
    <row r="1309" spans="1:39" customFormat="1" hidden="1" x14ac:dyDescent="0.2">
      <c r="A1309" t="s">
        <v>383</v>
      </c>
      <c r="B1309" s="1" t="s">
        <v>125</v>
      </c>
      <c r="C1309" t="s">
        <v>32</v>
      </c>
      <c r="D1309" s="1" t="s">
        <v>379</v>
      </c>
      <c r="E1309">
        <v>861.19353186475246</v>
      </c>
      <c r="F1309">
        <v>883.76420155845608</v>
      </c>
      <c r="G1309">
        <v>905.03250470729165</v>
      </c>
      <c r="H1309">
        <v>975.46296676760801</v>
      </c>
      <c r="I1309">
        <v>1100.6461736751294</v>
      </c>
      <c r="J1309">
        <v>1239.1294383084614</v>
      </c>
      <c r="K1309">
        <v>1384.9302300378276</v>
      </c>
      <c r="L1309">
        <v>1520.0295492387886</v>
      </c>
      <c r="M1309">
        <v>1653.4338757269916</v>
      </c>
      <c r="N1309">
        <v>1787.767070898022</v>
      </c>
      <c r="O1309">
        <v>1909.6224287168109</v>
      </c>
      <c r="P1309">
        <v>2038.206581084705</v>
      </c>
      <c r="Q1309">
        <v>2193.896981620192</v>
      </c>
      <c r="R1309">
        <v>2359.5725090320007</v>
      </c>
      <c r="S1309">
        <v>2557.8917463426733</v>
      </c>
      <c r="T1309">
        <v>2797.1768060059812</v>
      </c>
      <c r="U1309">
        <v>3061.8333334210065</v>
      </c>
      <c r="V1309">
        <v>3390.7163375090036</v>
      </c>
      <c r="W1309">
        <v>3800.7659955098975</v>
      </c>
      <c r="X1309">
        <v>4319.0316243070192</v>
      </c>
      <c r="Y1309">
        <v>4711.6436966304555</v>
      </c>
      <c r="Z1309">
        <v>5128.9043970626581</v>
      </c>
      <c r="AA1309">
        <v>5647.0690236769133</v>
      </c>
      <c r="AB1309">
        <v>6152.6971958122012</v>
      </c>
      <c r="AC1309">
        <v>6591.6628402037859</v>
      </c>
      <c r="AD1309">
        <v>7056.4234620642446</v>
      </c>
      <c r="AE1309">
        <v>7532.7856968661499</v>
      </c>
      <c r="AF1309">
        <v>8016.4460158564416</v>
      </c>
      <c r="AG1309">
        <v>8516.5291895783175</v>
      </c>
      <c r="AH1309">
        <v>9053.2292000215893</v>
      </c>
      <c r="AI1309">
        <v>9619.20998022803</v>
      </c>
      <c r="AJ1309">
        <v>10155.511416346764</v>
      </c>
      <c r="AK1309">
        <v>10358.170541108622</v>
      </c>
      <c r="AL1309">
        <v>11223.153366384709</v>
      </c>
      <c r="AM1309">
        <v>11560.330199703883</v>
      </c>
    </row>
    <row r="1310" spans="1:39" customFormat="1" hidden="1" x14ac:dyDescent="0.2">
      <c r="A1310" t="s">
        <v>383</v>
      </c>
      <c r="B1310" s="1" t="s">
        <v>125</v>
      </c>
      <c r="C1310" t="s">
        <v>261</v>
      </c>
      <c r="D1310" s="1" t="s">
        <v>162</v>
      </c>
      <c r="E1310" t="s">
        <v>49</v>
      </c>
      <c r="F1310" t="s">
        <v>49</v>
      </c>
      <c r="G1310">
        <v>981.41920741238255</v>
      </c>
      <c r="H1310">
        <v>1093.566228967775</v>
      </c>
      <c r="I1310">
        <v>1262.0254833851552</v>
      </c>
      <c r="J1310">
        <v>1454.491591973419</v>
      </c>
      <c r="K1310">
        <v>1660.3468795937551</v>
      </c>
      <c r="L1310">
        <v>1860.5250626361917</v>
      </c>
      <c r="M1310">
        <v>2060.8680998449909</v>
      </c>
      <c r="N1310">
        <v>2266.7288381897415</v>
      </c>
      <c r="O1310">
        <v>2448.4822905556362</v>
      </c>
      <c r="P1310">
        <v>2650.1786856488529</v>
      </c>
      <c r="Q1310">
        <v>2917.2425297444192</v>
      </c>
      <c r="R1310">
        <v>3208.2299565691806</v>
      </c>
      <c r="S1310">
        <v>3532.0816514582243</v>
      </c>
      <c r="T1310">
        <v>3938.7302744633698</v>
      </c>
      <c r="U1310">
        <v>4427.1310031515832</v>
      </c>
      <c r="V1310">
        <v>5056.4047240849304</v>
      </c>
      <c r="W1310">
        <v>5842.7786359545307</v>
      </c>
      <c r="X1310">
        <v>6818.9234092370025</v>
      </c>
      <c r="Y1310">
        <v>7581.4535125834445</v>
      </c>
      <c r="Z1310">
        <v>8305.7601851242616</v>
      </c>
      <c r="AA1310">
        <v>9254.7796034297335</v>
      </c>
      <c r="AB1310">
        <v>10292.940478067503</v>
      </c>
      <c r="AC1310">
        <v>11168.697297977549</v>
      </c>
      <c r="AD1310">
        <v>11872.497381161669</v>
      </c>
      <c r="AE1310">
        <v>12480.338530378078</v>
      </c>
      <c r="AF1310">
        <v>12897.502286859244</v>
      </c>
      <c r="AG1310">
        <v>13483.377266531863</v>
      </c>
      <c r="AH1310">
        <v>14243.532610849123</v>
      </c>
      <c r="AI1310">
        <v>15497.825740303308</v>
      </c>
      <c r="AJ1310">
        <v>16655.399363509347</v>
      </c>
      <c r="AK1310">
        <v>17209.442953974256</v>
      </c>
      <c r="AL1310">
        <v>19484.30808652053</v>
      </c>
      <c r="AM1310">
        <v>21475.610527214005</v>
      </c>
    </row>
    <row r="1311" spans="1:39" customFormat="1" hidden="1" x14ac:dyDescent="0.2">
      <c r="A1311" t="s">
        <v>383</v>
      </c>
      <c r="B1311" s="1" t="s">
        <v>125</v>
      </c>
      <c r="C1311" t="s">
        <v>244</v>
      </c>
      <c r="D1311" s="1" t="s">
        <v>344</v>
      </c>
      <c r="E1311" t="s">
        <v>49</v>
      </c>
      <c r="F1311" t="s">
        <v>49</v>
      </c>
      <c r="G1311" t="s">
        <v>49</v>
      </c>
      <c r="H1311" t="s">
        <v>49</v>
      </c>
      <c r="I1311" t="s">
        <v>49</v>
      </c>
      <c r="J1311" t="s">
        <v>49</v>
      </c>
      <c r="K1311" t="s">
        <v>49</v>
      </c>
      <c r="L1311" t="s">
        <v>49</v>
      </c>
      <c r="M1311">
        <v>43.169399261474602</v>
      </c>
      <c r="N1311" t="s">
        <v>49</v>
      </c>
      <c r="O1311">
        <v>50.273223876953097</v>
      </c>
      <c r="P1311" t="s">
        <v>49</v>
      </c>
      <c r="Q1311">
        <v>50.819671630859403</v>
      </c>
      <c r="R1311" t="s">
        <v>49</v>
      </c>
      <c r="S1311">
        <v>52.4324340820313</v>
      </c>
      <c r="T1311">
        <v>52.4324340820313</v>
      </c>
      <c r="U1311">
        <v>53.233829498291001</v>
      </c>
      <c r="V1311">
        <v>51.470588684082003</v>
      </c>
      <c r="W1311">
        <v>56.585365295410199</v>
      </c>
      <c r="X1311">
        <v>58.252426147460902</v>
      </c>
      <c r="Y1311">
        <v>59.223300933837898</v>
      </c>
      <c r="Z1311">
        <v>58.373207092285199</v>
      </c>
      <c r="AA1311">
        <v>58.851673126220703</v>
      </c>
      <c r="AB1311">
        <v>58.767772674560497</v>
      </c>
      <c r="AC1311">
        <v>56.872039794921903</v>
      </c>
      <c r="AD1311">
        <v>55.924171447753899</v>
      </c>
      <c r="AE1311">
        <v>66.826919555664105</v>
      </c>
      <c r="AF1311">
        <v>67.142860412597699</v>
      </c>
      <c r="AG1311">
        <v>66.666664123535199</v>
      </c>
      <c r="AH1311">
        <v>67.619049072265597</v>
      </c>
      <c r="AI1311">
        <v>68.571426391601605</v>
      </c>
      <c r="AJ1311">
        <v>70.952377319335895</v>
      </c>
      <c r="AK1311">
        <v>73.333335876464801</v>
      </c>
      <c r="AL1311">
        <v>75.714286804199205</v>
      </c>
      <c r="AM1311">
        <v>68.396224975585895</v>
      </c>
    </row>
    <row r="1312" spans="1:39" customFormat="1" hidden="1" x14ac:dyDescent="0.2">
      <c r="A1312" t="s">
        <v>383</v>
      </c>
      <c r="B1312" s="1" t="s">
        <v>125</v>
      </c>
      <c r="C1312" t="s">
        <v>209</v>
      </c>
      <c r="D1312" s="1" t="s">
        <v>33</v>
      </c>
      <c r="E1312" t="s">
        <v>49</v>
      </c>
      <c r="F1312" t="s">
        <v>49</v>
      </c>
      <c r="G1312" t="s">
        <v>49</v>
      </c>
      <c r="H1312" t="s">
        <v>49</v>
      </c>
      <c r="I1312" t="s">
        <v>49</v>
      </c>
      <c r="J1312" t="s">
        <v>49</v>
      </c>
      <c r="K1312" t="s">
        <v>49</v>
      </c>
      <c r="L1312" t="s">
        <v>49</v>
      </c>
      <c r="M1312" t="s">
        <v>49</v>
      </c>
      <c r="N1312" t="s">
        <v>49</v>
      </c>
      <c r="O1312" t="s">
        <v>49</v>
      </c>
      <c r="P1312" t="s">
        <v>49</v>
      </c>
      <c r="Q1312" t="s">
        <v>49</v>
      </c>
      <c r="R1312" t="s">
        <v>49</v>
      </c>
      <c r="S1312" t="s">
        <v>49</v>
      </c>
      <c r="T1312" t="s">
        <v>49</v>
      </c>
      <c r="U1312" t="s">
        <v>49</v>
      </c>
      <c r="V1312" t="s">
        <v>49</v>
      </c>
      <c r="W1312" t="s">
        <v>49</v>
      </c>
      <c r="X1312" t="s">
        <v>49</v>
      </c>
      <c r="Y1312" t="s">
        <v>49</v>
      </c>
      <c r="Z1312" t="s">
        <v>49</v>
      </c>
      <c r="AA1312" t="s">
        <v>49</v>
      </c>
      <c r="AB1312" t="s">
        <v>49</v>
      </c>
      <c r="AC1312" t="s">
        <v>49</v>
      </c>
      <c r="AD1312" t="s">
        <v>49</v>
      </c>
      <c r="AE1312" t="s">
        <v>49</v>
      </c>
      <c r="AF1312" t="s">
        <v>49</v>
      </c>
      <c r="AG1312" t="s">
        <v>49</v>
      </c>
      <c r="AH1312">
        <v>0.67300000000000004</v>
      </c>
      <c r="AI1312">
        <v>0.64709883928298995</v>
      </c>
      <c r="AJ1312" t="s">
        <v>49</v>
      </c>
      <c r="AK1312">
        <v>0.65310263633728005</v>
      </c>
      <c r="AL1312" t="s">
        <v>49</v>
      </c>
      <c r="AM1312" t="s">
        <v>49</v>
      </c>
    </row>
    <row r="1313" spans="1:39" customFormat="1" hidden="1" x14ac:dyDescent="0.2">
      <c r="A1313" t="s">
        <v>383</v>
      </c>
      <c r="B1313" s="1" t="s">
        <v>125</v>
      </c>
      <c r="C1313" t="s">
        <v>382</v>
      </c>
      <c r="D1313" s="1" t="s">
        <v>200</v>
      </c>
      <c r="E1313">
        <v>18.811817944875301</v>
      </c>
      <c r="F1313">
        <v>18.245638362164801</v>
      </c>
      <c r="G1313">
        <v>3.0522901207523501</v>
      </c>
      <c r="H1313">
        <v>3.5566856522044898</v>
      </c>
      <c r="I1313">
        <v>6.3539813402487004</v>
      </c>
      <c r="J1313">
        <v>14.610078635660299</v>
      </c>
      <c r="K1313">
        <v>24.256989724336101</v>
      </c>
      <c r="L1313">
        <v>16.791225165091699</v>
      </c>
      <c r="M1313">
        <v>8.3131602889390397</v>
      </c>
      <c r="N1313">
        <v>2.7864650553188599</v>
      </c>
      <c r="O1313">
        <v>-0.773186011549305</v>
      </c>
      <c r="P1313">
        <v>-1.40147268276465</v>
      </c>
      <c r="Q1313">
        <v>0.34781122686459898</v>
      </c>
      <c r="R1313">
        <v>0.71912560912010703</v>
      </c>
      <c r="S1313">
        <v>-0.73197090235027595</v>
      </c>
      <c r="T1313">
        <v>1.1276034872963601</v>
      </c>
      <c r="U1313">
        <v>3.82463743108159</v>
      </c>
      <c r="V1313">
        <v>1.7764140766757399</v>
      </c>
      <c r="W1313">
        <v>1.6494309945586201</v>
      </c>
      <c r="X1313">
        <v>4.8167676737883101</v>
      </c>
      <c r="Y1313">
        <v>5.9252513704109502</v>
      </c>
      <c r="Z1313">
        <v>-0.72816525093295204</v>
      </c>
      <c r="AA1313">
        <v>3.1753247526919899</v>
      </c>
      <c r="AB1313">
        <v>5.5538989225749198</v>
      </c>
      <c r="AC1313">
        <v>2.6195243264554402</v>
      </c>
      <c r="AD1313">
        <v>2.6210500174811502</v>
      </c>
      <c r="AE1313">
        <v>1.92164162788521</v>
      </c>
      <c r="AF1313">
        <v>1.4370238093565499</v>
      </c>
      <c r="AG1313">
        <v>2.00000182191941</v>
      </c>
      <c r="AH1313">
        <v>1.59313600071434</v>
      </c>
      <c r="AI1313">
        <v>2.0747903996557802</v>
      </c>
      <c r="AJ1313">
        <v>2.8992341635822698</v>
      </c>
      <c r="AK1313">
        <v>2.4194218945778001</v>
      </c>
      <c r="AL1313">
        <v>0.98101513554485098</v>
      </c>
      <c r="AM1313">
        <v>1.9735755573906</v>
      </c>
    </row>
    <row r="1314" spans="1:39" customFormat="1" hidden="1" x14ac:dyDescent="0.2">
      <c r="A1314" t="s">
        <v>383</v>
      </c>
      <c r="B1314" s="1" t="s">
        <v>125</v>
      </c>
      <c r="C1314" t="s">
        <v>213</v>
      </c>
      <c r="D1314" s="1" t="s">
        <v>331</v>
      </c>
      <c r="E1314">
        <v>12.107661498956233</v>
      </c>
      <c r="F1314">
        <v>8.6024651337209548</v>
      </c>
      <c r="G1314">
        <v>5.7112241686844811</v>
      </c>
      <c r="H1314">
        <v>6.7145369595671696</v>
      </c>
      <c r="I1314">
        <v>8.1903230209824756</v>
      </c>
      <c r="J1314">
        <v>15.185864508616433</v>
      </c>
      <c r="K1314">
        <v>20.616988812672417</v>
      </c>
      <c r="L1314">
        <v>13.665696399203298</v>
      </c>
      <c r="M1314">
        <v>6.5067306359231765</v>
      </c>
      <c r="N1314">
        <v>1.6165687422919035</v>
      </c>
      <c r="O1314">
        <v>-0.90025162923896573</v>
      </c>
      <c r="P1314">
        <v>-1.2630589388777764</v>
      </c>
      <c r="Q1314">
        <v>2.0627926136811396</v>
      </c>
      <c r="R1314">
        <v>2.0470494573133351</v>
      </c>
      <c r="S1314">
        <v>0.60209907800394546</v>
      </c>
      <c r="T1314">
        <v>2.6031777189569283</v>
      </c>
      <c r="U1314">
        <v>6.9519926804568968</v>
      </c>
      <c r="V1314">
        <v>3.9037442692328739</v>
      </c>
      <c r="W1314">
        <v>3.9265493966458678</v>
      </c>
      <c r="X1314">
        <v>7.7496864931477063</v>
      </c>
      <c r="Y1314">
        <v>7.7953460368212433</v>
      </c>
      <c r="Z1314">
        <v>-0.20953336098273212</v>
      </c>
      <c r="AA1314">
        <v>6.8813802531570758</v>
      </c>
      <c r="AB1314">
        <v>8.0756844669555079</v>
      </c>
      <c r="AC1314">
        <v>2.3312175757732376</v>
      </c>
      <c r="AD1314">
        <v>2.1633700268356932</v>
      </c>
      <c r="AE1314">
        <v>1.0310636876785111</v>
      </c>
      <c r="AF1314">
        <v>-2.9440935731486206E-3</v>
      </c>
      <c r="AG1314">
        <v>1.4073460272495026</v>
      </c>
      <c r="AH1314">
        <v>4.2326819752664306</v>
      </c>
      <c r="AI1314">
        <v>3.4997476356900989</v>
      </c>
      <c r="AJ1314">
        <v>1.2867004075708905</v>
      </c>
      <c r="AK1314">
        <v>0.49249369691071365</v>
      </c>
      <c r="AL1314">
        <v>4.5532842798660056</v>
      </c>
      <c r="AM1314">
        <v>2.2472606837740585</v>
      </c>
    </row>
    <row r="1315" spans="1:39" customFormat="1" hidden="1" x14ac:dyDescent="0.2">
      <c r="A1315" t="s">
        <v>383</v>
      </c>
      <c r="B1315" s="1" t="s">
        <v>125</v>
      </c>
      <c r="C1315" t="s">
        <v>263</v>
      </c>
      <c r="D1315" s="1" t="s">
        <v>232</v>
      </c>
      <c r="E1315">
        <v>9</v>
      </c>
      <c r="F1315">
        <v>11.34</v>
      </c>
      <c r="G1315">
        <v>9.36</v>
      </c>
      <c r="H1315">
        <v>8.64</v>
      </c>
      <c r="I1315">
        <v>8.64</v>
      </c>
      <c r="J1315">
        <v>10.98</v>
      </c>
      <c r="K1315">
        <v>10.98</v>
      </c>
      <c r="L1315">
        <v>12.06</v>
      </c>
      <c r="M1315">
        <v>10.08</v>
      </c>
      <c r="N1315">
        <v>8.64</v>
      </c>
      <c r="O1315">
        <v>6.39</v>
      </c>
      <c r="P1315">
        <v>5.85</v>
      </c>
      <c r="Q1315">
        <v>5.85</v>
      </c>
      <c r="R1315">
        <v>5.85</v>
      </c>
      <c r="S1315">
        <v>5.31</v>
      </c>
      <c r="T1315">
        <v>5.31</v>
      </c>
      <c r="U1315">
        <v>5.58</v>
      </c>
      <c r="V1315">
        <v>5.58</v>
      </c>
      <c r="W1315">
        <v>6.12</v>
      </c>
      <c r="X1315">
        <v>7.47</v>
      </c>
      <c r="Y1315">
        <v>5.31</v>
      </c>
      <c r="Z1315">
        <v>5.31</v>
      </c>
      <c r="AA1315">
        <v>5.81</v>
      </c>
      <c r="AB1315">
        <v>6.56</v>
      </c>
      <c r="AC1315">
        <v>6</v>
      </c>
      <c r="AD1315">
        <v>6</v>
      </c>
      <c r="AE1315">
        <v>5.6</v>
      </c>
      <c r="AF1315">
        <v>4.3499999999999996</v>
      </c>
      <c r="AG1315">
        <v>4.3499999999999996</v>
      </c>
      <c r="AH1315">
        <v>4.3499999999999996</v>
      </c>
      <c r="AI1315">
        <v>4.3499999999999996</v>
      </c>
      <c r="AJ1315">
        <v>4.3499999999999996</v>
      </c>
      <c r="AK1315">
        <v>4.3499999999999996</v>
      </c>
      <c r="AL1315">
        <v>4.3499999999999996</v>
      </c>
      <c r="AM1315">
        <v>4.3499999999999996</v>
      </c>
    </row>
    <row r="1316" spans="1:39" customFormat="1" hidden="1" x14ac:dyDescent="0.2">
      <c r="A1316" t="s">
        <v>383</v>
      </c>
      <c r="B1316" s="1" t="s">
        <v>125</v>
      </c>
      <c r="C1316" t="s">
        <v>546</v>
      </c>
      <c r="D1316" s="1" t="s">
        <v>94</v>
      </c>
      <c r="E1316">
        <v>3.7221000000000002</v>
      </c>
      <c r="F1316">
        <v>3.7651083333333299</v>
      </c>
      <c r="G1316">
        <v>4.78320833333333</v>
      </c>
      <c r="H1316">
        <v>5.3233916666666703</v>
      </c>
      <c r="I1316">
        <v>5.5145916666666697</v>
      </c>
      <c r="J1316">
        <v>5.7619583333333297</v>
      </c>
      <c r="K1316">
        <v>8.6187426666666695</v>
      </c>
      <c r="L1316">
        <v>8.3514166666666707</v>
      </c>
      <c r="M1316">
        <v>8.3141750000000005</v>
      </c>
      <c r="N1316">
        <v>8.2898166666666704</v>
      </c>
      <c r="O1316">
        <v>8.2789583333333301</v>
      </c>
      <c r="P1316">
        <v>8.2782499999999999</v>
      </c>
      <c r="Q1316">
        <v>8.2785041666666697</v>
      </c>
      <c r="R1316">
        <v>8.2770683333333306</v>
      </c>
      <c r="S1316">
        <v>8.2769575</v>
      </c>
      <c r="T1316">
        <v>8.2770366666666693</v>
      </c>
      <c r="U1316">
        <v>8.2768008333333292</v>
      </c>
      <c r="V1316">
        <v>8.1943166666666691</v>
      </c>
      <c r="W1316">
        <v>7.9734383333333296</v>
      </c>
      <c r="X1316">
        <v>7.6075324999999996</v>
      </c>
      <c r="Y1316">
        <v>6.9486549999999996</v>
      </c>
      <c r="Z1316">
        <v>6.8314160517666602</v>
      </c>
      <c r="AA1316">
        <v>6.7702690287094001</v>
      </c>
      <c r="AB1316">
        <v>6.4614613265500704</v>
      </c>
      <c r="AC1316">
        <v>6.3123328268318604</v>
      </c>
      <c r="AD1316">
        <v>6.19575834608231</v>
      </c>
      <c r="AE1316">
        <v>6.1434340944886703</v>
      </c>
      <c r="AF1316">
        <v>6.22748867298455</v>
      </c>
      <c r="AG1316">
        <v>6.6444778294468003</v>
      </c>
      <c r="AH1316">
        <v>6.7587550863359702</v>
      </c>
      <c r="AI1316">
        <v>6.6159571773543897</v>
      </c>
      <c r="AJ1316">
        <v>6.9083850099290096</v>
      </c>
      <c r="AK1316">
        <v>6.9007672694492497</v>
      </c>
      <c r="AL1316">
        <v>6.4489751802431599</v>
      </c>
      <c r="AM1316">
        <v>6.7371581123711897</v>
      </c>
    </row>
    <row r="1317" spans="1:39" customFormat="1" hidden="1" x14ac:dyDescent="0.2">
      <c r="A1317" t="s">
        <v>383</v>
      </c>
      <c r="B1317" s="1" t="s">
        <v>125</v>
      </c>
      <c r="C1317" t="s">
        <v>309</v>
      </c>
      <c r="D1317" s="1" t="s">
        <v>274</v>
      </c>
      <c r="E1317" t="s">
        <v>49</v>
      </c>
      <c r="F1317" t="s">
        <v>49</v>
      </c>
      <c r="G1317" t="s">
        <v>49</v>
      </c>
      <c r="H1317" t="s">
        <v>49</v>
      </c>
      <c r="I1317" t="s">
        <v>49</v>
      </c>
      <c r="J1317" t="s">
        <v>49</v>
      </c>
      <c r="K1317" t="s">
        <v>49</v>
      </c>
      <c r="L1317" t="s">
        <v>49</v>
      </c>
      <c r="M1317">
        <v>44.148937225341797</v>
      </c>
      <c r="N1317" t="s">
        <v>49</v>
      </c>
      <c r="O1317">
        <v>32.978721618652301</v>
      </c>
      <c r="P1317" t="s">
        <v>49</v>
      </c>
      <c r="Q1317">
        <v>38.095237731933601</v>
      </c>
      <c r="R1317" t="s">
        <v>49</v>
      </c>
      <c r="S1317">
        <v>32.275131225585902</v>
      </c>
      <c r="T1317">
        <v>28.643215179443398</v>
      </c>
      <c r="U1317">
        <v>31.553398132324201</v>
      </c>
      <c r="V1317">
        <v>30.097087860107401</v>
      </c>
      <c r="W1317">
        <v>27.536231994628899</v>
      </c>
      <c r="X1317">
        <v>28.019323348998999</v>
      </c>
      <c r="Y1317">
        <v>29.3269233703613</v>
      </c>
      <c r="Z1317">
        <v>30.805686950683601</v>
      </c>
      <c r="AA1317">
        <v>25.5924167633057</v>
      </c>
      <c r="AB1317">
        <v>27.962085723876999</v>
      </c>
      <c r="AC1317">
        <v>27.962085723876999</v>
      </c>
      <c r="AD1317">
        <v>26.540285110473601</v>
      </c>
      <c r="AE1317">
        <v>28.571428298950199</v>
      </c>
      <c r="AF1317">
        <v>26.190475463867202</v>
      </c>
      <c r="AG1317">
        <v>26.6666660308838</v>
      </c>
      <c r="AH1317">
        <v>38.5714302062988</v>
      </c>
      <c r="AI1317">
        <v>36.320755004882798</v>
      </c>
      <c r="AJ1317">
        <v>38.207546234130902</v>
      </c>
      <c r="AK1317">
        <v>27.8301887512207</v>
      </c>
      <c r="AL1317">
        <v>28.301887512206999</v>
      </c>
      <c r="AM1317">
        <v>28.301887512206999</v>
      </c>
    </row>
    <row r="1318" spans="1:39" customFormat="1" hidden="1" x14ac:dyDescent="0.2">
      <c r="A1318" t="s">
        <v>383</v>
      </c>
      <c r="B1318" s="1" t="s">
        <v>125</v>
      </c>
      <c r="C1318" t="s">
        <v>421</v>
      </c>
      <c r="D1318" s="1" t="s">
        <v>223</v>
      </c>
      <c r="E1318">
        <v>721706724</v>
      </c>
      <c r="F1318">
        <v>735923185</v>
      </c>
      <c r="G1318">
        <v>747174586</v>
      </c>
      <c r="H1318">
        <v>757775607</v>
      </c>
      <c r="I1318">
        <v>768432990</v>
      </c>
      <c r="J1318">
        <v>778388491</v>
      </c>
      <c r="K1318">
        <v>789242633</v>
      </c>
      <c r="L1318">
        <v>800991787</v>
      </c>
      <c r="M1318">
        <v>813656261</v>
      </c>
      <c r="N1318">
        <v>827885092</v>
      </c>
      <c r="O1318">
        <v>841225988</v>
      </c>
      <c r="P1318">
        <v>853178019</v>
      </c>
      <c r="Q1318">
        <v>865485981</v>
      </c>
      <c r="R1318">
        <v>878790092</v>
      </c>
      <c r="S1318">
        <v>893626206</v>
      </c>
      <c r="T1318">
        <v>908333176</v>
      </c>
      <c r="U1318">
        <v>922710365</v>
      </c>
      <c r="V1318">
        <v>937712257</v>
      </c>
      <c r="W1318">
        <v>949961080</v>
      </c>
      <c r="X1318">
        <v>958367798</v>
      </c>
      <c r="Y1318">
        <v>965322958</v>
      </c>
      <c r="Z1318">
        <v>970985809</v>
      </c>
      <c r="AA1318">
        <v>975573269</v>
      </c>
      <c r="AB1318">
        <v>979815828</v>
      </c>
      <c r="AC1318">
        <v>983744113</v>
      </c>
      <c r="AD1318">
        <v>986335930</v>
      </c>
      <c r="AE1318">
        <v>987820941</v>
      </c>
      <c r="AF1318">
        <v>988302343</v>
      </c>
      <c r="AG1318">
        <v>988046970</v>
      </c>
      <c r="AH1318">
        <v>986411437</v>
      </c>
      <c r="AI1318">
        <v>983747117</v>
      </c>
      <c r="AJ1318">
        <v>981428759</v>
      </c>
      <c r="AK1318">
        <v>978973451</v>
      </c>
      <c r="AL1318">
        <v>977101360</v>
      </c>
      <c r="AM1318">
        <v>974838887</v>
      </c>
    </row>
    <row r="1319" spans="1:39" customFormat="1" hidden="1" x14ac:dyDescent="0.2">
      <c r="A1319" t="s">
        <v>383</v>
      </c>
      <c r="B1319" s="1" t="s">
        <v>125</v>
      </c>
      <c r="C1319" t="s">
        <v>120</v>
      </c>
      <c r="D1319" s="1" t="s">
        <v>488</v>
      </c>
      <c r="E1319">
        <v>1.61007108578698</v>
      </c>
      <c r="F1319">
        <v>1.53316999599862</v>
      </c>
      <c r="G1319">
        <v>1.4673032108792801</v>
      </c>
      <c r="H1319">
        <v>1.3644340084034901</v>
      </c>
      <c r="I1319">
        <v>1.2255362283361999</v>
      </c>
      <c r="J1319">
        <v>1.1496194308346499</v>
      </c>
      <c r="K1319">
        <v>1.1302606321559101</v>
      </c>
      <c r="L1319">
        <v>1.08650915088974</v>
      </c>
      <c r="M1319">
        <v>1.0481415141216499</v>
      </c>
      <c r="N1319">
        <v>1.0234500241987901</v>
      </c>
      <c r="O1319">
        <v>0.95955040629815103</v>
      </c>
      <c r="P1319">
        <v>0.86585139299327896</v>
      </c>
      <c r="Q1319">
        <v>0.78795659295399201</v>
      </c>
      <c r="R1319">
        <v>0.72638063783852502</v>
      </c>
      <c r="S1319">
        <v>0.66999956775862601</v>
      </c>
      <c r="T1319">
        <v>0.62286093613358295</v>
      </c>
      <c r="U1319">
        <v>0.59393281511214102</v>
      </c>
      <c r="V1319">
        <v>0.58812498955699199</v>
      </c>
      <c r="W1319">
        <v>0.55837436737300195</v>
      </c>
      <c r="X1319">
        <v>0.52227186639227496</v>
      </c>
      <c r="Y1319">
        <v>0.51238693163743998</v>
      </c>
      <c r="Z1319">
        <v>0.49738140088493499</v>
      </c>
      <c r="AA1319">
        <v>0.48295968867836098</v>
      </c>
      <c r="AB1319">
        <v>0.54645759488027401</v>
      </c>
      <c r="AC1319">
        <v>0.67834545884680297</v>
      </c>
      <c r="AD1319">
        <v>0.66607297769006901</v>
      </c>
      <c r="AE1319">
        <v>0.63032638954189302</v>
      </c>
      <c r="AF1319">
        <v>0.581456146657648</v>
      </c>
      <c r="AG1319">
        <v>0.57305090606964704</v>
      </c>
      <c r="AH1319">
        <v>0.605245013482969</v>
      </c>
      <c r="AI1319">
        <v>0.467672053461959</v>
      </c>
      <c r="AJ1319">
        <v>0.35474089017082699</v>
      </c>
      <c r="AK1319">
        <v>0.23804087022988299</v>
      </c>
      <c r="AL1319">
        <v>8.9252200041252602E-2</v>
      </c>
      <c r="AM1319">
        <v>-1.30995013525784E-2</v>
      </c>
    </row>
    <row r="1320" spans="1:39" customFormat="1" hidden="1" x14ac:dyDescent="0.2">
      <c r="A1320" t="s">
        <v>383</v>
      </c>
      <c r="B1320" s="1" t="s">
        <v>125</v>
      </c>
      <c r="C1320" t="s">
        <v>514</v>
      </c>
      <c r="D1320" s="1" t="s">
        <v>142</v>
      </c>
      <c r="E1320">
        <v>1101630000</v>
      </c>
      <c r="F1320">
        <v>1118650000</v>
      </c>
      <c r="G1320">
        <v>1135185000</v>
      </c>
      <c r="H1320">
        <v>1150780000</v>
      </c>
      <c r="I1320">
        <v>1164970000</v>
      </c>
      <c r="J1320">
        <v>1178440000</v>
      </c>
      <c r="K1320">
        <v>1191835000</v>
      </c>
      <c r="L1320">
        <v>1204855000</v>
      </c>
      <c r="M1320">
        <v>1217550000</v>
      </c>
      <c r="N1320">
        <v>1230075000</v>
      </c>
      <c r="O1320">
        <v>1241935000</v>
      </c>
      <c r="P1320">
        <v>1252735000</v>
      </c>
      <c r="Q1320">
        <v>1262645000</v>
      </c>
      <c r="R1320">
        <v>1271850000</v>
      </c>
      <c r="S1320">
        <v>1280400000</v>
      </c>
      <c r="T1320">
        <v>1288400000</v>
      </c>
      <c r="U1320">
        <v>1296075000</v>
      </c>
      <c r="V1320">
        <v>1303720000</v>
      </c>
      <c r="W1320">
        <v>1311020000</v>
      </c>
      <c r="X1320">
        <v>1317885000</v>
      </c>
      <c r="Y1320">
        <v>1324655000</v>
      </c>
      <c r="Z1320">
        <v>1331260000</v>
      </c>
      <c r="AA1320">
        <v>1337705000</v>
      </c>
      <c r="AB1320">
        <v>1345035000</v>
      </c>
      <c r="AC1320">
        <v>1354190000</v>
      </c>
      <c r="AD1320">
        <v>1363240000</v>
      </c>
      <c r="AE1320">
        <v>1371860000</v>
      </c>
      <c r="AF1320">
        <v>1379860000</v>
      </c>
      <c r="AG1320">
        <v>1387790000</v>
      </c>
      <c r="AH1320">
        <v>1396215000</v>
      </c>
      <c r="AI1320">
        <v>1402760000</v>
      </c>
      <c r="AJ1320">
        <v>1407745000</v>
      </c>
      <c r="AK1320">
        <v>1411100000</v>
      </c>
      <c r="AL1320">
        <v>1412360000</v>
      </c>
      <c r="AM1320">
        <v>1412175000</v>
      </c>
    </row>
    <row r="1321" spans="1:39" customFormat="1" hidden="1" x14ac:dyDescent="0.2">
      <c r="A1321" t="s">
        <v>383</v>
      </c>
      <c r="B1321" s="1" t="s">
        <v>125</v>
      </c>
      <c r="C1321" t="s">
        <v>267</v>
      </c>
      <c r="D1321" s="1" t="s">
        <v>205</v>
      </c>
      <c r="E1321" t="s">
        <v>49</v>
      </c>
      <c r="F1321" t="s">
        <v>49</v>
      </c>
      <c r="G1321" t="s">
        <v>49</v>
      </c>
      <c r="H1321" t="s">
        <v>49</v>
      </c>
      <c r="I1321" t="s">
        <v>49</v>
      </c>
      <c r="J1321" t="s">
        <v>49</v>
      </c>
      <c r="K1321" t="s">
        <v>49</v>
      </c>
      <c r="L1321" t="s">
        <v>49</v>
      </c>
      <c r="M1321" t="s">
        <v>49</v>
      </c>
      <c r="N1321" t="s">
        <v>49</v>
      </c>
      <c r="O1321" t="s">
        <v>49</v>
      </c>
      <c r="P1321" t="s">
        <v>49</v>
      </c>
      <c r="Q1321" t="s">
        <v>49</v>
      </c>
      <c r="R1321" t="s">
        <v>49</v>
      </c>
      <c r="S1321" t="s">
        <v>49</v>
      </c>
      <c r="T1321" t="s">
        <v>49</v>
      </c>
      <c r="U1321" t="s">
        <v>49</v>
      </c>
      <c r="V1321" t="s">
        <v>49</v>
      </c>
      <c r="W1321" t="s">
        <v>49</v>
      </c>
      <c r="X1321" t="s">
        <v>49</v>
      </c>
      <c r="Y1321" t="s">
        <v>49</v>
      </c>
      <c r="Z1321" t="s">
        <v>49</v>
      </c>
      <c r="AA1321" t="s">
        <v>49</v>
      </c>
      <c r="AB1321" t="s">
        <v>49</v>
      </c>
      <c r="AC1321" t="s">
        <v>49</v>
      </c>
      <c r="AD1321">
        <v>10.6</v>
      </c>
      <c r="AE1321">
        <v>10.6</v>
      </c>
      <c r="AF1321">
        <v>10.9</v>
      </c>
      <c r="AG1321">
        <v>10.8</v>
      </c>
      <c r="AH1321">
        <v>11.3</v>
      </c>
      <c r="AI1321">
        <v>11.8</v>
      </c>
      <c r="AJ1321">
        <v>6.3</v>
      </c>
      <c r="AK1321" t="s">
        <v>49</v>
      </c>
      <c r="AL1321" t="s">
        <v>49</v>
      </c>
      <c r="AM1321" t="s">
        <v>49</v>
      </c>
    </row>
    <row r="1322" spans="1:39" customFormat="1" hidden="1" x14ac:dyDescent="0.2">
      <c r="A1322" t="s">
        <v>383</v>
      </c>
      <c r="B1322" s="1" t="s">
        <v>125</v>
      </c>
      <c r="C1322" t="s">
        <v>447</v>
      </c>
      <c r="D1322" s="1" t="s">
        <v>564</v>
      </c>
      <c r="E1322" t="s">
        <v>49</v>
      </c>
      <c r="F1322" t="s">
        <v>49</v>
      </c>
      <c r="G1322" t="s">
        <v>49</v>
      </c>
      <c r="H1322" t="s">
        <v>49</v>
      </c>
      <c r="I1322" t="s">
        <v>49</v>
      </c>
      <c r="J1322" t="s">
        <v>49</v>
      </c>
      <c r="K1322" t="s">
        <v>49</v>
      </c>
      <c r="L1322" t="s">
        <v>49</v>
      </c>
      <c r="M1322" t="s">
        <v>49</v>
      </c>
      <c r="N1322" t="s">
        <v>49</v>
      </c>
      <c r="O1322" t="s">
        <v>49</v>
      </c>
      <c r="P1322" t="s">
        <v>49</v>
      </c>
      <c r="Q1322" t="s">
        <v>49</v>
      </c>
      <c r="R1322" t="s">
        <v>49</v>
      </c>
      <c r="S1322" t="s">
        <v>49</v>
      </c>
      <c r="T1322" t="s">
        <v>49</v>
      </c>
      <c r="U1322" t="s">
        <v>49</v>
      </c>
      <c r="V1322" t="s">
        <v>49</v>
      </c>
      <c r="W1322" t="s">
        <v>49</v>
      </c>
      <c r="X1322" t="s">
        <v>49</v>
      </c>
      <c r="Y1322" t="s">
        <v>49</v>
      </c>
      <c r="Z1322" t="s">
        <v>49</v>
      </c>
      <c r="AA1322" t="s">
        <v>49</v>
      </c>
      <c r="AB1322" t="s">
        <v>49</v>
      </c>
      <c r="AC1322" t="s">
        <v>49</v>
      </c>
      <c r="AD1322">
        <v>5</v>
      </c>
      <c r="AE1322">
        <v>5</v>
      </c>
      <c r="AF1322">
        <v>5</v>
      </c>
      <c r="AG1322">
        <v>5</v>
      </c>
      <c r="AH1322">
        <v>5</v>
      </c>
      <c r="AI1322">
        <v>3.55</v>
      </c>
      <c r="AJ1322">
        <v>3.55</v>
      </c>
      <c r="AK1322" t="s">
        <v>49</v>
      </c>
      <c r="AL1322" t="s">
        <v>49</v>
      </c>
      <c r="AM1322" t="s">
        <v>49</v>
      </c>
    </row>
    <row r="1323" spans="1:39" customFormat="1" hidden="1" x14ac:dyDescent="0.2">
      <c r="A1323" t="s">
        <v>383</v>
      </c>
      <c r="B1323" s="1" t="s">
        <v>125</v>
      </c>
      <c r="C1323" t="s">
        <v>458</v>
      </c>
      <c r="D1323" s="1" t="s">
        <v>187</v>
      </c>
      <c r="E1323" t="s">
        <v>49</v>
      </c>
      <c r="F1323" t="s">
        <v>49</v>
      </c>
      <c r="G1323" t="s">
        <v>49</v>
      </c>
      <c r="H1323" t="s">
        <v>49</v>
      </c>
      <c r="I1323" t="s">
        <v>49</v>
      </c>
      <c r="J1323" t="s">
        <v>49</v>
      </c>
      <c r="K1323" t="s">
        <v>49</v>
      </c>
      <c r="L1323">
        <v>1304950</v>
      </c>
      <c r="M1323">
        <v>1310620</v>
      </c>
      <c r="N1323">
        <v>1326990</v>
      </c>
      <c r="O1323">
        <v>1256010</v>
      </c>
      <c r="P1323">
        <v>1291030</v>
      </c>
      <c r="Q1323">
        <v>1377050</v>
      </c>
      <c r="R1323">
        <v>1469410</v>
      </c>
      <c r="S1323">
        <v>1565840</v>
      </c>
      <c r="T1323">
        <v>1724670</v>
      </c>
      <c r="U1323">
        <v>1928880</v>
      </c>
      <c r="V1323">
        <v>2072600</v>
      </c>
      <c r="W1323">
        <v>2195441</v>
      </c>
      <c r="X1323">
        <v>2379700</v>
      </c>
      <c r="Y1323">
        <v>2510628</v>
      </c>
      <c r="Z1323">
        <v>2523917</v>
      </c>
      <c r="AA1323">
        <v>2764413</v>
      </c>
      <c r="AB1323">
        <v>2946579</v>
      </c>
      <c r="AC1323">
        <v>2918709</v>
      </c>
      <c r="AD1323">
        <v>2917390</v>
      </c>
      <c r="AE1323">
        <v>2753020</v>
      </c>
      <c r="AF1323">
        <v>2375430</v>
      </c>
      <c r="AG1323">
        <v>2379230</v>
      </c>
      <c r="AH1323">
        <v>2696220</v>
      </c>
      <c r="AI1323">
        <v>2882100</v>
      </c>
      <c r="AJ1323">
        <v>3018200</v>
      </c>
      <c r="AK1323" t="s">
        <v>49</v>
      </c>
      <c r="AL1323" t="s">
        <v>49</v>
      </c>
      <c r="AM1323" t="s">
        <v>49</v>
      </c>
    </row>
    <row r="1324" spans="1:39" customFormat="1" hidden="1" x14ac:dyDescent="0.2">
      <c r="A1324" t="s">
        <v>383</v>
      </c>
      <c r="B1324" s="1" t="s">
        <v>125</v>
      </c>
      <c r="C1324" t="s">
        <v>487</v>
      </c>
      <c r="D1324" s="1" t="s">
        <v>306</v>
      </c>
      <c r="E1324">
        <v>117.20074805459799</v>
      </c>
      <c r="F1324">
        <v>136.365124524831</v>
      </c>
      <c r="G1324">
        <v>100.580430924905</v>
      </c>
      <c r="H1324">
        <v>88.343726079683506</v>
      </c>
      <c r="I1324">
        <v>84.5823661264116</v>
      </c>
      <c r="J1324">
        <v>90.001181027082893</v>
      </c>
      <c r="K1324">
        <v>70.555534074728598</v>
      </c>
      <c r="L1324">
        <v>78.638672490851405</v>
      </c>
      <c r="M1324">
        <v>86.361246849174094</v>
      </c>
      <c r="N1324">
        <v>93.004737407949094</v>
      </c>
      <c r="O1324">
        <v>98.012688937331902</v>
      </c>
      <c r="P1324">
        <v>92.683261139234304</v>
      </c>
      <c r="Q1324">
        <v>92.758184892606295</v>
      </c>
      <c r="R1324">
        <v>96.7669247138831</v>
      </c>
      <c r="S1324">
        <v>94.560585467104602</v>
      </c>
      <c r="T1324">
        <v>88.383076617430106</v>
      </c>
      <c r="U1324">
        <v>85.850773042115406</v>
      </c>
      <c r="V1324">
        <v>84.920278617428096</v>
      </c>
      <c r="W1324">
        <v>86.259539055637205</v>
      </c>
      <c r="X1324">
        <v>89.3283547678123</v>
      </c>
      <c r="Y1324">
        <v>97.008887847404097</v>
      </c>
      <c r="Z1324">
        <v>101.107443638378</v>
      </c>
      <c r="AA1324">
        <v>100</v>
      </c>
      <c r="AB1324">
        <v>102.693942838035</v>
      </c>
      <c r="AC1324">
        <v>108.66997050427</v>
      </c>
      <c r="AD1324">
        <v>114.654109231723</v>
      </c>
      <c r="AE1324">
        <v>118.359296896487</v>
      </c>
      <c r="AF1324">
        <v>130.04525867646601</v>
      </c>
      <c r="AG1324">
        <v>123.892253955382</v>
      </c>
      <c r="AH1324">
        <v>120.27139060616101</v>
      </c>
      <c r="AI1324">
        <v>121.95949541399899</v>
      </c>
      <c r="AJ1324">
        <v>121.177222422068</v>
      </c>
      <c r="AK1324">
        <v>123.639599610804</v>
      </c>
      <c r="AL1324">
        <v>127.32496143268</v>
      </c>
      <c r="AM1324">
        <v>125.84034634628701</v>
      </c>
    </row>
    <row r="1325" spans="1:39" customFormat="1" hidden="1" x14ac:dyDescent="0.2">
      <c r="A1325" t="s">
        <v>383</v>
      </c>
      <c r="B1325" s="1" t="s">
        <v>125</v>
      </c>
      <c r="C1325" t="s">
        <v>454</v>
      </c>
      <c r="D1325" s="1" t="s">
        <v>165</v>
      </c>
      <c r="E1325">
        <v>-2.7720331129957323</v>
      </c>
      <c r="F1325">
        <v>2.5206931195423095</v>
      </c>
      <c r="G1325">
        <v>3.4516446668833667</v>
      </c>
      <c r="H1325">
        <v>1.8043118541219663</v>
      </c>
      <c r="I1325">
        <v>0.41563512009323361</v>
      </c>
      <c r="J1325">
        <v>-3.6513720902809328</v>
      </c>
      <c r="K1325">
        <v>-7.989744154233045</v>
      </c>
      <c r="L1325">
        <v>-1.4126481868055951</v>
      </c>
      <c r="M1325">
        <v>3.3549704725154839</v>
      </c>
      <c r="N1325">
        <v>6.9116988938291222</v>
      </c>
      <c r="O1325">
        <v>7.3564784463064559</v>
      </c>
      <c r="P1325">
        <v>7.2040503406668295</v>
      </c>
      <c r="Q1325">
        <v>3.710664081722566</v>
      </c>
      <c r="R1325">
        <v>3.7266638897555344</v>
      </c>
      <c r="S1325">
        <v>4.6797243448625077</v>
      </c>
      <c r="T1325">
        <v>2.6381466356309153</v>
      </c>
      <c r="U1325">
        <v>-1.2828117046458722</v>
      </c>
      <c r="V1325">
        <v>1.6132775027083224</v>
      </c>
      <c r="W1325">
        <v>2.1105777263734673</v>
      </c>
      <c r="X1325">
        <v>-0.25957058646801578</v>
      </c>
      <c r="Y1325">
        <v>-2.3056153425884287</v>
      </c>
      <c r="Z1325">
        <v>5.531122908713451</v>
      </c>
      <c r="AA1325">
        <v>-1.0024012139620835</v>
      </c>
      <c r="AB1325">
        <v>-1.4024287465132148</v>
      </c>
      <c r="AC1325">
        <v>3.5852035294216433</v>
      </c>
      <c r="AD1325">
        <v>3.7553870552200159</v>
      </c>
      <c r="AE1325">
        <v>4.5223084322319202</v>
      </c>
      <c r="AF1325">
        <v>4.3530722520935514</v>
      </c>
      <c r="AG1325">
        <v>2.9018153891531373</v>
      </c>
      <c r="AH1325">
        <v>0.11255397300571263</v>
      </c>
      <c r="AI1325">
        <v>0.82150187196853297</v>
      </c>
      <c r="AJ1325">
        <v>3.0243848206157407</v>
      </c>
      <c r="AK1325">
        <v>3.8386014329823257</v>
      </c>
      <c r="AL1325">
        <v>-0.19443127135237889</v>
      </c>
      <c r="AM1325">
        <v>2.0565238639783288</v>
      </c>
    </row>
    <row r="1326" spans="1:39" customFormat="1" hidden="1" x14ac:dyDescent="0.2">
      <c r="A1326" t="s">
        <v>383</v>
      </c>
      <c r="B1326" s="1" t="s">
        <v>125</v>
      </c>
      <c r="C1326" t="s">
        <v>381</v>
      </c>
      <c r="D1326" s="1" t="s">
        <v>512</v>
      </c>
      <c r="E1326" t="s">
        <v>49</v>
      </c>
      <c r="F1326" t="s">
        <v>49</v>
      </c>
      <c r="G1326" t="s">
        <v>49</v>
      </c>
      <c r="H1326" t="s">
        <v>49</v>
      </c>
      <c r="I1326" t="s">
        <v>49</v>
      </c>
      <c r="J1326" t="s">
        <v>49</v>
      </c>
      <c r="K1326" t="s">
        <v>49</v>
      </c>
      <c r="L1326" t="s">
        <v>49</v>
      </c>
      <c r="M1326">
        <v>45.108695983886697</v>
      </c>
      <c r="N1326" t="s">
        <v>49</v>
      </c>
      <c r="O1326">
        <v>40.217391967773402</v>
      </c>
      <c r="P1326" t="s">
        <v>49</v>
      </c>
      <c r="Q1326">
        <v>36.956520080566399</v>
      </c>
      <c r="R1326" t="s">
        <v>49</v>
      </c>
      <c r="S1326">
        <v>31.891891479492202</v>
      </c>
      <c r="T1326">
        <v>41.081081390380902</v>
      </c>
      <c r="U1326">
        <v>42.786067962646499</v>
      </c>
      <c r="V1326">
        <v>49.509803771972699</v>
      </c>
      <c r="W1326">
        <v>47.058822631835902</v>
      </c>
      <c r="X1326">
        <v>49.029125213622997</v>
      </c>
      <c r="Y1326">
        <v>48.543689727783203</v>
      </c>
      <c r="Z1326">
        <v>43.5406684875488</v>
      </c>
      <c r="AA1326">
        <v>40.669857025146499</v>
      </c>
      <c r="AB1326">
        <v>42.654029846191399</v>
      </c>
      <c r="AC1326">
        <v>42.654029846191399</v>
      </c>
      <c r="AD1326">
        <v>41.232227325439503</v>
      </c>
      <c r="AE1326">
        <v>41.346153259277301</v>
      </c>
      <c r="AF1326">
        <v>41.904762268066399</v>
      </c>
      <c r="AG1326">
        <v>40.952381134033203</v>
      </c>
      <c r="AH1326">
        <v>45.238094329833999</v>
      </c>
      <c r="AI1326">
        <v>44.285713195800803</v>
      </c>
      <c r="AJ1326">
        <v>41.904762268066399</v>
      </c>
      <c r="AK1326">
        <v>44.285713195800803</v>
      </c>
      <c r="AL1326">
        <v>40</v>
      </c>
      <c r="AM1326">
        <v>36.792453765869098</v>
      </c>
    </row>
    <row r="1327" spans="1:39" customFormat="1" hidden="1" x14ac:dyDescent="0.2">
      <c r="A1327" t="s">
        <v>383</v>
      </c>
      <c r="B1327" s="1" t="s">
        <v>125</v>
      </c>
      <c r="C1327" t="s">
        <v>410</v>
      </c>
      <c r="D1327" s="1" t="s">
        <v>81</v>
      </c>
      <c r="E1327" t="s">
        <v>49</v>
      </c>
      <c r="F1327" t="s">
        <v>49</v>
      </c>
      <c r="G1327" t="s">
        <v>49</v>
      </c>
      <c r="H1327" t="s">
        <v>49</v>
      </c>
      <c r="I1327" t="s">
        <v>49</v>
      </c>
      <c r="J1327" t="s">
        <v>49</v>
      </c>
      <c r="K1327" t="s">
        <v>49</v>
      </c>
      <c r="L1327" t="s">
        <v>49</v>
      </c>
      <c r="M1327">
        <v>33.668342590332003</v>
      </c>
      <c r="N1327" t="s">
        <v>49</v>
      </c>
      <c r="O1327">
        <v>36</v>
      </c>
      <c r="P1327" t="s">
        <v>49</v>
      </c>
      <c r="Q1327">
        <v>35.3233833312988</v>
      </c>
      <c r="R1327" t="s">
        <v>49</v>
      </c>
      <c r="S1327">
        <v>37.810943603515597</v>
      </c>
      <c r="T1327">
        <v>35.3233833312988</v>
      </c>
      <c r="U1327">
        <v>35.5769233703613</v>
      </c>
      <c r="V1327">
        <v>32.057415008544901</v>
      </c>
      <c r="W1327">
        <v>28.708133697509801</v>
      </c>
      <c r="X1327">
        <v>34.449760437011697</v>
      </c>
      <c r="Y1327">
        <v>37.980770111083999</v>
      </c>
      <c r="Z1327">
        <v>41.232227325439503</v>
      </c>
      <c r="AA1327">
        <v>38.862560272216797</v>
      </c>
      <c r="AB1327">
        <v>40.845069885253899</v>
      </c>
      <c r="AC1327">
        <v>35.680751800537102</v>
      </c>
      <c r="AD1327">
        <v>37.558685302734403</v>
      </c>
      <c r="AE1327">
        <v>40.384616851806598</v>
      </c>
      <c r="AF1327">
        <v>40.952381134033203</v>
      </c>
      <c r="AG1327">
        <v>41.4285697937012</v>
      </c>
      <c r="AH1327">
        <v>45.238094329833999</v>
      </c>
      <c r="AI1327">
        <v>48.5714302062988</v>
      </c>
      <c r="AJ1327">
        <v>44.761905670166001</v>
      </c>
      <c r="AK1327">
        <v>51.4285697937012</v>
      </c>
      <c r="AL1327">
        <v>52.857143402099602</v>
      </c>
      <c r="AM1327">
        <v>52.830188751220703</v>
      </c>
    </row>
    <row r="1328" spans="1:39" customFormat="1" hidden="1" x14ac:dyDescent="0.2">
      <c r="A1328" t="s">
        <v>383</v>
      </c>
      <c r="B1328" s="1" t="s">
        <v>125</v>
      </c>
      <c r="C1328" t="s">
        <v>330</v>
      </c>
      <c r="D1328" s="1" t="s">
        <v>266</v>
      </c>
      <c r="E1328" t="s">
        <v>49</v>
      </c>
      <c r="F1328" t="s">
        <v>49</v>
      </c>
      <c r="G1328" t="s">
        <v>49</v>
      </c>
      <c r="H1328" t="s">
        <v>49</v>
      </c>
      <c r="I1328">
        <v>39.71</v>
      </c>
      <c r="J1328">
        <v>37.1</v>
      </c>
      <c r="K1328">
        <v>33.32</v>
      </c>
      <c r="L1328" t="s">
        <v>49</v>
      </c>
      <c r="M1328">
        <v>22.02</v>
      </c>
      <c r="N1328">
        <v>16.66</v>
      </c>
      <c r="O1328">
        <v>17.079999999999998</v>
      </c>
      <c r="P1328">
        <v>16.34</v>
      </c>
      <c r="Q1328">
        <v>16.399999999999999</v>
      </c>
      <c r="R1328">
        <v>15.39</v>
      </c>
      <c r="S1328">
        <v>12.15</v>
      </c>
      <c r="T1328">
        <v>10.69</v>
      </c>
      <c r="U1328">
        <v>9.81</v>
      </c>
      <c r="V1328">
        <v>9.24</v>
      </c>
      <c r="W1328">
        <v>8.89</v>
      </c>
      <c r="X1328">
        <v>8.93</v>
      </c>
      <c r="Y1328">
        <v>8.6999999999999993</v>
      </c>
      <c r="Z1328">
        <v>8.09</v>
      </c>
      <c r="AA1328">
        <v>8.09</v>
      </c>
      <c r="AB1328">
        <v>8.1300000000000008</v>
      </c>
      <c r="AC1328" t="s">
        <v>49</v>
      </c>
      <c r="AD1328" t="s">
        <v>49</v>
      </c>
      <c r="AE1328">
        <v>7.74</v>
      </c>
      <c r="AF1328">
        <v>7.82</v>
      </c>
      <c r="AG1328">
        <v>7.88</v>
      </c>
      <c r="AH1328">
        <v>8.4600000000000009</v>
      </c>
      <c r="AI1328">
        <v>7.56</v>
      </c>
      <c r="AJ1328">
        <v>5.39</v>
      </c>
      <c r="AK1328">
        <v>5.32</v>
      </c>
      <c r="AL1328" t="s">
        <v>49</v>
      </c>
      <c r="AM1328" t="s">
        <v>49</v>
      </c>
    </row>
    <row r="1329" spans="1:39" customFormat="1" hidden="1" x14ac:dyDescent="0.2">
      <c r="A1329" t="s">
        <v>383</v>
      </c>
      <c r="B1329" s="1" t="s">
        <v>125</v>
      </c>
      <c r="C1329" t="s">
        <v>19</v>
      </c>
      <c r="D1329" s="1" t="s">
        <v>127</v>
      </c>
      <c r="E1329" t="s">
        <v>49</v>
      </c>
      <c r="F1329" t="s">
        <v>49</v>
      </c>
      <c r="G1329" t="s">
        <v>49</v>
      </c>
      <c r="H1329" t="s">
        <v>49</v>
      </c>
      <c r="I1329">
        <v>40.75</v>
      </c>
      <c r="J1329">
        <v>38.270000000000003</v>
      </c>
      <c r="K1329">
        <v>34.130000000000003</v>
      </c>
      <c r="L1329" t="s">
        <v>49</v>
      </c>
      <c r="M1329">
        <v>21.7</v>
      </c>
      <c r="N1329">
        <v>16.59</v>
      </c>
      <c r="O1329">
        <v>17.149999999999999</v>
      </c>
      <c r="P1329">
        <v>16.29</v>
      </c>
      <c r="Q1329">
        <v>16.23</v>
      </c>
      <c r="R1329">
        <v>15.29</v>
      </c>
      <c r="S1329">
        <v>12.14</v>
      </c>
      <c r="T1329">
        <v>10.68</v>
      </c>
      <c r="U1329">
        <v>9.82</v>
      </c>
      <c r="V1329">
        <v>9.31</v>
      </c>
      <c r="W1329">
        <v>8.9</v>
      </c>
      <c r="X1329">
        <v>8.9499999999999993</v>
      </c>
      <c r="Y1329">
        <v>8.7100000000000009</v>
      </c>
      <c r="Z1329">
        <v>8.1</v>
      </c>
      <c r="AA1329">
        <v>8.07</v>
      </c>
      <c r="AB1329">
        <v>8.16</v>
      </c>
      <c r="AC1329" t="s">
        <v>49</v>
      </c>
      <c r="AD1329" t="s">
        <v>49</v>
      </c>
      <c r="AE1329">
        <v>7.78</v>
      </c>
      <c r="AF1329">
        <v>7.83</v>
      </c>
      <c r="AG1329">
        <v>7.84</v>
      </c>
      <c r="AH1329">
        <v>8.35</v>
      </c>
      <c r="AI1329">
        <v>7.5</v>
      </c>
      <c r="AJ1329">
        <v>5.21</v>
      </c>
      <c r="AK1329">
        <v>5.13</v>
      </c>
      <c r="AL1329" t="s">
        <v>49</v>
      </c>
      <c r="AM1329" t="s">
        <v>49</v>
      </c>
    </row>
    <row r="1330" spans="1:39" customFormat="1" hidden="1" x14ac:dyDescent="0.2">
      <c r="A1330" t="s">
        <v>383</v>
      </c>
      <c r="B1330" s="1" t="s">
        <v>125</v>
      </c>
      <c r="C1330" t="s">
        <v>219</v>
      </c>
      <c r="D1330" s="1" t="s">
        <v>551</v>
      </c>
      <c r="E1330" t="s">
        <v>49</v>
      </c>
      <c r="F1330" t="s">
        <v>49</v>
      </c>
      <c r="G1330" t="s">
        <v>49</v>
      </c>
      <c r="H1330" t="s">
        <v>49</v>
      </c>
      <c r="I1330" t="s">
        <v>49</v>
      </c>
      <c r="J1330" t="s">
        <v>49</v>
      </c>
      <c r="K1330" t="s">
        <v>49</v>
      </c>
      <c r="L1330" t="s">
        <v>49</v>
      </c>
      <c r="M1330" t="s">
        <v>49</v>
      </c>
      <c r="N1330" t="s">
        <v>49</v>
      </c>
      <c r="O1330" t="s">
        <v>49</v>
      </c>
      <c r="P1330" t="s">
        <v>49</v>
      </c>
      <c r="Q1330" t="s">
        <v>49</v>
      </c>
      <c r="R1330" t="s">
        <v>49</v>
      </c>
      <c r="S1330" t="s">
        <v>49</v>
      </c>
      <c r="T1330" t="s">
        <v>49</v>
      </c>
      <c r="U1330" t="s">
        <v>49</v>
      </c>
      <c r="V1330" t="s">
        <v>49</v>
      </c>
      <c r="W1330" t="s">
        <v>49</v>
      </c>
      <c r="X1330" t="s">
        <v>49</v>
      </c>
      <c r="Y1330" t="s">
        <v>49</v>
      </c>
      <c r="Z1330" t="s">
        <v>49</v>
      </c>
      <c r="AA1330" t="s">
        <v>49</v>
      </c>
      <c r="AB1330" t="s">
        <v>49</v>
      </c>
      <c r="AC1330" t="s">
        <v>49</v>
      </c>
      <c r="AD1330">
        <v>9</v>
      </c>
      <c r="AE1330">
        <v>9</v>
      </c>
      <c r="AF1330">
        <v>9</v>
      </c>
      <c r="AG1330">
        <v>9</v>
      </c>
      <c r="AH1330">
        <v>9</v>
      </c>
      <c r="AI1330">
        <v>7</v>
      </c>
      <c r="AJ1330">
        <v>7</v>
      </c>
      <c r="AK1330" t="s">
        <v>49</v>
      </c>
      <c r="AL1330" t="s">
        <v>49</v>
      </c>
      <c r="AM1330" t="s">
        <v>49</v>
      </c>
    </row>
    <row r="1331" spans="1:39" customFormat="1" hidden="1" x14ac:dyDescent="0.2">
      <c r="A1331" t="s">
        <v>383</v>
      </c>
      <c r="B1331" s="1" t="s">
        <v>125</v>
      </c>
      <c r="C1331" t="s">
        <v>460</v>
      </c>
      <c r="D1331" s="1" t="s">
        <v>249</v>
      </c>
      <c r="E1331" t="s">
        <v>49</v>
      </c>
      <c r="F1331" t="s">
        <v>49</v>
      </c>
      <c r="G1331" t="s">
        <v>49</v>
      </c>
      <c r="H1331" t="s">
        <v>49</v>
      </c>
      <c r="I1331" t="s">
        <v>49</v>
      </c>
      <c r="J1331" t="s">
        <v>49</v>
      </c>
      <c r="K1331" t="s">
        <v>49</v>
      </c>
      <c r="L1331" t="s">
        <v>49</v>
      </c>
      <c r="M1331" t="s">
        <v>49</v>
      </c>
      <c r="N1331" t="s">
        <v>49</v>
      </c>
      <c r="O1331" t="s">
        <v>49</v>
      </c>
      <c r="P1331" t="s">
        <v>49</v>
      </c>
      <c r="Q1331" t="s">
        <v>49</v>
      </c>
      <c r="R1331" t="s">
        <v>49</v>
      </c>
      <c r="S1331" t="s">
        <v>49</v>
      </c>
      <c r="T1331" t="s">
        <v>49</v>
      </c>
      <c r="U1331" t="s">
        <v>49</v>
      </c>
      <c r="V1331" t="s">
        <v>49</v>
      </c>
      <c r="W1331" t="s">
        <v>49</v>
      </c>
      <c r="X1331" t="s">
        <v>49</v>
      </c>
      <c r="Y1331" t="s">
        <v>49</v>
      </c>
      <c r="Z1331" t="s">
        <v>49</v>
      </c>
      <c r="AA1331" t="s">
        <v>49</v>
      </c>
      <c r="AB1331" t="s">
        <v>49</v>
      </c>
      <c r="AC1331">
        <v>27.5</v>
      </c>
      <c r="AD1331" t="s">
        <v>49</v>
      </c>
      <c r="AE1331" t="s">
        <v>49</v>
      </c>
      <c r="AF1331" t="s">
        <v>49</v>
      </c>
      <c r="AG1331" t="s">
        <v>49</v>
      </c>
      <c r="AH1331" t="s">
        <v>49</v>
      </c>
      <c r="AI1331" t="s">
        <v>49</v>
      </c>
      <c r="AJ1331" t="s">
        <v>49</v>
      </c>
      <c r="AK1331" t="s">
        <v>49</v>
      </c>
      <c r="AL1331" t="s">
        <v>49</v>
      </c>
      <c r="AM1331" t="s">
        <v>49</v>
      </c>
    </row>
    <row r="1332" spans="1:39" customFormat="1" hidden="1" x14ac:dyDescent="0.2">
      <c r="A1332" t="s">
        <v>383</v>
      </c>
      <c r="B1332" s="1" t="s">
        <v>125</v>
      </c>
      <c r="C1332" t="s">
        <v>214</v>
      </c>
      <c r="D1332" s="1" t="s">
        <v>72</v>
      </c>
      <c r="E1332" t="s">
        <v>49</v>
      </c>
      <c r="F1332" t="s">
        <v>49</v>
      </c>
      <c r="G1332" t="s">
        <v>49</v>
      </c>
      <c r="H1332" t="s">
        <v>49</v>
      </c>
      <c r="I1332" t="s">
        <v>49</v>
      </c>
      <c r="J1332" t="s">
        <v>49</v>
      </c>
      <c r="K1332" t="s">
        <v>49</v>
      </c>
      <c r="L1332" t="s">
        <v>49</v>
      </c>
      <c r="M1332" t="s">
        <v>49</v>
      </c>
      <c r="N1332" t="s">
        <v>49</v>
      </c>
      <c r="O1332" t="s">
        <v>49</v>
      </c>
      <c r="P1332" t="s">
        <v>49</v>
      </c>
      <c r="Q1332" t="s">
        <v>49</v>
      </c>
      <c r="R1332" t="s">
        <v>49</v>
      </c>
      <c r="S1332" t="s">
        <v>49</v>
      </c>
      <c r="T1332" t="s">
        <v>49</v>
      </c>
      <c r="U1332" t="s">
        <v>49</v>
      </c>
      <c r="V1332" t="s">
        <v>49</v>
      </c>
      <c r="W1332" t="s">
        <v>49</v>
      </c>
      <c r="X1332" t="s">
        <v>49</v>
      </c>
      <c r="Y1332" t="s">
        <v>49</v>
      </c>
      <c r="Z1332" t="s">
        <v>49</v>
      </c>
      <c r="AA1332" t="s">
        <v>49</v>
      </c>
      <c r="AB1332" t="s">
        <v>49</v>
      </c>
      <c r="AC1332" t="s">
        <v>49</v>
      </c>
      <c r="AD1332">
        <v>23.45</v>
      </c>
      <c r="AE1332">
        <v>23.45</v>
      </c>
      <c r="AF1332">
        <v>23.45</v>
      </c>
      <c r="AG1332">
        <v>23.45</v>
      </c>
      <c r="AH1332">
        <v>23.45</v>
      </c>
      <c r="AI1332">
        <v>9</v>
      </c>
      <c r="AJ1332">
        <v>9</v>
      </c>
      <c r="AK1332" t="s">
        <v>49</v>
      </c>
      <c r="AL1332" t="s">
        <v>49</v>
      </c>
      <c r="AM1332" t="s">
        <v>49</v>
      </c>
    </row>
    <row r="1333" spans="1:39" customFormat="1" hidden="1" x14ac:dyDescent="0.2">
      <c r="A1333" t="s">
        <v>383</v>
      </c>
      <c r="B1333" s="1" t="s">
        <v>125</v>
      </c>
      <c r="C1333" t="s">
        <v>443</v>
      </c>
      <c r="D1333" s="1" t="s">
        <v>259</v>
      </c>
      <c r="E1333" t="s">
        <v>49</v>
      </c>
      <c r="F1333" t="s">
        <v>49</v>
      </c>
      <c r="G1333" t="s">
        <v>49</v>
      </c>
      <c r="H1333" t="s">
        <v>49</v>
      </c>
      <c r="I1333" t="s">
        <v>49</v>
      </c>
      <c r="J1333" t="s">
        <v>49</v>
      </c>
      <c r="K1333" t="s">
        <v>49</v>
      </c>
      <c r="L1333" t="s">
        <v>49</v>
      </c>
      <c r="M1333" t="s">
        <v>49</v>
      </c>
      <c r="N1333" t="s">
        <v>49</v>
      </c>
      <c r="O1333" t="s">
        <v>49</v>
      </c>
      <c r="P1333" t="s">
        <v>49</v>
      </c>
      <c r="Q1333" t="s">
        <v>49</v>
      </c>
      <c r="R1333" t="s">
        <v>49</v>
      </c>
      <c r="S1333" t="s">
        <v>49</v>
      </c>
      <c r="T1333" t="s">
        <v>49</v>
      </c>
      <c r="U1333" t="s">
        <v>49</v>
      </c>
      <c r="V1333" t="s">
        <v>49</v>
      </c>
      <c r="W1333" t="s">
        <v>49</v>
      </c>
      <c r="X1333" t="s">
        <v>49</v>
      </c>
      <c r="Y1333" t="s">
        <v>49</v>
      </c>
      <c r="Z1333" t="s">
        <v>49</v>
      </c>
      <c r="AA1333" t="s">
        <v>49</v>
      </c>
      <c r="AB1333" t="s">
        <v>49</v>
      </c>
      <c r="AC1333" t="s">
        <v>49</v>
      </c>
      <c r="AD1333">
        <v>34.299999999999997</v>
      </c>
      <c r="AE1333">
        <v>31.4</v>
      </c>
      <c r="AF1333">
        <v>31.4</v>
      </c>
      <c r="AG1333">
        <v>28.9</v>
      </c>
      <c r="AH1333">
        <v>24.9</v>
      </c>
      <c r="AI1333">
        <v>8.6</v>
      </c>
      <c r="AJ1333">
        <v>8.6</v>
      </c>
      <c r="AK1333" t="s">
        <v>49</v>
      </c>
      <c r="AL1333" t="s">
        <v>49</v>
      </c>
      <c r="AM1333" t="s">
        <v>49</v>
      </c>
    </row>
    <row r="1334" spans="1:39" customFormat="1" hidden="1" x14ac:dyDescent="0.2">
      <c r="A1334" t="s">
        <v>383</v>
      </c>
      <c r="B1334" s="1" t="s">
        <v>125</v>
      </c>
      <c r="C1334" t="s">
        <v>470</v>
      </c>
      <c r="D1334" s="1" t="s">
        <v>131</v>
      </c>
      <c r="E1334" t="s">
        <v>49</v>
      </c>
      <c r="F1334" t="s">
        <v>49</v>
      </c>
      <c r="G1334" t="s">
        <v>49</v>
      </c>
      <c r="H1334" t="s">
        <v>49</v>
      </c>
      <c r="I1334" t="s">
        <v>49</v>
      </c>
      <c r="J1334" t="s">
        <v>49</v>
      </c>
      <c r="K1334" t="s">
        <v>49</v>
      </c>
      <c r="L1334" t="s">
        <v>49</v>
      </c>
      <c r="M1334" t="s">
        <v>49</v>
      </c>
      <c r="N1334" t="s">
        <v>49</v>
      </c>
      <c r="O1334" t="s">
        <v>49</v>
      </c>
      <c r="P1334" t="s">
        <v>49</v>
      </c>
      <c r="Q1334" t="s">
        <v>49</v>
      </c>
      <c r="R1334" t="s">
        <v>49</v>
      </c>
      <c r="S1334" t="s">
        <v>49</v>
      </c>
      <c r="T1334" t="s">
        <v>49</v>
      </c>
      <c r="U1334" t="s">
        <v>49</v>
      </c>
      <c r="V1334" t="s">
        <v>49</v>
      </c>
      <c r="W1334" t="s">
        <v>49</v>
      </c>
      <c r="X1334" t="s">
        <v>49</v>
      </c>
      <c r="Y1334" t="s">
        <v>49</v>
      </c>
      <c r="Z1334" t="s">
        <v>49</v>
      </c>
      <c r="AA1334" t="s">
        <v>49</v>
      </c>
      <c r="AB1334" t="s">
        <v>49</v>
      </c>
      <c r="AC1334" t="s">
        <v>49</v>
      </c>
      <c r="AD1334" t="s">
        <v>49</v>
      </c>
      <c r="AE1334">
        <v>25.933489999999999</v>
      </c>
      <c r="AF1334">
        <v>25.933489999999999</v>
      </c>
      <c r="AG1334">
        <v>25.933489999999999</v>
      </c>
      <c r="AH1334">
        <v>25.933489999999999</v>
      </c>
      <c r="AI1334">
        <v>25.933489999999999</v>
      </c>
      <c r="AJ1334">
        <v>20.7</v>
      </c>
      <c r="AK1334" t="s">
        <v>49</v>
      </c>
      <c r="AL1334" t="s">
        <v>49</v>
      </c>
      <c r="AM1334" t="s">
        <v>49</v>
      </c>
    </row>
    <row r="1335" spans="1:39" customFormat="1" hidden="1" x14ac:dyDescent="0.2">
      <c r="A1335" t="s">
        <v>383</v>
      </c>
      <c r="B1335" s="1" t="s">
        <v>125</v>
      </c>
      <c r="C1335" t="s">
        <v>169</v>
      </c>
      <c r="D1335" s="1" t="s">
        <v>129</v>
      </c>
      <c r="E1335" t="s">
        <v>49</v>
      </c>
      <c r="F1335" t="s">
        <v>49</v>
      </c>
      <c r="G1335" t="s">
        <v>49</v>
      </c>
      <c r="H1335" t="s">
        <v>49</v>
      </c>
      <c r="I1335" t="s">
        <v>49</v>
      </c>
      <c r="J1335" t="s">
        <v>49</v>
      </c>
      <c r="K1335" t="s">
        <v>49</v>
      </c>
      <c r="L1335" t="s">
        <v>49</v>
      </c>
      <c r="M1335" t="s">
        <v>49</v>
      </c>
      <c r="N1335" t="s">
        <v>49</v>
      </c>
      <c r="O1335" t="s">
        <v>49</v>
      </c>
      <c r="P1335" t="s">
        <v>49</v>
      </c>
      <c r="Q1335" t="s">
        <v>49</v>
      </c>
      <c r="R1335" t="s">
        <v>49</v>
      </c>
      <c r="S1335" t="s">
        <v>49</v>
      </c>
      <c r="T1335" t="s">
        <v>49</v>
      </c>
      <c r="U1335" t="s">
        <v>49</v>
      </c>
      <c r="V1335" t="s">
        <v>49</v>
      </c>
      <c r="W1335" t="s">
        <v>49</v>
      </c>
      <c r="X1335" t="s">
        <v>49</v>
      </c>
      <c r="Y1335" t="s">
        <v>49</v>
      </c>
      <c r="Z1335" t="s">
        <v>49</v>
      </c>
      <c r="AA1335" t="s">
        <v>49</v>
      </c>
      <c r="AB1335" t="s">
        <v>49</v>
      </c>
      <c r="AC1335" t="s">
        <v>49</v>
      </c>
      <c r="AD1335" t="s">
        <v>49</v>
      </c>
      <c r="AE1335">
        <v>21.196750000000002</v>
      </c>
      <c r="AF1335">
        <v>21.196750000000002</v>
      </c>
      <c r="AG1335">
        <v>21.196750000000002</v>
      </c>
      <c r="AH1335">
        <v>21.196750000000002</v>
      </c>
      <c r="AI1335">
        <v>8.625</v>
      </c>
      <c r="AJ1335">
        <v>8.625</v>
      </c>
      <c r="AK1335" t="s">
        <v>49</v>
      </c>
      <c r="AL1335" t="s">
        <v>49</v>
      </c>
      <c r="AM1335" t="s">
        <v>49</v>
      </c>
    </row>
    <row r="1336" spans="1:39" customFormat="1" hidden="1" x14ac:dyDescent="0.2">
      <c r="A1336" t="s">
        <v>383</v>
      </c>
      <c r="B1336" s="1" t="s">
        <v>125</v>
      </c>
      <c r="C1336" t="s">
        <v>272</v>
      </c>
      <c r="D1336" s="1" t="s">
        <v>348</v>
      </c>
      <c r="E1336" t="s">
        <v>49</v>
      </c>
      <c r="F1336" t="s">
        <v>49</v>
      </c>
      <c r="G1336" t="s">
        <v>49</v>
      </c>
      <c r="H1336" t="s">
        <v>49</v>
      </c>
      <c r="I1336" t="s">
        <v>49</v>
      </c>
      <c r="J1336" t="s">
        <v>49</v>
      </c>
      <c r="K1336" t="s">
        <v>49</v>
      </c>
      <c r="L1336" t="s">
        <v>49</v>
      </c>
      <c r="M1336" t="s">
        <v>49</v>
      </c>
      <c r="N1336" t="s">
        <v>49</v>
      </c>
      <c r="O1336" t="s">
        <v>49</v>
      </c>
      <c r="P1336" t="s">
        <v>49</v>
      </c>
      <c r="Q1336" t="s">
        <v>49</v>
      </c>
      <c r="R1336" t="s">
        <v>49</v>
      </c>
      <c r="S1336" t="s">
        <v>49</v>
      </c>
      <c r="T1336" t="s">
        <v>49</v>
      </c>
      <c r="U1336" t="s">
        <v>49</v>
      </c>
      <c r="V1336" t="s">
        <v>49</v>
      </c>
      <c r="W1336" t="s">
        <v>49</v>
      </c>
      <c r="X1336" t="s">
        <v>49</v>
      </c>
      <c r="Y1336" t="s">
        <v>49</v>
      </c>
      <c r="Z1336" t="s">
        <v>49</v>
      </c>
      <c r="AA1336" t="s">
        <v>49</v>
      </c>
      <c r="AB1336" t="s">
        <v>49</v>
      </c>
      <c r="AC1336" t="s">
        <v>49</v>
      </c>
      <c r="AD1336" t="s">
        <v>49</v>
      </c>
      <c r="AE1336">
        <v>92.31429</v>
      </c>
      <c r="AF1336">
        <v>92.31429</v>
      </c>
      <c r="AG1336">
        <v>92.31429</v>
      </c>
      <c r="AH1336">
        <v>92.31429</v>
      </c>
      <c r="AI1336">
        <v>48</v>
      </c>
      <c r="AJ1336">
        <v>35.65</v>
      </c>
      <c r="AK1336" t="s">
        <v>49</v>
      </c>
      <c r="AL1336" t="s">
        <v>49</v>
      </c>
      <c r="AM1336" t="s">
        <v>49</v>
      </c>
    </row>
    <row r="1337" spans="1:39" customFormat="1" hidden="1" x14ac:dyDescent="0.2">
      <c r="A1337" t="s">
        <v>383</v>
      </c>
      <c r="B1337" s="1" t="s">
        <v>125</v>
      </c>
      <c r="C1337" t="s">
        <v>320</v>
      </c>
      <c r="D1337" s="1" t="s">
        <v>481</v>
      </c>
      <c r="E1337" t="s">
        <v>49</v>
      </c>
      <c r="F1337" t="s">
        <v>49</v>
      </c>
      <c r="G1337" t="s">
        <v>49</v>
      </c>
      <c r="H1337" t="s">
        <v>49</v>
      </c>
      <c r="I1337" t="s">
        <v>49</v>
      </c>
      <c r="J1337" t="s">
        <v>49</v>
      </c>
      <c r="K1337" t="s">
        <v>49</v>
      </c>
      <c r="L1337" t="s">
        <v>49</v>
      </c>
      <c r="M1337" t="s">
        <v>49</v>
      </c>
      <c r="N1337" t="s">
        <v>49</v>
      </c>
      <c r="O1337" t="s">
        <v>49</v>
      </c>
      <c r="P1337" t="s">
        <v>49</v>
      </c>
      <c r="Q1337" t="s">
        <v>49</v>
      </c>
      <c r="R1337" t="s">
        <v>49</v>
      </c>
      <c r="S1337" t="s">
        <v>49</v>
      </c>
      <c r="T1337" t="s">
        <v>49</v>
      </c>
      <c r="U1337" t="s">
        <v>49</v>
      </c>
      <c r="V1337" t="s">
        <v>49</v>
      </c>
      <c r="W1337" t="s">
        <v>49</v>
      </c>
      <c r="X1337" t="s">
        <v>49</v>
      </c>
      <c r="Y1337" t="s">
        <v>49</v>
      </c>
      <c r="Z1337" t="s">
        <v>49</v>
      </c>
      <c r="AA1337" t="s">
        <v>49</v>
      </c>
      <c r="AB1337" t="s">
        <v>49</v>
      </c>
      <c r="AC1337" t="s">
        <v>49</v>
      </c>
      <c r="AD1337" t="s">
        <v>49</v>
      </c>
      <c r="AE1337">
        <v>65.7</v>
      </c>
      <c r="AF1337">
        <v>65.7</v>
      </c>
      <c r="AG1337">
        <v>65.7</v>
      </c>
      <c r="AH1337">
        <v>65.7</v>
      </c>
      <c r="AI1337">
        <v>24</v>
      </c>
      <c r="AJ1337">
        <v>12.8</v>
      </c>
      <c r="AK1337" t="s">
        <v>49</v>
      </c>
      <c r="AL1337" t="s">
        <v>49</v>
      </c>
      <c r="AM1337" t="s">
        <v>49</v>
      </c>
    </row>
    <row r="1338" spans="1:39" customFormat="1" hidden="1" x14ac:dyDescent="0.2">
      <c r="A1338" t="s">
        <v>383</v>
      </c>
      <c r="B1338" s="1" t="s">
        <v>125</v>
      </c>
      <c r="C1338" t="s">
        <v>157</v>
      </c>
      <c r="D1338" s="1" t="s">
        <v>441</v>
      </c>
      <c r="E1338" t="s">
        <v>49</v>
      </c>
      <c r="F1338" t="s">
        <v>49</v>
      </c>
      <c r="G1338" t="s">
        <v>49</v>
      </c>
      <c r="H1338" t="s">
        <v>49</v>
      </c>
      <c r="I1338" t="s">
        <v>49</v>
      </c>
      <c r="J1338" t="s">
        <v>49</v>
      </c>
      <c r="K1338" t="s">
        <v>49</v>
      </c>
      <c r="L1338" t="s">
        <v>49</v>
      </c>
      <c r="M1338" t="s">
        <v>49</v>
      </c>
      <c r="N1338" t="s">
        <v>49</v>
      </c>
      <c r="O1338" t="s">
        <v>49</v>
      </c>
      <c r="P1338" t="s">
        <v>49</v>
      </c>
      <c r="Q1338" t="s">
        <v>49</v>
      </c>
      <c r="R1338" t="s">
        <v>49</v>
      </c>
      <c r="S1338" t="s">
        <v>49</v>
      </c>
      <c r="T1338" t="s">
        <v>49</v>
      </c>
      <c r="U1338" t="s">
        <v>49</v>
      </c>
      <c r="V1338" t="s">
        <v>49</v>
      </c>
      <c r="W1338" t="s">
        <v>49</v>
      </c>
      <c r="X1338" t="s">
        <v>49</v>
      </c>
      <c r="Y1338" t="s">
        <v>49</v>
      </c>
      <c r="Z1338" t="s">
        <v>49</v>
      </c>
      <c r="AA1338" t="s">
        <v>49</v>
      </c>
      <c r="AB1338" t="s">
        <v>49</v>
      </c>
      <c r="AC1338">
        <v>6.9</v>
      </c>
      <c r="AD1338" t="s">
        <v>49</v>
      </c>
      <c r="AE1338" t="s">
        <v>49</v>
      </c>
      <c r="AF1338" t="s">
        <v>49</v>
      </c>
      <c r="AG1338" t="s">
        <v>49</v>
      </c>
      <c r="AH1338" t="s">
        <v>49</v>
      </c>
      <c r="AI1338" t="s">
        <v>49</v>
      </c>
      <c r="AJ1338" t="s">
        <v>49</v>
      </c>
      <c r="AK1338" t="s">
        <v>49</v>
      </c>
      <c r="AL1338" t="s">
        <v>49</v>
      </c>
      <c r="AM1338" t="s">
        <v>49</v>
      </c>
    </row>
    <row r="1339" spans="1:39" customFormat="1" hidden="1" x14ac:dyDescent="0.2">
      <c r="A1339" t="s">
        <v>383</v>
      </c>
      <c r="B1339" s="1" t="s">
        <v>125</v>
      </c>
      <c r="C1339" t="s">
        <v>87</v>
      </c>
      <c r="D1339" s="1" t="s">
        <v>302</v>
      </c>
      <c r="E1339" t="s">
        <v>49</v>
      </c>
      <c r="F1339" t="s">
        <v>49</v>
      </c>
      <c r="G1339" t="s">
        <v>49</v>
      </c>
      <c r="H1339" t="s">
        <v>49</v>
      </c>
      <c r="I1339" t="s">
        <v>49</v>
      </c>
      <c r="J1339" t="s">
        <v>49</v>
      </c>
      <c r="K1339" t="s">
        <v>49</v>
      </c>
      <c r="L1339" t="s">
        <v>49</v>
      </c>
      <c r="M1339" t="s">
        <v>49</v>
      </c>
      <c r="N1339" t="s">
        <v>49</v>
      </c>
      <c r="O1339" t="s">
        <v>49</v>
      </c>
      <c r="P1339" t="s">
        <v>49</v>
      </c>
      <c r="Q1339" t="s">
        <v>49</v>
      </c>
      <c r="R1339" t="s">
        <v>49</v>
      </c>
      <c r="S1339" t="s">
        <v>49</v>
      </c>
      <c r="T1339" t="s">
        <v>49</v>
      </c>
      <c r="U1339" t="s">
        <v>49</v>
      </c>
      <c r="V1339" t="s">
        <v>49</v>
      </c>
      <c r="W1339" t="s">
        <v>49</v>
      </c>
      <c r="X1339" t="s">
        <v>49</v>
      </c>
      <c r="Y1339" t="s">
        <v>49</v>
      </c>
      <c r="Z1339" t="s">
        <v>49</v>
      </c>
      <c r="AA1339" t="s">
        <v>49</v>
      </c>
      <c r="AB1339" t="s">
        <v>49</v>
      </c>
      <c r="AC1339" t="s">
        <v>49</v>
      </c>
      <c r="AD1339">
        <v>318</v>
      </c>
      <c r="AE1339">
        <v>261</v>
      </c>
      <c r="AF1339">
        <v>261</v>
      </c>
      <c r="AG1339">
        <v>258.95</v>
      </c>
      <c r="AH1339">
        <v>248.3</v>
      </c>
      <c r="AI1339">
        <v>142</v>
      </c>
      <c r="AJ1339">
        <v>138</v>
      </c>
      <c r="AK1339" t="s">
        <v>49</v>
      </c>
      <c r="AL1339" t="s">
        <v>49</v>
      </c>
      <c r="AM1339" t="s">
        <v>49</v>
      </c>
    </row>
    <row r="1340" spans="1:39" customFormat="1" hidden="1" x14ac:dyDescent="0.2">
      <c r="A1340" t="s">
        <v>383</v>
      </c>
      <c r="B1340" s="1" t="s">
        <v>125</v>
      </c>
      <c r="C1340" t="s">
        <v>542</v>
      </c>
      <c r="D1340" s="1" t="s">
        <v>479</v>
      </c>
      <c r="E1340">
        <v>23.025531403780853</v>
      </c>
      <c r="F1340">
        <v>19.134707087738708</v>
      </c>
      <c r="G1340">
        <v>22.199473326941281</v>
      </c>
      <c r="H1340">
        <v>24.06633472026423</v>
      </c>
      <c r="I1340">
        <v>26.09757739193067</v>
      </c>
      <c r="J1340">
        <v>25.900430191705265</v>
      </c>
      <c r="K1340">
        <v>35.769814987275886</v>
      </c>
      <c r="L1340">
        <v>34.276969064856367</v>
      </c>
      <c r="M1340">
        <v>33.814745467754378</v>
      </c>
      <c r="N1340">
        <v>34.533017358803129</v>
      </c>
      <c r="O1340">
        <v>32.424304625381382</v>
      </c>
      <c r="P1340">
        <v>33.524161761749319</v>
      </c>
      <c r="Q1340">
        <v>39.411014852392789</v>
      </c>
      <c r="R1340">
        <v>38.5273592755252</v>
      </c>
      <c r="S1340">
        <v>42.747403634051132</v>
      </c>
      <c r="T1340">
        <v>51.803988000526459</v>
      </c>
      <c r="U1340">
        <v>59.505524224818416</v>
      </c>
      <c r="V1340">
        <v>62.207892865780181</v>
      </c>
      <c r="W1340">
        <v>64.478883904017451</v>
      </c>
      <c r="X1340">
        <v>62.193363476477501</v>
      </c>
      <c r="Y1340">
        <v>57.61271534324186</v>
      </c>
      <c r="Z1340">
        <v>45.18487037857674</v>
      </c>
      <c r="AA1340">
        <v>50.717077662700341</v>
      </c>
      <c r="AB1340">
        <v>50.740904586420868</v>
      </c>
      <c r="AC1340">
        <v>48.267522367403323</v>
      </c>
      <c r="AD1340">
        <v>46.744375577355299</v>
      </c>
      <c r="AE1340">
        <v>44.905215954349622</v>
      </c>
      <c r="AF1340">
        <v>39.464169335301811</v>
      </c>
      <c r="AG1340">
        <v>36.894415017078913</v>
      </c>
      <c r="AH1340">
        <v>37.632413240426303</v>
      </c>
      <c r="AI1340">
        <v>37.565784102137364</v>
      </c>
      <c r="AJ1340">
        <v>35.890096034242454</v>
      </c>
      <c r="AK1340">
        <v>34.754295776105579</v>
      </c>
      <c r="AL1340">
        <v>37.301990171391978</v>
      </c>
      <c r="AM1340">
        <v>38.143819433151613</v>
      </c>
    </row>
    <row r="1341" spans="1:39" customFormat="1" hidden="1" x14ac:dyDescent="0.2">
      <c r="A1341" t="s">
        <v>383</v>
      </c>
      <c r="B1341" s="1" t="s">
        <v>125</v>
      </c>
      <c r="C1341" t="s">
        <v>456</v>
      </c>
      <c r="D1341" s="1" t="s">
        <v>489</v>
      </c>
      <c r="E1341" t="s">
        <v>49</v>
      </c>
      <c r="F1341" t="s">
        <v>49</v>
      </c>
      <c r="G1341" t="s">
        <v>49</v>
      </c>
      <c r="H1341" t="s">
        <v>49</v>
      </c>
      <c r="I1341" t="s">
        <v>49</v>
      </c>
      <c r="J1341" t="s">
        <v>49</v>
      </c>
      <c r="K1341" t="s">
        <v>49</v>
      </c>
      <c r="L1341" t="s">
        <v>49</v>
      </c>
      <c r="M1341">
        <v>12</v>
      </c>
      <c r="N1341" t="s">
        <v>49</v>
      </c>
      <c r="O1341">
        <v>8.9552240371704102</v>
      </c>
      <c r="P1341" t="s">
        <v>49</v>
      </c>
      <c r="Q1341">
        <v>9.9502487182617205</v>
      </c>
      <c r="R1341" t="s">
        <v>49</v>
      </c>
      <c r="S1341">
        <v>6.4676618576049796</v>
      </c>
      <c r="T1341">
        <v>7.46268653869629</v>
      </c>
      <c r="U1341">
        <v>8.1730766296386701</v>
      </c>
      <c r="V1341">
        <v>7.6923074722290004</v>
      </c>
      <c r="W1341">
        <v>5.7692308425903303</v>
      </c>
      <c r="X1341">
        <v>4.8076925277709996</v>
      </c>
      <c r="Y1341">
        <v>5.7692308425903303</v>
      </c>
      <c r="Z1341">
        <v>4.7393364906311</v>
      </c>
      <c r="AA1341">
        <v>5.2132701873779297</v>
      </c>
      <c r="AB1341">
        <v>5.6338028907775897</v>
      </c>
      <c r="AC1341">
        <v>4.6948356628418004</v>
      </c>
      <c r="AD1341">
        <v>4.6948356628418004</v>
      </c>
      <c r="AE1341">
        <v>5.4187192916870099</v>
      </c>
      <c r="AF1341">
        <v>4.92610836029053</v>
      </c>
      <c r="AG1341">
        <v>7.3891625404357901</v>
      </c>
      <c r="AH1341">
        <v>7.8817734718322798</v>
      </c>
      <c r="AI1341">
        <v>9.2233009338378906</v>
      </c>
      <c r="AJ1341">
        <v>6.7632851600646999</v>
      </c>
      <c r="AK1341">
        <v>4.8309178352356001</v>
      </c>
      <c r="AL1341">
        <v>5.3140096664428702</v>
      </c>
      <c r="AM1341">
        <v>6.2801933288574201</v>
      </c>
    </row>
    <row r="1342" spans="1:39" customFormat="1" hidden="1" x14ac:dyDescent="0.2">
      <c r="A1342" t="s">
        <v>273</v>
      </c>
      <c r="B1342" s="1" t="s">
        <v>270</v>
      </c>
      <c r="C1342" t="s">
        <v>483</v>
      </c>
      <c r="D1342" s="1" t="s">
        <v>39</v>
      </c>
      <c r="E1342">
        <v>1.0566762728146024</v>
      </c>
      <c r="F1342">
        <v>0.95655127463670464</v>
      </c>
      <c r="G1342">
        <v>9.1476446952210036E-2</v>
      </c>
      <c r="H1342">
        <v>0.59092466755263617</v>
      </c>
      <c r="I1342">
        <v>-0.31635636760114338</v>
      </c>
      <c r="J1342">
        <v>4.2109203200299442E-2</v>
      </c>
      <c r="K1342">
        <v>5.5676773756677581E-2</v>
      </c>
      <c r="L1342">
        <v>0.22323972460396749</v>
      </c>
      <c r="M1342">
        <v>0.12877038214486666</v>
      </c>
      <c r="N1342">
        <v>5.4877874757420378E-3</v>
      </c>
      <c r="O1342">
        <v>0.10381229312163492</v>
      </c>
      <c r="P1342">
        <v>7.0858011301866294E-2</v>
      </c>
      <c r="Q1342">
        <v>2.6666579469984443E-2</v>
      </c>
      <c r="R1342">
        <v>0.30274203245676112</v>
      </c>
      <c r="S1342">
        <v>0.10104675301694702</v>
      </c>
      <c r="T1342">
        <v>0.14504757139914645</v>
      </c>
      <c r="U1342">
        <v>0.10613127561015351</v>
      </c>
      <c r="V1342">
        <v>8.5473721665071889E-2</v>
      </c>
      <c r="W1342">
        <v>0.11145257418904458</v>
      </c>
      <c r="X1342">
        <v>0.96672198356598738</v>
      </c>
      <c r="Y1342">
        <v>0.5078936164655492</v>
      </c>
      <c r="Z1342">
        <v>1.5286610800045128</v>
      </c>
      <c r="AA1342">
        <v>0.91966985905795307</v>
      </c>
      <c r="AB1342">
        <v>2.2596765450945235</v>
      </c>
      <c r="AC1342">
        <v>1.0213381835756774</v>
      </c>
      <c r="AD1342">
        <v>0.37910347837084041</v>
      </c>
      <c r="AE1342">
        <v>0.40749903980551894</v>
      </c>
      <c r="AF1342">
        <v>0.51102983919541645</v>
      </c>
      <c r="AG1342">
        <v>0.35245839589456218</v>
      </c>
      <c r="AH1342">
        <v>0.36377653625059636</v>
      </c>
      <c r="AI1342">
        <v>0.47715009220192661</v>
      </c>
      <c r="AJ1342">
        <v>0.35989403140469595</v>
      </c>
      <c r="AK1342">
        <v>0.31638547512944015</v>
      </c>
      <c r="AL1342">
        <v>0.31053196911493608</v>
      </c>
      <c r="AM1342">
        <v>0.31060493521417132</v>
      </c>
    </row>
    <row r="1343" spans="1:39" customFormat="1" hidden="1" x14ac:dyDescent="0.2">
      <c r="A1343" t="s">
        <v>273</v>
      </c>
      <c r="B1343" s="1" t="s">
        <v>270</v>
      </c>
      <c r="C1343" t="s">
        <v>260</v>
      </c>
      <c r="D1343" s="1" t="s">
        <v>203</v>
      </c>
      <c r="E1343">
        <v>3767051.25949986</v>
      </c>
      <c r="F1343">
        <v>3266400.3776545902</v>
      </c>
      <c r="G1343">
        <v>393003.10379242001</v>
      </c>
      <c r="H1343">
        <v>2506163.3340103198</v>
      </c>
      <c r="I1343">
        <v>-1446978.1249784101</v>
      </c>
      <c r="J1343">
        <v>190704.78059666901</v>
      </c>
      <c r="K1343">
        <v>177714.23999435801</v>
      </c>
      <c r="L1343">
        <v>889525.01769817504</v>
      </c>
      <c r="M1343">
        <v>510000</v>
      </c>
      <c r="N1343">
        <v>20000</v>
      </c>
      <c r="O1343">
        <v>384216.3</v>
      </c>
      <c r="P1343">
        <v>271000</v>
      </c>
      <c r="Q1343">
        <v>93636.115099999995</v>
      </c>
      <c r="R1343">
        <v>1145914.9949</v>
      </c>
      <c r="S1343">
        <v>430423.47930000001</v>
      </c>
      <c r="T1343">
        <v>793243.73456213402</v>
      </c>
      <c r="U1343">
        <v>672560.37863500603</v>
      </c>
      <c r="V1343">
        <v>558865.80003372906</v>
      </c>
      <c r="W1343">
        <v>778420.21387879003</v>
      </c>
      <c r="X1343">
        <v>7691947.2891569398</v>
      </c>
      <c r="Y1343">
        <v>4650574.1569067603</v>
      </c>
      <c r="Z1343">
        <v>13839598.167791501</v>
      </c>
      <c r="AA1343">
        <v>8350406.7221210599</v>
      </c>
      <c r="AB1343">
        <v>23118440.5401983</v>
      </c>
      <c r="AC1343">
        <v>10375197.461467501</v>
      </c>
      <c r="AD1343">
        <v>4231644.4166999999</v>
      </c>
      <c r="AE1343">
        <v>4684558.6751838103</v>
      </c>
      <c r="AF1343">
        <v>4936699.5104448199</v>
      </c>
      <c r="AG1343">
        <v>3569823.7299721702</v>
      </c>
      <c r="AH1343">
        <v>3919473.0250083501</v>
      </c>
      <c r="AI1343">
        <v>5672348.1285800003</v>
      </c>
      <c r="AJ1343">
        <v>4300803.9663215</v>
      </c>
      <c r="AK1343">
        <v>3875846.0805885401</v>
      </c>
      <c r="AL1343">
        <v>4024772.1820532</v>
      </c>
      <c r="AM1343">
        <v>3859326.6</v>
      </c>
    </row>
    <row r="1344" spans="1:39" customFormat="1" hidden="1" x14ac:dyDescent="0.2">
      <c r="A1344" t="s">
        <v>273</v>
      </c>
      <c r="B1344" s="1" t="s">
        <v>270</v>
      </c>
      <c r="C1344" t="s">
        <v>31</v>
      </c>
      <c r="D1344" s="1" t="s">
        <v>339</v>
      </c>
      <c r="E1344" t="s">
        <v>49</v>
      </c>
      <c r="F1344" t="s">
        <v>49</v>
      </c>
      <c r="G1344" t="s">
        <v>49</v>
      </c>
      <c r="H1344">
        <v>40.256</v>
      </c>
      <c r="I1344">
        <v>40.329000000000001</v>
      </c>
      <c r="J1344">
        <v>40.290999999999997</v>
      </c>
      <c r="K1344">
        <v>40.222000000000001</v>
      </c>
      <c r="L1344">
        <v>40.216999999999999</v>
      </c>
      <c r="M1344">
        <v>40.143000000000001</v>
      </c>
      <c r="N1344">
        <v>40.104999999999997</v>
      </c>
      <c r="O1344">
        <v>40.018000000000001</v>
      </c>
      <c r="P1344">
        <v>39.935000000000002</v>
      </c>
      <c r="Q1344">
        <v>39.878</v>
      </c>
      <c r="R1344">
        <v>39.762</v>
      </c>
      <c r="S1344">
        <v>39.673000000000002</v>
      </c>
      <c r="T1344">
        <v>39.58</v>
      </c>
      <c r="U1344">
        <v>39.488999999999997</v>
      </c>
      <c r="V1344">
        <v>39.636000000000003</v>
      </c>
      <c r="W1344">
        <v>39.777000000000001</v>
      </c>
      <c r="X1344">
        <v>39.908000000000001</v>
      </c>
      <c r="Y1344">
        <v>40.064999999999998</v>
      </c>
      <c r="Z1344">
        <v>40.198</v>
      </c>
      <c r="AA1344">
        <v>40.337000000000003</v>
      </c>
      <c r="AB1344">
        <v>40.473999999999997</v>
      </c>
      <c r="AC1344">
        <v>40.6</v>
      </c>
      <c r="AD1344">
        <v>40.741</v>
      </c>
      <c r="AE1344">
        <v>40.85</v>
      </c>
      <c r="AF1344">
        <v>40.783999999999999</v>
      </c>
      <c r="AG1344">
        <v>40.756</v>
      </c>
      <c r="AH1344">
        <v>40.701000000000001</v>
      </c>
      <c r="AI1344">
        <v>40.631</v>
      </c>
      <c r="AJ1344">
        <v>40.54</v>
      </c>
      <c r="AK1344">
        <v>39.731999999999999</v>
      </c>
      <c r="AL1344">
        <v>39.883000000000003</v>
      </c>
      <c r="AM1344">
        <v>40.271000000000001</v>
      </c>
    </row>
    <row r="1345" spans="1:39" customFormat="1" hidden="1" x14ac:dyDescent="0.2">
      <c r="A1345" t="s">
        <v>273</v>
      </c>
      <c r="B1345" s="1" t="s">
        <v>270</v>
      </c>
      <c r="C1345" t="s">
        <v>473</v>
      </c>
      <c r="D1345" s="1" t="s">
        <v>563</v>
      </c>
      <c r="E1345" t="s">
        <v>49</v>
      </c>
      <c r="F1345" t="s">
        <v>49</v>
      </c>
      <c r="G1345" t="s">
        <v>49</v>
      </c>
      <c r="H1345">
        <v>44.97</v>
      </c>
      <c r="I1345" t="s">
        <v>49</v>
      </c>
      <c r="J1345" t="s">
        <v>49</v>
      </c>
      <c r="K1345" t="s">
        <v>49</v>
      </c>
      <c r="L1345" t="s">
        <v>49</v>
      </c>
      <c r="M1345" t="s">
        <v>49</v>
      </c>
      <c r="N1345" t="s">
        <v>49</v>
      </c>
      <c r="O1345" t="s">
        <v>49</v>
      </c>
      <c r="P1345" t="s">
        <v>49</v>
      </c>
      <c r="Q1345" t="s">
        <v>49</v>
      </c>
      <c r="R1345" t="s">
        <v>49</v>
      </c>
      <c r="S1345" t="s">
        <v>49</v>
      </c>
      <c r="T1345" t="s">
        <v>49</v>
      </c>
      <c r="U1345">
        <v>41.38</v>
      </c>
      <c r="V1345" t="s">
        <v>49</v>
      </c>
      <c r="W1345" t="s">
        <v>49</v>
      </c>
      <c r="X1345" t="s">
        <v>49</v>
      </c>
      <c r="Y1345" t="s">
        <v>49</v>
      </c>
      <c r="Z1345" t="s">
        <v>49</v>
      </c>
      <c r="AA1345" t="s">
        <v>49</v>
      </c>
      <c r="AB1345" t="s">
        <v>49</v>
      </c>
      <c r="AC1345" t="s">
        <v>49</v>
      </c>
      <c r="AD1345" t="s">
        <v>49</v>
      </c>
      <c r="AE1345">
        <v>44.47</v>
      </c>
      <c r="AF1345" t="s">
        <v>49</v>
      </c>
      <c r="AG1345" t="s">
        <v>49</v>
      </c>
      <c r="AH1345" t="s">
        <v>49</v>
      </c>
      <c r="AI1345" t="s">
        <v>49</v>
      </c>
      <c r="AJ1345" t="s">
        <v>49</v>
      </c>
      <c r="AK1345" t="s">
        <v>49</v>
      </c>
      <c r="AL1345">
        <v>50.03</v>
      </c>
      <c r="AM1345" t="s">
        <v>49</v>
      </c>
    </row>
    <row r="1346" spans="1:39" customFormat="1" hidden="1" x14ac:dyDescent="0.2">
      <c r="A1346" t="s">
        <v>273</v>
      </c>
      <c r="B1346" s="1" t="s">
        <v>270</v>
      </c>
      <c r="C1346" t="s">
        <v>415</v>
      </c>
      <c r="D1346" s="1" t="s">
        <v>568</v>
      </c>
      <c r="E1346" t="s">
        <v>49</v>
      </c>
      <c r="F1346" t="s">
        <v>49</v>
      </c>
      <c r="G1346" t="s">
        <v>49</v>
      </c>
      <c r="H1346" t="s">
        <v>49</v>
      </c>
      <c r="I1346" t="s">
        <v>49</v>
      </c>
      <c r="J1346" t="s">
        <v>49</v>
      </c>
      <c r="K1346" t="s">
        <v>49</v>
      </c>
      <c r="L1346" t="s">
        <v>49</v>
      </c>
      <c r="M1346">
        <v>28.9</v>
      </c>
      <c r="N1346">
        <v>32.762413024902301</v>
      </c>
      <c r="O1346">
        <v>35.094528198242202</v>
      </c>
      <c r="P1346">
        <v>37.421802520752003</v>
      </c>
      <c r="Q1346">
        <v>39.792591094970703</v>
      </c>
      <c r="R1346">
        <v>42.028728485107401</v>
      </c>
      <c r="S1346">
        <v>44.8</v>
      </c>
      <c r="T1346">
        <v>46.482368469238303</v>
      </c>
      <c r="U1346">
        <v>48.7138862609863</v>
      </c>
      <c r="V1346">
        <v>50.957878112792997</v>
      </c>
      <c r="W1346">
        <v>53.221126556396499</v>
      </c>
      <c r="X1346">
        <v>55.505210876464801</v>
      </c>
      <c r="Y1346">
        <v>57.806522369384801</v>
      </c>
      <c r="Z1346">
        <v>60.121219635009801</v>
      </c>
      <c r="AA1346">
        <v>69.657852172851605</v>
      </c>
      <c r="AB1346">
        <v>69.327217102050795</v>
      </c>
      <c r="AC1346">
        <v>69.3</v>
      </c>
      <c r="AD1346">
        <v>69.437095642089801</v>
      </c>
      <c r="AE1346">
        <v>71.761917114257798</v>
      </c>
      <c r="AF1346">
        <v>74.081764221191406</v>
      </c>
      <c r="AG1346">
        <v>76.3974609375</v>
      </c>
      <c r="AH1346">
        <v>78.709831237792997</v>
      </c>
      <c r="AI1346">
        <v>81.019721984863295</v>
      </c>
      <c r="AJ1346">
        <v>83.327949523925795</v>
      </c>
      <c r="AK1346">
        <v>85.635345458984403</v>
      </c>
      <c r="AL1346">
        <v>87.942604064941406</v>
      </c>
      <c r="AM1346" t="s">
        <v>49</v>
      </c>
    </row>
    <row r="1347" spans="1:39" customFormat="1" hidden="1" x14ac:dyDescent="0.2">
      <c r="A1347" t="s">
        <v>273</v>
      </c>
      <c r="B1347" s="1" t="s">
        <v>270</v>
      </c>
      <c r="C1347" t="s">
        <v>275</v>
      </c>
      <c r="D1347" s="1" t="s">
        <v>222</v>
      </c>
      <c r="E1347">
        <v>11.931400802395887</v>
      </c>
      <c r="F1347">
        <v>13.687312384676819</v>
      </c>
      <c r="G1347">
        <v>13.242711806446097</v>
      </c>
      <c r="H1347">
        <v>13.332163185476794</v>
      </c>
      <c r="I1347">
        <v>13.867642442964994</v>
      </c>
      <c r="J1347">
        <v>13.534209828599947</v>
      </c>
      <c r="K1347">
        <v>14.012489654653526</v>
      </c>
      <c r="L1347">
        <v>11.719750346926599</v>
      </c>
      <c r="M1347">
        <v>12.627838104639686</v>
      </c>
      <c r="N1347">
        <v>11.517221926223085</v>
      </c>
      <c r="O1347">
        <v>9.6319546645334242</v>
      </c>
      <c r="P1347">
        <v>10.58728936401522</v>
      </c>
      <c r="Q1347">
        <v>11.449728660411154</v>
      </c>
      <c r="R1347">
        <v>15.687712392023704</v>
      </c>
      <c r="S1347">
        <v>16.374774036088311</v>
      </c>
      <c r="T1347">
        <v>14.941989154645938</v>
      </c>
      <c r="U1347">
        <v>13.769869036399834</v>
      </c>
      <c r="V1347">
        <v>14.289906953538651</v>
      </c>
      <c r="W1347">
        <v>15.189659102021128</v>
      </c>
      <c r="X1347">
        <v>15.944237881572821</v>
      </c>
      <c r="Y1347">
        <v>16.583346530716188</v>
      </c>
      <c r="Z1347">
        <v>18.028561062051406</v>
      </c>
      <c r="AA1347">
        <v>20.402816676733256</v>
      </c>
      <c r="AB1347">
        <v>20.83180228682842</v>
      </c>
      <c r="AC1347">
        <v>22.461751858430937</v>
      </c>
      <c r="AD1347">
        <v>21.733353629011432</v>
      </c>
      <c r="AE1347">
        <v>22.817843524447667</v>
      </c>
      <c r="AF1347">
        <v>26.557792636364063</v>
      </c>
      <c r="AG1347">
        <v>27.863607779123818</v>
      </c>
      <c r="AH1347">
        <v>27.217545516475749</v>
      </c>
      <c r="AI1347">
        <v>27.972224959544455</v>
      </c>
      <c r="AJ1347">
        <v>27.93600820905921</v>
      </c>
      <c r="AK1347">
        <v>31.390506960784609</v>
      </c>
      <c r="AL1347">
        <v>36.419392702266492</v>
      </c>
      <c r="AM1347">
        <v>36.319522520182495</v>
      </c>
    </row>
    <row r="1348" spans="1:39" customFormat="1" hidden="1" x14ac:dyDescent="0.2">
      <c r="A1348" t="s">
        <v>273</v>
      </c>
      <c r="B1348" s="1" t="s">
        <v>270</v>
      </c>
      <c r="C1348" t="s">
        <v>215</v>
      </c>
      <c r="D1348" s="1" t="s">
        <v>497</v>
      </c>
      <c r="E1348" t="s">
        <v>49</v>
      </c>
      <c r="F1348" t="s">
        <v>49</v>
      </c>
      <c r="G1348" t="s">
        <v>49</v>
      </c>
      <c r="H1348" t="s">
        <v>49</v>
      </c>
      <c r="I1348" t="s">
        <v>49</v>
      </c>
      <c r="J1348" t="s">
        <v>49</v>
      </c>
      <c r="K1348" t="s">
        <v>49</v>
      </c>
      <c r="L1348" t="s">
        <v>49</v>
      </c>
      <c r="M1348" t="s">
        <v>49</v>
      </c>
      <c r="N1348" t="s">
        <v>49</v>
      </c>
      <c r="O1348" t="s">
        <v>49</v>
      </c>
      <c r="P1348" t="s">
        <v>49</v>
      </c>
      <c r="Q1348" t="s">
        <v>49</v>
      </c>
      <c r="R1348" t="s">
        <v>49</v>
      </c>
      <c r="S1348" t="s">
        <v>49</v>
      </c>
      <c r="T1348" t="s">
        <v>49</v>
      </c>
      <c r="U1348" t="s">
        <v>49</v>
      </c>
      <c r="V1348" t="s">
        <v>49</v>
      </c>
      <c r="W1348" t="s">
        <v>49</v>
      </c>
      <c r="X1348" t="s">
        <v>49</v>
      </c>
      <c r="Y1348" t="s">
        <v>49</v>
      </c>
      <c r="Z1348" t="s">
        <v>49</v>
      </c>
      <c r="AA1348" t="s">
        <v>49</v>
      </c>
      <c r="AB1348" t="s">
        <v>49</v>
      </c>
      <c r="AC1348" t="s">
        <v>49</v>
      </c>
      <c r="AD1348" t="s">
        <v>49</v>
      </c>
      <c r="AE1348" t="s">
        <v>49</v>
      </c>
      <c r="AF1348" t="s">
        <v>49</v>
      </c>
      <c r="AG1348" t="s">
        <v>49</v>
      </c>
      <c r="AH1348" t="s">
        <v>49</v>
      </c>
      <c r="AI1348" t="s">
        <v>49</v>
      </c>
      <c r="AJ1348" t="s">
        <v>49</v>
      </c>
      <c r="AK1348" t="s">
        <v>49</v>
      </c>
      <c r="AL1348" t="s">
        <v>49</v>
      </c>
      <c r="AM1348" t="s">
        <v>49</v>
      </c>
    </row>
    <row r="1349" spans="1:39" customFormat="1" hidden="1" x14ac:dyDescent="0.2">
      <c r="A1349" t="s">
        <v>273</v>
      </c>
      <c r="B1349" s="1" t="s">
        <v>270</v>
      </c>
      <c r="C1349" t="s">
        <v>494</v>
      </c>
      <c r="D1349" s="1" t="s">
        <v>202</v>
      </c>
      <c r="E1349" t="s">
        <v>49</v>
      </c>
      <c r="F1349" t="s">
        <v>49</v>
      </c>
      <c r="G1349" t="s">
        <v>49</v>
      </c>
      <c r="H1349" t="s">
        <v>49</v>
      </c>
      <c r="I1349" t="s">
        <v>49</v>
      </c>
      <c r="J1349" t="s">
        <v>49</v>
      </c>
      <c r="K1349" t="s">
        <v>49</v>
      </c>
      <c r="L1349" t="s">
        <v>49</v>
      </c>
      <c r="M1349" t="s">
        <v>49</v>
      </c>
      <c r="N1349" t="s">
        <v>49</v>
      </c>
      <c r="O1349" t="s">
        <v>49</v>
      </c>
      <c r="P1349" t="s">
        <v>49</v>
      </c>
      <c r="Q1349" t="s">
        <v>49</v>
      </c>
      <c r="R1349" t="s">
        <v>49</v>
      </c>
      <c r="S1349" t="s">
        <v>49</v>
      </c>
      <c r="T1349" t="s">
        <v>49</v>
      </c>
      <c r="U1349" t="s">
        <v>49</v>
      </c>
      <c r="V1349" t="s">
        <v>49</v>
      </c>
      <c r="W1349" t="s">
        <v>49</v>
      </c>
      <c r="X1349" t="s">
        <v>49</v>
      </c>
      <c r="Y1349" t="s">
        <v>49</v>
      </c>
      <c r="Z1349" t="s">
        <v>49</v>
      </c>
      <c r="AA1349" t="s">
        <v>49</v>
      </c>
      <c r="AB1349" t="s">
        <v>49</v>
      </c>
      <c r="AC1349" t="s">
        <v>49</v>
      </c>
      <c r="AD1349" t="s">
        <v>49</v>
      </c>
      <c r="AE1349" t="s">
        <v>49</v>
      </c>
      <c r="AF1349" t="s">
        <v>49</v>
      </c>
      <c r="AG1349" t="s">
        <v>49</v>
      </c>
      <c r="AH1349" t="s">
        <v>49</v>
      </c>
      <c r="AI1349" t="s">
        <v>49</v>
      </c>
      <c r="AJ1349" t="s">
        <v>49</v>
      </c>
      <c r="AK1349" t="s">
        <v>49</v>
      </c>
      <c r="AL1349" t="s">
        <v>49</v>
      </c>
      <c r="AM1349" t="s">
        <v>49</v>
      </c>
    </row>
    <row r="1350" spans="1:39" customFormat="1" hidden="1" x14ac:dyDescent="0.2">
      <c r="A1350" t="s">
        <v>273</v>
      </c>
      <c r="B1350" s="1" t="s">
        <v>270</v>
      </c>
      <c r="C1350" t="s">
        <v>34</v>
      </c>
      <c r="D1350" s="1" t="s">
        <v>113</v>
      </c>
      <c r="E1350" t="s">
        <v>49</v>
      </c>
      <c r="F1350" t="s">
        <v>49</v>
      </c>
      <c r="G1350" t="s">
        <v>49</v>
      </c>
      <c r="H1350" t="s">
        <v>49</v>
      </c>
      <c r="I1350" t="s">
        <v>49</v>
      </c>
      <c r="J1350" t="s">
        <v>49</v>
      </c>
      <c r="K1350" t="s">
        <v>49</v>
      </c>
      <c r="L1350" t="s">
        <v>49</v>
      </c>
      <c r="M1350" t="s">
        <v>49</v>
      </c>
      <c r="N1350" t="s">
        <v>49</v>
      </c>
      <c r="O1350" t="s">
        <v>49</v>
      </c>
      <c r="P1350" t="s">
        <v>49</v>
      </c>
      <c r="Q1350">
        <v>69.144478825699593</v>
      </c>
      <c r="R1350">
        <v>72.985173862044306</v>
      </c>
      <c r="S1350">
        <v>75.563770812791105</v>
      </c>
      <c r="T1350">
        <v>78.434499949730096</v>
      </c>
      <c r="U1350">
        <v>81.944438246400196</v>
      </c>
      <c r="V1350">
        <v>84.4136896302482</v>
      </c>
      <c r="W1350">
        <v>87.262114447571406</v>
      </c>
      <c r="X1350">
        <v>91.159386294649494</v>
      </c>
      <c r="Y1350">
        <v>92.709808511870605</v>
      </c>
      <c r="Z1350">
        <v>96.754133261170196</v>
      </c>
      <c r="AA1350">
        <v>100</v>
      </c>
      <c r="AB1350">
        <v>101.842663007562</v>
      </c>
      <c r="AC1350">
        <v>108.273766971695</v>
      </c>
      <c r="AD1350">
        <v>103.623545846485</v>
      </c>
      <c r="AE1350" t="s">
        <v>49</v>
      </c>
      <c r="AF1350" t="s">
        <v>49</v>
      </c>
      <c r="AG1350" t="s">
        <v>49</v>
      </c>
      <c r="AH1350" t="s">
        <v>49</v>
      </c>
      <c r="AI1350" t="s">
        <v>49</v>
      </c>
      <c r="AJ1350" t="s">
        <v>49</v>
      </c>
      <c r="AK1350" t="s">
        <v>49</v>
      </c>
      <c r="AL1350" t="s">
        <v>49</v>
      </c>
      <c r="AM1350" t="s">
        <v>49</v>
      </c>
    </row>
    <row r="1351" spans="1:39" customFormat="1" hidden="1" x14ac:dyDescent="0.2">
      <c r="A1351" t="s">
        <v>273</v>
      </c>
      <c r="B1351" s="1" t="s">
        <v>270</v>
      </c>
      <c r="C1351" t="s">
        <v>358</v>
      </c>
      <c r="D1351" s="1" t="s">
        <v>7</v>
      </c>
      <c r="E1351" t="s">
        <v>49</v>
      </c>
      <c r="F1351" t="s">
        <v>49</v>
      </c>
      <c r="G1351" t="s">
        <v>49</v>
      </c>
      <c r="H1351" t="s">
        <v>49</v>
      </c>
      <c r="I1351" t="s">
        <v>49</v>
      </c>
      <c r="J1351" t="s">
        <v>49</v>
      </c>
      <c r="K1351" t="s">
        <v>49</v>
      </c>
      <c r="L1351" t="s">
        <v>49</v>
      </c>
      <c r="M1351">
        <v>16.6666660308838</v>
      </c>
      <c r="N1351" t="s">
        <v>49</v>
      </c>
      <c r="O1351">
        <v>20.320856094360401</v>
      </c>
      <c r="P1351" t="s">
        <v>49</v>
      </c>
      <c r="Q1351">
        <v>18.617021560668899</v>
      </c>
      <c r="R1351" t="s">
        <v>49</v>
      </c>
      <c r="S1351">
        <v>32.275131225585902</v>
      </c>
      <c r="T1351">
        <v>30.158729553222699</v>
      </c>
      <c r="U1351">
        <v>22.167488098144499</v>
      </c>
      <c r="V1351">
        <v>19.5121955871582</v>
      </c>
      <c r="W1351">
        <v>28.292682647705099</v>
      </c>
      <c r="X1351">
        <v>29.126213073730501</v>
      </c>
      <c r="Y1351">
        <v>24.271844863891602</v>
      </c>
      <c r="Z1351">
        <v>21.531101226806602</v>
      </c>
      <c r="AA1351">
        <v>22.380952835083001</v>
      </c>
      <c r="AB1351">
        <v>22.748815536498999</v>
      </c>
      <c r="AC1351">
        <v>24.6445503234863</v>
      </c>
      <c r="AD1351">
        <v>26.540285110473601</v>
      </c>
      <c r="AE1351">
        <v>33.653846740722699</v>
      </c>
      <c r="AF1351">
        <v>25.238094329833999</v>
      </c>
      <c r="AG1351">
        <v>27.619047164916999</v>
      </c>
      <c r="AH1351">
        <v>26.190475463867202</v>
      </c>
      <c r="AI1351">
        <v>21.904762268066399</v>
      </c>
      <c r="AJ1351">
        <v>14.285714149475099</v>
      </c>
      <c r="AK1351">
        <v>10.9523811340332</v>
      </c>
      <c r="AL1351">
        <v>7.6190476417541504</v>
      </c>
      <c r="AM1351">
        <v>9.4339618682861293</v>
      </c>
    </row>
    <row r="1352" spans="1:39" customFormat="1" hidden="1" x14ac:dyDescent="0.2">
      <c r="A1352" t="s">
        <v>273</v>
      </c>
      <c r="B1352" s="1" t="s">
        <v>270</v>
      </c>
      <c r="C1352" t="s">
        <v>143</v>
      </c>
      <c r="D1352" s="1" t="s">
        <v>308</v>
      </c>
      <c r="E1352" t="s">
        <v>49</v>
      </c>
      <c r="F1352" t="s">
        <v>49</v>
      </c>
      <c r="G1352" t="s">
        <v>49</v>
      </c>
      <c r="H1352" t="s">
        <v>49</v>
      </c>
      <c r="I1352" t="s">
        <v>49</v>
      </c>
      <c r="J1352" t="s">
        <v>49</v>
      </c>
      <c r="K1352" t="s">
        <v>49</v>
      </c>
      <c r="L1352" t="s">
        <v>49</v>
      </c>
      <c r="M1352" t="s">
        <v>49</v>
      </c>
      <c r="N1352" t="s">
        <v>49</v>
      </c>
      <c r="O1352" t="s">
        <v>49</v>
      </c>
      <c r="P1352" t="s">
        <v>49</v>
      </c>
      <c r="Q1352" t="s">
        <v>49</v>
      </c>
      <c r="R1352" t="s">
        <v>49</v>
      </c>
      <c r="S1352" t="s">
        <v>49</v>
      </c>
      <c r="T1352">
        <v>324.39999999999998</v>
      </c>
      <c r="U1352">
        <v>304</v>
      </c>
      <c r="V1352">
        <v>292.10000000000002</v>
      </c>
      <c r="W1352">
        <v>291.7</v>
      </c>
      <c r="X1352">
        <v>280.3</v>
      </c>
      <c r="Y1352">
        <v>280.8</v>
      </c>
      <c r="Z1352">
        <v>261.8</v>
      </c>
      <c r="AA1352">
        <v>245.5</v>
      </c>
      <c r="AB1352">
        <v>252.9</v>
      </c>
      <c r="AC1352">
        <v>261.89999999999998</v>
      </c>
      <c r="AD1352">
        <v>237</v>
      </c>
      <c r="AE1352">
        <v>226.7</v>
      </c>
      <c r="AF1352">
        <v>31.4</v>
      </c>
      <c r="AG1352">
        <v>34.799999999999997</v>
      </c>
      <c r="AH1352">
        <v>29.1</v>
      </c>
      <c r="AI1352">
        <v>28.5</v>
      </c>
      <c r="AJ1352">
        <v>17.2</v>
      </c>
      <c r="AK1352" t="s">
        <v>49</v>
      </c>
      <c r="AL1352" t="s">
        <v>49</v>
      </c>
      <c r="AM1352" t="s">
        <v>49</v>
      </c>
    </row>
    <row r="1353" spans="1:39" customFormat="1" hidden="1" x14ac:dyDescent="0.2">
      <c r="A1353" t="s">
        <v>273</v>
      </c>
      <c r="B1353" s="1" t="s">
        <v>270</v>
      </c>
      <c r="C1353" t="s">
        <v>186</v>
      </c>
      <c r="D1353" s="1" t="s">
        <v>144</v>
      </c>
      <c r="E1353" t="s">
        <v>49</v>
      </c>
      <c r="F1353" t="s">
        <v>49</v>
      </c>
      <c r="G1353" t="s">
        <v>49</v>
      </c>
      <c r="H1353" t="s">
        <v>49</v>
      </c>
      <c r="I1353" t="s">
        <v>49</v>
      </c>
      <c r="J1353" t="s">
        <v>49</v>
      </c>
      <c r="K1353" t="s">
        <v>49</v>
      </c>
      <c r="L1353" t="s">
        <v>49</v>
      </c>
      <c r="M1353">
        <v>-0.99856501817703203</v>
      </c>
      <c r="N1353" t="s">
        <v>49</v>
      </c>
      <c r="O1353">
        <v>-0.97021102905273404</v>
      </c>
      <c r="P1353" t="s">
        <v>49</v>
      </c>
      <c r="Q1353">
        <v>-0.962091505527496</v>
      </c>
      <c r="R1353" t="s">
        <v>49</v>
      </c>
      <c r="S1353">
        <v>-0.67476814985275302</v>
      </c>
      <c r="T1353">
        <v>-0.69380772113800004</v>
      </c>
      <c r="U1353">
        <v>-0.86424601078033403</v>
      </c>
      <c r="V1353">
        <v>-0.887240290641785</v>
      </c>
      <c r="W1353">
        <v>-0.70017176866531405</v>
      </c>
      <c r="X1353">
        <v>-0.69155991077423096</v>
      </c>
      <c r="Y1353">
        <v>-0.77248740196228005</v>
      </c>
      <c r="Z1353">
        <v>-0.812594294548035</v>
      </c>
      <c r="AA1353">
        <v>-0.786249220371246</v>
      </c>
      <c r="AB1353">
        <v>-0.80391651391982999</v>
      </c>
      <c r="AC1353">
        <v>-0.78155165910720803</v>
      </c>
      <c r="AD1353">
        <v>-0.73178434371948198</v>
      </c>
      <c r="AE1353">
        <v>-0.58658766746520996</v>
      </c>
      <c r="AF1353">
        <v>-0.77018398046493497</v>
      </c>
      <c r="AG1353">
        <v>-0.70620983839035001</v>
      </c>
      <c r="AH1353">
        <v>-0.71099925041198697</v>
      </c>
      <c r="AI1353">
        <v>-0.85134649276733398</v>
      </c>
      <c r="AJ1353">
        <v>-1.0578652620315601</v>
      </c>
      <c r="AK1353">
        <v>-1.2079945802688601</v>
      </c>
      <c r="AL1353">
        <v>-1.30969882011414</v>
      </c>
      <c r="AM1353">
        <v>-1.2444132566452</v>
      </c>
    </row>
    <row r="1354" spans="1:39" customFormat="1" hidden="1" x14ac:dyDescent="0.2">
      <c r="A1354" t="s">
        <v>273</v>
      </c>
      <c r="B1354" s="1" t="s">
        <v>270</v>
      </c>
      <c r="C1354" t="s">
        <v>418</v>
      </c>
      <c r="D1354" s="1" t="s">
        <v>461</v>
      </c>
      <c r="E1354" t="s">
        <v>49</v>
      </c>
      <c r="F1354" t="s">
        <v>49</v>
      </c>
      <c r="G1354" t="s">
        <v>49</v>
      </c>
      <c r="H1354" t="s">
        <v>49</v>
      </c>
      <c r="I1354" t="s">
        <v>49</v>
      </c>
      <c r="J1354" t="s">
        <v>49</v>
      </c>
      <c r="K1354" t="s">
        <v>49</v>
      </c>
      <c r="L1354" t="s">
        <v>49</v>
      </c>
      <c r="M1354" t="s">
        <v>49</v>
      </c>
      <c r="N1354" t="s">
        <v>49</v>
      </c>
      <c r="O1354" t="s">
        <v>49</v>
      </c>
      <c r="P1354" t="s">
        <v>49</v>
      </c>
      <c r="Q1354" t="s">
        <v>49</v>
      </c>
      <c r="R1354" t="s">
        <v>49</v>
      </c>
      <c r="S1354" t="s">
        <v>49</v>
      </c>
      <c r="T1354" t="s">
        <v>49</v>
      </c>
      <c r="U1354" t="s">
        <v>49</v>
      </c>
      <c r="V1354">
        <v>3</v>
      </c>
      <c r="W1354">
        <v>3</v>
      </c>
      <c r="X1354">
        <v>3</v>
      </c>
      <c r="Y1354">
        <v>2.5</v>
      </c>
      <c r="Z1354">
        <v>3</v>
      </c>
      <c r="AA1354">
        <v>3</v>
      </c>
      <c r="AB1354">
        <v>3</v>
      </c>
      <c r="AC1354">
        <v>3.5</v>
      </c>
      <c r="AD1354">
        <v>3.5</v>
      </c>
      <c r="AE1354">
        <v>3.5</v>
      </c>
      <c r="AF1354">
        <v>3.5</v>
      </c>
      <c r="AG1354">
        <v>3.5</v>
      </c>
      <c r="AH1354">
        <v>3.5</v>
      </c>
      <c r="AI1354">
        <v>3.5</v>
      </c>
      <c r="AJ1354">
        <v>3</v>
      </c>
      <c r="AK1354">
        <v>3</v>
      </c>
      <c r="AL1354">
        <v>3</v>
      </c>
      <c r="AM1354">
        <v>3</v>
      </c>
    </row>
    <row r="1355" spans="1:39" customFormat="1" hidden="1" x14ac:dyDescent="0.2">
      <c r="A1355" t="s">
        <v>273</v>
      </c>
      <c r="B1355" s="1" t="s">
        <v>270</v>
      </c>
      <c r="C1355" t="s">
        <v>507</v>
      </c>
      <c r="D1355" s="1" t="s">
        <v>216</v>
      </c>
      <c r="E1355" t="s">
        <v>49</v>
      </c>
      <c r="F1355" t="s">
        <v>49</v>
      </c>
      <c r="G1355" t="s">
        <v>49</v>
      </c>
      <c r="H1355" t="s">
        <v>49</v>
      </c>
      <c r="I1355" t="s">
        <v>49</v>
      </c>
      <c r="J1355" t="s">
        <v>49</v>
      </c>
      <c r="K1355" t="s">
        <v>49</v>
      </c>
      <c r="L1355" t="s">
        <v>49</v>
      </c>
      <c r="M1355" t="s">
        <v>49</v>
      </c>
      <c r="N1355" t="s">
        <v>49</v>
      </c>
      <c r="O1355" t="s">
        <v>49</v>
      </c>
      <c r="P1355" t="s">
        <v>49</v>
      </c>
      <c r="Q1355" t="s">
        <v>49</v>
      </c>
      <c r="R1355" t="s">
        <v>49</v>
      </c>
      <c r="S1355" t="s">
        <v>49</v>
      </c>
      <c r="T1355" t="s">
        <v>49</v>
      </c>
      <c r="U1355" t="s">
        <v>49</v>
      </c>
      <c r="V1355">
        <v>2.5</v>
      </c>
      <c r="W1355">
        <v>2.5</v>
      </c>
      <c r="X1355">
        <v>2.5</v>
      </c>
      <c r="Y1355">
        <v>2.5</v>
      </c>
      <c r="Z1355">
        <v>2.5</v>
      </c>
      <c r="AA1355">
        <v>2.5</v>
      </c>
      <c r="AB1355">
        <v>2.5</v>
      </c>
      <c r="AC1355">
        <v>2.5</v>
      </c>
      <c r="AD1355">
        <v>2.5</v>
      </c>
      <c r="AE1355">
        <v>2.5</v>
      </c>
      <c r="AF1355">
        <v>3</v>
      </c>
      <c r="AG1355">
        <v>3</v>
      </c>
      <c r="AH1355">
        <v>3</v>
      </c>
      <c r="AI1355">
        <v>3</v>
      </c>
      <c r="AJ1355">
        <v>3</v>
      </c>
      <c r="AK1355">
        <v>3</v>
      </c>
      <c r="AL1355">
        <v>3</v>
      </c>
      <c r="AM1355">
        <v>3</v>
      </c>
    </row>
    <row r="1356" spans="1:39" customFormat="1" hidden="1" x14ac:dyDescent="0.2">
      <c r="A1356" t="s">
        <v>273</v>
      </c>
      <c r="B1356" s="1" t="s">
        <v>270</v>
      </c>
      <c r="C1356" t="s">
        <v>118</v>
      </c>
      <c r="D1356" s="1" t="s">
        <v>580</v>
      </c>
      <c r="E1356" t="s">
        <v>49</v>
      </c>
      <c r="F1356" t="s">
        <v>49</v>
      </c>
      <c r="G1356" t="s">
        <v>49</v>
      </c>
      <c r="H1356" t="s">
        <v>49</v>
      </c>
      <c r="I1356" t="s">
        <v>49</v>
      </c>
      <c r="J1356" t="s">
        <v>49</v>
      </c>
      <c r="K1356" t="s">
        <v>49</v>
      </c>
      <c r="L1356" t="s">
        <v>49</v>
      </c>
      <c r="M1356" t="s">
        <v>49</v>
      </c>
      <c r="N1356" t="s">
        <v>49</v>
      </c>
      <c r="O1356" t="s">
        <v>49</v>
      </c>
      <c r="P1356" t="s">
        <v>49</v>
      </c>
      <c r="Q1356" t="s">
        <v>49</v>
      </c>
      <c r="R1356" t="s">
        <v>49</v>
      </c>
      <c r="S1356" t="s">
        <v>49</v>
      </c>
      <c r="T1356" t="s">
        <v>49</v>
      </c>
      <c r="U1356" t="s">
        <v>49</v>
      </c>
      <c r="V1356">
        <v>1.5</v>
      </c>
      <c r="W1356">
        <v>1.5</v>
      </c>
      <c r="X1356">
        <v>2</v>
      </c>
      <c r="Y1356">
        <v>2</v>
      </c>
      <c r="Z1356">
        <v>2</v>
      </c>
      <c r="AA1356">
        <v>2</v>
      </c>
      <c r="AB1356">
        <v>2</v>
      </c>
      <c r="AC1356">
        <v>2.5</v>
      </c>
      <c r="AD1356">
        <v>2.5</v>
      </c>
      <c r="AE1356">
        <v>2.5</v>
      </c>
      <c r="AF1356">
        <v>3</v>
      </c>
      <c r="AG1356">
        <v>3</v>
      </c>
      <c r="AH1356">
        <v>3</v>
      </c>
      <c r="AI1356">
        <v>3</v>
      </c>
      <c r="AJ1356">
        <v>3</v>
      </c>
      <c r="AK1356">
        <v>3</v>
      </c>
      <c r="AL1356">
        <v>2.5</v>
      </c>
      <c r="AM1356">
        <v>2.5</v>
      </c>
    </row>
    <row r="1357" spans="1:39" customFormat="1" hidden="1" x14ac:dyDescent="0.2">
      <c r="A1357" t="s">
        <v>273</v>
      </c>
      <c r="B1357" s="1" t="s">
        <v>270</v>
      </c>
      <c r="C1357" t="s">
        <v>508</v>
      </c>
      <c r="D1357" s="1" t="s">
        <v>500</v>
      </c>
      <c r="E1357" t="s">
        <v>49</v>
      </c>
      <c r="F1357" t="s">
        <v>49</v>
      </c>
      <c r="G1357" t="s">
        <v>49</v>
      </c>
      <c r="H1357" t="s">
        <v>49</v>
      </c>
      <c r="I1357" t="s">
        <v>49</v>
      </c>
      <c r="J1357" t="s">
        <v>49</v>
      </c>
      <c r="K1357" t="s">
        <v>49</v>
      </c>
      <c r="L1357" t="s">
        <v>49</v>
      </c>
      <c r="M1357" t="s">
        <v>49</v>
      </c>
      <c r="N1357" t="s">
        <v>49</v>
      </c>
      <c r="O1357" t="s">
        <v>49</v>
      </c>
      <c r="P1357" t="s">
        <v>49</v>
      </c>
      <c r="Q1357" t="s">
        <v>49</v>
      </c>
      <c r="R1357" t="s">
        <v>49</v>
      </c>
      <c r="S1357" t="s">
        <v>49</v>
      </c>
      <c r="T1357" t="s">
        <v>49</v>
      </c>
      <c r="U1357" t="s">
        <v>49</v>
      </c>
      <c r="V1357">
        <v>2.5</v>
      </c>
      <c r="W1357">
        <v>2</v>
      </c>
      <c r="X1357">
        <v>1.5</v>
      </c>
      <c r="Y1357">
        <v>1.5</v>
      </c>
      <c r="Z1357">
        <v>2</v>
      </c>
      <c r="AA1357">
        <v>2</v>
      </c>
      <c r="AB1357">
        <v>2.5</v>
      </c>
      <c r="AC1357">
        <v>3</v>
      </c>
      <c r="AD1357">
        <v>3</v>
      </c>
      <c r="AE1357">
        <v>2.5</v>
      </c>
      <c r="AF1357">
        <v>2.5</v>
      </c>
      <c r="AG1357">
        <v>2.5</v>
      </c>
      <c r="AH1357">
        <v>2.5</v>
      </c>
      <c r="AI1357">
        <v>2.5</v>
      </c>
      <c r="AJ1357">
        <v>2.5</v>
      </c>
      <c r="AK1357">
        <v>2.5</v>
      </c>
      <c r="AL1357">
        <v>2.5</v>
      </c>
      <c r="AM1357">
        <v>2.5</v>
      </c>
    </row>
    <row r="1358" spans="1:39" customFormat="1" hidden="1" x14ac:dyDescent="0.2">
      <c r="A1358" t="s">
        <v>273</v>
      </c>
      <c r="B1358" s="1" t="s">
        <v>270</v>
      </c>
      <c r="C1358" t="s">
        <v>528</v>
      </c>
      <c r="D1358" s="1" t="s">
        <v>397</v>
      </c>
      <c r="E1358" t="s">
        <v>49</v>
      </c>
      <c r="F1358" t="s">
        <v>49</v>
      </c>
      <c r="G1358" t="s">
        <v>49</v>
      </c>
      <c r="H1358" t="s">
        <v>49</v>
      </c>
      <c r="I1358" t="s">
        <v>49</v>
      </c>
      <c r="J1358" t="s">
        <v>49</v>
      </c>
      <c r="K1358" t="s">
        <v>49</v>
      </c>
      <c r="L1358" t="s">
        <v>49</v>
      </c>
      <c r="M1358" t="s">
        <v>49</v>
      </c>
      <c r="N1358" t="s">
        <v>49</v>
      </c>
      <c r="O1358" t="s">
        <v>49</v>
      </c>
      <c r="P1358" t="s">
        <v>49</v>
      </c>
      <c r="Q1358" t="s">
        <v>49</v>
      </c>
      <c r="R1358" t="s">
        <v>49</v>
      </c>
      <c r="S1358" t="s">
        <v>49</v>
      </c>
      <c r="T1358" t="s">
        <v>49</v>
      </c>
      <c r="U1358" t="s">
        <v>49</v>
      </c>
      <c r="V1358">
        <v>2.5</v>
      </c>
      <c r="W1358">
        <v>2.5</v>
      </c>
      <c r="X1358">
        <v>2.5</v>
      </c>
      <c r="Y1358">
        <v>2.5</v>
      </c>
      <c r="Z1358">
        <v>2.5</v>
      </c>
      <c r="AA1358">
        <v>2.5</v>
      </c>
      <c r="AB1358">
        <v>3</v>
      </c>
      <c r="AC1358">
        <v>3</v>
      </c>
      <c r="AD1358">
        <v>3</v>
      </c>
      <c r="AE1358">
        <v>3</v>
      </c>
      <c r="AF1358">
        <v>2.5</v>
      </c>
      <c r="AG1358">
        <v>2.5</v>
      </c>
      <c r="AH1358">
        <v>2.5</v>
      </c>
      <c r="AI1358">
        <v>2.5</v>
      </c>
      <c r="AJ1358">
        <v>2.5</v>
      </c>
      <c r="AK1358">
        <v>2</v>
      </c>
      <c r="AL1358">
        <v>2</v>
      </c>
      <c r="AM1358">
        <v>2</v>
      </c>
    </row>
    <row r="1359" spans="1:39" customFormat="1" hidden="1" x14ac:dyDescent="0.2">
      <c r="A1359" t="s">
        <v>273</v>
      </c>
      <c r="B1359" s="1" t="s">
        <v>270</v>
      </c>
      <c r="C1359" t="s">
        <v>521</v>
      </c>
      <c r="D1359" s="1" t="s">
        <v>111</v>
      </c>
      <c r="E1359" t="s">
        <v>49</v>
      </c>
      <c r="F1359" t="s">
        <v>49</v>
      </c>
      <c r="G1359" t="s">
        <v>49</v>
      </c>
      <c r="H1359" t="s">
        <v>49</v>
      </c>
      <c r="I1359" t="s">
        <v>49</v>
      </c>
      <c r="J1359" t="s">
        <v>49</v>
      </c>
      <c r="K1359" t="s">
        <v>49</v>
      </c>
      <c r="L1359" t="s">
        <v>49</v>
      </c>
      <c r="M1359" t="s">
        <v>49</v>
      </c>
      <c r="N1359" t="s">
        <v>49</v>
      </c>
      <c r="O1359" t="s">
        <v>49</v>
      </c>
      <c r="P1359" t="s">
        <v>49</v>
      </c>
      <c r="Q1359" t="s">
        <v>49</v>
      </c>
      <c r="R1359" t="s">
        <v>49</v>
      </c>
      <c r="S1359" t="s">
        <v>49</v>
      </c>
      <c r="T1359" t="s">
        <v>49</v>
      </c>
      <c r="U1359" t="s">
        <v>49</v>
      </c>
      <c r="V1359">
        <v>3</v>
      </c>
      <c r="W1359">
        <v>2.5</v>
      </c>
      <c r="X1359">
        <v>2.5</v>
      </c>
      <c r="Y1359">
        <v>2.5</v>
      </c>
      <c r="Z1359">
        <v>3</v>
      </c>
      <c r="AA1359">
        <v>3</v>
      </c>
      <c r="AB1359">
        <v>3</v>
      </c>
      <c r="AC1359">
        <v>3</v>
      </c>
      <c r="AD1359">
        <v>3</v>
      </c>
      <c r="AE1359">
        <v>3</v>
      </c>
      <c r="AF1359">
        <v>3</v>
      </c>
      <c r="AG1359">
        <v>3</v>
      </c>
      <c r="AH1359">
        <v>3</v>
      </c>
      <c r="AI1359">
        <v>3</v>
      </c>
      <c r="AJ1359">
        <v>3</v>
      </c>
      <c r="AK1359">
        <v>3</v>
      </c>
      <c r="AL1359">
        <v>3</v>
      </c>
      <c r="AM1359">
        <v>3</v>
      </c>
    </row>
    <row r="1360" spans="1:39" customFormat="1" hidden="1" x14ac:dyDescent="0.2">
      <c r="A1360" t="s">
        <v>273</v>
      </c>
      <c r="B1360" s="1" t="s">
        <v>270</v>
      </c>
      <c r="C1360" t="s">
        <v>50</v>
      </c>
      <c r="D1360" s="1" t="s">
        <v>569</v>
      </c>
      <c r="E1360">
        <v>-1.8279934452167019</v>
      </c>
      <c r="F1360">
        <v>1.5835421773016438</v>
      </c>
      <c r="G1360">
        <v>-2.4382320253056253</v>
      </c>
      <c r="H1360">
        <v>-2.4166896517138454</v>
      </c>
      <c r="I1360">
        <v>-3.1024399914096499</v>
      </c>
      <c r="J1360">
        <v>2.1140379606668858</v>
      </c>
      <c r="K1360">
        <v>-2.2609284478218332</v>
      </c>
      <c r="L1360">
        <v>-4.7590955104010888</v>
      </c>
      <c r="M1360" t="s">
        <v>49</v>
      </c>
      <c r="N1360" t="s">
        <v>49</v>
      </c>
      <c r="O1360" t="s">
        <v>49</v>
      </c>
      <c r="P1360" t="s">
        <v>49</v>
      </c>
      <c r="Q1360" t="s">
        <v>49</v>
      </c>
      <c r="R1360" t="s">
        <v>49</v>
      </c>
      <c r="S1360" t="s">
        <v>49</v>
      </c>
      <c r="T1360">
        <v>-3.3718305003511766</v>
      </c>
      <c r="U1360">
        <v>-3.2721150048077825</v>
      </c>
      <c r="V1360">
        <v>-4.1066062291390661</v>
      </c>
      <c r="W1360">
        <v>-3.2270161039833969</v>
      </c>
      <c r="X1360">
        <v>-3.973857967168958</v>
      </c>
      <c r="Y1360">
        <v>-7.5346962677252147</v>
      </c>
      <c r="Z1360">
        <v>-4.350302803554448</v>
      </c>
      <c r="AA1360">
        <v>-4.332222703083568</v>
      </c>
      <c r="AB1360">
        <v>-5.4247302611436554</v>
      </c>
      <c r="AC1360">
        <v>-4.0497042837291479</v>
      </c>
      <c r="AD1360" t="s">
        <v>49</v>
      </c>
      <c r="AE1360">
        <v>-3.7803293799157851</v>
      </c>
      <c r="AF1360">
        <v>-0.25646565801767268</v>
      </c>
      <c r="AG1360">
        <v>-4.3485891902417846</v>
      </c>
      <c r="AH1360">
        <v>-2.1320421658698048</v>
      </c>
      <c r="AI1360">
        <v>-2.8322501235576647</v>
      </c>
      <c r="AJ1360">
        <v>-3.331661405671186</v>
      </c>
      <c r="AK1360">
        <v>-1.7997894142686321</v>
      </c>
      <c r="AL1360">
        <v>0.47411578434321577</v>
      </c>
      <c r="AM1360" t="s">
        <v>49</v>
      </c>
    </row>
    <row r="1361" spans="1:39" customFormat="1" hidden="1" x14ac:dyDescent="0.2">
      <c r="A1361" t="s">
        <v>273</v>
      </c>
      <c r="B1361" s="1" t="s">
        <v>270</v>
      </c>
      <c r="C1361" t="s">
        <v>229</v>
      </c>
      <c r="D1361" s="1" t="s">
        <v>536</v>
      </c>
      <c r="E1361" t="s">
        <v>49</v>
      </c>
      <c r="F1361" t="s">
        <v>49</v>
      </c>
      <c r="G1361" t="s">
        <v>49</v>
      </c>
      <c r="H1361" t="s">
        <v>49</v>
      </c>
      <c r="I1361" t="s">
        <v>49</v>
      </c>
      <c r="J1361" t="s">
        <v>49</v>
      </c>
      <c r="K1361" t="s">
        <v>49</v>
      </c>
      <c r="L1361" t="s">
        <v>49</v>
      </c>
      <c r="M1361" t="s">
        <v>49</v>
      </c>
      <c r="N1361" t="s">
        <v>49</v>
      </c>
      <c r="O1361" t="s">
        <v>49</v>
      </c>
      <c r="P1361">
        <v>3</v>
      </c>
      <c r="Q1361">
        <v>3</v>
      </c>
      <c r="R1361">
        <v>3</v>
      </c>
      <c r="S1361">
        <v>3.1666666666666701</v>
      </c>
      <c r="T1361">
        <v>3.5</v>
      </c>
      <c r="U1361">
        <v>3.5</v>
      </c>
      <c r="V1361">
        <v>3</v>
      </c>
      <c r="W1361">
        <v>2.5</v>
      </c>
      <c r="X1361">
        <v>2.5</v>
      </c>
      <c r="Y1361">
        <v>2.5</v>
      </c>
      <c r="Z1361">
        <v>1.875</v>
      </c>
      <c r="AA1361">
        <v>1.75</v>
      </c>
      <c r="AB1361">
        <v>1.75</v>
      </c>
      <c r="AC1361">
        <v>1.75</v>
      </c>
      <c r="AD1361">
        <v>1.75</v>
      </c>
      <c r="AE1361">
        <v>1.75</v>
      </c>
      <c r="AF1361">
        <v>1.75</v>
      </c>
      <c r="AG1361">
        <v>1.75</v>
      </c>
      <c r="AH1361">
        <v>1.75</v>
      </c>
      <c r="AI1361">
        <v>1.75</v>
      </c>
      <c r="AJ1361">
        <v>1.75</v>
      </c>
      <c r="AK1361">
        <v>1.75</v>
      </c>
      <c r="AL1361">
        <v>1.75</v>
      </c>
      <c r="AM1361">
        <v>2.0625</v>
      </c>
    </row>
    <row r="1362" spans="1:39" customFormat="1" hidden="1" x14ac:dyDescent="0.2">
      <c r="A1362" t="s">
        <v>273</v>
      </c>
      <c r="B1362" s="1" t="s">
        <v>270</v>
      </c>
      <c r="C1362" t="s">
        <v>522</v>
      </c>
      <c r="D1362" s="1" t="s">
        <v>468</v>
      </c>
      <c r="E1362" t="s">
        <v>49</v>
      </c>
      <c r="F1362" t="s">
        <v>49</v>
      </c>
      <c r="G1362" t="s">
        <v>49</v>
      </c>
      <c r="H1362" t="s">
        <v>49</v>
      </c>
      <c r="I1362" t="s">
        <v>49</v>
      </c>
      <c r="J1362" t="s">
        <v>49</v>
      </c>
      <c r="K1362" t="s">
        <v>49</v>
      </c>
      <c r="L1362" t="s">
        <v>49</v>
      </c>
      <c r="M1362" t="s">
        <v>49</v>
      </c>
      <c r="N1362" t="s">
        <v>49</v>
      </c>
      <c r="O1362" t="s">
        <v>49</v>
      </c>
      <c r="P1362" t="s">
        <v>49</v>
      </c>
      <c r="Q1362" t="s">
        <v>49</v>
      </c>
      <c r="R1362" t="s">
        <v>49</v>
      </c>
      <c r="S1362" t="s">
        <v>49</v>
      </c>
      <c r="T1362" t="s">
        <v>49</v>
      </c>
      <c r="U1362" t="s">
        <v>49</v>
      </c>
      <c r="V1362" t="s">
        <v>49</v>
      </c>
      <c r="W1362" t="s">
        <v>49</v>
      </c>
      <c r="X1362" t="s">
        <v>49</v>
      </c>
      <c r="Y1362" t="s">
        <v>49</v>
      </c>
      <c r="Z1362" t="s">
        <v>49</v>
      </c>
      <c r="AA1362" t="s">
        <v>49</v>
      </c>
      <c r="AB1362" t="s">
        <v>49</v>
      </c>
      <c r="AC1362" t="s">
        <v>49</v>
      </c>
      <c r="AD1362">
        <v>0</v>
      </c>
      <c r="AE1362">
        <v>0</v>
      </c>
      <c r="AF1362">
        <v>2</v>
      </c>
      <c r="AG1362">
        <v>2</v>
      </c>
      <c r="AH1362">
        <v>2</v>
      </c>
      <c r="AI1362">
        <v>2</v>
      </c>
      <c r="AJ1362">
        <v>2</v>
      </c>
      <c r="AK1362" t="s">
        <v>49</v>
      </c>
      <c r="AL1362" t="s">
        <v>49</v>
      </c>
      <c r="AM1362" t="s">
        <v>49</v>
      </c>
    </row>
    <row r="1363" spans="1:39" customFormat="1" hidden="1" x14ac:dyDescent="0.2">
      <c r="A1363" t="s">
        <v>273</v>
      </c>
      <c r="B1363" s="1" t="s">
        <v>270</v>
      </c>
      <c r="C1363" t="s">
        <v>28</v>
      </c>
      <c r="D1363" s="1" t="s">
        <v>553</v>
      </c>
      <c r="E1363">
        <v>6.4596635964664442</v>
      </c>
      <c r="F1363">
        <v>5.8200912487492307</v>
      </c>
      <c r="G1363">
        <v>7.7703684705480045</v>
      </c>
      <c r="H1363">
        <v>8.1525872804927992</v>
      </c>
      <c r="I1363">
        <v>8.3318190078139196</v>
      </c>
      <c r="J1363">
        <v>6.9394407273974963</v>
      </c>
      <c r="K1363">
        <v>6.5269731397186064</v>
      </c>
      <c r="L1363">
        <v>6.385460591149517</v>
      </c>
      <c r="M1363">
        <v>4.4692333004277724</v>
      </c>
      <c r="N1363">
        <v>5.3016579433980002</v>
      </c>
      <c r="O1363">
        <v>4.2776797327747822</v>
      </c>
      <c r="P1363">
        <v>4.8972866461315459</v>
      </c>
      <c r="Q1363">
        <v>5.1027882481888414</v>
      </c>
      <c r="R1363">
        <v>4.2406229005944702</v>
      </c>
      <c r="S1363">
        <v>4.5030473357909608</v>
      </c>
      <c r="T1363">
        <v>5.0732915821957265</v>
      </c>
      <c r="U1363">
        <v>4.0917103114913038</v>
      </c>
      <c r="V1363">
        <v>5.1752391910550397</v>
      </c>
      <c r="W1363">
        <v>4.9144427287244348</v>
      </c>
      <c r="X1363">
        <v>5.3504093054928283</v>
      </c>
      <c r="Y1363">
        <v>6.3534353915269293</v>
      </c>
      <c r="Z1363">
        <v>8.7833373241297465</v>
      </c>
      <c r="AA1363">
        <v>10.477598466733284</v>
      </c>
      <c r="AB1363">
        <v>10.628193587517561</v>
      </c>
      <c r="AC1363">
        <v>12.089419695225741</v>
      </c>
      <c r="AD1363">
        <v>12.805075215818631</v>
      </c>
      <c r="AE1363">
        <v>13.628865335144146</v>
      </c>
      <c r="AF1363">
        <v>15.822026199257142</v>
      </c>
      <c r="AG1363">
        <v>16.142957695540908</v>
      </c>
      <c r="AH1363">
        <v>16.459220455740095</v>
      </c>
      <c r="AI1363">
        <v>15.774849641570162</v>
      </c>
      <c r="AJ1363">
        <v>15.487602811755119</v>
      </c>
      <c r="AK1363">
        <v>14.98577494867431</v>
      </c>
      <c r="AL1363">
        <v>16.087151442496605</v>
      </c>
      <c r="AM1363">
        <v>16.787095148123122</v>
      </c>
    </row>
    <row r="1364" spans="1:39" customFormat="1" hidden="1" x14ac:dyDescent="0.2">
      <c r="A1364" t="s">
        <v>273</v>
      </c>
      <c r="B1364" s="1" t="s">
        <v>270</v>
      </c>
      <c r="C1364" t="s">
        <v>342</v>
      </c>
      <c r="D1364" s="1" t="s">
        <v>491</v>
      </c>
      <c r="E1364" t="s">
        <v>49</v>
      </c>
      <c r="F1364" t="s">
        <v>49</v>
      </c>
      <c r="G1364" t="s">
        <v>49</v>
      </c>
      <c r="H1364" t="s">
        <v>49</v>
      </c>
      <c r="I1364" t="s">
        <v>49</v>
      </c>
      <c r="J1364" t="s">
        <v>49</v>
      </c>
      <c r="K1364" t="s">
        <v>49</v>
      </c>
      <c r="L1364" t="s">
        <v>49</v>
      </c>
      <c r="M1364" t="s">
        <v>49</v>
      </c>
      <c r="N1364" t="s">
        <v>49</v>
      </c>
      <c r="O1364" t="s">
        <v>49</v>
      </c>
      <c r="P1364" t="s">
        <v>49</v>
      </c>
      <c r="Q1364" t="s">
        <v>49</v>
      </c>
      <c r="R1364" t="s">
        <v>49</v>
      </c>
      <c r="S1364" t="s">
        <v>49</v>
      </c>
      <c r="T1364" t="s">
        <v>49</v>
      </c>
      <c r="U1364" t="s">
        <v>49</v>
      </c>
      <c r="V1364" t="s">
        <v>49</v>
      </c>
      <c r="W1364" t="s">
        <v>49</v>
      </c>
      <c r="X1364" t="s">
        <v>49</v>
      </c>
      <c r="Y1364" t="s">
        <v>49</v>
      </c>
      <c r="Z1364" t="s">
        <v>49</v>
      </c>
      <c r="AA1364" t="s">
        <v>49</v>
      </c>
      <c r="AB1364" t="s">
        <v>49</v>
      </c>
      <c r="AC1364" t="s">
        <v>49</v>
      </c>
      <c r="AD1364" t="s">
        <v>49</v>
      </c>
      <c r="AE1364" t="s">
        <v>49</v>
      </c>
      <c r="AF1364">
        <v>46.249409999999997</v>
      </c>
      <c r="AG1364">
        <v>46.37003</v>
      </c>
      <c r="AH1364">
        <v>46.872329999999998</v>
      </c>
      <c r="AI1364">
        <v>47.013959999999997</v>
      </c>
      <c r="AJ1364">
        <v>47.872909999999997</v>
      </c>
      <c r="AK1364" t="s">
        <v>49</v>
      </c>
      <c r="AL1364" t="s">
        <v>49</v>
      </c>
      <c r="AM1364" t="s">
        <v>49</v>
      </c>
    </row>
    <row r="1365" spans="1:39" customFormat="1" hidden="1" x14ac:dyDescent="0.2">
      <c r="A1365" t="s">
        <v>273</v>
      </c>
      <c r="B1365" s="1" t="s">
        <v>270</v>
      </c>
      <c r="C1365" t="s">
        <v>207</v>
      </c>
      <c r="D1365" s="1" t="s">
        <v>110</v>
      </c>
      <c r="E1365" t="s">
        <v>49</v>
      </c>
      <c r="F1365" t="s">
        <v>49</v>
      </c>
      <c r="G1365" t="s">
        <v>49</v>
      </c>
      <c r="H1365" t="s">
        <v>49</v>
      </c>
      <c r="I1365" t="s">
        <v>49</v>
      </c>
      <c r="J1365" t="s">
        <v>49</v>
      </c>
      <c r="K1365" t="s">
        <v>49</v>
      </c>
      <c r="L1365" t="s">
        <v>49</v>
      </c>
      <c r="M1365" t="s">
        <v>49</v>
      </c>
      <c r="N1365" t="s">
        <v>49</v>
      </c>
      <c r="O1365" t="s">
        <v>49</v>
      </c>
      <c r="P1365" t="s">
        <v>49</v>
      </c>
      <c r="Q1365" t="s">
        <v>49</v>
      </c>
      <c r="R1365" t="s">
        <v>49</v>
      </c>
      <c r="S1365" t="s">
        <v>49</v>
      </c>
      <c r="T1365" t="s">
        <v>49</v>
      </c>
      <c r="U1365" t="s">
        <v>49</v>
      </c>
      <c r="V1365" t="s">
        <v>49</v>
      </c>
      <c r="W1365" t="s">
        <v>49</v>
      </c>
      <c r="X1365" t="s">
        <v>49</v>
      </c>
      <c r="Y1365" t="s">
        <v>49</v>
      </c>
      <c r="Z1365" t="s">
        <v>49</v>
      </c>
      <c r="AA1365" t="s">
        <v>49</v>
      </c>
      <c r="AB1365" t="s">
        <v>49</v>
      </c>
      <c r="AC1365" t="s">
        <v>49</v>
      </c>
      <c r="AD1365" t="s">
        <v>49</v>
      </c>
      <c r="AE1365" t="s">
        <v>49</v>
      </c>
      <c r="AF1365" t="s">
        <v>49</v>
      </c>
      <c r="AG1365" t="s">
        <v>49</v>
      </c>
      <c r="AH1365" t="s">
        <v>49</v>
      </c>
      <c r="AI1365" t="s">
        <v>49</v>
      </c>
      <c r="AJ1365" t="s">
        <v>49</v>
      </c>
      <c r="AK1365" t="s">
        <v>49</v>
      </c>
      <c r="AL1365" t="s">
        <v>49</v>
      </c>
      <c r="AM1365" t="s">
        <v>49</v>
      </c>
    </row>
    <row r="1366" spans="1:39" customFormat="1" hidden="1" x14ac:dyDescent="0.2">
      <c r="A1366" t="s">
        <v>273</v>
      </c>
      <c r="B1366" s="1" t="s">
        <v>270</v>
      </c>
      <c r="C1366" t="s">
        <v>40</v>
      </c>
      <c r="D1366" s="1" t="s">
        <v>286</v>
      </c>
      <c r="E1366" t="s">
        <v>49</v>
      </c>
      <c r="F1366" t="s">
        <v>49</v>
      </c>
      <c r="G1366" t="s">
        <v>49</v>
      </c>
      <c r="H1366" t="s">
        <v>49</v>
      </c>
      <c r="I1366" t="s">
        <v>49</v>
      </c>
      <c r="J1366" t="s">
        <v>49</v>
      </c>
      <c r="K1366" t="s">
        <v>49</v>
      </c>
      <c r="L1366" t="s">
        <v>49</v>
      </c>
      <c r="M1366" t="s">
        <v>49</v>
      </c>
      <c r="N1366" t="s">
        <v>49</v>
      </c>
      <c r="O1366" t="s">
        <v>49</v>
      </c>
      <c r="P1366" t="s">
        <v>49</v>
      </c>
      <c r="Q1366" t="s">
        <v>49</v>
      </c>
      <c r="R1366" t="s">
        <v>49</v>
      </c>
      <c r="S1366" t="s">
        <v>49</v>
      </c>
      <c r="T1366" t="s">
        <v>49</v>
      </c>
      <c r="U1366" t="s">
        <v>49</v>
      </c>
      <c r="V1366" t="s">
        <v>49</v>
      </c>
      <c r="W1366" t="s">
        <v>49</v>
      </c>
      <c r="X1366" t="s">
        <v>49</v>
      </c>
      <c r="Y1366" t="s">
        <v>49</v>
      </c>
      <c r="Z1366" t="s">
        <v>49</v>
      </c>
      <c r="AA1366" t="s">
        <v>49</v>
      </c>
      <c r="AB1366" t="s">
        <v>49</v>
      </c>
      <c r="AC1366" t="s">
        <v>49</v>
      </c>
      <c r="AD1366" t="s">
        <v>49</v>
      </c>
      <c r="AE1366" t="s">
        <v>49</v>
      </c>
      <c r="AF1366" t="s">
        <v>49</v>
      </c>
      <c r="AG1366" t="s">
        <v>49</v>
      </c>
      <c r="AH1366" t="s">
        <v>49</v>
      </c>
      <c r="AI1366" t="s">
        <v>49</v>
      </c>
      <c r="AJ1366" t="s">
        <v>49</v>
      </c>
      <c r="AK1366" t="s">
        <v>49</v>
      </c>
      <c r="AL1366" t="s">
        <v>49</v>
      </c>
      <c r="AM1366" t="s">
        <v>49</v>
      </c>
    </row>
    <row r="1367" spans="1:39" customFormat="1" hidden="1" x14ac:dyDescent="0.2">
      <c r="A1367" t="s">
        <v>273</v>
      </c>
      <c r="B1367" s="1" t="s">
        <v>270</v>
      </c>
      <c r="C1367" t="s">
        <v>445</v>
      </c>
      <c r="D1367" s="1" t="s">
        <v>307</v>
      </c>
      <c r="E1367" t="s">
        <v>49</v>
      </c>
      <c r="F1367" t="s">
        <v>49</v>
      </c>
      <c r="G1367" t="s">
        <v>49</v>
      </c>
      <c r="H1367">
        <v>4.481751</v>
      </c>
      <c r="I1367">
        <v>4.5266520000000003</v>
      </c>
      <c r="J1367">
        <v>4.5730209999999998</v>
      </c>
      <c r="K1367">
        <v>4.6476230000000003</v>
      </c>
      <c r="L1367">
        <v>4.7236690000000001</v>
      </c>
      <c r="M1367">
        <v>4.8153110000000003</v>
      </c>
      <c r="N1367">
        <v>4.9022389999999998</v>
      </c>
      <c r="O1367">
        <v>4.9953560000000001</v>
      </c>
      <c r="P1367">
        <v>5.0935779999999999</v>
      </c>
      <c r="Q1367">
        <v>5.1368090000000004</v>
      </c>
      <c r="R1367">
        <v>5.1465139999999998</v>
      </c>
      <c r="S1367">
        <v>5.118417</v>
      </c>
      <c r="T1367">
        <v>5.0438000000000001</v>
      </c>
      <c r="U1367">
        <v>4.9684270000000001</v>
      </c>
      <c r="V1367">
        <v>4.2460339999999999</v>
      </c>
      <c r="W1367">
        <v>3.6171989999999998</v>
      </c>
      <c r="X1367">
        <v>3.0987070000000001</v>
      </c>
      <c r="Y1367">
        <v>2.6137600000000001</v>
      </c>
      <c r="Z1367">
        <v>2.1720820000000001</v>
      </c>
      <c r="AA1367">
        <v>1.848738</v>
      </c>
      <c r="AB1367">
        <v>1.5738799999999999</v>
      </c>
      <c r="AC1367">
        <v>1.344347</v>
      </c>
      <c r="AD1367">
        <v>1.145022</v>
      </c>
      <c r="AE1367">
        <v>0.9581442</v>
      </c>
      <c r="AF1367">
        <v>0.93497589999999997</v>
      </c>
      <c r="AG1367">
        <v>0.92009370000000001</v>
      </c>
      <c r="AH1367">
        <v>0.90952960000000005</v>
      </c>
      <c r="AI1367">
        <v>0.92633909999999997</v>
      </c>
      <c r="AJ1367">
        <v>0.93891939999999996</v>
      </c>
      <c r="AK1367">
        <v>0.93971510000000003</v>
      </c>
      <c r="AL1367">
        <v>0.94116250000000001</v>
      </c>
      <c r="AM1367" t="s">
        <v>49</v>
      </c>
    </row>
    <row r="1368" spans="1:39" customFormat="1" hidden="1" x14ac:dyDescent="0.2">
      <c r="A1368" t="s">
        <v>273</v>
      </c>
      <c r="B1368" s="1" t="s">
        <v>270</v>
      </c>
      <c r="C1368" t="s">
        <v>394</v>
      </c>
      <c r="D1368" s="1" t="s">
        <v>281</v>
      </c>
      <c r="E1368" t="s">
        <v>49</v>
      </c>
      <c r="F1368" t="s">
        <v>49</v>
      </c>
      <c r="G1368" t="s">
        <v>49</v>
      </c>
      <c r="H1368" t="s">
        <v>49</v>
      </c>
      <c r="I1368" t="s">
        <v>49</v>
      </c>
      <c r="J1368" t="s">
        <v>49</v>
      </c>
      <c r="K1368" t="s">
        <v>49</v>
      </c>
      <c r="L1368" t="s">
        <v>49</v>
      </c>
      <c r="M1368" t="s">
        <v>49</v>
      </c>
      <c r="N1368" t="s">
        <v>49</v>
      </c>
      <c r="O1368">
        <v>41.599220000000003</v>
      </c>
      <c r="P1368" t="s">
        <v>49</v>
      </c>
      <c r="Q1368" t="s">
        <v>49</v>
      </c>
      <c r="R1368" t="s">
        <v>49</v>
      </c>
      <c r="S1368">
        <v>45.21472</v>
      </c>
      <c r="T1368" t="s">
        <v>49</v>
      </c>
      <c r="U1368" t="s">
        <v>49</v>
      </c>
      <c r="V1368" t="s">
        <v>49</v>
      </c>
      <c r="W1368" t="s">
        <v>49</v>
      </c>
      <c r="X1368" t="s">
        <v>49</v>
      </c>
      <c r="Y1368">
        <v>61.725909999999999</v>
      </c>
      <c r="Z1368" t="s">
        <v>49</v>
      </c>
      <c r="AA1368" t="s">
        <v>49</v>
      </c>
      <c r="AB1368">
        <v>56.133209999999998</v>
      </c>
      <c r="AC1368">
        <v>56.608199999999997</v>
      </c>
      <c r="AD1368">
        <v>55.139609999999998</v>
      </c>
      <c r="AE1368">
        <v>56.352960000000003</v>
      </c>
      <c r="AF1368">
        <v>54.612090000000002</v>
      </c>
      <c r="AG1368" t="s">
        <v>49</v>
      </c>
      <c r="AH1368" t="s">
        <v>49</v>
      </c>
      <c r="AI1368" t="s">
        <v>49</v>
      </c>
      <c r="AJ1368" t="s">
        <v>49</v>
      </c>
      <c r="AK1368" t="s">
        <v>49</v>
      </c>
      <c r="AL1368" t="s">
        <v>49</v>
      </c>
      <c r="AM1368" t="s">
        <v>49</v>
      </c>
    </row>
    <row r="1369" spans="1:39" customFormat="1" hidden="1" x14ac:dyDescent="0.2">
      <c r="A1369" t="s">
        <v>273</v>
      </c>
      <c r="B1369" s="1" t="s">
        <v>270</v>
      </c>
      <c r="C1369" t="s">
        <v>163</v>
      </c>
      <c r="D1369" s="1" t="s">
        <v>190</v>
      </c>
      <c r="E1369" t="s">
        <v>49</v>
      </c>
      <c r="F1369" t="s">
        <v>49</v>
      </c>
      <c r="G1369" t="s">
        <v>49</v>
      </c>
      <c r="H1369" t="s">
        <v>49</v>
      </c>
      <c r="I1369" t="s">
        <v>49</v>
      </c>
      <c r="J1369" t="s">
        <v>49</v>
      </c>
      <c r="K1369" t="s">
        <v>49</v>
      </c>
      <c r="L1369" t="s">
        <v>49</v>
      </c>
      <c r="M1369" t="s">
        <v>49</v>
      </c>
      <c r="N1369" t="s">
        <v>49</v>
      </c>
      <c r="O1369" t="s">
        <v>49</v>
      </c>
      <c r="P1369" t="s">
        <v>49</v>
      </c>
      <c r="Q1369" t="s">
        <v>49</v>
      </c>
      <c r="R1369" t="s">
        <v>49</v>
      </c>
      <c r="S1369" t="s">
        <v>49</v>
      </c>
      <c r="T1369" t="s">
        <v>49</v>
      </c>
      <c r="U1369" t="s">
        <v>49</v>
      </c>
      <c r="V1369" t="s">
        <v>49</v>
      </c>
      <c r="W1369" t="s">
        <v>49</v>
      </c>
      <c r="X1369" t="s">
        <v>49</v>
      </c>
      <c r="Y1369" t="s">
        <v>49</v>
      </c>
      <c r="Z1369" t="s">
        <v>49</v>
      </c>
      <c r="AA1369" t="s">
        <v>49</v>
      </c>
      <c r="AB1369" t="s">
        <v>49</v>
      </c>
      <c r="AC1369" t="s">
        <v>49</v>
      </c>
      <c r="AD1369" t="s">
        <v>49</v>
      </c>
      <c r="AE1369" t="s">
        <v>49</v>
      </c>
      <c r="AF1369" t="s">
        <v>49</v>
      </c>
      <c r="AG1369" t="s">
        <v>49</v>
      </c>
      <c r="AH1369" t="s">
        <v>49</v>
      </c>
      <c r="AI1369" t="s">
        <v>49</v>
      </c>
      <c r="AJ1369" t="s">
        <v>49</v>
      </c>
      <c r="AK1369" t="s">
        <v>49</v>
      </c>
      <c r="AL1369" t="s">
        <v>49</v>
      </c>
      <c r="AM1369" t="s">
        <v>49</v>
      </c>
    </row>
    <row r="1370" spans="1:39" customFormat="1" hidden="1" x14ac:dyDescent="0.2">
      <c r="A1370" t="s">
        <v>273</v>
      </c>
      <c r="B1370" s="1" t="s">
        <v>270</v>
      </c>
      <c r="C1370" t="s">
        <v>427</v>
      </c>
      <c r="D1370" s="1" t="s">
        <v>225</v>
      </c>
      <c r="E1370" t="s">
        <v>49</v>
      </c>
      <c r="F1370" t="s">
        <v>49</v>
      </c>
      <c r="G1370" t="s">
        <v>49</v>
      </c>
      <c r="H1370" t="s">
        <v>49</v>
      </c>
      <c r="I1370" t="s">
        <v>49</v>
      </c>
      <c r="J1370" t="s">
        <v>49</v>
      </c>
      <c r="K1370" t="s">
        <v>49</v>
      </c>
      <c r="L1370" t="s">
        <v>49</v>
      </c>
      <c r="M1370" t="s">
        <v>49</v>
      </c>
      <c r="N1370" t="s">
        <v>49</v>
      </c>
      <c r="O1370" t="s">
        <v>49</v>
      </c>
      <c r="P1370" t="s">
        <v>49</v>
      </c>
      <c r="Q1370" t="s">
        <v>49</v>
      </c>
      <c r="R1370" t="s">
        <v>49</v>
      </c>
      <c r="S1370" t="s">
        <v>49</v>
      </c>
      <c r="T1370" t="s">
        <v>49</v>
      </c>
      <c r="U1370" t="s">
        <v>49</v>
      </c>
      <c r="V1370" t="s">
        <v>49</v>
      </c>
      <c r="W1370" t="s">
        <v>49</v>
      </c>
      <c r="X1370" t="s">
        <v>49</v>
      </c>
      <c r="Y1370" t="s">
        <v>49</v>
      </c>
      <c r="Z1370" t="s">
        <v>49</v>
      </c>
      <c r="AA1370" t="s">
        <v>49</v>
      </c>
      <c r="AB1370" t="s">
        <v>49</v>
      </c>
      <c r="AC1370" t="s">
        <v>49</v>
      </c>
      <c r="AD1370" t="s">
        <v>49</v>
      </c>
      <c r="AE1370" t="s">
        <v>49</v>
      </c>
      <c r="AF1370" t="s">
        <v>49</v>
      </c>
      <c r="AG1370" t="s">
        <v>49</v>
      </c>
      <c r="AH1370" t="s">
        <v>49</v>
      </c>
      <c r="AI1370" t="s">
        <v>49</v>
      </c>
      <c r="AJ1370" t="s">
        <v>49</v>
      </c>
      <c r="AK1370" t="s">
        <v>49</v>
      </c>
      <c r="AL1370" t="s">
        <v>49</v>
      </c>
      <c r="AM1370" t="s">
        <v>49</v>
      </c>
    </row>
    <row r="1371" spans="1:39" customFormat="1" hidden="1" x14ac:dyDescent="0.2">
      <c r="A1371" t="s">
        <v>273</v>
      </c>
      <c r="B1371" s="1" t="s">
        <v>270</v>
      </c>
      <c r="C1371" t="s">
        <v>18</v>
      </c>
      <c r="D1371" s="1" t="s">
        <v>374</v>
      </c>
      <c r="E1371" t="s">
        <v>49</v>
      </c>
      <c r="F1371" t="s">
        <v>49</v>
      </c>
      <c r="G1371" t="s">
        <v>49</v>
      </c>
      <c r="H1371" t="s">
        <v>49</v>
      </c>
      <c r="I1371" t="s">
        <v>49</v>
      </c>
      <c r="J1371" t="s">
        <v>49</v>
      </c>
      <c r="K1371" t="s">
        <v>49</v>
      </c>
      <c r="L1371" t="s">
        <v>49</v>
      </c>
      <c r="M1371" t="s">
        <v>49</v>
      </c>
      <c r="N1371" t="s">
        <v>49</v>
      </c>
      <c r="O1371" t="s">
        <v>49</v>
      </c>
      <c r="P1371" t="s">
        <v>49</v>
      </c>
      <c r="Q1371" t="s">
        <v>49</v>
      </c>
      <c r="R1371" t="s">
        <v>49</v>
      </c>
      <c r="S1371" t="s">
        <v>49</v>
      </c>
      <c r="T1371" t="s">
        <v>49</v>
      </c>
      <c r="U1371" t="s">
        <v>49</v>
      </c>
      <c r="V1371" t="s">
        <v>49</v>
      </c>
      <c r="W1371" t="s">
        <v>49</v>
      </c>
      <c r="X1371" t="s">
        <v>49</v>
      </c>
      <c r="Y1371" t="s">
        <v>49</v>
      </c>
      <c r="Z1371" t="s">
        <v>49</v>
      </c>
      <c r="AA1371" t="s">
        <v>49</v>
      </c>
      <c r="AB1371" t="s">
        <v>49</v>
      </c>
      <c r="AC1371" t="s">
        <v>49</v>
      </c>
      <c r="AD1371" t="s">
        <v>49</v>
      </c>
      <c r="AE1371" t="s">
        <v>49</v>
      </c>
      <c r="AF1371" t="s">
        <v>49</v>
      </c>
      <c r="AG1371" t="s">
        <v>49</v>
      </c>
      <c r="AH1371" t="s">
        <v>49</v>
      </c>
      <c r="AI1371" t="s">
        <v>49</v>
      </c>
      <c r="AJ1371" t="s">
        <v>49</v>
      </c>
      <c r="AK1371" t="s">
        <v>49</v>
      </c>
      <c r="AL1371" t="s">
        <v>49</v>
      </c>
      <c r="AM1371" t="s">
        <v>49</v>
      </c>
    </row>
    <row r="1372" spans="1:39" customFormat="1" hidden="1" x14ac:dyDescent="0.2">
      <c r="A1372" t="s">
        <v>273</v>
      </c>
      <c r="B1372" s="1" t="s">
        <v>270</v>
      </c>
      <c r="C1372" t="s">
        <v>437</v>
      </c>
      <c r="D1372" s="1" t="s">
        <v>561</v>
      </c>
      <c r="E1372" t="s">
        <v>49</v>
      </c>
      <c r="F1372" t="s">
        <v>49</v>
      </c>
      <c r="G1372" t="s">
        <v>49</v>
      </c>
      <c r="H1372" t="s">
        <v>49</v>
      </c>
      <c r="I1372" t="s">
        <v>49</v>
      </c>
      <c r="J1372" t="s">
        <v>49</v>
      </c>
      <c r="K1372" t="s">
        <v>49</v>
      </c>
      <c r="L1372" t="s">
        <v>49</v>
      </c>
      <c r="M1372" t="s">
        <v>49</v>
      </c>
      <c r="N1372" t="s">
        <v>49</v>
      </c>
      <c r="O1372" t="s">
        <v>49</v>
      </c>
      <c r="P1372" t="s">
        <v>49</v>
      </c>
      <c r="Q1372" t="s">
        <v>49</v>
      </c>
      <c r="R1372" t="s">
        <v>49</v>
      </c>
      <c r="S1372" t="s">
        <v>49</v>
      </c>
      <c r="T1372" t="s">
        <v>49</v>
      </c>
      <c r="U1372" t="s">
        <v>49</v>
      </c>
      <c r="V1372" t="s">
        <v>49</v>
      </c>
      <c r="W1372" t="s">
        <v>49</v>
      </c>
      <c r="X1372" t="s">
        <v>49</v>
      </c>
      <c r="Y1372" t="s">
        <v>49</v>
      </c>
      <c r="Z1372" t="s">
        <v>49</v>
      </c>
      <c r="AA1372" t="s">
        <v>49</v>
      </c>
      <c r="AB1372" t="s">
        <v>49</v>
      </c>
      <c r="AC1372" t="s">
        <v>49</v>
      </c>
      <c r="AD1372" t="s">
        <v>49</v>
      </c>
      <c r="AE1372" t="s">
        <v>49</v>
      </c>
      <c r="AF1372" t="s">
        <v>49</v>
      </c>
      <c r="AG1372" t="s">
        <v>49</v>
      </c>
      <c r="AH1372" t="s">
        <v>49</v>
      </c>
      <c r="AI1372" t="s">
        <v>49</v>
      </c>
      <c r="AJ1372" t="s">
        <v>49</v>
      </c>
      <c r="AK1372" t="s">
        <v>49</v>
      </c>
      <c r="AL1372" t="s">
        <v>49</v>
      </c>
      <c r="AM1372" t="s">
        <v>49</v>
      </c>
    </row>
    <row r="1373" spans="1:39" customFormat="1" hidden="1" x14ac:dyDescent="0.2">
      <c r="A1373" t="s">
        <v>273</v>
      </c>
      <c r="B1373" s="1" t="s">
        <v>270</v>
      </c>
      <c r="C1373" t="s">
        <v>327</v>
      </c>
      <c r="D1373" s="1" t="s">
        <v>58</v>
      </c>
      <c r="E1373" t="s">
        <v>49</v>
      </c>
      <c r="F1373" t="s">
        <v>49</v>
      </c>
      <c r="G1373" t="s">
        <v>49</v>
      </c>
      <c r="H1373" t="s">
        <v>49</v>
      </c>
      <c r="I1373" t="s">
        <v>49</v>
      </c>
      <c r="J1373" t="s">
        <v>49</v>
      </c>
      <c r="K1373" t="s">
        <v>49</v>
      </c>
      <c r="L1373" t="s">
        <v>49</v>
      </c>
      <c r="M1373" t="s">
        <v>49</v>
      </c>
      <c r="N1373" t="s">
        <v>49</v>
      </c>
      <c r="O1373" t="s">
        <v>49</v>
      </c>
      <c r="P1373" t="s">
        <v>49</v>
      </c>
      <c r="Q1373" t="s">
        <v>49</v>
      </c>
      <c r="R1373" t="s">
        <v>49</v>
      </c>
      <c r="S1373" t="s">
        <v>49</v>
      </c>
      <c r="T1373" t="s">
        <v>49</v>
      </c>
      <c r="U1373" t="s">
        <v>49</v>
      </c>
      <c r="V1373" t="s">
        <v>49</v>
      </c>
      <c r="W1373" t="s">
        <v>49</v>
      </c>
      <c r="X1373" t="s">
        <v>49</v>
      </c>
      <c r="Y1373" t="s">
        <v>49</v>
      </c>
      <c r="Z1373" t="s">
        <v>49</v>
      </c>
      <c r="AA1373" t="s">
        <v>49</v>
      </c>
      <c r="AB1373" t="s">
        <v>49</v>
      </c>
      <c r="AC1373" t="s">
        <v>49</v>
      </c>
      <c r="AD1373" t="s">
        <v>49</v>
      </c>
      <c r="AE1373" t="s">
        <v>49</v>
      </c>
      <c r="AF1373" t="s">
        <v>49</v>
      </c>
      <c r="AG1373" t="s">
        <v>49</v>
      </c>
      <c r="AH1373" t="s">
        <v>49</v>
      </c>
      <c r="AI1373" t="s">
        <v>49</v>
      </c>
      <c r="AJ1373" t="s">
        <v>49</v>
      </c>
      <c r="AK1373" t="s">
        <v>49</v>
      </c>
      <c r="AL1373" t="s">
        <v>49</v>
      </c>
      <c r="AM1373" t="s">
        <v>49</v>
      </c>
    </row>
    <row r="1374" spans="1:39" customFormat="1" hidden="1" x14ac:dyDescent="0.2">
      <c r="A1374" t="s">
        <v>273</v>
      </c>
      <c r="B1374" s="1" t="s">
        <v>270</v>
      </c>
      <c r="C1374" t="s">
        <v>571</v>
      </c>
      <c r="D1374" s="1" t="s">
        <v>92</v>
      </c>
      <c r="E1374">
        <v>53.490574592203764</v>
      </c>
      <c r="F1374">
        <v>56.678963333732234</v>
      </c>
      <c r="G1374">
        <v>57.912247868579747</v>
      </c>
      <c r="H1374">
        <v>62.614088339962315</v>
      </c>
      <c r="I1374">
        <v>58.378539981965559</v>
      </c>
      <c r="J1374">
        <v>60.032301102450667</v>
      </c>
      <c r="K1374">
        <v>65.685494432720688</v>
      </c>
      <c r="L1374">
        <v>71.151167671525599</v>
      </c>
      <c r="M1374">
        <v>73.42708031313424</v>
      </c>
      <c r="N1374">
        <v>74.105815681902641</v>
      </c>
      <c r="O1374">
        <v>75.103764888254972</v>
      </c>
      <c r="P1374">
        <v>79.468315357028757</v>
      </c>
      <c r="Q1374">
        <v>75.924009011751821</v>
      </c>
      <c r="R1374">
        <v>82.476238833441755</v>
      </c>
      <c r="S1374">
        <v>85.916038968339194</v>
      </c>
      <c r="T1374">
        <v>90.307920115422576</v>
      </c>
      <c r="U1374">
        <v>93.367879122025371</v>
      </c>
      <c r="V1374">
        <v>93.662811126848837</v>
      </c>
      <c r="W1374">
        <v>96.576439864483348</v>
      </c>
      <c r="X1374">
        <v>100</v>
      </c>
      <c r="Y1374">
        <v>103.14428979865365</v>
      </c>
      <c r="Z1374">
        <v>104.16133489966542</v>
      </c>
      <c r="AA1374">
        <v>105.90619607405006</v>
      </c>
      <c r="AB1374">
        <v>109.13176922796572</v>
      </c>
      <c r="AC1374">
        <v>113.79222241048052</v>
      </c>
      <c r="AD1374">
        <v>115.78604084133445</v>
      </c>
      <c r="AE1374">
        <v>116.75290622623275</v>
      </c>
      <c r="AF1374">
        <v>116.14245207067377</v>
      </c>
      <c r="AG1374">
        <v>118.13427980242852</v>
      </c>
      <c r="AH1374">
        <v>118.60976335019411</v>
      </c>
      <c r="AI1374">
        <v>120.78704474950098</v>
      </c>
      <c r="AJ1374">
        <v>125.87109945873296</v>
      </c>
      <c r="AK1374">
        <v>126.71401842937426</v>
      </c>
      <c r="AL1374">
        <v>126.78951134367121</v>
      </c>
      <c r="AM1374">
        <v>133.3351934344193</v>
      </c>
    </row>
    <row r="1375" spans="1:39" customFormat="1" hidden="1" x14ac:dyDescent="0.2">
      <c r="A1375" t="s">
        <v>273</v>
      </c>
      <c r="B1375" s="1" t="s">
        <v>270</v>
      </c>
      <c r="C1375" t="s">
        <v>182</v>
      </c>
      <c r="D1375" s="1" t="s">
        <v>373</v>
      </c>
      <c r="E1375">
        <v>2.6873794041725461</v>
      </c>
      <c r="F1375">
        <v>-3.1802565161758451</v>
      </c>
      <c r="G1375">
        <v>5.0912364133969561</v>
      </c>
      <c r="H1375">
        <v>-5.3956371486003434</v>
      </c>
      <c r="I1375">
        <v>8.530981787732884</v>
      </c>
      <c r="J1375">
        <v>3.0060613074486042</v>
      </c>
      <c r="K1375">
        <v>-5.2767829974486773</v>
      </c>
      <c r="L1375">
        <v>3.6102064316531681</v>
      </c>
      <c r="M1375">
        <v>-1.2916889262001092</v>
      </c>
      <c r="N1375">
        <v>4.0301536677297918</v>
      </c>
      <c r="O1375">
        <v>1.2825157933853575</v>
      </c>
      <c r="P1375">
        <v>1.9244087121229541</v>
      </c>
      <c r="Q1375">
        <v>10.847878616072038</v>
      </c>
      <c r="R1375">
        <v>2.332907101828738</v>
      </c>
      <c r="S1375">
        <v>2.3249448613997998</v>
      </c>
      <c r="T1375">
        <v>2.1038716355304956</v>
      </c>
      <c r="U1375">
        <v>1.9196598071227839</v>
      </c>
      <c r="V1375">
        <v>2.8375478698833234</v>
      </c>
      <c r="W1375">
        <v>2.6469554759411977</v>
      </c>
      <c r="X1375">
        <v>0.80004234895538673</v>
      </c>
      <c r="Y1375">
        <v>3.9646111887181519</v>
      </c>
      <c r="Z1375">
        <v>3.2407407282682925</v>
      </c>
      <c r="AA1375">
        <v>3.7777667498225469</v>
      </c>
      <c r="AB1375">
        <v>4.1435066947590968</v>
      </c>
      <c r="AC1375">
        <v>3.1684098690874833</v>
      </c>
      <c r="AD1375">
        <v>4.4662473147817963</v>
      </c>
      <c r="AE1375">
        <v>2.1066575894247421</v>
      </c>
      <c r="AF1375">
        <v>1.1473507610891431</v>
      </c>
      <c r="AG1375">
        <v>3.3204465624002637</v>
      </c>
      <c r="AH1375">
        <v>3.8157628768240102</v>
      </c>
      <c r="AI1375">
        <v>3.6424511379731968</v>
      </c>
      <c r="AJ1375">
        <v>1.7607802392317637</v>
      </c>
      <c r="AK1375">
        <v>-0.19555682714978673</v>
      </c>
      <c r="AL1375">
        <v>2.1121955769552727</v>
      </c>
      <c r="AM1375">
        <v>2.3876784852420201</v>
      </c>
    </row>
    <row r="1376" spans="1:39" customFormat="1" hidden="1" x14ac:dyDescent="0.2">
      <c r="A1376" t="s">
        <v>273</v>
      </c>
      <c r="B1376" s="1" t="s">
        <v>270</v>
      </c>
      <c r="C1376" t="s">
        <v>32</v>
      </c>
      <c r="D1376" s="1" t="s">
        <v>379</v>
      </c>
      <c r="E1376">
        <v>1274.1650227954901</v>
      </c>
      <c r="F1376">
        <v>1199.79032598239</v>
      </c>
      <c r="G1376">
        <v>1227.1385885316299</v>
      </c>
      <c r="H1376">
        <v>1131.6381665712263</v>
      </c>
      <c r="I1376">
        <v>1199.1321813257255</v>
      </c>
      <c r="J1376">
        <v>1207.6449827881449</v>
      </c>
      <c r="K1376">
        <v>1119.373674967462</v>
      </c>
      <c r="L1376">
        <v>1135.1349015255073</v>
      </c>
      <c r="M1376">
        <v>1096.6071837061077</v>
      </c>
      <c r="N1376">
        <v>1116.5306175165008</v>
      </c>
      <c r="O1376">
        <v>1106.9032986478674</v>
      </c>
      <c r="P1376">
        <v>1105.7366874764641</v>
      </c>
      <c r="Q1376">
        <v>1202.1313823200792</v>
      </c>
      <c r="R1376">
        <v>1205.5091812048811</v>
      </c>
      <c r="S1376">
        <v>1208.5899281120073</v>
      </c>
      <c r="T1376">
        <v>1210.0285244119714</v>
      </c>
      <c r="U1376">
        <v>1209.8631139502386</v>
      </c>
      <c r="V1376">
        <v>1219.9912323600638</v>
      </c>
      <c r="W1376">
        <v>1227.4828965667828</v>
      </c>
      <c r="X1376">
        <v>1212.7517250238966</v>
      </c>
      <c r="Y1376">
        <v>1235.6528186163891</v>
      </c>
      <c r="Z1376">
        <v>1249.8394034947962</v>
      </c>
      <c r="AA1376">
        <v>1270.302654391134</v>
      </c>
      <c r="AB1376">
        <v>1295.2043907775919</v>
      </c>
      <c r="AC1376">
        <v>1307.9730307138907</v>
      </c>
      <c r="AD1376">
        <v>1337.3977251055555</v>
      </c>
      <c r="AE1376">
        <v>1336.4897017868716</v>
      </c>
      <c r="AF1376">
        <v>1322.9367746000112</v>
      </c>
      <c r="AG1376">
        <v>1337.5278685980952</v>
      </c>
      <c r="AH1376">
        <v>1360.4311853244435</v>
      </c>
      <c r="AI1376">
        <v>1383.3778719470176</v>
      </c>
      <c r="AJ1376">
        <v>1381.6222379876301</v>
      </c>
      <c r="AK1376">
        <v>1352.9554915277236</v>
      </c>
      <c r="AL1376">
        <v>1355.5388112732476</v>
      </c>
      <c r="AM1376">
        <v>1362.7780206239729</v>
      </c>
    </row>
    <row r="1377" spans="1:39" customFormat="1" hidden="1" x14ac:dyDescent="0.2">
      <c r="A1377" t="s">
        <v>273</v>
      </c>
      <c r="B1377" s="1" t="s">
        <v>270</v>
      </c>
      <c r="C1377" t="s">
        <v>261</v>
      </c>
      <c r="D1377" s="1" t="s">
        <v>162</v>
      </c>
      <c r="E1377" t="s">
        <v>49</v>
      </c>
      <c r="F1377" t="s">
        <v>49</v>
      </c>
      <c r="G1377">
        <v>1513.4737580314882</v>
      </c>
      <c r="H1377">
        <v>1442.8885810614604</v>
      </c>
      <c r="I1377">
        <v>1563.7897451076744</v>
      </c>
      <c r="J1377">
        <v>1612.2215719296905</v>
      </c>
      <c r="K1377">
        <v>1526.2895488732613</v>
      </c>
      <c r="L1377">
        <v>1580.2357294354995</v>
      </c>
      <c r="M1377">
        <v>1554.5523737896096</v>
      </c>
      <c r="N1377">
        <v>1610.0900980696345</v>
      </c>
      <c r="O1377">
        <v>1614.1728864519282</v>
      </c>
      <c r="P1377">
        <v>1635.1951214601488</v>
      </c>
      <c r="Q1377">
        <v>1818.0220516568511</v>
      </c>
      <c r="R1377">
        <v>1864.204665307609</v>
      </c>
      <c r="S1377">
        <v>1898.0972103413153</v>
      </c>
      <c r="T1377">
        <v>1937.8619574091626</v>
      </c>
      <c r="U1377">
        <v>1989.6100634666461</v>
      </c>
      <c r="V1377">
        <v>2069.1786337058679</v>
      </c>
      <c r="W1377">
        <v>2146.1232341664509</v>
      </c>
      <c r="X1377">
        <v>2177.6708391384373</v>
      </c>
      <c r="Y1377">
        <v>2261.3480233153841</v>
      </c>
      <c r="Z1377">
        <v>2301.9712863125214</v>
      </c>
      <c r="AA1377">
        <v>2367.7786286765458</v>
      </c>
      <c r="AB1377">
        <v>2464.3542270778662</v>
      </c>
      <c r="AC1377">
        <v>2655.734874616639</v>
      </c>
      <c r="AD1377">
        <v>2795.2434656715964</v>
      </c>
      <c r="AE1377">
        <v>2887.0655038563095</v>
      </c>
      <c r="AF1377">
        <v>2884.7748518503058</v>
      </c>
      <c r="AG1377">
        <v>3053.3025848496191</v>
      </c>
      <c r="AH1377">
        <v>3240.179170202859</v>
      </c>
      <c r="AI1377">
        <v>3374.0416632033966</v>
      </c>
      <c r="AJ1377">
        <v>3430.2108404571941</v>
      </c>
      <c r="AK1377">
        <v>3402.8712216464796</v>
      </c>
      <c r="AL1377">
        <v>3562.5444791790492</v>
      </c>
      <c r="AM1377">
        <v>3832.4689846224978</v>
      </c>
    </row>
    <row r="1378" spans="1:39" customFormat="1" hidden="1" x14ac:dyDescent="0.2">
      <c r="A1378" t="s">
        <v>273</v>
      </c>
      <c r="B1378" s="1" t="s">
        <v>270</v>
      </c>
      <c r="C1378" t="s">
        <v>244</v>
      </c>
      <c r="D1378" s="1" t="s">
        <v>344</v>
      </c>
      <c r="E1378" t="s">
        <v>49</v>
      </c>
      <c r="F1378" t="s">
        <v>49</v>
      </c>
      <c r="G1378" t="s">
        <v>49</v>
      </c>
      <c r="H1378" t="s">
        <v>49</v>
      </c>
      <c r="I1378" t="s">
        <v>49</v>
      </c>
      <c r="J1378" t="s">
        <v>49</v>
      </c>
      <c r="K1378" t="s">
        <v>49</v>
      </c>
      <c r="L1378" t="s">
        <v>49</v>
      </c>
      <c r="M1378">
        <v>3.2786884307861301</v>
      </c>
      <c r="N1378" t="s">
        <v>49</v>
      </c>
      <c r="O1378">
        <v>3.8251366615295401</v>
      </c>
      <c r="P1378" t="s">
        <v>49</v>
      </c>
      <c r="Q1378">
        <v>9.2896175384521502</v>
      </c>
      <c r="R1378" t="s">
        <v>49</v>
      </c>
      <c r="S1378">
        <v>25.945945739746101</v>
      </c>
      <c r="T1378">
        <v>6.4864864349365199</v>
      </c>
      <c r="U1378">
        <v>5.9701490402221697</v>
      </c>
      <c r="V1378">
        <v>1.4705882072448699</v>
      </c>
      <c r="W1378">
        <v>1.4634146690368699</v>
      </c>
      <c r="X1378">
        <v>0.97087377309799205</v>
      </c>
      <c r="Y1378">
        <v>0.97087377309799205</v>
      </c>
      <c r="Z1378">
        <v>0.95693778991699197</v>
      </c>
      <c r="AA1378">
        <v>0.95693778991699197</v>
      </c>
      <c r="AB1378">
        <v>0.94786727428436302</v>
      </c>
      <c r="AC1378">
        <v>2.36966824531555</v>
      </c>
      <c r="AD1378">
        <v>2.36966824531555</v>
      </c>
      <c r="AE1378">
        <v>2.4038462638854998</v>
      </c>
      <c r="AF1378">
        <v>4.2857141494751003</v>
      </c>
      <c r="AG1378">
        <v>4.2857141494751003</v>
      </c>
      <c r="AH1378">
        <v>4.2857141494751003</v>
      </c>
      <c r="AI1378">
        <v>2.8571429252624498</v>
      </c>
      <c r="AJ1378">
        <v>3.3333332538604701</v>
      </c>
      <c r="AK1378">
        <v>4.7619047164917001</v>
      </c>
      <c r="AL1378">
        <v>2.3809523582458501</v>
      </c>
      <c r="AM1378">
        <v>6.1320753097534197</v>
      </c>
    </row>
    <row r="1379" spans="1:39" customFormat="1" hidden="1" x14ac:dyDescent="0.2">
      <c r="A1379" t="s">
        <v>273</v>
      </c>
      <c r="B1379" s="1" t="s">
        <v>270</v>
      </c>
      <c r="C1379" t="s">
        <v>209</v>
      </c>
      <c r="D1379" s="1" t="s">
        <v>33</v>
      </c>
      <c r="E1379" t="s">
        <v>49</v>
      </c>
      <c r="F1379" t="s">
        <v>49</v>
      </c>
      <c r="G1379" t="s">
        <v>49</v>
      </c>
      <c r="H1379" t="s">
        <v>49</v>
      </c>
      <c r="I1379" t="s">
        <v>49</v>
      </c>
      <c r="J1379" t="s">
        <v>49</v>
      </c>
      <c r="K1379" t="s">
        <v>49</v>
      </c>
      <c r="L1379" t="s">
        <v>49</v>
      </c>
      <c r="M1379" t="s">
        <v>49</v>
      </c>
      <c r="N1379" t="s">
        <v>49</v>
      </c>
      <c r="O1379" t="s">
        <v>49</v>
      </c>
      <c r="P1379" t="s">
        <v>49</v>
      </c>
      <c r="Q1379" t="s">
        <v>49</v>
      </c>
      <c r="R1379" t="s">
        <v>49</v>
      </c>
      <c r="S1379" t="s">
        <v>49</v>
      </c>
      <c r="T1379" t="s">
        <v>49</v>
      </c>
      <c r="U1379" t="s">
        <v>49</v>
      </c>
      <c r="V1379" t="s">
        <v>49</v>
      </c>
      <c r="W1379" t="s">
        <v>49</v>
      </c>
      <c r="X1379" t="s">
        <v>49</v>
      </c>
      <c r="Y1379" t="s">
        <v>49</v>
      </c>
      <c r="Z1379" t="s">
        <v>49</v>
      </c>
      <c r="AA1379" t="s">
        <v>49</v>
      </c>
      <c r="AB1379" t="s">
        <v>49</v>
      </c>
      <c r="AC1379" t="s">
        <v>49</v>
      </c>
      <c r="AD1379" t="s">
        <v>49</v>
      </c>
      <c r="AE1379" t="s">
        <v>49</v>
      </c>
      <c r="AF1379" t="s">
        <v>49</v>
      </c>
      <c r="AG1379" t="s">
        <v>49</v>
      </c>
      <c r="AH1379">
        <v>0.40899999999999997</v>
      </c>
      <c r="AI1379">
        <v>0.40095013380050698</v>
      </c>
      <c r="AJ1379" t="s">
        <v>49</v>
      </c>
      <c r="AK1379">
        <v>0.40468829870223999</v>
      </c>
      <c r="AL1379" t="s">
        <v>49</v>
      </c>
      <c r="AM1379" t="s">
        <v>49</v>
      </c>
    </row>
    <row r="1380" spans="1:39" customFormat="1" hidden="1" x14ac:dyDescent="0.2">
      <c r="A1380" t="s">
        <v>273</v>
      </c>
      <c r="B1380" s="1" t="s">
        <v>270</v>
      </c>
      <c r="C1380" t="s">
        <v>382</v>
      </c>
      <c r="D1380" s="1" t="s">
        <v>200</v>
      </c>
      <c r="E1380" t="s">
        <v>49</v>
      </c>
      <c r="F1380" t="s">
        <v>49</v>
      </c>
      <c r="G1380" t="s">
        <v>49</v>
      </c>
      <c r="H1380" t="s">
        <v>49</v>
      </c>
      <c r="I1380" t="s">
        <v>49</v>
      </c>
      <c r="J1380" t="s">
        <v>49</v>
      </c>
      <c r="K1380" t="s">
        <v>49</v>
      </c>
      <c r="L1380" t="s">
        <v>49</v>
      </c>
      <c r="M1380" t="s">
        <v>49</v>
      </c>
      <c r="N1380" t="s">
        <v>49</v>
      </c>
      <c r="O1380" t="s">
        <v>49</v>
      </c>
      <c r="P1380" t="s">
        <v>49</v>
      </c>
      <c r="Q1380" t="s">
        <v>49</v>
      </c>
      <c r="R1380">
        <v>5.5545939481681597</v>
      </c>
      <c r="S1380">
        <v>3.5330421430807499</v>
      </c>
      <c r="T1380">
        <v>3.79908136671901</v>
      </c>
      <c r="U1380">
        <v>4.4749928907810501</v>
      </c>
      <c r="V1380">
        <v>3.0133239505812099</v>
      </c>
      <c r="W1380">
        <v>3.3743636012120799</v>
      </c>
      <c r="X1380">
        <v>4.4661671009812904</v>
      </c>
      <c r="Y1380">
        <v>1.7007817628453199</v>
      </c>
      <c r="Z1380">
        <v>4.3623482932571997</v>
      </c>
      <c r="AA1380">
        <v>3.35475770328918</v>
      </c>
      <c r="AB1380">
        <v>1.84266300756184</v>
      </c>
      <c r="AC1380">
        <v>6.3147445031518199</v>
      </c>
      <c r="AD1380">
        <v>-4.2948733153675303</v>
      </c>
      <c r="AE1380" t="s">
        <v>49</v>
      </c>
      <c r="AF1380" t="s">
        <v>49</v>
      </c>
      <c r="AG1380" t="s">
        <v>49</v>
      </c>
      <c r="AH1380" t="s">
        <v>49</v>
      </c>
      <c r="AI1380" t="s">
        <v>49</v>
      </c>
      <c r="AJ1380" t="s">
        <v>49</v>
      </c>
      <c r="AK1380" t="s">
        <v>49</v>
      </c>
      <c r="AL1380" t="s">
        <v>49</v>
      </c>
      <c r="AM1380" t="s">
        <v>49</v>
      </c>
    </row>
    <row r="1381" spans="1:39" customFormat="1" hidden="1" x14ac:dyDescent="0.2">
      <c r="A1381" t="s">
        <v>273</v>
      </c>
      <c r="B1381" s="1" t="s">
        <v>270</v>
      </c>
      <c r="C1381" t="s">
        <v>213</v>
      </c>
      <c r="D1381" s="1" t="s">
        <v>331</v>
      </c>
      <c r="E1381">
        <v>1.9373061869664383</v>
      </c>
      <c r="F1381">
        <v>5.9606552478371952</v>
      </c>
      <c r="G1381">
        <v>2.1759123002758542</v>
      </c>
      <c r="H1381">
        <v>8.1189051443011806</v>
      </c>
      <c r="I1381">
        <v>-6.764529310080988</v>
      </c>
      <c r="J1381">
        <v>2.8328237071293643</v>
      </c>
      <c r="K1381">
        <v>9.4169192692152848</v>
      </c>
      <c r="L1381">
        <v>8.3209744952185787</v>
      </c>
      <c r="M1381">
        <v>3.198700339136451</v>
      </c>
      <c r="N1381">
        <v>0.92436654960799558</v>
      </c>
      <c r="O1381">
        <v>1.3466543714139902</v>
      </c>
      <c r="P1381">
        <v>5.8113604228332605</v>
      </c>
      <c r="Q1381">
        <v>-4.4600245133590306</v>
      </c>
      <c r="R1381">
        <v>8.6299839892223673</v>
      </c>
      <c r="S1381">
        <v>4.1706559168441402</v>
      </c>
      <c r="T1381">
        <v>5.1118291762750232</v>
      </c>
      <c r="U1381">
        <v>3.3883617324946158</v>
      </c>
      <c r="V1381">
        <v>0.31588165822853398</v>
      </c>
      <c r="W1381">
        <v>3.1107637092896425</v>
      </c>
      <c r="X1381">
        <v>3.5449226957637023</v>
      </c>
      <c r="Y1381">
        <v>3.1442897986536451</v>
      </c>
      <c r="Z1381">
        <v>0.98604111094964253</v>
      </c>
      <c r="AA1381">
        <v>1.6751524700268021</v>
      </c>
      <c r="AB1381">
        <v>3.0456888014940233</v>
      </c>
      <c r="AC1381">
        <v>4.2704825693603112</v>
      </c>
      <c r="AD1381">
        <v>1.7521570355324201</v>
      </c>
      <c r="AE1381">
        <v>0.83504486194776462</v>
      </c>
      <c r="AF1381">
        <v>-0.52285992296937422</v>
      </c>
      <c r="AG1381">
        <v>1.7149868082195354</v>
      </c>
      <c r="AH1381">
        <v>0.40249413511538989</v>
      </c>
      <c r="AI1381">
        <v>1.8356679398123958</v>
      </c>
      <c r="AJ1381">
        <v>4.2091059680909808</v>
      </c>
      <c r="AK1381">
        <v>0.66966839430655511</v>
      </c>
      <c r="AL1381">
        <v>5.9577397380877528E-2</v>
      </c>
      <c r="AM1381">
        <v>5.1626368943134366</v>
      </c>
    </row>
    <row r="1382" spans="1:39" customFormat="1" hidden="1" x14ac:dyDescent="0.2">
      <c r="A1382" t="s">
        <v>273</v>
      </c>
      <c r="B1382" s="1" t="s">
        <v>270</v>
      </c>
      <c r="C1382" t="s">
        <v>263</v>
      </c>
      <c r="D1382" s="1" t="s">
        <v>232</v>
      </c>
      <c r="E1382" t="s">
        <v>49</v>
      </c>
      <c r="F1382" t="s">
        <v>49</v>
      </c>
      <c r="G1382" t="s">
        <v>49</v>
      </c>
      <c r="H1382" t="s">
        <v>49</v>
      </c>
      <c r="I1382" t="s">
        <v>49</v>
      </c>
      <c r="J1382" t="s">
        <v>49</v>
      </c>
      <c r="K1382" t="s">
        <v>49</v>
      </c>
      <c r="L1382" t="s">
        <v>49</v>
      </c>
      <c r="M1382" t="s">
        <v>49</v>
      </c>
      <c r="N1382" t="s">
        <v>49</v>
      </c>
      <c r="O1382" t="s">
        <v>49</v>
      </c>
      <c r="P1382">
        <v>13.6666666666667</v>
      </c>
      <c r="Q1382">
        <v>12</v>
      </c>
      <c r="R1382">
        <v>12</v>
      </c>
      <c r="S1382">
        <v>12</v>
      </c>
      <c r="T1382">
        <v>11.8333333333333</v>
      </c>
      <c r="U1382">
        <v>11</v>
      </c>
      <c r="V1382">
        <v>11</v>
      </c>
      <c r="W1382">
        <v>10.5</v>
      </c>
      <c r="X1382">
        <v>10.5</v>
      </c>
      <c r="Y1382">
        <v>10.5</v>
      </c>
      <c r="Z1382">
        <v>10.5</v>
      </c>
      <c r="AA1382">
        <v>10.5</v>
      </c>
      <c r="AB1382">
        <v>10.5</v>
      </c>
      <c r="AC1382">
        <v>10.5</v>
      </c>
      <c r="AD1382">
        <v>10.5</v>
      </c>
      <c r="AE1382">
        <v>10.5</v>
      </c>
      <c r="AF1382">
        <v>10.5</v>
      </c>
      <c r="AG1382">
        <v>10.5</v>
      </c>
      <c r="AH1382">
        <v>10.5</v>
      </c>
      <c r="AI1382">
        <v>10.5</v>
      </c>
      <c r="AJ1382">
        <v>10.5</v>
      </c>
      <c r="AK1382">
        <v>8.09375</v>
      </c>
      <c r="AL1382">
        <v>7.875</v>
      </c>
      <c r="AM1382">
        <v>8.0337499999999995</v>
      </c>
    </row>
    <row r="1383" spans="1:39" customFormat="1" hidden="1" x14ac:dyDescent="0.2">
      <c r="A1383" t="s">
        <v>273</v>
      </c>
      <c r="B1383" s="1" t="s">
        <v>270</v>
      </c>
      <c r="C1383" t="s">
        <v>546</v>
      </c>
      <c r="D1383" s="1" t="s">
        <v>94</v>
      </c>
      <c r="E1383">
        <v>297.84569487089101</v>
      </c>
      <c r="F1383">
        <v>319.00559623012299</v>
      </c>
      <c r="G1383">
        <v>272.26248079841201</v>
      </c>
      <c r="H1383">
        <v>282.10451825127899</v>
      </c>
      <c r="I1383">
        <v>264.68955776765102</v>
      </c>
      <c r="J1383">
        <v>283.160179996784</v>
      </c>
      <c r="K1383">
        <v>416.39882095182401</v>
      </c>
      <c r="L1383">
        <v>374.35709325152499</v>
      </c>
      <c r="M1383">
        <v>383.65999150808801</v>
      </c>
      <c r="N1383">
        <v>437.747087471253</v>
      </c>
      <c r="O1383">
        <v>442.45883594005699</v>
      </c>
      <c r="P1383">
        <v>461.792998463164</v>
      </c>
      <c r="Q1383">
        <v>532.65598277353001</v>
      </c>
      <c r="R1383">
        <v>549.29826994514406</v>
      </c>
      <c r="S1383">
        <v>520.28491987227801</v>
      </c>
      <c r="T1383">
        <v>434.92306962933401</v>
      </c>
      <c r="U1383">
        <v>395.50352421868803</v>
      </c>
      <c r="V1383">
        <v>395.44377198723203</v>
      </c>
      <c r="W1383">
        <v>391.81921867138499</v>
      </c>
      <c r="X1383">
        <v>358.97528885726899</v>
      </c>
      <c r="Y1383">
        <v>334.50003107459099</v>
      </c>
      <c r="Z1383">
        <v>352.72006750604902</v>
      </c>
      <c r="AA1383">
        <v>371.09569666720199</v>
      </c>
      <c r="AB1383">
        <v>353.43646928919998</v>
      </c>
      <c r="AC1383">
        <v>382.91725384068798</v>
      </c>
      <c r="AD1383">
        <v>370.42471788917499</v>
      </c>
      <c r="AE1383">
        <v>370.31799740649001</v>
      </c>
      <c r="AF1383">
        <v>443.40877348695699</v>
      </c>
      <c r="AG1383">
        <v>444.45421129725401</v>
      </c>
      <c r="AH1383">
        <v>435.49256219088898</v>
      </c>
      <c r="AI1383">
        <v>416.58484379867599</v>
      </c>
      <c r="AJ1383">
        <v>439.46311031787502</v>
      </c>
      <c r="AK1383">
        <v>430.720912236792</v>
      </c>
      <c r="AL1383">
        <v>415.95584914812201</v>
      </c>
      <c r="AM1383">
        <v>467.18426118717599</v>
      </c>
    </row>
    <row r="1384" spans="1:39" customFormat="1" hidden="1" x14ac:dyDescent="0.2">
      <c r="A1384" t="s">
        <v>273</v>
      </c>
      <c r="B1384" s="1" t="s">
        <v>270</v>
      </c>
      <c r="C1384" t="s">
        <v>309</v>
      </c>
      <c r="D1384" s="1" t="s">
        <v>274</v>
      </c>
      <c r="E1384" t="s">
        <v>49</v>
      </c>
      <c r="F1384" t="s">
        <v>49</v>
      </c>
      <c r="G1384" t="s">
        <v>49</v>
      </c>
      <c r="H1384" t="s">
        <v>49</v>
      </c>
      <c r="I1384" t="s">
        <v>49</v>
      </c>
      <c r="J1384" t="s">
        <v>49</v>
      </c>
      <c r="K1384" t="s">
        <v>49</v>
      </c>
      <c r="L1384" t="s">
        <v>49</v>
      </c>
      <c r="M1384">
        <v>62.234043121337898</v>
      </c>
      <c r="N1384" t="s">
        <v>49</v>
      </c>
      <c r="O1384">
        <v>65.957443237304702</v>
      </c>
      <c r="P1384" t="s">
        <v>49</v>
      </c>
      <c r="Q1384">
        <v>45.502647399902301</v>
      </c>
      <c r="R1384" t="s">
        <v>49</v>
      </c>
      <c r="S1384">
        <v>60.846561431884801</v>
      </c>
      <c r="T1384">
        <v>26.633165359497099</v>
      </c>
      <c r="U1384">
        <v>39.320388793945298</v>
      </c>
      <c r="V1384">
        <v>33.980583190917997</v>
      </c>
      <c r="W1384">
        <v>32.850242614746101</v>
      </c>
      <c r="X1384">
        <v>15.942028999328601</v>
      </c>
      <c r="Y1384">
        <v>14.4230766296387</v>
      </c>
      <c r="Z1384">
        <v>20.853080749511701</v>
      </c>
      <c r="AA1384">
        <v>26.540285110473601</v>
      </c>
      <c r="AB1384">
        <v>29.383886337280298</v>
      </c>
      <c r="AC1384">
        <v>33.649288177490199</v>
      </c>
      <c r="AD1384">
        <v>37.440757751464801</v>
      </c>
      <c r="AE1384">
        <v>37.619049072265597</v>
      </c>
      <c r="AF1384">
        <v>37.619049072265597</v>
      </c>
      <c r="AG1384">
        <v>48.095237731933601</v>
      </c>
      <c r="AH1384">
        <v>46.666667938232401</v>
      </c>
      <c r="AI1384">
        <v>33.490566253662102</v>
      </c>
      <c r="AJ1384">
        <v>41.037734985351598</v>
      </c>
      <c r="AK1384">
        <v>36.320755004882798</v>
      </c>
      <c r="AL1384">
        <v>39.150943756103501</v>
      </c>
      <c r="AM1384">
        <v>39.150943756103501</v>
      </c>
    </row>
    <row r="1385" spans="1:39" customFormat="1" hidden="1" x14ac:dyDescent="0.2">
      <c r="A1385" t="s">
        <v>273</v>
      </c>
      <c r="B1385" s="1" t="s">
        <v>270</v>
      </c>
      <c r="C1385" t="s">
        <v>421</v>
      </c>
      <c r="D1385" s="1" t="s">
        <v>223</v>
      </c>
      <c r="E1385">
        <v>200913</v>
      </c>
      <c r="F1385">
        <v>206826</v>
      </c>
      <c r="G1385">
        <v>212830</v>
      </c>
      <c r="H1385">
        <v>218557</v>
      </c>
      <c r="I1385">
        <v>223950</v>
      </c>
      <c r="J1385">
        <v>229141</v>
      </c>
      <c r="K1385">
        <v>234464</v>
      </c>
      <c r="L1385">
        <v>240193</v>
      </c>
      <c r="M1385">
        <v>246358</v>
      </c>
      <c r="N1385">
        <v>252927</v>
      </c>
      <c r="O1385">
        <v>259869</v>
      </c>
      <c r="P1385">
        <v>265562</v>
      </c>
      <c r="Q1385">
        <v>269838</v>
      </c>
      <c r="R1385">
        <v>274253</v>
      </c>
      <c r="S1385">
        <v>278879</v>
      </c>
      <c r="T1385">
        <v>285254</v>
      </c>
      <c r="U1385">
        <v>293749</v>
      </c>
      <c r="V1385">
        <v>302805</v>
      </c>
      <c r="W1385">
        <v>312043</v>
      </c>
      <c r="X1385">
        <v>321533</v>
      </c>
      <c r="Y1385">
        <v>331409</v>
      </c>
      <c r="Z1385">
        <v>341759</v>
      </c>
      <c r="AA1385">
        <v>352544</v>
      </c>
      <c r="AB1385">
        <v>363649</v>
      </c>
      <c r="AC1385">
        <v>374956</v>
      </c>
      <c r="AD1385">
        <v>386341</v>
      </c>
      <c r="AE1385">
        <v>397726</v>
      </c>
      <c r="AF1385">
        <v>409091</v>
      </c>
      <c r="AG1385">
        <v>420518</v>
      </c>
      <c r="AH1385">
        <v>431323</v>
      </c>
      <c r="AI1385">
        <v>441139</v>
      </c>
      <c r="AJ1385">
        <v>450795</v>
      </c>
      <c r="AK1385">
        <v>461089</v>
      </c>
      <c r="AL1385">
        <v>471883</v>
      </c>
      <c r="AM1385">
        <v>482706</v>
      </c>
    </row>
    <row r="1386" spans="1:39" customFormat="1" hidden="1" x14ac:dyDescent="0.2">
      <c r="A1386" t="s">
        <v>273</v>
      </c>
      <c r="B1386" s="1" t="s">
        <v>270</v>
      </c>
      <c r="C1386" t="s">
        <v>120</v>
      </c>
      <c r="D1386" s="1" t="s">
        <v>488</v>
      </c>
      <c r="E1386">
        <v>2.7787122905075701</v>
      </c>
      <c r="F1386">
        <v>2.7825015925856098</v>
      </c>
      <c r="G1386">
        <v>2.7120409841492599</v>
      </c>
      <c r="H1386">
        <v>2.5552228535075798</v>
      </c>
      <c r="I1386">
        <v>2.3933667566365</v>
      </c>
      <c r="J1386">
        <v>2.25435931996563</v>
      </c>
      <c r="K1386">
        <v>2.1691805649672302</v>
      </c>
      <c r="L1386">
        <v>2.14834669314402</v>
      </c>
      <c r="M1386">
        <v>2.1529427298263801</v>
      </c>
      <c r="N1386">
        <v>2.1505430411800299</v>
      </c>
      <c r="O1386">
        <v>2.14035312852964</v>
      </c>
      <c r="P1386">
        <v>2.01157586446852</v>
      </c>
      <c r="Q1386">
        <v>1.94042775607481</v>
      </c>
      <c r="R1386">
        <v>2.02552063213452</v>
      </c>
      <c r="S1386">
        <v>2.0431000845571599</v>
      </c>
      <c r="T1386">
        <v>1.96308566673178</v>
      </c>
      <c r="U1386">
        <v>1.9151376970630001</v>
      </c>
      <c r="V1386">
        <v>1.96439041104988</v>
      </c>
      <c r="W1386">
        <v>2.0003322857318402</v>
      </c>
      <c r="X1386">
        <v>2.0042306267579102</v>
      </c>
      <c r="Y1386">
        <v>2.0172880272232998</v>
      </c>
      <c r="Z1386">
        <v>2.0477726290145402</v>
      </c>
      <c r="AA1386">
        <v>2.0841451872324099</v>
      </c>
      <c r="AB1386">
        <v>2.1186303279111298</v>
      </c>
      <c r="AC1386">
        <v>2.1382393591355902</v>
      </c>
      <c r="AD1386">
        <v>2.1446745489225698</v>
      </c>
      <c r="AE1386">
        <v>2.15269220591586</v>
      </c>
      <c r="AF1386">
        <v>2.1600642726895201</v>
      </c>
      <c r="AG1386">
        <v>2.1696163026429001</v>
      </c>
      <c r="AH1386">
        <v>2.0468969747084298</v>
      </c>
      <c r="AI1386">
        <v>1.9050275814756199</v>
      </c>
      <c r="AJ1386">
        <v>1.8724479121247699</v>
      </c>
      <c r="AK1386">
        <v>1.90094081397491</v>
      </c>
      <c r="AL1386">
        <v>1.89944099480128</v>
      </c>
      <c r="AM1386">
        <v>1.82699354985146</v>
      </c>
    </row>
    <row r="1387" spans="1:39" customFormat="1" hidden="1" x14ac:dyDescent="0.2">
      <c r="A1387" t="s">
        <v>273</v>
      </c>
      <c r="B1387" s="1" t="s">
        <v>270</v>
      </c>
      <c r="C1387" t="s">
        <v>514</v>
      </c>
      <c r="D1387" s="1" t="s">
        <v>142</v>
      </c>
      <c r="E1387">
        <v>408070</v>
      </c>
      <c r="F1387">
        <v>419584</v>
      </c>
      <c r="G1387">
        <v>431119</v>
      </c>
      <c r="H1387">
        <v>442277</v>
      </c>
      <c r="I1387">
        <v>452990</v>
      </c>
      <c r="J1387">
        <v>463318</v>
      </c>
      <c r="K1387">
        <v>473478</v>
      </c>
      <c r="L1387">
        <v>483760</v>
      </c>
      <c r="M1387">
        <v>494288</v>
      </c>
      <c r="N1387">
        <v>505033</v>
      </c>
      <c r="O1387">
        <v>515959</v>
      </c>
      <c r="P1387">
        <v>526443</v>
      </c>
      <c r="Q1387">
        <v>536758</v>
      </c>
      <c r="R1387">
        <v>547741</v>
      </c>
      <c r="S1387">
        <v>559047</v>
      </c>
      <c r="T1387">
        <v>570130</v>
      </c>
      <c r="U1387">
        <v>581154</v>
      </c>
      <c r="V1387">
        <v>592683</v>
      </c>
      <c r="W1387">
        <v>604658</v>
      </c>
      <c r="X1387">
        <v>616899</v>
      </c>
      <c r="Y1387">
        <v>629470</v>
      </c>
      <c r="Z1387">
        <v>642493</v>
      </c>
      <c r="AA1387">
        <v>656024</v>
      </c>
      <c r="AB1387">
        <v>670071</v>
      </c>
      <c r="AC1387">
        <v>684553</v>
      </c>
      <c r="AD1387">
        <v>699393</v>
      </c>
      <c r="AE1387">
        <v>714612</v>
      </c>
      <c r="AF1387">
        <v>730216</v>
      </c>
      <c r="AG1387">
        <v>746232</v>
      </c>
      <c r="AH1387">
        <v>761664</v>
      </c>
      <c r="AI1387">
        <v>776313</v>
      </c>
      <c r="AJ1387">
        <v>790986</v>
      </c>
      <c r="AK1387">
        <v>806166</v>
      </c>
      <c r="AL1387">
        <v>821625</v>
      </c>
      <c r="AM1387">
        <v>836774</v>
      </c>
    </row>
    <row r="1388" spans="1:39" customFormat="1" hidden="1" x14ac:dyDescent="0.2">
      <c r="A1388" t="s">
        <v>273</v>
      </c>
      <c r="B1388" s="1" t="s">
        <v>270</v>
      </c>
      <c r="C1388" t="s">
        <v>267</v>
      </c>
      <c r="D1388" s="1" t="s">
        <v>205</v>
      </c>
      <c r="E1388" t="s">
        <v>49</v>
      </c>
      <c r="F1388" t="s">
        <v>49</v>
      </c>
      <c r="G1388" t="s">
        <v>49</v>
      </c>
      <c r="H1388" t="s">
        <v>49</v>
      </c>
      <c r="I1388" t="s">
        <v>49</v>
      </c>
      <c r="J1388" t="s">
        <v>49</v>
      </c>
      <c r="K1388" t="s">
        <v>49</v>
      </c>
      <c r="L1388" t="s">
        <v>49</v>
      </c>
      <c r="M1388" t="s">
        <v>49</v>
      </c>
      <c r="N1388" t="s">
        <v>49</v>
      </c>
      <c r="O1388" t="s">
        <v>49</v>
      </c>
      <c r="P1388" t="s">
        <v>49</v>
      </c>
      <c r="Q1388" t="s">
        <v>49</v>
      </c>
      <c r="R1388" t="s">
        <v>49</v>
      </c>
      <c r="S1388" t="s">
        <v>49</v>
      </c>
      <c r="T1388" t="s">
        <v>49</v>
      </c>
      <c r="U1388" t="s">
        <v>49</v>
      </c>
      <c r="V1388">
        <v>31.4</v>
      </c>
      <c r="W1388">
        <v>31.4</v>
      </c>
      <c r="X1388">
        <v>31.4</v>
      </c>
      <c r="Y1388">
        <v>31.4</v>
      </c>
      <c r="Z1388">
        <v>31.4</v>
      </c>
      <c r="AA1388">
        <v>31.4</v>
      </c>
      <c r="AB1388">
        <v>31.4</v>
      </c>
      <c r="AC1388">
        <v>31.4</v>
      </c>
      <c r="AD1388">
        <v>32.1</v>
      </c>
      <c r="AE1388">
        <v>32.1</v>
      </c>
      <c r="AF1388">
        <v>32.1</v>
      </c>
      <c r="AG1388">
        <v>32.1</v>
      </c>
      <c r="AH1388">
        <v>32.1</v>
      </c>
      <c r="AI1388">
        <v>30.4</v>
      </c>
      <c r="AJ1388">
        <v>30.4</v>
      </c>
      <c r="AK1388" t="s">
        <v>49</v>
      </c>
      <c r="AL1388" t="s">
        <v>49</v>
      </c>
      <c r="AM1388" t="s">
        <v>49</v>
      </c>
    </row>
    <row r="1389" spans="1:39" customFormat="1" hidden="1" x14ac:dyDescent="0.2">
      <c r="A1389" t="s">
        <v>273</v>
      </c>
      <c r="B1389" s="1" t="s">
        <v>270</v>
      </c>
      <c r="C1389" t="s">
        <v>447</v>
      </c>
      <c r="D1389" s="1" t="s">
        <v>564</v>
      </c>
      <c r="E1389" t="s">
        <v>49</v>
      </c>
      <c r="F1389" t="s">
        <v>49</v>
      </c>
      <c r="G1389" t="s">
        <v>49</v>
      </c>
      <c r="H1389" t="s">
        <v>49</v>
      </c>
      <c r="I1389" t="s">
        <v>49</v>
      </c>
      <c r="J1389" t="s">
        <v>49</v>
      </c>
      <c r="K1389" t="s">
        <v>49</v>
      </c>
      <c r="L1389" t="s">
        <v>49</v>
      </c>
      <c r="M1389" t="s">
        <v>49</v>
      </c>
      <c r="N1389" t="s">
        <v>49</v>
      </c>
      <c r="O1389" t="s">
        <v>49</v>
      </c>
      <c r="P1389" t="s">
        <v>49</v>
      </c>
      <c r="Q1389" t="s">
        <v>49</v>
      </c>
      <c r="R1389" t="s">
        <v>49</v>
      </c>
      <c r="S1389" t="s">
        <v>49</v>
      </c>
      <c r="T1389" t="s">
        <v>49</v>
      </c>
      <c r="U1389" t="s">
        <v>49</v>
      </c>
      <c r="V1389">
        <v>4</v>
      </c>
      <c r="W1389">
        <v>4</v>
      </c>
      <c r="X1389">
        <v>4</v>
      </c>
      <c r="Y1389">
        <v>4</v>
      </c>
      <c r="Z1389">
        <v>4</v>
      </c>
      <c r="AA1389">
        <v>4</v>
      </c>
      <c r="AB1389">
        <v>4</v>
      </c>
      <c r="AC1389">
        <v>4</v>
      </c>
      <c r="AD1389">
        <v>4</v>
      </c>
      <c r="AE1389">
        <v>4</v>
      </c>
      <c r="AF1389">
        <v>4</v>
      </c>
      <c r="AG1389">
        <v>4</v>
      </c>
      <c r="AH1389">
        <v>4</v>
      </c>
      <c r="AI1389">
        <v>4</v>
      </c>
      <c r="AJ1389">
        <v>4</v>
      </c>
      <c r="AK1389" t="s">
        <v>49</v>
      </c>
      <c r="AL1389" t="s">
        <v>49</v>
      </c>
      <c r="AM1389" t="s">
        <v>49</v>
      </c>
    </row>
    <row r="1390" spans="1:39" customFormat="1" hidden="1" x14ac:dyDescent="0.2">
      <c r="A1390" t="s">
        <v>273</v>
      </c>
      <c r="B1390" s="1" t="s">
        <v>270</v>
      </c>
      <c r="C1390" t="s">
        <v>458</v>
      </c>
      <c r="D1390" s="1" t="s">
        <v>187</v>
      </c>
      <c r="E1390" t="s">
        <v>49</v>
      </c>
      <c r="F1390" t="s">
        <v>49</v>
      </c>
      <c r="G1390" t="s">
        <v>49</v>
      </c>
      <c r="H1390" t="s">
        <v>49</v>
      </c>
      <c r="I1390" t="s">
        <v>49</v>
      </c>
      <c r="J1390" t="s">
        <v>49</v>
      </c>
      <c r="K1390" t="s">
        <v>49</v>
      </c>
      <c r="L1390" t="s">
        <v>49</v>
      </c>
      <c r="M1390" t="s">
        <v>49</v>
      </c>
      <c r="N1390" t="s">
        <v>49</v>
      </c>
      <c r="O1390" t="s">
        <v>49</v>
      </c>
      <c r="P1390" t="s">
        <v>49</v>
      </c>
      <c r="Q1390" t="s">
        <v>49</v>
      </c>
      <c r="R1390" t="s">
        <v>49</v>
      </c>
      <c r="S1390" t="s">
        <v>49</v>
      </c>
      <c r="T1390" t="s">
        <v>49</v>
      </c>
      <c r="U1390" t="s">
        <v>49</v>
      </c>
      <c r="V1390" t="s">
        <v>49</v>
      </c>
      <c r="W1390" t="s">
        <v>49</v>
      </c>
      <c r="X1390" t="s">
        <v>49</v>
      </c>
      <c r="Y1390" t="s">
        <v>49</v>
      </c>
      <c r="Z1390" t="s">
        <v>49</v>
      </c>
      <c r="AA1390" t="s">
        <v>49</v>
      </c>
      <c r="AB1390" t="s">
        <v>49</v>
      </c>
      <c r="AC1390" t="s">
        <v>49</v>
      </c>
      <c r="AD1390" t="s">
        <v>49</v>
      </c>
      <c r="AE1390" t="s">
        <v>49</v>
      </c>
      <c r="AF1390" t="s">
        <v>49</v>
      </c>
      <c r="AG1390" t="s">
        <v>49</v>
      </c>
      <c r="AH1390" t="s">
        <v>49</v>
      </c>
      <c r="AI1390" t="s">
        <v>49</v>
      </c>
      <c r="AJ1390" t="s">
        <v>49</v>
      </c>
      <c r="AK1390" t="s">
        <v>49</v>
      </c>
      <c r="AL1390" t="s">
        <v>49</v>
      </c>
      <c r="AM1390" t="s">
        <v>49</v>
      </c>
    </row>
    <row r="1391" spans="1:39" customFormat="1" hidden="1" x14ac:dyDescent="0.2">
      <c r="A1391" t="s">
        <v>273</v>
      </c>
      <c r="B1391" s="1" t="s">
        <v>270</v>
      </c>
      <c r="C1391" t="s">
        <v>487</v>
      </c>
      <c r="D1391" s="1" t="s">
        <v>306</v>
      </c>
      <c r="E1391" t="s">
        <v>49</v>
      </c>
      <c r="F1391" t="s">
        <v>49</v>
      </c>
      <c r="G1391" t="s">
        <v>49</v>
      </c>
      <c r="H1391" t="s">
        <v>49</v>
      </c>
      <c r="I1391" t="s">
        <v>49</v>
      </c>
      <c r="J1391" t="s">
        <v>49</v>
      </c>
      <c r="K1391" t="s">
        <v>49</v>
      </c>
      <c r="L1391" t="s">
        <v>49</v>
      </c>
      <c r="M1391" t="s">
        <v>49</v>
      </c>
      <c r="N1391" t="s">
        <v>49</v>
      </c>
      <c r="O1391" t="s">
        <v>49</v>
      </c>
      <c r="P1391" t="s">
        <v>49</v>
      </c>
      <c r="Q1391" t="s">
        <v>49</v>
      </c>
      <c r="R1391" t="s">
        <v>49</v>
      </c>
      <c r="S1391" t="s">
        <v>49</v>
      </c>
      <c r="T1391" t="s">
        <v>49</v>
      </c>
      <c r="U1391" t="s">
        <v>49</v>
      </c>
      <c r="V1391" t="s">
        <v>49</v>
      </c>
      <c r="W1391" t="s">
        <v>49</v>
      </c>
      <c r="X1391" t="s">
        <v>49</v>
      </c>
      <c r="Y1391" t="s">
        <v>49</v>
      </c>
      <c r="Z1391" t="s">
        <v>49</v>
      </c>
      <c r="AA1391" t="s">
        <v>49</v>
      </c>
      <c r="AB1391" t="s">
        <v>49</v>
      </c>
      <c r="AC1391" t="s">
        <v>49</v>
      </c>
      <c r="AD1391" t="s">
        <v>49</v>
      </c>
      <c r="AE1391" t="s">
        <v>49</v>
      </c>
      <c r="AF1391" t="s">
        <v>49</v>
      </c>
      <c r="AG1391" t="s">
        <v>49</v>
      </c>
      <c r="AH1391" t="s">
        <v>49</v>
      </c>
      <c r="AI1391" t="s">
        <v>49</v>
      </c>
      <c r="AJ1391" t="s">
        <v>49</v>
      </c>
      <c r="AK1391" t="s">
        <v>49</v>
      </c>
      <c r="AL1391" t="s">
        <v>49</v>
      </c>
      <c r="AM1391" t="s">
        <v>49</v>
      </c>
    </row>
    <row r="1392" spans="1:39" customFormat="1" hidden="1" x14ac:dyDescent="0.2">
      <c r="A1392" t="s">
        <v>273</v>
      </c>
      <c r="B1392" s="1" t="s">
        <v>270</v>
      </c>
      <c r="C1392" t="s">
        <v>454</v>
      </c>
      <c r="D1392" s="1" t="s">
        <v>165</v>
      </c>
      <c r="E1392" t="s">
        <v>49</v>
      </c>
      <c r="F1392" t="s">
        <v>49</v>
      </c>
      <c r="G1392" t="s">
        <v>49</v>
      </c>
      <c r="H1392" t="s">
        <v>49</v>
      </c>
      <c r="I1392" t="s">
        <v>49</v>
      </c>
      <c r="J1392" t="s">
        <v>49</v>
      </c>
      <c r="K1392" t="s">
        <v>49</v>
      </c>
      <c r="L1392" t="s">
        <v>49</v>
      </c>
      <c r="M1392" t="s">
        <v>49</v>
      </c>
      <c r="N1392" t="s">
        <v>49</v>
      </c>
      <c r="O1392" t="s">
        <v>49</v>
      </c>
      <c r="P1392">
        <v>7.4238779394224013</v>
      </c>
      <c r="Q1392">
        <v>17.228416094434291</v>
      </c>
      <c r="R1392">
        <v>3.1022889694174918</v>
      </c>
      <c r="S1392">
        <v>7.5158824855684525</v>
      </c>
      <c r="T1392">
        <v>6.3946220037576946</v>
      </c>
      <c r="U1392">
        <v>7.3621809456654459</v>
      </c>
      <c r="V1392">
        <v>10.650475443331846</v>
      </c>
      <c r="W1392">
        <v>7.1663093404521376</v>
      </c>
      <c r="X1392">
        <v>6.7169660502541033</v>
      </c>
      <c r="Y1392">
        <v>7.1314759311497742</v>
      </c>
      <c r="Z1392">
        <v>9.4210633315130377</v>
      </c>
      <c r="AA1392">
        <v>8.6794534511022245</v>
      </c>
      <c r="AB1392">
        <v>7.2339864823125852</v>
      </c>
      <c r="AC1392">
        <v>5.9743824686874714</v>
      </c>
      <c r="AD1392">
        <v>8.5972064075386481</v>
      </c>
      <c r="AE1392">
        <v>9.5849167829343731</v>
      </c>
      <c r="AF1392">
        <v>11.080796969468331</v>
      </c>
      <c r="AG1392">
        <v>8.6368916395224424</v>
      </c>
      <c r="AH1392">
        <v>10.05702692135916</v>
      </c>
      <c r="AI1392">
        <v>8.5081506661383592</v>
      </c>
      <c r="AJ1392">
        <v>6.0367987744135299</v>
      </c>
      <c r="AK1392">
        <v>7.3746956000833706</v>
      </c>
      <c r="AL1392">
        <v>7.8107691496443419</v>
      </c>
      <c r="AM1392">
        <v>2.7301646197517591</v>
      </c>
    </row>
    <row r="1393" spans="1:39" customFormat="1" hidden="1" x14ac:dyDescent="0.2">
      <c r="A1393" t="s">
        <v>273</v>
      </c>
      <c r="B1393" s="1" t="s">
        <v>270</v>
      </c>
      <c r="C1393" t="s">
        <v>381</v>
      </c>
      <c r="D1393" s="1" t="s">
        <v>512</v>
      </c>
      <c r="E1393" t="s">
        <v>49</v>
      </c>
      <c r="F1393" t="s">
        <v>49</v>
      </c>
      <c r="G1393" t="s">
        <v>49</v>
      </c>
      <c r="H1393" t="s">
        <v>49</v>
      </c>
      <c r="I1393" t="s">
        <v>49</v>
      </c>
      <c r="J1393" t="s">
        <v>49</v>
      </c>
      <c r="K1393" t="s">
        <v>49</v>
      </c>
      <c r="L1393" t="s">
        <v>49</v>
      </c>
      <c r="M1393">
        <v>12.5</v>
      </c>
      <c r="N1393" t="s">
        <v>49</v>
      </c>
      <c r="O1393">
        <v>14.673913002014199</v>
      </c>
      <c r="P1393" t="s">
        <v>49</v>
      </c>
      <c r="Q1393">
        <v>14.673913002014199</v>
      </c>
      <c r="R1393" t="s">
        <v>49</v>
      </c>
      <c r="S1393">
        <v>17.837837219238299</v>
      </c>
      <c r="T1393">
        <v>9.7297296524047905</v>
      </c>
      <c r="U1393">
        <v>6.9651741981506303</v>
      </c>
      <c r="V1393">
        <v>4.41176462173462</v>
      </c>
      <c r="W1393">
        <v>5.3921570777893102</v>
      </c>
      <c r="X1393">
        <v>6.3106794357299796</v>
      </c>
      <c r="Y1393">
        <v>4.3689322471618697</v>
      </c>
      <c r="Z1393">
        <v>4.78468894958496</v>
      </c>
      <c r="AA1393">
        <v>6.2200956344604501</v>
      </c>
      <c r="AB1393">
        <v>7.5829381942748997</v>
      </c>
      <c r="AC1393">
        <v>7.5829381942748997</v>
      </c>
      <c r="AD1393">
        <v>9.9526062011718803</v>
      </c>
      <c r="AE1393">
        <v>11.5384616851807</v>
      </c>
      <c r="AF1393">
        <v>12.380952835083001</v>
      </c>
      <c r="AG1393">
        <v>11.904762268066399</v>
      </c>
      <c r="AH1393">
        <v>11.428571701049799</v>
      </c>
      <c r="AI1393">
        <v>9.5238094329834002</v>
      </c>
      <c r="AJ1393">
        <v>9.5238094329834002</v>
      </c>
      <c r="AK1393">
        <v>10</v>
      </c>
      <c r="AL1393">
        <v>9.0476188659668004</v>
      </c>
      <c r="AM1393">
        <v>10.8490562438965</v>
      </c>
    </row>
    <row r="1394" spans="1:39" customFormat="1" hidden="1" x14ac:dyDescent="0.2">
      <c r="A1394" t="s">
        <v>273</v>
      </c>
      <c r="B1394" s="1" t="s">
        <v>270</v>
      </c>
      <c r="C1394" t="s">
        <v>410</v>
      </c>
      <c r="D1394" s="1" t="s">
        <v>81</v>
      </c>
      <c r="E1394" t="s">
        <v>49</v>
      </c>
      <c r="F1394" t="s">
        <v>49</v>
      </c>
      <c r="G1394" t="s">
        <v>49</v>
      </c>
      <c r="H1394" t="s">
        <v>49</v>
      </c>
      <c r="I1394" t="s">
        <v>49</v>
      </c>
      <c r="J1394" t="s">
        <v>49</v>
      </c>
      <c r="K1394" t="s">
        <v>49</v>
      </c>
      <c r="L1394" t="s">
        <v>49</v>
      </c>
      <c r="M1394">
        <v>21.608039855956999</v>
      </c>
      <c r="N1394" t="s">
        <v>49</v>
      </c>
      <c r="O1394">
        <v>23</v>
      </c>
      <c r="P1394" t="s">
        <v>49</v>
      </c>
      <c r="Q1394">
        <v>12.93532371521</v>
      </c>
      <c r="R1394" t="s">
        <v>49</v>
      </c>
      <c r="S1394">
        <v>29.353233337402301</v>
      </c>
      <c r="T1394">
        <v>27.363183975219702</v>
      </c>
      <c r="U1394">
        <v>16.8269233703613</v>
      </c>
      <c r="V1394">
        <v>16.267942428588899</v>
      </c>
      <c r="W1394">
        <v>18.6602878570557</v>
      </c>
      <c r="X1394">
        <v>13.875597953796399</v>
      </c>
      <c r="Y1394">
        <v>13.4615383148193</v>
      </c>
      <c r="Z1394">
        <v>11.848340988159199</v>
      </c>
      <c r="AA1394">
        <v>13.7440757751465</v>
      </c>
      <c r="AB1394">
        <v>15.023473739624</v>
      </c>
      <c r="AC1394">
        <v>14.0845069885254</v>
      </c>
      <c r="AD1394">
        <v>17.370891571044901</v>
      </c>
      <c r="AE1394">
        <v>17.7884616851807</v>
      </c>
      <c r="AF1394">
        <v>21.428571701049801</v>
      </c>
      <c r="AG1394">
        <v>13.8095235824585</v>
      </c>
      <c r="AH1394">
        <v>11.904762268066399</v>
      </c>
      <c r="AI1394">
        <v>10</v>
      </c>
      <c r="AJ1394">
        <v>10.9523811340332</v>
      </c>
      <c r="AK1394">
        <v>8.5714282989502006</v>
      </c>
      <c r="AL1394">
        <v>9.5238094329834002</v>
      </c>
      <c r="AM1394">
        <v>8.4905662536621094</v>
      </c>
    </row>
    <row r="1395" spans="1:39" customFormat="1" hidden="1" x14ac:dyDescent="0.2">
      <c r="A1395" t="s">
        <v>273</v>
      </c>
      <c r="B1395" s="1" t="s">
        <v>270</v>
      </c>
      <c r="C1395" t="s">
        <v>330</v>
      </c>
      <c r="D1395" s="1" t="s">
        <v>266</v>
      </c>
      <c r="E1395" t="s">
        <v>49</v>
      </c>
      <c r="F1395" t="s">
        <v>49</v>
      </c>
      <c r="G1395" t="s">
        <v>49</v>
      </c>
      <c r="H1395" t="s">
        <v>49</v>
      </c>
      <c r="I1395" t="s">
        <v>49</v>
      </c>
      <c r="J1395" t="s">
        <v>49</v>
      </c>
      <c r="K1395" t="s">
        <v>49</v>
      </c>
      <c r="L1395" t="s">
        <v>49</v>
      </c>
      <c r="M1395" t="s">
        <v>49</v>
      </c>
      <c r="N1395" t="s">
        <v>49</v>
      </c>
      <c r="O1395" t="s">
        <v>49</v>
      </c>
      <c r="P1395" t="s">
        <v>49</v>
      </c>
      <c r="Q1395" t="s">
        <v>49</v>
      </c>
      <c r="R1395" t="s">
        <v>49</v>
      </c>
      <c r="S1395" t="s">
        <v>49</v>
      </c>
      <c r="T1395" t="s">
        <v>49</v>
      </c>
      <c r="U1395" t="s">
        <v>49</v>
      </c>
      <c r="V1395" t="s">
        <v>49</v>
      </c>
      <c r="W1395" t="s">
        <v>49</v>
      </c>
      <c r="X1395" t="s">
        <v>49</v>
      </c>
      <c r="Y1395">
        <v>8.8800000000000008</v>
      </c>
      <c r="Z1395" t="s">
        <v>49</v>
      </c>
      <c r="AA1395">
        <v>9.07</v>
      </c>
      <c r="AB1395">
        <v>9.07</v>
      </c>
      <c r="AC1395">
        <v>7.34</v>
      </c>
      <c r="AD1395">
        <v>11.85</v>
      </c>
      <c r="AE1395">
        <v>9.9</v>
      </c>
      <c r="AF1395">
        <v>12</v>
      </c>
      <c r="AG1395" t="s">
        <v>49</v>
      </c>
      <c r="AH1395">
        <v>10.8</v>
      </c>
      <c r="AI1395">
        <v>12</v>
      </c>
      <c r="AJ1395">
        <v>12.47</v>
      </c>
      <c r="AK1395">
        <v>12.17</v>
      </c>
      <c r="AL1395" t="s">
        <v>49</v>
      </c>
      <c r="AM1395" t="s">
        <v>49</v>
      </c>
    </row>
    <row r="1396" spans="1:39" customFormat="1" hidden="1" x14ac:dyDescent="0.2">
      <c r="A1396" t="s">
        <v>273</v>
      </c>
      <c r="B1396" s="1" t="s">
        <v>270</v>
      </c>
      <c r="C1396" t="s">
        <v>19</v>
      </c>
      <c r="D1396" s="1" t="s">
        <v>127</v>
      </c>
      <c r="E1396" t="s">
        <v>49</v>
      </c>
      <c r="F1396" t="s">
        <v>49</v>
      </c>
      <c r="G1396" t="s">
        <v>49</v>
      </c>
      <c r="H1396" t="s">
        <v>49</v>
      </c>
      <c r="I1396" t="s">
        <v>49</v>
      </c>
      <c r="J1396" t="s">
        <v>49</v>
      </c>
      <c r="K1396" t="s">
        <v>49</v>
      </c>
      <c r="L1396" t="s">
        <v>49</v>
      </c>
      <c r="M1396" t="s">
        <v>49</v>
      </c>
      <c r="N1396" t="s">
        <v>49</v>
      </c>
      <c r="O1396" t="s">
        <v>49</v>
      </c>
      <c r="P1396" t="s">
        <v>49</v>
      </c>
      <c r="Q1396" t="s">
        <v>49</v>
      </c>
      <c r="R1396" t="s">
        <v>49</v>
      </c>
      <c r="S1396" t="s">
        <v>49</v>
      </c>
      <c r="T1396" t="s">
        <v>49</v>
      </c>
      <c r="U1396" t="s">
        <v>49</v>
      </c>
      <c r="V1396" t="s">
        <v>49</v>
      </c>
      <c r="W1396" t="s">
        <v>49</v>
      </c>
      <c r="X1396" t="s">
        <v>49</v>
      </c>
      <c r="Y1396">
        <v>10.02</v>
      </c>
      <c r="Z1396" t="s">
        <v>49</v>
      </c>
      <c r="AA1396">
        <v>10.11</v>
      </c>
      <c r="AB1396">
        <v>10.11</v>
      </c>
      <c r="AC1396">
        <v>7.28</v>
      </c>
      <c r="AD1396">
        <v>12.52</v>
      </c>
      <c r="AE1396">
        <v>9.92</v>
      </c>
      <c r="AF1396">
        <v>12.64</v>
      </c>
      <c r="AG1396" t="s">
        <v>49</v>
      </c>
      <c r="AH1396">
        <v>11.5</v>
      </c>
      <c r="AI1396">
        <v>12.63</v>
      </c>
      <c r="AJ1396">
        <v>13.16</v>
      </c>
      <c r="AK1396">
        <v>12.85</v>
      </c>
      <c r="AL1396" t="s">
        <v>49</v>
      </c>
      <c r="AM1396" t="s">
        <v>49</v>
      </c>
    </row>
    <row r="1397" spans="1:39" customFormat="1" hidden="1" x14ac:dyDescent="0.2">
      <c r="A1397" t="s">
        <v>273</v>
      </c>
      <c r="B1397" s="1" t="s">
        <v>270</v>
      </c>
      <c r="C1397" t="s">
        <v>219</v>
      </c>
      <c r="D1397" s="1" t="s">
        <v>551</v>
      </c>
      <c r="E1397" t="s">
        <v>49</v>
      </c>
      <c r="F1397" t="s">
        <v>49</v>
      </c>
      <c r="G1397" t="s">
        <v>49</v>
      </c>
      <c r="H1397" t="s">
        <v>49</v>
      </c>
      <c r="I1397" t="s">
        <v>49</v>
      </c>
      <c r="J1397" t="s">
        <v>49</v>
      </c>
      <c r="K1397" t="s">
        <v>49</v>
      </c>
      <c r="L1397" t="s">
        <v>49</v>
      </c>
      <c r="M1397" t="s">
        <v>49</v>
      </c>
      <c r="N1397" t="s">
        <v>49</v>
      </c>
      <c r="O1397" t="s">
        <v>49</v>
      </c>
      <c r="P1397" t="s">
        <v>49</v>
      </c>
      <c r="Q1397" t="s">
        <v>49</v>
      </c>
      <c r="R1397" t="s">
        <v>49</v>
      </c>
      <c r="S1397" t="s">
        <v>49</v>
      </c>
      <c r="T1397" t="s">
        <v>49</v>
      </c>
      <c r="U1397" t="s">
        <v>49</v>
      </c>
      <c r="V1397">
        <v>33</v>
      </c>
      <c r="W1397">
        <v>33</v>
      </c>
      <c r="X1397">
        <v>33</v>
      </c>
      <c r="Y1397">
        <v>33</v>
      </c>
      <c r="Z1397">
        <v>33</v>
      </c>
      <c r="AA1397">
        <v>33</v>
      </c>
      <c r="AB1397">
        <v>33</v>
      </c>
      <c r="AC1397">
        <v>33</v>
      </c>
      <c r="AD1397">
        <v>33</v>
      </c>
      <c r="AE1397">
        <v>33</v>
      </c>
      <c r="AF1397">
        <v>33</v>
      </c>
      <c r="AG1397">
        <v>33</v>
      </c>
      <c r="AH1397">
        <v>33</v>
      </c>
      <c r="AI1397">
        <v>33</v>
      </c>
      <c r="AJ1397">
        <v>33</v>
      </c>
      <c r="AK1397" t="s">
        <v>49</v>
      </c>
      <c r="AL1397" t="s">
        <v>49</v>
      </c>
      <c r="AM1397" t="s">
        <v>49</v>
      </c>
    </row>
    <row r="1398" spans="1:39" customFormat="1" hidden="1" x14ac:dyDescent="0.2">
      <c r="A1398" t="s">
        <v>273</v>
      </c>
      <c r="B1398" s="1" t="s">
        <v>270</v>
      </c>
      <c r="C1398" t="s">
        <v>460</v>
      </c>
      <c r="D1398" s="1" t="s">
        <v>249</v>
      </c>
      <c r="E1398" t="s">
        <v>49</v>
      </c>
      <c r="F1398" t="s">
        <v>49</v>
      </c>
      <c r="G1398" t="s">
        <v>49</v>
      </c>
      <c r="H1398" t="s">
        <v>49</v>
      </c>
      <c r="I1398" t="s">
        <v>49</v>
      </c>
      <c r="J1398" t="s">
        <v>49</v>
      </c>
      <c r="K1398" t="s">
        <v>49</v>
      </c>
      <c r="L1398" t="s">
        <v>49</v>
      </c>
      <c r="M1398" t="s">
        <v>49</v>
      </c>
      <c r="N1398" t="s">
        <v>49</v>
      </c>
      <c r="O1398" t="s">
        <v>49</v>
      </c>
      <c r="P1398" t="s">
        <v>49</v>
      </c>
      <c r="Q1398" t="s">
        <v>49</v>
      </c>
      <c r="R1398" t="s">
        <v>49</v>
      </c>
      <c r="S1398" t="s">
        <v>49</v>
      </c>
      <c r="T1398" t="s">
        <v>49</v>
      </c>
      <c r="U1398" t="s">
        <v>49</v>
      </c>
      <c r="V1398" t="s">
        <v>49</v>
      </c>
      <c r="W1398" t="s">
        <v>49</v>
      </c>
      <c r="X1398" t="s">
        <v>49</v>
      </c>
      <c r="Y1398" t="s">
        <v>49</v>
      </c>
      <c r="Z1398" t="s">
        <v>49</v>
      </c>
      <c r="AA1398" t="s">
        <v>49</v>
      </c>
      <c r="AB1398" t="s">
        <v>49</v>
      </c>
      <c r="AC1398" t="s">
        <v>49</v>
      </c>
      <c r="AD1398" t="s">
        <v>49</v>
      </c>
      <c r="AE1398" t="s">
        <v>49</v>
      </c>
      <c r="AF1398" t="s">
        <v>49</v>
      </c>
      <c r="AG1398" t="s">
        <v>49</v>
      </c>
      <c r="AH1398" t="s">
        <v>49</v>
      </c>
      <c r="AI1398" t="s">
        <v>49</v>
      </c>
      <c r="AJ1398" t="s">
        <v>49</v>
      </c>
      <c r="AK1398" t="s">
        <v>49</v>
      </c>
      <c r="AL1398" t="s">
        <v>49</v>
      </c>
      <c r="AM1398" t="s">
        <v>49</v>
      </c>
    </row>
    <row r="1399" spans="1:39" customFormat="1" hidden="1" x14ac:dyDescent="0.2">
      <c r="A1399" t="s">
        <v>273</v>
      </c>
      <c r="B1399" s="1" t="s">
        <v>270</v>
      </c>
      <c r="C1399" t="s">
        <v>214</v>
      </c>
      <c r="D1399" s="1" t="s">
        <v>72</v>
      </c>
      <c r="E1399" t="s">
        <v>49</v>
      </c>
      <c r="F1399" t="s">
        <v>49</v>
      </c>
      <c r="G1399" t="s">
        <v>49</v>
      </c>
      <c r="H1399" t="s">
        <v>49</v>
      </c>
      <c r="I1399" t="s">
        <v>49</v>
      </c>
      <c r="J1399" t="s">
        <v>49</v>
      </c>
      <c r="K1399" t="s">
        <v>49</v>
      </c>
      <c r="L1399" t="s">
        <v>49</v>
      </c>
      <c r="M1399" t="s">
        <v>49</v>
      </c>
      <c r="N1399" t="s">
        <v>49</v>
      </c>
      <c r="O1399" t="s">
        <v>49</v>
      </c>
      <c r="P1399" t="s">
        <v>49</v>
      </c>
      <c r="Q1399" t="s">
        <v>49</v>
      </c>
      <c r="R1399" t="s">
        <v>49</v>
      </c>
      <c r="S1399" t="s">
        <v>49</v>
      </c>
      <c r="T1399" t="s">
        <v>49</v>
      </c>
      <c r="U1399" t="s">
        <v>49</v>
      </c>
      <c r="V1399">
        <v>30</v>
      </c>
      <c r="W1399">
        <v>30</v>
      </c>
      <c r="X1399">
        <v>30</v>
      </c>
      <c r="Y1399">
        <v>30</v>
      </c>
      <c r="Z1399">
        <v>30</v>
      </c>
      <c r="AA1399">
        <v>30</v>
      </c>
      <c r="AB1399">
        <v>30</v>
      </c>
      <c r="AC1399">
        <v>30</v>
      </c>
      <c r="AD1399">
        <v>30</v>
      </c>
      <c r="AE1399">
        <v>30</v>
      </c>
      <c r="AF1399">
        <v>30</v>
      </c>
      <c r="AG1399">
        <v>30</v>
      </c>
      <c r="AH1399">
        <v>30</v>
      </c>
      <c r="AI1399">
        <v>30</v>
      </c>
      <c r="AJ1399">
        <v>30</v>
      </c>
      <c r="AK1399" t="s">
        <v>49</v>
      </c>
      <c r="AL1399" t="s">
        <v>49</v>
      </c>
      <c r="AM1399" t="s">
        <v>49</v>
      </c>
    </row>
    <row r="1400" spans="1:39" customFormat="1" hidden="1" x14ac:dyDescent="0.2">
      <c r="A1400" t="s">
        <v>273</v>
      </c>
      <c r="B1400" s="1" t="s">
        <v>270</v>
      </c>
      <c r="C1400" t="s">
        <v>443</v>
      </c>
      <c r="D1400" s="1" t="s">
        <v>259</v>
      </c>
      <c r="E1400" t="s">
        <v>49</v>
      </c>
      <c r="F1400" t="s">
        <v>49</v>
      </c>
      <c r="G1400" t="s">
        <v>49</v>
      </c>
      <c r="H1400" t="s">
        <v>49</v>
      </c>
      <c r="I1400" t="s">
        <v>49</v>
      </c>
      <c r="J1400" t="s">
        <v>49</v>
      </c>
      <c r="K1400" t="s">
        <v>49</v>
      </c>
      <c r="L1400" t="s">
        <v>49</v>
      </c>
      <c r="M1400" t="s">
        <v>49</v>
      </c>
      <c r="N1400" t="s">
        <v>49</v>
      </c>
      <c r="O1400" t="s">
        <v>49</v>
      </c>
      <c r="P1400" t="s">
        <v>49</v>
      </c>
      <c r="Q1400" t="s">
        <v>49</v>
      </c>
      <c r="R1400" t="s">
        <v>49</v>
      </c>
      <c r="S1400" t="s">
        <v>49</v>
      </c>
      <c r="T1400" t="s">
        <v>49</v>
      </c>
      <c r="U1400" t="s">
        <v>49</v>
      </c>
      <c r="V1400">
        <v>30</v>
      </c>
      <c r="W1400">
        <v>30</v>
      </c>
      <c r="X1400">
        <v>30</v>
      </c>
      <c r="Y1400">
        <v>22</v>
      </c>
      <c r="Z1400">
        <v>22</v>
      </c>
      <c r="AA1400">
        <v>22</v>
      </c>
      <c r="AB1400">
        <v>22</v>
      </c>
      <c r="AC1400">
        <v>20</v>
      </c>
      <c r="AD1400">
        <v>16</v>
      </c>
      <c r="AE1400">
        <v>16</v>
      </c>
      <c r="AF1400">
        <v>16</v>
      </c>
      <c r="AG1400">
        <v>16</v>
      </c>
      <c r="AH1400">
        <v>16</v>
      </c>
      <c r="AI1400">
        <v>16</v>
      </c>
      <c r="AJ1400">
        <v>16</v>
      </c>
      <c r="AK1400" t="s">
        <v>49</v>
      </c>
      <c r="AL1400" t="s">
        <v>49</v>
      </c>
      <c r="AM1400" t="s">
        <v>49</v>
      </c>
    </row>
    <row r="1401" spans="1:39" customFormat="1" hidden="1" x14ac:dyDescent="0.2">
      <c r="A1401" t="s">
        <v>273</v>
      </c>
      <c r="B1401" s="1" t="s">
        <v>270</v>
      </c>
      <c r="C1401" t="s">
        <v>470</v>
      </c>
      <c r="D1401" s="1" t="s">
        <v>131</v>
      </c>
      <c r="E1401" t="s">
        <v>49</v>
      </c>
      <c r="F1401" t="s">
        <v>49</v>
      </c>
      <c r="G1401" t="s">
        <v>49</v>
      </c>
      <c r="H1401" t="s">
        <v>49</v>
      </c>
      <c r="I1401" t="s">
        <v>49</v>
      </c>
      <c r="J1401" t="s">
        <v>49</v>
      </c>
      <c r="K1401" t="s">
        <v>49</v>
      </c>
      <c r="L1401" t="s">
        <v>49</v>
      </c>
      <c r="M1401" t="s">
        <v>49</v>
      </c>
      <c r="N1401" t="s">
        <v>49</v>
      </c>
      <c r="O1401" t="s">
        <v>49</v>
      </c>
      <c r="P1401" t="s">
        <v>49</v>
      </c>
      <c r="Q1401" t="s">
        <v>49</v>
      </c>
      <c r="R1401" t="s">
        <v>49</v>
      </c>
      <c r="S1401" t="s">
        <v>49</v>
      </c>
      <c r="T1401" t="s">
        <v>49</v>
      </c>
      <c r="U1401" t="s">
        <v>49</v>
      </c>
      <c r="V1401" t="s">
        <v>49</v>
      </c>
      <c r="W1401" t="s">
        <v>49</v>
      </c>
      <c r="X1401" t="s">
        <v>49</v>
      </c>
      <c r="Y1401" t="s">
        <v>49</v>
      </c>
      <c r="Z1401" t="s">
        <v>49</v>
      </c>
      <c r="AA1401" t="s">
        <v>49</v>
      </c>
      <c r="AB1401" t="s">
        <v>49</v>
      </c>
      <c r="AC1401" t="s">
        <v>49</v>
      </c>
      <c r="AD1401" t="s">
        <v>49</v>
      </c>
      <c r="AE1401">
        <v>50.8125</v>
      </c>
      <c r="AF1401">
        <v>50.8125</v>
      </c>
      <c r="AG1401">
        <v>50.8125</v>
      </c>
      <c r="AH1401">
        <v>50.8125</v>
      </c>
      <c r="AI1401">
        <v>50.8125</v>
      </c>
      <c r="AJ1401">
        <v>50.8125</v>
      </c>
      <c r="AK1401" t="s">
        <v>49</v>
      </c>
      <c r="AL1401" t="s">
        <v>49</v>
      </c>
      <c r="AM1401" t="s">
        <v>49</v>
      </c>
    </row>
    <row r="1402" spans="1:39" customFormat="1" hidden="1" x14ac:dyDescent="0.2">
      <c r="A1402" t="s">
        <v>273</v>
      </c>
      <c r="B1402" s="1" t="s">
        <v>270</v>
      </c>
      <c r="C1402" t="s">
        <v>169</v>
      </c>
      <c r="D1402" s="1" t="s">
        <v>129</v>
      </c>
      <c r="E1402" t="s">
        <v>49</v>
      </c>
      <c r="F1402" t="s">
        <v>49</v>
      </c>
      <c r="G1402" t="s">
        <v>49</v>
      </c>
      <c r="H1402" t="s">
        <v>49</v>
      </c>
      <c r="I1402" t="s">
        <v>49</v>
      </c>
      <c r="J1402" t="s">
        <v>49</v>
      </c>
      <c r="K1402" t="s">
        <v>49</v>
      </c>
      <c r="L1402" t="s">
        <v>49</v>
      </c>
      <c r="M1402" t="s">
        <v>49</v>
      </c>
      <c r="N1402" t="s">
        <v>49</v>
      </c>
      <c r="O1402" t="s">
        <v>49</v>
      </c>
      <c r="P1402" t="s">
        <v>49</v>
      </c>
      <c r="Q1402" t="s">
        <v>49</v>
      </c>
      <c r="R1402" t="s">
        <v>49</v>
      </c>
      <c r="S1402" t="s">
        <v>49</v>
      </c>
      <c r="T1402" t="s">
        <v>49</v>
      </c>
      <c r="U1402" t="s">
        <v>49</v>
      </c>
      <c r="V1402" t="s">
        <v>49</v>
      </c>
      <c r="W1402" t="s">
        <v>49</v>
      </c>
      <c r="X1402" t="s">
        <v>49</v>
      </c>
      <c r="Y1402" t="s">
        <v>49</v>
      </c>
      <c r="Z1402" t="s">
        <v>49</v>
      </c>
      <c r="AA1402" t="s">
        <v>49</v>
      </c>
      <c r="AB1402" t="s">
        <v>49</v>
      </c>
      <c r="AC1402" t="s">
        <v>49</v>
      </c>
      <c r="AD1402" t="s">
        <v>49</v>
      </c>
      <c r="AE1402">
        <v>57</v>
      </c>
      <c r="AF1402">
        <v>57</v>
      </c>
      <c r="AG1402">
        <v>57</v>
      </c>
      <c r="AH1402">
        <v>50</v>
      </c>
      <c r="AI1402">
        <v>50</v>
      </c>
      <c r="AJ1402">
        <v>50</v>
      </c>
      <c r="AK1402" t="s">
        <v>49</v>
      </c>
      <c r="AL1402" t="s">
        <v>49</v>
      </c>
      <c r="AM1402" t="s">
        <v>49</v>
      </c>
    </row>
    <row r="1403" spans="1:39" customFormat="1" hidden="1" x14ac:dyDescent="0.2">
      <c r="A1403" t="s">
        <v>273</v>
      </c>
      <c r="B1403" s="1" t="s">
        <v>270</v>
      </c>
      <c r="C1403" t="s">
        <v>272</v>
      </c>
      <c r="D1403" s="1" t="s">
        <v>348</v>
      </c>
      <c r="E1403" t="s">
        <v>49</v>
      </c>
      <c r="F1403" t="s">
        <v>49</v>
      </c>
      <c r="G1403" t="s">
        <v>49</v>
      </c>
      <c r="H1403" t="s">
        <v>49</v>
      </c>
      <c r="I1403" t="s">
        <v>49</v>
      </c>
      <c r="J1403" t="s">
        <v>49</v>
      </c>
      <c r="K1403" t="s">
        <v>49</v>
      </c>
      <c r="L1403" t="s">
        <v>49</v>
      </c>
      <c r="M1403" t="s">
        <v>49</v>
      </c>
      <c r="N1403" t="s">
        <v>49</v>
      </c>
      <c r="O1403" t="s">
        <v>49</v>
      </c>
      <c r="P1403" t="s">
        <v>49</v>
      </c>
      <c r="Q1403" t="s">
        <v>49</v>
      </c>
      <c r="R1403" t="s">
        <v>49</v>
      </c>
      <c r="S1403" t="s">
        <v>49</v>
      </c>
      <c r="T1403" t="s">
        <v>49</v>
      </c>
      <c r="U1403" t="s">
        <v>49</v>
      </c>
      <c r="V1403" t="s">
        <v>49</v>
      </c>
      <c r="W1403" t="s">
        <v>49</v>
      </c>
      <c r="X1403" t="s">
        <v>49</v>
      </c>
      <c r="Y1403" t="s">
        <v>49</v>
      </c>
      <c r="Z1403" t="s">
        <v>49</v>
      </c>
      <c r="AA1403" t="s">
        <v>49</v>
      </c>
      <c r="AB1403" t="s">
        <v>49</v>
      </c>
      <c r="AC1403" t="s">
        <v>49</v>
      </c>
      <c r="AD1403" t="s">
        <v>49</v>
      </c>
      <c r="AE1403">
        <v>70.272729999999996</v>
      </c>
      <c r="AF1403">
        <v>70.272729999999996</v>
      </c>
      <c r="AG1403">
        <v>70.272729999999996</v>
      </c>
      <c r="AH1403">
        <v>70.272729999999996</v>
      </c>
      <c r="AI1403">
        <v>70.272729999999996</v>
      </c>
      <c r="AJ1403">
        <v>70.272729999999996</v>
      </c>
      <c r="AK1403" t="s">
        <v>49</v>
      </c>
      <c r="AL1403" t="s">
        <v>49</v>
      </c>
      <c r="AM1403" t="s">
        <v>49</v>
      </c>
    </row>
    <row r="1404" spans="1:39" customFormat="1" hidden="1" x14ac:dyDescent="0.2">
      <c r="A1404" t="s">
        <v>273</v>
      </c>
      <c r="B1404" s="1" t="s">
        <v>270</v>
      </c>
      <c r="C1404" t="s">
        <v>320</v>
      </c>
      <c r="D1404" s="1" t="s">
        <v>481</v>
      </c>
      <c r="E1404" t="s">
        <v>49</v>
      </c>
      <c r="F1404" t="s">
        <v>49</v>
      </c>
      <c r="G1404" t="s">
        <v>49</v>
      </c>
      <c r="H1404" t="s">
        <v>49</v>
      </c>
      <c r="I1404" t="s">
        <v>49</v>
      </c>
      <c r="J1404" t="s">
        <v>49</v>
      </c>
      <c r="K1404" t="s">
        <v>49</v>
      </c>
      <c r="L1404" t="s">
        <v>49</v>
      </c>
      <c r="M1404" t="s">
        <v>49</v>
      </c>
      <c r="N1404" t="s">
        <v>49</v>
      </c>
      <c r="O1404" t="s">
        <v>49</v>
      </c>
      <c r="P1404" t="s">
        <v>49</v>
      </c>
      <c r="Q1404" t="s">
        <v>49</v>
      </c>
      <c r="R1404" t="s">
        <v>49</v>
      </c>
      <c r="S1404" t="s">
        <v>49</v>
      </c>
      <c r="T1404" t="s">
        <v>49</v>
      </c>
      <c r="U1404" t="s">
        <v>49</v>
      </c>
      <c r="V1404" t="s">
        <v>49</v>
      </c>
      <c r="W1404" t="s">
        <v>49</v>
      </c>
      <c r="X1404" t="s">
        <v>49</v>
      </c>
      <c r="Y1404" t="s">
        <v>49</v>
      </c>
      <c r="Z1404" t="s">
        <v>49</v>
      </c>
      <c r="AA1404" t="s">
        <v>49</v>
      </c>
      <c r="AB1404" t="s">
        <v>49</v>
      </c>
      <c r="AC1404" t="s">
        <v>49</v>
      </c>
      <c r="AD1404" t="s">
        <v>49</v>
      </c>
      <c r="AE1404">
        <v>29.181819999999998</v>
      </c>
      <c r="AF1404">
        <v>29.181819999999998</v>
      </c>
      <c r="AG1404">
        <v>29.181819999999998</v>
      </c>
      <c r="AH1404">
        <v>26</v>
      </c>
      <c r="AI1404">
        <v>26</v>
      </c>
      <c r="AJ1404">
        <v>26</v>
      </c>
      <c r="AK1404" t="s">
        <v>49</v>
      </c>
      <c r="AL1404" t="s">
        <v>49</v>
      </c>
      <c r="AM1404" t="s">
        <v>49</v>
      </c>
    </row>
    <row r="1405" spans="1:39" customFormat="1" hidden="1" x14ac:dyDescent="0.2">
      <c r="A1405" t="s">
        <v>273</v>
      </c>
      <c r="B1405" s="1" t="s">
        <v>270</v>
      </c>
      <c r="C1405" t="s">
        <v>157</v>
      </c>
      <c r="D1405" s="1" t="s">
        <v>441</v>
      </c>
      <c r="E1405" t="s">
        <v>49</v>
      </c>
      <c r="F1405" t="s">
        <v>49</v>
      </c>
      <c r="G1405" t="s">
        <v>49</v>
      </c>
      <c r="H1405" t="s">
        <v>49</v>
      </c>
      <c r="I1405" t="s">
        <v>49</v>
      </c>
      <c r="J1405" t="s">
        <v>49</v>
      </c>
      <c r="K1405" t="s">
        <v>49</v>
      </c>
      <c r="L1405" t="s">
        <v>49</v>
      </c>
      <c r="M1405" t="s">
        <v>49</v>
      </c>
      <c r="N1405" t="s">
        <v>49</v>
      </c>
      <c r="O1405" t="s">
        <v>49</v>
      </c>
      <c r="P1405" t="s">
        <v>49</v>
      </c>
      <c r="Q1405" t="s">
        <v>49</v>
      </c>
      <c r="R1405" t="s">
        <v>49</v>
      </c>
      <c r="S1405" t="s">
        <v>49</v>
      </c>
      <c r="T1405" t="s">
        <v>49</v>
      </c>
      <c r="U1405" t="s">
        <v>49</v>
      </c>
      <c r="V1405" t="s">
        <v>49</v>
      </c>
      <c r="W1405" t="s">
        <v>49</v>
      </c>
      <c r="X1405" t="s">
        <v>49</v>
      </c>
      <c r="Y1405" t="s">
        <v>49</v>
      </c>
      <c r="Z1405" t="s">
        <v>49</v>
      </c>
      <c r="AA1405" t="s">
        <v>49</v>
      </c>
      <c r="AB1405" t="s">
        <v>49</v>
      </c>
      <c r="AC1405" t="s">
        <v>49</v>
      </c>
      <c r="AD1405" t="s">
        <v>49</v>
      </c>
      <c r="AE1405" t="s">
        <v>49</v>
      </c>
      <c r="AF1405" t="s">
        <v>49</v>
      </c>
      <c r="AG1405" t="s">
        <v>49</v>
      </c>
      <c r="AH1405" t="s">
        <v>49</v>
      </c>
      <c r="AI1405" t="s">
        <v>49</v>
      </c>
      <c r="AJ1405" t="s">
        <v>49</v>
      </c>
      <c r="AK1405" t="s">
        <v>49</v>
      </c>
      <c r="AL1405" t="s">
        <v>49</v>
      </c>
      <c r="AM1405" t="s">
        <v>49</v>
      </c>
    </row>
    <row r="1406" spans="1:39" customFormat="1" hidden="1" x14ac:dyDescent="0.2">
      <c r="A1406" t="s">
        <v>273</v>
      </c>
      <c r="B1406" s="1" t="s">
        <v>270</v>
      </c>
      <c r="C1406" t="s">
        <v>87</v>
      </c>
      <c r="D1406" s="1" t="s">
        <v>302</v>
      </c>
      <c r="E1406" t="s">
        <v>49</v>
      </c>
      <c r="F1406" t="s">
        <v>49</v>
      </c>
      <c r="G1406" t="s">
        <v>49</v>
      </c>
      <c r="H1406" t="s">
        <v>49</v>
      </c>
      <c r="I1406" t="s">
        <v>49</v>
      </c>
      <c r="J1406" t="s">
        <v>49</v>
      </c>
      <c r="K1406" t="s">
        <v>49</v>
      </c>
      <c r="L1406" t="s">
        <v>49</v>
      </c>
      <c r="M1406" t="s">
        <v>49</v>
      </c>
      <c r="N1406" t="s">
        <v>49</v>
      </c>
      <c r="O1406" t="s">
        <v>49</v>
      </c>
      <c r="P1406" t="s">
        <v>49</v>
      </c>
      <c r="Q1406" t="s">
        <v>49</v>
      </c>
      <c r="R1406" t="s">
        <v>49</v>
      </c>
      <c r="S1406" t="s">
        <v>49</v>
      </c>
      <c r="T1406" t="s">
        <v>49</v>
      </c>
      <c r="U1406" t="s">
        <v>49</v>
      </c>
      <c r="V1406">
        <v>100</v>
      </c>
      <c r="W1406">
        <v>100</v>
      </c>
      <c r="X1406">
        <v>100</v>
      </c>
      <c r="Y1406">
        <v>100</v>
      </c>
      <c r="Z1406">
        <v>100</v>
      </c>
      <c r="AA1406">
        <v>100</v>
      </c>
      <c r="AB1406">
        <v>100</v>
      </c>
      <c r="AC1406">
        <v>100</v>
      </c>
      <c r="AD1406">
        <v>100</v>
      </c>
      <c r="AE1406">
        <v>100</v>
      </c>
      <c r="AF1406">
        <v>100</v>
      </c>
      <c r="AG1406">
        <v>100</v>
      </c>
      <c r="AH1406">
        <v>100</v>
      </c>
      <c r="AI1406">
        <v>100</v>
      </c>
      <c r="AJ1406">
        <v>100</v>
      </c>
      <c r="AK1406" t="s">
        <v>49</v>
      </c>
      <c r="AL1406" t="s">
        <v>49</v>
      </c>
      <c r="AM1406" t="s">
        <v>49</v>
      </c>
    </row>
    <row r="1407" spans="1:39" customFormat="1" hidden="1" x14ac:dyDescent="0.2">
      <c r="A1407" t="s">
        <v>273</v>
      </c>
      <c r="B1407" s="1" t="s">
        <v>270</v>
      </c>
      <c r="C1407" t="s">
        <v>542</v>
      </c>
      <c r="D1407" s="1" t="s">
        <v>479</v>
      </c>
      <c r="E1407">
        <v>35.756531238816372</v>
      </c>
      <c r="F1407">
        <v>35.757759356668778</v>
      </c>
      <c r="G1407">
        <v>35.75703171753441</v>
      </c>
      <c r="H1407">
        <v>35.757211036165927</v>
      </c>
      <c r="I1407">
        <v>35.757355492045662</v>
      </c>
      <c r="J1407">
        <v>35.756951917528347</v>
      </c>
      <c r="K1407">
        <v>35.75727936197427</v>
      </c>
      <c r="L1407">
        <v>35.757238531310541</v>
      </c>
      <c r="M1407">
        <v>35.757815070746958</v>
      </c>
      <c r="N1407">
        <v>35.757043908860126</v>
      </c>
      <c r="O1407">
        <v>35.757250071752658</v>
      </c>
      <c r="P1407">
        <v>35.757157093676391</v>
      </c>
      <c r="Q1407">
        <v>35.757478546796058</v>
      </c>
      <c r="R1407">
        <v>35.75722888089421</v>
      </c>
      <c r="S1407">
        <v>35.757119071576504</v>
      </c>
      <c r="T1407">
        <v>35.756959130219087</v>
      </c>
      <c r="U1407">
        <v>35.757063116189805</v>
      </c>
      <c r="V1407">
        <v>35.757409334039814</v>
      </c>
      <c r="W1407">
        <v>35.757274564330061</v>
      </c>
      <c r="X1407">
        <v>33.156179212749493</v>
      </c>
      <c r="Y1407">
        <v>36.218526354280939</v>
      </c>
      <c r="Z1407">
        <v>37.896922325354176</v>
      </c>
      <c r="AA1407">
        <v>39.550136965160689</v>
      </c>
      <c r="AB1407">
        <v>40.00099558623436</v>
      </c>
      <c r="AC1407">
        <v>40.810418937539851</v>
      </c>
      <c r="AD1407">
        <v>39.243295273981381</v>
      </c>
      <c r="AE1407">
        <v>39.235823195439181</v>
      </c>
      <c r="AF1407">
        <v>37.804952071456256</v>
      </c>
      <c r="AG1407">
        <v>37.132879715833738</v>
      </c>
      <c r="AH1407">
        <v>40.164358921351955</v>
      </c>
      <c r="AI1407">
        <v>42.996153341342996</v>
      </c>
      <c r="AJ1407">
        <v>42.268078535018383</v>
      </c>
      <c r="AK1407">
        <v>33.729934615749073</v>
      </c>
      <c r="AL1407">
        <v>42.277728726285254</v>
      </c>
      <c r="AM1407">
        <v>47.781726606550016</v>
      </c>
    </row>
    <row r="1408" spans="1:39" customFormat="1" hidden="1" x14ac:dyDescent="0.2">
      <c r="A1408" t="s">
        <v>273</v>
      </c>
      <c r="B1408" s="1" t="s">
        <v>270</v>
      </c>
      <c r="C1408" t="s">
        <v>456</v>
      </c>
      <c r="D1408" s="1" t="s">
        <v>489</v>
      </c>
      <c r="E1408" t="s">
        <v>49</v>
      </c>
      <c r="F1408" t="s">
        <v>49</v>
      </c>
      <c r="G1408" t="s">
        <v>49</v>
      </c>
      <c r="H1408" t="s">
        <v>49</v>
      </c>
      <c r="I1408" t="s">
        <v>49</v>
      </c>
      <c r="J1408" t="s">
        <v>49</v>
      </c>
      <c r="K1408" t="s">
        <v>49</v>
      </c>
      <c r="L1408" t="s">
        <v>49</v>
      </c>
      <c r="M1408">
        <v>36</v>
      </c>
      <c r="N1408" t="s">
        <v>49</v>
      </c>
      <c r="O1408">
        <v>39.800994873046903</v>
      </c>
      <c r="P1408" t="s">
        <v>49</v>
      </c>
      <c r="Q1408">
        <v>17.910448074340799</v>
      </c>
      <c r="R1408" t="s">
        <v>49</v>
      </c>
      <c r="S1408">
        <v>40.7960205078125</v>
      </c>
      <c r="T1408">
        <v>31.343282699585</v>
      </c>
      <c r="U1408">
        <v>33.1730766296387</v>
      </c>
      <c r="V1408">
        <v>28.846153259277301</v>
      </c>
      <c r="W1408">
        <v>38.942306518554702</v>
      </c>
      <c r="X1408">
        <v>34.615383148193402</v>
      </c>
      <c r="Y1408">
        <v>37.980770111083999</v>
      </c>
      <c r="Z1408">
        <v>36.018959045410199</v>
      </c>
      <c r="AA1408">
        <v>34.123222351074197</v>
      </c>
      <c r="AB1408">
        <v>35.211269378662102</v>
      </c>
      <c r="AC1408">
        <v>34.272300720214801</v>
      </c>
      <c r="AD1408">
        <v>32.863849639892599</v>
      </c>
      <c r="AE1408">
        <v>37.931034088134801</v>
      </c>
      <c r="AF1408">
        <v>36.945812225341797</v>
      </c>
      <c r="AG1408">
        <v>36.945812225341797</v>
      </c>
      <c r="AH1408">
        <v>35.9605903625488</v>
      </c>
      <c r="AI1408">
        <v>32.038833618164098</v>
      </c>
      <c r="AJ1408">
        <v>27.536231994628899</v>
      </c>
      <c r="AK1408">
        <v>27.0531406402588</v>
      </c>
      <c r="AL1408">
        <v>28.985507965087901</v>
      </c>
      <c r="AM1408">
        <v>24.637681961059599</v>
      </c>
    </row>
    <row r="1409" spans="1:39" customFormat="1" hidden="1" x14ac:dyDescent="0.2">
      <c r="A1409" t="s">
        <v>289</v>
      </c>
      <c r="B1409" s="1" t="s">
        <v>300</v>
      </c>
      <c r="C1409" t="s">
        <v>483</v>
      </c>
      <c r="D1409" s="1" t="s">
        <v>39</v>
      </c>
      <c r="E1409">
        <v>0.41107738998482546</v>
      </c>
      <c r="F1409">
        <v>-0.29817684578730308</v>
      </c>
      <c r="G1409">
        <v>0.80577364978532184</v>
      </c>
      <c r="H1409">
        <v>1.2020290084602818</v>
      </c>
      <c r="I1409">
        <v>9.337962966761465E-2</v>
      </c>
      <c r="J1409">
        <v>10.656476739198625</v>
      </c>
      <c r="K1409">
        <v>0.16898713709948837</v>
      </c>
      <c r="L1409">
        <v>5.3299564476424823</v>
      </c>
      <c r="M1409">
        <v>2.4571054858813577</v>
      </c>
      <c r="N1409">
        <v>-2.1182414988566776</v>
      </c>
      <c r="O1409">
        <v>-8.7030692983218927</v>
      </c>
      <c r="P1409">
        <v>-2.9004346926102254</v>
      </c>
      <c r="Q1409">
        <v>-3.0403925845147204</v>
      </c>
      <c r="R1409">
        <v>-4.8442610945662263</v>
      </c>
      <c r="S1409">
        <v>6.5945650624732801</v>
      </c>
      <c r="T1409">
        <v>6.2801456836302716</v>
      </c>
      <c r="U1409">
        <v>1.9016206531476505</v>
      </c>
      <c r="V1409">
        <v>12.049845576594386</v>
      </c>
      <c r="W1409">
        <v>18.445980120834395</v>
      </c>
      <c r="X1409">
        <v>16.21655504272664</v>
      </c>
      <c r="Y1409">
        <v>16.721001832813435</v>
      </c>
      <c r="Z1409">
        <v>12.228886258846812</v>
      </c>
      <c r="AA1409">
        <v>11.577295226946131</v>
      </c>
      <c r="AB1409">
        <v>1.9078347934782931</v>
      </c>
      <c r="AC1409">
        <v>-0.39139939786751776</v>
      </c>
      <c r="AD1409">
        <v>10.4621010052408</v>
      </c>
      <c r="AE1409">
        <v>16.139771657609472</v>
      </c>
      <c r="AF1409">
        <v>35.994498820561098</v>
      </c>
      <c r="AG1409">
        <v>0.49522469470134428</v>
      </c>
      <c r="AH1409">
        <v>39.810941233551681</v>
      </c>
      <c r="AI1409">
        <v>31.567219579924654</v>
      </c>
      <c r="AJ1409">
        <v>-11.197186887351872</v>
      </c>
      <c r="AK1409">
        <v>-18.917774329280419</v>
      </c>
      <c r="AL1409">
        <v>3.9800404347498355</v>
      </c>
      <c r="AM1409">
        <v>3.6417165203694868</v>
      </c>
    </row>
    <row r="1410" spans="1:39" customFormat="1" hidden="1" x14ac:dyDescent="0.2">
      <c r="A1410" t="s">
        <v>289</v>
      </c>
      <c r="B1410" s="1" t="s">
        <v>300</v>
      </c>
      <c r="C1410" t="s">
        <v>260</v>
      </c>
      <c r="D1410" s="1" t="s">
        <v>203</v>
      </c>
      <c r="E1410">
        <v>9095236.5293236803</v>
      </c>
      <c r="F1410">
        <v>-7125213.0999999996</v>
      </c>
      <c r="G1410">
        <v>22551558.199999999</v>
      </c>
      <c r="H1410">
        <v>32753529.600000001</v>
      </c>
      <c r="I1410">
        <v>2739032.5</v>
      </c>
      <c r="J1410">
        <v>286054322</v>
      </c>
      <c r="K1410">
        <v>2990000</v>
      </c>
      <c r="L1410">
        <v>112782084.60409001</v>
      </c>
      <c r="M1410">
        <v>62427618.578583397</v>
      </c>
      <c r="N1410">
        <v>-49200799.905280299</v>
      </c>
      <c r="O1410">
        <v>-169664715.51578701</v>
      </c>
      <c r="P1410">
        <v>-68298651.836834505</v>
      </c>
      <c r="Q1410">
        <v>-98141674.346360594</v>
      </c>
      <c r="R1410">
        <v>-135479673.01522401</v>
      </c>
      <c r="S1410">
        <v>200095651.48564401</v>
      </c>
      <c r="T1410">
        <v>220038914.195923</v>
      </c>
      <c r="U1410">
        <v>88557997.224403903</v>
      </c>
      <c r="V1410">
        <v>801314933.87191701</v>
      </c>
      <c r="W1410">
        <v>1489015781.2532401</v>
      </c>
      <c r="X1410">
        <v>1424251935.6347101</v>
      </c>
      <c r="Y1410">
        <v>1947972913.2063899</v>
      </c>
      <c r="Z1410">
        <v>1189051286.3796899</v>
      </c>
      <c r="AA1410">
        <v>1522228646.3391199</v>
      </c>
      <c r="AB1410">
        <v>298678855.10598302</v>
      </c>
      <c r="AC1410">
        <v>-69249948.217356503</v>
      </c>
      <c r="AD1410">
        <v>1878859499.3496599</v>
      </c>
      <c r="AE1410">
        <v>2891102397.1238799</v>
      </c>
      <c r="AF1410">
        <v>4279839199.1127801</v>
      </c>
      <c r="AG1410">
        <v>50608700.352612302</v>
      </c>
      <c r="AH1410">
        <v>4416953733.8540001</v>
      </c>
      <c r="AI1410">
        <v>4315250918.3881998</v>
      </c>
      <c r="AJ1410">
        <v>-1427679257.0589399</v>
      </c>
      <c r="AK1410">
        <v>-1983178866.50125</v>
      </c>
      <c r="AL1410">
        <v>531981391.29089999</v>
      </c>
      <c r="AM1410">
        <v>532256251.0334</v>
      </c>
    </row>
    <row r="1411" spans="1:39" customFormat="1" hidden="1" x14ac:dyDescent="0.2">
      <c r="A1411" t="s">
        <v>289</v>
      </c>
      <c r="B1411" s="1" t="s">
        <v>300</v>
      </c>
      <c r="C1411" t="s">
        <v>31</v>
      </c>
      <c r="D1411" s="1" t="s">
        <v>339</v>
      </c>
      <c r="E1411" t="s">
        <v>49</v>
      </c>
      <c r="F1411" t="s">
        <v>49</v>
      </c>
      <c r="G1411" t="s">
        <v>49</v>
      </c>
      <c r="H1411">
        <v>54.713000000000001</v>
      </c>
      <c r="I1411">
        <v>54.662999999999997</v>
      </c>
      <c r="J1411">
        <v>54.57</v>
      </c>
      <c r="K1411">
        <v>54.469000000000001</v>
      </c>
      <c r="L1411">
        <v>54.524000000000001</v>
      </c>
      <c r="M1411">
        <v>54.491</v>
      </c>
      <c r="N1411">
        <v>54.405999999999999</v>
      </c>
      <c r="O1411">
        <v>54.423999999999999</v>
      </c>
      <c r="P1411">
        <v>54.335000000000001</v>
      </c>
      <c r="Q1411">
        <v>54.424999999999997</v>
      </c>
      <c r="R1411">
        <v>54.393999999999998</v>
      </c>
      <c r="S1411">
        <v>54.404000000000003</v>
      </c>
      <c r="T1411">
        <v>54.369</v>
      </c>
      <c r="U1411">
        <v>54.408000000000001</v>
      </c>
      <c r="V1411">
        <v>54.472000000000001</v>
      </c>
      <c r="W1411">
        <v>54.424999999999997</v>
      </c>
      <c r="X1411">
        <v>54.228999999999999</v>
      </c>
      <c r="Y1411">
        <v>54.323999999999998</v>
      </c>
      <c r="Z1411">
        <v>54.338000000000001</v>
      </c>
      <c r="AA1411">
        <v>54.271999999999998</v>
      </c>
      <c r="AB1411">
        <v>54.207000000000001</v>
      </c>
      <c r="AC1411">
        <v>54.29</v>
      </c>
      <c r="AD1411">
        <v>54.164999999999999</v>
      </c>
      <c r="AE1411">
        <v>54.222000000000001</v>
      </c>
      <c r="AF1411">
        <v>54.08</v>
      </c>
      <c r="AG1411">
        <v>53.95</v>
      </c>
      <c r="AH1411">
        <v>53.956000000000003</v>
      </c>
      <c r="AI1411">
        <v>53.878</v>
      </c>
      <c r="AJ1411">
        <v>53.844999999999999</v>
      </c>
      <c r="AK1411">
        <v>52.054000000000002</v>
      </c>
      <c r="AL1411">
        <v>52.3</v>
      </c>
      <c r="AM1411">
        <v>52.859000000000002</v>
      </c>
    </row>
    <row r="1412" spans="1:39" customFormat="1" hidden="1" x14ac:dyDescent="0.2">
      <c r="A1412" t="s">
        <v>289</v>
      </c>
      <c r="B1412" s="1" t="s">
        <v>300</v>
      </c>
      <c r="C1412" t="s">
        <v>473</v>
      </c>
      <c r="D1412" s="1" t="s">
        <v>563</v>
      </c>
      <c r="E1412" t="s">
        <v>49</v>
      </c>
      <c r="F1412" t="s">
        <v>49</v>
      </c>
      <c r="G1412" t="s">
        <v>49</v>
      </c>
      <c r="H1412" t="s">
        <v>49</v>
      </c>
      <c r="I1412" t="s">
        <v>49</v>
      </c>
      <c r="J1412" t="s">
        <v>49</v>
      </c>
      <c r="K1412" t="s">
        <v>49</v>
      </c>
      <c r="L1412" t="s">
        <v>49</v>
      </c>
      <c r="M1412" t="s">
        <v>49</v>
      </c>
      <c r="N1412" t="s">
        <v>49</v>
      </c>
      <c r="O1412" t="s">
        <v>49</v>
      </c>
      <c r="P1412" t="s">
        <v>49</v>
      </c>
      <c r="Q1412" t="s">
        <v>49</v>
      </c>
      <c r="R1412" t="s">
        <v>49</v>
      </c>
      <c r="S1412" t="s">
        <v>49</v>
      </c>
      <c r="T1412" t="s">
        <v>49</v>
      </c>
      <c r="U1412" t="s">
        <v>49</v>
      </c>
      <c r="V1412">
        <v>67.92</v>
      </c>
      <c r="W1412" t="s">
        <v>49</v>
      </c>
      <c r="X1412" t="s">
        <v>49</v>
      </c>
      <c r="Y1412" t="s">
        <v>49</v>
      </c>
      <c r="Z1412">
        <v>44.93</v>
      </c>
      <c r="AA1412" t="s">
        <v>49</v>
      </c>
      <c r="AB1412" t="s">
        <v>49</v>
      </c>
      <c r="AC1412">
        <v>53.1</v>
      </c>
      <c r="AD1412" t="s">
        <v>49</v>
      </c>
      <c r="AE1412" t="s">
        <v>49</v>
      </c>
      <c r="AF1412" t="s">
        <v>49</v>
      </c>
      <c r="AG1412" t="s">
        <v>49</v>
      </c>
      <c r="AH1412" t="s">
        <v>49</v>
      </c>
      <c r="AI1412" t="s">
        <v>49</v>
      </c>
      <c r="AJ1412" t="s">
        <v>49</v>
      </c>
      <c r="AK1412" t="s">
        <v>49</v>
      </c>
      <c r="AL1412" t="s">
        <v>49</v>
      </c>
      <c r="AM1412" t="s">
        <v>49</v>
      </c>
    </row>
    <row r="1413" spans="1:39" customFormat="1" hidden="1" x14ac:dyDescent="0.2">
      <c r="A1413" t="s">
        <v>289</v>
      </c>
      <c r="B1413" s="1" t="s">
        <v>300</v>
      </c>
      <c r="C1413" t="s">
        <v>415</v>
      </c>
      <c r="D1413" s="1" t="s">
        <v>568</v>
      </c>
      <c r="E1413" t="s">
        <v>49</v>
      </c>
      <c r="F1413" t="s">
        <v>49</v>
      </c>
      <c r="G1413" t="s">
        <v>49</v>
      </c>
      <c r="H1413" t="s">
        <v>49</v>
      </c>
      <c r="I1413" t="s">
        <v>49</v>
      </c>
      <c r="J1413" t="s">
        <v>49</v>
      </c>
      <c r="K1413" t="s">
        <v>49</v>
      </c>
      <c r="L1413" t="s">
        <v>49</v>
      </c>
      <c r="M1413" t="s">
        <v>49</v>
      </c>
      <c r="N1413" t="s">
        <v>49</v>
      </c>
      <c r="O1413" t="s">
        <v>49</v>
      </c>
      <c r="P1413" t="s">
        <v>49</v>
      </c>
      <c r="Q1413">
        <v>29.420082092285199</v>
      </c>
      <c r="R1413">
        <v>30.327033996581999</v>
      </c>
      <c r="S1413">
        <v>31.225439071655298</v>
      </c>
      <c r="T1413">
        <v>32.122306823730497</v>
      </c>
      <c r="U1413">
        <v>33.0246391296387</v>
      </c>
      <c r="V1413">
        <v>33.799999999999997</v>
      </c>
      <c r="W1413">
        <v>34.873504638671903</v>
      </c>
      <c r="X1413">
        <v>35.828407287597699</v>
      </c>
      <c r="Y1413">
        <v>36.800533294677699</v>
      </c>
      <c r="Z1413">
        <v>37.1</v>
      </c>
      <c r="AA1413">
        <v>40.008430480957003</v>
      </c>
      <c r="AB1413">
        <v>40.817337036132798</v>
      </c>
      <c r="AC1413">
        <v>41.6</v>
      </c>
      <c r="AD1413">
        <v>42.500087738037102</v>
      </c>
      <c r="AE1413">
        <v>43.401023864746101</v>
      </c>
      <c r="AF1413">
        <v>44.334609985351598</v>
      </c>
      <c r="AG1413">
        <v>45.283725738525398</v>
      </c>
      <c r="AH1413">
        <v>46.206733703613303</v>
      </c>
      <c r="AI1413">
        <v>47.037483215332003</v>
      </c>
      <c r="AJ1413">
        <v>47.7288208007813</v>
      </c>
      <c r="AK1413">
        <v>48.679130554199197</v>
      </c>
      <c r="AL1413">
        <v>49.657203674316399</v>
      </c>
      <c r="AM1413" t="s">
        <v>49</v>
      </c>
    </row>
    <row r="1414" spans="1:39" customFormat="1" hidden="1" x14ac:dyDescent="0.2">
      <c r="A1414" t="s">
        <v>289</v>
      </c>
      <c r="B1414" s="1" t="s">
        <v>300</v>
      </c>
      <c r="C1414" t="s">
        <v>275</v>
      </c>
      <c r="D1414" s="1" t="s">
        <v>222</v>
      </c>
      <c r="E1414">
        <v>20.303186646433989</v>
      </c>
      <c r="F1414">
        <v>18.094319669679066</v>
      </c>
      <c r="G1414">
        <v>21.431889763779527</v>
      </c>
      <c r="H1414">
        <v>20.225055288148823</v>
      </c>
      <c r="I1414">
        <v>21.789283874291602</v>
      </c>
      <c r="J1414">
        <v>16.345217734508619</v>
      </c>
      <c r="K1414">
        <v>16.212793680524452</v>
      </c>
      <c r="L1414">
        <v>15.071577352774096</v>
      </c>
      <c r="M1414">
        <v>14.170423943987073</v>
      </c>
      <c r="N1414">
        <v>14.877849081655233</v>
      </c>
      <c r="O1414">
        <v>15.295713416224677</v>
      </c>
      <c r="P1414">
        <v>14.549989650175945</v>
      </c>
      <c r="Q1414">
        <v>14.581461286804798</v>
      </c>
      <c r="R1414">
        <v>11.547087828931309</v>
      </c>
      <c r="S1414">
        <v>12.661171552092737</v>
      </c>
      <c r="T1414">
        <v>12.862732552416576</v>
      </c>
      <c r="U1414">
        <v>12.781089665282188</v>
      </c>
      <c r="V1414">
        <v>12.02885460299823</v>
      </c>
      <c r="W1414">
        <v>14.709145616062303</v>
      </c>
      <c r="X1414">
        <v>17.200617170881447</v>
      </c>
      <c r="Y1414">
        <v>18.504088062404573</v>
      </c>
      <c r="Z1414">
        <v>22.057407227600397</v>
      </c>
      <c r="AA1414">
        <v>20.458145416263239</v>
      </c>
      <c r="AB1414">
        <v>24.905436445402543</v>
      </c>
      <c r="AC1414">
        <v>24.375217806967786</v>
      </c>
      <c r="AD1414">
        <v>25.086198619411771</v>
      </c>
      <c r="AE1414">
        <v>28.593046314956812</v>
      </c>
      <c r="AF1414">
        <v>31.875523124290012</v>
      </c>
      <c r="AG1414">
        <v>31.438288973769136</v>
      </c>
      <c r="AH1414">
        <v>26.137949425895755</v>
      </c>
      <c r="AI1414">
        <v>20.844045527030843</v>
      </c>
      <c r="AJ1414">
        <v>24.151403123226455</v>
      </c>
      <c r="AK1414">
        <v>34.1210695475554</v>
      </c>
      <c r="AL1414">
        <v>29.813524986896223</v>
      </c>
      <c r="AM1414" t="s">
        <v>49</v>
      </c>
    </row>
    <row r="1415" spans="1:39" customFormat="1" hidden="1" x14ac:dyDescent="0.2">
      <c r="A1415" t="s">
        <v>289</v>
      </c>
      <c r="B1415" s="1" t="s">
        <v>300</v>
      </c>
      <c r="C1415" t="s">
        <v>215</v>
      </c>
      <c r="D1415" s="1" t="s">
        <v>497</v>
      </c>
      <c r="E1415" t="s">
        <v>49</v>
      </c>
      <c r="F1415" t="s">
        <v>49</v>
      </c>
      <c r="G1415" t="s">
        <v>49</v>
      </c>
      <c r="H1415" t="s">
        <v>49</v>
      </c>
      <c r="I1415" t="s">
        <v>49</v>
      </c>
      <c r="J1415" t="s">
        <v>49</v>
      </c>
      <c r="K1415" t="s">
        <v>49</v>
      </c>
      <c r="L1415" t="s">
        <v>49</v>
      </c>
      <c r="M1415" t="s">
        <v>49</v>
      </c>
      <c r="N1415" t="s">
        <v>49</v>
      </c>
      <c r="O1415" t="s">
        <v>49</v>
      </c>
      <c r="P1415" t="s">
        <v>49</v>
      </c>
      <c r="Q1415" t="s">
        <v>49</v>
      </c>
      <c r="R1415" t="s">
        <v>49</v>
      </c>
      <c r="S1415" t="s">
        <v>49</v>
      </c>
      <c r="T1415" t="s">
        <v>49</v>
      </c>
      <c r="U1415" t="s">
        <v>49</v>
      </c>
      <c r="V1415" t="s">
        <v>49</v>
      </c>
      <c r="W1415" t="s">
        <v>49</v>
      </c>
      <c r="X1415" t="s">
        <v>49</v>
      </c>
      <c r="Y1415" t="s">
        <v>49</v>
      </c>
      <c r="Z1415">
        <v>60.226941718910318</v>
      </c>
      <c r="AA1415">
        <v>25.482684474090693</v>
      </c>
      <c r="AB1415" t="s">
        <v>49</v>
      </c>
      <c r="AC1415" t="s">
        <v>49</v>
      </c>
      <c r="AD1415" t="s">
        <v>49</v>
      </c>
      <c r="AE1415" t="s">
        <v>49</v>
      </c>
      <c r="AF1415" t="s">
        <v>49</v>
      </c>
      <c r="AG1415" t="s">
        <v>49</v>
      </c>
      <c r="AH1415" t="s">
        <v>49</v>
      </c>
      <c r="AI1415" t="s">
        <v>49</v>
      </c>
      <c r="AJ1415" t="s">
        <v>49</v>
      </c>
      <c r="AK1415" t="s">
        <v>49</v>
      </c>
      <c r="AL1415" t="s">
        <v>49</v>
      </c>
      <c r="AM1415" t="s">
        <v>49</v>
      </c>
    </row>
    <row r="1416" spans="1:39" customFormat="1" hidden="1" x14ac:dyDescent="0.2">
      <c r="A1416" t="s">
        <v>289</v>
      </c>
      <c r="B1416" s="1" t="s">
        <v>300</v>
      </c>
      <c r="C1416" t="s">
        <v>494</v>
      </c>
      <c r="D1416" s="1" t="s">
        <v>202</v>
      </c>
      <c r="E1416" t="s">
        <v>49</v>
      </c>
      <c r="F1416" t="s">
        <v>49</v>
      </c>
      <c r="G1416" t="s">
        <v>49</v>
      </c>
      <c r="H1416" t="s">
        <v>49</v>
      </c>
      <c r="I1416" t="s">
        <v>49</v>
      </c>
      <c r="J1416" t="s">
        <v>49</v>
      </c>
      <c r="K1416" t="s">
        <v>49</v>
      </c>
      <c r="L1416" t="s">
        <v>49</v>
      </c>
      <c r="M1416" t="s">
        <v>49</v>
      </c>
      <c r="N1416" t="s">
        <v>49</v>
      </c>
      <c r="O1416" t="s">
        <v>49</v>
      </c>
      <c r="P1416" t="s">
        <v>49</v>
      </c>
      <c r="Q1416" t="s">
        <v>49</v>
      </c>
      <c r="R1416" t="s">
        <v>49</v>
      </c>
      <c r="S1416" t="s">
        <v>49</v>
      </c>
      <c r="T1416" t="s">
        <v>49</v>
      </c>
      <c r="U1416" t="s">
        <v>49</v>
      </c>
      <c r="V1416" t="s">
        <v>49</v>
      </c>
      <c r="W1416" t="s">
        <v>49</v>
      </c>
      <c r="X1416" t="s">
        <v>49</v>
      </c>
      <c r="Y1416" t="s">
        <v>49</v>
      </c>
      <c r="Z1416">
        <v>2754060000000</v>
      </c>
      <c r="AA1416">
        <v>1657840000000</v>
      </c>
      <c r="AB1416" t="s">
        <v>49</v>
      </c>
      <c r="AC1416" t="s">
        <v>49</v>
      </c>
      <c r="AD1416" t="s">
        <v>49</v>
      </c>
      <c r="AE1416" t="s">
        <v>49</v>
      </c>
      <c r="AF1416" t="s">
        <v>49</v>
      </c>
      <c r="AG1416" t="s">
        <v>49</v>
      </c>
      <c r="AH1416" t="s">
        <v>49</v>
      </c>
      <c r="AI1416" t="s">
        <v>49</v>
      </c>
      <c r="AJ1416" t="s">
        <v>49</v>
      </c>
      <c r="AK1416" t="s">
        <v>49</v>
      </c>
      <c r="AL1416" t="s">
        <v>49</v>
      </c>
      <c r="AM1416" t="s">
        <v>49</v>
      </c>
    </row>
    <row r="1417" spans="1:39" customFormat="1" hidden="1" x14ac:dyDescent="0.2">
      <c r="A1417" t="s">
        <v>289</v>
      </c>
      <c r="B1417" s="1" t="s">
        <v>300</v>
      </c>
      <c r="C1417" t="s">
        <v>34</v>
      </c>
      <c r="D1417" s="1" t="s">
        <v>113</v>
      </c>
      <c r="E1417">
        <v>37.468318758673803</v>
      </c>
      <c r="F1417">
        <v>36.795017255968197</v>
      </c>
      <c r="G1417">
        <v>37.8580450789336</v>
      </c>
      <c r="H1417">
        <v>37.2226546968758</v>
      </c>
      <c r="I1417">
        <v>35.7577689950433</v>
      </c>
      <c r="J1417">
        <v>37.518361437929002</v>
      </c>
      <c r="K1417">
        <v>53.441032110022</v>
      </c>
      <c r="L1417">
        <v>58.474112487229299</v>
      </c>
      <c r="M1417">
        <v>64.339721073863302</v>
      </c>
      <c r="N1417" t="s">
        <v>49</v>
      </c>
      <c r="O1417">
        <v>73.467202481037404</v>
      </c>
      <c r="P1417">
        <v>76.510707246646106</v>
      </c>
      <c r="Q1417">
        <v>75.835889299114498</v>
      </c>
      <c r="R1417">
        <v>75.878349754240105</v>
      </c>
      <c r="S1417">
        <v>79.200880367816794</v>
      </c>
      <c r="T1417">
        <v>78.7004535752652</v>
      </c>
      <c r="U1417">
        <v>80.612690500742502</v>
      </c>
      <c r="V1417">
        <v>83.107242239370294</v>
      </c>
      <c r="W1417">
        <v>88.540664050618702</v>
      </c>
      <c r="X1417">
        <v>90.891105646182297</v>
      </c>
      <c r="Y1417">
        <v>95.398169183821096</v>
      </c>
      <c r="Z1417">
        <v>99.610001928764504</v>
      </c>
      <c r="AA1417">
        <v>100</v>
      </c>
      <c r="AB1417">
        <v>101.759587042738</v>
      </c>
      <c r="AC1417">
        <v>106.85793338822</v>
      </c>
      <c r="AD1417">
        <v>111.80718273912299</v>
      </c>
      <c r="AE1417">
        <v>112.827020267541</v>
      </c>
      <c r="AF1417">
        <v>116.402619073639</v>
      </c>
      <c r="AG1417">
        <v>120.11651656878701</v>
      </c>
      <c r="AH1417">
        <v>120.657117555654</v>
      </c>
      <c r="AI1417">
        <v>122.048027425109</v>
      </c>
      <c r="AJ1417">
        <v>124.740496075729</v>
      </c>
      <c r="AK1417">
        <v>126.980051354846</v>
      </c>
      <c r="AL1417">
        <v>129.15857540559199</v>
      </c>
      <c r="AM1417">
        <v>133.089443475834</v>
      </c>
    </row>
    <row r="1418" spans="1:39" customFormat="1" hidden="1" x14ac:dyDescent="0.2">
      <c r="A1418" t="s">
        <v>289</v>
      </c>
      <c r="B1418" s="1" t="s">
        <v>300</v>
      </c>
      <c r="C1418" t="s">
        <v>358</v>
      </c>
      <c r="D1418" s="1" t="s">
        <v>7</v>
      </c>
      <c r="E1418" t="s">
        <v>49</v>
      </c>
      <c r="F1418" t="s">
        <v>49</v>
      </c>
      <c r="G1418" t="s">
        <v>49</v>
      </c>
      <c r="H1418" t="s">
        <v>49</v>
      </c>
      <c r="I1418" t="s">
        <v>49</v>
      </c>
      <c r="J1418" t="s">
        <v>49</v>
      </c>
      <c r="K1418" t="s">
        <v>49</v>
      </c>
      <c r="L1418" t="s">
        <v>49</v>
      </c>
      <c r="M1418">
        <v>23.118280410766602</v>
      </c>
      <c r="N1418" t="s">
        <v>49</v>
      </c>
      <c r="O1418">
        <v>5.8823528289794904</v>
      </c>
      <c r="P1418" t="s">
        <v>49</v>
      </c>
      <c r="Q1418">
        <v>19.680850982666001</v>
      </c>
      <c r="R1418" t="s">
        <v>49</v>
      </c>
      <c r="S1418">
        <v>16.402116775512699</v>
      </c>
      <c r="T1418">
        <v>9.5238094329834002</v>
      </c>
      <c r="U1418">
        <v>15.2709360122681</v>
      </c>
      <c r="V1418">
        <v>15.121951103210399</v>
      </c>
      <c r="W1418">
        <v>11.707317352294901</v>
      </c>
      <c r="X1418">
        <v>10.194174766540501</v>
      </c>
      <c r="Y1418">
        <v>8.7378644943237305</v>
      </c>
      <c r="Z1418">
        <v>8.13397121429443</v>
      </c>
      <c r="AA1418">
        <v>12.380952835083001</v>
      </c>
      <c r="AB1418">
        <v>12.3222751617432</v>
      </c>
      <c r="AC1418">
        <v>9.9526062011718803</v>
      </c>
      <c r="AD1418">
        <v>10.4265403747559</v>
      </c>
      <c r="AE1418">
        <v>9.1346149444580096</v>
      </c>
      <c r="AF1418">
        <v>9.5238094329834002</v>
      </c>
      <c r="AG1418">
        <v>10.4761905670166</v>
      </c>
      <c r="AH1418">
        <v>7.6190476417541504</v>
      </c>
      <c r="AI1418">
        <v>8.0952377319335902</v>
      </c>
      <c r="AJ1418">
        <v>5.2380952835082999</v>
      </c>
      <c r="AK1418">
        <v>5.2380952835082999</v>
      </c>
      <c r="AL1418">
        <v>6.1904764175415004</v>
      </c>
      <c r="AM1418">
        <v>7.0754718780517596</v>
      </c>
    </row>
    <row r="1419" spans="1:39" customFormat="1" hidden="1" x14ac:dyDescent="0.2">
      <c r="A1419" t="s">
        <v>289</v>
      </c>
      <c r="B1419" s="1" t="s">
        <v>300</v>
      </c>
      <c r="C1419" t="s">
        <v>143</v>
      </c>
      <c r="D1419" s="1" t="s">
        <v>308</v>
      </c>
      <c r="E1419" t="s">
        <v>49</v>
      </c>
      <c r="F1419" t="s">
        <v>49</v>
      </c>
      <c r="G1419" t="s">
        <v>49</v>
      </c>
      <c r="H1419" t="s">
        <v>49</v>
      </c>
      <c r="I1419" t="s">
        <v>49</v>
      </c>
      <c r="J1419" t="s">
        <v>49</v>
      </c>
      <c r="K1419" t="s">
        <v>49</v>
      </c>
      <c r="L1419" t="s">
        <v>49</v>
      </c>
      <c r="M1419" t="s">
        <v>49</v>
      </c>
      <c r="N1419" t="s">
        <v>49</v>
      </c>
      <c r="O1419" t="s">
        <v>49</v>
      </c>
      <c r="P1419" t="s">
        <v>49</v>
      </c>
      <c r="Q1419" t="s">
        <v>49</v>
      </c>
      <c r="R1419" t="s">
        <v>49</v>
      </c>
      <c r="S1419" t="s">
        <v>49</v>
      </c>
      <c r="T1419">
        <v>238.7</v>
      </c>
      <c r="U1419">
        <v>244.6</v>
      </c>
      <c r="V1419">
        <v>220.1</v>
      </c>
      <c r="W1419">
        <v>192.4</v>
      </c>
      <c r="X1419">
        <v>206.3</v>
      </c>
      <c r="Y1419">
        <v>131.19999999999999</v>
      </c>
      <c r="Z1419">
        <v>96.5</v>
      </c>
      <c r="AA1419">
        <v>110.9</v>
      </c>
      <c r="AB1419">
        <v>88</v>
      </c>
      <c r="AC1419">
        <v>80.5</v>
      </c>
      <c r="AD1419">
        <v>78.5</v>
      </c>
      <c r="AE1419">
        <v>79.3</v>
      </c>
      <c r="AF1419">
        <v>78.8</v>
      </c>
      <c r="AG1419">
        <v>92.2</v>
      </c>
      <c r="AH1419">
        <v>2.9</v>
      </c>
      <c r="AI1419">
        <v>2.9</v>
      </c>
      <c r="AJ1419">
        <v>2.2999999999999998</v>
      </c>
      <c r="AK1419" t="s">
        <v>49</v>
      </c>
      <c r="AL1419" t="s">
        <v>49</v>
      </c>
      <c r="AM1419" t="s">
        <v>49</v>
      </c>
    </row>
    <row r="1420" spans="1:39" customFormat="1" hidden="1" x14ac:dyDescent="0.2">
      <c r="A1420" t="s">
        <v>289</v>
      </c>
      <c r="B1420" s="1" t="s">
        <v>300</v>
      </c>
      <c r="C1420" t="s">
        <v>186</v>
      </c>
      <c r="D1420" s="1" t="s">
        <v>144</v>
      </c>
      <c r="E1420" t="s">
        <v>49</v>
      </c>
      <c r="F1420" t="s">
        <v>49</v>
      </c>
      <c r="G1420" t="s">
        <v>49</v>
      </c>
      <c r="H1420" t="s">
        <v>49</v>
      </c>
      <c r="I1420" t="s">
        <v>49</v>
      </c>
      <c r="J1420" t="s">
        <v>49</v>
      </c>
      <c r="K1420" t="s">
        <v>49</v>
      </c>
      <c r="L1420" t="s">
        <v>49</v>
      </c>
      <c r="M1420">
        <v>-0.86074030399322499</v>
      </c>
      <c r="N1420" t="s">
        <v>49</v>
      </c>
      <c r="O1420">
        <v>-1.19879674911499</v>
      </c>
      <c r="P1420" t="s">
        <v>49</v>
      </c>
      <c r="Q1420">
        <v>-0.94388681650161699</v>
      </c>
      <c r="R1420" t="s">
        <v>49</v>
      </c>
      <c r="S1420">
        <v>-1.0090179443359399</v>
      </c>
      <c r="T1420">
        <v>-1.09013664722443</v>
      </c>
      <c r="U1420">
        <v>-1.0362900495529199</v>
      </c>
      <c r="V1420">
        <v>-1.0594397783279399</v>
      </c>
      <c r="W1420">
        <v>-1.1082785129547099</v>
      </c>
      <c r="X1420">
        <v>-1.16095578670502</v>
      </c>
      <c r="Y1420">
        <v>-1.19324886798859</v>
      </c>
      <c r="Z1420">
        <v>-1.2138409614562999</v>
      </c>
      <c r="AA1420">
        <v>-1.15732026100159</v>
      </c>
      <c r="AB1420">
        <v>-1.1449939012527499</v>
      </c>
      <c r="AC1420">
        <v>-1.2297512292861901</v>
      </c>
      <c r="AD1420">
        <v>-1.1765733957290601</v>
      </c>
      <c r="AE1420">
        <v>-1.19982445240021</v>
      </c>
      <c r="AF1420">
        <v>-1.2709356546402</v>
      </c>
      <c r="AG1420">
        <v>-1.2270880937576301</v>
      </c>
      <c r="AH1420">
        <v>-1.36760818958282</v>
      </c>
      <c r="AI1420">
        <v>-1.3777558803558301</v>
      </c>
      <c r="AJ1420">
        <v>-1.43592858314514</v>
      </c>
      <c r="AK1420">
        <v>-1.4604182243347199</v>
      </c>
      <c r="AL1420">
        <v>-1.39148437976837</v>
      </c>
      <c r="AM1420">
        <v>-1.35945165157318</v>
      </c>
    </row>
    <row r="1421" spans="1:39" customFormat="1" hidden="1" x14ac:dyDescent="0.2">
      <c r="A1421" t="s">
        <v>289</v>
      </c>
      <c r="B1421" s="1" t="s">
        <v>300</v>
      </c>
      <c r="C1421" t="s">
        <v>418</v>
      </c>
      <c r="D1421" s="1" t="s">
        <v>461</v>
      </c>
      <c r="E1421" t="s">
        <v>49</v>
      </c>
      <c r="F1421" t="s">
        <v>49</v>
      </c>
      <c r="G1421" t="s">
        <v>49</v>
      </c>
      <c r="H1421" t="s">
        <v>49</v>
      </c>
      <c r="I1421" t="s">
        <v>49</v>
      </c>
      <c r="J1421" t="s">
        <v>49</v>
      </c>
      <c r="K1421" t="s">
        <v>49</v>
      </c>
      <c r="L1421" t="s">
        <v>49</v>
      </c>
      <c r="M1421" t="s">
        <v>49</v>
      </c>
      <c r="N1421" t="s">
        <v>49</v>
      </c>
      <c r="O1421" t="s">
        <v>49</v>
      </c>
      <c r="P1421" t="s">
        <v>49</v>
      </c>
      <c r="Q1421" t="s">
        <v>49</v>
      </c>
      <c r="R1421" t="s">
        <v>49</v>
      </c>
      <c r="S1421" t="s">
        <v>49</v>
      </c>
      <c r="T1421" t="s">
        <v>49</v>
      </c>
      <c r="U1421" t="s">
        <v>49</v>
      </c>
      <c r="V1421">
        <v>3</v>
      </c>
      <c r="W1421">
        <v>3</v>
      </c>
      <c r="X1421">
        <v>3</v>
      </c>
      <c r="Y1421">
        <v>3</v>
      </c>
      <c r="Z1421">
        <v>3</v>
      </c>
      <c r="AA1421">
        <v>3.5</v>
      </c>
      <c r="AB1421">
        <v>3.5</v>
      </c>
      <c r="AC1421">
        <v>3.5</v>
      </c>
      <c r="AD1421">
        <v>3.5</v>
      </c>
      <c r="AE1421">
        <v>3.5</v>
      </c>
      <c r="AF1421">
        <v>3.5</v>
      </c>
      <c r="AG1421">
        <v>3.5</v>
      </c>
      <c r="AH1421">
        <v>3</v>
      </c>
      <c r="AI1421">
        <v>3</v>
      </c>
      <c r="AJ1421">
        <v>3</v>
      </c>
      <c r="AK1421">
        <v>3</v>
      </c>
      <c r="AL1421">
        <v>3</v>
      </c>
      <c r="AM1421">
        <v>3</v>
      </c>
    </row>
    <row r="1422" spans="1:39" customFormat="1" hidden="1" x14ac:dyDescent="0.2">
      <c r="A1422" t="s">
        <v>289</v>
      </c>
      <c r="B1422" s="1" t="s">
        <v>300</v>
      </c>
      <c r="C1422" t="s">
        <v>507</v>
      </c>
      <c r="D1422" s="1" t="s">
        <v>216</v>
      </c>
      <c r="E1422" t="s">
        <v>49</v>
      </c>
      <c r="F1422" t="s">
        <v>49</v>
      </c>
      <c r="G1422" t="s">
        <v>49</v>
      </c>
      <c r="H1422" t="s">
        <v>49</v>
      </c>
      <c r="I1422" t="s">
        <v>49</v>
      </c>
      <c r="J1422" t="s">
        <v>49</v>
      </c>
      <c r="K1422" t="s">
        <v>49</v>
      </c>
      <c r="L1422" t="s">
        <v>49</v>
      </c>
      <c r="M1422" t="s">
        <v>49</v>
      </c>
      <c r="N1422" t="s">
        <v>49</v>
      </c>
      <c r="O1422" t="s">
        <v>49</v>
      </c>
      <c r="P1422" t="s">
        <v>49</v>
      </c>
      <c r="Q1422" t="s">
        <v>49</v>
      </c>
      <c r="R1422" t="s">
        <v>49</v>
      </c>
      <c r="S1422" t="s">
        <v>49</v>
      </c>
      <c r="T1422" t="s">
        <v>49</v>
      </c>
      <c r="U1422" t="s">
        <v>49</v>
      </c>
      <c r="V1422">
        <v>2.5</v>
      </c>
      <c r="W1422">
        <v>2.5</v>
      </c>
      <c r="X1422">
        <v>2.5</v>
      </c>
      <c r="Y1422">
        <v>2.5</v>
      </c>
      <c r="Z1422">
        <v>2.5</v>
      </c>
      <c r="AA1422">
        <v>2.5</v>
      </c>
      <c r="AB1422">
        <v>2.5</v>
      </c>
      <c r="AC1422">
        <v>2.5</v>
      </c>
      <c r="AD1422">
        <v>2.5</v>
      </c>
      <c r="AE1422">
        <v>2.5</v>
      </c>
      <c r="AF1422">
        <v>2.5</v>
      </c>
      <c r="AG1422">
        <v>2.5</v>
      </c>
      <c r="AH1422">
        <v>2</v>
      </c>
      <c r="AI1422">
        <v>2</v>
      </c>
      <c r="AJ1422">
        <v>2</v>
      </c>
      <c r="AK1422">
        <v>2</v>
      </c>
      <c r="AL1422">
        <v>2</v>
      </c>
      <c r="AM1422">
        <v>2</v>
      </c>
    </row>
    <row r="1423" spans="1:39" customFormat="1" hidden="1" x14ac:dyDescent="0.2">
      <c r="A1423" t="s">
        <v>289</v>
      </c>
      <c r="B1423" s="1" t="s">
        <v>300</v>
      </c>
      <c r="C1423" t="s">
        <v>118</v>
      </c>
      <c r="D1423" s="1" t="s">
        <v>580</v>
      </c>
      <c r="E1423" t="s">
        <v>49</v>
      </c>
      <c r="F1423" t="s">
        <v>49</v>
      </c>
      <c r="G1423" t="s">
        <v>49</v>
      </c>
      <c r="H1423" t="s">
        <v>49</v>
      </c>
      <c r="I1423" t="s">
        <v>49</v>
      </c>
      <c r="J1423" t="s">
        <v>49</v>
      </c>
      <c r="K1423" t="s">
        <v>49</v>
      </c>
      <c r="L1423" t="s">
        <v>49</v>
      </c>
      <c r="M1423" t="s">
        <v>49</v>
      </c>
      <c r="N1423" t="s">
        <v>49</v>
      </c>
      <c r="O1423" t="s">
        <v>49</v>
      </c>
      <c r="P1423" t="s">
        <v>49</v>
      </c>
      <c r="Q1423" t="s">
        <v>49</v>
      </c>
      <c r="R1423" t="s">
        <v>49</v>
      </c>
      <c r="S1423" t="s">
        <v>49</v>
      </c>
      <c r="T1423" t="s">
        <v>49</v>
      </c>
      <c r="U1423" t="s">
        <v>49</v>
      </c>
      <c r="V1423">
        <v>2.5</v>
      </c>
      <c r="W1423">
        <v>2.5</v>
      </c>
      <c r="X1423">
        <v>2.5</v>
      </c>
      <c r="Y1423">
        <v>2.5</v>
      </c>
      <c r="Z1423">
        <v>2.5</v>
      </c>
      <c r="AA1423">
        <v>3</v>
      </c>
      <c r="AB1423">
        <v>3.5</v>
      </c>
      <c r="AC1423">
        <v>3.5</v>
      </c>
      <c r="AD1423">
        <v>4</v>
      </c>
      <c r="AE1423">
        <v>4</v>
      </c>
      <c r="AF1423">
        <v>3.5</v>
      </c>
      <c r="AG1423">
        <v>3</v>
      </c>
      <c r="AH1423">
        <v>2</v>
      </c>
      <c r="AI1423">
        <v>2</v>
      </c>
      <c r="AJ1423">
        <v>2</v>
      </c>
      <c r="AK1423">
        <v>2</v>
      </c>
      <c r="AL1423">
        <v>2</v>
      </c>
      <c r="AM1423">
        <v>2</v>
      </c>
    </row>
    <row r="1424" spans="1:39" customFormat="1" hidden="1" x14ac:dyDescent="0.2">
      <c r="A1424" t="s">
        <v>289</v>
      </c>
      <c r="B1424" s="1" t="s">
        <v>300</v>
      </c>
      <c r="C1424" t="s">
        <v>508</v>
      </c>
      <c r="D1424" s="1" t="s">
        <v>500</v>
      </c>
      <c r="E1424" t="s">
        <v>49</v>
      </c>
      <c r="F1424" t="s">
        <v>49</v>
      </c>
      <c r="G1424" t="s">
        <v>49</v>
      </c>
      <c r="H1424" t="s">
        <v>49</v>
      </c>
      <c r="I1424" t="s">
        <v>49</v>
      </c>
      <c r="J1424" t="s">
        <v>49</v>
      </c>
      <c r="K1424" t="s">
        <v>49</v>
      </c>
      <c r="L1424" t="s">
        <v>49</v>
      </c>
      <c r="M1424" t="s">
        <v>49</v>
      </c>
      <c r="N1424" t="s">
        <v>49</v>
      </c>
      <c r="O1424" t="s">
        <v>49</v>
      </c>
      <c r="P1424" t="s">
        <v>49</v>
      </c>
      <c r="Q1424" t="s">
        <v>49</v>
      </c>
      <c r="R1424" t="s">
        <v>49</v>
      </c>
      <c r="S1424" t="s">
        <v>49</v>
      </c>
      <c r="T1424" t="s">
        <v>49</v>
      </c>
      <c r="U1424" t="s">
        <v>49</v>
      </c>
      <c r="V1424">
        <v>3</v>
      </c>
      <c r="W1424">
        <v>2.5</v>
      </c>
      <c r="X1424">
        <v>2</v>
      </c>
      <c r="Y1424">
        <v>2.5</v>
      </c>
      <c r="Z1424">
        <v>3</v>
      </c>
      <c r="AA1424">
        <v>3</v>
      </c>
      <c r="AB1424">
        <v>3.5</v>
      </c>
      <c r="AC1424">
        <v>3.5</v>
      </c>
      <c r="AD1424">
        <v>3.5</v>
      </c>
      <c r="AE1424">
        <v>3.5</v>
      </c>
      <c r="AF1424">
        <v>3.5</v>
      </c>
      <c r="AG1424">
        <v>3</v>
      </c>
      <c r="AH1424">
        <v>3</v>
      </c>
      <c r="AI1424">
        <v>3</v>
      </c>
      <c r="AJ1424">
        <v>3</v>
      </c>
      <c r="AK1424">
        <v>3</v>
      </c>
      <c r="AL1424">
        <v>3.5</v>
      </c>
      <c r="AM1424">
        <v>3.5</v>
      </c>
    </row>
    <row r="1425" spans="1:39" customFormat="1" hidden="1" x14ac:dyDescent="0.2">
      <c r="A1425" t="s">
        <v>289</v>
      </c>
      <c r="B1425" s="1" t="s">
        <v>300</v>
      </c>
      <c r="C1425" t="s">
        <v>528</v>
      </c>
      <c r="D1425" s="1" t="s">
        <v>397</v>
      </c>
      <c r="E1425" t="s">
        <v>49</v>
      </c>
      <c r="F1425" t="s">
        <v>49</v>
      </c>
      <c r="G1425" t="s">
        <v>49</v>
      </c>
      <c r="H1425" t="s">
        <v>49</v>
      </c>
      <c r="I1425" t="s">
        <v>49</v>
      </c>
      <c r="J1425" t="s">
        <v>49</v>
      </c>
      <c r="K1425" t="s">
        <v>49</v>
      </c>
      <c r="L1425" t="s">
        <v>49</v>
      </c>
      <c r="M1425" t="s">
        <v>49</v>
      </c>
      <c r="N1425" t="s">
        <v>49</v>
      </c>
      <c r="O1425" t="s">
        <v>49</v>
      </c>
      <c r="P1425" t="s">
        <v>49</v>
      </c>
      <c r="Q1425" t="s">
        <v>49</v>
      </c>
      <c r="R1425" t="s">
        <v>49</v>
      </c>
      <c r="S1425" t="s">
        <v>49</v>
      </c>
      <c r="T1425" t="s">
        <v>49</v>
      </c>
      <c r="U1425" t="s">
        <v>49</v>
      </c>
      <c r="V1425">
        <v>2.5</v>
      </c>
      <c r="W1425">
        <v>2.5</v>
      </c>
      <c r="X1425">
        <v>2.5</v>
      </c>
      <c r="Y1425">
        <v>2.5</v>
      </c>
      <c r="Z1425">
        <v>3</v>
      </c>
      <c r="AA1425">
        <v>3</v>
      </c>
      <c r="AB1425">
        <v>3</v>
      </c>
      <c r="AC1425">
        <v>3</v>
      </c>
      <c r="AD1425">
        <v>3</v>
      </c>
      <c r="AE1425">
        <v>3</v>
      </c>
      <c r="AF1425">
        <v>3</v>
      </c>
      <c r="AG1425">
        <v>3</v>
      </c>
      <c r="AH1425">
        <v>3</v>
      </c>
      <c r="AI1425">
        <v>3</v>
      </c>
      <c r="AJ1425">
        <v>2.5</v>
      </c>
      <c r="AK1425">
        <v>2.5</v>
      </c>
      <c r="AL1425">
        <v>2.5</v>
      </c>
      <c r="AM1425">
        <v>2.5</v>
      </c>
    </row>
    <row r="1426" spans="1:39" customFormat="1" hidden="1" x14ac:dyDescent="0.2">
      <c r="A1426" t="s">
        <v>289</v>
      </c>
      <c r="B1426" s="1" t="s">
        <v>300</v>
      </c>
      <c r="C1426" t="s">
        <v>521</v>
      </c>
      <c r="D1426" s="1" t="s">
        <v>111</v>
      </c>
      <c r="E1426" t="s">
        <v>49</v>
      </c>
      <c r="F1426" t="s">
        <v>49</v>
      </c>
      <c r="G1426" t="s">
        <v>49</v>
      </c>
      <c r="H1426" t="s">
        <v>49</v>
      </c>
      <c r="I1426" t="s">
        <v>49</v>
      </c>
      <c r="J1426" t="s">
        <v>49</v>
      </c>
      <c r="K1426" t="s">
        <v>49</v>
      </c>
      <c r="L1426" t="s">
        <v>49</v>
      </c>
      <c r="M1426" t="s">
        <v>49</v>
      </c>
      <c r="N1426" t="s">
        <v>49</v>
      </c>
      <c r="O1426" t="s">
        <v>49</v>
      </c>
      <c r="P1426" t="s">
        <v>49</v>
      </c>
      <c r="Q1426" t="s">
        <v>49</v>
      </c>
      <c r="R1426" t="s">
        <v>49</v>
      </c>
      <c r="S1426" t="s">
        <v>49</v>
      </c>
      <c r="T1426" t="s">
        <v>49</v>
      </c>
      <c r="U1426" t="s">
        <v>49</v>
      </c>
      <c r="V1426">
        <v>3.5</v>
      </c>
      <c r="W1426">
        <v>3.5</v>
      </c>
      <c r="X1426">
        <v>3</v>
      </c>
      <c r="Y1426">
        <v>3.5</v>
      </c>
      <c r="Z1426">
        <v>3.5</v>
      </c>
      <c r="AA1426">
        <v>3.5</v>
      </c>
      <c r="AB1426">
        <v>3.5</v>
      </c>
      <c r="AC1426">
        <v>3.5</v>
      </c>
      <c r="AD1426">
        <v>3.5</v>
      </c>
      <c r="AE1426">
        <v>3.5</v>
      </c>
      <c r="AF1426">
        <v>3.5</v>
      </c>
      <c r="AG1426">
        <v>3</v>
      </c>
      <c r="AH1426">
        <v>3</v>
      </c>
      <c r="AI1426">
        <v>3</v>
      </c>
      <c r="AJ1426">
        <v>3</v>
      </c>
      <c r="AK1426">
        <v>3</v>
      </c>
      <c r="AL1426">
        <v>3</v>
      </c>
      <c r="AM1426">
        <v>3.5</v>
      </c>
    </row>
    <row r="1427" spans="1:39" customFormat="1" hidden="1" x14ac:dyDescent="0.2">
      <c r="A1427" t="s">
        <v>289</v>
      </c>
      <c r="B1427" s="1" t="s">
        <v>300</v>
      </c>
      <c r="C1427" t="s">
        <v>50</v>
      </c>
      <c r="D1427" s="1" t="s">
        <v>569</v>
      </c>
      <c r="E1427">
        <v>-20.133080424886192</v>
      </c>
      <c r="F1427">
        <v>-3.5550307979113231</v>
      </c>
      <c r="G1427">
        <v>-8.9763779527558967</v>
      </c>
      <c r="H1427">
        <v>-16.937687004032771</v>
      </c>
      <c r="I1427">
        <v>-10.793405461102525</v>
      </c>
      <c r="J1427">
        <v>-20.589396132087888</v>
      </c>
      <c r="K1427">
        <v>-44.840995154525856</v>
      </c>
      <c r="L1427">
        <v>-29.546392728649884</v>
      </c>
      <c r="M1427">
        <v>-25.616988535815967</v>
      </c>
      <c r="N1427">
        <v>-6.7096702810356454</v>
      </c>
      <c r="O1427">
        <v>-12.342144161377274</v>
      </c>
      <c r="P1427">
        <v>-9.7985234251017594</v>
      </c>
      <c r="Q1427">
        <v>20.128942202835329</v>
      </c>
      <c r="R1427">
        <v>-1.0172338036420456</v>
      </c>
      <c r="S1427">
        <v>-1.1407667822699419</v>
      </c>
      <c r="T1427">
        <v>14.888276405157999</v>
      </c>
      <c r="U1427">
        <v>14.508510465021587</v>
      </c>
      <c r="V1427">
        <v>10.464114419059117</v>
      </c>
      <c r="W1427">
        <v>1.5389434501120274</v>
      </c>
      <c r="X1427">
        <v>-24.000225515724509</v>
      </c>
      <c r="Y1427">
        <v>7.4617044376103392</v>
      </c>
      <c r="Z1427">
        <v>-14.10305361874247</v>
      </c>
      <c r="AA1427">
        <v>6.8541356716542063</v>
      </c>
      <c r="AB1427">
        <v>13.242347285247286</v>
      </c>
      <c r="AC1427">
        <v>13.684908650595325</v>
      </c>
      <c r="AD1427">
        <v>10.785580480871843</v>
      </c>
      <c r="AE1427">
        <v>3.7949130739409935</v>
      </c>
      <c r="AF1427">
        <v>-38.944243056277465</v>
      </c>
      <c r="AG1427">
        <v>-35.188297930324971</v>
      </c>
      <c r="AH1427" t="s">
        <v>49</v>
      </c>
      <c r="AI1427" t="s">
        <v>49</v>
      </c>
      <c r="AJ1427">
        <v>12.802594481869392</v>
      </c>
      <c r="AK1427">
        <v>13.742346317759813</v>
      </c>
      <c r="AL1427" t="s">
        <v>49</v>
      </c>
      <c r="AM1427" t="s">
        <v>49</v>
      </c>
    </row>
    <row r="1428" spans="1:39" customFormat="1" hidden="1" x14ac:dyDescent="0.2">
      <c r="A1428" t="s">
        <v>289</v>
      </c>
      <c r="B1428" s="1" t="s">
        <v>300</v>
      </c>
      <c r="C1428" t="s">
        <v>229</v>
      </c>
      <c r="D1428" s="1" t="s">
        <v>536</v>
      </c>
      <c r="E1428" t="s">
        <v>49</v>
      </c>
      <c r="F1428" t="s">
        <v>49</v>
      </c>
      <c r="G1428">
        <v>7.5</v>
      </c>
      <c r="H1428">
        <v>7.5</v>
      </c>
      <c r="I1428">
        <v>7.5</v>
      </c>
      <c r="J1428">
        <v>7.75</v>
      </c>
      <c r="K1428">
        <v>8.0833333333333304</v>
      </c>
      <c r="L1428">
        <v>5.5</v>
      </c>
      <c r="M1428">
        <v>5.4583333333333304</v>
      </c>
      <c r="N1428">
        <v>5</v>
      </c>
      <c r="O1428">
        <v>5</v>
      </c>
      <c r="P1428">
        <v>5</v>
      </c>
      <c r="Q1428">
        <v>5</v>
      </c>
      <c r="R1428">
        <v>5</v>
      </c>
      <c r="S1428">
        <v>5</v>
      </c>
      <c r="T1428">
        <v>5</v>
      </c>
      <c r="U1428">
        <v>5</v>
      </c>
      <c r="V1428">
        <v>4.9166666666666696</v>
      </c>
      <c r="W1428">
        <v>4.3333333333333304</v>
      </c>
      <c r="X1428">
        <v>4.25</v>
      </c>
      <c r="Y1428">
        <v>3.75</v>
      </c>
      <c r="Z1428">
        <v>3.25</v>
      </c>
      <c r="AA1428">
        <v>3.25</v>
      </c>
      <c r="AB1428">
        <v>3.25</v>
      </c>
      <c r="AC1428">
        <v>3.25</v>
      </c>
      <c r="AD1428">
        <v>3.2083333333333299</v>
      </c>
      <c r="AE1428">
        <v>2.6</v>
      </c>
      <c r="AF1428">
        <v>2.4500000000000002</v>
      </c>
      <c r="AG1428">
        <v>2.4500000000000002</v>
      </c>
      <c r="AH1428">
        <v>2.4500000000000002</v>
      </c>
      <c r="AI1428" t="s">
        <v>49</v>
      </c>
      <c r="AJ1428" t="s">
        <v>49</v>
      </c>
      <c r="AK1428" t="s">
        <v>49</v>
      </c>
      <c r="AL1428" t="s">
        <v>49</v>
      </c>
      <c r="AM1428" t="s">
        <v>49</v>
      </c>
    </row>
    <row r="1429" spans="1:39" customFormat="1" hidden="1" x14ac:dyDescent="0.2">
      <c r="A1429" t="s">
        <v>289</v>
      </c>
      <c r="B1429" s="1" t="s">
        <v>300</v>
      </c>
      <c r="C1429" t="s">
        <v>522</v>
      </c>
      <c r="D1429" s="1" t="s">
        <v>468</v>
      </c>
      <c r="E1429" t="s">
        <v>49</v>
      </c>
      <c r="F1429" t="s">
        <v>49</v>
      </c>
      <c r="G1429" t="s">
        <v>49</v>
      </c>
      <c r="H1429" t="s">
        <v>49</v>
      </c>
      <c r="I1429" t="s">
        <v>49</v>
      </c>
      <c r="J1429" t="s">
        <v>49</v>
      </c>
      <c r="K1429" t="s">
        <v>49</v>
      </c>
      <c r="L1429" t="s">
        <v>49</v>
      </c>
      <c r="M1429" t="s">
        <v>49</v>
      </c>
      <c r="N1429" t="s">
        <v>49</v>
      </c>
      <c r="O1429" t="s">
        <v>49</v>
      </c>
      <c r="P1429" t="s">
        <v>49</v>
      </c>
      <c r="Q1429" t="s">
        <v>49</v>
      </c>
      <c r="R1429" t="s">
        <v>49</v>
      </c>
      <c r="S1429" t="s">
        <v>49</v>
      </c>
      <c r="T1429" t="s">
        <v>49</v>
      </c>
      <c r="U1429" t="s">
        <v>49</v>
      </c>
      <c r="V1429" t="s">
        <v>49</v>
      </c>
      <c r="W1429" t="s">
        <v>49</v>
      </c>
      <c r="X1429" t="s">
        <v>49</v>
      </c>
      <c r="Y1429" t="s">
        <v>49</v>
      </c>
      <c r="Z1429" t="s">
        <v>49</v>
      </c>
      <c r="AA1429" t="s">
        <v>49</v>
      </c>
      <c r="AB1429" t="s">
        <v>49</v>
      </c>
      <c r="AC1429" t="s">
        <v>49</v>
      </c>
      <c r="AD1429">
        <v>2</v>
      </c>
      <c r="AE1429">
        <v>2</v>
      </c>
      <c r="AF1429">
        <v>2</v>
      </c>
      <c r="AG1429">
        <v>2</v>
      </c>
      <c r="AH1429">
        <v>1</v>
      </c>
      <c r="AI1429">
        <v>1</v>
      </c>
      <c r="AJ1429">
        <v>2</v>
      </c>
      <c r="AK1429" t="s">
        <v>49</v>
      </c>
      <c r="AL1429" t="s">
        <v>49</v>
      </c>
      <c r="AM1429" t="s">
        <v>49</v>
      </c>
    </row>
    <row r="1430" spans="1:39" customFormat="1" hidden="1" x14ac:dyDescent="0.2">
      <c r="A1430" t="s">
        <v>289</v>
      </c>
      <c r="B1430" s="1" t="s">
        <v>300</v>
      </c>
      <c r="C1430" t="s">
        <v>28</v>
      </c>
      <c r="D1430" s="1" t="s">
        <v>553</v>
      </c>
      <c r="E1430">
        <v>16.240364188163888</v>
      </c>
      <c r="F1430">
        <v>14.733962882989161</v>
      </c>
      <c r="G1430">
        <v>15.692257217847768</v>
      </c>
      <c r="H1430">
        <v>15.996747755951606</v>
      </c>
      <c r="I1430">
        <v>15.756311179804225</v>
      </c>
      <c r="J1430">
        <v>8.6856992500986721</v>
      </c>
      <c r="K1430">
        <v>7.6980943849505268</v>
      </c>
      <c r="L1430">
        <v>8.1123840181783748</v>
      </c>
      <c r="M1430">
        <v>7.5472032007386325</v>
      </c>
      <c r="N1430">
        <v>7.8577118831599915</v>
      </c>
      <c r="O1430">
        <v>9.7391531171202494</v>
      </c>
      <c r="P1430">
        <v>10.901745670323605</v>
      </c>
      <c r="Q1430">
        <v>4.7805452562704476</v>
      </c>
      <c r="R1430">
        <v>4.8974271346970664</v>
      </c>
      <c r="S1430">
        <v>2.8660743978336263</v>
      </c>
      <c r="T1430">
        <v>3.6358401417462347</v>
      </c>
      <c r="U1430">
        <v>2.9326492385373402</v>
      </c>
      <c r="V1430">
        <v>2.2103552237435293</v>
      </c>
      <c r="W1430">
        <v>2.0104197616463515</v>
      </c>
      <c r="X1430">
        <v>2.1700179223150666</v>
      </c>
      <c r="Y1430">
        <v>3.2133016767847029</v>
      </c>
      <c r="Z1430">
        <v>4.8722403146953166</v>
      </c>
      <c r="AA1430">
        <v>5.9797400792006945</v>
      </c>
      <c r="AB1430">
        <v>7.1693853999239314</v>
      </c>
      <c r="AC1430">
        <v>7.4127543332239583</v>
      </c>
      <c r="AD1430">
        <v>8.8786728052564783</v>
      </c>
      <c r="AE1430">
        <v>11.163848114151243</v>
      </c>
      <c r="AF1430">
        <v>15.924610144320095</v>
      </c>
      <c r="AG1430">
        <v>19.189424393372402</v>
      </c>
      <c r="AH1430">
        <v>16.836807525907993</v>
      </c>
      <c r="AI1430">
        <v>14.05362340617059</v>
      </c>
      <c r="AJ1430">
        <v>13.855660906128772</v>
      </c>
      <c r="AK1430">
        <v>17.01892027751332</v>
      </c>
      <c r="AL1430">
        <v>15.420659917687368</v>
      </c>
      <c r="AM1430" t="s">
        <v>49</v>
      </c>
    </row>
    <row r="1431" spans="1:39" customFormat="1" hidden="1" x14ac:dyDescent="0.2">
      <c r="A1431" t="s">
        <v>289</v>
      </c>
      <c r="B1431" s="1" t="s">
        <v>300</v>
      </c>
      <c r="C1431" t="s">
        <v>342</v>
      </c>
      <c r="D1431" s="1" t="s">
        <v>491</v>
      </c>
      <c r="E1431" t="s">
        <v>49</v>
      </c>
      <c r="F1431" t="s">
        <v>49</v>
      </c>
      <c r="G1431" t="s">
        <v>49</v>
      </c>
      <c r="H1431" t="s">
        <v>49</v>
      </c>
      <c r="I1431" t="s">
        <v>49</v>
      </c>
      <c r="J1431" t="s">
        <v>49</v>
      </c>
      <c r="K1431" t="s">
        <v>49</v>
      </c>
      <c r="L1431" t="s">
        <v>49</v>
      </c>
      <c r="M1431" t="s">
        <v>49</v>
      </c>
      <c r="N1431" t="s">
        <v>49</v>
      </c>
      <c r="O1431" t="s">
        <v>49</v>
      </c>
      <c r="P1431" t="s">
        <v>49</v>
      </c>
      <c r="Q1431" t="s">
        <v>49</v>
      </c>
      <c r="R1431" t="s">
        <v>49</v>
      </c>
      <c r="S1431" t="s">
        <v>49</v>
      </c>
      <c r="T1431" t="s">
        <v>49</v>
      </c>
      <c r="U1431" t="s">
        <v>49</v>
      </c>
      <c r="V1431" t="s">
        <v>49</v>
      </c>
      <c r="W1431" t="s">
        <v>49</v>
      </c>
      <c r="X1431" t="s">
        <v>49</v>
      </c>
      <c r="Y1431" t="s">
        <v>49</v>
      </c>
      <c r="Z1431" t="s">
        <v>49</v>
      </c>
      <c r="AA1431" t="s">
        <v>49</v>
      </c>
      <c r="AB1431" t="s">
        <v>49</v>
      </c>
      <c r="AC1431" t="s">
        <v>49</v>
      </c>
      <c r="AD1431" t="s">
        <v>49</v>
      </c>
      <c r="AE1431" t="s">
        <v>49</v>
      </c>
      <c r="AF1431">
        <v>38.917119999999997</v>
      </c>
      <c r="AG1431">
        <v>38.452640000000002</v>
      </c>
      <c r="AH1431">
        <v>37.860140000000001</v>
      </c>
      <c r="AI1431">
        <v>38.226840000000003</v>
      </c>
      <c r="AJ1431">
        <v>39.533589999999997</v>
      </c>
      <c r="AK1431" t="s">
        <v>49</v>
      </c>
      <c r="AL1431" t="s">
        <v>49</v>
      </c>
      <c r="AM1431" t="s">
        <v>49</v>
      </c>
    </row>
    <row r="1432" spans="1:39" customFormat="1" hidden="1" x14ac:dyDescent="0.2">
      <c r="A1432" t="s">
        <v>289</v>
      </c>
      <c r="B1432" s="1" t="s">
        <v>300</v>
      </c>
      <c r="C1432" t="s">
        <v>207</v>
      </c>
      <c r="D1432" s="1" t="s">
        <v>110</v>
      </c>
      <c r="E1432" t="s">
        <v>49</v>
      </c>
      <c r="F1432" t="s">
        <v>49</v>
      </c>
      <c r="G1432" t="s">
        <v>49</v>
      </c>
      <c r="H1432" t="s">
        <v>49</v>
      </c>
      <c r="I1432" t="s">
        <v>49</v>
      </c>
      <c r="J1432" t="s">
        <v>49</v>
      </c>
      <c r="K1432" t="s">
        <v>49</v>
      </c>
      <c r="L1432" t="s">
        <v>49</v>
      </c>
      <c r="M1432" t="s">
        <v>49</v>
      </c>
      <c r="N1432" t="s">
        <v>49</v>
      </c>
      <c r="O1432" t="s">
        <v>49</v>
      </c>
      <c r="P1432" t="s">
        <v>49</v>
      </c>
      <c r="Q1432" t="s">
        <v>49</v>
      </c>
      <c r="R1432" t="s">
        <v>49</v>
      </c>
      <c r="S1432" t="s">
        <v>49</v>
      </c>
      <c r="T1432" t="s">
        <v>49</v>
      </c>
      <c r="U1432" t="s">
        <v>49</v>
      </c>
      <c r="V1432" t="s">
        <v>49</v>
      </c>
      <c r="W1432" t="s">
        <v>49</v>
      </c>
      <c r="X1432" t="s">
        <v>49</v>
      </c>
      <c r="Y1432" t="s">
        <v>49</v>
      </c>
      <c r="Z1432" t="s">
        <v>49</v>
      </c>
      <c r="AA1432" t="s">
        <v>49</v>
      </c>
      <c r="AB1432" t="s">
        <v>49</v>
      </c>
      <c r="AC1432" t="s">
        <v>49</v>
      </c>
      <c r="AD1432" t="s">
        <v>49</v>
      </c>
      <c r="AE1432" t="s">
        <v>49</v>
      </c>
      <c r="AF1432">
        <v>7.82301998138428</v>
      </c>
      <c r="AG1432" t="s">
        <v>49</v>
      </c>
      <c r="AH1432" t="s">
        <v>49</v>
      </c>
      <c r="AI1432" t="s">
        <v>49</v>
      </c>
      <c r="AJ1432" t="s">
        <v>49</v>
      </c>
      <c r="AK1432" t="s">
        <v>49</v>
      </c>
      <c r="AL1432" t="s">
        <v>49</v>
      </c>
      <c r="AM1432" t="s">
        <v>49</v>
      </c>
    </row>
    <row r="1433" spans="1:39" customFormat="1" hidden="1" x14ac:dyDescent="0.2">
      <c r="A1433" t="s">
        <v>289</v>
      </c>
      <c r="B1433" s="1" t="s">
        <v>300</v>
      </c>
      <c r="C1433" t="s">
        <v>40</v>
      </c>
      <c r="D1433" s="1" t="s">
        <v>286</v>
      </c>
      <c r="E1433" t="s">
        <v>49</v>
      </c>
      <c r="F1433" t="s">
        <v>49</v>
      </c>
      <c r="G1433" t="s">
        <v>49</v>
      </c>
      <c r="H1433" t="s">
        <v>49</v>
      </c>
      <c r="I1433" t="s">
        <v>49</v>
      </c>
      <c r="J1433" t="s">
        <v>49</v>
      </c>
      <c r="K1433" t="s">
        <v>49</v>
      </c>
      <c r="L1433" t="s">
        <v>49</v>
      </c>
      <c r="M1433" t="s">
        <v>49</v>
      </c>
      <c r="N1433" t="s">
        <v>49</v>
      </c>
      <c r="O1433" t="s">
        <v>49</v>
      </c>
      <c r="P1433" t="s">
        <v>49</v>
      </c>
      <c r="Q1433" t="s">
        <v>49</v>
      </c>
      <c r="R1433" t="s">
        <v>49</v>
      </c>
      <c r="S1433" t="s">
        <v>49</v>
      </c>
      <c r="T1433" t="s">
        <v>49</v>
      </c>
      <c r="U1433" t="s">
        <v>49</v>
      </c>
      <c r="V1433" t="s">
        <v>49</v>
      </c>
      <c r="W1433" t="s">
        <v>49</v>
      </c>
      <c r="X1433" t="s">
        <v>49</v>
      </c>
      <c r="Y1433" t="s">
        <v>49</v>
      </c>
      <c r="Z1433" t="s">
        <v>49</v>
      </c>
      <c r="AA1433" t="s">
        <v>49</v>
      </c>
      <c r="AB1433" t="s">
        <v>49</v>
      </c>
      <c r="AC1433" t="s">
        <v>49</v>
      </c>
      <c r="AD1433" t="s">
        <v>49</v>
      </c>
      <c r="AE1433" t="s">
        <v>49</v>
      </c>
      <c r="AF1433" t="s">
        <v>49</v>
      </c>
      <c r="AG1433" t="s">
        <v>49</v>
      </c>
      <c r="AH1433" t="s">
        <v>49</v>
      </c>
      <c r="AI1433" t="s">
        <v>49</v>
      </c>
      <c r="AJ1433" t="s">
        <v>49</v>
      </c>
      <c r="AK1433" t="s">
        <v>49</v>
      </c>
      <c r="AL1433" t="s">
        <v>49</v>
      </c>
      <c r="AM1433" t="s">
        <v>49</v>
      </c>
    </row>
    <row r="1434" spans="1:39" customFormat="1" hidden="1" x14ac:dyDescent="0.2">
      <c r="A1434" t="s">
        <v>289</v>
      </c>
      <c r="B1434" s="1" t="s">
        <v>300</v>
      </c>
      <c r="C1434" t="s">
        <v>445</v>
      </c>
      <c r="D1434" s="1" t="s">
        <v>307</v>
      </c>
      <c r="E1434" t="s">
        <v>49</v>
      </c>
      <c r="F1434" t="s">
        <v>49</v>
      </c>
      <c r="G1434" t="s">
        <v>49</v>
      </c>
      <c r="H1434">
        <v>1.25027</v>
      </c>
      <c r="I1434">
        <v>1.2442409999999999</v>
      </c>
      <c r="J1434">
        <v>1.243476</v>
      </c>
      <c r="K1434">
        <v>1.2148129999999999</v>
      </c>
      <c r="L1434">
        <v>1.1826319999999999</v>
      </c>
      <c r="M1434">
        <v>1.164021</v>
      </c>
      <c r="N1434">
        <v>1.206116</v>
      </c>
      <c r="O1434">
        <v>1.222785</v>
      </c>
      <c r="P1434">
        <v>1.1547149999999999</v>
      </c>
      <c r="Q1434">
        <v>1.124244</v>
      </c>
      <c r="R1434">
        <v>1.141049</v>
      </c>
      <c r="S1434">
        <v>1.173246</v>
      </c>
      <c r="T1434">
        <v>1.16143</v>
      </c>
      <c r="U1434">
        <v>1.138355</v>
      </c>
      <c r="V1434">
        <v>1.1148709999999999</v>
      </c>
      <c r="W1434">
        <v>1.113782</v>
      </c>
      <c r="X1434">
        <v>1.1463179999999999</v>
      </c>
      <c r="Y1434">
        <v>1.106004</v>
      </c>
      <c r="Z1434">
        <v>1.113604</v>
      </c>
      <c r="AA1434">
        <v>1.087262</v>
      </c>
      <c r="AB1434">
        <v>1.1011649999999999</v>
      </c>
      <c r="AC1434">
        <v>1.1019540000000001</v>
      </c>
      <c r="AD1434">
        <v>1.096382</v>
      </c>
      <c r="AE1434">
        <v>1.106509</v>
      </c>
      <c r="AF1434">
        <v>1.1218859999999999</v>
      </c>
      <c r="AG1434">
        <v>1.1326959999999999</v>
      </c>
      <c r="AH1434">
        <v>1.0904320000000001</v>
      </c>
      <c r="AI1434">
        <v>1.042899</v>
      </c>
      <c r="AJ1434">
        <v>1.020886</v>
      </c>
      <c r="AK1434">
        <v>0.97724820000000001</v>
      </c>
      <c r="AL1434">
        <v>0.95599769999999995</v>
      </c>
      <c r="AM1434" t="s">
        <v>49</v>
      </c>
    </row>
    <row r="1435" spans="1:39" customFormat="1" hidden="1" x14ac:dyDescent="0.2">
      <c r="A1435" t="s">
        <v>289</v>
      </c>
      <c r="B1435" s="1" t="s">
        <v>300</v>
      </c>
      <c r="C1435" t="s">
        <v>394</v>
      </c>
      <c r="D1435" s="1" t="s">
        <v>281</v>
      </c>
      <c r="E1435" t="s">
        <v>49</v>
      </c>
      <c r="F1435" t="s">
        <v>49</v>
      </c>
      <c r="G1435" t="s">
        <v>49</v>
      </c>
      <c r="H1435" t="s">
        <v>49</v>
      </c>
      <c r="I1435" t="s">
        <v>49</v>
      </c>
      <c r="J1435" t="s">
        <v>49</v>
      </c>
      <c r="K1435">
        <v>47.168849999999999</v>
      </c>
      <c r="L1435">
        <v>49.989400000000003</v>
      </c>
      <c r="M1435" t="s">
        <v>49</v>
      </c>
      <c r="N1435" t="s">
        <v>49</v>
      </c>
      <c r="O1435" t="s">
        <v>49</v>
      </c>
      <c r="P1435" t="s">
        <v>49</v>
      </c>
      <c r="Q1435" t="s">
        <v>49</v>
      </c>
      <c r="R1435" t="s">
        <v>49</v>
      </c>
      <c r="S1435">
        <v>35.359859999999998</v>
      </c>
      <c r="T1435" t="s">
        <v>49</v>
      </c>
      <c r="U1435" t="s">
        <v>49</v>
      </c>
      <c r="V1435">
        <v>27.254370000000002</v>
      </c>
      <c r="W1435" t="s">
        <v>49</v>
      </c>
      <c r="X1435" t="s">
        <v>49</v>
      </c>
      <c r="Y1435" t="s">
        <v>49</v>
      </c>
      <c r="Z1435" t="s">
        <v>49</v>
      </c>
      <c r="AA1435">
        <v>30.99831</v>
      </c>
      <c r="AB1435" t="s">
        <v>49</v>
      </c>
      <c r="AC1435" t="s">
        <v>49</v>
      </c>
      <c r="AD1435" t="s">
        <v>49</v>
      </c>
      <c r="AE1435" t="s">
        <v>49</v>
      </c>
      <c r="AF1435" t="s">
        <v>49</v>
      </c>
      <c r="AG1435" t="s">
        <v>49</v>
      </c>
      <c r="AH1435" t="s">
        <v>49</v>
      </c>
      <c r="AI1435" t="s">
        <v>49</v>
      </c>
      <c r="AJ1435" t="s">
        <v>49</v>
      </c>
      <c r="AK1435" t="s">
        <v>49</v>
      </c>
      <c r="AL1435" t="s">
        <v>49</v>
      </c>
      <c r="AM1435" t="s">
        <v>49</v>
      </c>
    </row>
    <row r="1436" spans="1:39" customFormat="1" hidden="1" x14ac:dyDescent="0.2">
      <c r="A1436" t="s">
        <v>289</v>
      </c>
      <c r="B1436" s="1" t="s">
        <v>300</v>
      </c>
      <c r="C1436" t="s">
        <v>163</v>
      </c>
      <c r="D1436" s="1" t="s">
        <v>190</v>
      </c>
      <c r="E1436" t="s">
        <v>49</v>
      </c>
      <c r="F1436" t="s">
        <v>49</v>
      </c>
      <c r="G1436" t="s">
        <v>49</v>
      </c>
      <c r="H1436" t="s">
        <v>49</v>
      </c>
      <c r="I1436" t="s">
        <v>49</v>
      </c>
      <c r="J1436" t="s">
        <v>49</v>
      </c>
      <c r="K1436" t="s">
        <v>49</v>
      </c>
      <c r="L1436" t="s">
        <v>49</v>
      </c>
      <c r="M1436" t="s">
        <v>49</v>
      </c>
      <c r="N1436" t="s">
        <v>49</v>
      </c>
      <c r="O1436" t="s">
        <v>49</v>
      </c>
      <c r="P1436" t="s">
        <v>49</v>
      </c>
      <c r="Q1436" t="s">
        <v>49</v>
      </c>
      <c r="R1436" t="s">
        <v>49</v>
      </c>
      <c r="S1436" t="s">
        <v>49</v>
      </c>
      <c r="T1436" t="s">
        <v>49</v>
      </c>
      <c r="U1436" t="s">
        <v>49</v>
      </c>
      <c r="V1436" t="s">
        <v>49</v>
      </c>
      <c r="W1436" t="s">
        <v>49</v>
      </c>
      <c r="X1436" t="s">
        <v>49</v>
      </c>
      <c r="Y1436" t="s">
        <v>49</v>
      </c>
      <c r="Z1436">
        <v>89.7</v>
      </c>
      <c r="AA1436" t="s">
        <v>49</v>
      </c>
      <c r="AB1436" t="s">
        <v>49</v>
      </c>
      <c r="AC1436" t="s">
        <v>49</v>
      </c>
      <c r="AD1436" t="s">
        <v>49</v>
      </c>
      <c r="AE1436" t="s">
        <v>49</v>
      </c>
      <c r="AF1436" t="s">
        <v>49</v>
      </c>
      <c r="AG1436" t="s">
        <v>49</v>
      </c>
      <c r="AH1436" t="s">
        <v>49</v>
      </c>
      <c r="AI1436" t="s">
        <v>49</v>
      </c>
      <c r="AJ1436" t="s">
        <v>49</v>
      </c>
      <c r="AK1436" t="s">
        <v>49</v>
      </c>
      <c r="AL1436" t="s">
        <v>49</v>
      </c>
      <c r="AM1436" t="s">
        <v>49</v>
      </c>
    </row>
    <row r="1437" spans="1:39" customFormat="1" hidden="1" x14ac:dyDescent="0.2">
      <c r="A1437" t="s">
        <v>289</v>
      </c>
      <c r="B1437" s="1" t="s">
        <v>300</v>
      </c>
      <c r="C1437" t="s">
        <v>427</v>
      </c>
      <c r="D1437" s="1" t="s">
        <v>225</v>
      </c>
      <c r="E1437" t="s">
        <v>49</v>
      </c>
      <c r="F1437" t="s">
        <v>49</v>
      </c>
      <c r="G1437" t="s">
        <v>49</v>
      </c>
      <c r="H1437" t="s">
        <v>49</v>
      </c>
      <c r="I1437" t="s">
        <v>49</v>
      </c>
      <c r="J1437" t="s">
        <v>49</v>
      </c>
      <c r="K1437" t="s">
        <v>49</v>
      </c>
      <c r="L1437" t="s">
        <v>49</v>
      </c>
      <c r="M1437" t="s">
        <v>49</v>
      </c>
      <c r="N1437" t="s">
        <v>49</v>
      </c>
      <c r="O1437" t="s">
        <v>49</v>
      </c>
      <c r="P1437" t="s">
        <v>49</v>
      </c>
      <c r="Q1437" t="s">
        <v>49</v>
      </c>
      <c r="R1437" t="s">
        <v>49</v>
      </c>
      <c r="S1437" t="s">
        <v>49</v>
      </c>
      <c r="T1437" t="s">
        <v>49</v>
      </c>
      <c r="U1437" t="s">
        <v>49</v>
      </c>
      <c r="V1437" t="s">
        <v>49</v>
      </c>
      <c r="W1437" t="s">
        <v>49</v>
      </c>
      <c r="X1437" t="s">
        <v>49</v>
      </c>
      <c r="Y1437" t="s">
        <v>49</v>
      </c>
      <c r="Z1437">
        <v>25.6</v>
      </c>
      <c r="AA1437" t="s">
        <v>49</v>
      </c>
      <c r="AB1437" t="s">
        <v>49</v>
      </c>
      <c r="AC1437" t="s">
        <v>49</v>
      </c>
      <c r="AD1437" t="s">
        <v>49</v>
      </c>
      <c r="AE1437" t="s">
        <v>49</v>
      </c>
      <c r="AF1437" t="s">
        <v>49</v>
      </c>
      <c r="AG1437" t="s">
        <v>49</v>
      </c>
      <c r="AH1437" t="s">
        <v>49</v>
      </c>
      <c r="AI1437" t="s">
        <v>49</v>
      </c>
      <c r="AJ1437" t="s">
        <v>49</v>
      </c>
      <c r="AK1437" t="s">
        <v>49</v>
      </c>
      <c r="AL1437" t="s">
        <v>49</v>
      </c>
      <c r="AM1437" t="s">
        <v>49</v>
      </c>
    </row>
    <row r="1438" spans="1:39" customFormat="1" hidden="1" x14ac:dyDescent="0.2">
      <c r="A1438" t="s">
        <v>289</v>
      </c>
      <c r="B1438" s="1" t="s">
        <v>300</v>
      </c>
      <c r="C1438" t="s">
        <v>18</v>
      </c>
      <c r="D1438" s="1" t="s">
        <v>374</v>
      </c>
      <c r="E1438" t="s">
        <v>49</v>
      </c>
      <c r="F1438" t="s">
        <v>49</v>
      </c>
      <c r="G1438" t="s">
        <v>49</v>
      </c>
      <c r="H1438" t="s">
        <v>49</v>
      </c>
      <c r="I1438" t="s">
        <v>49</v>
      </c>
      <c r="J1438" t="s">
        <v>49</v>
      </c>
      <c r="K1438" t="s">
        <v>49</v>
      </c>
      <c r="L1438" t="s">
        <v>49</v>
      </c>
      <c r="M1438" t="s">
        <v>49</v>
      </c>
      <c r="N1438" t="s">
        <v>49</v>
      </c>
      <c r="O1438" t="s">
        <v>49</v>
      </c>
      <c r="P1438" t="s">
        <v>49</v>
      </c>
      <c r="Q1438" t="s">
        <v>49</v>
      </c>
      <c r="R1438" t="s">
        <v>49</v>
      </c>
      <c r="S1438" t="s">
        <v>49</v>
      </c>
      <c r="T1438" t="s">
        <v>49</v>
      </c>
      <c r="U1438" t="s">
        <v>49</v>
      </c>
      <c r="V1438" t="s">
        <v>49</v>
      </c>
      <c r="W1438" t="s">
        <v>49</v>
      </c>
      <c r="X1438" t="s">
        <v>49</v>
      </c>
      <c r="Y1438" t="s">
        <v>49</v>
      </c>
      <c r="Z1438" t="s">
        <v>49</v>
      </c>
      <c r="AA1438" t="s">
        <v>49</v>
      </c>
      <c r="AB1438" t="s">
        <v>49</v>
      </c>
      <c r="AC1438" t="s">
        <v>49</v>
      </c>
      <c r="AD1438" t="s">
        <v>49</v>
      </c>
      <c r="AE1438" t="s">
        <v>49</v>
      </c>
      <c r="AF1438" t="s">
        <v>49</v>
      </c>
      <c r="AG1438" t="s">
        <v>49</v>
      </c>
      <c r="AH1438" t="s">
        <v>49</v>
      </c>
      <c r="AI1438" t="s">
        <v>49</v>
      </c>
      <c r="AJ1438" t="s">
        <v>49</v>
      </c>
      <c r="AK1438" t="s">
        <v>49</v>
      </c>
      <c r="AL1438" t="s">
        <v>49</v>
      </c>
      <c r="AM1438" t="s">
        <v>49</v>
      </c>
    </row>
    <row r="1439" spans="1:39" customFormat="1" hidden="1" x14ac:dyDescent="0.2">
      <c r="A1439" t="s">
        <v>289</v>
      </c>
      <c r="B1439" s="1" t="s">
        <v>300</v>
      </c>
      <c r="C1439" t="s">
        <v>437</v>
      </c>
      <c r="D1439" s="1" t="s">
        <v>561</v>
      </c>
      <c r="E1439" t="s">
        <v>49</v>
      </c>
      <c r="F1439" t="s">
        <v>49</v>
      </c>
      <c r="G1439" t="s">
        <v>49</v>
      </c>
      <c r="H1439" t="s">
        <v>49</v>
      </c>
      <c r="I1439" t="s">
        <v>49</v>
      </c>
      <c r="J1439" t="s">
        <v>49</v>
      </c>
      <c r="K1439" t="s">
        <v>49</v>
      </c>
      <c r="L1439" t="s">
        <v>49</v>
      </c>
      <c r="M1439" t="s">
        <v>49</v>
      </c>
      <c r="N1439" t="s">
        <v>49</v>
      </c>
      <c r="O1439" t="s">
        <v>49</v>
      </c>
      <c r="P1439" t="s">
        <v>49</v>
      </c>
      <c r="Q1439" t="s">
        <v>49</v>
      </c>
      <c r="R1439" t="s">
        <v>49</v>
      </c>
      <c r="S1439" t="s">
        <v>49</v>
      </c>
      <c r="T1439" t="s">
        <v>49</v>
      </c>
      <c r="U1439" t="s">
        <v>49</v>
      </c>
      <c r="V1439" t="s">
        <v>49</v>
      </c>
      <c r="W1439" t="s">
        <v>49</v>
      </c>
      <c r="X1439" t="s">
        <v>49</v>
      </c>
      <c r="Y1439" t="s">
        <v>49</v>
      </c>
      <c r="Z1439">
        <v>9.6999999999999993</v>
      </c>
      <c r="AA1439" t="s">
        <v>49</v>
      </c>
      <c r="AB1439" t="s">
        <v>49</v>
      </c>
      <c r="AC1439" t="s">
        <v>49</v>
      </c>
      <c r="AD1439" t="s">
        <v>49</v>
      </c>
      <c r="AE1439" t="s">
        <v>49</v>
      </c>
      <c r="AF1439" t="s">
        <v>49</v>
      </c>
      <c r="AG1439" t="s">
        <v>49</v>
      </c>
      <c r="AH1439" t="s">
        <v>49</v>
      </c>
      <c r="AI1439" t="s">
        <v>49</v>
      </c>
      <c r="AJ1439" t="s">
        <v>49</v>
      </c>
      <c r="AK1439" t="s">
        <v>49</v>
      </c>
      <c r="AL1439" t="s">
        <v>49</v>
      </c>
      <c r="AM1439" t="s">
        <v>49</v>
      </c>
    </row>
    <row r="1440" spans="1:39" customFormat="1" hidden="1" x14ac:dyDescent="0.2">
      <c r="A1440" t="s">
        <v>289</v>
      </c>
      <c r="B1440" s="1" t="s">
        <v>300</v>
      </c>
      <c r="C1440" t="s">
        <v>327</v>
      </c>
      <c r="D1440" s="1" t="s">
        <v>58</v>
      </c>
      <c r="E1440" t="s">
        <v>49</v>
      </c>
      <c r="F1440" t="s">
        <v>49</v>
      </c>
      <c r="G1440" t="s">
        <v>49</v>
      </c>
      <c r="H1440" t="s">
        <v>49</v>
      </c>
      <c r="I1440" t="s">
        <v>49</v>
      </c>
      <c r="J1440" t="s">
        <v>49</v>
      </c>
      <c r="K1440" t="s">
        <v>49</v>
      </c>
      <c r="L1440" t="s">
        <v>49</v>
      </c>
      <c r="M1440" t="s">
        <v>49</v>
      </c>
      <c r="N1440" t="s">
        <v>49</v>
      </c>
      <c r="O1440" t="s">
        <v>49</v>
      </c>
      <c r="P1440" t="s">
        <v>49</v>
      </c>
      <c r="Q1440" t="s">
        <v>49</v>
      </c>
      <c r="R1440" t="s">
        <v>49</v>
      </c>
      <c r="S1440" t="s">
        <v>49</v>
      </c>
      <c r="T1440" t="s">
        <v>49</v>
      </c>
      <c r="U1440" t="s">
        <v>49</v>
      </c>
      <c r="V1440" t="s">
        <v>49</v>
      </c>
      <c r="W1440" t="s">
        <v>49</v>
      </c>
      <c r="X1440" t="s">
        <v>49</v>
      </c>
      <c r="Y1440" t="s">
        <v>49</v>
      </c>
      <c r="Z1440">
        <v>91.9</v>
      </c>
      <c r="AA1440" t="s">
        <v>49</v>
      </c>
      <c r="AB1440" t="s">
        <v>49</v>
      </c>
      <c r="AC1440" t="s">
        <v>49</v>
      </c>
      <c r="AD1440" t="s">
        <v>49</v>
      </c>
      <c r="AE1440" t="s">
        <v>49</v>
      </c>
      <c r="AF1440" t="s">
        <v>49</v>
      </c>
      <c r="AG1440" t="s">
        <v>49</v>
      </c>
      <c r="AH1440" t="s">
        <v>49</v>
      </c>
      <c r="AI1440" t="s">
        <v>49</v>
      </c>
      <c r="AJ1440" t="s">
        <v>49</v>
      </c>
      <c r="AK1440" t="s">
        <v>49</v>
      </c>
      <c r="AL1440" t="s">
        <v>49</v>
      </c>
      <c r="AM1440" t="s">
        <v>49</v>
      </c>
    </row>
    <row r="1441" spans="1:39" customFormat="1" hidden="1" x14ac:dyDescent="0.2">
      <c r="A1441" t="s">
        <v>289</v>
      </c>
      <c r="B1441" s="1" t="s">
        <v>300</v>
      </c>
      <c r="C1441" t="s">
        <v>571</v>
      </c>
      <c r="D1441" s="1" t="s">
        <v>92</v>
      </c>
      <c r="E1441">
        <v>27.37940478037601</v>
      </c>
      <c r="F1441">
        <v>30.868652602196693</v>
      </c>
      <c r="G1441">
        <v>30.550993092610184</v>
      </c>
      <c r="H1441">
        <v>30.098644183655175</v>
      </c>
      <c r="I1441">
        <v>29.626315667846249</v>
      </c>
      <c r="J1441">
        <v>29.291292813862025</v>
      </c>
      <c r="K1441">
        <v>40.056670593491233</v>
      </c>
      <c r="L1441">
        <v>41.416966891055544</v>
      </c>
      <c r="M1441">
        <v>48.868676108266243</v>
      </c>
      <c r="N1441">
        <v>51.294770174634309</v>
      </c>
      <c r="O1441">
        <v>41.947791161775207</v>
      </c>
      <c r="P1441">
        <v>54.261708688638763</v>
      </c>
      <c r="Q1441">
        <v>79.786461534330428</v>
      </c>
      <c r="R1441">
        <v>68.67603067553587</v>
      </c>
      <c r="S1441">
        <v>67.481804250816268</v>
      </c>
      <c r="T1441">
        <v>64.612790428605464</v>
      </c>
      <c r="U1441">
        <v>75.472416091958621</v>
      </c>
      <c r="V1441">
        <v>100</v>
      </c>
      <c r="W1441">
        <v>111.38030176257064</v>
      </c>
      <c r="X1441">
        <v>118.88746456313461</v>
      </c>
      <c r="Y1441">
        <v>138.22950802289057</v>
      </c>
      <c r="Z1441">
        <v>108.97291041903627</v>
      </c>
      <c r="AA1441">
        <v>141.03021663009284</v>
      </c>
      <c r="AB1441">
        <v>156.47771532710686</v>
      </c>
      <c r="AC1441">
        <v>174.25998409747461</v>
      </c>
      <c r="AD1441">
        <v>172.33517420210848</v>
      </c>
      <c r="AE1441">
        <v>161.03014214056998</v>
      </c>
      <c r="AF1441">
        <v>132.69735312391222</v>
      </c>
      <c r="AG1441">
        <v>128.13569195761872</v>
      </c>
      <c r="AH1441">
        <v>142.55554145101792</v>
      </c>
      <c r="AI1441">
        <v>176.49955337757859</v>
      </c>
      <c r="AJ1441">
        <v>173.80512381213498</v>
      </c>
      <c r="AK1441">
        <v>149.72368654563104</v>
      </c>
      <c r="AL1441">
        <v>188.05467297271855</v>
      </c>
      <c r="AM1441">
        <v>227.77726419832049</v>
      </c>
    </row>
    <row r="1442" spans="1:39" customFormat="1" hidden="1" x14ac:dyDescent="0.2">
      <c r="A1442" t="s">
        <v>289</v>
      </c>
      <c r="B1442" s="1" t="s">
        <v>300</v>
      </c>
      <c r="C1442" t="s">
        <v>182</v>
      </c>
      <c r="D1442" s="1" t="s">
        <v>373</v>
      </c>
      <c r="E1442">
        <v>1.7662634284723424</v>
      </c>
      <c r="F1442">
        <v>2.5998765181449102</v>
      </c>
      <c r="G1442">
        <v>1.0000035662748701</v>
      </c>
      <c r="H1442">
        <v>2.3953674525561581</v>
      </c>
      <c r="I1442">
        <v>2.6119480553387149</v>
      </c>
      <c r="J1442">
        <v>-0.97968320874477399</v>
      </c>
      <c r="K1442">
        <v>-5.4930757454140178</v>
      </c>
      <c r="L1442">
        <v>3.9853243781107039</v>
      </c>
      <c r="M1442">
        <v>4.2904815587040162</v>
      </c>
      <c r="N1442">
        <v>-0.6248121522607164</v>
      </c>
      <c r="O1442">
        <v>3.7375527698088433</v>
      </c>
      <c r="P1442">
        <v>-2.5821993581374301</v>
      </c>
      <c r="Q1442">
        <v>7.575980395264196</v>
      </c>
      <c r="R1442">
        <v>3.8026018991356096</v>
      </c>
      <c r="S1442">
        <v>4.5818700610888925</v>
      </c>
      <c r="T1442">
        <v>0.81326407630378128</v>
      </c>
      <c r="U1442">
        <v>3.4766316211808856</v>
      </c>
      <c r="V1442">
        <v>7.7557589780664813</v>
      </c>
      <c r="W1442">
        <v>7.9862383633429062</v>
      </c>
      <c r="X1442">
        <v>-6.6139948044100123</v>
      </c>
      <c r="Y1442">
        <v>6.3063759558525874</v>
      </c>
      <c r="Z1442">
        <v>11.637288861575755</v>
      </c>
      <c r="AA1442">
        <v>9.9312654309557757</v>
      </c>
      <c r="AB1442">
        <v>2.2059193628671778</v>
      </c>
      <c r="AC1442">
        <v>9.9471531425756439</v>
      </c>
      <c r="AD1442">
        <v>-0.71243445187644738</v>
      </c>
      <c r="AE1442">
        <v>6.7166793337864732</v>
      </c>
      <c r="AF1442">
        <v>-3.5505817654546803</v>
      </c>
      <c r="AG1442">
        <v>-10.783238268922517</v>
      </c>
      <c r="AH1442">
        <v>-4.3825309462923343</v>
      </c>
      <c r="AI1442">
        <v>-4.8053515575686561</v>
      </c>
      <c r="AJ1442">
        <v>-8.688595788774478E-2</v>
      </c>
      <c r="AK1442">
        <v>-6.2393196319758317</v>
      </c>
      <c r="AL1442">
        <v>-2.2000026063827391</v>
      </c>
      <c r="AM1442">
        <v>1.5479528969282228</v>
      </c>
    </row>
    <row r="1443" spans="1:39" customFormat="1" hidden="1" x14ac:dyDescent="0.2">
      <c r="A1443" t="s">
        <v>289</v>
      </c>
      <c r="B1443" s="1" t="s">
        <v>300</v>
      </c>
      <c r="C1443" t="s">
        <v>32</v>
      </c>
      <c r="D1443" s="1" t="s">
        <v>379</v>
      </c>
      <c r="E1443">
        <v>2397.4783747377037</v>
      </c>
      <c r="F1443">
        <v>2389.9763117408129</v>
      </c>
      <c r="G1443">
        <v>2346.8281765515167</v>
      </c>
      <c r="H1443">
        <v>2337.1639852372937</v>
      </c>
      <c r="I1443">
        <v>2333.2512766663458</v>
      </c>
      <c r="J1443">
        <v>2245.1912237947695</v>
      </c>
      <c r="K1443">
        <v>2062.1995735424762</v>
      </c>
      <c r="L1443">
        <v>2087.2320023543243</v>
      </c>
      <c r="M1443">
        <v>2119.3729289376456</v>
      </c>
      <c r="N1443">
        <v>2063.318685368306</v>
      </c>
      <c r="O1443">
        <v>2095.1602965300153</v>
      </c>
      <c r="P1443">
        <v>1987.2744437207346</v>
      </c>
      <c r="Q1443">
        <v>2057.7671583662413</v>
      </c>
      <c r="R1443">
        <v>2057.2003631094076</v>
      </c>
      <c r="S1443">
        <v>2101.690648222951</v>
      </c>
      <c r="T1443">
        <v>2060.938948180748</v>
      </c>
      <c r="U1443">
        <v>2061.3482081519819</v>
      </c>
      <c r="V1443">
        <v>2142.7059828146025</v>
      </c>
      <c r="W1443">
        <v>2228.5854652045114</v>
      </c>
      <c r="X1443">
        <v>2005.9600754160422</v>
      </c>
      <c r="Y1443">
        <v>2062.9701925648042</v>
      </c>
      <c r="Z1443">
        <v>2212.3618690716849</v>
      </c>
      <c r="AA1443">
        <v>2333.0742451959436</v>
      </c>
      <c r="AB1443">
        <v>2308.4234757347776</v>
      </c>
      <c r="AC1443">
        <v>2468.55849282496</v>
      </c>
      <c r="AD1443">
        <v>2392.6887494310226</v>
      </c>
      <c r="AE1443">
        <v>2493.0880711518826</v>
      </c>
      <c r="AF1443">
        <v>2347.8185068600396</v>
      </c>
      <c r="AG1443">
        <v>2045.2022661398855</v>
      </c>
      <c r="AH1443">
        <v>1909.3658819914365</v>
      </c>
      <c r="AI1443">
        <v>1774.6139070521763</v>
      </c>
      <c r="AJ1443">
        <v>1731.79988587811</v>
      </c>
      <c r="AK1443">
        <v>1586.3183020318925</v>
      </c>
      <c r="AL1443">
        <v>1515.8938724667112</v>
      </c>
      <c r="AM1443">
        <v>1504.6505289608331</v>
      </c>
    </row>
    <row r="1444" spans="1:39" customFormat="1" hidden="1" x14ac:dyDescent="0.2">
      <c r="A1444" t="s">
        <v>289</v>
      </c>
      <c r="B1444" s="1" t="s">
        <v>300</v>
      </c>
      <c r="C1444" t="s">
        <v>261</v>
      </c>
      <c r="D1444" s="1" t="s">
        <v>162</v>
      </c>
      <c r="E1444" t="s">
        <v>49</v>
      </c>
      <c r="F1444" t="s">
        <v>49</v>
      </c>
      <c r="G1444">
        <v>3429.4117022429182</v>
      </c>
      <c r="H1444">
        <v>3530.7863995282464</v>
      </c>
      <c r="I1444">
        <v>3605.2041655233825</v>
      </c>
      <c r="J1444">
        <v>3551.3692663048405</v>
      </c>
      <c r="K1444">
        <v>3331.5749168078632</v>
      </c>
      <c r="L1444">
        <v>3442.7237426299675</v>
      </c>
      <c r="M1444">
        <v>3559.7434865871546</v>
      </c>
      <c r="N1444">
        <v>3525.3553776305944</v>
      </c>
      <c r="O1444">
        <v>3620.0508551358748</v>
      </c>
      <c r="P1444">
        <v>3482.0320205790945</v>
      </c>
      <c r="Q1444">
        <v>3687.2322458855474</v>
      </c>
      <c r="R1444">
        <v>3769.2653321634402</v>
      </c>
      <c r="S1444">
        <v>3910.7974342233151</v>
      </c>
      <c r="T1444">
        <v>3910.6541107964395</v>
      </c>
      <c r="U1444">
        <v>4016.4294459260655</v>
      </c>
      <c r="V1444">
        <v>4305.8699382955028</v>
      </c>
      <c r="W1444">
        <v>4616.6351104966698</v>
      </c>
      <c r="X1444">
        <v>4267.7568607246376</v>
      </c>
      <c r="Y1444">
        <v>4473.2270679532794</v>
      </c>
      <c r="Z1444">
        <v>4827.907091266241</v>
      </c>
      <c r="AA1444">
        <v>5152.5177895995666</v>
      </c>
      <c r="AB1444">
        <v>5204.0008336414885</v>
      </c>
      <c r="AC1444">
        <v>6062.8227764881021</v>
      </c>
      <c r="AD1444">
        <v>5810.9223832608486</v>
      </c>
      <c r="AE1444">
        <v>5681.7722016676726</v>
      </c>
      <c r="AF1444">
        <v>4448.9165861239189</v>
      </c>
      <c r="AG1444">
        <v>3687.5809492721487</v>
      </c>
      <c r="AH1444">
        <v>4073.9260852755547</v>
      </c>
      <c r="AI1444">
        <v>3877.4395626472319</v>
      </c>
      <c r="AJ1444">
        <v>3851.7735549083482</v>
      </c>
      <c r="AK1444">
        <v>3574.2413865435824</v>
      </c>
      <c r="AL1444">
        <v>3569.017490442372</v>
      </c>
      <c r="AM1444">
        <v>3790.7113070116111</v>
      </c>
    </row>
    <row r="1445" spans="1:39" customFormat="1" hidden="1" x14ac:dyDescent="0.2">
      <c r="A1445" t="s">
        <v>289</v>
      </c>
      <c r="B1445" s="1" t="s">
        <v>300</v>
      </c>
      <c r="C1445" t="s">
        <v>244</v>
      </c>
      <c r="D1445" s="1" t="s">
        <v>344</v>
      </c>
      <c r="E1445" t="s">
        <v>49</v>
      </c>
      <c r="F1445" t="s">
        <v>49</v>
      </c>
      <c r="G1445" t="s">
        <v>49</v>
      </c>
      <c r="H1445" t="s">
        <v>49</v>
      </c>
      <c r="I1445" t="s">
        <v>49</v>
      </c>
      <c r="J1445" t="s">
        <v>49</v>
      </c>
      <c r="K1445" t="s">
        <v>49</v>
      </c>
      <c r="L1445" t="s">
        <v>49</v>
      </c>
      <c r="M1445">
        <v>9.8360652923584002</v>
      </c>
      <c r="N1445" t="s">
        <v>49</v>
      </c>
      <c r="O1445">
        <v>10.928961753845201</v>
      </c>
      <c r="P1445" t="s">
        <v>49</v>
      </c>
      <c r="Q1445">
        <v>10.382513999939</v>
      </c>
      <c r="R1445" t="s">
        <v>49</v>
      </c>
      <c r="S1445">
        <v>6.4864864349365199</v>
      </c>
      <c r="T1445">
        <v>8.6486482620239293</v>
      </c>
      <c r="U1445">
        <v>11.9402980804443</v>
      </c>
      <c r="V1445">
        <v>8.3333330154418892</v>
      </c>
      <c r="W1445">
        <v>8.2926826477050799</v>
      </c>
      <c r="X1445">
        <v>5.8252425193786603</v>
      </c>
      <c r="Y1445">
        <v>9.2233009338378906</v>
      </c>
      <c r="Z1445">
        <v>7.6555023193359402</v>
      </c>
      <c r="AA1445">
        <v>8.6124401092529297</v>
      </c>
      <c r="AB1445">
        <v>8.5308055877685494</v>
      </c>
      <c r="AC1445">
        <v>10.900473594665501</v>
      </c>
      <c r="AD1445">
        <v>11.848340988159199</v>
      </c>
      <c r="AE1445">
        <v>13.4615383148193</v>
      </c>
      <c r="AF1445">
        <v>13.3333330154419</v>
      </c>
      <c r="AG1445">
        <v>10.9523811340332</v>
      </c>
      <c r="AH1445">
        <v>9.0476188659668004</v>
      </c>
      <c r="AI1445">
        <v>10</v>
      </c>
      <c r="AJ1445">
        <v>11.428571701049799</v>
      </c>
      <c r="AK1445">
        <v>10</v>
      </c>
      <c r="AL1445">
        <v>9.0476188659668004</v>
      </c>
      <c r="AM1445">
        <v>8.9622640609741193</v>
      </c>
    </row>
    <row r="1446" spans="1:39" customFormat="1" hidden="1" x14ac:dyDescent="0.2">
      <c r="A1446" t="s">
        <v>289</v>
      </c>
      <c r="B1446" s="1" t="s">
        <v>300</v>
      </c>
      <c r="C1446" t="s">
        <v>209</v>
      </c>
      <c r="D1446" s="1" t="s">
        <v>33</v>
      </c>
      <c r="E1446" t="s">
        <v>49</v>
      </c>
      <c r="F1446" t="s">
        <v>49</v>
      </c>
      <c r="G1446" t="s">
        <v>49</v>
      </c>
      <c r="H1446" t="s">
        <v>49</v>
      </c>
      <c r="I1446" t="s">
        <v>49</v>
      </c>
      <c r="J1446" t="s">
        <v>49</v>
      </c>
      <c r="K1446" t="s">
        <v>49</v>
      </c>
      <c r="L1446" t="s">
        <v>49</v>
      </c>
      <c r="M1446" t="s">
        <v>49</v>
      </c>
      <c r="N1446" t="s">
        <v>49</v>
      </c>
      <c r="O1446" t="s">
        <v>49</v>
      </c>
      <c r="P1446" t="s">
        <v>49</v>
      </c>
      <c r="Q1446" t="s">
        <v>49</v>
      </c>
      <c r="R1446" t="s">
        <v>49</v>
      </c>
      <c r="S1446" t="s">
        <v>49</v>
      </c>
      <c r="T1446" t="s">
        <v>49</v>
      </c>
      <c r="U1446" t="s">
        <v>49</v>
      </c>
      <c r="V1446" t="s">
        <v>49</v>
      </c>
      <c r="W1446" t="s">
        <v>49</v>
      </c>
      <c r="X1446" t="s">
        <v>49</v>
      </c>
      <c r="Y1446" t="s">
        <v>49</v>
      </c>
      <c r="Z1446" t="s">
        <v>49</v>
      </c>
      <c r="AA1446">
        <v>0.40927174687385598</v>
      </c>
      <c r="AB1446" t="s">
        <v>49</v>
      </c>
      <c r="AC1446" t="s">
        <v>49</v>
      </c>
      <c r="AD1446" t="s">
        <v>49</v>
      </c>
      <c r="AE1446" t="s">
        <v>49</v>
      </c>
      <c r="AF1446" t="s">
        <v>49</v>
      </c>
      <c r="AG1446" t="s">
        <v>49</v>
      </c>
      <c r="AH1446">
        <v>0.42</v>
      </c>
      <c r="AI1446">
        <v>0.417835533618927</v>
      </c>
      <c r="AJ1446" t="s">
        <v>49</v>
      </c>
      <c r="AK1446">
        <v>0.41926571726799</v>
      </c>
      <c r="AL1446" t="s">
        <v>49</v>
      </c>
      <c r="AM1446" t="s">
        <v>49</v>
      </c>
    </row>
    <row r="1447" spans="1:39" customFormat="1" hidden="1" x14ac:dyDescent="0.2">
      <c r="A1447" t="s">
        <v>289</v>
      </c>
      <c r="B1447" s="1" t="s">
        <v>300</v>
      </c>
      <c r="C1447" t="s">
        <v>382</v>
      </c>
      <c r="D1447" s="1" t="s">
        <v>200</v>
      </c>
      <c r="E1447">
        <v>1.0304219823354901</v>
      </c>
      <c r="F1447">
        <v>-1.7969888295288801</v>
      </c>
      <c r="G1447">
        <v>2.88905374216947</v>
      </c>
      <c r="H1447">
        <v>-1.67834968956537</v>
      </c>
      <c r="I1447">
        <v>-3.9354681007088002</v>
      </c>
      <c r="J1447">
        <v>4.9236641221374304</v>
      </c>
      <c r="K1447">
        <v>42.439675033345203</v>
      </c>
      <c r="L1447">
        <v>9.4180074345223108</v>
      </c>
      <c r="M1447">
        <v>10.0311203319503</v>
      </c>
      <c r="N1447" t="s">
        <v>49</v>
      </c>
      <c r="O1447" t="s">
        <v>49</v>
      </c>
      <c r="P1447">
        <v>4.1426713728404803</v>
      </c>
      <c r="Q1447">
        <v>-0.88199151702542999</v>
      </c>
      <c r="R1447">
        <v>5.5989921814069199E-2</v>
      </c>
      <c r="S1447">
        <v>4.3787597178087196</v>
      </c>
      <c r="T1447">
        <v>-0.63184498736315098</v>
      </c>
      <c r="U1447">
        <v>2.4297660796179801</v>
      </c>
      <c r="V1447">
        <v>3.09449011456182</v>
      </c>
      <c r="W1447">
        <v>6.5378439529960497</v>
      </c>
      <c r="X1447">
        <v>2.65464645060697</v>
      </c>
      <c r="Y1447">
        <v>4.95875092023158</v>
      </c>
      <c r="Z1447">
        <v>4.4150037479521798</v>
      </c>
      <c r="AA1447">
        <v>0.39152501122765998</v>
      </c>
      <c r="AB1447">
        <v>1.75958704273802</v>
      </c>
      <c r="AC1447">
        <v>5.0101877313446401</v>
      </c>
      <c r="AD1447">
        <v>4.6316161972946297</v>
      </c>
      <c r="AE1447">
        <v>0.91213954545018605</v>
      </c>
      <c r="AF1447">
        <v>3.16909796750826</v>
      </c>
      <c r="AG1447">
        <v>3.1905617972377498</v>
      </c>
      <c r="AH1447">
        <v>0.450063823285551</v>
      </c>
      <c r="AI1447">
        <v>1.1527789637552099</v>
      </c>
      <c r="AJ1447">
        <v>2.2060730578151899</v>
      </c>
      <c r="AK1447">
        <v>1.7953714708311099</v>
      </c>
      <c r="AL1447">
        <v>1.71564275451263</v>
      </c>
      <c r="AM1447">
        <v>3.0434433469846698</v>
      </c>
    </row>
    <row r="1448" spans="1:39" customFormat="1" hidden="1" x14ac:dyDescent="0.2">
      <c r="A1448" t="s">
        <v>289</v>
      </c>
      <c r="B1448" s="1" t="s">
        <v>300</v>
      </c>
      <c r="C1448" t="s">
        <v>213</v>
      </c>
      <c r="D1448" s="1" t="s">
        <v>331</v>
      </c>
      <c r="E1448">
        <v>-6.2263529839170815</v>
      </c>
      <c r="F1448">
        <v>12.74406017884499</v>
      </c>
      <c r="G1448">
        <v>-1.0290682709095762</v>
      </c>
      <c r="H1448">
        <v>-1.4806356951598616</v>
      </c>
      <c r="I1448">
        <v>-1.5692684126463803</v>
      </c>
      <c r="J1448">
        <v>-1.1308286110912888</v>
      </c>
      <c r="K1448">
        <v>36.752825653822043</v>
      </c>
      <c r="L1448">
        <v>3.3959295103905589</v>
      </c>
      <c r="M1448">
        <v>17.991924026720497</v>
      </c>
      <c r="N1448">
        <v>4.9645176820283865</v>
      </c>
      <c r="O1448">
        <v>-18.222089661454916</v>
      </c>
      <c r="P1448">
        <v>29.355341928193297</v>
      </c>
      <c r="Q1448">
        <v>47.040083076182242</v>
      </c>
      <c r="R1448">
        <v>-13.92520816832311</v>
      </c>
      <c r="S1448">
        <v>-1.7389275602747034</v>
      </c>
      <c r="T1448">
        <v>-4.2515369203041047</v>
      </c>
      <c r="U1448">
        <v>16.807238305784992</v>
      </c>
      <c r="V1448">
        <v>32.498739510546443</v>
      </c>
      <c r="W1448">
        <v>11.380301762570639</v>
      </c>
      <c r="X1448">
        <v>6.7401171318129514</v>
      </c>
      <c r="Y1448">
        <v>16.269203427653608</v>
      </c>
      <c r="Z1448">
        <v>-21.165233112896161</v>
      </c>
      <c r="AA1448">
        <v>29.417683796629632</v>
      </c>
      <c r="AB1448">
        <v>10.953325511461955</v>
      </c>
      <c r="AC1448">
        <v>11.364090236871775</v>
      </c>
      <c r="AD1448">
        <v>-1.1045621892685773</v>
      </c>
      <c r="AE1448">
        <v>-6.5599098465414727</v>
      </c>
      <c r="AF1448">
        <v>-17.594711549049535</v>
      </c>
      <c r="AG1448">
        <v>-3.4376429212072139</v>
      </c>
      <c r="AH1448">
        <v>11.253577573193738</v>
      </c>
      <c r="AI1448">
        <v>23.8110785319586</v>
      </c>
      <c r="AJ1448">
        <v>-1.5265928518694523</v>
      </c>
      <c r="AK1448">
        <v>-13.855424246602439</v>
      </c>
      <c r="AL1448">
        <v>25.601150567051675</v>
      </c>
      <c r="AM1448">
        <v>21.122895059015406</v>
      </c>
    </row>
    <row r="1449" spans="1:39" customFormat="1" hidden="1" x14ac:dyDescent="0.2">
      <c r="A1449" t="s">
        <v>289</v>
      </c>
      <c r="B1449" s="1" t="s">
        <v>300</v>
      </c>
      <c r="C1449" t="s">
        <v>263</v>
      </c>
      <c r="D1449" s="1" t="s">
        <v>232</v>
      </c>
      <c r="E1449" t="s">
        <v>49</v>
      </c>
      <c r="F1449" t="s">
        <v>49</v>
      </c>
      <c r="G1449" t="s">
        <v>49</v>
      </c>
      <c r="H1449" t="s">
        <v>49</v>
      </c>
      <c r="I1449" t="s">
        <v>49</v>
      </c>
      <c r="J1449" t="s">
        <v>49</v>
      </c>
      <c r="K1449" t="s">
        <v>49</v>
      </c>
      <c r="L1449" t="s">
        <v>49</v>
      </c>
      <c r="M1449" t="s">
        <v>49</v>
      </c>
      <c r="N1449" t="s">
        <v>49</v>
      </c>
      <c r="O1449" t="s">
        <v>49</v>
      </c>
      <c r="P1449" t="s">
        <v>49</v>
      </c>
      <c r="Q1449" t="s">
        <v>49</v>
      </c>
      <c r="R1449" t="s">
        <v>49</v>
      </c>
      <c r="S1449" t="s">
        <v>49</v>
      </c>
      <c r="T1449" t="s">
        <v>49</v>
      </c>
      <c r="U1449" t="s">
        <v>49</v>
      </c>
      <c r="V1449" t="s">
        <v>49</v>
      </c>
      <c r="W1449" t="s">
        <v>49</v>
      </c>
      <c r="X1449" t="s">
        <v>49</v>
      </c>
      <c r="Y1449" t="s">
        <v>49</v>
      </c>
      <c r="Z1449" t="s">
        <v>49</v>
      </c>
      <c r="AA1449" t="s">
        <v>49</v>
      </c>
      <c r="AB1449" t="s">
        <v>49</v>
      </c>
      <c r="AC1449" t="s">
        <v>49</v>
      </c>
      <c r="AD1449" t="s">
        <v>49</v>
      </c>
      <c r="AE1449" t="s">
        <v>49</v>
      </c>
      <c r="AF1449" t="s">
        <v>49</v>
      </c>
      <c r="AG1449" t="s">
        <v>49</v>
      </c>
      <c r="AH1449" t="s">
        <v>49</v>
      </c>
      <c r="AI1449" t="s">
        <v>49</v>
      </c>
      <c r="AJ1449" t="s">
        <v>49</v>
      </c>
      <c r="AK1449" t="s">
        <v>49</v>
      </c>
      <c r="AL1449" t="s">
        <v>49</v>
      </c>
      <c r="AM1449" t="s">
        <v>49</v>
      </c>
    </row>
    <row r="1450" spans="1:39" customFormat="1" hidden="1" x14ac:dyDescent="0.2">
      <c r="A1450" t="s">
        <v>289</v>
      </c>
      <c r="B1450" s="1" t="s">
        <v>300</v>
      </c>
      <c r="C1450" t="s">
        <v>546</v>
      </c>
      <c r="D1450" s="1" t="s">
        <v>94</v>
      </c>
      <c r="E1450">
        <v>297.84821881937802</v>
      </c>
      <c r="F1450">
        <v>319.008299487903</v>
      </c>
      <c r="G1450">
        <v>272.264787954393</v>
      </c>
      <c r="H1450">
        <v>282.10690880881998</v>
      </c>
      <c r="I1450">
        <v>264.69180075057898</v>
      </c>
      <c r="J1450">
        <v>283.16257950001801</v>
      </c>
      <c r="K1450">
        <v>555.20469565569704</v>
      </c>
      <c r="L1450">
        <v>499.14842590131002</v>
      </c>
      <c r="M1450">
        <v>511.55243027251601</v>
      </c>
      <c r="N1450">
        <v>583.66937235339606</v>
      </c>
      <c r="O1450">
        <v>589.951774567332</v>
      </c>
      <c r="P1450">
        <v>615.47334931916396</v>
      </c>
      <c r="Q1450">
        <v>710.20797703136702</v>
      </c>
      <c r="R1450">
        <v>732.39769326022804</v>
      </c>
      <c r="S1450">
        <v>693.71322649637398</v>
      </c>
      <c r="T1450">
        <v>579.897426172466</v>
      </c>
      <c r="U1450">
        <v>527.33803229157604</v>
      </c>
      <c r="V1450">
        <v>527.25836264962595</v>
      </c>
      <c r="W1450">
        <v>522.42562489517604</v>
      </c>
      <c r="X1450">
        <v>478.63371847636301</v>
      </c>
      <c r="Y1450">
        <v>446.00004143278801</v>
      </c>
      <c r="Z1450">
        <v>470.29342334139801</v>
      </c>
      <c r="AA1450">
        <v>494.794262222947</v>
      </c>
      <c r="AB1450">
        <v>471.24862571893698</v>
      </c>
      <c r="AC1450">
        <v>510.55633845425098</v>
      </c>
      <c r="AD1450">
        <v>493.89962385223703</v>
      </c>
      <c r="AE1450">
        <v>493.757329875312</v>
      </c>
      <c r="AF1450">
        <v>591.21169798260996</v>
      </c>
      <c r="AG1450">
        <v>592.60561506302201</v>
      </c>
      <c r="AH1450">
        <v>580.65674958785803</v>
      </c>
      <c r="AI1450">
        <v>555.44645839822601</v>
      </c>
      <c r="AJ1450">
        <v>585.91101318036897</v>
      </c>
      <c r="AK1450">
        <v>575.58600451094503</v>
      </c>
      <c r="AL1450">
        <v>554.53067503310399</v>
      </c>
      <c r="AM1450">
        <v>623.75970091118199</v>
      </c>
    </row>
    <row r="1451" spans="1:39" customFormat="1" hidden="1" x14ac:dyDescent="0.2">
      <c r="A1451" t="s">
        <v>289</v>
      </c>
      <c r="B1451" s="1" t="s">
        <v>300</v>
      </c>
      <c r="C1451" t="s">
        <v>309</v>
      </c>
      <c r="D1451" s="1" t="s">
        <v>274</v>
      </c>
      <c r="E1451" t="s">
        <v>49</v>
      </c>
      <c r="F1451" t="s">
        <v>49</v>
      </c>
      <c r="G1451" t="s">
        <v>49</v>
      </c>
      <c r="H1451" t="s">
        <v>49</v>
      </c>
      <c r="I1451" t="s">
        <v>49</v>
      </c>
      <c r="J1451" t="s">
        <v>49</v>
      </c>
      <c r="K1451" t="s">
        <v>49</v>
      </c>
      <c r="L1451" t="s">
        <v>49</v>
      </c>
      <c r="M1451">
        <v>11.1702127456665</v>
      </c>
      <c r="N1451" t="s">
        <v>49</v>
      </c>
      <c r="O1451">
        <v>9.0425529479980504</v>
      </c>
      <c r="P1451" t="s">
        <v>49</v>
      </c>
      <c r="Q1451">
        <v>19.576719284057599</v>
      </c>
      <c r="R1451" t="s">
        <v>49</v>
      </c>
      <c r="S1451">
        <v>8.4656085968017596</v>
      </c>
      <c r="T1451">
        <v>15.075376510620099</v>
      </c>
      <c r="U1451">
        <v>14.077670097351101</v>
      </c>
      <c r="V1451">
        <v>15.0485439300537</v>
      </c>
      <c r="W1451">
        <v>18.840579986572301</v>
      </c>
      <c r="X1451">
        <v>21.256038665771499</v>
      </c>
      <c r="Y1451">
        <v>21.634614944458001</v>
      </c>
      <c r="Z1451">
        <v>36.492889404296903</v>
      </c>
      <c r="AA1451">
        <v>34.123222351074197</v>
      </c>
      <c r="AB1451">
        <v>35.071090698242202</v>
      </c>
      <c r="AC1451">
        <v>31.279621124267599</v>
      </c>
      <c r="AD1451">
        <v>29.8578205108643</v>
      </c>
      <c r="AE1451">
        <v>30.9523811340332</v>
      </c>
      <c r="AF1451">
        <v>26.6666660308838</v>
      </c>
      <c r="AG1451">
        <v>25.7142848968506</v>
      </c>
      <c r="AH1451">
        <v>27.619047164916999</v>
      </c>
      <c r="AI1451">
        <v>34.433963775634801</v>
      </c>
      <c r="AJ1451">
        <v>34.433963775634801</v>
      </c>
      <c r="AK1451">
        <v>40.0943412780762</v>
      </c>
      <c r="AL1451">
        <v>38.679244995117202</v>
      </c>
      <c r="AM1451">
        <v>46.226413726806598</v>
      </c>
    </row>
    <row r="1452" spans="1:39" customFormat="1" hidden="1" x14ac:dyDescent="0.2">
      <c r="A1452" t="s">
        <v>289</v>
      </c>
      <c r="B1452" s="1" t="s">
        <v>300</v>
      </c>
      <c r="C1452" t="s">
        <v>421</v>
      </c>
      <c r="D1452" s="1" t="s">
        <v>223</v>
      </c>
      <c r="E1452">
        <v>1172163</v>
      </c>
      <c r="F1452">
        <v>1209586</v>
      </c>
      <c r="G1452">
        <v>1248394</v>
      </c>
      <c r="H1452">
        <v>1288222</v>
      </c>
      <c r="I1452">
        <v>1328360</v>
      </c>
      <c r="J1452">
        <v>1372048</v>
      </c>
      <c r="K1452">
        <v>1416595</v>
      </c>
      <c r="L1452">
        <v>1459109</v>
      </c>
      <c r="M1452">
        <v>1502645</v>
      </c>
      <c r="N1452">
        <v>1532239</v>
      </c>
      <c r="O1452">
        <v>1565369</v>
      </c>
      <c r="P1452">
        <v>1615478</v>
      </c>
      <c r="Q1452">
        <v>1699978</v>
      </c>
      <c r="R1452">
        <v>1784897</v>
      </c>
      <c r="S1452">
        <v>1829663</v>
      </c>
      <c r="T1452">
        <v>1887576</v>
      </c>
      <c r="U1452">
        <v>1965394</v>
      </c>
      <c r="V1452">
        <v>2050388</v>
      </c>
      <c r="W1452">
        <v>2141440</v>
      </c>
      <c r="X1452">
        <v>2231089</v>
      </c>
      <c r="Y1452">
        <v>2307930</v>
      </c>
      <c r="Z1452">
        <v>2410145</v>
      </c>
      <c r="AA1452">
        <v>2518588</v>
      </c>
      <c r="AB1452">
        <v>2593573</v>
      </c>
      <c r="AC1452">
        <v>2653141</v>
      </c>
      <c r="AD1452">
        <v>2701056</v>
      </c>
      <c r="AE1452">
        <v>2752500</v>
      </c>
      <c r="AF1452">
        <v>2808201</v>
      </c>
      <c r="AG1452">
        <v>2870177</v>
      </c>
      <c r="AH1452">
        <v>2939095</v>
      </c>
      <c r="AI1452">
        <v>3013042</v>
      </c>
      <c r="AJ1452">
        <v>3091439</v>
      </c>
      <c r="AK1452">
        <v>3174994</v>
      </c>
      <c r="AL1452">
        <v>3263441</v>
      </c>
      <c r="AM1452">
        <v>3357077</v>
      </c>
    </row>
    <row r="1453" spans="1:39" customFormat="1" hidden="1" x14ac:dyDescent="0.2">
      <c r="A1453" t="s">
        <v>289</v>
      </c>
      <c r="B1453" s="1" t="s">
        <v>300</v>
      </c>
      <c r="C1453" t="s">
        <v>120</v>
      </c>
      <c r="D1453" s="1" t="s">
        <v>488</v>
      </c>
      <c r="E1453">
        <v>2.91250418130539</v>
      </c>
      <c r="F1453">
        <v>2.8800596545285302</v>
      </c>
      <c r="G1453">
        <v>2.8169116283088198</v>
      </c>
      <c r="H1453">
        <v>2.779776802472</v>
      </c>
      <c r="I1453">
        <v>2.74597223403598</v>
      </c>
      <c r="J1453">
        <v>2.86268606275743</v>
      </c>
      <c r="K1453">
        <v>2.8520446261962</v>
      </c>
      <c r="L1453">
        <v>2.70139713559943</v>
      </c>
      <c r="M1453">
        <v>2.6728442333292501</v>
      </c>
      <c r="N1453">
        <v>2.0536835141427101</v>
      </c>
      <c r="O1453">
        <v>2.1379627146321898</v>
      </c>
      <c r="P1453">
        <v>2.6704756725990699</v>
      </c>
      <c r="Q1453">
        <v>3.81697887153797</v>
      </c>
      <c r="R1453">
        <v>3.7596330717317099</v>
      </c>
      <c r="S1453">
        <v>2.3403944253137698</v>
      </c>
      <c r="T1453">
        <v>2.7680161423112799</v>
      </c>
      <c r="U1453">
        <v>3.3977060124823701</v>
      </c>
      <c r="V1453">
        <v>3.59877196603076</v>
      </c>
      <c r="W1453">
        <v>3.75360549915507</v>
      </c>
      <c r="X1453">
        <v>3.6815587625745798</v>
      </c>
      <c r="Y1453">
        <v>3.3131079690881</v>
      </c>
      <c r="Z1453">
        <v>4.0171059238911901</v>
      </c>
      <c r="AA1453">
        <v>4.1558972223646702</v>
      </c>
      <c r="AB1453">
        <v>3.24414124523082</v>
      </c>
      <c r="AC1453">
        <v>2.7760077757071202</v>
      </c>
      <c r="AD1453">
        <v>2.4066796920457301</v>
      </c>
      <c r="AE1453">
        <v>2.3902882079707899</v>
      </c>
      <c r="AF1453">
        <v>2.3884050787151501</v>
      </c>
      <c r="AG1453">
        <v>2.3888657546752299</v>
      </c>
      <c r="AH1453">
        <v>2.3910852337635999</v>
      </c>
      <c r="AI1453">
        <v>2.3941846253096299</v>
      </c>
      <c r="AJ1453">
        <v>2.355238072353</v>
      </c>
      <c r="AK1453">
        <v>2.3320862506889801</v>
      </c>
      <c r="AL1453">
        <v>2.3164882528027899</v>
      </c>
      <c r="AM1453">
        <v>2.2805558496653502</v>
      </c>
    </row>
    <row r="1454" spans="1:39" customFormat="1" hidden="1" x14ac:dyDescent="0.2">
      <c r="A1454" t="s">
        <v>289</v>
      </c>
      <c r="B1454" s="1" t="s">
        <v>300</v>
      </c>
      <c r="C1454" t="s">
        <v>514</v>
      </c>
      <c r="D1454" s="1" t="s">
        <v>142</v>
      </c>
      <c r="E1454">
        <v>2253336</v>
      </c>
      <c r="F1454">
        <v>2319177</v>
      </c>
      <c r="G1454">
        <v>2385435</v>
      </c>
      <c r="H1454">
        <v>2452675</v>
      </c>
      <c r="I1454">
        <v>2520958</v>
      </c>
      <c r="J1454">
        <v>2594168</v>
      </c>
      <c r="K1454">
        <v>2669220</v>
      </c>
      <c r="L1454">
        <v>2742309</v>
      </c>
      <c r="M1454">
        <v>2816595</v>
      </c>
      <c r="N1454">
        <v>2875037</v>
      </c>
      <c r="O1454">
        <v>2937166</v>
      </c>
      <c r="P1454">
        <v>3016659</v>
      </c>
      <c r="Q1454">
        <v>3134030</v>
      </c>
      <c r="R1454">
        <v>3254101</v>
      </c>
      <c r="S1454">
        <v>3331158</v>
      </c>
      <c r="T1454">
        <v>3424653</v>
      </c>
      <c r="U1454">
        <v>3543012</v>
      </c>
      <c r="V1454">
        <v>3672839</v>
      </c>
      <c r="W1454">
        <v>3813323</v>
      </c>
      <c r="X1454">
        <v>3956329</v>
      </c>
      <c r="Y1454">
        <v>4089602</v>
      </c>
      <c r="Z1454">
        <v>4257230</v>
      </c>
      <c r="AA1454">
        <v>4437884</v>
      </c>
      <c r="AB1454">
        <v>4584216</v>
      </c>
      <c r="AC1454">
        <v>4713257</v>
      </c>
      <c r="AD1454">
        <v>4828066</v>
      </c>
      <c r="AE1454">
        <v>4944861</v>
      </c>
      <c r="AF1454">
        <v>5064386</v>
      </c>
      <c r="AG1454">
        <v>5186824</v>
      </c>
      <c r="AH1454">
        <v>5312340</v>
      </c>
      <c r="AI1454">
        <v>5441062</v>
      </c>
      <c r="AJ1454">
        <v>5570733</v>
      </c>
      <c r="AK1454">
        <v>5702174</v>
      </c>
      <c r="AL1454">
        <v>5835806</v>
      </c>
      <c r="AM1454">
        <v>5970424</v>
      </c>
    </row>
    <row r="1455" spans="1:39" customFormat="1" hidden="1" x14ac:dyDescent="0.2">
      <c r="A1455" t="s">
        <v>289</v>
      </c>
      <c r="B1455" s="1" t="s">
        <v>300</v>
      </c>
      <c r="C1455" t="s">
        <v>267</v>
      </c>
      <c r="D1455" s="1" t="s">
        <v>205</v>
      </c>
      <c r="E1455" t="s">
        <v>49</v>
      </c>
      <c r="F1455" t="s">
        <v>49</v>
      </c>
      <c r="G1455" t="s">
        <v>49</v>
      </c>
      <c r="H1455" t="s">
        <v>49</v>
      </c>
      <c r="I1455" t="s">
        <v>49</v>
      </c>
      <c r="J1455" t="s">
        <v>49</v>
      </c>
      <c r="K1455" t="s">
        <v>49</v>
      </c>
      <c r="L1455" t="s">
        <v>49</v>
      </c>
      <c r="M1455" t="s">
        <v>49</v>
      </c>
      <c r="N1455" t="s">
        <v>49</v>
      </c>
      <c r="O1455" t="s">
        <v>49</v>
      </c>
      <c r="P1455" t="s">
        <v>49</v>
      </c>
      <c r="Q1455" t="s">
        <v>49</v>
      </c>
      <c r="R1455" t="s">
        <v>49</v>
      </c>
      <c r="S1455" t="s">
        <v>49</v>
      </c>
      <c r="T1455" t="s">
        <v>49</v>
      </c>
      <c r="U1455" t="s">
        <v>49</v>
      </c>
      <c r="V1455">
        <v>0</v>
      </c>
      <c r="W1455">
        <v>0</v>
      </c>
      <c r="X1455">
        <v>0</v>
      </c>
      <c r="Y1455">
        <v>0</v>
      </c>
      <c r="Z1455">
        <v>0</v>
      </c>
      <c r="AA1455">
        <v>0</v>
      </c>
      <c r="AB1455">
        <v>0</v>
      </c>
      <c r="AC1455">
        <v>0</v>
      </c>
      <c r="AD1455">
        <v>18.5</v>
      </c>
      <c r="AE1455">
        <v>0</v>
      </c>
      <c r="AF1455">
        <v>0</v>
      </c>
      <c r="AG1455">
        <v>0</v>
      </c>
      <c r="AH1455">
        <v>0</v>
      </c>
      <c r="AI1455">
        <v>0</v>
      </c>
      <c r="AJ1455">
        <v>0</v>
      </c>
      <c r="AK1455" t="s">
        <v>49</v>
      </c>
      <c r="AL1455" t="s">
        <v>49</v>
      </c>
      <c r="AM1455" t="s">
        <v>49</v>
      </c>
    </row>
    <row r="1456" spans="1:39" customFormat="1" hidden="1" x14ac:dyDescent="0.2">
      <c r="A1456" t="s">
        <v>289</v>
      </c>
      <c r="B1456" s="1" t="s">
        <v>300</v>
      </c>
      <c r="C1456" t="s">
        <v>447</v>
      </c>
      <c r="D1456" s="1" t="s">
        <v>564</v>
      </c>
      <c r="E1456" t="s">
        <v>49</v>
      </c>
      <c r="F1456" t="s">
        <v>49</v>
      </c>
      <c r="G1456" t="s">
        <v>49</v>
      </c>
      <c r="H1456" t="s">
        <v>49</v>
      </c>
      <c r="I1456" t="s">
        <v>49</v>
      </c>
      <c r="J1456" t="s">
        <v>49</v>
      </c>
      <c r="K1456" t="s">
        <v>49</v>
      </c>
      <c r="L1456" t="s">
        <v>49</v>
      </c>
      <c r="M1456" t="s">
        <v>49</v>
      </c>
      <c r="N1456" t="s">
        <v>49</v>
      </c>
      <c r="O1456" t="s">
        <v>49</v>
      </c>
      <c r="P1456" t="s">
        <v>49</v>
      </c>
      <c r="Q1456" t="s">
        <v>49</v>
      </c>
      <c r="R1456" t="s">
        <v>49</v>
      </c>
      <c r="S1456" t="s">
        <v>49</v>
      </c>
      <c r="T1456" t="s">
        <v>49</v>
      </c>
      <c r="U1456">
        <v>5</v>
      </c>
      <c r="V1456">
        <v>5</v>
      </c>
      <c r="W1456">
        <v>5</v>
      </c>
      <c r="X1456">
        <v>5</v>
      </c>
      <c r="Y1456">
        <v>5</v>
      </c>
      <c r="Z1456">
        <v>5</v>
      </c>
      <c r="AA1456">
        <v>5</v>
      </c>
      <c r="AB1456">
        <v>5</v>
      </c>
      <c r="AC1456">
        <v>5</v>
      </c>
      <c r="AD1456">
        <v>5</v>
      </c>
      <c r="AE1456">
        <v>5</v>
      </c>
      <c r="AF1456">
        <v>5</v>
      </c>
      <c r="AG1456">
        <v>5</v>
      </c>
      <c r="AH1456">
        <v>5</v>
      </c>
      <c r="AI1456">
        <v>5</v>
      </c>
      <c r="AJ1456">
        <v>5</v>
      </c>
      <c r="AK1456" t="s">
        <v>49</v>
      </c>
      <c r="AL1456" t="s">
        <v>49</v>
      </c>
      <c r="AM1456" t="s">
        <v>49</v>
      </c>
    </row>
    <row r="1457" spans="1:39" customFormat="1" hidden="1" x14ac:dyDescent="0.2">
      <c r="A1457" t="s">
        <v>289</v>
      </c>
      <c r="B1457" s="1" t="s">
        <v>300</v>
      </c>
      <c r="C1457" t="s">
        <v>458</v>
      </c>
      <c r="D1457" s="1" t="s">
        <v>187</v>
      </c>
      <c r="E1457" t="s">
        <v>49</v>
      </c>
      <c r="F1457" t="s">
        <v>49</v>
      </c>
      <c r="G1457" t="s">
        <v>49</v>
      </c>
      <c r="H1457" t="s">
        <v>49</v>
      </c>
      <c r="I1457" t="s">
        <v>49</v>
      </c>
      <c r="J1457" t="s">
        <v>49</v>
      </c>
      <c r="K1457" t="s">
        <v>49</v>
      </c>
      <c r="L1457">
        <v>267</v>
      </c>
      <c r="M1457">
        <v>289</v>
      </c>
      <c r="N1457">
        <v>139</v>
      </c>
      <c r="O1457">
        <v>135</v>
      </c>
      <c r="P1457">
        <v>20</v>
      </c>
      <c r="Q1457">
        <v>85</v>
      </c>
      <c r="R1457">
        <v>228</v>
      </c>
      <c r="S1457">
        <v>307</v>
      </c>
      <c r="T1457">
        <v>247</v>
      </c>
      <c r="U1457">
        <v>231</v>
      </c>
      <c r="V1457">
        <v>264</v>
      </c>
      <c r="W1457">
        <v>237</v>
      </c>
      <c r="X1457">
        <v>224</v>
      </c>
      <c r="Y1457">
        <v>253</v>
      </c>
      <c r="Z1457">
        <v>257</v>
      </c>
      <c r="AA1457" t="s">
        <v>49</v>
      </c>
      <c r="AB1457" t="s">
        <v>49</v>
      </c>
      <c r="AC1457" t="s">
        <v>49</v>
      </c>
      <c r="AD1457" t="s">
        <v>49</v>
      </c>
      <c r="AE1457" t="s">
        <v>49</v>
      </c>
      <c r="AF1457" t="s">
        <v>49</v>
      </c>
      <c r="AG1457" t="s">
        <v>49</v>
      </c>
      <c r="AH1457" t="s">
        <v>49</v>
      </c>
      <c r="AI1457" t="s">
        <v>49</v>
      </c>
      <c r="AJ1457" t="s">
        <v>49</v>
      </c>
      <c r="AK1457" t="s">
        <v>49</v>
      </c>
      <c r="AL1457" t="s">
        <v>49</v>
      </c>
      <c r="AM1457" t="s">
        <v>49</v>
      </c>
    </row>
    <row r="1458" spans="1:39" customFormat="1" hidden="1" x14ac:dyDescent="0.2">
      <c r="A1458" t="s">
        <v>289</v>
      </c>
      <c r="B1458" s="1" t="s">
        <v>300</v>
      </c>
      <c r="C1458" t="s">
        <v>487</v>
      </c>
      <c r="D1458" s="1" t="s">
        <v>306</v>
      </c>
      <c r="E1458" t="s">
        <v>49</v>
      </c>
      <c r="F1458" t="s">
        <v>49</v>
      </c>
      <c r="G1458" t="s">
        <v>49</v>
      </c>
      <c r="H1458" t="s">
        <v>49</v>
      </c>
      <c r="I1458" t="s">
        <v>49</v>
      </c>
      <c r="J1458" t="s">
        <v>49</v>
      </c>
      <c r="K1458" t="s">
        <v>49</v>
      </c>
      <c r="L1458" t="s">
        <v>49</v>
      </c>
      <c r="M1458" t="s">
        <v>49</v>
      </c>
      <c r="N1458" t="s">
        <v>49</v>
      </c>
      <c r="O1458" t="s">
        <v>49</v>
      </c>
      <c r="P1458" t="s">
        <v>49</v>
      </c>
      <c r="Q1458" t="s">
        <v>49</v>
      </c>
      <c r="R1458" t="s">
        <v>49</v>
      </c>
      <c r="S1458" t="s">
        <v>49</v>
      </c>
      <c r="T1458" t="s">
        <v>49</v>
      </c>
      <c r="U1458" t="s">
        <v>49</v>
      </c>
      <c r="V1458" t="s">
        <v>49</v>
      </c>
      <c r="W1458" t="s">
        <v>49</v>
      </c>
      <c r="X1458" t="s">
        <v>49</v>
      </c>
      <c r="Y1458" t="s">
        <v>49</v>
      </c>
      <c r="Z1458" t="s">
        <v>49</v>
      </c>
      <c r="AA1458" t="s">
        <v>49</v>
      </c>
      <c r="AB1458" t="s">
        <v>49</v>
      </c>
      <c r="AC1458" t="s">
        <v>49</v>
      </c>
      <c r="AD1458" t="s">
        <v>49</v>
      </c>
      <c r="AE1458" t="s">
        <v>49</v>
      </c>
      <c r="AF1458" t="s">
        <v>49</v>
      </c>
      <c r="AG1458" t="s">
        <v>49</v>
      </c>
      <c r="AH1458" t="s">
        <v>49</v>
      </c>
      <c r="AI1458" t="s">
        <v>49</v>
      </c>
      <c r="AJ1458" t="s">
        <v>49</v>
      </c>
      <c r="AK1458" t="s">
        <v>49</v>
      </c>
      <c r="AL1458" t="s">
        <v>49</v>
      </c>
      <c r="AM1458" t="s">
        <v>49</v>
      </c>
    </row>
    <row r="1459" spans="1:39" customFormat="1" hidden="1" x14ac:dyDescent="0.2">
      <c r="A1459" t="s">
        <v>289</v>
      </c>
      <c r="B1459" s="1" t="s">
        <v>300</v>
      </c>
      <c r="C1459" t="s">
        <v>454</v>
      </c>
      <c r="D1459" s="1" t="s">
        <v>165</v>
      </c>
      <c r="E1459" t="s">
        <v>49</v>
      </c>
      <c r="F1459" t="s">
        <v>49</v>
      </c>
      <c r="G1459" t="s">
        <v>49</v>
      </c>
      <c r="H1459" t="s">
        <v>49</v>
      </c>
      <c r="I1459" t="s">
        <v>49</v>
      </c>
      <c r="J1459" t="s">
        <v>49</v>
      </c>
      <c r="K1459" t="s">
        <v>49</v>
      </c>
      <c r="L1459" t="s">
        <v>49</v>
      </c>
      <c r="M1459" t="s">
        <v>49</v>
      </c>
      <c r="N1459" t="s">
        <v>49</v>
      </c>
      <c r="O1459" t="s">
        <v>49</v>
      </c>
      <c r="P1459" t="s">
        <v>49</v>
      </c>
      <c r="Q1459" t="s">
        <v>49</v>
      </c>
      <c r="R1459" t="s">
        <v>49</v>
      </c>
      <c r="S1459" t="s">
        <v>49</v>
      </c>
      <c r="T1459" t="s">
        <v>49</v>
      </c>
      <c r="U1459" t="s">
        <v>49</v>
      </c>
      <c r="V1459" t="s">
        <v>49</v>
      </c>
      <c r="W1459" t="s">
        <v>49</v>
      </c>
      <c r="X1459" t="s">
        <v>49</v>
      </c>
      <c r="Y1459" t="s">
        <v>49</v>
      </c>
      <c r="Z1459" t="s">
        <v>49</v>
      </c>
      <c r="AA1459" t="s">
        <v>49</v>
      </c>
      <c r="AB1459" t="s">
        <v>49</v>
      </c>
      <c r="AC1459" t="s">
        <v>49</v>
      </c>
      <c r="AD1459" t="s">
        <v>49</v>
      </c>
      <c r="AE1459" t="s">
        <v>49</v>
      </c>
      <c r="AF1459" t="s">
        <v>49</v>
      </c>
      <c r="AG1459" t="s">
        <v>49</v>
      </c>
      <c r="AH1459" t="s">
        <v>49</v>
      </c>
      <c r="AI1459" t="s">
        <v>49</v>
      </c>
      <c r="AJ1459" t="s">
        <v>49</v>
      </c>
      <c r="AK1459" t="s">
        <v>49</v>
      </c>
      <c r="AL1459" t="s">
        <v>49</v>
      </c>
      <c r="AM1459" t="s">
        <v>49</v>
      </c>
    </row>
    <row r="1460" spans="1:39" customFormat="1" hidden="1" x14ac:dyDescent="0.2">
      <c r="A1460" t="s">
        <v>289</v>
      </c>
      <c r="B1460" s="1" t="s">
        <v>300</v>
      </c>
      <c r="C1460" t="s">
        <v>381</v>
      </c>
      <c r="D1460" s="1" t="s">
        <v>512</v>
      </c>
      <c r="E1460" t="s">
        <v>49</v>
      </c>
      <c r="F1460" t="s">
        <v>49</v>
      </c>
      <c r="G1460" t="s">
        <v>49</v>
      </c>
      <c r="H1460" t="s">
        <v>49</v>
      </c>
      <c r="I1460" t="s">
        <v>49</v>
      </c>
      <c r="J1460" t="s">
        <v>49</v>
      </c>
      <c r="K1460" t="s">
        <v>49</v>
      </c>
      <c r="L1460" t="s">
        <v>49</v>
      </c>
      <c r="M1460">
        <v>10.869565010070801</v>
      </c>
      <c r="N1460" t="s">
        <v>49</v>
      </c>
      <c r="O1460">
        <v>10.326086997985801</v>
      </c>
      <c r="P1460" t="s">
        <v>49</v>
      </c>
      <c r="Q1460">
        <v>12.5</v>
      </c>
      <c r="R1460" t="s">
        <v>49</v>
      </c>
      <c r="S1460">
        <v>16.756755828857401</v>
      </c>
      <c r="T1460">
        <v>12.972972869873001</v>
      </c>
      <c r="U1460">
        <v>16.915422439575199</v>
      </c>
      <c r="V1460">
        <v>9.8039216995239293</v>
      </c>
      <c r="W1460">
        <v>11.764705657959</v>
      </c>
      <c r="X1460">
        <v>11.650485038757299</v>
      </c>
      <c r="Y1460">
        <v>9.2233009338378906</v>
      </c>
      <c r="Z1460">
        <v>6.6985645294189498</v>
      </c>
      <c r="AA1460">
        <v>8.13397121429443</v>
      </c>
      <c r="AB1460">
        <v>9.0047397613525408</v>
      </c>
      <c r="AC1460">
        <v>8.0568723678588903</v>
      </c>
      <c r="AD1460">
        <v>7.5829381942748997</v>
      </c>
      <c r="AE1460">
        <v>9.1346149444580096</v>
      </c>
      <c r="AF1460">
        <v>7.1428570747375497</v>
      </c>
      <c r="AG1460">
        <v>10</v>
      </c>
      <c r="AH1460">
        <v>6.6666665077209499</v>
      </c>
      <c r="AI1460">
        <v>6.6666665077209499</v>
      </c>
      <c r="AJ1460">
        <v>8.5714282989502006</v>
      </c>
      <c r="AK1460">
        <v>7.1428570747375497</v>
      </c>
      <c r="AL1460">
        <v>9.5238094329834002</v>
      </c>
      <c r="AM1460">
        <v>9.4339618682861293</v>
      </c>
    </row>
    <row r="1461" spans="1:39" customFormat="1" hidden="1" x14ac:dyDescent="0.2">
      <c r="A1461" t="s">
        <v>289</v>
      </c>
      <c r="B1461" s="1" t="s">
        <v>300</v>
      </c>
      <c r="C1461" t="s">
        <v>410</v>
      </c>
      <c r="D1461" s="1" t="s">
        <v>81</v>
      </c>
      <c r="E1461" t="s">
        <v>49</v>
      </c>
      <c r="F1461" t="s">
        <v>49</v>
      </c>
      <c r="G1461" t="s">
        <v>49</v>
      </c>
      <c r="H1461" t="s">
        <v>49</v>
      </c>
      <c r="I1461" t="s">
        <v>49</v>
      </c>
      <c r="J1461" t="s">
        <v>49</v>
      </c>
      <c r="K1461" t="s">
        <v>49</v>
      </c>
      <c r="L1461" t="s">
        <v>49</v>
      </c>
      <c r="M1461">
        <v>17.587940216064499</v>
      </c>
      <c r="N1461" t="s">
        <v>49</v>
      </c>
      <c r="O1461">
        <v>3</v>
      </c>
      <c r="P1461" t="s">
        <v>49</v>
      </c>
      <c r="Q1461">
        <v>8.4577112197875994</v>
      </c>
      <c r="R1461" t="s">
        <v>49</v>
      </c>
      <c r="S1461">
        <v>8.9552240371704102</v>
      </c>
      <c r="T1461">
        <v>8.9552240371704102</v>
      </c>
      <c r="U1461">
        <v>12.0192308425903</v>
      </c>
      <c r="V1461">
        <v>5.7416267395019496</v>
      </c>
      <c r="W1461">
        <v>9.0909090042114293</v>
      </c>
      <c r="X1461">
        <v>10.0478467941284</v>
      </c>
      <c r="Y1461">
        <v>9.6153850555419904</v>
      </c>
      <c r="Z1461">
        <v>9.9526062011718803</v>
      </c>
      <c r="AA1461">
        <v>9.4786729812622106</v>
      </c>
      <c r="AB1461">
        <v>10.3286380767822</v>
      </c>
      <c r="AC1461">
        <v>10.7981224060059</v>
      </c>
      <c r="AD1461">
        <v>12.2065725326538</v>
      </c>
      <c r="AE1461">
        <v>10.5769233703613</v>
      </c>
      <c r="AF1461">
        <v>11.428571701049799</v>
      </c>
      <c r="AG1461">
        <v>10.9523811340332</v>
      </c>
      <c r="AH1461">
        <v>10.4761905670166</v>
      </c>
      <c r="AI1461">
        <v>11.904762268066399</v>
      </c>
      <c r="AJ1461">
        <v>12.380952835083001</v>
      </c>
      <c r="AK1461">
        <v>12.380952835083001</v>
      </c>
      <c r="AL1461">
        <v>14.285714149475099</v>
      </c>
      <c r="AM1461">
        <v>15.0943393707275</v>
      </c>
    </row>
    <row r="1462" spans="1:39" customFormat="1" hidden="1" x14ac:dyDescent="0.2">
      <c r="A1462" t="s">
        <v>289</v>
      </c>
      <c r="B1462" s="1" t="s">
        <v>300</v>
      </c>
      <c r="C1462" t="s">
        <v>330</v>
      </c>
      <c r="D1462" s="1" t="s">
        <v>266</v>
      </c>
      <c r="E1462" t="s">
        <v>49</v>
      </c>
      <c r="F1462" t="s">
        <v>49</v>
      </c>
      <c r="G1462" t="s">
        <v>49</v>
      </c>
      <c r="H1462" t="s">
        <v>49</v>
      </c>
      <c r="I1462" t="s">
        <v>49</v>
      </c>
      <c r="J1462" t="s">
        <v>49</v>
      </c>
      <c r="K1462">
        <v>20.49</v>
      </c>
      <c r="L1462" t="s">
        <v>49</v>
      </c>
      <c r="M1462" t="s">
        <v>49</v>
      </c>
      <c r="N1462">
        <v>17.41</v>
      </c>
      <c r="O1462" t="s">
        <v>49</v>
      </c>
      <c r="P1462" t="s">
        <v>49</v>
      </c>
      <c r="Q1462" t="s">
        <v>49</v>
      </c>
      <c r="R1462">
        <v>19.64</v>
      </c>
      <c r="S1462">
        <v>19.62</v>
      </c>
      <c r="T1462">
        <v>19.89</v>
      </c>
      <c r="U1462">
        <v>19.89</v>
      </c>
      <c r="V1462">
        <v>19.97</v>
      </c>
      <c r="W1462">
        <v>19.89</v>
      </c>
      <c r="X1462">
        <v>18.239999999999998</v>
      </c>
      <c r="Y1462">
        <v>18.2</v>
      </c>
      <c r="Z1462">
        <v>18.2</v>
      </c>
      <c r="AA1462">
        <v>18.2</v>
      </c>
      <c r="AB1462">
        <v>18.2</v>
      </c>
      <c r="AC1462" t="s">
        <v>49</v>
      </c>
      <c r="AD1462">
        <v>18.510000000000002</v>
      </c>
      <c r="AE1462">
        <v>18.440000000000001</v>
      </c>
      <c r="AF1462">
        <v>12.91</v>
      </c>
      <c r="AG1462" t="s">
        <v>49</v>
      </c>
      <c r="AH1462" t="s">
        <v>49</v>
      </c>
      <c r="AI1462" t="s">
        <v>49</v>
      </c>
      <c r="AJ1462" t="s">
        <v>49</v>
      </c>
      <c r="AK1462" t="s">
        <v>49</v>
      </c>
      <c r="AL1462" t="s">
        <v>49</v>
      </c>
      <c r="AM1462" t="s">
        <v>49</v>
      </c>
    </row>
    <row r="1463" spans="1:39" customFormat="1" hidden="1" x14ac:dyDescent="0.2">
      <c r="A1463" t="s">
        <v>289</v>
      </c>
      <c r="B1463" s="1" t="s">
        <v>300</v>
      </c>
      <c r="C1463" t="s">
        <v>19</v>
      </c>
      <c r="D1463" s="1" t="s">
        <v>127</v>
      </c>
      <c r="E1463" t="s">
        <v>49</v>
      </c>
      <c r="F1463" t="s">
        <v>49</v>
      </c>
      <c r="G1463" t="s">
        <v>49</v>
      </c>
      <c r="H1463" t="s">
        <v>49</v>
      </c>
      <c r="I1463" t="s">
        <v>49</v>
      </c>
      <c r="J1463" t="s">
        <v>49</v>
      </c>
      <c r="K1463">
        <v>19.920000000000002</v>
      </c>
      <c r="L1463" t="s">
        <v>49</v>
      </c>
      <c r="M1463" t="s">
        <v>49</v>
      </c>
      <c r="N1463">
        <v>17.37</v>
      </c>
      <c r="O1463" t="s">
        <v>49</v>
      </c>
      <c r="P1463" t="s">
        <v>49</v>
      </c>
      <c r="Q1463" t="s">
        <v>49</v>
      </c>
      <c r="R1463">
        <v>19.010000000000002</v>
      </c>
      <c r="S1463">
        <v>18.989999999999998</v>
      </c>
      <c r="T1463">
        <v>19.28</v>
      </c>
      <c r="U1463">
        <v>19.28</v>
      </c>
      <c r="V1463">
        <v>19.41</v>
      </c>
      <c r="W1463">
        <v>19.28</v>
      </c>
      <c r="X1463">
        <v>17.829999999999998</v>
      </c>
      <c r="Y1463">
        <v>17.78</v>
      </c>
      <c r="Z1463">
        <v>17.78</v>
      </c>
      <c r="AA1463">
        <v>17.78</v>
      </c>
      <c r="AB1463">
        <v>17.78</v>
      </c>
      <c r="AC1463" t="s">
        <v>49</v>
      </c>
      <c r="AD1463">
        <v>17.93</v>
      </c>
      <c r="AE1463">
        <v>17.87</v>
      </c>
      <c r="AF1463">
        <v>12.42</v>
      </c>
      <c r="AG1463" t="s">
        <v>49</v>
      </c>
      <c r="AH1463" t="s">
        <v>49</v>
      </c>
      <c r="AI1463" t="s">
        <v>49</v>
      </c>
      <c r="AJ1463" t="s">
        <v>49</v>
      </c>
      <c r="AK1463" t="s">
        <v>49</v>
      </c>
      <c r="AL1463" t="s">
        <v>49</v>
      </c>
      <c r="AM1463" t="s">
        <v>49</v>
      </c>
    </row>
    <row r="1464" spans="1:39" customFormat="1" hidden="1" x14ac:dyDescent="0.2">
      <c r="A1464" t="s">
        <v>289</v>
      </c>
      <c r="B1464" s="1" t="s">
        <v>300</v>
      </c>
      <c r="C1464" t="s">
        <v>219</v>
      </c>
      <c r="D1464" s="1" t="s">
        <v>551</v>
      </c>
      <c r="E1464" t="s">
        <v>49</v>
      </c>
      <c r="F1464" t="s">
        <v>49</v>
      </c>
      <c r="G1464" t="s">
        <v>49</v>
      </c>
      <c r="H1464" t="s">
        <v>49</v>
      </c>
      <c r="I1464" t="s">
        <v>49</v>
      </c>
      <c r="J1464" t="s">
        <v>49</v>
      </c>
      <c r="K1464" t="s">
        <v>49</v>
      </c>
      <c r="L1464" t="s">
        <v>49</v>
      </c>
      <c r="M1464" t="s">
        <v>49</v>
      </c>
      <c r="N1464" t="s">
        <v>49</v>
      </c>
      <c r="O1464" t="s">
        <v>49</v>
      </c>
      <c r="P1464" t="s">
        <v>49</v>
      </c>
      <c r="Q1464" t="s">
        <v>49</v>
      </c>
      <c r="R1464" t="s">
        <v>49</v>
      </c>
      <c r="S1464" t="s">
        <v>49</v>
      </c>
      <c r="T1464" t="s">
        <v>49</v>
      </c>
      <c r="U1464" t="s">
        <v>49</v>
      </c>
      <c r="V1464">
        <v>61</v>
      </c>
      <c r="W1464">
        <v>61</v>
      </c>
      <c r="X1464">
        <v>61</v>
      </c>
      <c r="Y1464">
        <v>61</v>
      </c>
      <c r="Z1464">
        <v>61</v>
      </c>
      <c r="AA1464">
        <v>61</v>
      </c>
      <c r="AB1464">
        <v>61</v>
      </c>
      <c r="AC1464">
        <v>61</v>
      </c>
      <c r="AD1464">
        <v>49</v>
      </c>
      <c r="AE1464">
        <v>49</v>
      </c>
      <c r="AF1464">
        <v>50</v>
      </c>
      <c r="AG1464">
        <v>50</v>
      </c>
      <c r="AH1464">
        <v>50</v>
      </c>
      <c r="AI1464">
        <v>50</v>
      </c>
      <c r="AJ1464">
        <v>50</v>
      </c>
      <c r="AK1464" t="s">
        <v>49</v>
      </c>
      <c r="AL1464" t="s">
        <v>49</v>
      </c>
      <c r="AM1464" t="s">
        <v>49</v>
      </c>
    </row>
    <row r="1465" spans="1:39" customFormat="1" hidden="1" x14ac:dyDescent="0.2">
      <c r="A1465" t="s">
        <v>289</v>
      </c>
      <c r="B1465" s="1" t="s">
        <v>300</v>
      </c>
      <c r="C1465" t="s">
        <v>460</v>
      </c>
      <c r="D1465" s="1" t="s">
        <v>249</v>
      </c>
      <c r="E1465" t="s">
        <v>49</v>
      </c>
      <c r="F1465" t="s">
        <v>49</v>
      </c>
      <c r="G1465" t="s">
        <v>49</v>
      </c>
      <c r="H1465" t="s">
        <v>49</v>
      </c>
      <c r="I1465" t="s">
        <v>49</v>
      </c>
      <c r="J1465" t="s">
        <v>49</v>
      </c>
      <c r="K1465" t="s">
        <v>49</v>
      </c>
      <c r="L1465" t="s">
        <v>49</v>
      </c>
      <c r="M1465" t="s">
        <v>49</v>
      </c>
      <c r="N1465" t="s">
        <v>49</v>
      </c>
      <c r="O1465" t="s">
        <v>49</v>
      </c>
      <c r="P1465" t="s">
        <v>49</v>
      </c>
      <c r="Q1465" t="s">
        <v>49</v>
      </c>
      <c r="R1465" t="s">
        <v>49</v>
      </c>
      <c r="S1465" t="s">
        <v>49</v>
      </c>
      <c r="T1465" t="s">
        <v>49</v>
      </c>
      <c r="U1465" t="s">
        <v>49</v>
      </c>
      <c r="V1465" t="s">
        <v>49</v>
      </c>
      <c r="W1465" t="s">
        <v>49</v>
      </c>
      <c r="X1465" t="s">
        <v>49</v>
      </c>
      <c r="Y1465" t="s">
        <v>49</v>
      </c>
      <c r="Z1465" t="s">
        <v>49</v>
      </c>
      <c r="AA1465" t="s">
        <v>49</v>
      </c>
      <c r="AB1465" t="s">
        <v>49</v>
      </c>
      <c r="AC1465" t="s">
        <v>49</v>
      </c>
      <c r="AD1465" t="s">
        <v>49</v>
      </c>
      <c r="AE1465" t="s">
        <v>49</v>
      </c>
      <c r="AF1465" t="s">
        <v>49</v>
      </c>
      <c r="AG1465" t="s">
        <v>49</v>
      </c>
      <c r="AH1465" t="s">
        <v>49</v>
      </c>
      <c r="AI1465" t="s">
        <v>49</v>
      </c>
      <c r="AJ1465" t="s">
        <v>49</v>
      </c>
      <c r="AK1465" t="s">
        <v>49</v>
      </c>
      <c r="AL1465" t="s">
        <v>49</v>
      </c>
      <c r="AM1465" t="s">
        <v>49</v>
      </c>
    </row>
    <row r="1466" spans="1:39" customFormat="1" hidden="1" x14ac:dyDescent="0.2">
      <c r="A1466" t="s">
        <v>289</v>
      </c>
      <c r="B1466" s="1" t="s">
        <v>300</v>
      </c>
      <c r="C1466" t="s">
        <v>214</v>
      </c>
      <c r="D1466" s="1" t="s">
        <v>72</v>
      </c>
      <c r="E1466" t="s">
        <v>49</v>
      </c>
      <c r="F1466" t="s">
        <v>49</v>
      </c>
      <c r="G1466" t="s">
        <v>49</v>
      </c>
      <c r="H1466" t="s">
        <v>49</v>
      </c>
      <c r="I1466" t="s">
        <v>49</v>
      </c>
      <c r="J1466" t="s">
        <v>49</v>
      </c>
      <c r="K1466" t="s">
        <v>49</v>
      </c>
      <c r="L1466" t="s">
        <v>49</v>
      </c>
      <c r="M1466" t="s">
        <v>49</v>
      </c>
      <c r="N1466" t="s">
        <v>49</v>
      </c>
      <c r="O1466" t="s">
        <v>49</v>
      </c>
      <c r="P1466" t="s">
        <v>49</v>
      </c>
      <c r="Q1466" t="s">
        <v>49</v>
      </c>
      <c r="R1466" t="s">
        <v>49</v>
      </c>
      <c r="S1466" t="s">
        <v>49</v>
      </c>
      <c r="T1466" t="s">
        <v>49</v>
      </c>
      <c r="U1466">
        <v>75</v>
      </c>
      <c r="V1466">
        <v>75</v>
      </c>
      <c r="W1466">
        <v>75</v>
      </c>
      <c r="X1466">
        <v>54</v>
      </c>
      <c r="Y1466">
        <v>54</v>
      </c>
      <c r="Z1466">
        <v>54</v>
      </c>
      <c r="AA1466">
        <v>54</v>
      </c>
      <c r="AB1466">
        <v>54</v>
      </c>
      <c r="AC1466">
        <v>54</v>
      </c>
      <c r="AD1466">
        <v>54</v>
      </c>
      <c r="AE1466">
        <v>54</v>
      </c>
      <c r="AF1466">
        <v>54</v>
      </c>
      <c r="AG1466">
        <v>54</v>
      </c>
      <c r="AH1466">
        <v>54</v>
      </c>
      <c r="AI1466">
        <v>54</v>
      </c>
      <c r="AJ1466">
        <v>54</v>
      </c>
      <c r="AK1466" t="s">
        <v>49</v>
      </c>
      <c r="AL1466" t="s">
        <v>49</v>
      </c>
      <c r="AM1466" t="s">
        <v>49</v>
      </c>
    </row>
    <row r="1467" spans="1:39" customFormat="1" hidden="1" x14ac:dyDescent="0.2">
      <c r="A1467" t="s">
        <v>289</v>
      </c>
      <c r="B1467" s="1" t="s">
        <v>300</v>
      </c>
      <c r="C1467" t="s">
        <v>443</v>
      </c>
      <c r="D1467" s="1" t="s">
        <v>259</v>
      </c>
      <c r="E1467" t="s">
        <v>49</v>
      </c>
      <c r="F1467" t="s">
        <v>49</v>
      </c>
      <c r="G1467" t="s">
        <v>49</v>
      </c>
      <c r="H1467" t="s">
        <v>49</v>
      </c>
      <c r="I1467" t="s">
        <v>49</v>
      </c>
      <c r="J1467" t="s">
        <v>49</v>
      </c>
      <c r="K1467" t="s">
        <v>49</v>
      </c>
      <c r="L1467" t="s">
        <v>49</v>
      </c>
      <c r="M1467" t="s">
        <v>49</v>
      </c>
      <c r="N1467" t="s">
        <v>49</v>
      </c>
      <c r="O1467" t="s">
        <v>49</v>
      </c>
      <c r="P1467" t="s">
        <v>49</v>
      </c>
      <c r="Q1467" t="s">
        <v>49</v>
      </c>
      <c r="R1467" t="s">
        <v>49</v>
      </c>
      <c r="S1467" t="s">
        <v>49</v>
      </c>
      <c r="T1467">
        <v>37.5</v>
      </c>
      <c r="U1467">
        <v>37.5</v>
      </c>
      <c r="V1467">
        <v>37.5</v>
      </c>
      <c r="W1467">
        <v>38.5</v>
      </c>
      <c r="X1467">
        <v>38.5</v>
      </c>
      <c r="Y1467">
        <v>158.5</v>
      </c>
      <c r="Z1467">
        <v>158.5</v>
      </c>
      <c r="AA1467">
        <v>158.5</v>
      </c>
      <c r="AB1467">
        <v>158.5</v>
      </c>
      <c r="AC1467">
        <v>158.5</v>
      </c>
      <c r="AD1467">
        <v>98.5</v>
      </c>
      <c r="AE1467">
        <v>50.5</v>
      </c>
      <c r="AF1467">
        <v>50.5</v>
      </c>
      <c r="AG1467">
        <v>50.5</v>
      </c>
      <c r="AH1467">
        <v>49.5</v>
      </c>
      <c r="AI1467">
        <v>49.5</v>
      </c>
      <c r="AJ1467">
        <v>49.5</v>
      </c>
      <c r="AK1467" t="s">
        <v>49</v>
      </c>
      <c r="AL1467" t="s">
        <v>49</v>
      </c>
      <c r="AM1467" t="s">
        <v>49</v>
      </c>
    </row>
    <row r="1468" spans="1:39" customFormat="1" hidden="1" x14ac:dyDescent="0.2">
      <c r="A1468" t="s">
        <v>289</v>
      </c>
      <c r="B1468" s="1" t="s">
        <v>300</v>
      </c>
      <c r="C1468" t="s">
        <v>470</v>
      </c>
      <c r="D1468" s="1" t="s">
        <v>131</v>
      </c>
      <c r="E1468" t="s">
        <v>49</v>
      </c>
      <c r="F1468" t="s">
        <v>49</v>
      </c>
      <c r="G1468" t="s">
        <v>49</v>
      </c>
      <c r="H1468" t="s">
        <v>49</v>
      </c>
      <c r="I1468" t="s">
        <v>49</v>
      </c>
      <c r="J1468" t="s">
        <v>49</v>
      </c>
      <c r="K1468" t="s">
        <v>49</v>
      </c>
      <c r="L1468" t="s">
        <v>49</v>
      </c>
      <c r="M1468" t="s">
        <v>49</v>
      </c>
      <c r="N1468" t="s">
        <v>49</v>
      </c>
      <c r="O1468" t="s">
        <v>49</v>
      </c>
      <c r="P1468" t="s">
        <v>49</v>
      </c>
      <c r="Q1468" t="s">
        <v>49</v>
      </c>
      <c r="R1468" t="s">
        <v>49</v>
      </c>
      <c r="S1468" t="s">
        <v>49</v>
      </c>
      <c r="T1468" t="s">
        <v>49</v>
      </c>
      <c r="U1468" t="s">
        <v>49</v>
      </c>
      <c r="V1468" t="s">
        <v>49</v>
      </c>
      <c r="W1468" t="s">
        <v>49</v>
      </c>
      <c r="X1468" t="s">
        <v>49</v>
      </c>
      <c r="Y1468" t="s">
        <v>49</v>
      </c>
      <c r="Z1468" t="s">
        <v>49</v>
      </c>
      <c r="AA1468" t="s">
        <v>49</v>
      </c>
      <c r="AB1468" t="s">
        <v>49</v>
      </c>
      <c r="AC1468" t="s">
        <v>49</v>
      </c>
      <c r="AD1468" t="s">
        <v>49</v>
      </c>
      <c r="AE1468">
        <v>276</v>
      </c>
      <c r="AF1468">
        <v>276</v>
      </c>
      <c r="AG1468">
        <v>276</v>
      </c>
      <c r="AH1468">
        <v>276</v>
      </c>
      <c r="AI1468">
        <v>276</v>
      </c>
      <c r="AJ1468">
        <v>276</v>
      </c>
      <c r="AK1468" t="s">
        <v>49</v>
      </c>
      <c r="AL1468" t="s">
        <v>49</v>
      </c>
      <c r="AM1468" t="s">
        <v>49</v>
      </c>
    </row>
    <row r="1469" spans="1:39" customFormat="1" hidden="1" x14ac:dyDescent="0.2">
      <c r="A1469" t="s">
        <v>289</v>
      </c>
      <c r="B1469" s="1" t="s">
        <v>300</v>
      </c>
      <c r="C1469" t="s">
        <v>169</v>
      </c>
      <c r="D1469" s="1" t="s">
        <v>129</v>
      </c>
      <c r="E1469" t="s">
        <v>49</v>
      </c>
      <c r="F1469" t="s">
        <v>49</v>
      </c>
      <c r="G1469" t="s">
        <v>49</v>
      </c>
      <c r="H1469" t="s">
        <v>49</v>
      </c>
      <c r="I1469" t="s">
        <v>49</v>
      </c>
      <c r="J1469" t="s">
        <v>49</v>
      </c>
      <c r="K1469" t="s">
        <v>49</v>
      </c>
      <c r="L1469" t="s">
        <v>49</v>
      </c>
      <c r="M1469" t="s">
        <v>49</v>
      </c>
      <c r="N1469" t="s">
        <v>49</v>
      </c>
      <c r="O1469" t="s">
        <v>49</v>
      </c>
      <c r="P1469" t="s">
        <v>49</v>
      </c>
      <c r="Q1469" t="s">
        <v>49</v>
      </c>
      <c r="R1469" t="s">
        <v>49</v>
      </c>
      <c r="S1469" t="s">
        <v>49</v>
      </c>
      <c r="T1469" t="s">
        <v>49</v>
      </c>
      <c r="U1469" t="s">
        <v>49</v>
      </c>
      <c r="V1469" t="s">
        <v>49</v>
      </c>
      <c r="W1469" t="s">
        <v>49</v>
      </c>
      <c r="X1469" t="s">
        <v>49</v>
      </c>
      <c r="Y1469" t="s">
        <v>49</v>
      </c>
      <c r="Z1469" t="s">
        <v>49</v>
      </c>
      <c r="AA1469" t="s">
        <v>49</v>
      </c>
      <c r="AB1469" t="s">
        <v>49</v>
      </c>
      <c r="AC1469" t="s">
        <v>49</v>
      </c>
      <c r="AD1469" t="s">
        <v>49</v>
      </c>
      <c r="AE1469">
        <v>120</v>
      </c>
      <c r="AF1469">
        <v>120</v>
      </c>
      <c r="AG1469">
        <v>120</v>
      </c>
      <c r="AH1469">
        <v>120</v>
      </c>
      <c r="AI1469">
        <v>120</v>
      </c>
      <c r="AJ1469">
        <v>120</v>
      </c>
      <c r="AK1469" t="s">
        <v>49</v>
      </c>
      <c r="AL1469" t="s">
        <v>49</v>
      </c>
      <c r="AM1469" t="s">
        <v>49</v>
      </c>
    </row>
    <row r="1470" spans="1:39" customFormat="1" hidden="1" x14ac:dyDescent="0.2">
      <c r="A1470" t="s">
        <v>289</v>
      </c>
      <c r="B1470" s="1" t="s">
        <v>300</v>
      </c>
      <c r="C1470" t="s">
        <v>272</v>
      </c>
      <c r="D1470" s="1" t="s">
        <v>348</v>
      </c>
      <c r="E1470" t="s">
        <v>49</v>
      </c>
      <c r="F1470" t="s">
        <v>49</v>
      </c>
      <c r="G1470" t="s">
        <v>49</v>
      </c>
      <c r="H1470" t="s">
        <v>49</v>
      </c>
      <c r="I1470" t="s">
        <v>49</v>
      </c>
      <c r="J1470" t="s">
        <v>49</v>
      </c>
      <c r="K1470" t="s">
        <v>49</v>
      </c>
      <c r="L1470" t="s">
        <v>49</v>
      </c>
      <c r="M1470" t="s">
        <v>49</v>
      </c>
      <c r="N1470" t="s">
        <v>49</v>
      </c>
      <c r="O1470" t="s">
        <v>49</v>
      </c>
      <c r="P1470" t="s">
        <v>49</v>
      </c>
      <c r="Q1470" t="s">
        <v>49</v>
      </c>
      <c r="R1470" t="s">
        <v>49</v>
      </c>
      <c r="S1470" t="s">
        <v>49</v>
      </c>
      <c r="T1470" t="s">
        <v>49</v>
      </c>
      <c r="U1470" t="s">
        <v>49</v>
      </c>
      <c r="V1470" t="s">
        <v>49</v>
      </c>
      <c r="W1470" t="s">
        <v>49</v>
      </c>
      <c r="X1470" t="s">
        <v>49</v>
      </c>
      <c r="Y1470" t="s">
        <v>49</v>
      </c>
      <c r="Z1470" t="s">
        <v>49</v>
      </c>
      <c r="AA1470" t="s">
        <v>49</v>
      </c>
      <c r="AB1470" t="s">
        <v>49</v>
      </c>
      <c r="AC1470" t="s">
        <v>49</v>
      </c>
      <c r="AD1470" t="s">
        <v>49</v>
      </c>
      <c r="AE1470">
        <v>397.33330000000001</v>
      </c>
      <c r="AF1470">
        <v>397.33330000000001</v>
      </c>
      <c r="AG1470">
        <v>397.33330000000001</v>
      </c>
      <c r="AH1470">
        <v>397.33330000000001</v>
      </c>
      <c r="AI1470">
        <v>397.33330000000001</v>
      </c>
      <c r="AJ1470">
        <v>397.33330000000001</v>
      </c>
      <c r="AK1470" t="s">
        <v>49</v>
      </c>
      <c r="AL1470" t="s">
        <v>49</v>
      </c>
      <c r="AM1470" t="s">
        <v>49</v>
      </c>
    </row>
    <row r="1471" spans="1:39" customFormat="1" hidden="1" x14ac:dyDescent="0.2">
      <c r="A1471" t="s">
        <v>289</v>
      </c>
      <c r="B1471" s="1" t="s">
        <v>300</v>
      </c>
      <c r="C1471" t="s">
        <v>320</v>
      </c>
      <c r="D1471" s="1" t="s">
        <v>481</v>
      </c>
      <c r="E1471" t="s">
        <v>49</v>
      </c>
      <c r="F1471" t="s">
        <v>49</v>
      </c>
      <c r="G1471" t="s">
        <v>49</v>
      </c>
      <c r="H1471" t="s">
        <v>49</v>
      </c>
      <c r="I1471" t="s">
        <v>49</v>
      </c>
      <c r="J1471" t="s">
        <v>49</v>
      </c>
      <c r="K1471" t="s">
        <v>49</v>
      </c>
      <c r="L1471" t="s">
        <v>49</v>
      </c>
      <c r="M1471" t="s">
        <v>49</v>
      </c>
      <c r="N1471" t="s">
        <v>49</v>
      </c>
      <c r="O1471" t="s">
        <v>49</v>
      </c>
      <c r="P1471" t="s">
        <v>49</v>
      </c>
      <c r="Q1471" t="s">
        <v>49</v>
      </c>
      <c r="R1471" t="s">
        <v>49</v>
      </c>
      <c r="S1471" t="s">
        <v>49</v>
      </c>
      <c r="T1471" t="s">
        <v>49</v>
      </c>
      <c r="U1471" t="s">
        <v>49</v>
      </c>
      <c r="V1471" t="s">
        <v>49</v>
      </c>
      <c r="W1471" t="s">
        <v>49</v>
      </c>
      <c r="X1471" t="s">
        <v>49</v>
      </c>
      <c r="Y1471" t="s">
        <v>49</v>
      </c>
      <c r="Z1471" t="s">
        <v>49</v>
      </c>
      <c r="AA1471" t="s">
        <v>49</v>
      </c>
      <c r="AB1471" t="s">
        <v>49</v>
      </c>
      <c r="AC1471" t="s">
        <v>49</v>
      </c>
      <c r="AD1471" t="s">
        <v>49</v>
      </c>
      <c r="AE1471">
        <v>208</v>
      </c>
      <c r="AF1471">
        <v>208</v>
      </c>
      <c r="AG1471">
        <v>208</v>
      </c>
      <c r="AH1471">
        <v>208</v>
      </c>
      <c r="AI1471">
        <v>208</v>
      </c>
      <c r="AJ1471">
        <v>208</v>
      </c>
      <c r="AK1471" t="s">
        <v>49</v>
      </c>
      <c r="AL1471" t="s">
        <v>49</v>
      </c>
      <c r="AM1471" t="s">
        <v>49</v>
      </c>
    </row>
    <row r="1472" spans="1:39" customFormat="1" hidden="1" x14ac:dyDescent="0.2">
      <c r="A1472" t="s">
        <v>289</v>
      </c>
      <c r="B1472" s="1" t="s">
        <v>300</v>
      </c>
      <c r="C1472" t="s">
        <v>157</v>
      </c>
      <c r="D1472" s="1" t="s">
        <v>441</v>
      </c>
      <c r="E1472" t="s">
        <v>49</v>
      </c>
      <c r="F1472" t="s">
        <v>49</v>
      </c>
      <c r="G1472" t="s">
        <v>49</v>
      </c>
      <c r="H1472" t="s">
        <v>49</v>
      </c>
      <c r="I1472" t="s">
        <v>49</v>
      </c>
      <c r="J1472" t="s">
        <v>49</v>
      </c>
      <c r="K1472" t="s">
        <v>49</v>
      </c>
      <c r="L1472" t="s">
        <v>49</v>
      </c>
      <c r="M1472" t="s">
        <v>49</v>
      </c>
      <c r="N1472" t="s">
        <v>49</v>
      </c>
      <c r="O1472" t="s">
        <v>49</v>
      </c>
      <c r="P1472" t="s">
        <v>49</v>
      </c>
      <c r="Q1472" t="s">
        <v>49</v>
      </c>
      <c r="R1472" t="s">
        <v>49</v>
      </c>
      <c r="S1472" t="s">
        <v>49</v>
      </c>
      <c r="T1472" t="s">
        <v>49</v>
      </c>
      <c r="U1472" t="s">
        <v>49</v>
      </c>
      <c r="V1472" t="s">
        <v>49</v>
      </c>
      <c r="W1472" t="s">
        <v>49</v>
      </c>
      <c r="X1472" t="s">
        <v>49</v>
      </c>
      <c r="Y1472" t="s">
        <v>49</v>
      </c>
      <c r="Z1472">
        <v>8.5</v>
      </c>
      <c r="AA1472" t="s">
        <v>49</v>
      </c>
      <c r="AB1472" t="s">
        <v>49</v>
      </c>
      <c r="AC1472" t="s">
        <v>49</v>
      </c>
      <c r="AD1472" t="s">
        <v>49</v>
      </c>
      <c r="AE1472" t="s">
        <v>49</v>
      </c>
      <c r="AF1472" t="s">
        <v>49</v>
      </c>
      <c r="AG1472" t="s">
        <v>49</v>
      </c>
      <c r="AH1472" t="s">
        <v>49</v>
      </c>
      <c r="AI1472" t="s">
        <v>49</v>
      </c>
      <c r="AJ1472" t="s">
        <v>49</v>
      </c>
      <c r="AK1472" t="s">
        <v>49</v>
      </c>
      <c r="AL1472" t="s">
        <v>49</v>
      </c>
      <c r="AM1472" t="s">
        <v>49</v>
      </c>
    </row>
    <row r="1473" spans="1:39" customFormat="1" hidden="1" x14ac:dyDescent="0.2">
      <c r="A1473" t="s">
        <v>289</v>
      </c>
      <c r="B1473" s="1" t="s">
        <v>300</v>
      </c>
      <c r="C1473" t="s">
        <v>87</v>
      </c>
      <c r="D1473" s="1" t="s">
        <v>302</v>
      </c>
      <c r="E1473" t="s">
        <v>49</v>
      </c>
      <c r="F1473" t="s">
        <v>49</v>
      </c>
      <c r="G1473" t="s">
        <v>49</v>
      </c>
      <c r="H1473" t="s">
        <v>49</v>
      </c>
      <c r="I1473" t="s">
        <v>49</v>
      </c>
      <c r="J1473" t="s">
        <v>49</v>
      </c>
      <c r="K1473" t="s">
        <v>49</v>
      </c>
      <c r="L1473" t="s">
        <v>49</v>
      </c>
      <c r="M1473" t="s">
        <v>49</v>
      </c>
      <c r="N1473" t="s">
        <v>49</v>
      </c>
      <c r="O1473" t="s">
        <v>49</v>
      </c>
      <c r="P1473" t="s">
        <v>49</v>
      </c>
      <c r="Q1473" t="s">
        <v>49</v>
      </c>
      <c r="R1473" t="s">
        <v>49</v>
      </c>
      <c r="S1473" t="s">
        <v>49</v>
      </c>
      <c r="T1473" t="s">
        <v>49</v>
      </c>
      <c r="U1473" t="s">
        <v>49</v>
      </c>
      <c r="V1473">
        <v>606</v>
      </c>
      <c r="W1473">
        <v>606</v>
      </c>
      <c r="X1473">
        <v>606</v>
      </c>
      <c r="Y1473">
        <v>606</v>
      </c>
      <c r="Z1473">
        <v>606</v>
      </c>
      <c r="AA1473">
        <v>606</v>
      </c>
      <c r="AB1473">
        <v>606</v>
      </c>
      <c r="AC1473">
        <v>606</v>
      </c>
      <c r="AD1473">
        <v>602</v>
      </c>
      <c r="AE1473">
        <v>602</v>
      </c>
      <c r="AF1473">
        <v>602</v>
      </c>
      <c r="AG1473">
        <v>602</v>
      </c>
      <c r="AH1473">
        <v>602</v>
      </c>
      <c r="AI1473">
        <v>602</v>
      </c>
      <c r="AJ1473">
        <v>602</v>
      </c>
      <c r="AK1473" t="s">
        <v>49</v>
      </c>
      <c r="AL1473" t="s">
        <v>49</v>
      </c>
      <c r="AM1473" t="s">
        <v>49</v>
      </c>
    </row>
    <row r="1474" spans="1:39" customFormat="1" hidden="1" x14ac:dyDescent="0.2">
      <c r="A1474" t="s">
        <v>289</v>
      </c>
      <c r="B1474" s="1" t="s">
        <v>300</v>
      </c>
      <c r="C1474" t="s">
        <v>542</v>
      </c>
      <c r="D1474" s="1" t="s">
        <v>479</v>
      </c>
      <c r="E1474">
        <v>81.047040971168443</v>
      </c>
      <c r="F1474">
        <v>83.353009322498679</v>
      </c>
      <c r="G1474">
        <v>70.819354330708663</v>
      </c>
      <c r="H1474">
        <v>69.684542994666316</v>
      </c>
      <c r="I1474">
        <v>57.140705886141163</v>
      </c>
      <c r="J1474">
        <v>74.176194277068802</v>
      </c>
      <c r="K1474">
        <v>132.73624842216702</v>
      </c>
      <c r="L1474">
        <v>128.31250426055672</v>
      </c>
      <c r="M1474">
        <v>128.40766330691699</v>
      </c>
      <c r="N1474">
        <v>135.75817953824591</v>
      </c>
      <c r="O1474">
        <v>148.90166246413355</v>
      </c>
      <c r="P1474">
        <v>131.39419029876493</v>
      </c>
      <c r="Q1474">
        <v>123.90988440567065</v>
      </c>
      <c r="R1474">
        <v>130.73248108187278</v>
      </c>
      <c r="S1474">
        <v>135.45607107225996</v>
      </c>
      <c r="T1474">
        <v>156.86177733536766</v>
      </c>
      <c r="U1474">
        <v>131.36819871732226</v>
      </c>
      <c r="V1474">
        <v>119.552892262402</v>
      </c>
      <c r="W1474">
        <v>125.60076297449076</v>
      </c>
      <c r="X1474">
        <v>148.58662539506881</v>
      </c>
      <c r="Y1474">
        <v>133.10848665960847</v>
      </c>
      <c r="Z1474">
        <v>135.55236568197543</v>
      </c>
      <c r="AA1474">
        <v>124.06475439960735</v>
      </c>
      <c r="AB1474">
        <v>124.59174271014146</v>
      </c>
      <c r="AC1474">
        <v>97.444435145443023</v>
      </c>
      <c r="AD1474">
        <v>93.002863391523533</v>
      </c>
      <c r="AE1474">
        <v>104.23492622252392</v>
      </c>
      <c r="AF1474">
        <v>122.69362402581534</v>
      </c>
      <c r="AG1474">
        <v>130.7777273448672</v>
      </c>
      <c r="AH1474">
        <v>113.22631723621217</v>
      </c>
      <c r="AI1474">
        <v>120.03576232405034</v>
      </c>
      <c r="AJ1474">
        <v>126.95561062162071</v>
      </c>
      <c r="AK1474">
        <v>99.42221888636044</v>
      </c>
      <c r="AL1474">
        <v>95.614885890891571</v>
      </c>
      <c r="AM1474">
        <v>111.6304359748941</v>
      </c>
    </row>
    <row r="1475" spans="1:39" customFormat="1" hidden="1" x14ac:dyDescent="0.2">
      <c r="A1475" t="s">
        <v>289</v>
      </c>
      <c r="B1475" s="1" t="s">
        <v>300</v>
      </c>
      <c r="C1475" t="s">
        <v>456</v>
      </c>
      <c r="D1475" s="1" t="s">
        <v>489</v>
      </c>
      <c r="E1475" t="s">
        <v>49</v>
      </c>
      <c r="F1475" t="s">
        <v>49</v>
      </c>
      <c r="G1475" t="s">
        <v>49</v>
      </c>
      <c r="H1475" t="s">
        <v>49</v>
      </c>
      <c r="I1475" t="s">
        <v>49</v>
      </c>
      <c r="J1475" t="s">
        <v>49</v>
      </c>
      <c r="K1475" t="s">
        <v>49</v>
      </c>
      <c r="L1475" t="s">
        <v>49</v>
      </c>
      <c r="M1475">
        <v>23</v>
      </c>
      <c r="N1475" t="s">
        <v>49</v>
      </c>
      <c r="O1475">
        <v>7.9601988792419398</v>
      </c>
      <c r="P1475" t="s">
        <v>49</v>
      </c>
      <c r="Q1475">
        <v>9.4527359008789098</v>
      </c>
      <c r="R1475" t="s">
        <v>49</v>
      </c>
      <c r="S1475">
        <v>22.388059616088899</v>
      </c>
      <c r="T1475">
        <v>24.8756217956543</v>
      </c>
      <c r="U1475">
        <v>21.153846740722699</v>
      </c>
      <c r="V1475">
        <v>16.346153259277301</v>
      </c>
      <c r="W1475">
        <v>13.942307472229</v>
      </c>
      <c r="X1475">
        <v>11.5384616851807</v>
      </c>
      <c r="Y1475">
        <v>15.384614944458001</v>
      </c>
      <c r="Z1475">
        <v>15.165876388549799</v>
      </c>
      <c r="AA1475">
        <v>16.5876770019531</v>
      </c>
      <c r="AB1475">
        <v>15.962441444396999</v>
      </c>
      <c r="AC1475">
        <v>15.492958068847701</v>
      </c>
      <c r="AD1475">
        <v>15.492958068847701</v>
      </c>
      <c r="AE1475">
        <v>18.226600646972699</v>
      </c>
      <c r="AF1475">
        <v>21.182266235351602</v>
      </c>
      <c r="AG1475">
        <v>15.2709360122681</v>
      </c>
      <c r="AH1475">
        <v>16.256156921386701</v>
      </c>
      <c r="AI1475">
        <v>15.5339803695679</v>
      </c>
      <c r="AJ1475">
        <v>14.009661674499499</v>
      </c>
      <c r="AK1475">
        <v>14.492753982543899</v>
      </c>
      <c r="AL1475">
        <v>14.9758453369141</v>
      </c>
      <c r="AM1475">
        <v>15.942028999328601</v>
      </c>
    </row>
    <row r="1476" spans="1:39" customFormat="1" hidden="1" x14ac:dyDescent="0.2">
      <c r="A1476" t="s">
        <v>124</v>
      </c>
      <c r="B1476" s="1" t="s">
        <v>367</v>
      </c>
      <c r="C1476" t="s">
        <v>483</v>
      </c>
      <c r="D1476" s="1" t="s">
        <v>39</v>
      </c>
      <c r="E1476">
        <v>-0.30258952934056704</v>
      </c>
      <c r="F1476">
        <v>0.1041576693070211</v>
      </c>
      <c r="G1476">
        <v>4.843787842092518E-2</v>
      </c>
      <c r="H1476">
        <v>-0.353864327130199</v>
      </c>
      <c r="I1476">
        <v>-0.75617502802877989</v>
      </c>
      <c r="J1476">
        <v>-0.78044092426740486</v>
      </c>
      <c r="K1476">
        <v>0.42321235102925225</v>
      </c>
      <c r="L1476">
        <v>0.55591026571458291</v>
      </c>
      <c r="M1476">
        <v>1.0841111031875164</v>
      </c>
      <c r="N1476">
        <v>0.15968408992491046</v>
      </c>
      <c r="O1476">
        <v>0.75470941909820199</v>
      </c>
      <c r="P1476">
        <v>0.59800710506171273</v>
      </c>
      <c r="Q1476">
        <v>9.697828652875673E-2</v>
      </c>
      <c r="R1476">
        <v>0.55582550334920533</v>
      </c>
      <c r="S1476">
        <v>0.56665666148319715</v>
      </c>
      <c r="T1476">
        <v>0.98921880867451073</v>
      </c>
      <c r="U1476">
        <v>1.1867705577747911</v>
      </c>
      <c r="V1476">
        <v>0.75491758944526666</v>
      </c>
      <c r="W1476">
        <v>2.3716365198858407</v>
      </c>
      <c r="X1476">
        <v>3.3386058926130335</v>
      </c>
      <c r="Y1476">
        <v>5.8748638845740224</v>
      </c>
      <c r="Z1476">
        <v>2.0450989162413049</v>
      </c>
      <c r="AA1476">
        <v>2.8712892246468584</v>
      </c>
      <c r="AB1476">
        <v>1.5138932569317092</v>
      </c>
      <c r="AC1476">
        <v>2.7901046828169318</v>
      </c>
      <c r="AD1476">
        <v>0.10953262101114104</v>
      </c>
      <c r="AE1476">
        <v>0.18339578549299096</v>
      </c>
      <c r="AF1476">
        <v>0.17690497170811556</v>
      </c>
      <c r="AG1476">
        <v>0.39759004620962612</v>
      </c>
      <c r="AH1476">
        <v>0.3324125503326949</v>
      </c>
      <c r="AI1476">
        <v>0.81061253994756877</v>
      </c>
      <c r="AJ1476">
        <v>1.1525296771774869</v>
      </c>
      <c r="AK1476">
        <v>7.4669885057538604E-2</v>
      </c>
      <c r="AL1476">
        <v>0.21498047540694423</v>
      </c>
      <c r="AM1476">
        <v>1.0092980064123624</v>
      </c>
    </row>
    <row r="1477" spans="1:39" customFormat="1" hidden="1" x14ac:dyDescent="0.2">
      <c r="A1477" t="s">
        <v>124</v>
      </c>
      <c r="B1477" s="1" t="s">
        <v>367</v>
      </c>
      <c r="C1477" t="s">
        <v>260</v>
      </c>
      <c r="D1477" s="1" t="s">
        <v>203</v>
      </c>
      <c r="E1477">
        <v>-3827452.80303765</v>
      </c>
      <c r="F1477">
        <v>1285233.0195112899</v>
      </c>
      <c r="G1477">
        <v>697850.06510583695</v>
      </c>
      <c r="H1477">
        <v>-4874038.7316491399</v>
      </c>
      <c r="I1477">
        <v>-10676567.963142</v>
      </c>
      <c r="J1477">
        <v>-9980132.27944839</v>
      </c>
      <c r="K1477">
        <v>3602275.0089280098</v>
      </c>
      <c r="L1477">
        <v>6200565.7000000002</v>
      </c>
      <c r="M1477">
        <v>10925575.5</v>
      </c>
      <c r="N1477">
        <v>1497424</v>
      </c>
      <c r="O1477">
        <v>7300593.9466000004</v>
      </c>
      <c r="P1477">
        <v>5976946.5274</v>
      </c>
      <c r="Q1477">
        <v>889074.9</v>
      </c>
      <c r="R1477">
        <v>5183898.8</v>
      </c>
      <c r="S1477">
        <v>5644286.5</v>
      </c>
      <c r="T1477">
        <v>11300000</v>
      </c>
      <c r="U1477">
        <v>15100000</v>
      </c>
      <c r="V1477">
        <v>10100000</v>
      </c>
      <c r="W1477">
        <v>34670000</v>
      </c>
      <c r="X1477">
        <v>56750000</v>
      </c>
      <c r="Y1477">
        <v>117110000</v>
      </c>
      <c r="Z1477">
        <v>42280000</v>
      </c>
      <c r="AA1477">
        <v>61520000</v>
      </c>
      <c r="AB1477">
        <v>36908455.799999997</v>
      </c>
      <c r="AC1477">
        <v>70035157.299999997</v>
      </c>
      <c r="AD1477">
        <v>1852792.6</v>
      </c>
      <c r="AE1477">
        <v>3475007.9</v>
      </c>
      <c r="AF1477">
        <v>3000000</v>
      </c>
      <c r="AG1477">
        <v>7256090.4839000003</v>
      </c>
      <c r="AH1477">
        <v>6888751.4008999998</v>
      </c>
      <c r="AI1477">
        <v>18003535.4551</v>
      </c>
      <c r="AJ1477">
        <v>25601157.287</v>
      </c>
      <c r="AK1477">
        <v>1737359.8234000001</v>
      </c>
      <c r="AL1477">
        <v>5409980.2504000003</v>
      </c>
      <c r="AM1477">
        <v>24047722.185199998</v>
      </c>
    </row>
    <row r="1478" spans="1:39" customFormat="1" hidden="1" x14ac:dyDescent="0.2">
      <c r="A1478" t="s">
        <v>124</v>
      </c>
      <c r="B1478" s="1" t="s">
        <v>367</v>
      </c>
      <c r="C1478" t="s">
        <v>31</v>
      </c>
      <c r="D1478" s="1" t="s">
        <v>339</v>
      </c>
      <c r="E1478" t="s">
        <v>49</v>
      </c>
      <c r="F1478" t="s">
        <v>49</v>
      </c>
      <c r="G1478" t="s">
        <v>49</v>
      </c>
      <c r="H1478">
        <v>66.680999999999997</v>
      </c>
      <c r="I1478">
        <v>66.622</v>
      </c>
      <c r="J1478">
        <v>66.584000000000003</v>
      </c>
      <c r="K1478">
        <v>66.552000000000007</v>
      </c>
      <c r="L1478">
        <v>66.533000000000001</v>
      </c>
      <c r="M1478">
        <v>66.53</v>
      </c>
      <c r="N1478">
        <v>66.528999999999996</v>
      </c>
      <c r="O1478">
        <v>66.558999999999997</v>
      </c>
      <c r="P1478">
        <v>66.566999999999993</v>
      </c>
      <c r="Q1478">
        <v>66.582999999999998</v>
      </c>
      <c r="R1478">
        <v>66.596999999999994</v>
      </c>
      <c r="S1478">
        <v>66.593000000000004</v>
      </c>
      <c r="T1478">
        <v>66.584999999999994</v>
      </c>
      <c r="U1478">
        <v>66.617999999999995</v>
      </c>
      <c r="V1478">
        <v>66.617999999999995</v>
      </c>
      <c r="W1478">
        <v>66.701999999999998</v>
      </c>
      <c r="X1478">
        <v>66.774000000000001</v>
      </c>
      <c r="Y1478">
        <v>66.844999999999999</v>
      </c>
      <c r="Z1478">
        <v>66.816999999999993</v>
      </c>
      <c r="AA1478">
        <v>66.638000000000005</v>
      </c>
      <c r="AB1478">
        <v>66.78</v>
      </c>
      <c r="AC1478">
        <v>66.873000000000005</v>
      </c>
      <c r="AD1478">
        <v>66.924000000000007</v>
      </c>
      <c r="AE1478">
        <v>66.876999999999995</v>
      </c>
      <c r="AF1478">
        <v>66.790999999999997</v>
      </c>
      <c r="AG1478">
        <v>66.718000000000004</v>
      </c>
      <c r="AH1478">
        <v>66.625</v>
      </c>
      <c r="AI1478">
        <v>66.573999999999998</v>
      </c>
      <c r="AJ1478">
        <v>66.435000000000002</v>
      </c>
      <c r="AK1478">
        <v>65.367000000000004</v>
      </c>
      <c r="AL1478">
        <v>65.674000000000007</v>
      </c>
      <c r="AM1478">
        <v>66.091999999999999</v>
      </c>
    </row>
    <row r="1479" spans="1:39" customFormat="1" hidden="1" x14ac:dyDescent="0.2">
      <c r="A1479" t="s">
        <v>124</v>
      </c>
      <c r="B1479" s="1" t="s">
        <v>367</v>
      </c>
      <c r="C1479" t="s">
        <v>473</v>
      </c>
      <c r="D1479" s="1" t="s">
        <v>563</v>
      </c>
      <c r="E1479">
        <v>77.72</v>
      </c>
      <c r="F1479" t="s">
        <v>49</v>
      </c>
      <c r="G1479" t="s">
        <v>49</v>
      </c>
      <c r="H1479" t="s">
        <v>49</v>
      </c>
      <c r="I1479" t="s">
        <v>49</v>
      </c>
      <c r="J1479" t="s">
        <v>49</v>
      </c>
      <c r="K1479" t="s">
        <v>49</v>
      </c>
      <c r="L1479" t="s">
        <v>49</v>
      </c>
      <c r="M1479" t="s">
        <v>49</v>
      </c>
      <c r="N1479" t="s">
        <v>49</v>
      </c>
      <c r="O1479" t="s">
        <v>49</v>
      </c>
      <c r="P1479" t="s">
        <v>49</v>
      </c>
      <c r="Q1479" t="s">
        <v>49</v>
      </c>
      <c r="R1479" t="s">
        <v>49</v>
      </c>
      <c r="S1479" t="s">
        <v>49</v>
      </c>
      <c r="T1479" t="s">
        <v>49</v>
      </c>
      <c r="U1479" t="s">
        <v>49</v>
      </c>
      <c r="V1479" t="s">
        <v>49</v>
      </c>
      <c r="W1479" t="s">
        <v>49</v>
      </c>
      <c r="X1479" t="s">
        <v>49</v>
      </c>
      <c r="Y1479" t="s">
        <v>49</v>
      </c>
      <c r="Z1479" t="s">
        <v>49</v>
      </c>
      <c r="AA1479" t="s">
        <v>49</v>
      </c>
      <c r="AB1479" t="s">
        <v>49</v>
      </c>
      <c r="AC1479" t="s">
        <v>49</v>
      </c>
      <c r="AD1479" t="s">
        <v>49</v>
      </c>
      <c r="AE1479" t="s">
        <v>49</v>
      </c>
      <c r="AF1479" t="s">
        <v>49</v>
      </c>
      <c r="AG1479" t="s">
        <v>49</v>
      </c>
      <c r="AH1479" t="s">
        <v>49</v>
      </c>
      <c r="AI1479" t="s">
        <v>49</v>
      </c>
      <c r="AJ1479" t="s">
        <v>49</v>
      </c>
      <c r="AK1479" t="s">
        <v>49</v>
      </c>
      <c r="AL1479" t="s">
        <v>49</v>
      </c>
      <c r="AM1479" t="s">
        <v>49</v>
      </c>
    </row>
    <row r="1480" spans="1:39" customFormat="1" hidden="1" x14ac:dyDescent="0.2">
      <c r="A1480" t="s">
        <v>124</v>
      </c>
      <c r="B1480" s="1" t="s">
        <v>367</v>
      </c>
      <c r="C1480" t="s">
        <v>415</v>
      </c>
      <c r="D1480" s="1" t="s">
        <v>568</v>
      </c>
      <c r="E1480" t="s">
        <v>49</v>
      </c>
      <c r="F1480" t="s">
        <v>49</v>
      </c>
      <c r="G1480" t="s">
        <v>49</v>
      </c>
      <c r="H1480" t="s">
        <v>49</v>
      </c>
      <c r="I1480" t="s">
        <v>49</v>
      </c>
      <c r="J1480" t="s">
        <v>49</v>
      </c>
      <c r="K1480" t="s">
        <v>49</v>
      </c>
      <c r="L1480">
        <v>3</v>
      </c>
      <c r="M1480">
        <v>3.3349156379699698</v>
      </c>
      <c r="N1480">
        <v>3.83021020889282</v>
      </c>
      <c r="O1480">
        <v>4.3214254379272496</v>
      </c>
      <c r="P1480">
        <v>4.8077983856201199</v>
      </c>
      <c r="Q1480">
        <v>6</v>
      </c>
      <c r="R1480">
        <v>5.7064499855041504</v>
      </c>
      <c r="S1480">
        <v>6.1329541206359899</v>
      </c>
      <c r="T1480">
        <v>6.5579185485839799</v>
      </c>
      <c r="U1480">
        <v>6.9883499145507804</v>
      </c>
      <c r="V1480">
        <v>7.4312553405761701</v>
      </c>
      <c r="W1480">
        <v>7.8051693252580403</v>
      </c>
      <c r="X1480">
        <v>8.3764152526855504</v>
      </c>
      <c r="Y1480">
        <v>7.48</v>
      </c>
      <c r="Z1480">
        <v>9.3902511596679705</v>
      </c>
      <c r="AA1480">
        <v>9.8000000000000007</v>
      </c>
      <c r="AB1480">
        <v>10.442277908325201</v>
      </c>
      <c r="AC1480">
        <v>10.973015785217299</v>
      </c>
      <c r="AD1480">
        <v>11.501782417297401</v>
      </c>
      <c r="AE1480">
        <v>12.036705970764199</v>
      </c>
      <c r="AF1480">
        <v>12.7129907608032</v>
      </c>
      <c r="AG1480">
        <v>13.404803276061999</v>
      </c>
      <c r="AH1480">
        <v>14.070508003234901</v>
      </c>
      <c r="AI1480">
        <v>14.6439552307129</v>
      </c>
      <c r="AJ1480">
        <v>14.3</v>
      </c>
      <c r="AK1480">
        <v>15.405713081359901</v>
      </c>
      <c r="AL1480">
        <v>15.6802768707275</v>
      </c>
      <c r="AM1480" t="s">
        <v>49</v>
      </c>
    </row>
    <row r="1481" spans="1:39" customFormat="1" hidden="1" x14ac:dyDescent="0.2">
      <c r="A1481" t="s">
        <v>124</v>
      </c>
      <c r="B1481" s="1" t="s">
        <v>367</v>
      </c>
      <c r="C1481" t="s">
        <v>275</v>
      </c>
      <c r="D1481" s="1" t="s">
        <v>222</v>
      </c>
      <c r="E1481">
        <v>15.138235637614534</v>
      </c>
      <c r="F1481">
        <v>16.288481177947027</v>
      </c>
      <c r="G1481">
        <v>15.766529426011141</v>
      </c>
      <c r="H1481">
        <v>15.241129586403373</v>
      </c>
      <c r="I1481">
        <v>15.316691774389051</v>
      </c>
      <c r="J1481">
        <v>17.834704490158877</v>
      </c>
      <c r="K1481">
        <v>24.395864368905741</v>
      </c>
      <c r="L1481">
        <v>21.59300936694537</v>
      </c>
      <c r="M1481">
        <v>24.453483545344863</v>
      </c>
      <c r="N1481">
        <v>21.253683785497259</v>
      </c>
      <c r="O1481">
        <v>17.092501441255479</v>
      </c>
      <c r="P1481">
        <v>17.604968809548609</v>
      </c>
      <c r="Q1481">
        <v>17.034797640206349</v>
      </c>
      <c r="R1481">
        <v>15.914628060427038</v>
      </c>
      <c r="S1481">
        <v>14.932871678746626</v>
      </c>
      <c r="T1481">
        <v>14.386667232973085</v>
      </c>
      <c r="U1481">
        <v>16.06062103968523</v>
      </c>
      <c r="V1481">
        <v>18.069337809179263</v>
      </c>
      <c r="W1481">
        <v>15.923390069306139</v>
      </c>
      <c r="X1481">
        <v>14.004033987760375</v>
      </c>
      <c r="Y1481">
        <v>15.176815962927137</v>
      </c>
      <c r="Z1481">
        <v>15.503108170930888</v>
      </c>
      <c r="AA1481">
        <v>16.511467331734806</v>
      </c>
      <c r="AB1481">
        <v>17.337600618332729</v>
      </c>
      <c r="AC1481">
        <v>15.784578338448188</v>
      </c>
      <c r="AD1481">
        <v>25.57295263767082</v>
      </c>
      <c r="AE1481">
        <v>26.165643057019299</v>
      </c>
      <c r="AF1481">
        <v>25.713849701573523</v>
      </c>
      <c r="AG1481">
        <v>25.208041304983002</v>
      </c>
      <c r="AH1481">
        <v>24.990609345446448</v>
      </c>
      <c r="AI1481">
        <v>27.801091895090522</v>
      </c>
      <c r="AJ1481">
        <v>28.701369706606478</v>
      </c>
      <c r="AK1481">
        <v>31.091793465578586</v>
      </c>
      <c r="AL1481">
        <v>34.185765236323434</v>
      </c>
      <c r="AM1481" t="s">
        <v>49</v>
      </c>
    </row>
    <row r="1482" spans="1:39" customFormat="1" hidden="1" x14ac:dyDescent="0.2">
      <c r="A1482" t="s">
        <v>124</v>
      </c>
      <c r="B1482" s="1" t="s">
        <v>367</v>
      </c>
      <c r="C1482" t="s">
        <v>215</v>
      </c>
      <c r="D1482" s="1" t="s">
        <v>497</v>
      </c>
      <c r="E1482" t="s">
        <v>49</v>
      </c>
      <c r="F1482" t="s">
        <v>49</v>
      </c>
      <c r="G1482" t="s">
        <v>49</v>
      </c>
      <c r="H1482" t="s">
        <v>49</v>
      </c>
      <c r="I1482" t="s">
        <v>49</v>
      </c>
      <c r="J1482" t="s">
        <v>49</v>
      </c>
      <c r="K1482" t="s">
        <v>49</v>
      </c>
      <c r="L1482" t="s">
        <v>49</v>
      </c>
      <c r="M1482" t="s">
        <v>49</v>
      </c>
      <c r="N1482" t="s">
        <v>49</v>
      </c>
      <c r="O1482" t="s">
        <v>49</v>
      </c>
      <c r="P1482" t="s">
        <v>49</v>
      </c>
      <c r="Q1482" t="s">
        <v>49</v>
      </c>
      <c r="R1482" t="s">
        <v>49</v>
      </c>
      <c r="S1482" t="s">
        <v>49</v>
      </c>
      <c r="T1482" t="s">
        <v>49</v>
      </c>
      <c r="U1482" t="s">
        <v>49</v>
      </c>
      <c r="V1482" t="s">
        <v>49</v>
      </c>
      <c r="W1482" t="s">
        <v>49</v>
      </c>
      <c r="X1482" t="s">
        <v>49</v>
      </c>
      <c r="Y1482" t="s">
        <v>49</v>
      </c>
      <c r="Z1482" t="s">
        <v>49</v>
      </c>
      <c r="AA1482" t="s">
        <v>49</v>
      </c>
      <c r="AB1482" t="s">
        <v>49</v>
      </c>
      <c r="AC1482" t="s">
        <v>49</v>
      </c>
      <c r="AD1482" t="s">
        <v>49</v>
      </c>
      <c r="AE1482" t="s">
        <v>49</v>
      </c>
      <c r="AF1482" t="s">
        <v>49</v>
      </c>
      <c r="AG1482" t="s">
        <v>49</v>
      </c>
      <c r="AH1482" t="s">
        <v>49</v>
      </c>
      <c r="AI1482" t="s">
        <v>49</v>
      </c>
      <c r="AJ1482" t="s">
        <v>49</v>
      </c>
      <c r="AK1482" t="s">
        <v>49</v>
      </c>
      <c r="AL1482" t="s">
        <v>49</v>
      </c>
      <c r="AM1482" t="s">
        <v>49</v>
      </c>
    </row>
    <row r="1483" spans="1:39" customFormat="1" hidden="1" x14ac:dyDescent="0.2">
      <c r="A1483" t="s">
        <v>124</v>
      </c>
      <c r="B1483" s="1" t="s">
        <v>367</v>
      </c>
      <c r="C1483" t="s">
        <v>494</v>
      </c>
      <c r="D1483" s="1" t="s">
        <v>202</v>
      </c>
      <c r="E1483" t="s">
        <v>49</v>
      </c>
      <c r="F1483" t="s">
        <v>49</v>
      </c>
      <c r="G1483" t="s">
        <v>49</v>
      </c>
      <c r="H1483" t="s">
        <v>49</v>
      </c>
      <c r="I1483" t="s">
        <v>49</v>
      </c>
      <c r="J1483" t="s">
        <v>49</v>
      </c>
      <c r="K1483" t="s">
        <v>49</v>
      </c>
      <c r="L1483" t="s">
        <v>49</v>
      </c>
      <c r="M1483" t="s">
        <v>49</v>
      </c>
      <c r="N1483" t="s">
        <v>49</v>
      </c>
      <c r="O1483" t="s">
        <v>49</v>
      </c>
      <c r="P1483" t="s">
        <v>49</v>
      </c>
      <c r="Q1483" t="s">
        <v>49</v>
      </c>
      <c r="R1483" t="s">
        <v>49</v>
      </c>
      <c r="S1483" t="s">
        <v>49</v>
      </c>
      <c r="T1483" t="s">
        <v>49</v>
      </c>
      <c r="U1483" t="s">
        <v>49</v>
      </c>
      <c r="V1483" t="s">
        <v>49</v>
      </c>
      <c r="W1483" t="s">
        <v>49</v>
      </c>
      <c r="X1483" t="s">
        <v>49</v>
      </c>
      <c r="Y1483" t="s">
        <v>49</v>
      </c>
      <c r="Z1483" t="s">
        <v>49</v>
      </c>
      <c r="AA1483" t="s">
        <v>49</v>
      </c>
      <c r="AB1483" t="s">
        <v>49</v>
      </c>
      <c r="AC1483" t="s">
        <v>49</v>
      </c>
      <c r="AD1483" t="s">
        <v>49</v>
      </c>
      <c r="AE1483" t="s">
        <v>49</v>
      </c>
      <c r="AF1483" t="s">
        <v>49</v>
      </c>
      <c r="AG1483" t="s">
        <v>49</v>
      </c>
      <c r="AH1483" t="s">
        <v>49</v>
      </c>
      <c r="AI1483" t="s">
        <v>49</v>
      </c>
      <c r="AJ1483" t="s">
        <v>49</v>
      </c>
      <c r="AK1483" t="s">
        <v>49</v>
      </c>
      <c r="AL1483" t="s">
        <v>49</v>
      </c>
      <c r="AM1483" t="s">
        <v>49</v>
      </c>
    </row>
    <row r="1484" spans="1:39" customFormat="1" hidden="1" x14ac:dyDescent="0.2">
      <c r="A1484" t="s">
        <v>124</v>
      </c>
      <c r="B1484" s="1" t="s">
        <v>367</v>
      </c>
      <c r="C1484" t="s">
        <v>34</v>
      </c>
      <c r="D1484" s="1" t="s">
        <v>113</v>
      </c>
      <c r="E1484">
        <v>49.367437938949003</v>
      </c>
      <c r="F1484">
        <v>49.707607136988898</v>
      </c>
      <c r="G1484">
        <v>49.701477962249299</v>
      </c>
      <c r="H1484">
        <v>48.328542820611197</v>
      </c>
      <c r="I1484">
        <v>47.829015079345297</v>
      </c>
      <c r="J1484">
        <v>46.434627826119304</v>
      </c>
      <c r="K1484">
        <v>57.844086603616802</v>
      </c>
      <c r="L1484">
        <v>68.944022056771601</v>
      </c>
      <c r="M1484">
        <v>71.512146272603601</v>
      </c>
      <c r="N1484">
        <v>72.664431123621597</v>
      </c>
      <c r="O1484">
        <v>71.294560569353095</v>
      </c>
      <c r="P1484">
        <v>70.286311324712401</v>
      </c>
      <c r="Q1484">
        <v>72.537863665251606</v>
      </c>
      <c r="R1484">
        <v>75.319589620753803</v>
      </c>
      <c r="S1484">
        <v>77.075904642344895</v>
      </c>
      <c r="T1484">
        <v>80.262769048125193</v>
      </c>
      <c r="U1484">
        <v>78.604214363628301</v>
      </c>
      <c r="V1484">
        <v>80.870783182279197</v>
      </c>
      <c r="W1484">
        <v>86.285296147114593</v>
      </c>
      <c r="X1484">
        <v>87.113563907831505</v>
      </c>
      <c r="Y1484">
        <v>95.179366099333294</v>
      </c>
      <c r="Z1484">
        <v>98.530881208885603</v>
      </c>
      <c r="AA1484">
        <v>100</v>
      </c>
      <c r="AB1484">
        <v>101.19447572449801</v>
      </c>
      <c r="AC1484">
        <v>106.73820858312099</v>
      </c>
      <c r="AD1484">
        <v>114.197921480885</v>
      </c>
      <c r="AE1484">
        <v>131.211909142167</v>
      </c>
      <c r="AF1484">
        <v>133.05277308871399</v>
      </c>
      <c r="AG1484">
        <v>139.63280851854901</v>
      </c>
      <c r="AH1484">
        <v>145.47046990485799</v>
      </c>
      <c r="AI1484">
        <v>147.81568207912699</v>
      </c>
      <c r="AJ1484">
        <v>151.785085312376</v>
      </c>
      <c r="AK1484">
        <v>154.38084795942299</v>
      </c>
      <c r="AL1484">
        <v>160.95649049113001</v>
      </c>
      <c r="AM1484">
        <v>169.94296071888601</v>
      </c>
    </row>
    <row r="1485" spans="1:39" customFormat="1" hidden="1" x14ac:dyDescent="0.2">
      <c r="A1485" t="s">
        <v>124</v>
      </c>
      <c r="B1485" s="1" t="s">
        <v>367</v>
      </c>
      <c r="C1485" t="s">
        <v>358</v>
      </c>
      <c r="D1485" s="1" t="s">
        <v>7</v>
      </c>
      <c r="E1485" t="s">
        <v>49</v>
      </c>
      <c r="F1485" t="s">
        <v>49</v>
      </c>
      <c r="G1485" t="s">
        <v>49</v>
      </c>
      <c r="H1485" t="s">
        <v>49</v>
      </c>
      <c r="I1485" t="s">
        <v>49</v>
      </c>
      <c r="J1485" t="s">
        <v>49</v>
      </c>
      <c r="K1485" t="s">
        <v>49</v>
      </c>
      <c r="L1485" t="s">
        <v>49</v>
      </c>
      <c r="M1485">
        <v>11.290322303771999</v>
      </c>
      <c r="N1485" t="s">
        <v>49</v>
      </c>
      <c r="O1485">
        <v>11.764705657959</v>
      </c>
      <c r="P1485" t="s">
        <v>49</v>
      </c>
      <c r="Q1485">
        <v>7.9787235260009801</v>
      </c>
      <c r="R1485" t="s">
        <v>49</v>
      </c>
      <c r="S1485">
        <v>18.518518447876001</v>
      </c>
      <c r="T1485">
        <v>12.1693124771118</v>
      </c>
      <c r="U1485">
        <v>1.97044336795807</v>
      </c>
      <c r="V1485">
        <v>7.8048782348632804</v>
      </c>
      <c r="W1485">
        <v>8.2926826477050799</v>
      </c>
      <c r="X1485">
        <v>8.2524271011352504</v>
      </c>
      <c r="Y1485">
        <v>11.650485038757299</v>
      </c>
      <c r="Z1485">
        <v>18.181818008422901</v>
      </c>
      <c r="AA1485">
        <v>18.095237731933601</v>
      </c>
      <c r="AB1485">
        <v>18.009479522705099</v>
      </c>
      <c r="AC1485">
        <v>16.5876770019531</v>
      </c>
      <c r="AD1485">
        <v>12.3222751617432</v>
      </c>
      <c r="AE1485">
        <v>11.057692527771</v>
      </c>
      <c r="AF1485">
        <v>7.1428570747375497</v>
      </c>
      <c r="AG1485">
        <v>8.5714282989502006</v>
      </c>
      <c r="AH1485">
        <v>11.428571701049799</v>
      </c>
      <c r="AI1485">
        <v>10.4761905670166</v>
      </c>
      <c r="AJ1485">
        <v>10.4761905670166</v>
      </c>
      <c r="AK1485">
        <v>9.5238094329834002</v>
      </c>
      <c r="AL1485">
        <v>10.9523811340332</v>
      </c>
      <c r="AM1485">
        <v>8.9622640609741193</v>
      </c>
    </row>
    <row r="1486" spans="1:39" customFormat="1" hidden="1" x14ac:dyDescent="0.2">
      <c r="A1486" t="s">
        <v>124</v>
      </c>
      <c r="B1486" s="1" t="s">
        <v>367</v>
      </c>
      <c r="C1486" t="s">
        <v>143</v>
      </c>
      <c r="D1486" s="1" t="s">
        <v>308</v>
      </c>
      <c r="E1486" t="s">
        <v>49</v>
      </c>
      <c r="F1486" t="s">
        <v>49</v>
      </c>
      <c r="G1486" t="s">
        <v>49</v>
      </c>
      <c r="H1486" t="s">
        <v>49</v>
      </c>
      <c r="I1486" t="s">
        <v>49</v>
      </c>
      <c r="J1486" t="s">
        <v>49</v>
      </c>
      <c r="K1486" t="s">
        <v>49</v>
      </c>
      <c r="L1486" t="s">
        <v>49</v>
      </c>
      <c r="M1486" t="s">
        <v>49</v>
      </c>
      <c r="N1486" t="s">
        <v>49</v>
      </c>
      <c r="O1486" t="s">
        <v>49</v>
      </c>
      <c r="P1486" t="s">
        <v>49</v>
      </c>
      <c r="Q1486" t="s">
        <v>49</v>
      </c>
      <c r="R1486" t="s">
        <v>49</v>
      </c>
      <c r="S1486" t="s">
        <v>49</v>
      </c>
      <c r="T1486">
        <v>527.4</v>
      </c>
      <c r="U1486">
        <v>559.20000000000005</v>
      </c>
      <c r="V1486">
        <v>568.1</v>
      </c>
      <c r="W1486">
        <v>554.6</v>
      </c>
      <c r="X1486">
        <v>531.20000000000005</v>
      </c>
      <c r="Y1486">
        <v>513.9</v>
      </c>
      <c r="Z1486">
        <v>507.1</v>
      </c>
      <c r="AA1486">
        <v>468.6</v>
      </c>
      <c r="AB1486">
        <v>452.9</v>
      </c>
      <c r="AC1486">
        <v>444.1</v>
      </c>
      <c r="AD1486">
        <v>411.4</v>
      </c>
      <c r="AE1486">
        <v>607.29999999999995</v>
      </c>
      <c r="AF1486">
        <v>540.1</v>
      </c>
      <c r="AG1486">
        <v>556.6</v>
      </c>
      <c r="AH1486">
        <v>446.7</v>
      </c>
      <c r="AI1486">
        <v>40.700000000000003</v>
      </c>
      <c r="AJ1486">
        <v>35.200000000000003</v>
      </c>
      <c r="AK1486" t="s">
        <v>49</v>
      </c>
      <c r="AL1486" t="s">
        <v>49</v>
      </c>
      <c r="AM1486" t="s">
        <v>49</v>
      </c>
    </row>
    <row r="1487" spans="1:39" customFormat="1" hidden="1" x14ac:dyDescent="0.2">
      <c r="A1487" t="s">
        <v>124</v>
      </c>
      <c r="B1487" s="1" t="s">
        <v>367</v>
      </c>
      <c r="C1487" t="s">
        <v>186</v>
      </c>
      <c r="D1487" s="1" t="s">
        <v>144</v>
      </c>
      <c r="E1487" t="s">
        <v>49</v>
      </c>
      <c r="F1487" t="s">
        <v>49</v>
      </c>
      <c r="G1487" t="s">
        <v>49</v>
      </c>
      <c r="H1487" t="s">
        <v>49</v>
      </c>
      <c r="I1487" t="s">
        <v>49</v>
      </c>
      <c r="J1487" t="s">
        <v>49</v>
      </c>
      <c r="K1487" t="s">
        <v>49</v>
      </c>
      <c r="L1487" t="s">
        <v>49</v>
      </c>
      <c r="M1487">
        <v>-1.14093124866486</v>
      </c>
      <c r="N1487" t="s">
        <v>49</v>
      </c>
      <c r="O1487">
        <v>-1.1226838827133201</v>
      </c>
      <c r="P1487" t="s">
        <v>49</v>
      </c>
      <c r="Q1487">
        <v>-1.19889616966248</v>
      </c>
      <c r="R1487" t="s">
        <v>49</v>
      </c>
      <c r="S1487">
        <v>-0.97982281446456898</v>
      </c>
      <c r="T1487">
        <v>-1.02073454856873</v>
      </c>
      <c r="U1487">
        <v>-1.47727310657501</v>
      </c>
      <c r="V1487">
        <v>-1.3027660846710201</v>
      </c>
      <c r="W1487">
        <v>-1.2191423177719101</v>
      </c>
      <c r="X1487">
        <v>-1.21095335483551</v>
      </c>
      <c r="Y1487">
        <v>-1.1372767686843901</v>
      </c>
      <c r="Z1487">
        <v>-0.98885017633438099</v>
      </c>
      <c r="AA1487">
        <v>-0.937605500221252</v>
      </c>
      <c r="AB1487">
        <v>-0.96753811836242698</v>
      </c>
      <c r="AC1487">
        <v>-1.0055319070816</v>
      </c>
      <c r="AD1487">
        <v>-1.0962337255477901</v>
      </c>
      <c r="AE1487">
        <v>-1.1663504838943499</v>
      </c>
      <c r="AF1487">
        <v>-1.3268845081329299</v>
      </c>
      <c r="AG1487">
        <v>-1.30534648895264</v>
      </c>
      <c r="AH1487">
        <v>-1.20007252693176</v>
      </c>
      <c r="AI1487">
        <v>-1.2331913709640501</v>
      </c>
      <c r="AJ1487">
        <v>-1.2339614629745499</v>
      </c>
      <c r="AK1487">
        <v>-1.2947770357132</v>
      </c>
      <c r="AL1487">
        <v>-1.24628365039825</v>
      </c>
      <c r="AM1487">
        <v>-1.24606657028198</v>
      </c>
    </row>
    <row r="1488" spans="1:39" customFormat="1" hidden="1" x14ac:dyDescent="0.2">
      <c r="A1488" t="s">
        <v>124</v>
      </c>
      <c r="B1488" s="1" t="s">
        <v>367</v>
      </c>
      <c r="C1488" t="s">
        <v>418</v>
      </c>
      <c r="D1488" s="1" t="s">
        <v>461</v>
      </c>
      <c r="E1488" t="s">
        <v>49</v>
      </c>
      <c r="F1488" t="s">
        <v>49</v>
      </c>
      <c r="G1488" t="s">
        <v>49</v>
      </c>
      <c r="H1488" t="s">
        <v>49</v>
      </c>
      <c r="I1488" t="s">
        <v>49</v>
      </c>
      <c r="J1488" t="s">
        <v>49</v>
      </c>
      <c r="K1488" t="s">
        <v>49</v>
      </c>
      <c r="L1488" t="s">
        <v>49</v>
      </c>
      <c r="M1488" t="s">
        <v>49</v>
      </c>
      <c r="N1488" t="s">
        <v>49</v>
      </c>
      <c r="O1488" t="s">
        <v>49</v>
      </c>
      <c r="P1488" t="s">
        <v>49</v>
      </c>
      <c r="Q1488" t="s">
        <v>49</v>
      </c>
      <c r="R1488" t="s">
        <v>49</v>
      </c>
      <c r="S1488" t="s">
        <v>49</v>
      </c>
      <c r="T1488" t="s">
        <v>49</v>
      </c>
      <c r="U1488" t="s">
        <v>49</v>
      </c>
      <c r="V1488">
        <v>2</v>
      </c>
      <c r="W1488">
        <v>2</v>
      </c>
      <c r="X1488">
        <v>2</v>
      </c>
      <c r="Y1488">
        <v>2</v>
      </c>
      <c r="Z1488">
        <v>2.5</v>
      </c>
      <c r="AA1488">
        <v>2.5</v>
      </c>
      <c r="AB1488">
        <v>2.5</v>
      </c>
      <c r="AC1488">
        <v>2.5</v>
      </c>
      <c r="AD1488">
        <v>2.5</v>
      </c>
      <c r="AE1488">
        <v>2.5</v>
      </c>
      <c r="AF1488">
        <v>2.5</v>
      </c>
      <c r="AG1488">
        <v>2.5</v>
      </c>
      <c r="AH1488">
        <v>2.5</v>
      </c>
      <c r="AI1488">
        <v>3</v>
      </c>
      <c r="AJ1488">
        <v>2.5</v>
      </c>
      <c r="AK1488">
        <v>2.5</v>
      </c>
      <c r="AL1488">
        <v>2.5</v>
      </c>
      <c r="AM1488">
        <v>2.5</v>
      </c>
    </row>
    <row r="1489" spans="1:39" customFormat="1" hidden="1" x14ac:dyDescent="0.2">
      <c r="A1489" t="s">
        <v>124</v>
      </c>
      <c r="B1489" s="1" t="s">
        <v>367</v>
      </c>
      <c r="C1489" t="s">
        <v>507</v>
      </c>
      <c r="D1489" s="1" t="s">
        <v>216</v>
      </c>
      <c r="E1489" t="s">
        <v>49</v>
      </c>
      <c r="F1489" t="s">
        <v>49</v>
      </c>
      <c r="G1489" t="s">
        <v>49</v>
      </c>
      <c r="H1489" t="s">
        <v>49</v>
      </c>
      <c r="I1489" t="s">
        <v>49</v>
      </c>
      <c r="J1489" t="s">
        <v>49</v>
      </c>
      <c r="K1489" t="s">
        <v>49</v>
      </c>
      <c r="L1489" t="s">
        <v>49</v>
      </c>
      <c r="M1489" t="s">
        <v>49</v>
      </c>
      <c r="N1489" t="s">
        <v>49</v>
      </c>
      <c r="O1489" t="s">
        <v>49</v>
      </c>
      <c r="P1489" t="s">
        <v>49</v>
      </c>
      <c r="Q1489" t="s">
        <v>49</v>
      </c>
      <c r="R1489" t="s">
        <v>49</v>
      </c>
      <c r="S1489" t="s">
        <v>49</v>
      </c>
      <c r="T1489" t="s">
        <v>49</v>
      </c>
      <c r="U1489" t="s">
        <v>49</v>
      </c>
      <c r="V1489">
        <v>2</v>
      </c>
      <c r="W1489">
        <v>2</v>
      </c>
      <c r="X1489">
        <v>2</v>
      </c>
      <c r="Y1489">
        <v>2</v>
      </c>
      <c r="Z1489">
        <v>2</v>
      </c>
      <c r="AA1489">
        <v>2</v>
      </c>
      <c r="AB1489">
        <v>2</v>
      </c>
      <c r="AC1489">
        <v>2</v>
      </c>
      <c r="AD1489">
        <v>2</v>
      </c>
      <c r="AE1489">
        <v>2</v>
      </c>
      <c r="AF1489">
        <v>2</v>
      </c>
      <c r="AG1489">
        <v>2</v>
      </c>
      <c r="AH1489">
        <v>2</v>
      </c>
      <c r="AI1489">
        <v>2</v>
      </c>
      <c r="AJ1489">
        <v>2</v>
      </c>
      <c r="AK1489">
        <v>2</v>
      </c>
      <c r="AL1489">
        <v>2</v>
      </c>
      <c r="AM1489">
        <v>2</v>
      </c>
    </row>
    <row r="1490" spans="1:39" customFormat="1" hidden="1" x14ac:dyDescent="0.2">
      <c r="A1490" t="s">
        <v>124</v>
      </c>
      <c r="B1490" s="1" t="s">
        <v>367</v>
      </c>
      <c r="C1490" t="s">
        <v>118</v>
      </c>
      <c r="D1490" s="1" t="s">
        <v>580</v>
      </c>
      <c r="E1490" t="s">
        <v>49</v>
      </c>
      <c r="F1490" t="s">
        <v>49</v>
      </c>
      <c r="G1490" t="s">
        <v>49</v>
      </c>
      <c r="H1490" t="s">
        <v>49</v>
      </c>
      <c r="I1490" t="s">
        <v>49</v>
      </c>
      <c r="J1490" t="s">
        <v>49</v>
      </c>
      <c r="K1490" t="s">
        <v>49</v>
      </c>
      <c r="L1490" t="s">
        <v>49</v>
      </c>
      <c r="M1490" t="s">
        <v>49</v>
      </c>
      <c r="N1490" t="s">
        <v>49</v>
      </c>
      <c r="O1490" t="s">
        <v>49</v>
      </c>
      <c r="P1490" t="s">
        <v>49</v>
      </c>
      <c r="Q1490" t="s">
        <v>49</v>
      </c>
      <c r="R1490" t="s">
        <v>49</v>
      </c>
      <c r="S1490" t="s">
        <v>49</v>
      </c>
      <c r="T1490" t="s">
        <v>49</v>
      </c>
      <c r="U1490" t="s">
        <v>49</v>
      </c>
      <c r="V1490">
        <v>1.5</v>
      </c>
      <c r="W1490">
        <v>1.5</v>
      </c>
      <c r="X1490">
        <v>2</v>
      </c>
      <c r="Y1490">
        <v>2</v>
      </c>
      <c r="Z1490">
        <v>2.5</v>
      </c>
      <c r="AA1490">
        <v>3</v>
      </c>
      <c r="AB1490">
        <v>3</v>
      </c>
      <c r="AC1490">
        <v>3</v>
      </c>
      <c r="AD1490">
        <v>3</v>
      </c>
      <c r="AE1490">
        <v>3</v>
      </c>
      <c r="AF1490">
        <v>3</v>
      </c>
      <c r="AG1490">
        <v>2.5</v>
      </c>
      <c r="AH1490">
        <v>2.5</v>
      </c>
      <c r="AI1490">
        <v>2.5</v>
      </c>
      <c r="AJ1490">
        <v>2.5</v>
      </c>
      <c r="AK1490">
        <v>2.5</v>
      </c>
      <c r="AL1490">
        <v>3</v>
      </c>
      <c r="AM1490">
        <v>3</v>
      </c>
    </row>
    <row r="1491" spans="1:39" customFormat="1" hidden="1" x14ac:dyDescent="0.2">
      <c r="A1491" t="s">
        <v>124</v>
      </c>
      <c r="B1491" s="1" t="s">
        <v>367</v>
      </c>
      <c r="C1491" t="s">
        <v>508</v>
      </c>
      <c r="D1491" s="1" t="s">
        <v>500</v>
      </c>
      <c r="E1491" t="s">
        <v>49</v>
      </c>
      <c r="F1491" t="s">
        <v>49</v>
      </c>
      <c r="G1491" t="s">
        <v>49</v>
      </c>
      <c r="H1491" t="s">
        <v>49</v>
      </c>
      <c r="I1491" t="s">
        <v>49</v>
      </c>
      <c r="J1491" t="s">
        <v>49</v>
      </c>
      <c r="K1491" t="s">
        <v>49</v>
      </c>
      <c r="L1491" t="s">
        <v>49</v>
      </c>
      <c r="M1491" t="s">
        <v>49</v>
      </c>
      <c r="N1491" t="s">
        <v>49</v>
      </c>
      <c r="O1491" t="s">
        <v>49</v>
      </c>
      <c r="P1491" t="s">
        <v>49</v>
      </c>
      <c r="Q1491" t="s">
        <v>49</v>
      </c>
      <c r="R1491" t="s">
        <v>49</v>
      </c>
      <c r="S1491" t="s">
        <v>49</v>
      </c>
      <c r="T1491" t="s">
        <v>49</v>
      </c>
      <c r="U1491" t="s">
        <v>49</v>
      </c>
      <c r="V1491">
        <v>3</v>
      </c>
      <c r="W1491">
        <v>3</v>
      </c>
      <c r="X1491">
        <v>3</v>
      </c>
      <c r="Y1491">
        <v>3</v>
      </c>
      <c r="Z1491">
        <v>3</v>
      </c>
      <c r="AA1491">
        <v>3.5</v>
      </c>
      <c r="AB1491">
        <v>3.5</v>
      </c>
      <c r="AC1491">
        <v>3.5</v>
      </c>
      <c r="AD1491">
        <v>3</v>
      </c>
      <c r="AE1491">
        <v>2.5</v>
      </c>
      <c r="AF1491">
        <v>3</v>
      </c>
      <c r="AG1491">
        <v>3</v>
      </c>
      <c r="AH1491">
        <v>3</v>
      </c>
      <c r="AI1491">
        <v>3</v>
      </c>
      <c r="AJ1491">
        <v>3</v>
      </c>
      <c r="AK1491">
        <v>3</v>
      </c>
      <c r="AL1491">
        <v>3</v>
      </c>
      <c r="AM1491">
        <v>3</v>
      </c>
    </row>
    <row r="1492" spans="1:39" customFormat="1" hidden="1" x14ac:dyDescent="0.2">
      <c r="A1492" t="s">
        <v>124</v>
      </c>
      <c r="B1492" s="1" t="s">
        <v>367</v>
      </c>
      <c r="C1492" t="s">
        <v>528</v>
      </c>
      <c r="D1492" s="1" t="s">
        <v>397</v>
      </c>
      <c r="E1492" t="s">
        <v>49</v>
      </c>
      <c r="F1492" t="s">
        <v>49</v>
      </c>
      <c r="G1492" t="s">
        <v>49</v>
      </c>
      <c r="H1492" t="s">
        <v>49</v>
      </c>
      <c r="I1492" t="s">
        <v>49</v>
      </c>
      <c r="J1492" t="s">
        <v>49</v>
      </c>
      <c r="K1492" t="s">
        <v>49</v>
      </c>
      <c r="L1492" t="s">
        <v>49</v>
      </c>
      <c r="M1492" t="s">
        <v>49</v>
      </c>
      <c r="N1492" t="s">
        <v>49</v>
      </c>
      <c r="O1492" t="s">
        <v>49</v>
      </c>
      <c r="P1492" t="s">
        <v>49</v>
      </c>
      <c r="Q1492" t="s">
        <v>49</v>
      </c>
      <c r="R1492" t="s">
        <v>49</v>
      </c>
      <c r="S1492" t="s">
        <v>49</v>
      </c>
      <c r="T1492" t="s">
        <v>49</v>
      </c>
      <c r="U1492" t="s">
        <v>49</v>
      </c>
      <c r="V1492">
        <v>2.5</v>
      </c>
      <c r="W1492">
        <v>2.5</v>
      </c>
      <c r="X1492">
        <v>2.5</v>
      </c>
      <c r="Y1492">
        <v>2.5</v>
      </c>
      <c r="Z1492">
        <v>2.5</v>
      </c>
      <c r="AA1492">
        <v>2.5</v>
      </c>
      <c r="AB1492">
        <v>2.5</v>
      </c>
      <c r="AC1492">
        <v>2.5</v>
      </c>
      <c r="AD1492">
        <v>2.5</v>
      </c>
      <c r="AE1492">
        <v>2.5</v>
      </c>
      <c r="AF1492">
        <v>2.5</v>
      </c>
      <c r="AG1492">
        <v>2.5</v>
      </c>
      <c r="AH1492">
        <v>2.5</v>
      </c>
      <c r="AI1492">
        <v>2.5</v>
      </c>
      <c r="AJ1492">
        <v>2.5</v>
      </c>
      <c r="AK1492">
        <v>2.5</v>
      </c>
      <c r="AL1492">
        <v>2.5</v>
      </c>
      <c r="AM1492">
        <v>2.5</v>
      </c>
    </row>
    <row r="1493" spans="1:39" customFormat="1" hidden="1" x14ac:dyDescent="0.2">
      <c r="A1493" t="s">
        <v>124</v>
      </c>
      <c r="B1493" s="1" t="s">
        <v>367</v>
      </c>
      <c r="C1493" t="s">
        <v>521</v>
      </c>
      <c r="D1493" s="1" t="s">
        <v>111</v>
      </c>
      <c r="E1493" t="s">
        <v>49</v>
      </c>
      <c r="F1493" t="s">
        <v>49</v>
      </c>
      <c r="G1493" t="s">
        <v>49</v>
      </c>
      <c r="H1493" t="s">
        <v>49</v>
      </c>
      <c r="I1493" t="s">
        <v>49</v>
      </c>
      <c r="J1493" t="s">
        <v>49</v>
      </c>
      <c r="K1493" t="s">
        <v>49</v>
      </c>
      <c r="L1493" t="s">
        <v>49</v>
      </c>
      <c r="M1493" t="s">
        <v>49</v>
      </c>
      <c r="N1493" t="s">
        <v>49</v>
      </c>
      <c r="O1493" t="s">
        <v>49</v>
      </c>
      <c r="P1493" t="s">
        <v>49</v>
      </c>
      <c r="Q1493" t="s">
        <v>49</v>
      </c>
      <c r="R1493" t="s">
        <v>49</v>
      </c>
      <c r="S1493" t="s">
        <v>49</v>
      </c>
      <c r="T1493" t="s">
        <v>49</v>
      </c>
      <c r="U1493" t="s">
        <v>49</v>
      </c>
      <c r="V1493">
        <v>3</v>
      </c>
      <c r="W1493">
        <v>3</v>
      </c>
      <c r="X1493">
        <v>3.5</v>
      </c>
      <c r="Y1493">
        <v>3.5</v>
      </c>
      <c r="Z1493">
        <v>3.5</v>
      </c>
      <c r="AA1493">
        <v>3.5</v>
      </c>
      <c r="AB1493">
        <v>3.5</v>
      </c>
      <c r="AC1493">
        <v>3.5</v>
      </c>
      <c r="AD1493">
        <v>3</v>
      </c>
      <c r="AE1493">
        <v>3</v>
      </c>
      <c r="AF1493">
        <v>3</v>
      </c>
      <c r="AG1493">
        <v>3</v>
      </c>
      <c r="AH1493">
        <v>3</v>
      </c>
      <c r="AI1493">
        <v>3.5</v>
      </c>
      <c r="AJ1493">
        <v>3.5</v>
      </c>
      <c r="AK1493">
        <v>3.5</v>
      </c>
      <c r="AL1493">
        <v>3.5</v>
      </c>
      <c r="AM1493">
        <v>3.5</v>
      </c>
    </row>
    <row r="1494" spans="1:39" customFormat="1" hidden="1" x14ac:dyDescent="0.2">
      <c r="A1494" t="s">
        <v>124</v>
      </c>
      <c r="B1494" s="1" t="s">
        <v>367</v>
      </c>
      <c r="C1494" t="s">
        <v>50</v>
      </c>
      <c r="D1494" s="1" t="s">
        <v>569</v>
      </c>
      <c r="E1494">
        <v>-2.7360567846839952</v>
      </c>
      <c r="F1494">
        <v>-2.7088701024768449</v>
      </c>
      <c r="G1494">
        <v>-6.1866644629388565</v>
      </c>
      <c r="H1494">
        <v>-4.4846834651424352</v>
      </c>
      <c r="I1494">
        <v>-5.8824316405466064</v>
      </c>
      <c r="J1494">
        <v>-1.0126952828338871</v>
      </c>
      <c r="K1494">
        <v>-2.8990046045503814</v>
      </c>
      <c r="L1494" t="s">
        <v>49</v>
      </c>
      <c r="M1494" t="s">
        <v>49</v>
      </c>
      <c r="N1494" t="s">
        <v>49</v>
      </c>
      <c r="O1494" t="s">
        <v>49</v>
      </c>
      <c r="P1494" t="s">
        <v>49</v>
      </c>
      <c r="Q1494" t="s">
        <v>49</v>
      </c>
      <c r="R1494" t="s">
        <v>49</v>
      </c>
      <c r="S1494" t="s">
        <v>49</v>
      </c>
      <c r="T1494" t="s">
        <v>49</v>
      </c>
      <c r="U1494" t="s">
        <v>49</v>
      </c>
      <c r="V1494" t="s">
        <v>49</v>
      </c>
      <c r="W1494" t="s">
        <v>49</v>
      </c>
      <c r="X1494" t="s">
        <v>49</v>
      </c>
      <c r="Y1494" t="s">
        <v>49</v>
      </c>
      <c r="Z1494" t="s">
        <v>49</v>
      </c>
      <c r="AA1494" t="s">
        <v>49</v>
      </c>
      <c r="AB1494" t="s">
        <v>49</v>
      </c>
      <c r="AC1494" t="s">
        <v>49</v>
      </c>
      <c r="AD1494" t="s">
        <v>49</v>
      </c>
      <c r="AE1494" t="s">
        <v>49</v>
      </c>
      <c r="AF1494" t="s">
        <v>49</v>
      </c>
      <c r="AG1494" t="s">
        <v>49</v>
      </c>
      <c r="AH1494" t="s">
        <v>49</v>
      </c>
      <c r="AI1494" t="s">
        <v>49</v>
      </c>
      <c r="AJ1494" t="s">
        <v>49</v>
      </c>
      <c r="AK1494" t="s">
        <v>49</v>
      </c>
      <c r="AL1494" t="s">
        <v>49</v>
      </c>
      <c r="AM1494" t="s">
        <v>49</v>
      </c>
    </row>
    <row r="1495" spans="1:39" customFormat="1" hidden="1" x14ac:dyDescent="0.2">
      <c r="A1495" t="s">
        <v>124</v>
      </c>
      <c r="B1495" s="1" t="s">
        <v>367</v>
      </c>
      <c r="C1495" t="s">
        <v>229</v>
      </c>
      <c r="D1495" s="1" t="s">
        <v>536</v>
      </c>
      <c r="E1495" t="s">
        <v>49</v>
      </c>
      <c r="F1495" t="s">
        <v>49</v>
      </c>
      <c r="G1495">
        <v>7.5</v>
      </c>
      <c r="H1495">
        <v>7.5</v>
      </c>
      <c r="I1495">
        <v>7.5</v>
      </c>
      <c r="J1495">
        <v>7.75</v>
      </c>
      <c r="K1495">
        <v>8.0833333333333304</v>
      </c>
      <c r="L1495">
        <v>5.5</v>
      </c>
      <c r="M1495">
        <v>5.4583333333333304</v>
      </c>
      <c r="N1495">
        <v>5</v>
      </c>
      <c r="O1495">
        <v>5</v>
      </c>
      <c r="P1495">
        <v>5</v>
      </c>
      <c r="Q1495">
        <v>5</v>
      </c>
      <c r="R1495">
        <v>5</v>
      </c>
      <c r="S1495">
        <v>5</v>
      </c>
      <c r="T1495">
        <v>5</v>
      </c>
      <c r="U1495">
        <v>5</v>
      </c>
      <c r="V1495">
        <v>4.9166666666666696</v>
      </c>
      <c r="W1495">
        <v>4.3333333333333304</v>
      </c>
      <c r="X1495">
        <v>4.25</v>
      </c>
      <c r="Y1495">
        <v>3.75</v>
      </c>
      <c r="Z1495">
        <v>3.25</v>
      </c>
      <c r="AA1495">
        <v>3.25</v>
      </c>
      <c r="AB1495">
        <v>3.25</v>
      </c>
      <c r="AC1495">
        <v>3.25</v>
      </c>
      <c r="AD1495">
        <v>3.2083333333333299</v>
      </c>
      <c r="AE1495">
        <v>2.6</v>
      </c>
      <c r="AF1495">
        <v>2.4500000000000002</v>
      </c>
      <c r="AG1495">
        <v>2.4500000000000002</v>
      </c>
      <c r="AH1495">
        <v>2.4500000000000002</v>
      </c>
      <c r="AI1495" t="s">
        <v>49</v>
      </c>
      <c r="AJ1495" t="s">
        <v>49</v>
      </c>
      <c r="AK1495" t="s">
        <v>49</v>
      </c>
      <c r="AL1495" t="s">
        <v>49</v>
      </c>
      <c r="AM1495" t="s">
        <v>49</v>
      </c>
    </row>
    <row r="1496" spans="1:39" customFormat="1" hidden="1" x14ac:dyDescent="0.2">
      <c r="A1496" t="s">
        <v>124</v>
      </c>
      <c r="B1496" s="1" t="s">
        <v>367</v>
      </c>
      <c r="C1496" t="s">
        <v>522</v>
      </c>
      <c r="D1496" s="1" t="s">
        <v>468</v>
      </c>
      <c r="E1496" t="s">
        <v>49</v>
      </c>
      <c r="F1496" t="s">
        <v>49</v>
      </c>
      <c r="G1496" t="s">
        <v>49</v>
      </c>
      <c r="H1496" t="s">
        <v>49</v>
      </c>
      <c r="I1496" t="s">
        <v>49</v>
      </c>
      <c r="J1496" t="s">
        <v>49</v>
      </c>
      <c r="K1496" t="s">
        <v>49</v>
      </c>
      <c r="L1496" t="s">
        <v>49</v>
      </c>
      <c r="M1496" t="s">
        <v>49</v>
      </c>
      <c r="N1496" t="s">
        <v>49</v>
      </c>
      <c r="O1496" t="s">
        <v>49</v>
      </c>
      <c r="P1496" t="s">
        <v>49</v>
      </c>
      <c r="Q1496" t="s">
        <v>49</v>
      </c>
      <c r="R1496" t="s">
        <v>49</v>
      </c>
      <c r="S1496" t="s">
        <v>49</v>
      </c>
      <c r="T1496" t="s">
        <v>49</v>
      </c>
      <c r="U1496" t="s">
        <v>49</v>
      </c>
      <c r="V1496" t="s">
        <v>49</v>
      </c>
      <c r="W1496" t="s">
        <v>49</v>
      </c>
      <c r="X1496" t="s">
        <v>49</v>
      </c>
      <c r="Y1496" t="s">
        <v>49</v>
      </c>
      <c r="Z1496" t="s">
        <v>49</v>
      </c>
      <c r="AA1496" t="s">
        <v>49</v>
      </c>
      <c r="AB1496" t="s">
        <v>49</v>
      </c>
      <c r="AC1496" t="s">
        <v>49</v>
      </c>
      <c r="AD1496">
        <v>0</v>
      </c>
      <c r="AE1496">
        <v>0</v>
      </c>
      <c r="AF1496">
        <v>0</v>
      </c>
      <c r="AG1496">
        <v>0</v>
      </c>
      <c r="AH1496">
        <v>0</v>
      </c>
      <c r="AI1496">
        <v>0</v>
      </c>
      <c r="AJ1496">
        <v>1</v>
      </c>
      <c r="AK1496" t="s">
        <v>49</v>
      </c>
      <c r="AL1496" t="s">
        <v>49</v>
      </c>
      <c r="AM1496" t="s">
        <v>49</v>
      </c>
    </row>
    <row r="1497" spans="1:39" customFormat="1" hidden="1" x14ac:dyDescent="0.2">
      <c r="A1497" t="s">
        <v>124</v>
      </c>
      <c r="B1497" s="1" t="s">
        <v>367</v>
      </c>
      <c r="C1497" t="s">
        <v>28</v>
      </c>
      <c r="D1497" s="1" t="s">
        <v>553</v>
      </c>
      <c r="E1497">
        <v>7.3093951394566137</v>
      </c>
      <c r="F1497">
        <v>7.5397450423489847</v>
      </c>
      <c r="G1497">
        <v>7.2853118507093599</v>
      </c>
      <c r="H1497">
        <v>6.7728345433348682</v>
      </c>
      <c r="I1497">
        <v>4.5076166037412735</v>
      </c>
      <c r="J1497">
        <v>4.3993007514436497</v>
      </c>
      <c r="K1497">
        <v>3.9568238759479959</v>
      </c>
      <c r="L1497">
        <v>4.1597140522142091</v>
      </c>
      <c r="M1497">
        <v>4.5088819834813343</v>
      </c>
      <c r="N1497">
        <v>4.4167057959443188</v>
      </c>
      <c r="O1497">
        <v>4.8979906533049</v>
      </c>
      <c r="P1497">
        <v>4.5126778832823957</v>
      </c>
      <c r="Q1497">
        <v>4.7462570232368924</v>
      </c>
      <c r="R1497">
        <v>6.1094791387730538</v>
      </c>
      <c r="S1497">
        <v>5.8404975804308572</v>
      </c>
      <c r="T1497">
        <v>6.1834847119107934</v>
      </c>
      <c r="U1497">
        <v>7.1605918453956159</v>
      </c>
      <c r="V1497">
        <v>6.8989078784717108</v>
      </c>
      <c r="W1497">
        <v>6.7056603724173867</v>
      </c>
      <c r="X1497">
        <v>6.7852608264389671</v>
      </c>
      <c r="Y1497">
        <v>7.020111128607744</v>
      </c>
      <c r="Z1497">
        <v>6.9625291583871247</v>
      </c>
      <c r="AA1497">
        <v>8.3089812496816471</v>
      </c>
      <c r="AB1497">
        <v>9.1804654207169314</v>
      </c>
      <c r="AC1497">
        <v>10.771941405832418</v>
      </c>
      <c r="AD1497">
        <v>13.576825985423477</v>
      </c>
      <c r="AE1497">
        <v>12.791023303241419</v>
      </c>
      <c r="AF1497">
        <v>11.71543359611886</v>
      </c>
      <c r="AG1497">
        <v>12.314843238565125</v>
      </c>
      <c r="AH1497">
        <v>11.215017734209573</v>
      </c>
      <c r="AI1497">
        <v>12.344331994471624</v>
      </c>
      <c r="AJ1497">
        <v>11.705014562500599</v>
      </c>
      <c r="AK1497">
        <v>11.703907133652871</v>
      </c>
      <c r="AL1497">
        <v>11.794688802057935</v>
      </c>
      <c r="AM1497" t="s">
        <v>49</v>
      </c>
    </row>
    <row r="1498" spans="1:39" customFormat="1" hidden="1" x14ac:dyDescent="0.2">
      <c r="A1498" t="s">
        <v>124</v>
      </c>
      <c r="B1498" s="1" t="s">
        <v>367</v>
      </c>
      <c r="C1498" t="s">
        <v>342</v>
      </c>
      <c r="D1498" s="1" t="s">
        <v>491</v>
      </c>
      <c r="E1498" t="s">
        <v>49</v>
      </c>
      <c r="F1498" t="s">
        <v>49</v>
      </c>
      <c r="G1498" t="s">
        <v>49</v>
      </c>
      <c r="H1498" t="s">
        <v>49</v>
      </c>
      <c r="I1498" t="s">
        <v>49</v>
      </c>
      <c r="J1498" t="s">
        <v>49</v>
      </c>
      <c r="K1498" t="s">
        <v>49</v>
      </c>
      <c r="L1498" t="s">
        <v>49</v>
      </c>
      <c r="M1498" t="s">
        <v>49</v>
      </c>
      <c r="N1498" t="s">
        <v>49</v>
      </c>
      <c r="O1498" t="s">
        <v>49</v>
      </c>
      <c r="P1498" t="s">
        <v>49</v>
      </c>
      <c r="Q1498" t="s">
        <v>49</v>
      </c>
      <c r="R1498" t="s">
        <v>49</v>
      </c>
      <c r="S1498" t="s">
        <v>49</v>
      </c>
      <c r="T1498" t="s">
        <v>49</v>
      </c>
      <c r="U1498" t="s">
        <v>49</v>
      </c>
      <c r="V1498" t="s">
        <v>49</v>
      </c>
      <c r="W1498" t="s">
        <v>49</v>
      </c>
      <c r="X1498" t="s">
        <v>49</v>
      </c>
      <c r="Y1498" t="s">
        <v>49</v>
      </c>
      <c r="Z1498" t="s">
        <v>49</v>
      </c>
      <c r="AA1498" t="s">
        <v>49</v>
      </c>
      <c r="AB1498" t="s">
        <v>49</v>
      </c>
      <c r="AC1498" t="s">
        <v>49</v>
      </c>
      <c r="AD1498" t="s">
        <v>49</v>
      </c>
      <c r="AE1498" t="s">
        <v>49</v>
      </c>
      <c r="AF1498">
        <v>32.01455</v>
      </c>
      <c r="AG1498">
        <v>31.95495</v>
      </c>
      <c r="AH1498">
        <v>32.351739999999999</v>
      </c>
      <c r="AI1498">
        <v>34.83372</v>
      </c>
      <c r="AJ1498">
        <v>35.565849999999998</v>
      </c>
      <c r="AK1498" t="s">
        <v>49</v>
      </c>
      <c r="AL1498" t="s">
        <v>49</v>
      </c>
      <c r="AM1498" t="s">
        <v>49</v>
      </c>
    </row>
    <row r="1499" spans="1:39" customFormat="1" hidden="1" x14ac:dyDescent="0.2">
      <c r="A1499" t="s">
        <v>124</v>
      </c>
      <c r="B1499" s="1" t="s">
        <v>367</v>
      </c>
      <c r="C1499" t="s">
        <v>207</v>
      </c>
      <c r="D1499" s="1" t="s">
        <v>110</v>
      </c>
      <c r="E1499" t="s">
        <v>49</v>
      </c>
      <c r="F1499" t="s">
        <v>49</v>
      </c>
      <c r="G1499" t="s">
        <v>49</v>
      </c>
      <c r="H1499" t="s">
        <v>49</v>
      </c>
      <c r="I1499" t="s">
        <v>49</v>
      </c>
      <c r="J1499" t="s">
        <v>49</v>
      </c>
      <c r="K1499" t="s">
        <v>49</v>
      </c>
      <c r="L1499" t="s">
        <v>49</v>
      </c>
      <c r="M1499" t="s">
        <v>49</v>
      </c>
      <c r="N1499" t="s">
        <v>49</v>
      </c>
      <c r="O1499" t="s">
        <v>49</v>
      </c>
      <c r="P1499" t="s">
        <v>49</v>
      </c>
      <c r="Q1499" t="s">
        <v>49</v>
      </c>
      <c r="R1499" t="s">
        <v>49</v>
      </c>
      <c r="S1499" t="s">
        <v>49</v>
      </c>
      <c r="T1499" t="s">
        <v>49</v>
      </c>
      <c r="U1499" t="s">
        <v>49</v>
      </c>
      <c r="V1499" t="s">
        <v>49</v>
      </c>
      <c r="W1499" t="s">
        <v>49</v>
      </c>
      <c r="X1499" t="s">
        <v>49</v>
      </c>
      <c r="Y1499" t="s">
        <v>49</v>
      </c>
      <c r="Z1499" t="s">
        <v>49</v>
      </c>
      <c r="AA1499" t="s">
        <v>49</v>
      </c>
      <c r="AB1499" t="s">
        <v>49</v>
      </c>
      <c r="AC1499" t="s">
        <v>49</v>
      </c>
      <c r="AD1499" t="s">
        <v>49</v>
      </c>
      <c r="AE1499" t="s">
        <v>49</v>
      </c>
      <c r="AF1499" t="s">
        <v>49</v>
      </c>
      <c r="AG1499" t="s">
        <v>49</v>
      </c>
      <c r="AH1499" t="s">
        <v>49</v>
      </c>
      <c r="AI1499" t="s">
        <v>49</v>
      </c>
      <c r="AJ1499">
        <v>1.81203997135162</v>
      </c>
      <c r="AK1499" t="s">
        <v>49</v>
      </c>
      <c r="AL1499" t="s">
        <v>49</v>
      </c>
      <c r="AM1499" t="s">
        <v>49</v>
      </c>
    </row>
    <row r="1500" spans="1:39" customFormat="1" hidden="1" x14ac:dyDescent="0.2">
      <c r="A1500" t="s">
        <v>124</v>
      </c>
      <c r="B1500" s="1" t="s">
        <v>367</v>
      </c>
      <c r="C1500" t="s">
        <v>40</v>
      </c>
      <c r="D1500" s="1" t="s">
        <v>286</v>
      </c>
      <c r="E1500" t="s">
        <v>49</v>
      </c>
      <c r="F1500" t="s">
        <v>49</v>
      </c>
      <c r="G1500" t="s">
        <v>49</v>
      </c>
      <c r="H1500" t="s">
        <v>49</v>
      </c>
      <c r="I1500" t="s">
        <v>49</v>
      </c>
      <c r="J1500" t="s">
        <v>49</v>
      </c>
      <c r="K1500" t="s">
        <v>49</v>
      </c>
      <c r="L1500" t="s">
        <v>49</v>
      </c>
      <c r="M1500" t="s">
        <v>49</v>
      </c>
      <c r="N1500" t="s">
        <v>49</v>
      </c>
      <c r="O1500" t="s">
        <v>49</v>
      </c>
      <c r="P1500" t="s">
        <v>49</v>
      </c>
      <c r="Q1500" t="s">
        <v>49</v>
      </c>
      <c r="R1500" t="s">
        <v>49</v>
      </c>
      <c r="S1500" t="s">
        <v>49</v>
      </c>
      <c r="T1500" t="s">
        <v>49</v>
      </c>
      <c r="U1500" t="s">
        <v>49</v>
      </c>
      <c r="V1500" t="s">
        <v>49</v>
      </c>
      <c r="W1500" t="s">
        <v>49</v>
      </c>
      <c r="X1500" t="s">
        <v>49</v>
      </c>
      <c r="Y1500" t="s">
        <v>49</v>
      </c>
      <c r="Z1500" t="s">
        <v>49</v>
      </c>
      <c r="AA1500" t="s">
        <v>49</v>
      </c>
      <c r="AB1500" t="s">
        <v>49</v>
      </c>
      <c r="AC1500" t="s">
        <v>49</v>
      </c>
      <c r="AD1500" t="s">
        <v>49</v>
      </c>
      <c r="AE1500" t="s">
        <v>49</v>
      </c>
      <c r="AF1500" t="s">
        <v>49</v>
      </c>
      <c r="AG1500" t="s">
        <v>49</v>
      </c>
      <c r="AH1500" t="s">
        <v>49</v>
      </c>
      <c r="AI1500" t="s">
        <v>49</v>
      </c>
      <c r="AJ1500" t="s">
        <v>49</v>
      </c>
      <c r="AK1500" t="s">
        <v>49</v>
      </c>
      <c r="AL1500" t="s">
        <v>49</v>
      </c>
      <c r="AM1500" t="s">
        <v>49</v>
      </c>
    </row>
    <row r="1501" spans="1:39" customFormat="1" hidden="1" x14ac:dyDescent="0.2">
      <c r="A1501" t="s">
        <v>124</v>
      </c>
      <c r="B1501" s="1" t="s">
        <v>367</v>
      </c>
      <c r="C1501" t="s">
        <v>445</v>
      </c>
      <c r="D1501" s="1" t="s">
        <v>307</v>
      </c>
      <c r="E1501" t="s">
        <v>49</v>
      </c>
      <c r="F1501" t="s">
        <v>49</v>
      </c>
      <c r="G1501" t="s">
        <v>49</v>
      </c>
      <c r="H1501">
        <v>0.33118140000000001</v>
      </c>
      <c r="I1501">
        <v>0.33436349999999998</v>
      </c>
      <c r="J1501">
        <v>0.34980739999999999</v>
      </c>
      <c r="K1501">
        <v>0.3496128</v>
      </c>
      <c r="L1501">
        <v>0.36474630000000002</v>
      </c>
      <c r="M1501">
        <v>0.38636009999999998</v>
      </c>
      <c r="N1501">
        <v>0.40301160000000003</v>
      </c>
      <c r="O1501">
        <v>0.41382079999999999</v>
      </c>
      <c r="P1501">
        <v>0.36310009999999998</v>
      </c>
      <c r="Q1501">
        <v>0.37854470000000001</v>
      </c>
      <c r="R1501">
        <v>0.41773300000000002</v>
      </c>
      <c r="S1501">
        <v>0.42894260000000001</v>
      </c>
      <c r="T1501">
        <v>0.494199</v>
      </c>
      <c r="U1501">
        <v>0.50723079999999998</v>
      </c>
      <c r="V1501">
        <v>0.55169360000000001</v>
      </c>
      <c r="W1501">
        <v>0.60161450000000005</v>
      </c>
      <c r="X1501">
        <v>0.62593659999999995</v>
      </c>
      <c r="Y1501">
        <v>0.62688330000000003</v>
      </c>
      <c r="Z1501">
        <v>0.63650879999999999</v>
      </c>
      <c r="AA1501">
        <v>0.6365191</v>
      </c>
      <c r="AB1501">
        <v>0.6532348</v>
      </c>
      <c r="AC1501">
        <v>0.58028080000000004</v>
      </c>
      <c r="AD1501">
        <v>0.50094989999999995</v>
      </c>
      <c r="AE1501">
        <v>0.57119900000000001</v>
      </c>
      <c r="AF1501">
        <v>0.61985250000000003</v>
      </c>
      <c r="AG1501">
        <v>0.65541459999999996</v>
      </c>
      <c r="AH1501">
        <v>0.68420769999999997</v>
      </c>
      <c r="AI1501">
        <v>0.6968801</v>
      </c>
      <c r="AJ1501">
        <v>0.86651840000000002</v>
      </c>
      <c r="AK1501">
        <v>0.85081070000000003</v>
      </c>
      <c r="AL1501">
        <v>0.82726599999999995</v>
      </c>
      <c r="AM1501" t="s">
        <v>49</v>
      </c>
    </row>
    <row r="1502" spans="1:39" customFormat="1" hidden="1" x14ac:dyDescent="0.2">
      <c r="A1502" t="s">
        <v>124</v>
      </c>
      <c r="B1502" s="1" t="s">
        <v>367</v>
      </c>
      <c r="C1502" t="s">
        <v>394</v>
      </c>
      <c r="D1502" s="1" t="s">
        <v>281</v>
      </c>
      <c r="E1502" t="s">
        <v>49</v>
      </c>
      <c r="F1502" t="s">
        <v>49</v>
      </c>
      <c r="G1502">
        <v>53.209130000000002</v>
      </c>
      <c r="H1502">
        <v>54.957599999999999</v>
      </c>
      <c r="I1502" t="s">
        <v>49</v>
      </c>
      <c r="J1502" t="s">
        <v>49</v>
      </c>
      <c r="K1502" t="s">
        <v>49</v>
      </c>
      <c r="L1502" t="s">
        <v>49</v>
      </c>
      <c r="M1502" t="s">
        <v>49</v>
      </c>
      <c r="N1502" t="s">
        <v>49</v>
      </c>
      <c r="O1502" t="s">
        <v>49</v>
      </c>
      <c r="P1502" t="s">
        <v>49</v>
      </c>
      <c r="Q1502" t="s">
        <v>49</v>
      </c>
      <c r="R1502" t="s">
        <v>49</v>
      </c>
      <c r="S1502" t="s">
        <v>49</v>
      </c>
      <c r="T1502" t="s">
        <v>49</v>
      </c>
      <c r="U1502" t="s">
        <v>49</v>
      </c>
      <c r="V1502" t="s">
        <v>49</v>
      </c>
      <c r="W1502">
        <v>52.456740000000003</v>
      </c>
      <c r="X1502">
        <v>47.964440000000003</v>
      </c>
      <c r="Y1502" t="s">
        <v>49</v>
      </c>
      <c r="Z1502">
        <v>48.449959999999997</v>
      </c>
      <c r="AA1502">
        <v>53.264020000000002</v>
      </c>
      <c r="AB1502" t="s">
        <v>49</v>
      </c>
      <c r="AC1502" t="s">
        <v>49</v>
      </c>
      <c r="AD1502" t="s">
        <v>49</v>
      </c>
      <c r="AE1502" t="s">
        <v>49</v>
      </c>
      <c r="AF1502" t="s">
        <v>49</v>
      </c>
      <c r="AG1502" t="s">
        <v>49</v>
      </c>
      <c r="AH1502" t="s">
        <v>49</v>
      </c>
      <c r="AI1502" t="s">
        <v>49</v>
      </c>
      <c r="AJ1502" t="s">
        <v>49</v>
      </c>
      <c r="AK1502" t="s">
        <v>49</v>
      </c>
      <c r="AL1502" t="s">
        <v>49</v>
      </c>
      <c r="AM1502" t="s">
        <v>49</v>
      </c>
    </row>
    <row r="1503" spans="1:39" customFormat="1" hidden="1" x14ac:dyDescent="0.2">
      <c r="A1503" t="s">
        <v>124</v>
      </c>
      <c r="B1503" s="1" t="s">
        <v>367</v>
      </c>
      <c r="C1503" t="s">
        <v>163</v>
      </c>
      <c r="D1503" s="1" t="s">
        <v>190</v>
      </c>
      <c r="E1503" t="s">
        <v>49</v>
      </c>
      <c r="F1503" t="s">
        <v>49</v>
      </c>
      <c r="G1503" t="s">
        <v>49</v>
      </c>
      <c r="H1503" t="s">
        <v>49</v>
      </c>
      <c r="I1503" t="s">
        <v>49</v>
      </c>
      <c r="J1503" t="s">
        <v>49</v>
      </c>
      <c r="K1503" t="s">
        <v>49</v>
      </c>
      <c r="L1503" t="s">
        <v>49</v>
      </c>
      <c r="M1503" t="s">
        <v>49</v>
      </c>
      <c r="N1503" t="s">
        <v>49</v>
      </c>
      <c r="O1503" t="s">
        <v>49</v>
      </c>
      <c r="P1503" t="s">
        <v>49</v>
      </c>
      <c r="Q1503" t="s">
        <v>49</v>
      </c>
      <c r="R1503" t="s">
        <v>49</v>
      </c>
      <c r="S1503" t="s">
        <v>49</v>
      </c>
      <c r="T1503" t="s">
        <v>49</v>
      </c>
      <c r="U1503" t="s">
        <v>49</v>
      </c>
      <c r="V1503" t="s">
        <v>49</v>
      </c>
      <c r="W1503" t="s">
        <v>49</v>
      </c>
      <c r="X1503" t="s">
        <v>49</v>
      </c>
      <c r="Y1503" t="s">
        <v>49</v>
      </c>
      <c r="Z1503" t="s">
        <v>49</v>
      </c>
      <c r="AA1503" t="s">
        <v>49</v>
      </c>
      <c r="AB1503">
        <v>89</v>
      </c>
      <c r="AC1503" t="s">
        <v>49</v>
      </c>
      <c r="AD1503" t="s">
        <v>49</v>
      </c>
      <c r="AE1503" t="s">
        <v>49</v>
      </c>
      <c r="AF1503" t="s">
        <v>49</v>
      </c>
      <c r="AG1503" t="s">
        <v>49</v>
      </c>
      <c r="AH1503" t="s">
        <v>49</v>
      </c>
      <c r="AI1503" t="s">
        <v>49</v>
      </c>
      <c r="AJ1503" t="s">
        <v>49</v>
      </c>
      <c r="AK1503" t="s">
        <v>49</v>
      </c>
      <c r="AL1503" t="s">
        <v>49</v>
      </c>
      <c r="AM1503" t="s">
        <v>49</v>
      </c>
    </row>
    <row r="1504" spans="1:39" customFormat="1" hidden="1" x14ac:dyDescent="0.2">
      <c r="A1504" t="s">
        <v>124</v>
      </c>
      <c r="B1504" s="1" t="s">
        <v>367</v>
      </c>
      <c r="C1504" t="s">
        <v>427</v>
      </c>
      <c r="D1504" s="1" t="s">
        <v>225</v>
      </c>
      <c r="E1504" t="s">
        <v>49</v>
      </c>
      <c r="F1504" t="s">
        <v>49</v>
      </c>
      <c r="G1504" t="s">
        <v>49</v>
      </c>
      <c r="H1504" t="s">
        <v>49</v>
      </c>
      <c r="I1504" t="s">
        <v>49</v>
      </c>
      <c r="J1504" t="s">
        <v>49</v>
      </c>
      <c r="K1504" t="s">
        <v>49</v>
      </c>
      <c r="L1504" t="s">
        <v>49</v>
      </c>
      <c r="M1504" t="s">
        <v>49</v>
      </c>
      <c r="N1504" t="s">
        <v>49</v>
      </c>
      <c r="O1504" t="s">
        <v>49</v>
      </c>
      <c r="P1504" t="s">
        <v>49</v>
      </c>
      <c r="Q1504" t="s">
        <v>49</v>
      </c>
      <c r="R1504" t="s">
        <v>49</v>
      </c>
      <c r="S1504" t="s">
        <v>49</v>
      </c>
      <c r="T1504" t="s">
        <v>49</v>
      </c>
      <c r="U1504" t="s">
        <v>49</v>
      </c>
      <c r="V1504" t="s">
        <v>49</v>
      </c>
      <c r="W1504" t="s">
        <v>49</v>
      </c>
      <c r="X1504" t="s">
        <v>49</v>
      </c>
      <c r="Y1504" t="s">
        <v>49</v>
      </c>
      <c r="Z1504" t="s">
        <v>49</v>
      </c>
      <c r="AA1504" t="s">
        <v>49</v>
      </c>
      <c r="AB1504">
        <v>40.1</v>
      </c>
      <c r="AC1504" t="s">
        <v>49</v>
      </c>
      <c r="AD1504" t="s">
        <v>49</v>
      </c>
      <c r="AE1504" t="s">
        <v>49</v>
      </c>
      <c r="AF1504" t="s">
        <v>49</v>
      </c>
      <c r="AG1504" t="s">
        <v>49</v>
      </c>
      <c r="AH1504" t="s">
        <v>49</v>
      </c>
      <c r="AI1504" t="s">
        <v>49</v>
      </c>
      <c r="AJ1504" t="s">
        <v>49</v>
      </c>
      <c r="AK1504" t="s">
        <v>49</v>
      </c>
      <c r="AL1504" t="s">
        <v>49</v>
      </c>
      <c r="AM1504" t="s">
        <v>49</v>
      </c>
    </row>
    <row r="1505" spans="1:39" customFormat="1" hidden="1" x14ac:dyDescent="0.2">
      <c r="A1505" t="s">
        <v>124</v>
      </c>
      <c r="B1505" s="1" t="s">
        <v>367</v>
      </c>
      <c r="C1505" t="s">
        <v>18</v>
      </c>
      <c r="D1505" s="1" t="s">
        <v>374</v>
      </c>
      <c r="E1505" t="s">
        <v>49</v>
      </c>
      <c r="F1505" t="s">
        <v>49</v>
      </c>
      <c r="G1505" t="s">
        <v>49</v>
      </c>
      <c r="H1505" t="s">
        <v>49</v>
      </c>
      <c r="I1505" t="s">
        <v>49</v>
      </c>
      <c r="J1505" t="s">
        <v>49</v>
      </c>
      <c r="K1505" t="s">
        <v>49</v>
      </c>
      <c r="L1505" t="s">
        <v>49</v>
      </c>
      <c r="M1505" t="s">
        <v>49</v>
      </c>
      <c r="N1505" t="s">
        <v>49</v>
      </c>
      <c r="O1505" t="s">
        <v>49</v>
      </c>
      <c r="P1505" t="s">
        <v>49</v>
      </c>
      <c r="Q1505" t="s">
        <v>49</v>
      </c>
      <c r="R1505" t="s">
        <v>49</v>
      </c>
      <c r="S1505" t="s">
        <v>49</v>
      </c>
      <c r="T1505" t="s">
        <v>49</v>
      </c>
      <c r="U1505" t="s">
        <v>49</v>
      </c>
      <c r="V1505" t="s">
        <v>49</v>
      </c>
      <c r="W1505" t="s">
        <v>49</v>
      </c>
      <c r="X1505" t="s">
        <v>49</v>
      </c>
      <c r="Y1505" t="s">
        <v>49</v>
      </c>
      <c r="Z1505" t="s">
        <v>49</v>
      </c>
      <c r="AA1505" t="s">
        <v>49</v>
      </c>
      <c r="AB1505">
        <v>48.4</v>
      </c>
      <c r="AC1505" t="s">
        <v>49</v>
      </c>
      <c r="AD1505" t="s">
        <v>49</v>
      </c>
      <c r="AE1505" t="s">
        <v>49</v>
      </c>
      <c r="AF1505" t="s">
        <v>49</v>
      </c>
      <c r="AG1505" t="s">
        <v>49</v>
      </c>
      <c r="AH1505" t="s">
        <v>49</v>
      </c>
      <c r="AI1505" t="s">
        <v>49</v>
      </c>
      <c r="AJ1505" t="s">
        <v>49</v>
      </c>
      <c r="AK1505" t="s">
        <v>49</v>
      </c>
      <c r="AL1505" t="s">
        <v>49</v>
      </c>
      <c r="AM1505" t="s">
        <v>49</v>
      </c>
    </row>
    <row r="1506" spans="1:39" customFormat="1" hidden="1" x14ac:dyDescent="0.2">
      <c r="A1506" t="s">
        <v>124</v>
      </c>
      <c r="B1506" s="1" t="s">
        <v>367</v>
      </c>
      <c r="C1506" t="s">
        <v>437</v>
      </c>
      <c r="D1506" s="1" t="s">
        <v>561</v>
      </c>
      <c r="E1506" t="s">
        <v>49</v>
      </c>
      <c r="F1506" t="s">
        <v>49</v>
      </c>
      <c r="G1506" t="s">
        <v>49</v>
      </c>
      <c r="H1506" t="s">
        <v>49</v>
      </c>
      <c r="I1506" t="s">
        <v>49</v>
      </c>
      <c r="J1506" t="s">
        <v>49</v>
      </c>
      <c r="K1506" t="s">
        <v>49</v>
      </c>
      <c r="L1506" t="s">
        <v>49</v>
      </c>
      <c r="M1506" t="s">
        <v>49</v>
      </c>
      <c r="N1506" t="s">
        <v>49</v>
      </c>
      <c r="O1506" t="s">
        <v>49</v>
      </c>
      <c r="P1506" t="s">
        <v>49</v>
      </c>
      <c r="Q1506" t="s">
        <v>49</v>
      </c>
      <c r="R1506" t="s">
        <v>49</v>
      </c>
      <c r="S1506" t="s">
        <v>49</v>
      </c>
      <c r="T1506" t="s">
        <v>49</v>
      </c>
      <c r="U1506" t="s">
        <v>49</v>
      </c>
      <c r="V1506" t="s">
        <v>49</v>
      </c>
      <c r="W1506" t="s">
        <v>49</v>
      </c>
      <c r="X1506" t="s">
        <v>49</v>
      </c>
      <c r="Y1506" t="s">
        <v>49</v>
      </c>
      <c r="Z1506" t="s">
        <v>49</v>
      </c>
      <c r="AA1506" t="s">
        <v>49</v>
      </c>
      <c r="AB1506">
        <v>25.3</v>
      </c>
      <c r="AC1506" t="s">
        <v>49</v>
      </c>
      <c r="AD1506" t="s">
        <v>49</v>
      </c>
      <c r="AE1506" t="s">
        <v>49</v>
      </c>
      <c r="AF1506" t="s">
        <v>49</v>
      </c>
      <c r="AG1506" t="s">
        <v>49</v>
      </c>
      <c r="AH1506" t="s">
        <v>49</v>
      </c>
      <c r="AI1506" t="s">
        <v>49</v>
      </c>
      <c r="AJ1506" t="s">
        <v>49</v>
      </c>
      <c r="AK1506" t="s">
        <v>49</v>
      </c>
      <c r="AL1506" t="s">
        <v>49</v>
      </c>
      <c r="AM1506" t="s">
        <v>49</v>
      </c>
    </row>
    <row r="1507" spans="1:39" customFormat="1" hidden="1" x14ac:dyDescent="0.2">
      <c r="A1507" t="s">
        <v>124</v>
      </c>
      <c r="B1507" s="1" t="s">
        <v>367</v>
      </c>
      <c r="C1507" t="s">
        <v>327</v>
      </c>
      <c r="D1507" s="1" t="s">
        <v>58</v>
      </c>
      <c r="E1507" t="s">
        <v>49</v>
      </c>
      <c r="F1507" t="s">
        <v>49</v>
      </c>
      <c r="G1507" t="s">
        <v>49</v>
      </c>
      <c r="H1507" t="s">
        <v>49</v>
      </c>
      <c r="I1507" t="s">
        <v>49</v>
      </c>
      <c r="J1507" t="s">
        <v>49</v>
      </c>
      <c r="K1507" t="s">
        <v>49</v>
      </c>
      <c r="L1507" t="s">
        <v>49</v>
      </c>
      <c r="M1507" t="s">
        <v>49</v>
      </c>
      <c r="N1507" t="s">
        <v>49</v>
      </c>
      <c r="O1507" t="s">
        <v>49</v>
      </c>
      <c r="P1507" t="s">
        <v>49</v>
      </c>
      <c r="Q1507" t="s">
        <v>49</v>
      </c>
      <c r="R1507" t="s">
        <v>49</v>
      </c>
      <c r="S1507" t="s">
        <v>49</v>
      </c>
      <c r="T1507" t="s">
        <v>49</v>
      </c>
      <c r="U1507" t="s">
        <v>49</v>
      </c>
      <c r="V1507" t="s">
        <v>49</v>
      </c>
      <c r="W1507" t="s">
        <v>49</v>
      </c>
      <c r="X1507" t="s">
        <v>49</v>
      </c>
      <c r="Y1507" t="s">
        <v>49</v>
      </c>
      <c r="Z1507" t="s">
        <v>49</v>
      </c>
      <c r="AA1507" t="s">
        <v>49</v>
      </c>
      <c r="AB1507">
        <v>89.8</v>
      </c>
      <c r="AC1507" t="s">
        <v>49</v>
      </c>
      <c r="AD1507" t="s">
        <v>49</v>
      </c>
      <c r="AE1507" t="s">
        <v>49</v>
      </c>
      <c r="AF1507" t="s">
        <v>49</v>
      </c>
      <c r="AG1507" t="s">
        <v>49</v>
      </c>
      <c r="AH1507" t="s">
        <v>49</v>
      </c>
      <c r="AI1507" t="s">
        <v>49</v>
      </c>
      <c r="AJ1507" t="s">
        <v>49</v>
      </c>
      <c r="AK1507" t="s">
        <v>49</v>
      </c>
      <c r="AL1507" t="s">
        <v>49</v>
      </c>
      <c r="AM1507" t="s">
        <v>49</v>
      </c>
    </row>
    <row r="1508" spans="1:39" customFormat="1" hidden="1" x14ac:dyDescent="0.2">
      <c r="A1508" t="s">
        <v>124</v>
      </c>
      <c r="B1508" s="1" t="s">
        <v>367</v>
      </c>
      <c r="C1508" t="s">
        <v>571</v>
      </c>
      <c r="D1508" s="1" t="s">
        <v>92</v>
      </c>
      <c r="E1508">
        <v>65.528912883913634</v>
      </c>
      <c r="F1508">
        <v>67.138437187660969</v>
      </c>
      <c r="G1508">
        <v>68.371532008275949</v>
      </c>
      <c r="H1508">
        <v>68.105009105392952</v>
      </c>
      <c r="I1508">
        <v>70.000131113396236</v>
      </c>
      <c r="J1508">
        <v>67.59701238988275</v>
      </c>
      <c r="K1508">
        <v>84.09918014261639</v>
      </c>
      <c r="L1508">
        <v>92.423296690162132</v>
      </c>
      <c r="M1508">
        <v>89.148697020526029</v>
      </c>
      <c r="N1508">
        <v>89.882730454117734</v>
      </c>
      <c r="O1508">
        <v>89.510477445260051</v>
      </c>
      <c r="P1508">
        <v>93.166725782423327</v>
      </c>
      <c r="Q1508">
        <v>101.09204748249023</v>
      </c>
      <c r="R1508">
        <v>101.52263761007691</v>
      </c>
      <c r="S1508">
        <v>99.114640741410113</v>
      </c>
      <c r="T1508">
        <v>100.43922726673127</v>
      </c>
      <c r="U1508">
        <v>95.979940577941747</v>
      </c>
      <c r="V1508">
        <v>100</v>
      </c>
      <c r="W1508">
        <v>103.33404593869069</v>
      </c>
      <c r="X1508">
        <v>105.23356507679871</v>
      </c>
      <c r="Y1508">
        <v>112.68101890226436</v>
      </c>
      <c r="Z1508">
        <v>113.48288902376396</v>
      </c>
      <c r="AA1508">
        <v>118.26200449558529</v>
      </c>
      <c r="AB1508">
        <v>123.00326432464668</v>
      </c>
      <c r="AC1508">
        <v>130.60614059135321</v>
      </c>
      <c r="AD1508">
        <v>133.85495106929767</v>
      </c>
      <c r="AE1508">
        <v>149.77539565903683</v>
      </c>
      <c r="AF1508">
        <v>153.83170744431112</v>
      </c>
      <c r="AG1508">
        <v>158.41606782421715</v>
      </c>
      <c r="AH1508">
        <v>168.6239339474842</v>
      </c>
      <c r="AI1508">
        <v>166.55977943876778</v>
      </c>
      <c r="AJ1508">
        <v>170.43701969728423</v>
      </c>
      <c r="AK1508">
        <v>173.81535507501931</v>
      </c>
      <c r="AL1508">
        <v>179.50009908566116</v>
      </c>
      <c r="AM1508">
        <v>191.16760552436401</v>
      </c>
    </row>
    <row r="1509" spans="1:39" customFormat="1" hidden="1" x14ac:dyDescent="0.2">
      <c r="A1509" t="s">
        <v>124</v>
      </c>
      <c r="B1509" s="1" t="s">
        <v>367</v>
      </c>
      <c r="C1509" t="s">
        <v>182</v>
      </c>
      <c r="D1509" s="1" t="s">
        <v>373</v>
      </c>
      <c r="E1509">
        <v>1.7101652847238569</v>
      </c>
      <c r="F1509">
        <v>1.9772704345194541</v>
      </c>
      <c r="G1509">
        <v>-2.1475280657408717</v>
      </c>
      <c r="H1509">
        <v>-0.55254300510186738</v>
      </c>
      <c r="I1509">
        <v>-6.4240781994633096</v>
      </c>
      <c r="J1509">
        <v>0.33527568464606361</v>
      </c>
      <c r="K1509">
        <v>4.8999494100011418</v>
      </c>
      <c r="L1509">
        <v>7.200045557519033</v>
      </c>
      <c r="M1509">
        <v>-4.0000929636478872</v>
      </c>
      <c r="N1509">
        <v>5.2999360182607376</v>
      </c>
      <c r="O1509">
        <v>4.7001423787932879</v>
      </c>
      <c r="P1509">
        <v>3.5999749043227354</v>
      </c>
      <c r="Q1509">
        <v>-2.4894324402887378</v>
      </c>
      <c r="R1509">
        <v>4.4647390264086653</v>
      </c>
      <c r="S1509">
        <v>3.6165421915059568</v>
      </c>
      <c r="T1509">
        <v>-5.3974852185587707</v>
      </c>
      <c r="U1509">
        <v>5.9948842279869581</v>
      </c>
      <c r="V1509">
        <v>0.90821051487195348</v>
      </c>
      <c r="W1509">
        <v>4.7710854304410475</v>
      </c>
      <c r="X1509">
        <v>4.607534854520253</v>
      </c>
      <c r="Y1509">
        <v>2.054130962004848</v>
      </c>
      <c r="Z1509">
        <v>8.5872604264099408</v>
      </c>
      <c r="AA1509">
        <v>4.6308184322330703</v>
      </c>
      <c r="AB1509">
        <v>4.19461533741989</v>
      </c>
      <c r="AC1509">
        <v>5.0537612535691778</v>
      </c>
      <c r="AD1509">
        <v>-36.391977098388672</v>
      </c>
      <c r="AE1509">
        <v>8.107051532648768E-2</v>
      </c>
      <c r="AF1509">
        <v>4.3371210302023115</v>
      </c>
      <c r="AG1509">
        <v>4.7503168412234231</v>
      </c>
      <c r="AH1509">
        <v>4.52727821346231</v>
      </c>
      <c r="AI1509">
        <v>3.7894435927546226</v>
      </c>
      <c r="AJ1509">
        <v>3.0999999999999943</v>
      </c>
      <c r="AK1509">
        <v>0.899999996857062</v>
      </c>
      <c r="AL1509">
        <v>0.9000000068787557</v>
      </c>
      <c r="AM1509">
        <v>0</v>
      </c>
    </row>
    <row r="1510" spans="1:39" customFormat="1" hidden="1" x14ac:dyDescent="0.2">
      <c r="A1510" t="s">
        <v>124</v>
      </c>
      <c r="B1510" s="1" t="s">
        <v>367</v>
      </c>
      <c r="C1510" t="s">
        <v>32</v>
      </c>
      <c r="D1510" s="1" t="s">
        <v>379</v>
      </c>
      <c r="E1510">
        <v>562.97728214138306</v>
      </c>
      <c r="F1510">
        <v>560.01509895586003</v>
      </c>
      <c r="G1510">
        <v>531.38600520225475</v>
      </c>
      <c r="H1510">
        <v>512.25184000950549</v>
      </c>
      <c r="I1510">
        <v>464.33546333264053</v>
      </c>
      <c r="J1510">
        <v>451.19993518671629</v>
      </c>
      <c r="K1510">
        <v>458.6545235970338</v>
      </c>
      <c r="L1510">
        <v>478.34389485892126</v>
      </c>
      <c r="M1510">
        <v>447.35063067770972</v>
      </c>
      <c r="N1510">
        <v>458.13383529558905</v>
      </c>
      <c r="O1510">
        <v>466.63410855319131</v>
      </c>
      <c r="P1510">
        <v>470.16835893357484</v>
      </c>
      <c r="Q1510">
        <v>445.80329299753453</v>
      </c>
      <c r="R1510">
        <v>455.3383802386046</v>
      </c>
      <c r="S1510">
        <v>461.49808566039735</v>
      </c>
      <c r="T1510">
        <v>426.15958085296739</v>
      </c>
      <c r="U1510">
        <v>442.01523606364105</v>
      </c>
      <c r="V1510">
        <v>436.10026511347348</v>
      </c>
      <c r="W1510">
        <v>447.80810651655293</v>
      </c>
      <c r="X1510">
        <v>459.74606636695188</v>
      </c>
      <c r="Y1510">
        <v>459.56245721364706</v>
      </c>
      <c r="Z1510">
        <v>488.38802505282376</v>
      </c>
      <c r="AA1510">
        <v>500.52927736975613</v>
      </c>
      <c r="AB1510">
        <v>513.59426676543012</v>
      </c>
      <c r="AC1510">
        <v>534.88356262708839</v>
      </c>
      <c r="AD1510">
        <v>338.16570578443213</v>
      </c>
      <c r="AE1510">
        <v>338.7003848530141</v>
      </c>
      <c r="AF1510">
        <v>351.87975477990454</v>
      </c>
      <c r="AG1510">
        <v>362.21833117853828</v>
      </c>
      <c r="AH1510">
        <v>371.60313104724355</v>
      </c>
      <c r="AI1510">
        <v>378.26307781705236</v>
      </c>
      <c r="AJ1510">
        <v>381.41404636616682</v>
      </c>
      <c r="AK1510">
        <v>375.21692408431744</v>
      </c>
      <c r="AL1510">
        <v>370.67575033183658</v>
      </c>
      <c r="AM1510">
        <v>362.5707910794888</v>
      </c>
    </row>
    <row r="1511" spans="1:39" customFormat="1" hidden="1" x14ac:dyDescent="0.2">
      <c r="A1511" t="s">
        <v>124</v>
      </c>
      <c r="B1511" s="1" t="s">
        <v>367</v>
      </c>
      <c r="C1511" t="s">
        <v>261</v>
      </c>
      <c r="D1511" s="1" t="s">
        <v>162</v>
      </c>
      <c r="E1511" t="s">
        <v>49</v>
      </c>
      <c r="F1511" t="s">
        <v>49</v>
      </c>
      <c r="G1511">
        <v>634.17732449643142</v>
      </c>
      <c r="H1511">
        <v>632.01596954609465</v>
      </c>
      <c r="I1511">
        <v>585.9525805839487</v>
      </c>
      <c r="J1511">
        <v>582.8728008901179</v>
      </c>
      <c r="K1511">
        <v>605.15529474050243</v>
      </c>
      <c r="L1511">
        <v>644.36797872064153</v>
      </c>
      <c r="M1511">
        <v>613.65127454275955</v>
      </c>
      <c r="N1511">
        <v>639.28015780559974</v>
      </c>
      <c r="O1511">
        <v>658.47025538971309</v>
      </c>
      <c r="P1511">
        <v>672.8071176199602</v>
      </c>
      <c r="Q1511">
        <v>652.39376071837501</v>
      </c>
      <c r="R1511">
        <v>681.36001122116102</v>
      </c>
      <c r="S1511">
        <v>701.34014527904174</v>
      </c>
      <c r="T1511">
        <v>660.4178460490208</v>
      </c>
      <c r="U1511">
        <v>703.3772009740901</v>
      </c>
      <c r="V1511">
        <v>715.7262427117173</v>
      </c>
      <c r="W1511">
        <v>757.61832891127926</v>
      </c>
      <c r="X1511">
        <v>798.83607938015211</v>
      </c>
      <c r="Y1511">
        <v>813.83206936700299</v>
      </c>
      <c r="Z1511">
        <v>870.42230473230143</v>
      </c>
      <c r="AA1511">
        <v>902.78158421317721</v>
      </c>
      <c r="AB1511">
        <v>945.59312848527384</v>
      </c>
      <c r="AC1511">
        <v>1024.247562784916</v>
      </c>
      <c r="AD1511">
        <v>683.96563252261012</v>
      </c>
      <c r="AE1511">
        <v>670.1038234035932</v>
      </c>
      <c r="AF1511">
        <v>733.74958070805133</v>
      </c>
      <c r="AG1511">
        <v>787.47116842467506</v>
      </c>
      <c r="AH1511">
        <v>839.60000945213528</v>
      </c>
      <c r="AI1511">
        <v>875.19371775648415</v>
      </c>
      <c r="AJ1511">
        <v>898.31531993209296</v>
      </c>
      <c r="AK1511">
        <v>895.25147718496112</v>
      </c>
      <c r="AL1511">
        <v>924.15142427788692</v>
      </c>
      <c r="AM1511">
        <v>967.26832382756777</v>
      </c>
    </row>
    <row r="1512" spans="1:39" customFormat="1" hidden="1" x14ac:dyDescent="0.2">
      <c r="A1512" t="s">
        <v>124</v>
      </c>
      <c r="B1512" s="1" t="s">
        <v>367</v>
      </c>
      <c r="C1512" t="s">
        <v>244</v>
      </c>
      <c r="D1512" s="1" t="s">
        <v>344</v>
      </c>
      <c r="E1512" t="s">
        <v>49</v>
      </c>
      <c r="F1512" t="s">
        <v>49</v>
      </c>
      <c r="G1512" t="s">
        <v>49</v>
      </c>
      <c r="H1512" t="s">
        <v>49</v>
      </c>
      <c r="I1512" t="s">
        <v>49</v>
      </c>
      <c r="J1512" t="s">
        <v>49</v>
      </c>
      <c r="K1512" t="s">
        <v>49</v>
      </c>
      <c r="L1512" t="s">
        <v>49</v>
      </c>
      <c r="M1512">
        <v>6.0109291076660201</v>
      </c>
      <c r="N1512" t="s">
        <v>49</v>
      </c>
      <c r="O1512">
        <v>5.4644808769226101</v>
      </c>
      <c r="P1512" t="s">
        <v>49</v>
      </c>
      <c r="Q1512">
        <v>4.3715848922729501</v>
      </c>
      <c r="R1512" t="s">
        <v>49</v>
      </c>
      <c r="S1512">
        <v>4.8648648262023899</v>
      </c>
      <c r="T1512">
        <v>7.5675673484802202</v>
      </c>
      <c r="U1512">
        <v>5.4726366996765101</v>
      </c>
      <c r="V1512">
        <v>1.9607843160629299</v>
      </c>
      <c r="W1512">
        <v>3.41463422775269</v>
      </c>
      <c r="X1512">
        <v>2.9126212596893302</v>
      </c>
      <c r="Y1512">
        <v>4.85436916351318</v>
      </c>
      <c r="Z1512">
        <v>4.78468894958496</v>
      </c>
      <c r="AA1512">
        <v>5.2631578445434597</v>
      </c>
      <c r="AB1512">
        <v>7.1090049743652299</v>
      </c>
      <c r="AC1512">
        <v>4.7393364906311</v>
      </c>
      <c r="AD1512">
        <v>1.89573454856873</v>
      </c>
      <c r="AE1512">
        <v>1.4423077106475799</v>
      </c>
      <c r="AF1512">
        <v>1.42857146263123</v>
      </c>
      <c r="AG1512">
        <v>2.3809523582458501</v>
      </c>
      <c r="AH1512">
        <v>3.3333332538604701</v>
      </c>
      <c r="AI1512">
        <v>2.3809523582458501</v>
      </c>
      <c r="AJ1512">
        <v>2.3809523582458501</v>
      </c>
      <c r="AK1512">
        <v>3.8095238208770801</v>
      </c>
      <c r="AL1512">
        <v>4.7619047164917001</v>
      </c>
      <c r="AM1512">
        <v>4.2452831268310502</v>
      </c>
    </row>
    <row r="1513" spans="1:39" customFormat="1" hidden="1" x14ac:dyDescent="0.2">
      <c r="A1513" t="s">
        <v>124</v>
      </c>
      <c r="B1513" s="1" t="s">
        <v>367</v>
      </c>
      <c r="C1513" t="s">
        <v>209</v>
      </c>
      <c r="D1513" s="1" t="s">
        <v>33</v>
      </c>
      <c r="E1513" t="s">
        <v>49</v>
      </c>
      <c r="F1513" t="s">
        <v>49</v>
      </c>
      <c r="G1513" t="s">
        <v>49</v>
      </c>
      <c r="H1513" t="s">
        <v>49</v>
      </c>
      <c r="I1513" t="s">
        <v>49</v>
      </c>
      <c r="J1513" t="s">
        <v>49</v>
      </c>
      <c r="K1513" t="s">
        <v>49</v>
      </c>
      <c r="L1513" t="s">
        <v>49</v>
      </c>
      <c r="M1513" t="s">
        <v>49</v>
      </c>
      <c r="N1513" t="s">
        <v>49</v>
      </c>
      <c r="O1513" t="s">
        <v>49</v>
      </c>
      <c r="P1513" t="s">
        <v>49</v>
      </c>
      <c r="Q1513" t="s">
        <v>49</v>
      </c>
      <c r="R1513" t="s">
        <v>49</v>
      </c>
      <c r="S1513" t="s">
        <v>49</v>
      </c>
      <c r="T1513" t="s">
        <v>49</v>
      </c>
      <c r="U1513" t="s">
        <v>49</v>
      </c>
      <c r="V1513" t="s">
        <v>49</v>
      </c>
      <c r="W1513" t="s">
        <v>49</v>
      </c>
      <c r="X1513" t="s">
        <v>49</v>
      </c>
      <c r="Y1513" t="s">
        <v>49</v>
      </c>
      <c r="Z1513" t="s">
        <v>49</v>
      </c>
      <c r="AA1513" t="s">
        <v>49</v>
      </c>
      <c r="AB1513" t="s">
        <v>49</v>
      </c>
      <c r="AC1513" t="s">
        <v>49</v>
      </c>
      <c r="AD1513" t="s">
        <v>49</v>
      </c>
      <c r="AE1513" t="s">
        <v>49</v>
      </c>
      <c r="AF1513" t="s">
        <v>49</v>
      </c>
      <c r="AG1513" t="s">
        <v>49</v>
      </c>
      <c r="AH1513" t="s">
        <v>49</v>
      </c>
      <c r="AI1513" t="s">
        <v>49</v>
      </c>
      <c r="AJ1513" t="s">
        <v>49</v>
      </c>
      <c r="AK1513">
        <v>0.29163190722465498</v>
      </c>
      <c r="AL1513" t="s">
        <v>49</v>
      </c>
      <c r="AM1513" t="s">
        <v>49</v>
      </c>
    </row>
    <row r="1514" spans="1:39" customFormat="1" hidden="1" x14ac:dyDescent="0.2">
      <c r="A1514" t="s">
        <v>124</v>
      </c>
      <c r="B1514" s="1" t="s">
        <v>367</v>
      </c>
      <c r="C1514" t="s">
        <v>382</v>
      </c>
      <c r="D1514" s="1" t="s">
        <v>200</v>
      </c>
      <c r="E1514">
        <v>-3.96446882079369</v>
      </c>
      <c r="F1514">
        <v>0.68905580731273397</v>
      </c>
      <c r="G1514">
        <v>-1.2330456227223899E-2</v>
      </c>
      <c r="H1514">
        <v>-2.76236280675761</v>
      </c>
      <c r="I1514">
        <v>-1.03360811667775</v>
      </c>
      <c r="J1514">
        <v>-2.9153584929833598</v>
      </c>
      <c r="K1514">
        <v>24.571013727560501</v>
      </c>
      <c r="L1514">
        <v>19.189403973509801</v>
      </c>
      <c r="M1514">
        <v>3.72494110325801</v>
      </c>
      <c r="N1514">
        <v>1.61131347760912</v>
      </c>
      <c r="O1514">
        <v>-1.8852009615790899</v>
      </c>
      <c r="P1514">
        <v>-1.4142022008255299</v>
      </c>
      <c r="Q1514">
        <v>3.2034009156311201</v>
      </c>
      <c r="R1514">
        <v>3.8348606023735998</v>
      </c>
      <c r="S1514">
        <v>2.3318170351623602</v>
      </c>
      <c r="T1514">
        <v>4.1347090515099501</v>
      </c>
      <c r="U1514">
        <v>-2.0664060113630001</v>
      </c>
      <c r="V1514">
        <v>2.8835207335902</v>
      </c>
      <c r="W1514">
        <v>6.69526465773352</v>
      </c>
      <c r="X1514">
        <v>0.95991761945709098</v>
      </c>
      <c r="Y1514">
        <v>9.2589509941707604</v>
      </c>
      <c r="Z1514">
        <v>3.52126227238643</v>
      </c>
      <c r="AA1514">
        <v>1.49102370047805</v>
      </c>
      <c r="AB1514">
        <v>1.1944757244984601</v>
      </c>
      <c r="AC1514">
        <v>5.4782959434612204</v>
      </c>
      <c r="AD1514">
        <v>6.9887934197019801</v>
      </c>
      <c r="AE1514">
        <v>14.8986841797549</v>
      </c>
      <c r="AF1514">
        <v>1.4029701713681599</v>
      </c>
      <c r="AG1514">
        <v>4.9454327610651401</v>
      </c>
      <c r="AH1514">
        <v>4.1807233187127197</v>
      </c>
      <c r="AI1514">
        <v>1.61215686991555</v>
      </c>
      <c r="AJ1514">
        <v>2.6853735526678499</v>
      </c>
      <c r="AK1514">
        <v>1.7101565952314901</v>
      </c>
      <c r="AL1514">
        <v>4.2593641754287104</v>
      </c>
      <c r="AM1514">
        <v>5.5831673518324596</v>
      </c>
    </row>
    <row r="1515" spans="1:39" customFormat="1" hidden="1" x14ac:dyDescent="0.2">
      <c r="A1515" t="s">
        <v>124</v>
      </c>
      <c r="B1515" s="1" t="s">
        <v>367</v>
      </c>
      <c r="C1515" t="s">
        <v>213</v>
      </c>
      <c r="D1515" s="1" t="s">
        <v>331</v>
      </c>
      <c r="E1515">
        <v>2.6240559401543777</v>
      </c>
      <c r="F1515">
        <v>2.4562048001599806</v>
      </c>
      <c r="G1515">
        <v>1.8366451056468662</v>
      </c>
      <c r="H1515">
        <v>-0.38981560754078259</v>
      </c>
      <c r="I1515">
        <v>2.7826470224393773</v>
      </c>
      <c r="J1515">
        <v>-3.4330203176627947</v>
      </c>
      <c r="K1515">
        <v>24.412569682152878</v>
      </c>
      <c r="L1515">
        <v>9.8979758583015922</v>
      </c>
      <c r="M1515">
        <v>-3.5430457329538854</v>
      </c>
      <c r="N1515">
        <v>0.8233810006473874</v>
      </c>
      <c r="O1515">
        <v>-0.41415409498235078</v>
      </c>
      <c r="P1515">
        <v>4.0847154897584375</v>
      </c>
      <c r="Q1515">
        <v>8.5066010783455965</v>
      </c>
      <c r="R1515">
        <v>0.4259386750092915</v>
      </c>
      <c r="S1515">
        <v>-2.3718817057485353</v>
      </c>
      <c r="T1515">
        <v>1.3364186314078381</v>
      </c>
      <c r="U1515">
        <v>-4.4397859383637268</v>
      </c>
      <c r="V1515">
        <v>4.1884370815938468</v>
      </c>
      <c r="W1515">
        <v>3.3340459386906929</v>
      </c>
      <c r="X1515">
        <v>1.8382316504233671</v>
      </c>
      <c r="Y1515">
        <v>7.0770707236142272</v>
      </c>
      <c r="Z1515">
        <v>0.7116283907541856</v>
      </c>
      <c r="AA1515">
        <v>4.2113093109751105</v>
      </c>
      <c r="AB1515">
        <v>4.0091150571005159</v>
      </c>
      <c r="AC1515">
        <v>6.1810361769261561</v>
      </c>
      <c r="AD1515">
        <v>2.4874867776006653</v>
      </c>
      <c r="AE1515">
        <v>11.893803301677679</v>
      </c>
      <c r="AF1515">
        <v>2.7082631078528152</v>
      </c>
      <c r="AG1515">
        <v>2.9801140844553373</v>
      </c>
      <c r="AH1515">
        <v>6.4437062877952513</v>
      </c>
      <c r="AI1515">
        <v>-1.224117158457048</v>
      </c>
      <c r="AJ1515">
        <v>2.3278370514064193</v>
      </c>
      <c r="AK1515">
        <v>1.9821605562778473</v>
      </c>
      <c r="AL1515">
        <v>3.2705649096354676</v>
      </c>
      <c r="AM1515">
        <v>6.4999999989609307</v>
      </c>
    </row>
    <row r="1516" spans="1:39" customFormat="1" hidden="1" x14ac:dyDescent="0.2">
      <c r="A1516" t="s">
        <v>124</v>
      </c>
      <c r="B1516" s="1" t="s">
        <v>367</v>
      </c>
      <c r="C1516" t="s">
        <v>263</v>
      </c>
      <c r="D1516" s="1" t="s">
        <v>232</v>
      </c>
      <c r="E1516" t="s">
        <v>49</v>
      </c>
      <c r="F1516" t="s">
        <v>49</v>
      </c>
      <c r="G1516" t="s">
        <v>49</v>
      </c>
      <c r="H1516" t="s">
        <v>49</v>
      </c>
      <c r="I1516" t="s">
        <v>49</v>
      </c>
      <c r="J1516" t="s">
        <v>49</v>
      </c>
      <c r="K1516" t="s">
        <v>49</v>
      </c>
      <c r="L1516" t="s">
        <v>49</v>
      </c>
      <c r="M1516" t="s">
        <v>49</v>
      </c>
      <c r="N1516" t="s">
        <v>49</v>
      </c>
      <c r="O1516" t="s">
        <v>49</v>
      </c>
      <c r="P1516" t="s">
        <v>49</v>
      </c>
      <c r="Q1516" t="s">
        <v>49</v>
      </c>
      <c r="R1516" t="s">
        <v>49</v>
      </c>
      <c r="S1516" t="s">
        <v>49</v>
      </c>
      <c r="T1516" t="s">
        <v>49</v>
      </c>
      <c r="U1516" t="s">
        <v>49</v>
      </c>
      <c r="V1516" t="s">
        <v>49</v>
      </c>
      <c r="W1516" t="s">
        <v>49</v>
      </c>
      <c r="X1516" t="s">
        <v>49</v>
      </c>
      <c r="Y1516" t="s">
        <v>49</v>
      </c>
      <c r="Z1516" t="s">
        <v>49</v>
      </c>
      <c r="AA1516" t="s">
        <v>49</v>
      </c>
      <c r="AB1516" t="s">
        <v>49</v>
      </c>
      <c r="AC1516" t="s">
        <v>49</v>
      </c>
      <c r="AD1516" t="s">
        <v>49</v>
      </c>
      <c r="AE1516" t="s">
        <v>49</v>
      </c>
      <c r="AF1516" t="s">
        <v>49</v>
      </c>
      <c r="AG1516" t="s">
        <v>49</v>
      </c>
      <c r="AH1516" t="s">
        <v>49</v>
      </c>
      <c r="AI1516" t="s">
        <v>49</v>
      </c>
      <c r="AJ1516" t="s">
        <v>49</v>
      </c>
      <c r="AK1516" t="s">
        <v>49</v>
      </c>
      <c r="AL1516" t="s">
        <v>49</v>
      </c>
      <c r="AM1516" t="s">
        <v>49</v>
      </c>
    </row>
    <row r="1517" spans="1:39" customFormat="1" hidden="1" x14ac:dyDescent="0.2">
      <c r="A1517" t="s">
        <v>124</v>
      </c>
      <c r="B1517" s="1" t="s">
        <v>367</v>
      </c>
      <c r="C1517" t="s">
        <v>546</v>
      </c>
      <c r="D1517" s="1" t="s">
        <v>94</v>
      </c>
      <c r="E1517">
        <v>297.84821881937802</v>
      </c>
      <c r="F1517">
        <v>319.008299487903</v>
      </c>
      <c r="G1517">
        <v>272.264787954393</v>
      </c>
      <c r="H1517">
        <v>282.10690880881998</v>
      </c>
      <c r="I1517">
        <v>264.69180075057898</v>
      </c>
      <c r="J1517">
        <v>283.16257950001801</v>
      </c>
      <c r="K1517">
        <v>555.20469565569704</v>
      </c>
      <c r="L1517">
        <v>499.14842590131002</v>
      </c>
      <c r="M1517">
        <v>511.55243027251601</v>
      </c>
      <c r="N1517">
        <v>583.66937235339606</v>
      </c>
      <c r="O1517">
        <v>589.951774567332</v>
      </c>
      <c r="P1517">
        <v>615.47334931916396</v>
      </c>
      <c r="Q1517">
        <v>710.20797703136702</v>
      </c>
      <c r="R1517">
        <v>732.39769326022804</v>
      </c>
      <c r="S1517">
        <v>693.71322649637398</v>
      </c>
      <c r="T1517">
        <v>579.897426172466</v>
      </c>
      <c r="U1517">
        <v>527.33803229157604</v>
      </c>
      <c r="V1517">
        <v>527.25836264962595</v>
      </c>
      <c r="W1517">
        <v>522.42562489517604</v>
      </c>
      <c r="X1517">
        <v>478.63371847636301</v>
      </c>
      <c r="Y1517">
        <v>446.00004143278801</v>
      </c>
      <c r="Z1517">
        <v>470.29342334139801</v>
      </c>
      <c r="AA1517">
        <v>494.794262222947</v>
      </c>
      <c r="AB1517">
        <v>471.24862571893698</v>
      </c>
      <c r="AC1517">
        <v>510.55633845425098</v>
      </c>
      <c r="AD1517">
        <v>493.89962385223703</v>
      </c>
      <c r="AE1517">
        <v>493.757329875312</v>
      </c>
      <c r="AF1517">
        <v>591.21169798260996</v>
      </c>
      <c r="AG1517">
        <v>592.60561506302201</v>
      </c>
      <c r="AH1517">
        <v>580.65674958785803</v>
      </c>
      <c r="AI1517">
        <v>555.44645839822601</v>
      </c>
      <c r="AJ1517">
        <v>585.91101318036897</v>
      </c>
      <c r="AK1517">
        <v>575.58600451094503</v>
      </c>
      <c r="AL1517">
        <v>554.53067503310399</v>
      </c>
      <c r="AM1517">
        <v>623.75970091118199</v>
      </c>
    </row>
    <row r="1518" spans="1:39" customFormat="1" hidden="1" x14ac:dyDescent="0.2">
      <c r="A1518" t="s">
        <v>124</v>
      </c>
      <c r="B1518" s="1" t="s">
        <v>367</v>
      </c>
      <c r="C1518" t="s">
        <v>309</v>
      </c>
      <c r="D1518" s="1" t="s">
        <v>274</v>
      </c>
      <c r="E1518" t="s">
        <v>49</v>
      </c>
      <c r="F1518" t="s">
        <v>49</v>
      </c>
      <c r="G1518" t="s">
        <v>49</v>
      </c>
      <c r="H1518" t="s">
        <v>49</v>
      </c>
      <c r="I1518" t="s">
        <v>49</v>
      </c>
      <c r="J1518" t="s">
        <v>49</v>
      </c>
      <c r="K1518" t="s">
        <v>49</v>
      </c>
      <c r="L1518" t="s">
        <v>49</v>
      </c>
      <c r="M1518">
        <v>11.702127456665</v>
      </c>
      <c r="N1518" t="s">
        <v>49</v>
      </c>
      <c r="O1518">
        <v>13.8297872543335</v>
      </c>
      <c r="P1518" t="s">
        <v>49</v>
      </c>
      <c r="Q1518">
        <v>15.343914985656699</v>
      </c>
      <c r="R1518" t="s">
        <v>49</v>
      </c>
      <c r="S1518">
        <v>4.7619047164917001</v>
      </c>
      <c r="T1518">
        <v>8.0402011871337908</v>
      </c>
      <c r="U1518">
        <v>8.7378644943237305</v>
      </c>
      <c r="V1518">
        <v>9.7087383270263707</v>
      </c>
      <c r="W1518">
        <v>5.3140096664428702</v>
      </c>
      <c r="X1518">
        <v>5.79710149765015</v>
      </c>
      <c r="Y1518">
        <v>6.25</v>
      </c>
      <c r="Z1518">
        <v>4.7393364906311</v>
      </c>
      <c r="AA1518">
        <v>3.7914690971374498</v>
      </c>
      <c r="AB1518">
        <v>5.2132701873779297</v>
      </c>
      <c r="AC1518">
        <v>5.2132701873779297</v>
      </c>
      <c r="AD1518">
        <v>3.3175356388092001</v>
      </c>
      <c r="AE1518">
        <v>0.47619047760963401</v>
      </c>
      <c r="AF1518">
        <v>6.6666665077209499</v>
      </c>
      <c r="AG1518">
        <v>7.1428570747375497</v>
      </c>
      <c r="AH1518">
        <v>5.2380952835082999</v>
      </c>
      <c r="AI1518">
        <v>3.7735848426818799</v>
      </c>
      <c r="AJ1518">
        <v>4.2452831268310502</v>
      </c>
      <c r="AK1518">
        <v>2.8301887512207</v>
      </c>
      <c r="AL1518">
        <v>4.2452831268310502</v>
      </c>
      <c r="AM1518">
        <v>4.2452831268310502</v>
      </c>
    </row>
    <row r="1519" spans="1:39" customFormat="1" hidden="1" x14ac:dyDescent="0.2">
      <c r="A1519" t="s">
        <v>124</v>
      </c>
      <c r="B1519" s="1" t="s">
        <v>367</v>
      </c>
      <c r="C1519" t="s">
        <v>421</v>
      </c>
      <c r="D1519" s="1" t="s">
        <v>223</v>
      </c>
      <c r="E1519">
        <v>1384972</v>
      </c>
      <c r="F1519">
        <v>1416036</v>
      </c>
      <c r="G1519">
        <v>1456141</v>
      </c>
      <c r="H1519">
        <v>1498233</v>
      </c>
      <c r="I1519">
        <v>1544346</v>
      </c>
      <c r="J1519">
        <v>1594097</v>
      </c>
      <c r="K1519">
        <v>1646045</v>
      </c>
      <c r="L1519">
        <v>1692623</v>
      </c>
      <c r="M1519">
        <v>1738516</v>
      </c>
      <c r="N1519">
        <v>1790436</v>
      </c>
      <c r="O1519">
        <v>1844220</v>
      </c>
      <c r="P1519">
        <v>1900843</v>
      </c>
      <c r="Q1519">
        <v>1960217</v>
      </c>
      <c r="R1519">
        <v>2008702</v>
      </c>
      <c r="S1519">
        <v>2058124</v>
      </c>
      <c r="T1519">
        <v>2111996</v>
      </c>
      <c r="U1519">
        <v>2158494</v>
      </c>
      <c r="V1519">
        <v>2208794</v>
      </c>
      <c r="W1519">
        <v>2250529</v>
      </c>
      <c r="X1519">
        <v>2287010</v>
      </c>
      <c r="Y1519">
        <v>2330951</v>
      </c>
      <c r="Z1519">
        <v>2377925</v>
      </c>
      <c r="AA1519">
        <v>2421653</v>
      </c>
      <c r="AB1519">
        <v>2443243</v>
      </c>
      <c r="AC1519">
        <v>2437306</v>
      </c>
      <c r="AD1519">
        <v>2422105</v>
      </c>
      <c r="AE1519">
        <v>2381123</v>
      </c>
      <c r="AF1519">
        <v>2365018</v>
      </c>
      <c r="AG1519">
        <v>2406067</v>
      </c>
      <c r="AH1519">
        <v>2451013</v>
      </c>
      <c r="AI1519">
        <v>2498715</v>
      </c>
      <c r="AJ1519">
        <v>2559349</v>
      </c>
      <c r="AK1519">
        <v>2634787</v>
      </c>
      <c r="AL1519">
        <v>2691324</v>
      </c>
      <c r="AM1519">
        <v>2753527</v>
      </c>
    </row>
    <row r="1520" spans="1:39" customFormat="1" hidden="1" x14ac:dyDescent="0.2">
      <c r="A1520" t="s">
        <v>124</v>
      </c>
      <c r="B1520" s="1" t="s">
        <v>367</v>
      </c>
      <c r="C1520" t="s">
        <v>120</v>
      </c>
      <c r="D1520" s="1" t="s">
        <v>488</v>
      </c>
      <c r="E1520">
        <v>1.5794885708331801</v>
      </c>
      <c r="F1520">
        <v>2.48552936890382</v>
      </c>
      <c r="G1520">
        <v>3.0765818541646799</v>
      </c>
      <c r="H1520">
        <v>3.1131566434122901</v>
      </c>
      <c r="I1520">
        <v>3.18120254870409</v>
      </c>
      <c r="J1520">
        <v>3.20438646726048</v>
      </c>
      <c r="K1520">
        <v>3.1450148923655501</v>
      </c>
      <c r="L1520">
        <v>2.7493823258034702</v>
      </c>
      <c r="M1520">
        <v>2.6164260433397302</v>
      </c>
      <c r="N1520">
        <v>2.7823963108865399</v>
      </c>
      <c r="O1520">
        <v>2.7546192875739002</v>
      </c>
      <c r="P1520">
        <v>2.7821517657350299</v>
      </c>
      <c r="Q1520">
        <v>2.8003604789813701</v>
      </c>
      <c r="R1520">
        <v>2.2516375150240702</v>
      </c>
      <c r="S1520">
        <v>2.2089734281734099</v>
      </c>
      <c r="T1520">
        <v>2.4177899818123798</v>
      </c>
      <c r="U1520">
        <v>2.16901718078334</v>
      </c>
      <c r="V1520">
        <v>2.2513280302748302</v>
      </c>
      <c r="W1520">
        <v>2.0115021231522099</v>
      </c>
      <c r="X1520">
        <v>1.8735897550277001</v>
      </c>
      <c r="Y1520">
        <v>2.0732632800489101</v>
      </c>
      <c r="Z1520">
        <v>2.15485409702233</v>
      </c>
      <c r="AA1520">
        <v>2.0712083450150001</v>
      </c>
      <c r="AB1520">
        <v>1.5322769585689699</v>
      </c>
      <c r="AC1520">
        <v>0.86865512887218099</v>
      </c>
      <c r="AD1520">
        <v>0.60824767656122303</v>
      </c>
      <c r="AE1520">
        <v>-7.6949023092680605E-2</v>
      </c>
      <c r="AF1520">
        <v>0.42834036184365598</v>
      </c>
      <c r="AG1520">
        <v>1.74517542237586</v>
      </c>
      <c r="AH1520">
        <v>1.86986089522388</v>
      </c>
      <c r="AI1520">
        <v>1.94305862344608</v>
      </c>
      <c r="AJ1520">
        <v>2.2233610712515599</v>
      </c>
      <c r="AK1520">
        <v>2.5340939316942999</v>
      </c>
      <c r="AL1520">
        <v>2.1136372255897702</v>
      </c>
      <c r="AM1520">
        <v>2.21079511675969</v>
      </c>
    </row>
    <row r="1521" spans="1:39" customFormat="1" hidden="1" x14ac:dyDescent="0.2">
      <c r="A1521" t="s">
        <v>124</v>
      </c>
      <c r="B1521" s="1" t="s">
        <v>367</v>
      </c>
      <c r="C1521" t="s">
        <v>514</v>
      </c>
      <c r="D1521" s="1" t="s">
        <v>142</v>
      </c>
      <c r="E1521">
        <v>2657235</v>
      </c>
      <c r="F1521">
        <v>2724109</v>
      </c>
      <c r="G1521">
        <v>2809221</v>
      </c>
      <c r="H1521">
        <v>2898052</v>
      </c>
      <c r="I1521">
        <v>2991727</v>
      </c>
      <c r="J1521">
        <v>3089146</v>
      </c>
      <c r="K1521">
        <v>3187844</v>
      </c>
      <c r="L1521">
        <v>3276706</v>
      </c>
      <c r="M1521">
        <v>3363570</v>
      </c>
      <c r="N1521">
        <v>3458472</v>
      </c>
      <c r="O1521">
        <v>3555064</v>
      </c>
      <c r="P1521">
        <v>3655360</v>
      </c>
      <c r="Q1521">
        <v>3759170</v>
      </c>
      <c r="R1521">
        <v>3844773</v>
      </c>
      <c r="S1521">
        <v>3930648</v>
      </c>
      <c r="T1521">
        <v>4026841</v>
      </c>
      <c r="U1521">
        <v>4115138</v>
      </c>
      <c r="V1521">
        <v>4208834</v>
      </c>
      <c r="W1521">
        <v>4294352</v>
      </c>
      <c r="X1521">
        <v>4375569</v>
      </c>
      <c r="Y1521">
        <v>4467233</v>
      </c>
      <c r="Z1521">
        <v>4564540</v>
      </c>
      <c r="AA1521">
        <v>4660067</v>
      </c>
      <c r="AB1521">
        <v>4732022</v>
      </c>
      <c r="AC1521">
        <v>4773306</v>
      </c>
      <c r="AD1521">
        <v>4802428</v>
      </c>
      <c r="AE1521">
        <v>4798734</v>
      </c>
      <c r="AF1521">
        <v>4819333</v>
      </c>
      <c r="AG1521">
        <v>4904177</v>
      </c>
      <c r="AH1521">
        <v>4996741</v>
      </c>
      <c r="AI1521">
        <v>5094780</v>
      </c>
      <c r="AJ1521">
        <v>5209324</v>
      </c>
      <c r="AK1521">
        <v>5343020</v>
      </c>
      <c r="AL1521">
        <v>5457154</v>
      </c>
      <c r="AM1521">
        <v>5579144</v>
      </c>
    </row>
    <row r="1522" spans="1:39" customFormat="1" hidden="1" x14ac:dyDescent="0.2">
      <c r="A1522" t="s">
        <v>124</v>
      </c>
      <c r="B1522" s="1" t="s">
        <v>367</v>
      </c>
      <c r="C1522" t="s">
        <v>267</v>
      </c>
      <c r="D1522" s="1" t="s">
        <v>205</v>
      </c>
      <c r="E1522" t="s">
        <v>49</v>
      </c>
      <c r="F1522" t="s">
        <v>49</v>
      </c>
      <c r="G1522" t="s">
        <v>49</v>
      </c>
      <c r="H1522" t="s">
        <v>49</v>
      </c>
      <c r="I1522" t="s">
        <v>49</v>
      </c>
      <c r="J1522" t="s">
        <v>49</v>
      </c>
      <c r="K1522" t="s">
        <v>49</v>
      </c>
      <c r="L1522" t="s">
        <v>49</v>
      </c>
      <c r="M1522" t="s">
        <v>49</v>
      </c>
      <c r="N1522" t="s">
        <v>49</v>
      </c>
      <c r="O1522" t="s">
        <v>49</v>
      </c>
      <c r="P1522" t="s">
        <v>49</v>
      </c>
      <c r="Q1522" t="s">
        <v>49</v>
      </c>
      <c r="R1522" t="s">
        <v>49</v>
      </c>
      <c r="S1522" t="s">
        <v>49</v>
      </c>
      <c r="T1522" t="s">
        <v>49</v>
      </c>
      <c r="U1522" t="s">
        <v>49</v>
      </c>
      <c r="V1522">
        <v>0</v>
      </c>
      <c r="W1522">
        <v>0</v>
      </c>
      <c r="X1522">
        <v>0</v>
      </c>
      <c r="Y1522">
        <v>0</v>
      </c>
      <c r="Z1522">
        <v>0</v>
      </c>
      <c r="AA1522">
        <v>0</v>
      </c>
      <c r="AB1522">
        <v>0</v>
      </c>
      <c r="AC1522">
        <v>0</v>
      </c>
      <c r="AD1522">
        <v>0</v>
      </c>
      <c r="AE1522">
        <v>0</v>
      </c>
      <c r="AF1522">
        <v>0</v>
      </c>
      <c r="AG1522">
        <v>0</v>
      </c>
      <c r="AH1522">
        <v>0</v>
      </c>
      <c r="AI1522">
        <v>0</v>
      </c>
      <c r="AJ1522">
        <v>0</v>
      </c>
      <c r="AK1522" t="s">
        <v>49</v>
      </c>
      <c r="AL1522" t="s">
        <v>49</v>
      </c>
      <c r="AM1522" t="s">
        <v>49</v>
      </c>
    </row>
    <row r="1523" spans="1:39" customFormat="1" hidden="1" x14ac:dyDescent="0.2">
      <c r="A1523" t="s">
        <v>124</v>
      </c>
      <c r="B1523" s="1" t="s">
        <v>367</v>
      </c>
      <c r="C1523" t="s">
        <v>447</v>
      </c>
      <c r="D1523" s="1" t="s">
        <v>564</v>
      </c>
      <c r="E1523" t="s">
        <v>49</v>
      </c>
      <c r="F1523" t="s">
        <v>49</v>
      </c>
      <c r="G1523" t="s">
        <v>49</v>
      </c>
      <c r="H1523" t="s">
        <v>49</v>
      </c>
      <c r="I1523" t="s">
        <v>49</v>
      </c>
      <c r="J1523" t="s">
        <v>49</v>
      </c>
      <c r="K1523" t="s">
        <v>49</v>
      </c>
      <c r="L1523" t="s">
        <v>49</v>
      </c>
      <c r="M1523" t="s">
        <v>49</v>
      </c>
      <c r="N1523" t="s">
        <v>49</v>
      </c>
      <c r="O1523" t="s">
        <v>49</v>
      </c>
      <c r="P1523" t="s">
        <v>49</v>
      </c>
      <c r="Q1523" t="s">
        <v>49</v>
      </c>
      <c r="R1523" t="s">
        <v>49</v>
      </c>
      <c r="S1523" t="s">
        <v>49</v>
      </c>
      <c r="T1523" t="s">
        <v>49</v>
      </c>
      <c r="U1523">
        <v>5</v>
      </c>
      <c r="V1523">
        <v>5</v>
      </c>
      <c r="W1523">
        <v>5</v>
      </c>
      <c r="X1523">
        <v>5</v>
      </c>
      <c r="Y1523">
        <v>5</v>
      </c>
      <c r="Z1523">
        <v>5</v>
      </c>
      <c r="AA1523">
        <v>5</v>
      </c>
      <c r="AB1523">
        <v>5</v>
      </c>
      <c r="AC1523">
        <v>5</v>
      </c>
      <c r="AD1523">
        <v>5</v>
      </c>
      <c r="AE1523">
        <v>5</v>
      </c>
      <c r="AF1523">
        <v>5</v>
      </c>
      <c r="AG1523">
        <v>5</v>
      </c>
      <c r="AH1523">
        <v>5</v>
      </c>
      <c r="AI1523">
        <v>5</v>
      </c>
      <c r="AJ1523">
        <v>5</v>
      </c>
      <c r="AK1523" t="s">
        <v>49</v>
      </c>
      <c r="AL1523" t="s">
        <v>49</v>
      </c>
      <c r="AM1523" t="s">
        <v>49</v>
      </c>
    </row>
    <row r="1524" spans="1:39" customFormat="1" hidden="1" x14ac:dyDescent="0.2">
      <c r="A1524" t="s">
        <v>124</v>
      </c>
      <c r="B1524" s="1" t="s">
        <v>367</v>
      </c>
      <c r="C1524" t="s">
        <v>458</v>
      </c>
      <c r="D1524" s="1" t="s">
        <v>187</v>
      </c>
      <c r="E1524" t="s">
        <v>49</v>
      </c>
      <c r="F1524" t="s">
        <v>49</v>
      </c>
      <c r="G1524" t="s">
        <v>49</v>
      </c>
      <c r="H1524" t="s">
        <v>49</v>
      </c>
      <c r="I1524" t="s">
        <v>49</v>
      </c>
      <c r="J1524" t="s">
        <v>49</v>
      </c>
      <c r="K1524" t="s">
        <v>49</v>
      </c>
      <c r="L1524" t="s">
        <v>49</v>
      </c>
      <c r="M1524" t="s">
        <v>49</v>
      </c>
      <c r="N1524" t="s">
        <v>49</v>
      </c>
      <c r="O1524" t="s">
        <v>49</v>
      </c>
      <c r="P1524" t="s">
        <v>49</v>
      </c>
      <c r="Q1524" t="s">
        <v>49</v>
      </c>
      <c r="R1524" t="s">
        <v>49</v>
      </c>
      <c r="S1524" t="s">
        <v>49</v>
      </c>
      <c r="T1524" t="s">
        <v>49</v>
      </c>
      <c r="U1524" t="s">
        <v>49</v>
      </c>
      <c r="V1524" t="s">
        <v>49</v>
      </c>
      <c r="W1524" t="s">
        <v>49</v>
      </c>
      <c r="X1524" t="s">
        <v>49</v>
      </c>
      <c r="Y1524" t="s">
        <v>49</v>
      </c>
      <c r="Z1524" t="s">
        <v>49</v>
      </c>
      <c r="AA1524" t="s">
        <v>49</v>
      </c>
      <c r="AB1524" t="s">
        <v>49</v>
      </c>
      <c r="AC1524" t="s">
        <v>49</v>
      </c>
      <c r="AD1524" t="s">
        <v>49</v>
      </c>
      <c r="AE1524" t="s">
        <v>49</v>
      </c>
      <c r="AF1524" t="s">
        <v>49</v>
      </c>
      <c r="AG1524" t="s">
        <v>49</v>
      </c>
      <c r="AH1524" t="s">
        <v>49</v>
      </c>
      <c r="AI1524" t="s">
        <v>49</v>
      </c>
      <c r="AJ1524" t="s">
        <v>49</v>
      </c>
      <c r="AK1524" t="s">
        <v>49</v>
      </c>
      <c r="AL1524" t="s">
        <v>49</v>
      </c>
      <c r="AM1524" t="s">
        <v>49</v>
      </c>
    </row>
    <row r="1525" spans="1:39" customFormat="1" hidden="1" x14ac:dyDescent="0.2">
      <c r="A1525" t="s">
        <v>124</v>
      </c>
      <c r="B1525" s="1" t="s">
        <v>367</v>
      </c>
      <c r="C1525" t="s">
        <v>487</v>
      </c>
      <c r="D1525" s="1" t="s">
        <v>306</v>
      </c>
      <c r="E1525">
        <v>160.880655108371</v>
      </c>
      <c r="F1525">
        <v>153.99410547349299</v>
      </c>
      <c r="G1525">
        <v>155.720458268317</v>
      </c>
      <c r="H1525">
        <v>144.240734396161</v>
      </c>
      <c r="I1525">
        <v>141.42796303122299</v>
      </c>
      <c r="J1525">
        <v>132.748587580281</v>
      </c>
      <c r="K1525">
        <v>83.144402267539704</v>
      </c>
      <c r="L1525">
        <v>98.250259025615307</v>
      </c>
      <c r="M1525">
        <v>100.011936062763</v>
      </c>
      <c r="N1525">
        <v>96.471915005526597</v>
      </c>
      <c r="O1525">
        <v>94.218668202121194</v>
      </c>
      <c r="P1525">
        <v>90.134948166203202</v>
      </c>
      <c r="Q1525">
        <v>87.282227221039903</v>
      </c>
      <c r="R1525">
        <v>89.163110427713505</v>
      </c>
      <c r="S1525">
        <v>91.116078015297703</v>
      </c>
      <c r="T1525">
        <v>97.146780962239504</v>
      </c>
      <c r="U1525">
        <v>94.181868227394901</v>
      </c>
      <c r="V1525">
        <v>93.328758718026506</v>
      </c>
      <c r="W1525">
        <v>96.722260690896903</v>
      </c>
      <c r="X1525">
        <v>97.714295092409003</v>
      </c>
      <c r="Y1525">
        <v>104.379967458992</v>
      </c>
      <c r="Z1525">
        <v>106.623217746275</v>
      </c>
      <c r="AA1525">
        <v>100</v>
      </c>
      <c r="AB1525">
        <v>98.411972324618702</v>
      </c>
      <c r="AC1525">
        <v>97.457852035730795</v>
      </c>
      <c r="AD1525">
        <v>105.18938926352899</v>
      </c>
      <c r="AE1525">
        <v>119.85345218035999</v>
      </c>
      <c r="AF1525">
        <v>112.64060500074601</v>
      </c>
      <c r="AG1525">
        <v>118.766167351386</v>
      </c>
      <c r="AH1525">
        <v>122.64803167023</v>
      </c>
      <c r="AI1525">
        <v>126.017423150724</v>
      </c>
      <c r="AJ1525">
        <v>125.256086053084</v>
      </c>
      <c r="AK1525">
        <v>127.918538644016</v>
      </c>
      <c r="AL1525">
        <v>130.702995220454</v>
      </c>
      <c r="AM1525">
        <v>125.73680951077399</v>
      </c>
    </row>
    <row r="1526" spans="1:39" customFormat="1" hidden="1" x14ac:dyDescent="0.2">
      <c r="A1526" t="s">
        <v>124</v>
      </c>
      <c r="B1526" s="1" t="s">
        <v>367</v>
      </c>
      <c r="C1526" t="s">
        <v>454</v>
      </c>
      <c r="D1526" s="1" t="s">
        <v>165</v>
      </c>
      <c r="E1526" t="s">
        <v>49</v>
      </c>
      <c r="F1526" t="s">
        <v>49</v>
      </c>
      <c r="G1526" t="s">
        <v>49</v>
      </c>
      <c r="H1526" t="s">
        <v>49</v>
      </c>
      <c r="I1526" t="s">
        <v>49</v>
      </c>
      <c r="J1526" t="s">
        <v>49</v>
      </c>
      <c r="K1526" t="s">
        <v>49</v>
      </c>
      <c r="L1526" t="s">
        <v>49</v>
      </c>
      <c r="M1526" t="s">
        <v>49</v>
      </c>
      <c r="N1526" t="s">
        <v>49</v>
      </c>
      <c r="O1526" t="s">
        <v>49</v>
      </c>
      <c r="P1526" t="s">
        <v>49</v>
      </c>
      <c r="Q1526" t="s">
        <v>49</v>
      </c>
      <c r="R1526" t="s">
        <v>49</v>
      </c>
      <c r="S1526" t="s">
        <v>49</v>
      </c>
      <c r="T1526" t="s">
        <v>49</v>
      </c>
      <c r="U1526" t="s">
        <v>49</v>
      </c>
      <c r="V1526" t="s">
        <v>49</v>
      </c>
      <c r="W1526" t="s">
        <v>49</v>
      </c>
      <c r="X1526" t="s">
        <v>49</v>
      </c>
      <c r="Y1526" t="s">
        <v>49</v>
      </c>
      <c r="Z1526" t="s">
        <v>49</v>
      </c>
      <c r="AA1526" t="s">
        <v>49</v>
      </c>
      <c r="AB1526" t="s">
        <v>49</v>
      </c>
      <c r="AC1526" t="s">
        <v>49</v>
      </c>
      <c r="AD1526" t="s">
        <v>49</v>
      </c>
      <c r="AE1526" t="s">
        <v>49</v>
      </c>
      <c r="AF1526" t="s">
        <v>49</v>
      </c>
      <c r="AG1526" t="s">
        <v>49</v>
      </c>
      <c r="AH1526" t="s">
        <v>49</v>
      </c>
      <c r="AI1526" t="s">
        <v>49</v>
      </c>
      <c r="AJ1526" t="s">
        <v>49</v>
      </c>
      <c r="AK1526" t="s">
        <v>49</v>
      </c>
      <c r="AL1526" t="s">
        <v>49</v>
      </c>
      <c r="AM1526" t="s">
        <v>49</v>
      </c>
    </row>
    <row r="1527" spans="1:39" customFormat="1" hidden="1" x14ac:dyDescent="0.2">
      <c r="A1527" t="s">
        <v>124</v>
      </c>
      <c r="B1527" s="1" t="s">
        <v>367</v>
      </c>
      <c r="C1527" t="s">
        <v>381</v>
      </c>
      <c r="D1527" s="1" t="s">
        <v>512</v>
      </c>
      <c r="E1527" t="s">
        <v>49</v>
      </c>
      <c r="F1527" t="s">
        <v>49</v>
      </c>
      <c r="G1527" t="s">
        <v>49</v>
      </c>
      <c r="H1527" t="s">
        <v>49</v>
      </c>
      <c r="I1527" t="s">
        <v>49</v>
      </c>
      <c r="J1527" t="s">
        <v>49</v>
      </c>
      <c r="K1527" t="s">
        <v>49</v>
      </c>
      <c r="L1527" t="s">
        <v>49</v>
      </c>
      <c r="M1527">
        <v>21.195652008056602</v>
      </c>
      <c r="N1527" t="s">
        <v>49</v>
      </c>
      <c r="O1527">
        <v>20.108695983886701</v>
      </c>
      <c r="P1527" t="s">
        <v>49</v>
      </c>
      <c r="Q1527">
        <v>17.391304016113299</v>
      </c>
      <c r="R1527" t="s">
        <v>49</v>
      </c>
      <c r="S1527">
        <v>18.3783779144287</v>
      </c>
      <c r="T1527">
        <v>14.5945949554443</v>
      </c>
      <c r="U1527">
        <v>9.9502487182617205</v>
      </c>
      <c r="V1527">
        <v>9.3137254714965803</v>
      </c>
      <c r="W1527">
        <v>9.3137254714965803</v>
      </c>
      <c r="X1527">
        <v>8.7378644943237305</v>
      </c>
      <c r="Y1527">
        <v>10.194174766540501</v>
      </c>
      <c r="Z1527">
        <v>8.13397121429443</v>
      </c>
      <c r="AA1527">
        <v>10.5263156890869</v>
      </c>
      <c r="AB1527">
        <v>9.9526062011718803</v>
      </c>
      <c r="AC1527">
        <v>13.2701425552368</v>
      </c>
      <c r="AD1527">
        <v>10.900473594665501</v>
      </c>
      <c r="AE1527">
        <v>6.7307691574096697</v>
      </c>
      <c r="AF1527">
        <v>5.7142858505248997</v>
      </c>
      <c r="AG1527">
        <v>6.1904764175415004</v>
      </c>
      <c r="AH1527">
        <v>5.2380952835082999</v>
      </c>
      <c r="AI1527">
        <v>7.6190476417541504</v>
      </c>
      <c r="AJ1527">
        <v>7.6190476417541504</v>
      </c>
      <c r="AK1527">
        <v>6.1904764175415004</v>
      </c>
      <c r="AL1527">
        <v>5.2380952835082999</v>
      </c>
      <c r="AM1527">
        <v>6.1320753097534197</v>
      </c>
    </row>
    <row r="1528" spans="1:39" customFormat="1" hidden="1" x14ac:dyDescent="0.2">
      <c r="A1528" t="s">
        <v>124</v>
      </c>
      <c r="B1528" s="1" t="s">
        <v>367</v>
      </c>
      <c r="C1528" t="s">
        <v>410</v>
      </c>
      <c r="D1528" s="1" t="s">
        <v>81</v>
      </c>
      <c r="E1528" t="s">
        <v>49</v>
      </c>
      <c r="F1528" t="s">
        <v>49</v>
      </c>
      <c r="G1528" t="s">
        <v>49</v>
      </c>
      <c r="H1528" t="s">
        <v>49</v>
      </c>
      <c r="I1528" t="s">
        <v>49</v>
      </c>
      <c r="J1528" t="s">
        <v>49</v>
      </c>
      <c r="K1528" t="s">
        <v>49</v>
      </c>
      <c r="L1528" t="s">
        <v>49</v>
      </c>
      <c r="M1528">
        <v>15.5778894424438</v>
      </c>
      <c r="N1528" t="s">
        <v>49</v>
      </c>
      <c r="O1528">
        <v>13.5</v>
      </c>
      <c r="P1528" t="s">
        <v>49</v>
      </c>
      <c r="Q1528">
        <v>6.9651741981506303</v>
      </c>
      <c r="R1528" t="s">
        <v>49</v>
      </c>
      <c r="S1528">
        <v>19.900497436523398</v>
      </c>
      <c r="T1528">
        <v>6.4676618576049796</v>
      </c>
      <c r="U1528">
        <v>4.3269228935241699</v>
      </c>
      <c r="V1528">
        <v>6.6985645294189498</v>
      </c>
      <c r="W1528">
        <v>3.34928226470947</v>
      </c>
      <c r="X1528">
        <v>2.39234447479248</v>
      </c>
      <c r="Y1528">
        <v>5.7692308425903303</v>
      </c>
      <c r="Z1528">
        <v>7.1090049743652299</v>
      </c>
      <c r="AA1528">
        <v>7.5829381942748997</v>
      </c>
      <c r="AB1528">
        <v>7.0422534942626998</v>
      </c>
      <c r="AC1528">
        <v>3.7558684349060099</v>
      </c>
      <c r="AD1528">
        <v>0.46948355436325101</v>
      </c>
      <c r="AE1528">
        <v>1.4423077106475799</v>
      </c>
      <c r="AF1528">
        <v>1.42857146263123</v>
      </c>
      <c r="AG1528">
        <v>1.90476191043854</v>
      </c>
      <c r="AH1528">
        <v>2.3809523582458501</v>
      </c>
      <c r="AI1528">
        <v>3.3333332538604701</v>
      </c>
      <c r="AJ1528">
        <v>3.3333332538604701</v>
      </c>
      <c r="AK1528">
        <v>4.2857141494751003</v>
      </c>
      <c r="AL1528">
        <v>4.2857141494751003</v>
      </c>
      <c r="AM1528">
        <v>3.7735848426818799</v>
      </c>
    </row>
    <row r="1529" spans="1:39" customFormat="1" hidden="1" x14ac:dyDescent="0.2">
      <c r="A1529" t="s">
        <v>124</v>
      </c>
      <c r="B1529" s="1" t="s">
        <v>367</v>
      </c>
      <c r="C1529" t="s">
        <v>330</v>
      </c>
      <c r="D1529" s="1" t="s">
        <v>266</v>
      </c>
      <c r="E1529" t="s">
        <v>49</v>
      </c>
      <c r="F1529" t="s">
        <v>49</v>
      </c>
      <c r="G1529" t="s">
        <v>49</v>
      </c>
      <c r="H1529" t="s">
        <v>49</v>
      </c>
      <c r="I1529" t="s">
        <v>49</v>
      </c>
      <c r="J1529" t="s">
        <v>49</v>
      </c>
      <c r="K1529" t="s">
        <v>49</v>
      </c>
      <c r="L1529">
        <v>17.239999999999998</v>
      </c>
      <c r="M1529" t="s">
        <v>49</v>
      </c>
      <c r="N1529">
        <v>17.47</v>
      </c>
      <c r="O1529" t="s">
        <v>49</v>
      </c>
      <c r="P1529" t="s">
        <v>49</v>
      </c>
      <c r="Q1529" t="s">
        <v>49</v>
      </c>
      <c r="R1529">
        <v>18.93</v>
      </c>
      <c r="S1529">
        <v>18.940000000000001</v>
      </c>
      <c r="T1529">
        <v>24.52</v>
      </c>
      <c r="U1529">
        <v>24.52</v>
      </c>
      <c r="V1529">
        <v>22.16</v>
      </c>
      <c r="W1529">
        <v>24.53</v>
      </c>
      <c r="X1529">
        <v>17.43</v>
      </c>
      <c r="Y1529">
        <v>17.39</v>
      </c>
      <c r="Z1529">
        <v>17.39</v>
      </c>
      <c r="AA1529">
        <v>17.39</v>
      </c>
      <c r="AB1529">
        <v>16.96</v>
      </c>
      <c r="AC1529">
        <v>18.52</v>
      </c>
      <c r="AD1529">
        <v>15.97</v>
      </c>
      <c r="AE1529" t="s">
        <v>49</v>
      </c>
      <c r="AF1529">
        <v>15.99</v>
      </c>
      <c r="AG1529">
        <v>15.99</v>
      </c>
      <c r="AH1529">
        <v>15.99</v>
      </c>
      <c r="AI1529" t="s">
        <v>49</v>
      </c>
      <c r="AJ1529" t="s">
        <v>49</v>
      </c>
      <c r="AK1529" t="s">
        <v>49</v>
      </c>
      <c r="AL1529" t="s">
        <v>49</v>
      </c>
      <c r="AM1529" t="s">
        <v>49</v>
      </c>
    </row>
    <row r="1530" spans="1:39" customFormat="1" hidden="1" x14ac:dyDescent="0.2">
      <c r="A1530" t="s">
        <v>124</v>
      </c>
      <c r="B1530" s="1" t="s">
        <v>367</v>
      </c>
      <c r="C1530" t="s">
        <v>19</v>
      </c>
      <c r="D1530" s="1" t="s">
        <v>127</v>
      </c>
      <c r="E1530" t="s">
        <v>49</v>
      </c>
      <c r="F1530" t="s">
        <v>49</v>
      </c>
      <c r="G1530" t="s">
        <v>49</v>
      </c>
      <c r="H1530" t="s">
        <v>49</v>
      </c>
      <c r="I1530" t="s">
        <v>49</v>
      </c>
      <c r="J1530" t="s">
        <v>49</v>
      </c>
      <c r="K1530" t="s">
        <v>49</v>
      </c>
      <c r="L1530">
        <v>16.899999999999999</v>
      </c>
      <c r="M1530" t="s">
        <v>49</v>
      </c>
      <c r="N1530">
        <v>16.899999999999999</v>
      </c>
      <c r="O1530" t="s">
        <v>49</v>
      </c>
      <c r="P1530" t="s">
        <v>49</v>
      </c>
      <c r="Q1530" t="s">
        <v>49</v>
      </c>
      <c r="R1530">
        <v>18.03</v>
      </c>
      <c r="S1530">
        <v>18.2</v>
      </c>
      <c r="T1530">
        <v>18.87</v>
      </c>
      <c r="U1530">
        <v>18.87</v>
      </c>
      <c r="V1530">
        <v>19.149999999999999</v>
      </c>
      <c r="W1530">
        <v>18.77</v>
      </c>
      <c r="X1530">
        <v>17.37</v>
      </c>
      <c r="Y1530">
        <v>17.309999999999999</v>
      </c>
      <c r="Z1530">
        <v>17.309999999999999</v>
      </c>
      <c r="AA1530">
        <v>17.309999999999999</v>
      </c>
      <c r="AB1530">
        <v>16.48</v>
      </c>
      <c r="AC1530">
        <v>17.920000000000002</v>
      </c>
      <c r="AD1530">
        <v>15.76</v>
      </c>
      <c r="AE1530" t="s">
        <v>49</v>
      </c>
      <c r="AF1530">
        <v>15.81</v>
      </c>
      <c r="AG1530">
        <v>15.81</v>
      </c>
      <c r="AH1530">
        <v>15.81</v>
      </c>
      <c r="AI1530" t="s">
        <v>49</v>
      </c>
      <c r="AJ1530" t="s">
        <v>49</v>
      </c>
      <c r="AK1530" t="s">
        <v>49</v>
      </c>
      <c r="AL1530" t="s">
        <v>49</v>
      </c>
      <c r="AM1530" t="s">
        <v>49</v>
      </c>
    </row>
    <row r="1531" spans="1:39" customFormat="1" hidden="1" x14ac:dyDescent="0.2">
      <c r="A1531" t="s">
        <v>124</v>
      </c>
      <c r="B1531" s="1" t="s">
        <v>367</v>
      </c>
      <c r="C1531" t="s">
        <v>219</v>
      </c>
      <c r="D1531" s="1" t="s">
        <v>551</v>
      </c>
      <c r="E1531" t="s">
        <v>49</v>
      </c>
      <c r="F1531" t="s">
        <v>49</v>
      </c>
      <c r="G1531" t="s">
        <v>49</v>
      </c>
      <c r="H1531" t="s">
        <v>49</v>
      </c>
      <c r="I1531" t="s">
        <v>49</v>
      </c>
      <c r="J1531" t="s">
        <v>49</v>
      </c>
      <c r="K1531" t="s">
        <v>49</v>
      </c>
      <c r="L1531" t="s">
        <v>49</v>
      </c>
      <c r="M1531" t="s">
        <v>49</v>
      </c>
      <c r="N1531" t="s">
        <v>49</v>
      </c>
      <c r="O1531" t="s">
        <v>49</v>
      </c>
      <c r="P1531" t="s">
        <v>49</v>
      </c>
      <c r="Q1531" t="s">
        <v>49</v>
      </c>
      <c r="R1531" t="s">
        <v>49</v>
      </c>
      <c r="S1531" t="s">
        <v>49</v>
      </c>
      <c r="T1531" t="s">
        <v>49</v>
      </c>
      <c r="U1531" t="s">
        <v>49</v>
      </c>
      <c r="V1531">
        <v>66</v>
      </c>
      <c r="W1531">
        <v>54</v>
      </c>
      <c r="X1531">
        <v>54</v>
      </c>
      <c r="Y1531">
        <v>54</v>
      </c>
      <c r="Z1531">
        <v>54</v>
      </c>
      <c r="AA1531">
        <v>54</v>
      </c>
      <c r="AB1531">
        <v>54</v>
      </c>
      <c r="AC1531">
        <v>56</v>
      </c>
      <c r="AD1531">
        <v>56</v>
      </c>
      <c r="AE1531">
        <v>56</v>
      </c>
      <c r="AF1531">
        <v>56</v>
      </c>
      <c r="AG1531">
        <v>56</v>
      </c>
      <c r="AH1531">
        <v>56</v>
      </c>
      <c r="AI1531">
        <v>56</v>
      </c>
      <c r="AJ1531">
        <v>56</v>
      </c>
      <c r="AK1531" t="s">
        <v>49</v>
      </c>
      <c r="AL1531" t="s">
        <v>49</v>
      </c>
      <c r="AM1531" t="s">
        <v>49</v>
      </c>
    </row>
    <row r="1532" spans="1:39" customFormat="1" hidden="1" x14ac:dyDescent="0.2">
      <c r="A1532" t="s">
        <v>124</v>
      </c>
      <c r="B1532" s="1" t="s">
        <v>367</v>
      </c>
      <c r="C1532" t="s">
        <v>460</v>
      </c>
      <c r="D1532" s="1" t="s">
        <v>249</v>
      </c>
      <c r="E1532" t="s">
        <v>49</v>
      </c>
      <c r="F1532" t="s">
        <v>49</v>
      </c>
      <c r="G1532" t="s">
        <v>49</v>
      </c>
      <c r="H1532" t="s">
        <v>49</v>
      </c>
      <c r="I1532" t="s">
        <v>49</v>
      </c>
      <c r="J1532" t="s">
        <v>49</v>
      </c>
      <c r="K1532" t="s">
        <v>49</v>
      </c>
      <c r="L1532" t="s">
        <v>49</v>
      </c>
      <c r="M1532" t="s">
        <v>49</v>
      </c>
      <c r="N1532" t="s">
        <v>49</v>
      </c>
      <c r="O1532" t="s">
        <v>49</v>
      </c>
      <c r="P1532" t="s">
        <v>49</v>
      </c>
      <c r="Q1532" t="s">
        <v>49</v>
      </c>
      <c r="R1532" t="s">
        <v>49</v>
      </c>
      <c r="S1532" t="s">
        <v>49</v>
      </c>
      <c r="T1532" t="s">
        <v>49</v>
      </c>
      <c r="U1532" t="s">
        <v>49</v>
      </c>
      <c r="V1532" t="s">
        <v>49</v>
      </c>
      <c r="W1532" t="s">
        <v>49</v>
      </c>
      <c r="X1532" t="s">
        <v>49</v>
      </c>
      <c r="Y1532" t="s">
        <v>49</v>
      </c>
      <c r="Z1532" t="s">
        <v>49</v>
      </c>
      <c r="AA1532" t="s">
        <v>49</v>
      </c>
      <c r="AB1532">
        <v>14.5</v>
      </c>
      <c r="AC1532" t="s">
        <v>49</v>
      </c>
      <c r="AD1532" t="s">
        <v>49</v>
      </c>
      <c r="AE1532" t="s">
        <v>49</v>
      </c>
      <c r="AF1532" t="s">
        <v>49</v>
      </c>
      <c r="AG1532" t="s">
        <v>49</v>
      </c>
      <c r="AH1532" t="s">
        <v>49</v>
      </c>
      <c r="AI1532" t="s">
        <v>49</v>
      </c>
      <c r="AJ1532" t="s">
        <v>49</v>
      </c>
      <c r="AK1532" t="s">
        <v>49</v>
      </c>
      <c r="AL1532" t="s">
        <v>49</v>
      </c>
      <c r="AM1532" t="s">
        <v>49</v>
      </c>
    </row>
    <row r="1533" spans="1:39" customFormat="1" hidden="1" x14ac:dyDescent="0.2">
      <c r="A1533" t="s">
        <v>124</v>
      </c>
      <c r="B1533" s="1" t="s">
        <v>367</v>
      </c>
      <c r="C1533" t="s">
        <v>214</v>
      </c>
      <c r="D1533" s="1" t="s">
        <v>72</v>
      </c>
      <c r="E1533" t="s">
        <v>49</v>
      </c>
      <c r="F1533" t="s">
        <v>49</v>
      </c>
      <c r="G1533" t="s">
        <v>49</v>
      </c>
      <c r="H1533" t="s">
        <v>49</v>
      </c>
      <c r="I1533" t="s">
        <v>49</v>
      </c>
      <c r="J1533" t="s">
        <v>49</v>
      </c>
      <c r="K1533" t="s">
        <v>49</v>
      </c>
      <c r="L1533" t="s">
        <v>49</v>
      </c>
      <c r="M1533" t="s">
        <v>49</v>
      </c>
      <c r="N1533" t="s">
        <v>49</v>
      </c>
      <c r="O1533" t="s">
        <v>49</v>
      </c>
      <c r="P1533" t="s">
        <v>49</v>
      </c>
      <c r="Q1533" t="s">
        <v>49</v>
      </c>
      <c r="R1533" t="s">
        <v>49</v>
      </c>
      <c r="S1533" t="s">
        <v>49</v>
      </c>
      <c r="T1533" t="s">
        <v>49</v>
      </c>
      <c r="U1533">
        <v>75</v>
      </c>
      <c r="V1533">
        <v>75</v>
      </c>
      <c r="W1533">
        <v>75</v>
      </c>
      <c r="X1533">
        <v>75</v>
      </c>
      <c r="Y1533">
        <v>75</v>
      </c>
      <c r="Z1533">
        <v>75</v>
      </c>
      <c r="AA1533">
        <v>75</v>
      </c>
      <c r="AB1533">
        <v>75</v>
      </c>
      <c r="AC1533">
        <v>75</v>
      </c>
      <c r="AD1533">
        <v>75</v>
      </c>
      <c r="AE1533">
        <v>75</v>
      </c>
      <c r="AF1533">
        <v>75</v>
      </c>
      <c r="AG1533">
        <v>75</v>
      </c>
      <c r="AH1533">
        <v>75</v>
      </c>
      <c r="AI1533">
        <v>75</v>
      </c>
      <c r="AJ1533">
        <v>75</v>
      </c>
      <c r="AK1533" t="s">
        <v>49</v>
      </c>
      <c r="AL1533" t="s">
        <v>49</v>
      </c>
      <c r="AM1533" t="s">
        <v>49</v>
      </c>
    </row>
    <row r="1534" spans="1:39" customFormat="1" hidden="1" x14ac:dyDescent="0.2">
      <c r="A1534" t="s">
        <v>124</v>
      </c>
      <c r="B1534" s="1" t="s">
        <v>367</v>
      </c>
      <c r="C1534" t="s">
        <v>443</v>
      </c>
      <c r="D1534" s="1" t="s">
        <v>259</v>
      </c>
      <c r="E1534" t="s">
        <v>49</v>
      </c>
      <c r="F1534" t="s">
        <v>49</v>
      </c>
      <c r="G1534" t="s">
        <v>49</v>
      </c>
      <c r="H1534" t="s">
        <v>49</v>
      </c>
      <c r="I1534" t="s">
        <v>49</v>
      </c>
      <c r="J1534" t="s">
        <v>49</v>
      </c>
      <c r="K1534" t="s">
        <v>49</v>
      </c>
      <c r="L1534" t="s">
        <v>49</v>
      </c>
      <c r="M1534" t="s">
        <v>49</v>
      </c>
      <c r="N1534" t="s">
        <v>49</v>
      </c>
      <c r="O1534" t="s">
        <v>49</v>
      </c>
      <c r="P1534" t="s">
        <v>49</v>
      </c>
      <c r="Q1534" t="s">
        <v>49</v>
      </c>
      <c r="R1534" t="s">
        <v>49</v>
      </c>
      <c r="S1534" t="s">
        <v>49</v>
      </c>
      <c r="T1534">
        <v>22</v>
      </c>
      <c r="U1534">
        <v>22</v>
      </c>
      <c r="V1534">
        <v>22</v>
      </c>
      <c r="W1534">
        <v>22</v>
      </c>
      <c r="X1534">
        <v>22</v>
      </c>
      <c r="Y1534">
        <v>23</v>
      </c>
      <c r="Z1534">
        <v>24</v>
      </c>
      <c r="AA1534">
        <v>24</v>
      </c>
      <c r="AB1534">
        <v>22</v>
      </c>
      <c r="AC1534">
        <v>22</v>
      </c>
      <c r="AD1534">
        <v>22</v>
      </c>
      <c r="AE1534">
        <v>22</v>
      </c>
      <c r="AF1534">
        <v>22</v>
      </c>
      <c r="AG1534">
        <v>22</v>
      </c>
      <c r="AH1534">
        <v>22</v>
      </c>
      <c r="AI1534">
        <v>22</v>
      </c>
      <c r="AJ1534">
        <v>22</v>
      </c>
      <c r="AK1534" t="s">
        <v>49</v>
      </c>
      <c r="AL1534" t="s">
        <v>49</v>
      </c>
      <c r="AM1534" t="s">
        <v>49</v>
      </c>
    </row>
    <row r="1535" spans="1:39" customFormat="1" hidden="1" x14ac:dyDescent="0.2">
      <c r="A1535" t="s">
        <v>124</v>
      </c>
      <c r="B1535" s="1" t="s">
        <v>367</v>
      </c>
      <c r="C1535" t="s">
        <v>470</v>
      </c>
      <c r="D1535" s="1" t="s">
        <v>131</v>
      </c>
      <c r="E1535" t="s">
        <v>49</v>
      </c>
      <c r="F1535" t="s">
        <v>49</v>
      </c>
      <c r="G1535" t="s">
        <v>49</v>
      </c>
      <c r="H1535" t="s">
        <v>49</v>
      </c>
      <c r="I1535" t="s">
        <v>49</v>
      </c>
      <c r="J1535" t="s">
        <v>49</v>
      </c>
      <c r="K1535" t="s">
        <v>49</v>
      </c>
      <c r="L1535" t="s">
        <v>49</v>
      </c>
      <c r="M1535" t="s">
        <v>49</v>
      </c>
      <c r="N1535" t="s">
        <v>49</v>
      </c>
      <c r="O1535" t="s">
        <v>49</v>
      </c>
      <c r="P1535" t="s">
        <v>49</v>
      </c>
      <c r="Q1535" t="s">
        <v>49</v>
      </c>
      <c r="R1535" t="s">
        <v>49</v>
      </c>
      <c r="S1535" t="s">
        <v>49</v>
      </c>
      <c r="T1535" t="s">
        <v>49</v>
      </c>
      <c r="U1535" t="s">
        <v>49</v>
      </c>
      <c r="V1535" t="s">
        <v>49</v>
      </c>
      <c r="W1535" t="s">
        <v>49</v>
      </c>
      <c r="X1535" t="s">
        <v>49</v>
      </c>
      <c r="Y1535" t="s">
        <v>49</v>
      </c>
      <c r="Z1535" t="s">
        <v>49</v>
      </c>
      <c r="AA1535" t="s">
        <v>49</v>
      </c>
      <c r="AB1535" t="s">
        <v>49</v>
      </c>
      <c r="AC1535" t="s">
        <v>49</v>
      </c>
      <c r="AD1535" t="s">
        <v>49</v>
      </c>
      <c r="AE1535">
        <v>141.4</v>
      </c>
      <c r="AF1535">
        <v>141.4</v>
      </c>
      <c r="AG1535">
        <v>141.4</v>
      </c>
      <c r="AH1535">
        <v>141.4</v>
      </c>
      <c r="AI1535">
        <v>141.4</v>
      </c>
      <c r="AJ1535">
        <v>141.4</v>
      </c>
      <c r="AK1535" t="s">
        <v>49</v>
      </c>
      <c r="AL1535" t="s">
        <v>49</v>
      </c>
      <c r="AM1535" t="s">
        <v>49</v>
      </c>
    </row>
    <row r="1536" spans="1:39" customFormat="1" hidden="1" x14ac:dyDescent="0.2">
      <c r="A1536" t="s">
        <v>124</v>
      </c>
      <c r="B1536" s="1" t="s">
        <v>367</v>
      </c>
      <c r="C1536" t="s">
        <v>169</v>
      </c>
      <c r="D1536" s="1" t="s">
        <v>129</v>
      </c>
      <c r="E1536" t="s">
        <v>49</v>
      </c>
      <c r="F1536" t="s">
        <v>49</v>
      </c>
      <c r="G1536" t="s">
        <v>49</v>
      </c>
      <c r="H1536" t="s">
        <v>49</v>
      </c>
      <c r="I1536" t="s">
        <v>49</v>
      </c>
      <c r="J1536" t="s">
        <v>49</v>
      </c>
      <c r="K1536" t="s">
        <v>49</v>
      </c>
      <c r="L1536" t="s">
        <v>49</v>
      </c>
      <c r="M1536" t="s">
        <v>49</v>
      </c>
      <c r="N1536" t="s">
        <v>49</v>
      </c>
      <c r="O1536" t="s">
        <v>49</v>
      </c>
      <c r="P1536" t="s">
        <v>49</v>
      </c>
      <c r="Q1536" t="s">
        <v>49</v>
      </c>
      <c r="R1536" t="s">
        <v>49</v>
      </c>
      <c r="S1536" t="s">
        <v>49</v>
      </c>
      <c r="T1536" t="s">
        <v>49</v>
      </c>
      <c r="U1536" t="s">
        <v>49</v>
      </c>
      <c r="V1536" t="s">
        <v>49</v>
      </c>
      <c r="W1536" t="s">
        <v>49</v>
      </c>
      <c r="X1536" t="s">
        <v>49</v>
      </c>
      <c r="Y1536" t="s">
        <v>49</v>
      </c>
      <c r="Z1536" t="s">
        <v>49</v>
      </c>
      <c r="AA1536" t="s">
        <v>49</v>
      </c>
      <c r="AB1536" t="s">
        <v>49</v>
      </c>
      <c r="AC1536" t="s">
        <v>49</v>
      </c>
      <c r="AD1536" t="s">
        <v>49</v>
      </c>
      <c r="AE1536">
        <v>48</v>
      </c>
      <c r="AF1536">
        <v>48</v>
      </c>
      <c r="AG1536">
        <v>48</v>
      </c>
      <c r="AH1536">
        <v>48</v>
      </c>
      <c r="AI1536">
        <v>48</v>
      </c>
      <c r="AJ1536">
        <v>48</v>
      </c>
      <c r="AK1536" t="s">
        <v>49</v>
      </c>
      <c r="AL1536" t="s">
        <v>49</v>
      </c>
      <c r="AM1536" t="s">
        <v>49</v>
      </c>
    </row>
    <row r="1537" spans="1:39" customFormat="1" hidden="1" x14ac:dyDescent="0.2">
      <c r="A1537" t="s">
        <v>124</v>
      </c>
      <c r="B1537" s="1" t="s">
        <v>367</v>
      </c>
      <c r="C1537" t="s">
        <v>272</v>
      </c>
      <c r="D1537" s="1" t="s">
        <v>348</v>
      </c>
      <c r="E1537" t="s">
        <v>49</v>
      </c>
      <c r="F1537" t="s">
        <v>49</v>
      </c>
      <c r="G1537" t="s">
        <v>49</v>
      </c>
      <c r="H1537" t="s">
        <v>49</v>
      </c>
      <c r="I1537" t="s">
        <v>49</v>
      </c>
      <c r="J1537" t="s">
        <v>49</v>
      </c>
      <c r="K1537" t="s">
        <v>49</v>
      </c>
      <c r="L1537" t="s">
        <v>49</v>
      </c>
      <c r="M1537" t="s">
        <v>49</v>
      </c>
      <c r="N1537" t="s">
        <v>49</v>
      </c>
      <c r="O1537" t="s">
        <v>49</v>
      </c>
      <c r="P1537" t="s">
        <v>49</v>
      </c>
      <c r="Q1537" t="s">
        <v>49</v>
      </c>
      <c r="R1537" t="s">
        <v>49</v>
      </c>
      <c r="S1537" t="s">
        <v>49</v>
      </c>
      <c r="T1537" t="s">
        <v>49</v>
      </c>
      <c r="U1537" t="s">
        <v>49</v>
      </c>
      <c r="V1537" t="s">
        <v>49</v>
      </c>
      <c r="W1537" t="s">
        <v>49</v>
      </c>
      <c r="X1537" t="s">
        <v>49</v>
      </c>
      <c r="Y1537" t="s">
        <v>49</v>
      </c>
      <c r="Z1537" t="s">
        <v>49</v>
      </c>
      <c r="AA1537" t="s">
        <v>49</v>
      </c>
      <c r="AB1537" t="s">
        <v>49</v>
      </c>
      <c r="AC1537" t="s">
        <v>49</v>
      </c>
      <c r="AD1537" t="s">
        <v>49</v>
      </c>
      <c r="AE1537">
        <v>121.71429999999999</v>
      </c>
      <c r="AF1537">
        <v>121.71429999999999</v>
      </c>
      <c r="AG1537">
        <v>121.71429999999999</v>
      </c>
      <c r="AH1537">
        <v>121.71429999999999</v>
      </c>
      <c r="AI1537">
        <v>121.71429999999999</v>
      </c>
      <c r="AJ1537">
        <v>121.71429999999999</v>
      </c>
      <c r="AK1537" t="s">
        <v>49</v>
      </c>
      <c r="AL1537" t="s">
        <v>49</v>
      </c>
      <c r="AM1537" t="s">
        <v>49</v>
      </c>
    </row>
    <row r="1538" spans="1:39" customFormat="1" hidden="1" x14ac:dyDescent="0.2">
      <c r="A1538" t="s">
        <v>124</v>
      </c>
      <c r="B1538" s="1" t="s">
        <v>367</v>
      </c>
      <c r="C1538" t="s">
        <v>320</v>
      </c>
      <c r="D1538" s="1" t="s">
        <v>481</v>
      </c>
      <c r="E1538" t="s">
        <v>49</v>
      </c>
      <c r="F1538" t="s">
        <v>49</v>
      </c>
      <c r="G1538" t="s">
        <v>49</v>
      </c>
      <c r="H1538" t="s">
        <v>49</v>
      </c>
      <c r="I1538" t="s">
        <v>49</v>
      </c>
      <c r="J1538" t="s">
        <v>49</v>
      </c>
      <c r="K1538" t="s">
        <v>49</v>
      </c>
      <c r="L1538" t="s">
        <v>49</v>
      </c>
      <c r="M1538" t="s">
        <v>49</v>
      </c>
      <c r="N1538" t="s">
        <v>49</v>
      </c>
      <c r="O1538" t="s">
        <v>49</v>
      </c>
      <c r="P1538" t="s">
        <v>49</v>
      </c>
      <c r="Q1538" t="s">
        <v>49</v>
      </c>
      <c r="R1538" t="s">
        <v>49</v>
      </c>
      <c r="S1538" t="s">
        <v>49</v>
      </c>
      <c r="T1538" t="s">
        <v>49</v>
      </c>
      <c r="U1538" t="s">
        <v>49</v>
      </c>
      <c r="V1538" t="s">
        <v>49</v>
      </c>
      <c r="W1538" t="s">
        <v>49</v>
      </c>
      <c r="X1538" t="s">
        <v>49</v>
      </c>
      <c r="Y1538" t="s">
        <v>49</v>
      </c>
      <c r="Z1538" t="s">
        <v>49</v>
      </c>
      <c r="AA1538" t="s">
        <v>49</v>
      </c>
      <c r="AB1538" t="s">
        <v>49</v>
      </c>
      <c r="AC1538" t="s">
        <v>49</v>
      </c>
      <c r="AD1538" t="s">
        <v>49</v>
      </c>
      <c r="AE1538">
        <v>120</v>
      </c>
      <c r="AF1538">
        <v>120</v>
      </c>
      <c r="AG1538">
        <v>120</v>
      </c>
      <c r="AH1538">
        <v>120</v>
      </c>
      <c r="AI1538">
        <v>120</v>
      </c>
      <c r="AJ1538">
        <v>120</v>
      </c>
      <c r="AK1538" t="s">
        <v>49</v>
      </c>
      <c r="AL1538" t="s">
        <v>49</v>
      </c>
      <c r="AM1538" t="s">
        <v>49</v>
      </c>
    </row>
    <row r="1539" spans="1:39" customFormat="1" hidden="1" x14ac:dyDescent="0.2">
      <c r="A1539" t="s">
        <v>124</v>
      </c>
      <c r="B1539" s="1" t="s">
        <v>367</v>
      </c>
      <c r="C1539" t="s">
        <v>157</v>
      </c>
      <c r="D1539" s="1" t="s">
        <v>441</v>
      </c>
      <c r="E1539" t="s">
        <v>49</v>
      </c>
      <c r="F1539" t="s">
        <v>49</v>
      </c>
      <c r="G1539" t="s">
        <v>49</v>
      </c>
      <c r="H1539" t="s">
        <v>49</v>
      </c>
      <c r="I1539" t="s">
        <v>49</v>
      </c>
      <c r="J1539" t="s">
        <v>49</v>
      </c>
      <c r="K1539" t="s">
        <v>49</v>
      </c>
      <c r="L1539" t="s">
        <v>49</v>
      </c>
      <c r="M1539" t="s">
        <v>49</v>
      </c>
      <c r="N1539" t="s">
        <v>49</v>
      </c>
      <c r="O1539" t="s">
        <v>49</v>
      </c>
      <c r="P1539" t="s">
        <v>49</v>
      </c>
      <c r="Q1539" t="s">
        <v>49</v>
      </c>
      <c r="R1539" t="s">
        <v>49</v>
      </c>
      <c r="S1539" t="s">
        <v>49</v>
      </c>
      <c r="T1539" t="s">
        <v>49</v>
      </c>
      <c r="U1539" t="s">
        <v>49</v>
      </c>
      <c r="V1539" t="s">
        <v>49</v>
      </c>
      <c r="W1539" t="s">
        <v>49</v>
      </c>
      <c r="X1539" t="s">
        <v>49</v>
      </c>
      <c r="Y1539" t="s">
        <v>49</v>
      </c>
      <c r="Z1539" t="s">
        <v>49</v>
      </c>
      <c r="AA1539" t="s">
        <v>49</v>
      </c>
      <c r="AB1539">
        <v>11.8</v>
      </c>
      <c r="AC1539" t="s">
        <v>49</v>
      </c>
      <c r="AD1539" t="s">
        <v>49</v>
      </c>
      <c r="AE1539" t="s">
        <v>49</v>
      </c>
      <c r="AF1539" t="s">
        <v>49</v>
      </c>
      <c r="AG1539" t="s">
        <v>49</v>
      </c>
      <c r="AH1539" t="s">
        <v>49</v>
      </c>
      <c r="AI1539" t="s">
        <v>49</v>
      </c>
      <c r="AJ1539" t="s">
        <v>49</v>
      </c>
      <c r="AK1539" t="s">
        <v>49</v>
      </c>
      <c r="AL1539" t="s">
        <v>49</v>
      </c>
      <c r="AM1539" t="s">
        <v>49</v>
      </c>
    </row>
    <row r="1540" spans="1:39" customFormat="1" hidden="1" x14ac:dyDescent="0.2">
      <c r="A1540" t="s">
        <v>124</v>
      </c>
      <c r="B1540" s="1" t="s">
        <v>367</v>
      </c>
      <c r="C1540" t="s">
        <v>87</v>
      </c>
      <c r="D1540" s="1" t="s">
        <v>302</v>
      </c>
      <c r="E1540" t="s">
        <v>49</v>
      </c>
      <c r="F1540" t="s">
        <v>49</v>
      </c>
      <c r="G1540" t="s">
        <v>49</v>
      </c>
      <c r="H1540" t="s">
        <v>49</v>
      </c>
      <c r="I1540" t="s">
        <v>49</v>
      </c>
      <c r="J1540" t="s">
        <v>49</v>
      </c>
      <c r="K1540" t="s">
        <v>49</v>
      </c>
      <c r="L1540" t="s">
        <v>49</v>
      </c>
      <c r="M1540" t="s">
        <v>49</v>
      </c>
      <c r="N1540" t="s">
        <v>49</v>
      </c>
      <c r="O1540" t="s">
        <v>49</v>
      </c>
      <c r="P1540" t="s">
        <v>49</v>
      </c>
      <c r="Q1540" t="s">
        <v>49</v>
      </c>
      <c r="R1540" t="s">
        <v>49</v>
      </c>
      <c r="S1540" t="s">
        <v>49</v>
      </c>
      <c r="T1540" t="s">
        <v>49</v>
      </c>
      <c r="U1540" t="s">
        <v>49</v>
      </c>
      <c r="V1540">
        <v>504</v>
      </c>
      <c r="W1540">
        <v>504</v>
      </c>
      <c r="X1540">
        <v>504</v>
      </c>
      <c r="Y1540">
        <v>504</v>
      </c>
      <c r="Z1540">
        <v>504</v>
      </c>
      <c r="AA1540">
        <v>504</v>
      </c>
      <c r="AB1540">
        <v>504</v>
      </c>
      <c r="AC1540">
        <v>483</v>
      </c>
      <c r="AD1540">
        <v>483</v>
      </c>
      <c r="AE1540">
        <v>483</v>
      </c>
      <c r="AF1540">
        <v>483</v>
      </c>
      <c r="AG1540">
        <v>483</v>
      </c>
      <c r="AH1540">
        <v>483</v>
      </c>
      <c r="AI1540">
        <v>483</v>
      </c>
      <c r="AJ1540">
        <v>483</v>
      </c>
      <c r="AK1540" t="s">
        <v>49</v>
      </c>
      <c r="AL1540" t="s">
        <v>49</v>
      </c>
      <c r="AM1540" t="s">
        <v>49</v>
      </c>
    </row>
    <row r="1541" spans="1:39" customFormat="1" hidden="1" x14ac:dyDescent="0.2">
      <c r="A1541" t="s">
        <v>124</v>
      </c>
      <c r="B1541" s="1" t="s">
        <v>367</v>
      </c>
      <c r="C1541" t="s">
        <v>542</v>
      </c>
      <c r="D1541" s="1" t="s">
        <v>479</v>
      </c>
      <c r="E1541">
        <v>42.798634631106204</v>
      </c>
      <c r="F1541">
        <v>46.767047561948409</v>
      </c>
      <c r="G1541">
        <v>42.942983518374525</v>
      </c>
      <c r="H1541">
        <v>43.70932168712217</v>
      </c>
      <c r="I1541">
        <v>43.229076080412497</v>
      </c>
      <c r="J1541">
        <v>39.988622021910892</v>
      </c>
      <c r="K1541">
        <v>48.418032231852656</v>
      </c>
      <c r="L1541">
        <v>50.475891117118252</v>
      </c>
      <c r="M1541">
        <v>47.084405029309188</v>
      </c>
      <c r="N1541">
        <v>55.818508361485101</v>
      </c>
      <c r="O1541">
        <v>51.049531876716145</v>
      </c>
      <c r="P1541">
        <v>43.212343897895977</v>
      </c>
      <c r="Q1541">
        <v>45.659781993726902</v>
      </c>
      <c r="R1541">
        <v>39.73049973723289</v>
      </c>
      <c r="S1541">
        <v>36.108564779478179</v>
      </c>
      <c r="T1541">
        <v>36.231226002347356</v>
      </c>
      <c r="U1541">
        <v>33.243954918820251</v>
      </c>
      <c r="V1541">
        <v>35.070936865622556</v>
      </c>
      <c r="W1541">
        <v>36.395870228737756</v>
      </c>
      <c r="X1541">
        <v>37.58089901878963</v>
      </c>
      <c r="Y1541">
        <v>34.437521809551662</v>
      </c>
      <c r="Z1541">
        <v>31.494246489679885</v>
      </c>
      <c r="AA1541">
        <v>34.430481954304234</v>
      </c>
      <c r="AB1541">
        <v>34.475618332729859</v>
      </c>
      <c r="AC1541">
        <v>33.059448594331442</v>
      </c>
      <c r="AD1541">
        <v>38.399287572131527</v>
      </c>
      <c r="AE1541">
        <v>53.095092017982473</v>
      </c>
      <c r="AF1541">
        <v>53.145147776962112</v>
      </c>
      <c r="AG1541">
        <v>50.530644021909985</v>
      </c>
      <c r="AH1541">
        <v>57.143545711711894</v>
      </c>
      <c r="AI1541">
        <v>49.660200002431836</v>
      </c>
      <c r="AJ1541">
        <v>50.065800001486757</v>
      </c>
      <c r="AK1541">
        <v>49.521020001192063</v>
      </c>
      <c r="AL1541">
        <v>44.685530001355055</v>
      </c>
      <c r="AM1541">
        <v>45.914226373055435</v>
      </c>
    </row>
    <row r="1542" spans="1:39" customFormat="1" hidden="1" x14ac:dyDescent="0.2">
      <c r="A1542" t="s">
        <v>124</v>
      </c>
      <c r="B1542" s="1" t="s">
        <v>367</v>
      </c>
      <c r="C1542" t="s">
        <v>456</v>
      </c>
      <c r="D1542" s="1" t="s">
        <v>489</v>
      </c>
      <c r="E1542" t="s">
        <v>49</v>
      </c>
      <c r="F1542" t="s">
        <v>49</v>
      </c>
      <c r="G1542" t="s">
        <v>49</v>
      </c>
      <c r="H1542" t="s">
        <v>49</v>
      </c>
      <c r="I1542" t="s">
        <v>49</v>
      </c>
      <c r="J1542" t="s">
        <v>49</v>
      </c>
      <c r="K1542" t="s">
        <v>49</v>
      </c>
      <c r="L1542" t="s">
        <v>49</v>
      </c>
      <c r="M1542">
        <v>22.5</v>
      </c>
      <c r="N1542" t="s">
        <v>49</v>
      </c>
      <c r="O1542">
        <v>29.850746154785199</v>
      </c>
      <c r="P1542" t="s">
        <v>49</v>
      </c>
      <c r="Q1542">
        <v>28.855720520019499</v>
      </c>
      <c r="R1542" t="s">
        <v>49</v>
      </c>
      <c r="S1542">
        <v>19.900497436523398</v>
      </c>
      <c r="T1542">
        <v>11.9402980804443</v>
      </c>
      <c r="U1542">
        <v>10.5769233703613</v>
      </c>
      <c r="V1542">
        <v>19.7115383148193</v>
      </c>
      <c r="W1542">
        <v>19.7115383148193</v>
      </c>
      <c r="X1542">
        <v>16.8269233703613</v>
      </c>
      <c r="Y1542">
        <v>20.192308425903299</v>
      </c>
      <c r="Z1542">
        <v>19.9052124023438</v>
      </c>
      <c r="AA1542">
        <v>15.6398105621338</v>
      </c>
      <c r="AB1542">
        <v>16.901409149169901</v>
      </c>
      <c r="AC1542">
        <v>14.5539903640747</v>
      </c>
      <c r="AD1542">
        <v>7.0422534942626998</v>
      </c>
      <c r="AE1542">
        <v>8.8669948577880895</v>
      </c>
      <c r="AF1542">
        <v>13.793103218078601</v>
      </c>
      <c r="AG1542">
        <v>19.2118225097656</v>
      </c>
      <c r="AH1542">
        <v>17.241378784179702</v>
      </c>
      <c r="AI1542">
        <v>14.563106536865201</v>
      </c>
      <c r="AJ1542">
        <v>14.9758453369141</v>
      </c>
      <c r="AK1542">
        <v>13.5265703201294</v>
      </c>
      <c r="AL1542">
        <v>15.4589376449585</v>
      </c>
      <c r="AM1542">
        <v>15.4589376449585</v>
      </c>
    </row>
    <row r="1543" spans="1:39" customFormat="1" hidden="1" x14ac:dyDescent="0.2">
      <c r="A1543" t="s">
        <v>257</v>
      </c>
      <c r="B1543" s="1" t="s">
        <v>9</v>
      </c>
      <c r="C1543" t="s">
        <v>483</v>
      </c>
      <c r="D1543" s="1" t="s">
        <v>39</v>
      </c>
      <c r="E1543">
        <v>2.6480996892573629</v>
      </c>
      <c r="F1543">
        <v>1.9291468845464554</v>
      </c>
      <c r="G1543">
        <v>2.8450434629267902</v>
      </c>
      <c r="H1543">
        <v>2.4790599708493173</v>
      </c>
      <c r="I1543">
        <v>2.6389408502755067</v>
      </c>
      <c r="J1543">
        <v>2.574385735806938</v>
      </c>
      <c r="K1543">
        <v>2.8378568110400879</v>
      </c>
      <c r="L1543">
        <v>2.9096796419210147</v>
      </c>
      <c r="M1543">
        <v>3.655886971184394</v>
      </c>
      <c r="N1543">
        <v>3.2457622332805873</v>
      </c>
      <c r="O1543">
        <v>4.4905620181251882</v>
      </c>
      <c r="P1543">
        <v>4.3456683477907898</v>
      </c>
      <c r="Q1543">
        <v>4.8184645000040955</v>
      </c>
      <c r="R1543">
        <v>3.8923361753799677</v>
      </c>
      <c r="S1543">
        <v>4.3620269403319618</v>
      </c>
      <c r="T1543">
        <v>4.4835397031627222</v>
      </c>
      <c r="U1543">
        <v>5.823126533318657</v>
      </c>
      <c r="V1543">
        <v>7.6284353950774708</v>
      </c>
      <c r="W1543">
        <v>7.9285043309711698</v>
      </c>
      <c r="X1543">
        <v>8.337426091530876</v>
      </c>
      <c r="Y1543">
        <v>7.9090071931939674</v>
      </c>
      <c r="Z1543">
        <v>5.2515106700159837</v>
      </c>
      <c r="AA1543">
        <v>5.0637119910337693</v>
      </c>
      <c r="AB1543">
        <v>6.391725395428498</v>
      </c>
      <c r="AC1543">
        <v>5.7086612483381902</v>
      </c>
      <c r="AD1543">
        <v>6.2912773466217793</v>
      </c>
      <c r="AE1543">
        <v>6.2329366137402245</v>
      </c>
      <c r="AF1543">
        <v>5.2363945764144431</v>
      </c>
      <c r="AG1543">
        <v>4.4529621195753775</v>
      </c>
      <c r="AH1543">
        <v>4.8332752234226968</v>
      </c>
      <c r="AI1543">
        <v>4.8294387234205054</v>
      </c>
      <c r="AJ1543">
        <v>4.2209401643422506</v>
      </c>
      <c r="AK1543">
        <v>3.3704352329131764</v>
      </c>
      <c r="AL1543">
        <v>5.5601947638834339</v>
      </c>
      <c r="AM1543">
        <v>5.2075378698710733</v>
      </c>
    </row>
    <row r="1544" spans="1:39" customFormat="1" hidden="1" x14ac:dyDescent="0.2">
      <c r="A1544" t="s">
        <v>257</v>
      </c>
      <c r="B1544" s="1" t="s">
        <v>9</v>
      </c>
      <c r="C1544" t="s">
        <v>260</v>
      </c>
      <c r="D1544" s="1" t="s">
        <v>203</v>
      </c>
      <c r="E1544">
        <v>122200000</v>
      </c>
      <c r="F1544">
        <v>101300000</v>
      </c>
      <c r="G1544">
        <v>162500000</v>
      </c>
      <c r="H1544">
        <v>178400000</v>
      </c>
      <c r="I1544">
        <v>226000000</v>
      </c>
      <c r="J1544">
        <v>246700000</v>
      </c>
      <c r="K1544">
        <v>297600000</v>
      </c>
      <c r="L1544">
        <v>336900000</v>
      </c>
      <c r="M1544">
        <v>426950000</v>
      </c>
      <c r="N1544">
        <v>409440000</v>
      </c>
      <c r="O1544">
        <v>614500000</v>
      </c>
      <c r="P1544">
        <v>619469212</v>
      </c>
      <c r="Q1544">
        <v>723426415.26423895</v>
      </c>
      <c r="R1544">
        <v>621846413.15973401</v>
      </c>
      <c r="S1544">
        <v>723172624.76883495</v>
      </c>
      <c r="T1544">
        <v>774386239.76420498</v>
      </c>
      <c r="U1544">
        <v>1083718486.4979899</v>
      </c>
      <c r="V1544">
        <v>1528787464.115</v>
      </c>
      <c r="W1544">
        <v>1801002598.41588</v>
      </c>
      <c r="X1544">
        <v>2241492021.1967702</v>
      </c>
      <c r="Y1544">
        <v>2436112218.26755</v>
      </c>
      <c r="Z1544">
        <v>1614614468.4523399</v>
      </c>
      <c r="AA1544">
        <v>1906923793.4507799</v>
      </c>
      <c r="AB1544">
        <v>2733268839.9815502</v>
      </c>
      <c r="AC1544">
        <v>2696295210.6789298</v>
      </c>
      <c r="AD1544">
        <v>3205384976.8029399</v>
      </c>
      <c r="AE1544">
        <v>3242149796.9724002</v>
      </c>
      <c r="AF1544">
        <v>2955521680.8396702</v>
      </c>
      <c r="AG1544">
        <v>2620435490.6153402</v>
      </c>
      <c r="AH1544">
        <v>2924906990.98245</v>
      </c>
      <c r="AI1544">
        <v>3014543618.02812</v>
      </c>
      <c r="AJ1544">
        <v>2719031329.4226799</v>
      </c>
      <c r="AK1544">
        <v>2103003648.9835999</v>
      </c>
      <c r="AL1544">
        <v>3592802258.0967698</v>
      </c>
      <c r="AM1544">
        <v>3560958051.05547</v>
      </c>
    </row>
    <row r="1545" spans="1:39" customFormat="1" hidden="1" x14ac:dyDescent="0.2">
      <c r="A1545" t="s">
        <v>257</v>
      </c>
      <c r="B1545" s="1" t="s">
        <v>9</v>
      </c>
      <c r="C1545" t="s">
        <v>31</v>
      </c>
      <c r="D1545" s="1" t="s">
        <v>339</v>
      </c>
      <c r="E1545" t="s">
        <v>49</v>
      </c>
      <c r="F1545" t="s">
        <v>49</v>
      </c>
      <c r="G1545" t="s">
        <v>49</v>
      </c>
      <c r="H1545">
        <v>53.466000000000001</v>
      </c>
      <c r="I1545">
        <v>53.472999999999999</v>
      </c>
      <c r="J1545">
        <v>54.307000000000002</v>
      </c>
      <c r="K1545">
        <v>54.710999999999999</v>
      </c>
      <c r="L1545">
        <v>55.024000000000001</v>
      </c>
      <c r="M1545">
        <v>52.521999999999998</v>
      </c>
      <c r="N1545">
        <v>54.828000000000003</v>
      </c>
      <c r="O1545">
        <v>56.509</v>
      </c>
      <c r="P1545">
        <v>56.167999999999999</v>
      </c>
      <c r="Q1545">
        <v>55.878999999999998</v>
      </c>
      <c r="R1545">
        <v>57.426000000000002</v>
      </c>
      <c r="S1545">
        <v>56.811</v>
      </c>
      <c r="T1545">
        <v>57.008000000000003</v>
      </c>
      <c r="U1545">
        <v>55.978999999999999</v>
      </c>
      <c r="V1545">
        <v>57.991999999999997</v>
      </c>
      <c r="W1545">
        <v>58.177</v>
      </c>
      <c r="X1545">
        <v>59.77</v>
      </c>
      <c r="Y1545">
        <v>59.17</v>
      </c>
      <c r="Z1545">
        <v>56.758000000000003</v>
      </c>
      <c r="AA1545">
        <v>54.965000000000003</v>
      </c>
      <c r="AB1545">
        <v>54.848999999999997</v>
      </c>
      <c r="AC1545">
        <v>58.47</v>
      </c>
      <c r="AD1545">
        <v>58.427</v>
      </c>
      <c r="AE1545">
        <v>58.734000000000002</v>
      </c>
      <c r="AF1545">
        <v>57.521000000000001</v>
      </c>
      <c r="AG1545">
        <v>53.115000000000002</v>
      </c>
      <c r="AH1545">
        <v>55.223999999999997</v>
      </c>
      <c r="AI1545">
        <v>56.604999999999997</v>
      </c>
      <c r="AJ1545">
        <v>57.313000000000002</v>
      </c>
      <c r="AK1545">
        <v>50.66</v>
      </c>
      <c r="AL1545">
        <v>52.41</v>
      </c>
      <c r="AM1545">
        <v>54.357999999999997</v>
      </c>
    </row>
    <row r="1546" spans="1:39" customFormat="1" hidden="1" x14ac:dyDescent="0.2">
      <c r="A1546" t="s">
        <v>257</v>
      </c>
      <c r="B1546" s="1" t="s">
        <v>9</v>
      </c>
      <c r="C1546" t="s">
        <v>473</v>
      </c>
      <c r="D1546" s="1" t="s">
        <v>563</v>
      </c>
      <c r="E1546" t="s">
        <v>49</v>
      </c>
      <c r="F1546" t="s">
        <v>49</v>
      </c>
      <c r="G1546" t="s">
        <v>49</v>
      </c>
      <c r="H1546" t="s">
        <v>49</v>
      </c>
      <c r="I1546" t="s">
        <v>49</v>
      </c>
      <c r="J1546" t="s">
        <v>49</v>
      </c>
      <c r="K1546" t="s">
        <v>49</v>
      </c>
      <c r="L1546" t="s">
        <v>49</v>
      </c>
      <c r="M1546" t="s">
        <v>49</v>
      </c>
      <c r="N1546" t="s">
        <v>49</v>
      </c>
      <c r="O1546" t="s">
        <v>49</v>
      </c>
      <c r="P1546" t="s">
        <v>49</v>
      </c>
      <c r="Q1546">
        <v>56.27</v>
      </c>
      <c r="R1546">
        <v>60.23</v>
      </c>
      <c r="S1546">
        <v>59.76</v>
      </c>
      <c r="T1546">
        <v>60.04</v>
      </c>
      <c r="U1546">
        <v>58.87</v>
      </c>
      <c r="V1546">
        <v>61.31</v>
      </c>
      <c r="W1546">
        <v>60.65</v>
      </c>
      <c r="X1546">
        <v>61.43</v>
      </c>
      <c r="Y1546">
        <v>60.91</v>
      </c>
      <c r="Z1546">
        <v>60.48</v>
      </c>
      <c r="AA1546">
        <v>59.21</v>
      </c>
      <c r="AB1546">
        <v>60.62</v>
      </c>
      <c r="AC1546">
        <v>64.33</v>
      </c>
      <c r="AD1546">
        <v>63.66</v>
      </c>
      <c r="AE1546">
        <v>64.19</v>
      </c>
      <c r="AF1546">
        <v>62.81</v>
      </c>
      <c r="AG1546">
        <v>59.69</v>
      </c>
      <c r="AH1546">
        <v>59.85</v>
      </c>
      <c r="AI1546">
        <v>62.21</v>
      </c>
      <c r="AJ1546">
        <v>64.260000000000005</v>
      </c>
      <c r="AK1546">
        <v>60.62</v>
      </c>
      <c r="AL1546">
        <v>61.76</v>
      </c>
      <c r="AM1546">
        <v>61.49</v>
      </c>
    </row>
    <row r="1547" spans="1:39" customFormat="1" hidden="1" x14ac:dyDescent="0.2">
      <c r="A1547" t="s">
        <v>257</v>
      </c>
      <c r="B1547" s="1" t="s">
        <v>9</v>
      </c>
      <c r="C1547" t="s">
        <v>415</v>
      </c>
      <c r="D1547" s="1" t="s">
        <v>568</v>
      </c>
      <c r="E1547" t="s">
        <v>49</v>
      </c>
      <c r="F1547" t="s">
        <v>49</v>
      </c>
      <c r="G1547" t="s">
        <v>49</v>
      </c>
      <c r="H1547" t="s">
        <v>49</v>
      </c>
      <c r="I1547" t="s">
        <v>49</v>
      </c>
      <c r="J1547" t="s">
        <v>49</v>
      </c>
      <c r="K1547" t="s">
        <v>49</v>
      </c>
      <c r="L1547" t="s">
        <v>49</v>
      </c>
      <c r="M1547" t="s">
        <v>49</v>
      </c>
      <c r="N1547" t="s">
        <v>49</v>
      </c>
      <c r="O1547" t="s">
        <v>49</v>
      </c>
      <c r="P1547" t="s">
        <v>49</v>
      </c>
      <c r="Q1547">
        <v>96.94</v>
      </c>
      <c r="R1547">
        <v>98.249780000000001</v>
      </c>
      <c r="S1547">
        <v>98.509187999999995</v>
      </c>
      <c r="T1547">
        <v>98.695902000000004</v>
      </c>
      <c r="U1547">
        <v>98.954779000000002</v>
      </c>
      <c r="V1547">
        <v>99.053050999999996</v>
      </c>
      <c r="W1547">
        <v>99.147523000000007</v>
      </c>
      <c r="X1547">
        <v>99.217997999999994</v>
      </c>
      <c r="Y1547">
        <v>99.263936999999999</v>
      </c>
      <c r="Z1547">
        <v>99.409803999999994</v>
      </c>
      <c r="AA1547">
        <v>98.995733999999999</v>
      </c>
      <c r="AB1547">
        <v>99.232348000000002</v>
      </c>
      <c r="AC1547">
        <v>99.503298000000001</v>
      </c>
      <c r="AD1547">
        <v>99.563517000000004</v>
      </c>
      <c r="AE1547">
        <v>99.359290999999999</v>
      </c>
      <c r="AF1547">
        <v>99.409803999999994</v>
      </c>
      <c r="AG1547">
        <v>99.5</v>
      </c>
      <c r="AH1547">
        <v>99.6</v>
      </c>
      <c r="AI1547">
        <v>99.7</v>
      </c>
      <c r="AJ1547">
        <v>99.71</v>
      </c>
      <c r="AK1547">
        <v>99.9</v>
      </c>
      <c r="AL1547">
        <v>100</v>
      </c>
      <c r="AM1547" t="s">
        <v>49</v>
      </c>
    </row>
    <row r="1548" spans="1:39" customFormat="1" hidden="1" x14ac:dyDescent="0.2">
      <c r="A1548" t="s">
        <v>257</v>
      </c>
      <c r="B1548" s="1" t="s">
        <v>9</v>
      </c>
      <c r="C1548" t="s">
        <v>275</v>
      </c>
      <c r="D1548" s="1" t="s">
        <v>222</v>
      </c>
      <c r="E1548">
        <v>43.084518108735907</v>
      </c>
      <c r="F1548">
        <v>41.261701103071609</v>
      </c>
      <c r="G1548">
        <v>42.822205081057035</v>
      </c>
      <c r="H1548">
        <v>33.969737145284611</v>
      </c>
      <c r="I1548">
        <v>32.259591456301962</v>
      </c>
      <c r="J1548">
        <v>31.402533030770758</v>
      </c>
      <c r="K1548">
        <v>31.684304498500694</v>
      </c>
      <c r="L1548">
        <v>26.268221979493795</v>
      </c>
      <c r="M1548">
        <v>33.240776086041798</v>
      </c>
      <c r="N1548">
        <v>14.984468837370803</v>
      </c>
      <c r="O1548">
        <v>15.029801112234631</v>
      </c>
      <c r="P1548">
        <v>16.905240994021355</v>
      </c>
      <c r="Q1548">
        <v>18.454763440179505</v>
      </c>
      <c r="R1548">
        <v>41.344433612681151</v>
      </c>
      <c r="S1548">
        <v>43.436877092473907</v>
      </c>
      <c r="T1548">
        <v>46.91844536021339</v>
      </c>
      <c r="U1548">
        <v>48.673862181211234</v>
      </c>
      <c r="V1548">
        <v>52.886035940253507</v>
      </c>
      <c r="W1548">
        <v>53.53709327710898</v>
      </c>
      <c r="X1548">
        <v>53.924555111553254</v>
      </c>
      <c r="Y1548">
        <v>56.604376607520301</v>
      </c>
      <c r="Z1548">
        <v>56.863634661028009</v>
      </c>
      <c r="AA1548">
        <v>51.091842678801534</v>
      </c>
      <c r="AB1548">
        <v>49.330199715675569</v>
      </c>
      <c r="AC1548">
        <v>49.368625831481118</v>
      </c>
      <c r="AD1548">
        <v>50.48296107307992</v>
      </c>
      <c r="AE1548">
        <v>52.456806655480705</v>
      </c>
      <c r="AF1548">
        <v>50.644373989796541</v>
      </c>
      <c r="AG1548">
        <v>49.138390724306298</v>
      </c>
      <c r="AH1548">
        <v>46.575463584734301</v>
      </c>
      <c r="AI1548">
        <v>45.373355051472977</v>
      </c>
      <c r="AJ1548">
        <v>44.938293453985764</v>
      </c>
      <c r="AK1548">
        <v>54.865792697259209</v>
      </c>
      <c r="AL1548">
        <v>54.29479219071559</v>
      </c>
      <c r="AM1548">
        <v>48.057602434717452</v>
      </c>
    </row>
    <row r="1549" spans="1:39" customFormat="1" hidden="1" x14ac:dyDescent="0.2">
      <c r="A1549" t="s">
        <v>257</v>
      </c>
      <c r="B1549" s="1" t="s">
        <v>9</v>
      </c>
      <c r="C1549" t="s">
        <v>215</v>
      </c>
      <c r="D1549" s="1" t="s">
        <v>497</v>
      </c>
      <c r="E1549" t="s">
        <v>49</v>
      </c>
      <c r="F1549" t="s">
        <v>49</v>
      </c>
      <c r="G1549" t="s">
        <v>49</v>
      </c>
      <c r="H1549" t="s">
        <v>49</v>
      </c>
      <c r="I1549" t="s">
        <v>49</v>
      </c>
      <c r="J1549" t="s">
        <v>49</v>
      </c>
      <c r="K1549" t="s">
        <v>49</v>
      </c>
      <c r="L1549" t="s">
        <v>49</v>
      </c>
      <c r="M1549">
        <v>30.098211179565581</v>
      </c>
      <c r="N1549">
        <v>30.179030864398566</v>
      </c>
      <c r="O1549">
        <v>40.205102430009696</v>
      </c>
      <c r="P1549">
        <v>40.104802904264453</v>
      </c>
      <c r="Q1549">
        <v>38.501848868237921</v>
      </c>
      <c r="R1549">
        <v>39.335111911798933</v>
      </c>
      <c r="S1549" t="s">
        <v>49</v>
      </c>
      <c r="T1549" t="s">
        <v>49</v>
      </c>
      <c r="U1549" t="s">
        <v>49</v>
      </c>
      <c r="V1549" t="s">
        <v>49</v>
      </c>
      <c r="W1549" t="s">
        <v>49</v>
      </c>
      <c r="X1549" t="s">
        <v>49</v>
      </c>
      <c r="Y1549" t="s">
        <v>49</v>
      </c>
      <c r="Z1549" t="s">
        <v>49</v>
      </c>
      <c r="AA1549" t="s">
        <v>49</v>
      </c>
      <c r="AB1549" t="s">
        <v>49</v>
      </c>
      <c r="AC1549" t="s">
        <v>49</v>
      </c>
      <c r="AD1549" t="s">
        <v>49</v>
      </c>
      <c r="AE1549" t="s">
        <v>49</v>
      </c>
      <c r="AF1549" t="s">
        <v>49</v>
      </c>
      <c r="AG1549" t="s">
        <v>49</v>
      </c>
      <c r="AH1549" t="s">
        <v>49</v>
      </c>
      <c r="AI1549" t="s">
        <v>49</v>
      </c>
      <c r="AJ1549" t="s">
        <v>49</v>
      </c>
      <c r="AK1549" t="s">
        <v>49</v>
      </c>
      <c r="AL1549" t="s">
        <v>49</v>
      </c>
      <c r="AM1549" t="s">
        <v>49</v>
      </c>
    </row>
    <row r="1550" spans="1:39" customFormat="1" hidden="1" x14ac:dyDescent="0.2">
      <c r="A1550" t="s">
        <v>257</v>
      </c>
      <c r="B1550" s="1" t="s">
        <v>9</v>
      </c>
      <c r="C1550" t="s">
        <v>494</v>
      </c>
      <c r="D1550" s="1" t="s">
        <v>202</v>
      </c>
      <c r="E1550" t="s">
        <v>49</v>
      </c>
      <c r="F1550" t="s">
        <v>49</v>
      </c>
      <c r="G1550" t="s">
        <v>49</v>
      </c>
      <c r="H1550" t="s">
        <v>49</v>
      </c>
      <c r="I1550" t="s">
        <v>49</v>
      </c>
      <c r="J1550" t="s">
        <v>49</v>
      </c>
      <c r="K1550" t="s">
        <v>49</v>
      </c>
      <c r="L1550" t="s">
        <v>49</v>
      </c>
      <c r="M1550">
        <v>730100000000</v>
      </c>
      <c r="N1550">
        <v>885500000000</v>
      </c>
      <c r="O1550">
        <v>1415000000000</v>
      </c>
      <c r="P1550">
        <v>1633200000000</v>
      </c>
      <c r="Q1550">
        <v>1781500000000</v>
      </c>
      <c r="R1550">
        <v>2066700000000</v>
      </c>
      <c r="S1550" t="s">
        <v>49</v>
      </c>
      <c r="T1550" t="s">
        <v>49</v>
      </c>
      <c r="U1550" t="s">
        <v>49</v>
      </c>
      <c r="V1550" t="s">
        <v>49</v>
      </c>
      <c r="W1550" t="s">
        <v>49</v>
      </c>
      <c r="X1550" t="s">
        <v>49</v>
      </c>
      <c r="Y1550" t="s">
        <v>49</v>
      </c>
      <c r="Z1550" t="s">
        <v>49</v>
      </c>
      <c r="AA1550" t="s">
        <v>49</v>
      </c>
      <c r="AB1550" t="s">
        <v>49</v>
      </c>
      <c r="AC1550" t="s">
        <v>49</v>
      </c>
      <c r="AD1550" t="s">
        <v>49</v>
      </c>
      <c r="AE1550" t="s">
        <v>49</v>
      </c>
      <c r="AF1550" t="s">
        <v>49</v>
      </c>
      <c r="AG1550" t="s">
        <v>49</v>
      </c>
      <c r="AH1550" t="s">
        <v>49</v>
      </c>
      <c r="AI1550" t="s">
        <v>49</v>
      </c>
      <c r="AJ1550" t="s">
        <v>49</v>
      </c>
      <c r="AK1550" t="s">
        <v>49</v>
      </c>
      <c r="AL1550" t="s">
        <v>49</v>
      </c>
      <c r="AM1550" t="s">
        <v>49</v>
      </c>
    </row>
    <row r="1551" spans="1:39" customFormat="1" hidden="1" x14ac:dyDescent="0.2">
      <c r="A1551" t="s">
        <v>257</v>
      </c>
      <c r="B1551" s="1" t="s">
        <v>9</v>
      </c>
      <c r="C1551" t="s">
        <v>34</v>
      </c>
      <c r="D1551" s="1" t="s">
        <v>113</v>
      </c>
      <c r="E1551">
        <v>6.1679358385683001</v>
      </c>
      <c r="F1551">
        <v>7.1862502504944503</v>
      </c>
      <c r="G1551">
        <v>8.5544945239734105</v>
      </c>
      <c r="H1551">
        <v>11.0104292821482</v>
      </c>
      <c r="I1551">
        <v>13.4097305115315</v>
      </c>
      <c r="J1551">
        <v>14.7210145243219</v>
      </c>
      <c r="K1551">
        <v>16.713425631463799</v>
      </c>
      <c r="L1551">
        <v>20.588683749662401</v>
      </c>
      <c r="M1551">
        <v>24.194061321042401</v>
      </c>
      <c r="N1551">
        <v>27.399301229383202</v>
      </c>
      <c r="O1551">
        <v>30.593867895759502</v>
      </c>
      <c r="P1551">
        <v>33.667108117762901</v>
      </c>
      <c r="Q1551">
        <v>37.357544892962601</v>
      </c>
      <c r="R1551">
        <v>41.562366584475399</v>
      </c>
      <c r="S1551">
        <v>45.372605055195898</v>
      </c>
      <c r="T1551">
        <v>49.659218631559703</v>
      </c>
      <c r="U1551">
        <v>55.774659545363498</v>
      </c>
      <c r="V1551">
        <v>63.470611554982398</v>
      </c>
      <c r="W1551">
        <v>70.751069502409095</v>
      </c>
      <c r="X1551">
        <v>77.371420107516599</v>
      </c>
      <c r="Y1551">
        <v>87.758118198530994</v>
      </c>
      <c r="Z1551">
        <v>94.640725606196597</v>
      </c>
      <c r="AA1551">
        <v>100</v>
      </c>
      <c r="AB1551">
        <v>104.877998309707</v>
      </c>
      <c r="AC1551">
        <v>109.592739581609</v>
      </c>
      <c r="AD1551">
        <v>115.325904176069</v>
      </c>
      <c r="AE1551">
        <v>120.53771357375</v>
      </c>
      <c r="AF1551">
        <v>121.50440434597</v>
      </c>
      <c r="AG1551">
        <v>121.483166772673</v>
      </c>
      <c r="AH1551">
        <v>123.458369999913</v>
      </c>
      <c r="AI1551">
        <v>126.20052189975</v>
      </c>
      <c r="AJ1551">
        <v>128.84574333684799</v>
      </c>
      <c r="AK1551">
        <v>129.77976091938001</v>
      </c>
      <c r="AL1551">
        <v>132.020379357514</v>
      </c>
      <c r="AM1551">
        <v>142.944768574546</v>
      </c>
    </row>
    <row r="1552" spans="1:39" customFormat="1" hidden="1" x14ac:dyDescent="0.2">
      <c r="A1552" t="s">
        <v>257</v>
      </c>
      <c r="B1552" s="1" t="s">
        <v>9</v>
      </c>
      <c r="C1552" t="s">
        <v>358</v>
      </c>
      <c r="D1552" s="1" t="s">
        <v>7</v>
      </c>
      <c r="E1552" t="s">
        <v>49</v>
      </c>
      <c r="F1552" t="s">
        <v>49</v>
      </c>
      <c r="G1552" t="s">
        <v>49</v>
      </c>
      <c r="H1552" t="s">
        <v>49</v>
      </c>
      <c r="I1552" t="s">
        <v>49</v>
      </c>
      <c r="J1552" t="s">
        <v>49</v>
      </c>
      <c r="K1552" t="s">
        <v>49</v>
      </c>
      <c r="L1552" t="s">
        <v>49</v>
      </c>
      <c r="M1552">
        <v>75.268814086914105</v>
      </c>
      <c r="N1552" t="s">
        <v>49</v>
      </c>
      <c r="O1552">
        <v>77.005348205566406</v>
      </c>
      <c r="P1552" t="s">
        <v>49</v>
      </c>
      <c r="Q1552">
        <v>74.468086242675795</v>
      </c>
      <c r="R1552" t="s">
        <v>49</v>
      </c>
      <c r="S1552">
        <v>70.370368957519503</v>
      </c>
      <c r="T1552">
        <v>72.486770629882798</v>
      </c>
      <c r="U1552">
        <v>63.054187774658203</v>
      </c>
      <c r="V1552">
        <v>65.365852355957003</v>
      </c>
      <c r="W1552">
        <v>70.243904113769503</v>
      </c>
      <c r="X1552">
        <v>71.844657897949205</v>
      </c>
      <c r="Y1552">
        <v>71.844657897949205</v>
      </c>
      <c r="Z1552">
        <v>73.205741882324205</v>
      </c>
      <c r="AA1552">
        <v>72.857139587402301</v>
      </c>
      <c r="AB1552">
        <v>72.037918090820298</v>
      </c>
      <c r="AC1552">
        <v>72.037918090820298</v>
      </c>
      <c r="AD1552">
        <v>70.616111755371094</v>
      </c>
      <c r="AE1552">
        <v>75</v>
      </c>
      <c r="AF1552">
        <v>74.285713195800795</v>
      </c>
      <c r="AG1552">
        <v>73.333335876464801</v>
      </c>
      <c r="AH1552">
        <v>64.285713195800795</v>
      </c>
      <c r="AI1552">
        <v>67.142860412597699</v>
      </c>
      <c r="AJ1552">
        <v>71.904762268066406</v>
      </c>
      <c r="AK1552">
        <v>74.285713195800795</v>
      </c>
      <c r="AL1552">
        <v>66.666664123535199</v>
      </c>
      <c r="AM1552">
        <v>66.981132507324205</v>
      </c>
    </row>
    <row r="1553" spans="1:39" customFormat="1" hidden="1" x14ac:dyDescent="0.2">
      <c r="A1553" t="s">
        <v>257</v>
      </c>
      <c r="B1553" s="1" t="s">
        <v>9</v>
      </c>
      <c r="C1553" t="s">
        <v>143</v>
      </c>
      <c r="D1553" s="1" t="s">
        <v>308</v>
      </c>
      <c r="E1553" t="s">
        <v>49</v>
      </c>
      <c r="F1553" t="s">
        <v>49</v>
      </c>
      <c r="G1553" t="s">
        <v>49</v>
      </c>
      <c r="H1553" t="s">
        <v>49</v>
      </c>
      <c r="I1553" t="s">
        <v>49</v>
      </c>
      <c r="J1553" t="s">
        <v>49</v>
      </c>
      <c r="K1553" t="s">
        <v>49</v>
      </c>
      <c r="L1553" t="s">
        <v>49</v>
      </c>
      <c r="M1553" t="s">
        <v>49</v>
      </c>
      <c r="N1553" t="s">
        <v>49</v>
      </c>
      <c r="O1553" t="s">
        <v>49</v>
      </c>
      <c r="P1553" t="s">
        <v>49</v>
      </c>
      <c r="Q1553" t="s">
        <v>49</v>
      </c>
      <c r="R1553" t="s">
        <v>49</v>
      </c>
      <c r="S1553" t="s">
        <v>49</v>
      </c>
      <c r="T1553">
        <v>0</v>
      </c>
      <c r="U1553">
        <v>0</v>
      </c>
      <c r="V1553">
        <v>0</v>
      </c>
      <c r="W1553">
        <v>0</v>
      </c>
      <c r="X1553">
        <v>0</v>
      </c>
      <c r="Y1553">
        <v>0</v>
      </c>
      <c r="Z1553">
        <v>0</v>
      </c>
      <c r="AA1553">
        <v>0</v>
      </c>
      <c r="AB1553">
        <v>0</v>
      </c>
      <c r="AC1553">
        <v>0</v>
      </c>
      <c r="AD1553">
        <v>0</v>
      </c>
      <c r="AE1553">
        <v>0</v>
      </c>
      <c r="AF1553">
        <v>0</v>
      </c>
      <c r="AG1553">
        <v>0</v>
      </c>
      <c r="AH1553">
        <v>0</v>
      </c>
      <c r="AI1553">
        <v>0</v>
      </c>
      <c r="AJ1553">
        <v>0</v>
      </c>
      <c r="AK1553" t="s">
        <v>49</v>
      </c>
      <c r="AL1553" t="s">
        <v>49</v>
      </c>
      <c r="AM1553" t="s">
        <v>49</v>
      </c>
    </row>
    <row r="1554" spans="1:39" customFormat="1" hidden="1" x14ac:dyDescent="0.2">
      <c r="A1554" t="s">
        <v>257</v>
      </c>
      <c r="B1554" s="1" t="s">
        <v>9</v>
      </c>
      <c r="C1554" t="s">
        <v>186</v>
      </c>
      <c r="D1554" s="1" t="s">
        <v>144</v>
      </c>
      <c r="E1554" t="s">
        <v>49</v>
      </c>
      <c r="F1554" t="s">
        <v>49</v>
      </c>
      <c r="G1554" t="s">
        <v>49</v>
      </c>
      <c r="H1554" t="s">
        <v>49</v>
      </c>
      <c r="I1554" t="s">
        <v>49</v>
      </c>
      <c r="J1554" t="s">
        <v>49</v>
      </c>
      <c r="K1554" t="s">
        <v>49</v>
      </c>
      <c r="L1554" t="s">
        <v>49</v>
      </c>
      <c r="M1554">
        <v>0.69614243507385298</v>
      </c>
      <c r="N1554" t="s">
        <v>49</v>
      </c>
      <c r="O1554">
        <v>0.75603914260864302</v>
      </c>
      <c r="P1554" t="s">
        <v>49</v>
      </c>
      <c r="Q1554">
        <v>0.69860851764678999</v>
      </c>
      <c r="R1554" t="s">
        <v>49</v>
      </c>
      <c r="S1554">
        <v>0.44457155466079701</v>
      </c>
      <c r="T1554">
        <v>0.51654583215713501</v>
      </c>
      <c r="U1554">
        <v>0.28491792082786599</v>
      </c>
      <c r="V1554">
        <v>0.36519247293472301</v>
      </c>
      <c r="W1554">
        <v>0.37865132093429599</v>
      </c>
      <c r="X1554">
        <v>0.45711502432823198</v>
      </c>
      <c r="Y1554">
        <v>0.49320897459983798</v>
      </c>
      <c r="Z1554">
        <v>0.71547013521194502</v>
      </c>
      <c r="AA1554">
        <v>0.66439163684845004</v>
      </c>
      <c r="AB1554">
        <v>0.59317356348037698</v>
      </c>
      <c r="AC1554">
        <v>0.570753693580627</v>
      </c>
      <c r="AD1554">
        <v>0.57755267620086703</v>
      </c>
      <c r="AE1554">
        <v>0.72567009925842296</v>
      </c>
      <c r="AF1554">
        <v>0.68730425834655795</v>
      </c>
      <c r="AG1554">
        <v>0.67849403619766202</v>
      </c>
      <c r="AH1554">
        <v>0.432417333126068</v>
      </c>
      <c r="AI1554">
        <v>0.50153255462646495</v>
      </c>
      <c r="AJ1554">
        <v>0.62723946571350098</v>
      </c>
      <c r="AK1554">
        <v>0.66166323423385598</v>
      </c>
      <c r="AL1554">
        <v>0.47048300504684398</v>
      </c>
      <c r="AM1554">
        <v>0.465849369764328</v>
      </c>
    </row>
    <row r="1555" spans="1:39" customFormat="1" hidden="1" x14ac:dyDescent="0.2">
      <c r="A1555" t="s">
        <v>257</v>
      </c>
      <c r="B1555" s="1" t="s">
        <v>9</v>
      </c>
      <c r="C1555" t="s">
        <v>418</v>
      </c>
      <c r="D1555" s="1" t="s">
        <v>461</v>
      </c>
      <c r="E1555" t="s">
        <v>49</v>
      </c>
      <c r="F1555" t="s">
        <v>49</v>
      </c>
      <c r="G1555" t="s">
        <v>49</v>
      </c>
      <c r="H1555" t="s">
        <v>49</v>
      </c>
      <c r="I1555" t="s">
        <v>49</v>
      </c>
      <c r="J1555" t="s">
        <v>49</v>
      </c>
      <c r="K1555" t="s">
        <v>49</v>
      </c>
      <c r="L1555" t="s">
        <v>49</v>
      </c>
      <c r="M1555" t="s">
        <v>49</v>
      </c>
      <c r="N1555" t="s">
        <v>49</v>
      </c>
      <c r="O1555" t="s">
        <v>49</v>
      </c>
      <c r="P1555" t="s">
        <v>49</v>
      </c>
      <c r="Q1555" t="s">
        <v>49</v>
      </c>
      <c r="R1555" t="s">
        <v>49</v>
      </c>
      <c r="S1555" t="s">
        <v>49</v>
      </c>
      <c r="T1555" t="s">
        <v>49</v>
      </c>
      <c r="U1555" t="s">
        <v>49</v>
      </c>
      <c r="V1555" t="s">
        <v>49</v>
      </c>
      <c r="W1555" t="s">
        <v>49</v>
      </c>
      <c r="X1555" t="s">
        <v>49</v>
      </c>
      <c r="Y1555" t="s">
        <v>49</v>
      </c>
      <c r="Z1555" t="s">
        <v>49</v>
      </c>
      <c r="AA1555" t="s">
        <v>49</v>
      </c>
      <c r="AB1555" t="s">
        <v>49</v>
      </c>
      <c r="AC1555" t="s">
        <v>49</v>
      </c>
      <c r="AD1555" t="s">
        <v>49</v>
      </c>
      <c r="AE1555" t="s">
        <v>49</v>
      </c>
      <c r="AF1555" t="s">
        <v>49</v>
      </c>
      <c r="AG1555" t="s">
        <v>49</v>
      </c>
      <c r="AH1555" t="s">
        <v>49</v>
      </c>
      <c r="AI1555" t="s">
        <v>49</v>
      </c>
      <c r="AJ1555" t="s">
        <v>49</v>
      </c>
      <c r="AK1555" t="s">
        <v>49</v>
      </c>
      <c r="AL1555" t="s">
        <v>49</v>
      </c>
      <c r="AM1555" t="s">
        <v>49</v>
      </c>
    </row>
    <row r="1556" spans="1:39" customFormat="1" hidden="1" x14ac:dyDescent="0.2">
      <c r="A1556" t="s">
        <v>257</v>
      </c>
      <c r="B1556" s="1" t="s">
        <v>9</v>
      </c>
      <c r="C1556" t="s">
        <v>507</v>
      </c>
      <c r="D1556" s="1" t="s">
        <v>216</v>
      </c>
      <c r="E1556" t="s">
        <v>49</v>
      </c>
      <c r="F1556" t="s">
        <v>49</v>
      </c>
      <c r="G1556" t="s">
        <v>49</v>
      </c>
      <c r="H1556" t="s">
        <v>49</v>
      </c>
      <c r="I1556" t="s">
        <v>49</v>
      </c>
      <c r="J1556" t="s">
        <v>49</v>
      </c>
      <c r="K1556" t="s">
        <v>49</v>
      </c>
      <c r="L1556" t="s">
        <v>49</v>
      </c>
      <c r="M1556" t="s">
        <v>49</v>
      </c>
      <c r="N1556" t="s">
        <v>49</v>
      </c>
      <c r="O1556" t="s">
        <v>49</v>
      </c>
      <c r="P1556" t="s">
        <v>49</v>
      </c>
      <c r="Q1556" t="s">
        <v>49</v>
      </c>
      <c r="R1556" t="s">
        <v>49</v>
      </c>
      <c r="S1556" t="s">
        <v>49</v>
      </c>
      <c r="T1556" t="s">
        <v>49</v>
      </c>
      <c r="U1556" t="s">
        <v>49</v>
      </c>
      <c r="V1556" t="s">
        <v>49</v>
      </c>
      <c r="W1556" t="s">
        <v>49</v>
      </c>
      <c r="X1556" t="s">
        <v>49</v>
      </c>
      <c r="Y1556" t="s">
        <v>49</v>
      </c>
      <c r="Z1556" t="s">
        <v>49</v>
      </c>
      <c r="AA1556" t="s">
        <v>49</v>
      </c>
      <c r="AB1556" t="s">
        <v>49</v>
      </c>
      <c r="AC1556" t="s">
        <v>49</v>
      </c>
      <c r="AD1556" t="s">
        <v>49</v>
      </c>
      <c r="AE1556" t="s">
        <v>49</v>
      </c>
      <c r="AF1556" t="s">
        <v>49</v>
      </c>
      <c r="AG1556" t="s">
        <v>49</v>
      </c>
      <c r="AH1556" t="s">
        <v>49</v>
      </c>
      <c r="AI1556" t="s">
        <v>49</v>
      </c>
      <c r="AJ1556" t="s">
        <v>49</v>
      </c>
      <c r="AK1556" t="s">
        <v>49</v>
      </c>
      <c r="AL1556" t="s">
        <v>49</v>
      </c>
      <c r="AM1556" t="s">
        <v>49</v>
      </c>
    </row>
    <row r="1557" spans="1:39" customFormat="1" hidden="1" x14ac:dyDescent="0.2">
      <c r="A1557" t="s">
        <v>257</v>
      </c>
      <c r="B1557" s="1" t="s">
        <v>9</v>
      </c>
      <c r="C1557" t="s">
        <v>118</v>
      </c>
      <c r="D1557" s="1" t="s">
        <v>580</v>
      </c>
      <c r="E1557" t="s">
        <v>49</v>
      </c>
      <c r="F1557" t="s">
        <v>49</v>
      </c>
      <c r="G1557" t="s">
        <v>49</v>
      </c>
      <c r="H1557" t="s">
        <v>49</v>
      </c>
      <c r="I1557" t="s">
        <v>49</v>
      </c>
      <c r="J1557" t="s">
        <v>49</v>
      </c>
      <c r="K1557" t="s">
        <v>49</v>
      </c>
      <c r="L1557" t="s">
        <v>49</v>
      </c>
      <c r="M1557" t="s">
        <v>49</v>
      </c>
      <c r="N1557" t="s">
        <v>49</v>
      </c>
      <c r="O1557" t="s">
        <v>49</v>
      </c>
      <c r="P1557" t="s">
        <v>49</v>
      </c>
      <c r="Q1557" t="s">
        <v>49</v>
      </c>
      <c r="R1557" t="s">
        <v>49</v>
      </c>
      <c r="S1557" t="s">
        <v>49</v>
      </c>
      <c r="T1557" t="s">
        <v>49</v>
      </c>
      <c r="U1557" t="s">
        <v>49</v>
      </c>
      <c r="V1557" t="s">
        <v>49</v>
      </c>
      <c r="W1557" t="s">
        <v>49</v>
      </c>
      <c r="X1557" t="s">
        <v>49</v>
      </c>
      <c r="Y1557" t="s">
        <v>49</v>
      </c>
      <c r="Z1557" t="s">
        <v>49</v>
      </c>
      <c r="AA1557" t="s">
        <v>49</v>
      </c>
      <c r="AB1557" t="s">
        <v>49</v>
      </c>
      <c r="AC1557" t="s">
        <v>49</v>
      </c>
      <c r="AD1557" t="s">
        <v>49</v>
      </c>
      <c r="AE1557" t="s">
        <v>49</v>
      </c>
      <c r="AF1557" t="s">
        <v>49</v>
      </c>
      <c r="AG1557" t="s">
        <v>49</v>
      </c>
      <c r="AH1557" t="s">
        <v>49</v>
      </c>
      <c r="AI1557" t="s">
        <v>49</v>
      </c>
      <c r="AJ1557" t="s">
        <v>49</v>
      </c>
      <c r="AK1557" t="s">
        <v>49</v>
      </c>
      <c r="AL1557" t="s">
        <v>49</v>
      </c>
      <c r="AM1557" t="s">
        <v>49</v>
      </c>
    </row>
    <row r="1558" spans="1:39" customFormat="1" hidden="1" x14ac:dyDescent="0.2">
      <c r="A1558" t="s">
        <v>257</v>
      </c>
      <c r="B1558" s="1" t="s">
        <v>9</v>
      </c>
      <c r="C1558" t="s">
        <v>508</v>
      </c>
      <c r="D1558" s="1" t="s">
        <v>500</v>
      </c>
      <c r="E1558" t="s">
        <v>49</v>
      </c>
      <c r="F1558" t="s">
        <v>49</v>
      </c>
      <c r="G1558" t="s">
        <v>49</v>
      </c>
      <c r="H1558" t="s">
        <v>49</v>
      </c>
      <c r="I1558" t="s">
        <v>49</v>
      </c>
      <c r="J1558" t="s">
        <v>49</v>
      </c>
      <c r="K1558" t="s">
        <v>49</v>
      </c>
      <c r="L1558" t="s">
        <v>49</v>
      </c>
      <c r="M1558" t="s">
        <v>49</v>
      </c>
      <c r="N1558" t="s">
        <v>49</v>
      </c>
      <c r="O1558" t="s">
        <v>49</v>
      </c>
      <c r="P1558" t="s">
        <v>49</v>
      </c>
      <c r="Q1558" t="s">
        <v>49</v>
      </c>
      <c r="R1558" t="s">
        <v>49</v>
      </c>
      <c r="S1558" t="s">
        <v>49</v>
      </c>
      <c r="T1558" t="s">
        <v>49</v>
      </c>
      <c r="U1558" t="s">
        <v>49</v>
      </c>
      <c r="V1558" t="s">
        <v>49</v>
      </c>
      <c r="W1558" t="s">
        <v>49</v>
      </c>
      <c r="X1558" t="s">
        <v>49</v>
      </c>
      <c r="Y1558" t="s">
        <v>49</v>
      </c>
      <c r="Z1558" t="s">
        <v>49</v>
      </c>
      <c r="AA1558" t="s">
        <v>49</v>
      </c>
      <c r="AB1558" t="s">
        <v>49</v>
      </c>
      <c r="AC1558" t="s">
        <v>49</v>
      </c>
      <c r="AD1558" t="s">
        <v>49</v>
      </c>
      <c r="AE1558" t="s">
        <v>49</v>
      </c>
      <c r="AF1558" t="s">
        <v>49</v>
      </c>
      <c r="AG1558" t="s">
        <v>49</v>
      </c>
      <c r="AH1558" t="s">
        <v>49</v>
      </c>
      <c r="AI1558" t="s">
        <v>49</v>
      </c>
      <c r="AJ1558" t="s">
        <v>49</v>
      </c>
      <c r="AK1558" t="s">
        <v>49</v>
      </c>
      <c r="AL1558" t="s">
        <v>49</v>
      </c>
      <c r="AM1558" t="s">
        <v>49</v>
      </c>
    </row>
    <row r="1559" spans="1:39" customFormat="1" hidden="1" x14ac:dyDescent="0.2">
      <c r="A1559" t="s">
        <v>257</v>
      </c>
      <c r="B1559" s="1" t="s">
        <v>9</v>
      </c>
      <c r="C1559" t="s">
        <v>528</v>
      </c>
      <c r="D1559" s="1" t="s">
        <v>397</v>
      </c>
      <c r="E1559" t="s">
        <v>49</v>
      </c>
      <c r="F1559" t="s">
        <v>49</v>
      </c>
      <c r="G1559" t="s">
        <v>49</v>
      </c>
      <c r="H1559" t="s">
        <v>49</v>
      </c>
      <c r="I1559" t="s">
        <v>49</v>
      </c>
      <c r="J1559" t="s">
        <v>49</v>
      </c>
      <c r="K1559" t="s">
        <v>49</v>
      </c>
      <c r="L1559" t="s">
        <v>49</v>
      </c>
      <c r="M1559" t="s">
        <v>49</v>
      </c>
      <c r="N1559" t="s">
        <v>49</v>
      </c>
      <c r="O1559" t="s">
        <v>49</v>
      </c>
      <c r="P1559" t="s">
        <v>49</v>
      </c>
      <c r="Q1559" t="s">
        <v>49</v>
      </c>
      <c r="R1559" t="s">
        <v>49</v>
      </c>
      <c r="S1559" t="s">
        <v>49</v>
      </c>
      <c r="T1559" t="s">
        <v>49</v>
      </c>
      <c r="U1559" t="s">
        <v>49</v>
      </c>
      <c r="V1559" t="s">
        <v>49</v>
      </c>
      <c r="W1559" t="s">
        <v>49</v>
      </c>
      <c r="X1559" t="s">
        <v>49</v>
      </c>
      <c r="Y1559" t="s">
        <v>49</v>
      </c>
      <c r="Z1559" t="s">
        <v>49</v>
      </c>
      <c r="AA1559" t="s">
        <v>49</v>
      </c>
      <c r="AB1559" t="s">
        <v>49</v>
      </c>
      <c r="AC1559" t="s">
        <v>49</v>
      </c>
      <c r="AD1559" t="s">
        <v>49</v>
      </c>
      <c r="AE1559" t="s">
        <v>49</v>
      </c>
      <c r="AF1559" t="s">
        <v>49</v>
      </c>
      <c r="AG1559" t="s">
        <v>49</v>
      </c>
      <c r="AH1559" t="s">
        <v>49</v>
      </c>
      <c r="AI1559" t="s">
        <v>49</v>
      </c>
      <c r="AJ1559" t="s">
        <v>49</v>
      </c>
      <c r="AK1559" t="s">
        <v>49</v>
      </c>
      <c r="AL1559" t="s">
        <v>49</v>
      </c>
      <c r="AM1559" t="s">
        <v>49</v>
      </c>
    </row>
    <row r="1560" spans="1:39" customFormat="1" hidden="1" x14ac:dyDescent="0.2">
      <c r="A1560" t="s">
        <v>257</v>
      </c>
      <c r="B1560" s="1" t="s">
        <v>9</v>
      </c>
      <c r="C1560" t="s">
        <v>521</v>
      </c>
      <c r="D1560" s="1" t="s">
        <v>111</v>
      </c>
      <c r="E1560" t="s">
        <v>49</v>
      </c>
      <c r="F1560" t="s">
        <v>49</v>
      </c>
      <c r="G1560" t="s">
        <v>49</v>
      </c>
      <c r="H1560" t="s">
        <v>49</v>
      </c>
      <c r="I1560" t="s">
        <v>49</v>
      </c>
      <c r="J1560" t="s">
        <v>49</v>
      </c>
      <c r="K1560" t="s">
        <v>49</v>
      </c>
      <c r="L1560" t="s">
        <v>49</v>
      </c>
      <c r="M1560" t="s">
        <v>49</v>
      </c>
      <c r="N1560" t="s">
        <v>49</v>
      </c>
      <c r="O1560" t="s">
        <v>49</v>
      </c>
      <c r="P1560" t="s">
        <v>49</v>
      </c>
      <c r="Q1560" t="s">
        <v>49</v>
      </c>
      <c r="R1560" t="s">
        <v>49</v>
      </c>
      <c r="S1560" t="s">
        <v>49</v>
      </c>
      <c r="T1560" t="s">
        <v>49</v>
      </c>
      <c r="U1560" t="s">
        <v>49</v>
      </c>
      <c r="V1560" t="s">
        <v>49</v>
      </c>
      <c r="W1560" t="s">
        <v>49</v>
      </c>
      <c r="X1560" t="s">
        <v>49</v>
      </c>
      <c r="Y1560" t="s">
        <v>49</v>
      </c>
      <c r="Z1560" t="s">
        <v>49</v>
      </c>
      <c r="AA1560" t="s">
        <v>49</v>
      </c>
      <c r="AB1560" t="s">
        <v>49</v>
      </c>
      <c r="AC1560" t="s">
        <v>49</v>
      </c>
      <c r="AD1560" t="s">
        <v>49</v>
      </c>
      <c r="AE1560" t="s">
        <v>49</v>
      </c>
      <c r="AF1560" t="s">
        <v>49</v>
      </c>
      <c r="AG1560" t="s">
        <v>49</v>
      </c>
      <c r="AH1560" t="s">
        <v>49</v>
      </c>
      <c r="AI1560" t="s">
        <v>49</v>
      </c>
      <c r="AJ1560" t="s">
        <v>49</v>
      </c>
      <c r="AK1560" t="s">
        <v>49</v>
      </c>
      <c r="AL1560" t="s">
        <v>49</v>
      </c>
      <c r="AM1560" t="s">
        <v>49</v>
      </c>
    </row>
    <row r="1561" spans="1:39" customFormat="1" hidden="1" x14ac:dyDescent="0.2">
      <c r="A1561" t="s">
        <v>257</v>
      </c>
      <c r="B1561" s="1" t="s">
        <v>9</v>
      </c>
      <c r="C1561" t="s">
        <v>50</v>
      </c>
      <c r="D1561" s="1" t="s">
        <v>569</v>
      </c>
      <c r="E1561">
        <v>-3.8681325248153784</v>
      </c>
      <c r="F1561">
        <v>-7.9013133504276825</v>
      </c>
      <c r="G1561">
        <v>-7.423374943267441</v>
      </c>
      <c r="H1561">
        <v>-1.0449849204476942</v>
      </c>
      <c r="I1561">
        <v>-4.3250605793895911</v>
      </c>
      <c r="J1561">
        <v>-6.4719660857213741</v>
      </c>
      <c r="K1561">
        <v>-2.2275650237196394</v>
      </c>
      <c r="L1561">
        <v>-3.0931388730094271</v>
      </c>
      <c r="M1561">
        <v>-2.2577531741238768</v>
      </c>
      <c r="N1561">
        <v>-3.8120583228092904</v>
      </c>
      <c r="O1561">
        <v>-3.8054681382240712</v>
      </c>
      <c r="P1561">
        <v>-4.675237478783961</v>
      </c>
      <c r="Q1561">
        <v>-4.5595582745295253</v>
      </c>
      <c r="R1561">
        <v>-3.2189500148153369</v>
      </c>
      <c r="S1561">
        <v>-5.187795672929215</v>
      </c>
      <c r="T1561">
        <v>-5.209033485580691</v>
      </c>
      <c r="U1561">
        <v>-3.6271827494939046</v>
      </c>
      <c r="V1561">
        <v>-4.2915143943003669</v>
      </c>
      <c r="W1561">
        <v>-4.1324845905987102</v>
      </c>
      <c r="X1561">
        <v>-5.5749511555722542</v>
      </c>
      <c r="Y1561">
        <v>-8.377925951478062</v>
      </c>
      <c r="Z1561">
        <v>-1.8232816179548115</v>
      </c>
      <c r="AA1561">
        <v>-3.2233640583545968</v>
      </c>
      <c r="AB1561">
        <v>-5.2968175356562908</v>
      </c>
      <c r="AC1561">
        <v>-5.1048178575083325</v>
      </c>
      <c r="AD1561">
        <v>-4.7717063055255169</v>
      </c>
      <c r="AE1561">
        <v>-4.7160048059938893</v>
      </c>
      <c r="AF1561">
        <v>-3.4039645628677278</v>
      </c>
      <c r="AG1561">
        <v>-2.1365162299200056</v>
      </c>
      <c r="AH1561">
        <v>-3.6167663654589677</v>
      </c>
      <c r="AI1561">
        <v>-2.9915311270760312</v>
      </c>
      <c r="AJ1561">
        <v>-1.2810367862511212</v>
      </c>
      <c r="AK1561">
        <v>-1.01234986006566</v>
      </c>
      <c r="AL1561">
        <v>-2.4831306941174547</v>
      </c>
      <c r="AM1561">
        <v>-3.9573271211775549</v>
      </c>
    </row>
    <row r="1562" spans="1:39" customFormat="1" hidden="1" x14ac:dyDescent="0.2">
      <c r="A1562" t="s">
        <v>257</v>
      </c>
      <c r="B1562" s="1" t="s">
        <v>9</v>
      </c>
      <c r="C1562" t="s">
        <v>229</v>
      </c>
      <c r="D1562" s="1" t="s">
        <v>536</v>
      </c>
      <c r="E1562">
        <v>15.1766666666667</v>
      </c>
      <c r="F1562">
        <v>15.6175</v>
      </c>
      <c r="G1562">
        <v>21.155833333333302</v>
      </c>
      <c r="H1562">
        <v>27.315000000000001</v>
      </c>
      <c r="I1562">
        <v>15.803333333333301</v>
      </c>
      <c r="J1562">
        <v>16.897500000000001</v>
      </c>
      <c r="K1562">
        <v>17.723333333333301</v>
      </c>
      <c r="L1562">
        <v>23.876666666666701</v>
      </c>
      <c r="M1562">
        <v>17.29</v>
      </c>
      <c r="N1562">
        <v>13.025</v>
      </c>
      <c r="O1562">
        <v>12.7566666666667</v>
      </c>
      <c r="P1562">
        <v>14.3083333333333</v>
      </c>
      <c r="Q1562">
        <v>13.381947500000001</v>
      </c>
      <c r="R1562">
        <v>11.7716611108333</v>
      </c>
      <c r="S1562">
        <v>11.458333333055601</v>
      </c>
      <c r="T1562">
        <v>10.4097222222222</v>
      </c>
      <c r="U1562">
        <v>9.5138888888888893</v>
      </c>
      <c r="V1562">
        <v>10.1425</v>
      </c>
      <c r="W1562">
        <v>9.7716666666666701</v>
      </c>
      <c r="X1562">
        <v>6.3508333333333304</v>
      </c>
      <c r="Y1562">
        <v>4.1500000000000004</v>
      </c>
      <c r="Z1562">
        <v>6.9591666666666701</v>
      </c>
      <c r="AA1562">
        <v>5.3233333333333297</v>
      </c>
      <c r="AB1562">
        <v>4.0091666666666699</v>
      </c>
      <c r="AC1562">
        <v>4.7386111111111102</v>
      </c>
      <c r="AD1562">
        <v>3.8774999999999999</v>
      </c>
      <c r="AE1562">
        <v>3.3227777777777798</v>
      </c>
      <c r="AF1562">
        <v>2.37083333333333</v>
      </c>
      <c r="AG1562">
        <v>1.2124999999999999</v>
      </c>
      <c r="AH1562">
        <v>2.7943333333333298</v>
      </c>
      <c r="AI1562">
        <v>4.0157278611148399</v>
      </c>
      <c r="AJ1562">
        <v>4.6351071562599202</v>
      </c>
      <c r="AK1562">
        <v>2.5832162300000001</v>
      </c>
      <c r="AL1562">
        <v>1.6071339575000001</v>
      </c>
      <c r="AM1562">
        <v>3.0721807616666701</v>
      </c>
    </row>
    <row r="1563" spans="1:39" customFormat="1" hidden="1" x14ac:dyDescent="0.2">
      <c r="A1563" t="s">
        <v>257</v>
      </c>
      <c r="B1563" s="1" t="s">
        <v>9</v>
      </c>
      <c r="C1563" t="s">
        <v>522</v>
      </c>
      <c r="D1563" s="1" t="s">
        <v>468</v>
      </c>
      <c r="E1563" t="s">
        <v>49</v>
      </c>
      <c r="F1563" t="s">
        <v>49</v>
      </c>
      <c r="G1563" t="s">
        <v>49</v>
      </c>
      <c r="H1563" t="s">
        <v>49</v>
      </c>
      <c r="I1563" t="s">
        <v>49</v>
      </c>
      <c r="J1563" t="s">
        <v>49</v>
      </c>
      <c r="K1563" t="s">
        <v>49</v>
      </c>
      <c r="L1563" t="s">
        <v>49</v>
      </c>
      <c r="M1563" t="s">
        <v>49</v>
      </c>
      <c r="N1563" t="s">
        <v>49</v>
      </c>
      <c r="O1563" t="s">
        <v>49</v>
      </c>
      <c r="P1563" t="s">
        <v>49</v>
      </c>
      <c r="Q1563" t="s">
        <v>49</v>
      </c>
      <c r="R1563" t="s">
        <v>49</v>
      </c>
      <c r="S1563" t="s">
        <v>49</v>
      </c>
      <c r="T1563" t="s">
        <v>49</v>
      </c>
      <c r="U1563" t="s">
        <v>49</v>
      </c>
      <c r="V1563" t="s">
        <v>49</v>
      </c>
      <c r="W1563" t="s">
        <v>49</v>
      </c>
      <c r="X1563" t="s">
        <v>49</v>
      </c>
      <c r="Y1563" t="s">
        <v>49</v>
      </c>
      <c r="Z1563" t="s">
        <v>49</v>
      </c>
      <c r="AA1563" t="s">
        <v>49</v>
      </c>
      <c r="AB1563" t="s">
        <v>49</v>
      </c>
      <c r="AC1563" t="s">
        <v>49</v>
      </c>
      <c r="AD1563">
        <v>7</v>
      </c>
      <c r="AE1563">
        <v>7</v>
      </c>
      <c r="AF1563">
        <v>7</v>
      </c>
      <c r="AG1563">
        <v>7</v>
      </c>
      <c r="AH1563">
        <v>7</v>
      </c>
      <c r="AI1563">
        <v>7</v>
      </c>
      <c r="AJ1563">
        <v>7</v>
      </c>
      <c r="AK1563" t="s">
        <v>49</v>
      </c>
      <c r="AL1563" t="s">
        <v>49</v>
      </c>
      <c r="AM1563" t="s">
        <v>49</v>
      </c>
    </row>
    <row r="1564" spans="1:39" customFormat="1" hidden="1" x14ac:dyDescent="0.2">
      <c r="A1564" t="s">
        <v>257</v>
      </c>
      <c r="B1564" s="1" t="s">
        <v>9</v>
      </c>
      <c r="C1564" t="s">
        <v>28</v>
      </c>
      <c r="D1564" s="1" t="s">
        <v>553</v>
      </c>
      <c r="E1564" t="s">
        <v>49</v>
      </c>
      <c r="F1564" t="s">
        <v>49</v>
      </c>
      <c r="G1564" t="s">
        <v>49</v>
      </c>
      <c r="H1564" t="s">
        <v>49</v>
      </c>
      <c r="I1564" t="s">
        <v>49</v>
      </c>
      <c r="J1564" t="s">
        <v>49</v>
      </c>
      <c r="K1564" t="s">
        <v>49</v>
      </c>
      <c r="L1564" t="s">
        <v>49</v>
      </c>
      <c r="M1564" t="s">
        <v>49</v>
      </c>
      <c r="N1564" t="s">
        <v>49</v>
      </c>
      <c r="O1564" t="s">
        <v>49</v>
      </c>
      <c r="P1564" t="s">
        <v>49</v>
      </c>
      <c r="Q1564" t="s">
        <v>49</v>
      </c>
      <c r="R1564" t="s">
        <v>49</v>
      </c>
      <c r="S1564" t="s">
        <v>49</v>
      </c>
      <c r="T1564" t="s">
        <v>49</v>
      </c>
      <c r="U1564" t="s">
        <v>49</v>
      </c>
      <c r="V1564">
        <v>35.860219133816997</v>
      </c>
      <c r="W1564">
        <v>37.862984092568574</v>
      </c>
      <c r="X1564">
        <v>43.772377643984747</v>
      </c>
      <c r="Y1564">
        <v>49.380606242038674</v>
      </c>
      <c r="Z1564">
        <v>47.653351078957648</v>
      </c>
      <c r="AA1564">
        <v>44.314133165111834</v>
      </c>
      <c r="AB1564">
        <v>46.020042754164137</v>
      </c>
      <c r="AC1564">
        <v>47.45132058238665</v>
      </c>
      <c r="AD1564">
        <v>49.729924361140363</v>
      </c>
      <c r="AE1564">
        <v>53.098445311968426</v>
      </c>
      <c r="AF1564">
        <v>55.127248430209683</v>
      </c>
      <c r="AG1564">
        <v>58.638053772552276</v>
      </c>
      <c r="AH1564">
        <v>59.685906013444743</v>
      </c>
      <c r="AI1564">
        <v>60.304459465327277</v>
      </c>
      <c r="AJ1564">
        <v>56.178106505074744</v>
      </c>
      <c r="AK1564">
        <v>60.135533086807889</v>
      </c>
      <c r="AL1564">
        <v>56.891049861675945</v>
      </c>
      <c r="AM1564">
        <v>53.326658599916229</v>
      </c>
    </row>
    <row r="1565" spans="1:39" customFormat="1" hidden="1" x14ac:dyDescent="0.2">
      <c r="A1565" t="s">
        <v>257</v>
      </c>
      <c r="B1565" s="1" t="s">
        <v>9</v>
      </c>
      <c r="C1565" t="s">
        <v>342</v>
      </c>
      <c r="D1565" s="1" t="s">
        <v>491</v>
      </c>
      <c r="E1565" t="s">
        <v>49</v>
      </c>
      <c r="F1565" t="s">
        <v>49</v>
      </c>
      <c r="G1565" t="s">
        <v>49</v>
      </c>
      <c r="H1565" t="s">
        <v>49</v>
      </c>
      <c r="I1565" t="s">
        <v>49</v>
      </c>
      <c r="J1565" t="s">
        <v>49</v>
      </c>
      <c r="K1565" t="s">
        <v>49</v>
      </c>
      <c r="L1565" t="s">
        <v>49</v>
      </c>
      <c r="M1565" t="s">
        <v>49</v>
      </c>
      <c r="N1565" t="s">
        <v>49</v>
      </c>
      <c r="O1565" t="s">
        <v>49</v>
      </c>
      <c r="P1565" t="s">
        <v>49</v>
      </c>
      <c r="Q1565" t="s">
        <v>49</v>
      </c>
      <c r="R1565" t="s">
        <v>49</v>
      </c>
      <c r="S1565" t="s">
        <v>49</v>
      </c>
      <c r="T1565" t="s">
        <v>49</v>
      </c>
      <c r="U1565" t="s">
        <v>49</v>
      </c>
      <c r="V1565" t="s">
        <v>49</v>
      </c>
      <c r="W1565" t="s">
        <v>49</v>
      </c>
      <c r="X1565" t="s">
        <v>49</v>
      </c>
      <c r="Y1565" t="s">
        <v>49</v>
      </c>
      <c r="Z1565" t="s">
        <v>49</v>
      </c>
      <c r="AA1565" t="s">
        <v>49</v>
      </c>
      <c r="AB1565" t="s">
        <v>49</v>
      </c>
      <c r="AC1565" t="s">
        <v>49</v>
      </c>
      <c r="AD1565" t="s">
        <v>49</v>
      </c>
      <c r="AE1565" t="s">
        <v>49</v>
      </c>
      <c r="AF1565">
        <v>67.674509999999998</v>
      </c>
      <c r="AG1565">
        <v>67.679370000000006</v>
      </c>
      <c r="AH1565">
        <v>69.300280000000001</v>
      </c>
      <c r="AI1565">
        <v>68.831869999999995</v>
      </c>
      <c r="AJ1565">
        <v>69.238299999999995</v>
      </c>
      <c r="AK1565" t="s">
        <v>49</v>
      </c>
      <c r="AL1565" t="s">
        <v>49</v>
      </c>
      <c r="AM1565" t="s">
        <v>49</v>
      </c>
    </row>
    <row r="1566" spans="1:39" customFormat="1" hidden="1" x14ac:dyDescent="0.2">
      <c r="A1566" t="s">
        <v>257</v>
      </c>
      <c r="B1566" s="1" t="s">
        <v>9</v>
      </c>
      <c r="C1566" t="s">
        <v>207</v>
      </c>
      <c r="D1566" s="1" t="s">
        <v>110</v>
      </c>
      <c r="E1566" t="s">
        <v>49</v>
      </c>
      <c r="F1566" t="s">
        <v>49</v>
      </c>
      <c r="G1566" t="s">
        <v>49</v>
      </c>
      <c r="H1566" t="s">
        <v>49</v>
      </c>
      <c r="I1566" t="s">
        <v>49</v>
      </c>
      <c r="J1566" t="s">
        <v>49</v>
      </c>
      <c r="K1566" t="s">
        <v>49</v>
      </c>
      <c r="L1566" t="s">
        <v>49</v>
      </c>
      <c r="M1566" t="s">
        <v>49</v>
      </c>
      <c r="N1566" t="s">
        <v>49</v>
      </c>
      <c r="O1566" t="s">
        <v>49</v>
      </c>
      <c r="P1566" t="s">
        <v>49</v>
      </c>
      <c r="Q1566" t="s">
        <v>49</v>
      </c>
      <c r="R1566" t="s">
        <v>49</v>
      </c>
      <c r="S1566" t="s">
        <v>49</v>
      </c>
      <c r="T1566" t="s">
        <v>49</v>
      </c>
      <c r="U1566" t="s">
        <v>49</v>
      </c>
      <c r="V1566" t="s">
        <v>49</v>
      </c>
      <c r="W1566" t="s">
        <v>49</v>
      </c>
      <c r="X1566" t="s">
        <v>49</v>
      </c>
      <c r="Y1566" t="s">
        <v>49</v>
      </c>
      <c r="Z1566" t="s">
        <v>49</v>
      </c>
      <c r="AA1566" t="s">
        <v>49</v>
      </c>
      <c r="AB1566" t="s">
        <v>49</v>
      </c>
      <c r="AC1566" t="s">
        <v>49</v>
      </c>
      <c r="AD1566" t="s">
        <v>49</v>
      </c>
      <c r="AE1566">
        <v>22.786270141601602</v>
      </c>
      <c r="AF1566">
        <v>21.304580688476602</v>
      </c>
      <c r="AG1566">
        <v>20.633989334106399</v>
      </c>
      <c r="AH1566" t="s">
        <v>49</v>
      </c>
      <c r="AI1566">
        <v>21.309719085693398</v>
      </c>
      <c r="AJ1566" t="s">
        <v>49</v>
      </c>
      <c r="AK1566">
        <v>21.605690002441399</v>
      </c>
      <c r="AL1566" t="s">
        <v>49</v>
      </c>
      <c r="AM1566" t="s">
        <v>49</v>
      </c>
    </row>
    <row r="1567" spans="1:39" customFormat="1" hidden="1" x14ac:dyDescent="0.2">
      <c r="A1567" t="s">
        <v>257</v>
      </c>
      <c r="B1567" s="1" t="s">
        <v>9</v>
      </c>
      <c r="C1567" t="s">
        <v>40</v>
      </c>
      <c r="D1567" s="1" t="s">
        <v>286</v>
      </c>
      <c r="E1567" t="s">
        <v>49</v>
      </c>
      <c r="F1567" t="s">
        <v>49</v>
      </c>
      <c r="G1567" t="s">
        <v>49</v>
      </c>
      <c r="H1567" t="s">
        <v>49</v>
      </c>
      <c r="I1567" t="s">
        <v>49</v>
      </c>
      <c r="J1567" t="s">
        <v>49</v>
      </c>
      <c r="K1567" t="s">
        <v>49</v>
      </c>
      <c r="L1567" t="s">
        <v>49</v>
      </c>
      <c r="M1567" t="s">
        <v>49</v>
      </c>
      <c r="N1567" t="s">
        <v>49</v>
      </c>
      <c r="O1567" t="s">
        <v>49</v>
      </c>
      <c r="P1567" t="s">
        <v>49</v>
      </c>
      <c r="Q1567" t="s">
        <v>49</v>
      </c>
      <c r="R1567" t="s">
        <v>49</v>
      </c>
      <c r="S1567" t="s">
        <v>49</v>
      </c>
      <c r="T1567" t="s">
        <v>49</v>
      </c>
      <c r="U1567" t="s">
        <v>49</v>
      </c>
      <c r="V1567" t="s">
        <v>49</v>
      </c>
      <c r="W1567" t="s">
        <v>49</v>
      </c>
      <c r="X1567" t="s">
        <v>49</v>
      </c>
      <c r="Y1567" t="s">
        <v>49</v>
      </c>
      <c r="Z1567" t="s">
        <v>49</v>
      </c>
      <c r="AA1567" t="s">
        <v>49</v>
      </c>
      <c r="AB1567" t="s">
        <v>49</v>
      </c>
      <c r="AC1567" t="s">
        <v>49</v>
      </c>
      <c r="AD1567" t="s">
        <v>49</v>
      </c>
      <c r="AE1567">
        <v>2.34184002876282</v>
      </c>
      <c r="AF1567">
        <v>2.70746994018555</v>
      </c>
      <c r="AG1567">
        <v>2.6489601135253902</v>
      </c>
      <c r="AH1567" t="s">
        <v>49</v>
      </c>
      <c r="AI1567">
        <v>2.8229300975799601</v>
      </c>
      <c r="AJ1567" t="s">
        <v>49</v>
      </c>
      <c r="AK1567">
        <v>2.8575999736785902</v>
      </c>
      <c r="AL1567" t="s">
        <v>49</v>
      </c>
      <c r="AM1567" t="s">
        <v>49</v>
      </c>
    </row>
    <row r="1568" spans="1:39" customFormat="1" hidden="1" x14ac:dyDescent="0.2">
      <c r="A1568" t="s">
        <v>257</v>
      </c>
      <c r="B1568" s="1" t="s">
        <v>9</v>
      </c>
      <c r="C1568" t="s">
        <v>445</v>
      </c>
      <c r="D1568" s="1" t="s">
        <v>307</v>
      </c>
      <c r="E1568" t="s">
        <v>49</v>
      </c>
      <c r="F1568" t="s">
        <v>49</v>
      </c>
      <c r="G1568" t="s">
        <v>49</v>
      </c>
      <c r="H1568">
        <v>4.8986830000000001</v>
      </c>
      <c r="I1568">
        <v>4.8256870000000003</v>
      </c>
      <c r="J1568">
        <v>4.9264999999999999</v>
      </c>
      <c r="K1568">
        <v>6.6963990000000004</v>
      </c>
      <c r="L1568">
        <v>6.1219830000000002</v>
      </c>
      <c r="M1568">
        <v>7.0405179999999996</v>
      </c>
      <c r="N1568">
        <v>7.3626659999999999</v>
      </c>
      <c r="O1568">
        <v>7.8940939999999999</v>
      </c>
      <c r="P1568">
        <v>8.0975470000000005</v>
      </c>
      <c r="Q1568">
        <v>5.7081330000000001</v>
      </c>
      <c r="R1568">
        <v>7.9478</v>
      </c>
      <c r="S1568">
        <v>7.8999829999999998</v>
      </c>
      <c r="T1568">
        <v>8.5854239999999997</v>
      </c>
      <c r="U1568">
        <v>8.113785</v>
      </c>
      <c r="V1568">
        <v>7.4549029999999998</v>
      </c>
      <c r="W1568">
        <v>7.7011250000000002</v>
      </c>
      <c r="X1568">
        <v>7.2285599999999999</v>
      </c>
      <c r="Y1568">
        <v>7.4937940000000003</v>
      </c>
      <c r="Z1568">
        <v>7.1997590000000002</v>
      </c>
      <c r="AA1568">
        <v>3.4662980000000001</v>
      </c>
      <c r="AB1568">
        <v>3.3744640000000001</v>
      </c>
      <c r="AC1568">
        <v>2.8574470000000001</v>
      </c>
      <c r="AD1568">
        <v>3.2624070000000001</v>
      </c>
      <c r="AE1568">
        <v>3.380169</v>
      </c>
      <c r="AF1568">
        <v>3.1671130000000001</v>
      </c>
      <c r="AG1568">
        <v>3.7463890000000002</v>
      </c>
      <c r="AH1568">
        <v>4.0760459999999998</v>
      </c>
      <c r="AI1568">
        <v>4.0951389999999996</v>
      </c>
      <c r="AJ1568">
        <v>3.3553820000000001</v>
      </c>
      <c r="AK1568">
        <v>3.2508710000000001</v>
      </c>
      <c r="AL1568">
        <v>3.2107269999999999</v>
      </c>
      <c r="AM1568" t="s">
        <v>49</v>
      </c>
    </row>
    <row r="1569" spans="1:39" customFormat="1" hidden="1" x14ac:dyDescent="0.2">
      <c r="A1569" t="s">
        <v>257</v>
      </c>
      <c r="B1569" s="1" t="s">
        <v>9</v>
      </c>
      <c r="C1569" t="s">
        <v>394</v>
      </c>
      <c r="D1569" s="1" t="s">
        <v>281</v>
      </c>
      <c r="E1569">
        <v>36.641489999999997</v>
      </c>
      <c r="F1569">
        <v>36.745739999999998</v>
      </c>
      <c r="G1569" t="s">
        <v>49</v>
      </c>
      <c r="H1569" t="s">
        <v>49</v>
      </c>
      <c r="I1569" t="s">
        <v>49</v>
      </c>
      <c r="J1569" t="s">
        <v>49</v>
      </c>
      <c r="K1569" t="s">
        <v>49</v>
      </c>
      <c r="L1569">
        <v>38.777030000000003</v>
      </c>
      <c r="M1569">
        <v>40.582940000000001</v>
      </c>
      <c r="N1569" t="s">
        <v>49</v>
      </c>
      <c r="O1569" t="s">
        <v>49</v>
      </c>
      <c r="P1569">
        <v>47.254379999999998</v>
      </c>
      <c r="Q1569">
        <v>46.526940000000003</v>
      </c>
      <c r="R1569">
        <v>42.756590000000003</v>
      </c>
      <c r="S1569">
        <v>42.410269999999997</v>
      </c>
      <c r="T1569" t="s">
        <v>49</v>
      </c>
      <c r="U1569">
        <v>45.458150000000003</v>
      </c>
      <c r="V1569" t="s">
        <v>49</v>
      </c>
      <c r="W1569">
        <v>39.420549999999999</v>
      </c>
      <c r="X1569">
        <v>38.97533</v>
      </c>
      <c r="Y1569">
        <v>39.534439999999996</v>
      </c>
      <c r="Z1569">
        <v>41.246690000000001</v>
      </c>
      <c r="AA1569">
        <v>41.904119999999999</v>
      </c>
      <c r="AB1569">
        <v>39.333379999999998</v>
      </c>
      <c r="AC1569">
        <v>39.102209999999999</v>
      </c>
      <c r="AD1569">
        <v>36.597099999999998</v>
      </c>
      <c r="AE1569">
        <v>36.308570000000003</v>
      </c>
      <c r="AF1569">
        <v>36.838270000000001</v>
      </c>
      <c r="AG1569">
        <v>34.024799999999999</v>
      </c>
      <c r="AH1569">
        <v>28.920079999999999</v>
      </c>
      <c r="AI1569">
        <v>28.67492</v>
      </c>
      <c r="AJ1569" t="s">
        <v>49</v>
      </c>
      <c r="AK1569" t="s">
        <v>49</v>
      </c>
      <c r="AL1569" t="s">
        <v>49</v>
      </c>
      <c r="AM1569" t="s">
        <v>49</v>
      </c>
    </row>
    <row r="1570" spans="1:39" customFormat="1" hidden="1" x14ac:dyDescent="0.2">
      <c r="A1570" t="s">
        <v>257</v>
      </c>
      <c r="B1570" s="1" t="s">
        <v>9</v>
      </c>
      <c r="C1570" t="s">
        <v>163</v>
      </c>
      <c r="D1570" s="1" t="s">
        <v>190</v>
      </c>
      <c r="E1570" t="s">
        <v>49</v>
      </c>
      <c r="F1570" t="s">
        <v>49</v>
      </c>
      <c r="G1570" t="s">
        <v>49</v>
      </c>
      <c r="H1570" t="s">
        <v>49</v>
      </c>
      <c r="I1570" t="s">
        <v>49</v>
      </c>
      <c r="J1570" t="s">
        <v>49</v>
      </c>
      <c r="K1570" t="s">
        <v>49</v>
      </c>
      <c r="L1570" t="s">
        <v>49</v>
      </c>
      <c r="M1570" t="s">
        <v>49</v>
      </c>
      <c r="N1570" t="s">
        <v>49</v>
      </c>
      <c r="O1570" t="s">
        <v>49</v>
      </c>
      <c r="P1570" t="s">
        <v>49</v>
      </c>
      <c r="Q1570" t="s">
        <v>49</v>
      </c>
      <c r="R1570" t="s">
        <v>49</v>
      </c>
      <c r="S1570" t="s">
        <v>49</v>
      </c>
      <c r="T1570" t="s">
        <v>49</v>
      </c>
      <c r="U1570" t="s">
        <v>49</v>
      </c>
      <c r="V1570" t="s">
        <v>49</v>
      </c>
      <c r="W1570" t="s">
        <v>49</v>
      </c>
      <c r="X1570" t="s">
        <v>49</v>
      </c>
      <c r="Y1570" t="s">
        <v>49</v>
      </c>
      <c r="Z1570" t="s">
        <v>49</v>
      </c>
      <c r="AA1570">
        <v>49.4</v>
      </c>
      <c r="AB1570" t="s">
        <v>49</v>
      </c>
      <c r="AC1570" t="s">
        <v>49</v>
      </c>
      <c r="AD1570" t="s">
        <v>49</v>
      </c>
      <c r="AE1570" t="s">
        <v>49</v>
      </c>
      <c r="AF1570" t="s">
        <v>49</v>
      </c>
      <c r="AG1570" t="s">
        <v>49</v>
      </c>
      <c r="AH1570" t="s">
        <v>49</v>
      </c>
      <c r="AI1570" t="s">
        <v>49</v>
      </c>
      <c r="AJ1570" t="s">
        <v>49</v>
      </c>
      <c r="AK1570" t="s">
        <v>49</v>
      </c>
      <c r="AL1570" t="s">
        <v>49</v>
      </c>
      <c r="AM1570" t="s">
        <v>49</v>
      </c>
    </row>
    <row r="1571" spans="1:39" customFormat="1" hidden="1" x14ac:dyDescent="0.2">
      <c r="A1571" t="s">
        <v>257</v>
      </c>
      <c r="B1571" s="1" t="s">
        <v>9</v>
      </c>
      <c r="C1571" t="s">
        <v>427</v>
      </c>
      <c r="D1571" s="1" t="s">
        <v>225</v>
      </c>
      <c r="E1571" t="s">
        <v>49</v>
      </c>
      <c r="F1571" t="s">
        <v>49</v>
      </c>
      <c r="G1571" t="s">
        <v>49</v>
      </c>
      <c r="H1571" t="s">
        <v>49</v>
      </c>
      <c r="I1571" t="s">
        <v>49</v>
      </c>
      <c r="J1571" t="s">
        <v>49</v>
      </c>
      <c r="K1571" t="s">
        <v>49</v>
      </c>
      <c r="L1571" t="s">
        <v>49</v>
      </c>
      <c r="M1571" t="s">
        <v>49</v>
      </c>
      <c r="N1571" t="s">
        <v>49</v>
      </c>
      <c r="O1571" t="s">
        <v>49</v>
      </c>
      <c r="P1571" t="s">
        <v>49</v>
      </c>
      <c r="Q1571" t="s">
        <v>49</v>
      </c>
      <c r="R1571" t="s">
        <v>49</v>
      </c>
      <c r="S1571" t="s">
        <v>49</v>
      </c>
      <c r="T1571" t="s">
        <v>49</v>
      </c>
      <c r="U1571" t="s">
        <v>49</v>
      </c>
      <c r="V1571" t="s">
        <v>49</v>
      </c>
      <c r="W1571" t="s">
        <v>49</v>
      </c>
      <c r="X1571" t="s">
        <v>49</v>
      </c>
      <c r="Y1571" t="s">
        <v>49</v>
      </c>
      <c r="Z1571" t="s">
        <v>49</v>
      </c>
      <c r="AA1571">
        <v>32.799999999999997</v>
      </c>
      <c r="AB1571" t="s">
        <v>49</v>
      </c>
      <c r="AC1571" t="s">
        <v>49</v>
      </c>
      <c r="AD1571" t="s">
        <v>49</v>
      </c>
      <c r="AE1571" t="s">
        <v>49</v>
      </c>
      <c r="AF1571" t="s">
        <v>49</v>
      </c>
      <c r="AG1571" t="s">
        <v>49</v>
      </c>
      <c r="AH1571" t="s">
        <v>49</v>
      </c>
      <c r="AI1571" t="s">
        <v>49</v>
      </c>
      <c r="AJ1571" t="s">
        <v>49</v>
      </c>
      <c r="AK1571" t="s">
        <v>49</v>
      </c>
      <c r="AL1571" t="s">
        <v>49</v>
      </c>
      <c r="AM1571" t="s">
        <v>49</v>
      </c>
    </row>
    <row r="1572" spans="1:39" customFormat="1" hidden="1" x14ac:dyDescent="0.2">
      <c r="A1572" t="s">
        <v>257</v>
      </c>
      <c r="B1572" s="1" t="s">
        <v>9</v>
      </c>
      <c r="C1572" t="s">
        <v>18</v>
      </c>
      <c r="D1572" s="1" t="s">
        <v>374</v>
      </c>
      <c r="E1572" t="s">
        <v>49</v>
      </c>
      <c r="F1572" t="s">
        <v>49</v>
      </c>
      <c r="G1572" t="s">
        <v>49</v>
      </c>
      <c r="H1572" t="s">
        <v>49</v>
      </c>
      <c r="I1572" t="s">
        <v>49</v>
      </c>
      <c r="J1572" t="s">
        <v>49</v>
      </c>
      <c r="K1572" t="s">
        <v>49</v>
      </c>
      <c r="L1572" t="s">
        <v>49</v>
      </c>
      <c r="M1572" t="s">
        <v>49</v>
      </c>
      <c r="N1572" t="s">
        <v>49</v>
      </c>
      <c r="O1572" t="s">
        <v>49</v>
      </c>
      <c r="P1572" t="s">
        <v>49</v>
      </c>
      <c r="Q1572" t="s">
        <v>49</v>
      </c>
      <c r="R1572" t="s">
        <v>49</v>
      </c>
      <c r="S1572" t="s">
        <v>49</v>
      </c>
      <c r="T1572" t="s">
        <v>49</v>
      </c>
      <c r="U1572" t="s">
        <v>49</v>
      </c>
      <c r="V1572" t="s">
        <v>49</v>
      </c>
      <c r="W1572" t="s">
        <v>49</v>
      </c>
      <c r="X1572" t="s">
        <v>49</v>
      </c>
      <c r="Y1572" t="s">
        <v>49</v>
      </c>
      <c r="Z1572" t="s">
        <v>49</v>
      </c>
      <c r="AA1572">
        <v>50.6</v>
      </c>
      <c r="AB1572" t="s">
        <v>49</v>
      </c>
      <c r="AC1572" t="s">
        <v>49</v>
      </c>
      <c r="AD1572" t="s">
        <v>49</v>
      </c>
      <c r="AE1572" t="s">
        <v>49</v>
      </c>
      <c r="AF1572" t="s">
        <v>49</v>
      </c>
      <c r="AG1572" t="s">
        <v>49</v>
      </c>
      <c r="AH1572" t="s">
        <v>49</v>
      </c>
      <c r="AI1572" t="s">
        <v>49</v>
      </c>
      <c r="AJ1572" t="s">
        <v>49</v>
      </c>
      <c r="AK1572" t="s">
        <v>49</v>
      </c>
      <c r="AL1572" t="s">
        <v>49</v>
      </c>
      <c r="AM1572" t="s">
        <v>49</v>
      </c>
    </row>
    <row r="1573" spans="1:39" customFormat="1" hidden="1" x14ac:dyDescent="0.2">
      <c r="A1573" t="s">
        <v>257</v>
      </c>
      <c r="B1573" s="1" t="s">
        <v>9</v>
      </c>
      <c r="C1573" t="s">
        <v>437</v>
      </c>
      <c r="D1573" s="1" t="s">
        <v>561</v>
      </c>
      <c r="E1573" t="s">
        <v>49</v>
      </c>
      <c r="F1573" t="s">
        <v>49</v>
      </c>
      <c r="G1573" t="s">
        <v>49</v>
      </c>
      <c r="H1573" t="s">
        <v>49</v>
      </c>
      <c r="I1573" t="s">
        <v>49</v>
      </c>
      <c r="J1573" t="s">
        <v>49</v>
      </c>
      <c r="K1573" t="s">
        <v>49</v>
      </c>
      <c r="L1573" t="s">
        <v>49</v>
      </c>
      <c r="M1573" t="s">
        <v>49</v>
      </c>
      <c r="N1573" t="s">
        <v>49</v>
      </c>
      <c r="O1573" t="s">
        <v>49</v>
      </c>
      <c r="P1573" t="s">
        <v>49</v>
      </c>
      <c r="Q1573" t="s">
        <v>49</v>
      </c>
      <c r="R1573" t="s">
        <v>49</v>
      </c>
      <c r="S1573" t="s">
        <v>49</v>
      </c>
      <c r="T1573" t="s">
        <v>49</v>
      </c>
      <c r="U1573" t="s">
        <v>49</v>
      </c>
      <c r="V1573">
        <v>15.8</v>
      </c>
      <c r="W1573" t="s">
        <v>49</v>
      </c>
      <c r="X1573" t="s">
        <v>49</v>
      </c>
      <c r="Y1573" t="s">
        <v>49</v>
      </c>
      <c r="Z1573" t="s">
        <v>49</v>
      </c>
      <c r="AA1573">
        <v>30.1</v>
      </c>
      <c r="AB1573" t="s">
        <v>49</v>
      </c>
      <c r="AC1573" t="s">
        <v>49</v>
      </c>
      <c r="AD1573" t="s">
        <v>49</v>
      </c>
      <c r="AE1573" t="s">
        <v>49</v>
      </c>
      <c r="AF1573" t="s">
        <v>49</v>
      </c>
      <c r="AG1573" t="s">
        <v>49</v>
      </c>
      <c r="AH1573" t="s">
        <v>49</v>
      </c>
      <c r="AI1573" t="s">
        <v>49</v>
      </c>
      <c r="AJ1573" t="s">
        <v>49</v>
      </c>
      <c r="AK1573" t="s">
        <v>49</v>
      </c>
      <c r="AL1573" t="s">
        <v>49</v>
      </c>
      <c r="AM1573" t="s">
        <v>49</v>
      </c>
    </row>
    <row r="1574" spans="1:39" customFormat="1" hidden="1" x14ac:dyDescent="0.2">
      <c r="A1574" t="s">
        <v>257</v>
      </c>
      <c r="B1574" s="1" t="s">
        <v>9</v>
      </c>
      <c r="C1574" t="s">
        <v>327</v>
      </c>
      <c r="D1574" s="1" t="s">
        <v>58</v>
      </c>
      <c r="E1574" t="s">
        <v>49</v>
      </c>
      <c r="F1574" t="s">
        <v>49</v>
      </c>
      <c r="G1574" t="s">
        <v>49</v>
      </c>
      <c r="H1574" t="s">
        <v>49</v>
      </c>
      <c r="I1574" t="s">
        <v>49</v>
      </c>
      <c r="J1574" t="s">
        <v>49</v>
      </c>
      <c r="K1574" t="s">
        <v>49</v>
      </c>
      <c r="L1574" t="s">
        <v>49</v>
      </c>
      <c r="M1574" t="s">
        <v>49</v>
      </c>
      <c r="N1574" t="s">
        <v>49</v>
      </c>
      <c r="O1574" t="s">
        <v>49</v>
      </c>
      <c r="P1574" t="s">
        <v>49</v>
      </c>
      <c r="Q1574" t="s">
        <v>49</v>
      </c>
      <c r="R1574" t="s">
        <v>49</v>
      </c>
      <c r="S1574" t="s">
        <v>49</v>
      </c>
      <c r="T1574" t="s">
        <v>49</v>
      </c>
      <c r="U1574" t="s">
        <v>49</v>
      </c>
      <c r="V1574" t="s">
        <v>49</v>
      </c>
      <c r="W1574" t="s">
        <v>49</v>
      </c>
      <c r="X1574" t="s">
        <v>49</v>
      </c>
      <c r="Y1574" t="s">
        <v>49</v>
      </c>
      <c r="Z1574" t="s">
        <v>49</v>
      </c>
      <c r="AA1574">
        <v>25.5</v>
      </c>
      <c r="AB1574" t="s">
        <v>49</v>
      </c>
      <c r="AC1574" t="s">
        <v>49</v>
      </c>
      <c r="AD1574" t="s">
        <v>49</v>
      </c>
      <c r="AE1574" t="s">
        <v>49</v>
      </c>
      <c r="AF1574" t="s">
        <v>49</v>
      </c>
      <c r="AG1574" t="s">
        <v>49</v>
      </c>
      <c r="AH1574" t="s">
        <v>49</v>
      </c>
      <c r="AI1574" t="s">
        <v>49</v>
      </c>
      <c r="AJ1574" t="s">
        <v>49</v>
      </c>
      <c r="AK1574" t="s">
        <v>49</v>
      </c>
      <c r="AL1574" t="s">
        <v>49</v>
      </c>
      <c r="AM1574" t="s">
        <v>49</v>
      </c>
    </row>
    <row r="1575" spans="1:39" customFormat="1" hidden="1" x14ac:dyDescent="0.2">
      <c r="A1575" t="s">
        <v>257</v>
      </c>
      <c r="B1575" s="1" t="s">
        <v>9</v>
      </c>
      <c r="C1575" t="s">
        <v>571</v>
      </c>
      <c r="D1575" s="1" t="s">
        <v>92</v>
      </c>
      <c r="E1575">
        <v>3.6221174620274965</v>
      </c>
      <c r="F1575">
        <v>4.1744295036017753</v>
      </c>
      <c r="G1575">
        <v>4.9486985259893039</v>
      </c>
      <c r="H1575">
        <v>8.1542024881302861</v>
      </c>
      <c r="I1575">
        <v>9.7629331217067286</v>
      </c>
      <c r="J1575">
        <v>10.78175105276444</v>
      </c>
      <c r="K1575">
        <v>12.471302908454517</v>
      </c>
      <c r="L1575">
        <v>15.119739198113303</v>
      </c>
      <c r="M1575">
        <v>17.399049986808308</v>
      </c>
      <c r="N1575">
        <v>19.953211895063301</v>
      </c>
      <c r="O1575">
        <v>22.335265226093185</v>
      </c>
      <c r="P1575">
        <v>24.798726905897301</v>
      </c>
      <c r="Q1575">
        <v>27.127256326971299</v>
      </c>
      <c r="R1575">
        <v>29.764280069568226</v>
      </c>
      <c r="S1575">
        <v>32.677276313049255</v>
      </c>
      <c r="T1575">
        <v>36.15683013614921</v>
      </c>
      <c r="U1575">
        <v>40.983893302399451</v>
      </c>
      <c r="V1575">
        <v>46.317260717592426</v>
      </c>
      <c r="W1575">
        <v>52.331237658531037</v>
      </c>
      <c r="X1575">
        <v>57.834801906689982</v>
      </c>
      <c r="Y1575">
        <v>64.441725785452007</v>
      </c>
      <c r="Z1575">
        <v>70.693430853023813</v>
      </c>
      <c r="AA1575">
        <v>75.379588744977042</v>
      </c>
      <c r="AB1575">
        <v>78.841942966409334</v>
      </c>
      <c r="AC1575">
        <v>82.574031174608777</v>
      </c>
      <c r="AD1575">
        <v>86.364353993948114</v>
      </c>
      <c r="AE1575">
        <v>91.724920717669946</v>
      </c>
      <c r="AF1575">
        <v>95.352838904770763</v>
      </c>
      <c r="AG1575">
        <v>97.220576750979248</v>
      </c>
      <c r="AH1575">
        <v>100</v>
      </c>
      <c r="AI1575">
        <v>102.19247842793764</v>
      </c>
      <c r="AJ1575">
        <v>104.81554690886897</v>
      </c>
      <c r="AK1575">
        <v>105.62534474615823</v>
      </c>
      <c r="AL1575">
        <v>107.71465116439714</v>
      </c>
      <c r="AM1575">
        <v>113.92397121549442</v>
      </c>
    </row>
    <row r="1576" spans="1:39" customFormat="1" hidden="1" x14ac:dyDescent="0.2">
      <c r="A1576" t="s">
        <v>257</v>
      </c>
      <c r="B1576" s="1" t="s">
        <v>9</v>
      </c>
      <c r="C1576" t="s">
        <v>182</v>
      </c>
      <c r="D1576" s="1" t="s">
        <v>373</v>
      </c>
      <c r="E1576">
        <v>3.43214737968853</v>
      </c>
      <c r="F1576">
        <v>5.6659755487129928</v>
      </c>
      <c r="G1576">
        <v>3.5530633657228492</v>
      </c>
      <c r="H1576">
        <v>2.2656549885171415</v>
      </c>
      <c r="I1576">
        <v>9.201103732325393</v>
      </c>
      <c r="J1576">
        <v>7.0971912399475627</v>
      </c>
      <c r="K1576">
        <v>4.5190283768461654</v>
      </c>
      <c r="L1576">
        <v>4.1539530430527662</v>
      </c>
      <c r="M1576">
        <v>1.3504595390388516</v>
      </c>
      <c r="N1576">
        <v>5.4761657740552465</v>
      </c>
      <c r="O1576">
        <v>7.1553085770289471</v>
      </c>
      <c r="P1576">
        <v>4.2148111696470636</v>
      </c>
      <c r="Q1576">
        <v>3.8687180881864265</v>
      </c>
      <c r="R1576">
        <v>3.4911698727210165</v>
      </c>
      <c r="S1576">
        <v>3.4168763900338348</v>
      </c>
      <c r="T1576">
        <v>4.3171798661136904</v>
      </c>
      <c r="U1576">
        <v>4.4245995972421781</v>
      </c>
      <c r="V1576">
        <v>3.9766663679290843</v>
      </c>
      <c r="W1576">
        <v>7.3266954321839819</v>
      </c>
      <c r="X1576">
        <v>8.2151319835012515</v>
      </c>
      <c r="Y1576">
        <v>4.7381748779670119</v>
      </c>
      <c r="Z1576">
        <v>-0.87345594279989314</v>
      </c>
      <c r="AA1576">
        <v>5.3603434798584146</v>
      </c>
      <c r="AB1576">
        <v>4.4031592397043084</v>
      </c>
      <c r="AC1576">
        <v>4.8825924102573879</v>
      </c>
      <c r="AD1576">
        <v>2.4947661120995406</v>
      </c>
      <c r="AE1576">
        <v>3.5421098776597688</v>
      </c>
      <c r="AF1576">
        <v>3.6520809680288266</v>
      </c>
      <c r="AG1576">
        <v>4.2043232517589928</v>
      </c>
      <c r="AH1576">
        <v>4.1576989627609038</v>
      </c>
      <c r="AI1576">
        <v>2.6159044043378969</v>
      </c>
      <c r="AJ1576">
        <v>2.417511817625126</v>
      </c>
      <c r="AK1576">
        <v>-4.2733543216146188</v>
      </c>
      <c r="AL1576">
        <v>7.7807975639356783</v>
      </c>
      <c r="AM1576">
        <v>4.3050157978483412</v>
      </c>
    </row>
    <row r="1577" spans="1:39" customFormat="1" hidden="1" x14ac:dyDescent="0.2">
      <c r="A1577" t="s">
        <v>257</v>
      </c>
      <c r="B1577" s="1" t="s">
        <v>9</v>
      </c>
      <c r="C1577" t="s">
        <v>32</v>
      </c>
      <c r="D1577" s="1" t="s">
        <v>379</v>
      </c>
      <c r="E1577">
        <v>5738.336733680927</v>
      </c>
      <c r="F1577">
        <v>5910.7701487161185</v>
      </c>
      <c r="G1577">
        <v>5967.1909420597185</v>
      </c>
      <c r="H1577">
        <v>5949.496340459099</v>
      </c>
      <c r="I1577">
        <v>6335.5165700439084</v>
      </c>
      <c r="J1577">
        <v>6618.9211081932272</v>
      </c>
      <c r="K1577">
        <v>6751.9192556065927</v>
      </c>
      <c r="L1577">
        <v>6867.6376721997858</v>
      </c>
      <c r="M1577">
        <v>6801.6554210311806</v>
      </c>
      <c r="N1577">
        <v>7014.5300609209053</v>
      </c>
      <c r="O1577">
        <v>7355.1536358280428</v>
      </c>
      <c r="P1577">
        <v>7507.9653813515961</v>
      </c>
      <c r="Q1577">
        <v>7646.0273718876797</v>
      </c>
      <c r="R1577">
        <v>7768.4389552356142</v>
      </c>
      <c r="S1577">
        <v>7898.6331381946129</v>
      </c>
      <c r="T1577">
        <v>8109.8248976311497</v>
      </c>
      <c r="U1577">
        <v>8340.8298525048031</v>
      </c>
      <c r="V1577">
        <v>8545.7472742809641</v>
      </c>
      <c r="W1577">
        <v>9041.3867961375072</v>
      </c>
      <c r="X1577">
        <v>9647.8608950357448</v>
      </c>
      <c r="Y1577">
        <v>9966.0484408580851</v>
      </c>
      <c r="Z1577">
        <v>9746.4906961926372</v>
      </c>
      <c r="AA1577">
        <v>10137.582170752416</v>
      </c>
      <c r="AB1577">
        <v>10453.522566680242</v>
      </c>
      <c r="AC1577">
        <v>10832.756762293682</v>
      </c>
      <c r="AD1577">
        <v>10975.696372987271</v>
      </c>
      <c r="AE1577">
        <v>11240.711587315316</v>
      </c>
      <c r="AF1577">
        <v>11529.955173567148</v>
      </c>
      <c r="AG1577">
        <v>11893.323254485118</v>
      </c>
      <c r="AH1577">
        <v>12267.16203897414</v>
      </c>
      <c r="AI1577">
        <v>12470.957421320703</v>
      </c>
      <c r="AJ1577">
        <v>12662.422854158483</v>
      </c>
      <c r="AK1577">
        <v>12030.048593823965</v>
      </c>
      <c r="AL1577">
        <v>12888.466312967268</v>
      </c>
      <c r="AM1577">
        <v>13373.588830562141</v>
      </c>
    </row>
    <row r="1578" spans="1:39" customFormat="1" hidden="1" x14ac:dyDescent="0.2">
      <c r="A1578" t="s">
        <v>257</v>
      </c>
      <c r="B1578" s="1" t="s">
        <v>9</v>
      </c>
      <c r="C1578" t="s">
        <v>261</v>
      </c>
      <c r="D1578" s="1" t="s">
        <v>162</v>
      </c>
      <c r="E1578" t="s">
        <v>49</v>
      </c>
      <c r="F1578" t="s">
        <v>49</v>
      </c>
      <c r="G1578">
        <v>4962.082606087738</v>
      </c>
      <c r="H1578">
        <v>5114.6766723869605</v>
      </c>
      <c r="I1578">
        <v>5570.6529964931979</v>
      </c>
      <c r="J1578">
        <v>5957.7931952668096</v>
      </c>
      <c r="K1578">
        <v>6207.28740643329</v>
      </c>
      <c r="L1578">
        <v>6446.0630235056697</v>
      </c>
      <c r="M1578">
        <v>6501.0225279382894</v>
      </c>
      <c r="N1578">
        <v>6820.102409935479</v>
      </c>
      <c r="O1578">
        <v>7231.774709606706</v>
      </c>
      <c r="P1578">
        <v>7486.0530043998024</v>
      </c>
      <c r="Q1578">
        <v>7796.4308848732217</v>
      </c>
      <c r="R1578">
        <v>8099.7124003896452</v>
      </c>
      <c r="S1578">
        <v>8363.8107253586641</v>
      </c>
      <c r="T1578">
        <v>8756.921954543679</v>
      </c>
      <c r="U1578">
        <v>9248.1266277441009</v>
      </c>
      <c r="V1578">
        <v>9772.4643272183166</v>
      </c>
      <c r="W1578">
        <v>10658.277632450377</v>
      </c>
      <c r="X1578">
        <v>11680.572801424338</v>
      </c>
      <c r="Y1578">
        <v>12297.21336235572</v>
      </c>
      <c r="Z1578">
        <v>12103.381852583121</v>
      </c>
      <c r="AA1578">
        <v>12740.3409687648</v>
      </c>
      <c r="AB1578">
        <v>13410.354535951474</v>
      </c>
      <c r="AC1578">
        <v>14174.602102943823</v>
      </c>
      <c r="AD1578">
        <v>14851.135439543341</v>
      </c>
      <c r="AE1578">
        <v>15905.147938213486</v>
      </c>
      <c r="AF1578">
        <v>16925.179407977714</v>
      </c>
      <c r="AG1578">
        <v>18898.075223414027</v>
      </c>
      <c r="AH1578">
        <v>20168.220480899698</v>
      </c>
      <c r="AI1578">
        <v>21144.409774032483</v>
      </c>
      <c r="AJ1578">
        <v>22608.232155557376</v>
      </c>
      <c r="AK1578">
        <v>21693.67281593983</v>
      </c>
      <c r="AL1578">
        <v>22643.495012191437</v>
      </c>
      <c r="AM1578">
        <v>24922.659274083959</v>
      </c>
    </row>
    <row r="1579" spans="1:39" customFormat="1" hidden="1" x14ac:dyDescent="0.2">
      <c r="A1579" t="s">
        <v>257</v>
      </c>
      <c r="B1579" s="1" t="s">
        <v>9</v>
      </c>
      <c r="C1579" t="s">
        <v>244</v>
      </c>
      <c r="D1579" s="1" t="s">
        <v>344</v>
      </c>
      <c r="E1579" t="s">
        <v>49</v>
      </c>
      <c r="F1579" t="s">
        <v>49</v>
      </c>
      <c r="G1579" t="s">
        <v>49</v>
      </c>
      <c r="H1579" t="s">
        <v>49</v>
      </c>
      <c r="I1579" t="s">
        <v>49</v>
      </c>
      <c r="J1579" t="s">
        <v>49</v>
      </c>
      <c r="K1579" t="s">
        <v>49</v>
      </c>
      <c r="L1579" t="s">
        <v>49</v>
      </c>
      <c r="M1579">
        <v>66.666664123535199</v>
      </c>
      <c r="N1579" t="s">
        <v>49</v>
      </c>
      <c r="O1579">
        <v>62.841529846191399</v>
      </c>
      <c r="P1579" t="s">
        <v>49</v>
      </c>
      <c r="Q1579">
        <v>61.748634338378899</v>
      </c>
      <c r="R1579" t="s">
        <v>49</v>
      </c>
      <c r="S1579">
        <v>63.243244171142599</v>
      </c>
      <c r="T1579">
        <v>61.081081390380902</v>
      </c>
      <c r="U1579">
        <v>61.691543579101598</v>
      </c>
      <c r="V1579">
        <v>59.313724517822301</v>
      </c>
      <c r="W1579">
        <v>56.097560882568402</v>
      </c>
      <c r="X1579">
        <v>59.708736419677699</v>
      </c>
      <c r="Y1579">
        <v>62.135921478271499</v>
      </c>
      <c r="Z1579">
        <v>64.114830017089801</v>
      </c>
      <c r="AA1579">
        <v>63.636363983154297</v>
      </c>
      <c r="AB1579">
        <v>63.507110595703097</v>
      </c>
      <c r="AC1579">
        <v>66.824645996093807</v>
      </c>
      <c r="AD1579">
        <v>67.298576354980497</v>
      </c>
      <c r="AE1579">
        <v>67.788459777832003</v>
      </c>
      <c r="AF1579">
        <v>66.190475463867202</v>
      </c>
      <c r="AG1579">
        <v>65.714286804199205</v>
      </c>
      <c r="AH1579">
        <v>61.4285697937012</v>
      </c>
      <c r="AI1579">
        <v>66.666664123535199</v>
      </c>
      <c r="AJ1579">
        <v>66.190475463867202</v>
      </c>
      <c r="AK1579">
        <v>60</v>
      </c>
      <c r="AL1579">
        <v>59.523811340332003</v>
      </c>
      <c r="AM1579">
        <v>55.660377502441399</v>
      </c>
    </row>
    <row r="1580" spans="1:39" customFormat="1" hidden="1" x14ac:dyDescent="0.2">
      <c r="A1580" t="s">
        <v>257</v>
      </c>
      <c r="B1580" s="1" t="s">
        <v>9</v>
      </c>
      <c r="C1580" t="s">
        <v>209</v>
      </c>
      <c r="D1580" s="1" t="s">
        <v>33</v>
      </c>
      <c r="E1580" t="s">
        <v>49</v>
      </c>
      <c r="F1580" t="s">
        <v>49</v>
      </c>
      <c r="G1580" t="s">
        <v>49</v>
      </c>
      <c r="H1580" t="s">
        <v>49</v>
      </c>
      <c r="I1580" t="s">
        <v>49</v>
      </c>
      <c r="J1580" t="s">
        <v>49</v>
      </c>
      <c r="K1580" t="s">
        <v>49</v>
      </c>
      <c r="L1580" t="s">
        <v>49</v>
      </c>
      <c r="M1580" t="s">
        <v>49</v>
      </c>
      <c r="N1580" t="s">
        <v>49</v>
      </c>
      <c r="O1580" t="s">
        <v>49</v>
      </c>
      <c r="P1580" t="s">
        <v>49</v>
      </c>
      <c r="Q1580" t="s">
        <v>49</v>
      </c>
      <c r="R1580" t="s">
        <v>49</v>
      </c>
      <c r="S1580" t="s">
        <v>49</v>
      </c>
      <c r="T1580" t="s">
        <v>49</v>
      </c>
      <c r="U1580" t="s">
        <v>49</v>
      </c>
      <c r="V1580" t="s">
        <v>49</v>
      </c>
      <c r="W1580" t="s">
        <v>49</v>
      </c>
      <c r="X1580" t="s">
        <v>49</v>
      </c>
      <c r="Y1580" t="s">
        <v>49</v>
      </c>
      <c r="Z1580" t="s">
        <v>49</v>
      </c>
      <c r="AA1580">
        <v>0.597758889198303</v>
      </c>
      <c r="AB1580" t="s">
        <v>49</v>
      </c>
      <c r="AC1580" t="s">
        <v>49</v>
      </c>
      <c r="AD1580" t="s">
        <v>49</v>
      </c>
      <c r="AE1580" t="s">
        <v>49</v>
      </c>
      <c r="AF1580" t="s">
        <v>49</v>
      </c>
      <c r="AG1580" t="s">
        <v>49</v>
      </c>
      <c r="AH1580">
        <v>0.61899999999999999</v>
      </c>
      <c r="AI1580">
        <v>0.60325878858566295</v>
      </c>
      <c r="AJ1580" t="s">
        <v>49</v>
      </c>
      <c r="AK1580">
        <v>0.62863504886627197</v>
      </c>
      <c r="AL1580" t="s">
        <v>49</v>
      </c>
      <c r="AM1580" t="s">
        <v>49</v>
      </c>
    </row>
    <row r="1581" spans="1:39" customFormat="1" hidden="1" x14ac:dyDescent="0.2">
      <c r="A1581" t="s">
        <v>257</v>
      </c>
      <c r="B1581" s="1" t="s">
        <v>9</v>
      </c>
      <c r="C1581" t="s">
        <v>382</v>
      </c>
      <c r="D1581" s="1" t="s">
        <v>200</v>
      </c>
      <c r="E1581">
        <v>20.832533230920198</v>
      </c>
      <c r="F1581">
        <v>16.509808768739099</v>
      </c>
      <c r="G1581">
        <v>19.039752663564901</v>
      </c>
      <c r="H1581">
        <v>28.709291370661798</v>
      </c>
      <c r="I1581">
        <v>21.791168790060901</v>
      </c>
      <c r="J1581">
        <v>9.7786007829378008</v>
      </c>
      <c r="K1581">
        <v>13.5344687273427</v>
      </c>
      <c r="L1581">
        <v>23.1864981102567</v>
      </c>
      <c r="M1581">
        <v>17.511452481459099</v>
      </c>
      <c r="N1581">
        <v>13.248044079119101</v>
      </c>
      <c r="O1581">
        <v>11.6592997742233</v>
      </c>
      <c r="P1581">
        <v>10.0452817292494</v>
      </c>
      <c r="Q1581">
        <v>10.9615496593622</v>
      </c>
      <c r="R1581">
        <v>11.255615709117199</v>
      </c>
      <c r="S1581">
        <v>9.1675204850911491</v>
      </c>
      <c r="T1581">
        <v>9.4475809161697999</v>
      </c>
      <c r="U1581">
        <v>12.3148150178852</v>
      </c>
      <c r="V1581">
        <v>13.798294910898701</v>
      </c>
      <c r="W1581">
        <v>11.4705968149052</v>
      </c>
      <c r="X1581">
        <v>9.3572445641716193</v>
      </c>
      <c r="Y1581">
        <v>13.4244635507283</v>
      </c>
      <c r="Z1581">
        <v>7.8427016770065201</v>
      </c>
      <c r="AA1581">
        <v>5.6627570842002299</v>
      </c>
      <c r="AB1581">
        <v>4.8779983097069799</v>
      </c>
      <c r="AC1581">
        <v>4.4954531435461096</v>
      </c>
      <c r="AD1581">
        <v>5.2313361417442303</v>
      </c>
      <c r="AE1581">
        <v>4.5192009851695802</v>
      </c>
      <c r="AF1581">
        <v>0.80198200509959205</v>
      </c>
      <c r="AG1581">
        <v>-1.74788505908107E-2</v>
      </c>
      <c r="AH1581">
        <v>1.6259069299172899</v>
      </c>
      <c r="AI1581">
        <v>2.2211146152658401</v>
      </c>
      <c r="AJ1581">
        <v>2.0960463532780498</v>
      </c>
      <c r="AK1581">
        <v>0.72491147813135803</v>
      </c>
      <c r="AL1581">
        <v>1.72647755109235</v>
      </c>
      <c r="AM1581">
        <v>8.2747749023266195</v>
      </c>
    </row>
    <row r="1582" spans="1:39" customFormat="1" hidden="1" x14ac:dyDescent="0.2">
      <c r="A1582" t="s">
        <v>257</v>
      </c>
      <c r="B1582" s="1" t="s">
        <v>9</v>
      </c>
      <c r="C1582" t="s">
        <v>213</v>
      </c>
      <c r="D1582" s="1" t="s">
        <v>331</v>
      </c>
      <c r="E1582">
        <v>18.83927342819743</v>
      </c>
      <c r="F1582">
        <v>15.248319453039485</v>
      </c>
      <c r="G1582">
        <v>18.547900299178011</v>
      </c>
      <c r="H1582">
        <v>64.774686623290791</v>
      </c>
      <c r="I1582">
        <v>19.728853139448034</v>
      </c>
      <c r="J1582">
        <v>10.435572162145519</v>
      </c>
      <c r="K1582">
        <v>15.670477341033347</v>
      </c>
      <c r="L1582">
        <v>21.23624379184443</v>
      </c>
      <c r="M1582">
        <v>15.075066830381729</v>
      </c>
      <c r="N1582">
        <v>14.679892926289199</v>
      </c>
      <c r="O1582">
        <v>11.938194931008766</v>
      </c>
      <c r="P1582">
        <v>11.029471353338465</v>
      </c>
      <c r="Q1582">
        <v>9.3897135522721413</v>
      </c>
      <c r="R1582">
        <v>9.7209379039747006</v>
      </c>
      <c r="S1582">
        <v>9.7868862833989851</v>
      </c>
      <c r="T1582">
        <v>10.648236988192437</v>
      </c>
      <c r="U1582">
        <v>13.350349430726766</v>
      </c>
      <c r="V1582">
        <v>13.013325444317232</v>
      </c>
      <c r="W1582">
        <v>12.984310487632868</v>
      </c>
      <c r="X1582">
        <v>10.51678594737335</v>
      </c>
      <c r="Y1582">
        <v>11.423785784589626</v>
      </c>
      <c r="Z1582">
        <v>9.7013309177749392</v>
      </c>
      <c r="AA1582">
        <v>6.6288449087950738</v>
      </c>
      <c r="AB1582">
        <v>4.5932251410206959</v>
      </c>
      <c r="AC1582">
        <v>4.7336329722233188</v>
      </c>
      <c r="AD1582">
        <v>4.5902116748114423</v>
      </c>
      <c r="AE1582">
        <v>6.206920420081488</v>
      </c>
      <c r="AF1582">
        <v>3.9552153969885495</v>
      </c>
      <c r="AG1582">
        <v>1.9587648020357449</v>
      </c>
      <c r="AH1582">
        <v>2.8588837280198049</v>
      </c>
      <c r="AI1582">
        <v>2.1924784279376439</v>
      </c>
      <c r="AJ1582">
        <v>2.5667921174658943</v>
      </c>
      <c r="AK1582">
        <v>0.77259324706221832</v>
      </c>
      <c r="AL1582">
        <v>1.9780351233503524</v>
      </c>
      <c r="AM1582">
        <v>5.7646011791102012</v>
      </c>
    </row>
    <row r="1583" spans="1:39" customFormat="1" hidden="1" x14ac:dyDescent="0.2">
      <c r="A1583" t="s">
        <v>257</v>
      </c>
      <c r="B1583" s="1" t="s">
        <v>9</v>
      </c>
      <c r="C1583" t="s">
        <v>263</v>
      </c>
      <c r="D1583" s="1" t="s">
        <v>232</v>
      </c>
      <c r="E1583">
        <v>28.688333333333301</v>
      </c>
      <c r="F1583">
        <v>29.169166666666701</v>
      </c>
      <c r="G1583">
        <v>32.5566666666667</v>
      </c>
      <c r="H1583">
        <v>38.875833333333297</v>
      </c>
      <c r="I1583">
        <v>28.460833333333301</v>
      </c>
      <c r="J1583">
        <v>30.0208333333333</v>
      </c>
      <c r="K1583">
        <v>33.025833333333303</v>
      </c>
      <c r="L1583">
        <v>36.695</v>
      </c>
      <c r="M1583">
        <v>26.274166666666702</v>
      </c>
      <c r="N1583">
        <v>22.476666666666699</v>
      </c>
      <c r="O1583">
        <v>22.473333333333301</v>
      </c>
      <c r="P1583">
        <v>25.736999999999998</v>
      </c>
      <c r="Q1583">
        <v>24.8891666666667</v>
      </c>
      <c r="R1583">
        <v>23.832769444166701</v>
      </c>
      <c r="S1583">
        <v>26.4166666666667</v>
      </c>
      <c r="T1583">
        <v>25.5833333333333</v>
      </c>
      <c r="U1583">
        <v>23.425555555555601</v>
      </c>
      <c r="V1583">
        <v>24.655833333333302</v>
      </c>
      <c r="W1583">
        <v>22.188333333333301</v>
      </c>
      <c r="X1583">
        <v>12.7983333333333</v>
      </c>
      <c r="Y1583">
        <v>15.827500000000001</v>
      </c>
      <c r="Z1583">
        <v>19.723333333333301</v>
      </c>
      <c r="AA1583">
        <v>17.0908333333333</v>
      </c>
      <c r="AB1583">
        <v>16.1458333333333</v>
      </c>
      <c r="AC1583">
        <v>18.212499999999999</v>
      </c>
      <c r="AD1583">
        <v>15.188333333333301</v>
      </c>
      <c r="AE1583">
        <v>14.9030555555556</v>
      </c>
      <c r="AF1583">
        <v>14.2333333333334</v>
      </c>
      <c r="AG1583">
        <v>11.6386111111111</v>
      </c>
      <c r="AH1583">
        <v>11.3651388888889</v>
      </c>
      <c r="AI1583">
        <v>11.123290880199299</v>
      </c>
      <c r="AJ1583">
        <v>8.7461496099338696</v>
      </c>
      <c r="AK1583">
        <v>6.6380823758333296</v>
      </c>
      <c r="AL1583">
        <v>5.5122123199999997</v>
      </c>
      <c r="AM1583">
        <v>7.3608507316666696</v>
      </c>
    </row>
    <row r="1584" spans="1:39" customFormat="1" hidden="1" x14ac:dyDescent="0.2">
      <c r="A1584" t="s">
        <v>257</v>
      </c>
      <c r="B1584" s="1" t="s">
        <v>9</v>
      </c>
      <c r="C1584" t="s">
        <v>546</v>
      </c>
      <c r="D1584" s="1" t="s">
        <v>94</v>
      </c>
      <c r="E1584">
        <v>75.804733333333303</v>
      </c>
      <c r="F1584">
        <v>81.504208333333295</v>
      </c>
      <c r="G1584">
        <v>91.579291666666705</v>
      </c>
      <c r="H1584">
        <v>122.432416666667</v>
      </c>
      <c r="I1584">
        <v>134.506333333333</v>
      </c>
      <c r="J1584">
        <v>142.17166666666699</v>
      </c>
      <c r="K1584">
        <v>157.066666666667</v>
      </c>
      <c r="L1584">
        <v>179.729166666667</v>
      </c>
      <c r="M1584">
        <v>207.68916666666701</v>
      </c>
      <c r="N1584">
        <v>232.5975</v>
      </c>
      <c r="O1584">
        <v>257.22916666666703</v>
      </c>
      <c r="P1584">
        <v>285.68469483333303</v>
      </c>
      <c r="Q1584">
        <v>308.18666666666701</v>
      </c>
      <c r="R1584">
        <v>328.870833333333</v>
      </c>
      <c r="S1584">
        <v>359.81752688172003</v>
      </c>
      <c r="T1584">
        <v>398.662222222222</v>
      </c>
      <c r="U1584">
        <v>437.935</v>
      </c>
      <c r="V1584">
        <v>477.786741487455</v>
      </c>
      <c r="W1584">
        <v>511.30181794034797</v>
      </c>
      <c r="X1584">
        <v>516.61739023297503</v>
      </c>
      <c r="Y1584">
        <v>526.23551344086002</v>
      </c>
      <c r="Z1584">
        <v>573.287956733231</v>
      </c>
      <c r="AA1584">
        <v>525.829200716846</v>
      </c>
      <c r="AB1584">
        <v>505.664239919355</v>
      </c>
      <c r="AC1584">
        <v>502.90146198156702</v>
      </c>
      <c r="AD1584">
        <v>499.76683256528401</v>
      </c>
      <c r="AE1584">
        <v>538.31720027905806</v>
      </c>
      <c r="AF1584">
        <v>534.56576996927799</v>
      </c>
      <c r="AG1584">
        <v>544.73936722901999</v>
      </c>
      <c r="AH1584">
        <v>567.51309030977995</v>
      </c>
      <c r="AI1584">
        <v>576.97250124807999</v>
      </c>
      <c r="AJ1584">
        <v>587.29459568612401</v>
      </c>
      <c r="AK1584">
        <v>584.90085496230404</v>
      </c>
      <c r="AL1584">
        <v>620.78472001408102</v>
      </c>
      <c r="AM1584">
        <v>647.13581763136301</v>
      </c>
    </row>
    <row r="1585" spans="1:39" customFormat="1" hidden="1" x14ac:dyDescent="0.2">
      <c r="A1585" t="s">
        <v>257</v>
      </c>
      <c r="B1585" s="1" t="s">
        <v>9</v>
      </c>
      <c r="C1585" t="s">
        <v>309</v>
      </c>
      <c r="D1585" s="1" t="s">
        <v>274</v>
      </c>
      <c r="E1585" t="s">
        <v>49</v>
      </c>
      <c r="F1585" t="s">
        <v>49</v>
      </c>
      <c r="G1585" t="s">
        <v>49</v>
      </c>
      <c r="H1585" t="s">
        <v>49</v>
      </c>
      <c r="I1585" t="s">
        <v>49</v>
      </c>
      <c r="J1585" t="s">
        <v>49</v>
      </c>
      <c r="K1585" t="s">
        <v>49</v>
      </c>
      <c r="L1585" t="s">
        <v>49</v>
      </c>
      <c r="M1585">
        <v>72.340423583984403</v>
      </c>
      <c r="N1585" t="s">
        <v>49</v>
      </c>
      <c r="O1585">
        <v>77.659576416015597</v>
      </c>
      <c r="P1585" t="s">
        <v>49</v>
      </c>
      <c r="Q1585">
        <v>76.719573974609403</v>
      </c>
      <c r="R1585" t="s">
        <v>49</v>
      </c>
      <c r="S1585">
        <v>83.597885131835895</v>
      </c>
      <c r="T1585">
        <v>65.829147338867202</v>
      </c>
      <c r="U1585">
        <v>66.990287780761705</v>
      </c>
      <c r="V1585">
        <v>67.475730895996094</v>
      </c>
      <c r="W1585">
        <v>68.599037170410199</v>
      </c>
      <c r="X1585">
        <v>66.666664123535199</v>
      </c>
      <c r="Y1585">
        <v>55.769229888916001</v>
      </c>
      <c r="Z1585">
        <v>65.876777648925795</v>
      </c>
      <c r="AA1585">
        <v>70.142181396484403</v>
      </c>
      <c r="AB1585">
        <v>63.033176422119098</v>
      </c>
      <c r="AC1585">
        <v>67.772514343261705</v>
      </c>
      <c r="AD1585">
        <v>67.772514343261705</v>
      </c>
      <c r="AE1585">
        <v>65.238098144531307</v>
      </c>
      <c r="AF1585">
        <v>67.142860412597699</v>
      </c>
      <c r="AG1585">
        <v>66.666664123535199</v>
      </c>
      <c r="AH1585">
        <v>66.190475463867202</v>
      </c>
      <c r="AI1585">
        <v>62.264152526855497</v>
      </c>
      <c r="AJ1585">
        <v>60.377357482910199</v>
      </c>
      <c r="AK1585">
        <v>71.698112487792997</v>
      </c>
      <c r="AL1585">
        <v>76.886795043945298</v>
      </c>
      <c r="AM1585">
        <v>83.490562438964801</v>
      </c>
    </row>
    <row r="1586" spans="1:39" customFormat="1" hidden="1" x14ac:dyDescent="0.2">
      <c r="A1586" t="s">
        <v>257</v>
      </c>
      <c r="B1586" s="1" t="s">
        <v>9</v>
      </c>
      <c r="C1586" t="s">
        <v>421</v>
      </c>
      <c r="D1586" s="1" t="s">
        <v>223</v>
      </c>
      <c r="E1586">
        <v>1786703</v>
      </c>
      <c r="F1586">
        <v>1832023</v>
      </c>
      <c r="G1586">
        <v>1880066</v>
      </c>
      <c r="H1586">
        <v>1931617</v>
      </c>
      <c r="I1586">
        <v>1986798</v>
      </c>
      <c r="J1586">
        <v>2045185</v>
      </c>
      <c r="K1586">
        <v>2106650</v>
      </c>
      <c r="L1586">
        <v>2170718</v>
      </c>
      <c r="M1586">
        <v>2236953</v>
      </c>
      <c r="N1586">
        <v>2305443</v>
      </c>
      <c r="O1586">
        <v>2375728</v>
      </c>
      <c r="P1586">
        <v>2446816</v>
      </c>
      <c r="Q1586">
        <v>2517713</v>
      </c>
      <c r="R1586">
        <v>2587214</v>
      </c>
      <c r="S1586">
        <v>2654548</v>
      </c>
      <c r="T1586">
        <v>2720174</v>
      </c>
      <c r="U1586">
        <v>2784591</v>
      </c>
      <c r="V1586">
        <v>2847875</v>
      </c>
      <c r="W1586">
        <v>2909548</v>
      </c>
      <c r="X1586">
        <v>2969169</v>
      </c>
      <c r="Y1586">
        <v>3026781</v>
      </c>
      <c r="Z1586">
        <v>3082319</v>
      </c>
      <c r="AA1586">
        <v>3135435</v>
      </c>
      <c r="AB1586">
        <v>3185886</v>
      </c>
      <c r="AC1586">
        <v>3233851</v>
      </c>
      <c r="AD1586">
        <v>3279106</v>
      </c>
      <c r="AE1586">
        <v>3321820</v>
      </c>
      <c r="AF1586">
        <v>3363122</v>
      </c>
      <c r="AG1586">
        <v>3402685</v>
      </c>
      <c r="AH1586">
        <v>3438731</v>
      </c>
      <c r="AI1586">
        <v>3471412</v>
      </c>
      <c r="AJ1586">
        <v>3501710</v>
      </c>
      <c r="AK1586">
        <v>3528858</v>
      </c>
      <c r="AL1586">
        <v>3552172</v>
      </c>
      <c r="AM1586">
        <v>3573975</v>
      </c>
    </row>
    <row r="1587" spans="1:39" customFormat="1" hidden="1" x14ac:dyDescent="0.2">
      <c r="A1587" t="s">
        <v>257</v>
      </c>
      <c r="B1587" s="1" t="s">
        <v>9</v>
      </c>
      <c r="C1587" t="s">
        <v>120</v>
      </c>
      <c r="D1587" s="1" t="s">
        <v>488</v>
      </c>
      <c r="E1587">
        <v>2.5943160563421399</v>
      </c>
      <c r="F1587">
        <v>2.55060236009875</v>
      </c>
      <c r="G1587">
        <v>2.5413832897612201</v>
      </c>
      <c r="H1587">
        <v>2.5373422628110198</v>
      </c>
      <c r="I1587">
        <v>2.5156199341436101</v>
      </c>
      <c r="J1587">
        <v>2.4805536145088301</v>
      </c>
      <c r="K1587">
        <v>2.4304542011903201</v>
      </c>
      <c r="L1587">
        <v>2.3706549214878501</v>
      </c>
      <c r="M1587">
        <v>2.3068379957966498</v>
      </c>
      <c r="N1587">
        <v>2.2497130687393798</v>
      </c>
      <c r="O1587">
        <v>2.1691556368856002</v>
      </c>
      <c r="P1587">
        <v>2.0720809620144398</v>
      </c>
      <c r="Q1587">
        <v>1.9735882321415801</v>
      </c>
      <c r="R1587">
        <v>1.84330854695316</v>
      </c>
      <c r="S1587">
        <v>1.6977490883506801</v>
      </c>
      <c r="T1587">
        <v>1.5879325381051601</v>
      </c>
      <c r="U1587">
        <v>1.5208652884810501</v>
      </c>
      <c r="V1587">
        <v>1.47252758666781</v>
      </c>
      <c r="W1587">
        <v>1.43284202712965</v>
      </c>
      <c r="X1587">
        <v>1.4027370039492899</v>
      </c>
      <c r="Y1587">
        <v>1.3845538859767701</v>
      </c>
      <c r="Z1587">
        <v>1.3503939550216799</v>
      </c>
      <c r="AA1587">
        <v>1.2873898093698</v>
      </c>
      <c r="AB1587">
        <v>1.24002656207939</v>
      </c>
      <c r="AC1587">
        <v>1.20358030533586</v>
      </c>
      <c r="AD1587">
        <v>1.1532718484808999</v>
      </c>
      <c r="AE1587">
        <v>1.09494595424381</v>
      </c>
      <c r="AF1587">
        <v>1.04634340433544</v>
      </c>
      <c r="AG1587">
        <v>1.0154707268883201</v>
      </c>
      <c r="AH1587">
        <v>0.97871331599553502</v>
      </c>
      <c r="AI1587">
        <v>0.93461530086447597</v>
      </c>
      <c r="AJ1587">
        <v>0.86512834665995297</v>
      </c>
      <c r="AK1587">
        <v>0.75577106834934304</v>
      </c>
      <c r="AL1587">
        <v>0.60040686105643803</v>
      </c>
      <c r="AM1587">
        <v>0.52003129157843397</v>
      </c>
    </row>
    <row r="1588" spans="1:39" customFormat="1" hidden="1" x14ac:dyDescent="0.2">
      <c r="A1588" t="s">
        <v>257</v>
      </c>
      <c r="B1588" s="1" t="s">
        <v>9</v>
      </c>
      <c r="C1588" t="s">
        <v>514</v>
      </c>
      <c r="D1588" s="1" t="s">
        <v>142</v>
      </c>
      <c r="E1588">
        <v>3001461</v>
      </c>
      <c r="F1588">
        <v>3079001</v>
      </c>
      <c r="G1588">
        <v>3158253</v>
      </c>
      <c r="H1588">
        <v>3239414</v>
      </c>
      <c r="I1588">
        <v>3321939</v>
      </c>
      <c r="J1588">
        <v>3405372</v>
      </c>
      <c r="K1588">
        <v>3489152</v>
      </c>
      <c r="L1588">
        <v>3572856</v>
      </c>
      <c r="M1588">
        <v>3656234</v>
      </c>
      <c r="N1588">
        <v>3739421</v>
      </c>
      <c r="O1588">
        <v>3821421</v>
      </c>
      <c r="P1588">
        <v>3901430</v>
      </c>
      <c r="Q1588">
        <v>3979193</v>
      </c>
      <c r="R1588">
        <v>4053222</v>
      </c>
      <c r="S1588">
        <v>4122623</v>
      </c>
      <c r="T1588">
        <v>4188610</v>
      </c>
      <c r="U1588">
        <v>4252800</v>
      </c>
      <c r="V1588">
        <v>4315887</v>
      </c>
      <c r="W1588">
        <v>4378172</v>
      </c>
      <c r="X1588">
        <v>4440019</v>
      </c>
      <c r="Y1588">
        <v>4501921</v>
      </c>
      <c r="Z1588">
        <v>4563127</v>
      </c>
      <c r="AA1588">
        <v>4622252</v>
      </c>
      <c r="AB1588">
        <v>4679926</v>
      </c>
      <c r="AC1588">
        <v>4736593</v>
      </c>
      <c r="AD1588">
        <v>4791535</v>
      </c>
      <c r="AE1588">
        <v>4844288</v>
      </c>
      <c r="AF1588">
        <v>4895242</v>
      </c>
      <c r="AG1588">
        <v>4945205</v>
      </c>
      <c r="AH1588">
        <v>4993842</v>
      </c>
      <c r="AI1588">
        <v>5040734</v>
      </c>
      <c r="AJ1588">
        <v>5084532</v>
      </c>
      <c r="AK1588">
        <v>5123105</v>
      </c>
      <c r="AL1588">
        <v>5153957</v>
      </c>
      <c r="AM1588">
        <v>5180829</v>
      </c>
    </row>
    <row r="1589" spans="1:39" customFormat="1" hidden="1" x14ac:dyDescent="0.2">
      <c r="A1589" t="s">
        <v>257</v>
      </c>
      <c r="B1589" s="1" t="s">
        <v>9</v>
      </c>
      <c r="C1589" t="s">
        <v>267</v>
      </c>
      <c r="D1589" s="1" t="s">
        <v>205</v>
      </c>
      <c r="E1589" t="s">
        <v>49</v>
      </c>
      <c r="F1589" t="s">
        <v>49</v>
      </c>
      <c r="G1589" t="s">
        <v>49</v>
      </c>
      <c r="H1589" t="s">
        <v>49</v>
      </c>
      <c r="I1589" t="s">
        <v>49</v>
      </c>
      <c r="J1589" t="s">
        <v>49</v>
      </c>
      <c r="K1589" t="s">
        <v>49</v>
      </c>
      <c r="L1589" t="s">
        <v>49</v>
      </c>
      <c r="M1589" t="s">
        <v>49</v>
      </c>
      <c r="N1589" t="s">
        <v>49</v>
      </c>
      <c r="O1589" t="s">
        <v>49</v>
      </c>
      <c r="P1589" t="s">
        <v>49</v>
      </c>
      <c r="Q1589" t="s">
        <v>49</v>
      </c>
      <c r="R1589" t="s">
        <v>49</v>
      </c>
      <c r="S1589" t="s">
        <v>49</v>
      </c>
      <c r="T1589" t="s">
        <v>49</v>
      </c>
      <c r="U1589" t="s">
        <v>49</v>
      </c>
      <c r="V1589">
        <v>19.2</v>
      </c>
      <c r="W1589">
        <v>19.2</v>
      </c>
      <c r="X1589">
        <v>19.2</v>
      </c>
      <c r="Y1589">
        <v>19.2</v>
      </c>
      <c r="Z1589">
        <v>19.2</v>
      </c>
      <c r="AA1589">
        <v>19.2</v>
      </c>
      <c r="AB1589">
        <v>19.2</v>
      </c>
      <c r="AC1589">
        <v>19.5</v>
      </c>
      <c r="AD1589">
        <v>19.2</v>
      </c>
      <c r="AE1589">
        <v>19.2</v>
      </c>
      <c r="AF1589">
        <v>19.2</v>
      </c>
      <c r="AG1589">
        <v>19.2</v>
      </c>
      <c r="AH1589">
        <v>19.2</v>
      </c>
      <c r="AI1589">
        <v>19.2</v>
      </c>
      <c r="AJ1589">
        <v>19.2</v>
      </c>
      <c r="AK1589" t="s">
        <v>49</v>
      </c>
      <c r="AL1589" t="s">
        <v>49</v>
      </c>
      <c r="AM1589" t="s">
        <v>49</v>
      </c>
    </row>
    <row r="1590" spans="1:39" customFormat="1" hidden="1" x14ac:dyDescent="0.2">
      <c r="A1590" t="s">
        <v>257</v>
      </c>
      <c r="B1590" s="1" t="s">
        <v>9</v>
      </c>
      <c r="C1590" t="s">
        <v>447</v>
      </c>
      <c r="D1590" s="1" t="s">
        <v>564</v>
      </c>
      <c r="E1590" t="s">
        <v>49</v>
      </c>
      <c r="F1590" t="s">
        <v>49</v>
      </c>
      <c r="G1590" t="s">
        <v>49</v>
      </c>
      <c r="H1590" t="s">
        <v>49</v>
      </c>
      <c r="I1590" t="s">
        <v>49</v>
      </c>
      <c r="J1590" t="s">
        <v>49</v>
      </c>
      <c r="K1590" t="s">
        <v>49</v>
      </c>
      <c r="L1590" t="s">
        <v>49</v>
      </c>
      <c r="M1590" t="s">
        <v>49</v>
      </c>
      <c r="N1590" t="s">
        <v>49</v>
      </c>
      <c r="O1590" t="s">
        <v>49</v>
      </c>
      <c r="P1590" t="s">
        <v>49</v>
      </c>
      <c r="Q1590" t="s">
        <v>49</v>
      </c>
      <c r="R1590" t="s">
        <v>49</v>
      </c>
      <c r="S1590" t="s">
        <v>49</v>
      </c>
      <c r="T1590" t="s">
        <v>49</v>
      </c>
      <c r="U1590">
        <v>6</v>
      </c>
      <c r="V1590">
        <v>6</v>
      </c>
      <c r="W1590">
        <v>6</v>
      </c>
      <c r="X1590">
        <v>6</v>
      </c>
      <c r="Y1590">
        <v>6</v>
      </c>
      <c r="Z1590">
        <v>6</v>
      </c>
      <c r="AA1590">
        <v>6</v>
      </c>
      <c r="AB1590">
        <v>5</v>
      </c>
      <c r="AC1590">
        <v>5</v>
      </c>
      <c r="AD1590">
        <v>5</v>
      </c>
      <c r="AE1590">
        <v>5</v>
      </c>
      <c r="AF1590">
        <v>5</v>
      </c>
      <c r="AG1590">
        <v>5</v>
      </c>
      <c r="AH1590">
        <v>5</v>
      </c>
      <c r="AI1590">
        <v>5</v>
      </c>
      <c r="AJ1590">
        <v>5</v>
      </c>
      <c r="AK1590" t="s">
        <v>49</v>
      </c>
      <c r="AL1590" t="s">
        <v>49</v>
      </c>
      <c r="AM1590" t="s">
        <v>49</v>
      </c>
    </row>
    <row r="1591" spans="1:39" customFormat="1" hidden="1" x14ac:dyDescent="0.2">
      <c r="A1591" t="s">
        <v>257</v>
      </c>
      <c r="B1591" s="1" t="s">
        <v>9</v>
      </c>
      <c r="C1591" t="s">
        <v>458</v>
      </c>
      <c r="D1591" s="1" t="s">
        <v>187</v>
      </c>
      <c r="E1591" t="s">
        <v>49</v>
      </c>
      <c r="F1591" t="s">
        <v>49</v>
      </c>
      <c r="G1591" t="s">
        <v>49</v>
      </c>
      <c r="H1591" t="s">
        <v>49</v>
      </c>
      <c r="I1591" t="s">
        <v>49</v>
      </c>
      <c r="J1591" t="s">
        <v>49</v>
      </c>
      <c r="K1591" t="s">
        <v>49</v>
      </c>
      <c r="L1591" t="s">
        <v>49</v>
      </c>
      <c r="M1591" t="s">
        <v>49</v>
      </c>
      <c r="N1591" t="s">
        <v>49</v>
      </c>
      <c r="O1591" t="s">
        <v>49</v>
      </c>
      <c r="P1591" t="s">
        <v>49</v>
      </c>
      <c r="Q1591" t="s">
        <v>49</v>
      </c>
      <c r="R1591" t="s">
        <v>49</v>
      </c>
      <c r="S1591" t="s">
        <v>49</v>
      </c>
      <c r="T1591" t="s">
        <v>49</v>
      </c>
      <c r="U1591" t="s">
        <v>49</v>
      </c>
      <c r="V1591" t="s">
        <v>49</v>
      </c>
      <c r="W1591" t="s">
        <v>49</v>
      </c>
      <c r="X1591" t="s">
        <v>49</v>
      </c>
      <c r="Y1591" t="s">
        <v>49</v>
      </c>
      <c r="Z1591" t="s">
        <v>49</v>
      </c>
      <c r="AA1591" t="s">
        <v>49</v>
      </c>
      <c r="AB1591" t="s">
        <v>49</v>
      </c>
      <c r="AC1591" t="s">
        <v>49</v>
      </c>
      <c r="AD1591" t="s">
        <v>49</v>
      </c>
      <c r="AE1591" t="s">
        <v>49</v>
      </c>
      <c r="AF1591" t="s">
        <v>49</v>
      </c>
      <c r="AG1591" t="s">
        <v>49</v>
      </c>
      <c r="AH1591" t="s">
        <v>49</v>
      </c>
      <c r="AI1591" t="s">
        <v>49</v>
      </c>
      <c r="AJ1591" t="s">
        <v>49</v>
      </c>
      <c r="AK1591" t="s">
        <v>49</v>
      </c>
      <c r="AL1591" t="s">
        <v>49</v>
      </c>
      <c r="AM1591" t="s">
        <v>49</v>
      </c>
    </row>
    <row r="1592" spans="1:39" customFormat="1" hidden="1" x14ac:dyDescent="0.2">
      <c r="A1592" t="s">
        <v>257</v>
      </c>
      <c r="B1592" s="1" t="s">
        <v>9</v>
      </c>
      <c r="C1592" t="s">
        <v>487</v>
      </c>
      <c r="D1592" s="1" t="s">
        <v>306</v>
      </c>
      <c r="E1592">
        <v>84.113400931890396</v>
      </c>
      <c r="F1592">
        <v>88.670433189564093</v>
      </c>
      <c r="G1592">
        <v>87.537607831484394</v>
      </c>
      <c r="H1592">
        <v>80.995247277518999</v>
      </c>
      <c r="I1592">
        <v>85.682560403124995</v>
      </c>
      <c r="J1592">
        <v>88.372629447017601</v>
      </c>
      <c r="K1592">
        <v>87.677482288308198</v>
      </c>
      <c r="L1592">
        <v>89.398274032531504</v>
      </c>
      <c r="M1592">
        <v>89.547024741017395</v>
      </c>
      <c r="N1592">
        <v>90.672449626722596</v>
      </c>
      <c r="O1592">
        <v>92.577468871217405</v>
      </c>
      <c r="P1592">
        <v>90.252515902759896</v>
      </c>
      <c r="Q1592">
        <v>92.136670470178899</v>
      </c>
      <c r="R1592">
        <v>95.845278333741703</v>
      </c>
      <c r="S1592">
        <v>93.613167218452105</v>
      </c>
      <c r="T1592">
        <v>87.561432128838007</v>
      </c>
      <c r="U1592">
        <v>84.814183200381706</v>
      </c>
      <c r="V1592">
        <v>84.703955073285201</v>
      </c>
      <c r="W1592">
        <v>85.2957646162386</v>
      </c>
      <c r="X1592">
        <v>86.520067090610993</v>
      </c>
      <c r="Y1592">
        <v>89.122876898670597</v>
      </c>
      <c r="Z1592">
        <v>90.2762064164462</v>
      </c>
      <c r="AA1592">
        <v>100</v>
      </c>
      <c r="AB1592">
        <v>101.81569417837601</v>
      </c>
      <c r="AC1592">
        <v>106.189532650692</v>
      </c>
      <c r="AD1592">
        <v>110.56605251028</v>
      </c>
      <c r="AE1592">
        <v>106.42231516202</v>
      </c>
      <c r="AF1592">
        <v>114.753009241808</v>
      </c>
      <c r="AG1592">
        <v>113.967865230188</v>
      </c>
      <c r="AH1592">
        <v>108.537033807686</v>
      </c>
      <c r="AI1592">
        <v>106.119839901517</v>
      </c>
      <c r="AJ1592">
        <v>106.74466218822199</v>
      </c>
      <c r="AK1592">
        <v>107.86163806957801</v>
      </c>
      <c r="AL1592">
        <v>97.991080139724801</v>
      </c>
      <c r="AM1592">
        <v>99.749444485741506</v>
      </c>
    </row>
    <row r="1593" spans="1:39" customFormat="1" hidden="1" x14ac:dyDescent="0.2">
      <c r="A1593" t="s">
        <v>257</v>
      </c>
      <c r="B1593" s="1" t="s">
        <v>9</v>
      </c>
      <c r="C1593" t="s">
        <v>454</v>
      </c>
      <c r="D1593" s="1" t="s">
        <v>165</v>
      </c>
      <c r="E1593">
        <v>8.2877146763158827</v>
      </c>
      <c r="F1593">
        <v>12.07900234874972</v>
      </c>
      <c r="G1593">
        <v>11.816967092740507</v>
      </c>
      <c r="H1593">
        <v>-15.717737852032862</v>
      </c>
      <c r="I1593">
        <v>7.2931294044177815</v>
      </c>
      <c r="J1593">
        <v>17.734558519271296</v>
      </c>
      <c r="K1593">
        <v>15.004136224951198</v>
      </c>
      <c r="L1593">
        <v>12.750936291541125</v>
      </c>
      <c r="M1593">
        <v>9.7319950748255568</v>
      </c>
      <c r="N1593">
        <v>6.7987277816773863</v>
      </c>
      <c r="O1593">
        <v>9.4115671677729811</v>
      </c>
      <c r="P1593">
        <v>13.24650875789232</v>
      </c>
      <c r="Q1593">
        <v>14.169022489475768</v>
      </c>
      <c r="R1593">
        <v>12.861566634202813</v>
      </c>
      <c r="S1593">
        <v>15.147328561938021</v>
      </c>
      <c r="T1593">
        <v>13.497816821730856</v>
      </c>
      <c r="U1593">
        <v>8.8885532117271655</v>
      </c>
      <c r="V1593">
        <v>10.301889483601155</v>
      </c>
      <c r="W1593">
        <v>8.1462840335764106</v>
      </c>
      <c r="X1593">
        <v>2.0644351592403254</v>
      </c>
      <c r="Y1593">
        <v>3.9522209592876969</v>
      </c>
      <c r="Z1593">
        <v>9.1357163415548772</v>
      </c>
      <c r="AA1593">
        <v>9.8115931326902057</v>
      </c>
      <c r="AB1593">
        <v>11.045273894878452</v>
      </c>
      <c r="AC1593">
        <v>12.869664352569011</v>
      </c>
      <c r="AD1593">
        <v>10.132995706589833</v>
      </c>
      <c r="AE1593">
        <v>8.1879176056307728</v>
      </c>
      <c r="AF1593">
        <v>9.8870632869109407</v>
      </c>
      <c r="AG1593">
        <v>9.4938834614854901</v>
      </c>
      <c r="AH1593">
        <v>8.269830327306865</v>
      </c>
      <c r="AI1593">
        <v>8.7392072192077617</v>
      </c>
      <c r="AJ1593">
        <v>6.0247155681645923</v>
      </c>
      <c r="AK1593">
        <v>5.8205201828941702</v>
      </c>
      <c r="AL1593">
        <v>3.4656258991211053</v>
      </c>
      <c r="AM1593">
        <v>1.5092474559169922</v>
      </c>
    </row>
    <row r="1594" spans="1:39" customFormat="1" hidden="1" x14ac:dyDescent="0.2">
      <c r="A1594" t="s">
        <v>257</v>
      </c>
      <c r="B1594" s="1" t="s">
        <v>9</v>
      </c>
      <c r="C1594" t="s">
        <v>381</v>
      </c>
      <c r="D1594" s="1" t="s">
        <v>512</v>
      </c>
      <c r="E1594" t="s">
        <v>49</v>
      </c>
      <c r="F1594" t="s">
        <v>49</v>
      </c>
      <c r="G1594" t="s">
        <v>49</v>
      </c>
      <c r="H1594" t="s">
        <v>49</v>
      </c>
      <c r="I1594" t="s">
        <v>49</v>
      </c>
      <c r="J1594" t="s">
        <v>49</v>
      </c>
      <c r="K1594" t="s">
        <v>49</v>
      </c>
      <c r="L1594" t="s">
        <v>49</v>
      </c>
      <c r="M1594">
        <v>69.021736145019503</v>
      </c>
      <c r="N1594" t="s">
        <v>49</v>
      </c>
      <c r="O1594">
        <v>78.260871887207003</v>
      </c>
      <c r="P1594" t="s">
        <v>49</v>
      </c>
      <c r="Q1594">
        <v>71.739128112792997</v>
      </c>
      <c r="R1594" t="s">
        <v>49</v>
      </c>
      <c r="S1594">
        <v>64.324325561523395</v>
      </c>
      <c r="T1594">
        <v>67.567565917968807</v>
      </c>
      <c r="U1594">
        <v>67.661689758300795</v>
      </c>
      <c r="V1594">
        <v>67.1568603515625</v>
      </c>
      <c r="W1594">
        <v>62.7450981140137</v>
      </c>
      <c r="X1594">
        <v>65.533981323242202</v>
      </c>
      <c r="Y1594">
        <v>66.504852294921903</v>
      </c>
      <c r="Z1594">
        <v>67.942581176757798</v>
      </c>
      <c r="AA1594">
        <v>68.899520874023395</v>
      </c>
      <c r="AB1594">
        <v>70.142181396484403</v>
      </c>
      <c r="AC1594">
        <v>73.933647155761705</v>
      </c>
      <c r="AD1594">
        <v>73.933647155761705</v>
      </c>
      <c r="AE1594">
        <v>71.634613037109403</v>
      </c>
      <c r="AF1594">
        <v>72.380950927734403</v>
      </c>
      <c r="AG1594">
        <v>68.571426391601605</v>
      </c>
      <c r="AH1594">
        <v>69.047622680664105</v>
      </c>
      <c r="AI1594">
        <v>68.571426391601605</v>
      </c>
      <c r="AJ1594">
        <v>70.952377319335895</v>
      </c>
      <c r="AK1594">
        <v>67.619049072265597</v>
      </c>
      <c r="AL1594">
        <v>67.142860412597699</v>
      </c>
      <c r="AM1594">
        <v>71.226417541503906</v>
      </c>
    </row>
    <row r="1595" spans="1:39" customFormat="1" hidden="1" x14ac:dyDescent="0.2">
      <c r="A1595" t="s">
        <v>257</v>
      </c>
      <c r="B1595" s="1" t="s">
        <v>9</v>
      </c>
      <c r="C1595" t="s">
        <v>410</v>
      </c>
      <c r="D1595" s="1" t="s">
        <v>81</v>
      </c>
      <c r="E1595" t="s">
        <v>49</v>
      </c>
      <c r="F1595" t="s">
        <v>49</v>
      </c>
      <c r="G1595" t="s">
        <v>49</v>
      </c>
      <c r="H1595" t="s">
        <v>49</v>
      </c>
      <c r="I1595" t="s">
        <v>49</v>
      </c>
      <c r="J1595" t="s">
        <v>49</v>
      </c>
      <c r="K1595" t="s">
        <v>49</v>
      </c>
      <c r="L1595" t="s">
        <v>49</v>
      </c>
      <c r="M1595">
        <v>68.341705322265597</v>
      </c>
      <c r="N1595" t="s">
        <v>49</v>
      </c>
      <c r="O1595">
        <v>69</v>
      </c>
      <c r="P1595" t="s">
        <v>49</v>
      </c>
      <c r="Q1595">
        <v>64.676620483398395</v>
      </c>
      <c r="R1595" t="s">
        <v>49</v>
      </c>
      <c r="S1595">
        <v>66.169151306152301</v>
      </c>
      <c r="T1595">
        <v>65.671638488769503</v>
      </c>
      <c r="U1595">
        <v>64.423080444335895</v>
      </c>
      <c r="V1595">
        <v>63.636363983154297</v>
      </c>
      <c r="W1595">
        <v>62.6794242858887</v>
      </c>
      <c r="X1595">
        <v>59.8086128234863</v>
      </c>
      <c r="Y1595">
        <v>62.980770111083999</v>
      </c>
      <c r="Z1595">
        <v>66.3507080078125</v>
      </c>
      <c r="AA1595">
        <v>65.402847290039105</v>
      </c>
      <c r="AB1595">
        <v>63.380283355712898</v>
      </c>
      <c r="AC1595">
        <v>66.197181701660199</v>
      </c>
      <c r="AD1595">
        <v>66.666664123535199</v>
      </c>
      <c r="AE1595">
        <v>72.596153259277301</v>
      </c>
      <c r="AF1595">
        <v>69.047622680664105</v>
      </c>
      <c r="AG1595">
        <v>66.190475463867202</v>
      </c>
      <c r="AH1595">
        <v>66.666664123535199</v>
      </c>
      <c r="AI1595">
        <v>68.095237731933594</v>
      </c>
      <c r="AJ1595">
        <v>70</v>
      </c>
      <c r="AK1595">
        <v>67.142860412597699</v>
      </c>
      <c r="AL1595">
        <v>63.809524536132798</v>
      </c>
      <c r="AM1595">
        <v>64.622642517089801</v>
      </c>
    </row>
    <row r="1596" spans="1:39" customFormat="1" hidden="1" x14ac:dyDescent="0.2">
      <c r="A1596" t="s">
        <v>257</v>
      </c>
      <c r="B1596" s="1" t="s">
        <v>9</v>
      </c>
      <c r="C1596" t="s">
        <v>330</v>
      </c>
      <c r="D1596" s="1" t="s">
        <v>266</v>
      </c>
      <c r="E1596" t="s">
        <v>49</v>
      </c>
      <c r="F1596" t="s">
        <v>49</v>
      </c>
      <c r="G1596" t="s">
        <v>49</v>
      </c>
      <c r="H1596" t="s">
        <v>49</v>
      </c>
      <c r="I1596" t="s">
        <v>49</v>
      </c>
      <c r="J1596" t="s">
        <v>49</v>
      </c>
      <c r="K1596" t="s">
        <v>49</v>
      </c>
      <c r="L1596">
        <v>9.6999999999999993</v>
      </c>
      <c r="M1596">
        <v>11.67</v>
      </c>
      <c r="N1596">
        <v>8.08</v>
      </c>
      <c r="O1596">
        <v>6.41</v>
      </c>
      <c r="P1596">
        <v>5.75</v>
      </c>
      <c r="Q1596">
        <v>5.0199999999999996</v>
      </c>
      <c r="R1596">
        <v>6.04</v>
      </c>
      <c r="S1596">
        <v>7.03</v>
      </c>
      <c r="T1596">
        <v>6.18</v>
      </c>
      <c r="U1596">
        <v>6.34</v>
      </c>
      <c r="V1596">
        <v>6.98</v>
      </c>
      <c r="W1596">
        <v>6.14</v>
      </c>
      <c r="X1596">
        <v>6.04</v>
      </c>
      <c r="Y1596">
        <v>5.9</v>
      </c>
      <c r="Z1596">
        <v>4.54</v>
      </c>
      <c r="AA1596">
        <v>4.53</v>
      </c>
      <c r="AB1596">
        <v>4.54</v>
      </c>
      <c r="AC1596">
        <v>4.4000000000000004</v>
      </c>
      <c r="AD1596">
        <v>4.34</v>
      </c>
      <c r="AE1596">
        <v>4.1900000000000004</v>
      </c>
      <c r="AF1596" t="s">
        <v>49</v>
      </c>
      <c r="AG1596">
        <v>3.81</v>
      </c>
      <c r="AH1596" t="s">
        <v>49</v>
      </c>
      <c r="AI1596">
        <v>3.47</v>
      </c>
      <c r="AJ1596">
        <v>3.22</v>
      </c>
      <c r="AK1596">
        <v>3.05</v>
      </c>
      <c r="AL1596" t="s">
        <v>49</v>
      </c>
      <c r="AM1596" t="s">
        <v>49</v>
      </c>
    </row>
    <row r="1597" spans="1:39" customFormat="1" hidden="1" x14ac:dyDescent="0.2">
      <c r="A1597" t="s">
        <v>257</v>
      </c>
      <c r="B1597" s="1" t="s">
        <v>9</v>
      </c>
      <c r="C1597" t="s">
        <v>19</v>
      </c>
      <c r="D1597" s="1" t="s">
        <v>127</v>
      </c>
      <c r="E1597" t="s">
        <v>49</v>
      </c>
      <c r="F1597" t="s">
        <v>49</v>
      </c>
      <c r="G1597" t="s">
        <v>49</v>
      </c>
      <c r="H1597" t="s">
        <v>49</v>
      </c>
      <c r="I1597" t="s">
        <v>49</v>
      </c>
      <c r="J1597" t="s">
        <v>49</v>
      </c>
      <c r="K1597" t="s">
        <v>49</v>
      </c>
      <c r="L1597">
        <v>9.39</v>
      </c>
      <c r="M1597">
        <v>11.46</v>
      </c>
      <c r="N1597">
        <v>7.8</v>
      </c>
      <c r="O1597">
        <v>6.01</v>
      </c>
      <c r="P1597">
        <v>5.32</v>
      </c>
      <c r="Q1597">
        <v>4.6399999999999997</v>
      </c>
      <c r="R1597">
        <v>5.6</v>
      </c>
      <c r="S1597">
        <v>6.66</v>
      </c>
      <c r="T1597">
        <v>5.92</v>
      </c>
      <c r="U1597">
        <v>6.09</v>
      </c>
      <c r="V1597">
        <v>6.61</v>
      </c>
      <c r="W1597">
        <v>5.95</v>
      </c>
      <c r="X1597">
        <v>5.8</v>
      </c>
      <c r="Y1597">
        <v>5.71</v>
      </c>
      <c r="Z1597">
        <v>4.33</v>
      </c>
      <c r="AA1597">
        <v>4.38</v>
      </c>
      <c r="AB1597">
        <v>4.3899999999999997</v>
      </c>
      <c r="AC1597">
        <v>4.2699999999999996</v>
      </c>
      <c r="AD1597">
        <v>4.21</v>
      </c>
      <c r="AE1597">
        <v>4.0999999999999996</v>
      </c>
      <c r="AF1597" t="s">
        <v>49</v>
      </c>
      <c r="AG1597">
        <v>3.68</v>
      </c>
      <c r="AH1597" t="s">
        <v>49</v>
      </c>
      <c r="AI1597">
        <v>3.33</v>
      </c>
      <c r="AJ1597">
        <v>3.09</v>
      </c>
      <c r="AK1597">
        <v>2.92</v>
      </c>
      <c r="AL1597" t="s">
        <v>49</v>
      </c>
      <c r="AM1597" t="s">
        <v>49</v>
      </c>
    </row>
    <row r="1598" spans="1:39" customFormat="1" hidden="1" x14ac:dyDescent="0.2">
      <c r="A1598" t="s">
        <v>257</v>
      </c>
      <c r="B1598" s="1" t="s">
        <v>9</v>
      </c>
      <c r="C1598" t="s">
        <v>219</v>
      </c>
      <c r="D1598" s="1" t="s">
        <v>551</v>
      </c>
      <c r="E1598" t="s">
        <v>49</v>
      </c>
      <c r="F1598" t="s">
        <v>49</v>
      </c>
      <c r="G1598" t="s">
        <v>49</v>
      </c>
      <c r="H1598" t="s">
        <v>49</v>
      </c>
      <c r="I1598" t="s">
        <v>49</v>
      </c>
      <c r="J1598" t="s">
        <v>49</v>
      </c>
      <c r="K1598" t="s">
        <v>49</v>
      </c>
      <c r="L1598" t="s">
        <v>49</v>
      </c>
      <c r="M1598" t="s">
        <v>49</v>
      </c>
      <c r="N1598" t="s">
        <v>49</v>
      </c>
      <c r="O1598" t="s">
        <v>49</v>
      </c>
      <c r="P1598" t="s">
        <v>49</v>
      </c>
      <c r="Q1598" t="s">
        <v>49</v>
      </c>
      <c r="R1598" t="s">
        <v>49</v>
      </c>
      <c r="S1598" t="s">
        <v>49</v>
      </c>
      <c r="T1598" t="s">
        <v>49</v>
      </c>
      <c r="U1598" t="s">
        <v>49</v>
      </c>
      <c r="V1598">
        <v>43</v>
      </c>
      <c r="W1598">
        <v>43</v>
      </c>
      <c r="X1598">
        <v>43</v>
      </c>
      <c r="Y1598">
        <v>43</v>
      </c>
      <c r="Z1598">
        <v>43</v>
      </c>
      <c r="AA1598">
        <v>43</v>
      </c>
      <c r="AB1598">
        <v>32</v>
      </c>
      <c r="AC1598">
        <v>24</v>
      </c>
      <c r="AD1598">
        <v>24</v>
      </c>
      <c r="AE1598">
        <v>24</v>
      </c>
      <c r="AF1598">
        <v>10</v>
      </c>
      <c r="AG1598">
        <v>10</v>
      </c>
      <c r="AH1598">
        <v>10</v>
      </c>
      <c r="AI1598">
        <v>10</v>
      </c>
      <c r="AJ1598">
        <v>10</v>
      </c>
      <c r="AK1598" t="s">
        <v>49</v>
      </c>
      <c r="AL1598" t="s">
        <v>49</v>
      </c>
      <c r="AM1598" t="s">
        <v>49</v>
      </c>
    </row>
    <row r="1599" spans="1:39" customFormat="1" hidden="1" x14ac:dyDescent="0.2">
      <c r="A1599" t="s">
        <v>257</v>
      </c>
      <c r="B1599" s="1" t="s">
        <v>9</v>
      </c>
      <c r="C1599" t="s">
        <v>460</v>
      </c>
      <c r="D1599" s="1" t="s">
        <v>249</v>
      </c>
      <c r="E1599" t="s">
        <v>49</v>
      </c>
      <c r="F1599" t="s">
        <v>49</v>
      </c>
      <c r="G1599" t="s">
        <v>49</v>
      </c>
      <c r="H1599" t="s">
        <v>49</v>
      </c>
      <c r="I1599" t="s">
        <v>49</v>
      </c>
      <c r="J1599" t="s">
        <v>49</v>
      </c>
      <c r="K1599" t="s">
        <v>49</v>
      </c>
      <c r="L1599" t="s">
        <v>49</v>
      </c>
      <c r="M1599" t="s">
        <v>49</v>
      </c>
      <c r="N1599" t="s">
        <v>49</v>
      </c>
      <c r="O1599" t="s">
        <v>49</v>
      </c>
      <c r="P1599" t="s">
        <v>49</v>
      </c>
      <c r="Q1599" t="s">
        <v>49</v>
      </c>
      <c r="R1599" t="s">
        <v>49</v>
      </c>
      <c r="S1599" t="s">
        <v>49</v>
      </c>
      <c r="T1599" t="s">
        <v>49</v>
      </c>
      <c r="U1599" t="s">
        <v>49</v>
      </c>
      <c r="V1599" t="s">
        <v>49</v>
      </c>
      <c r="W1599" t="s">
        <v>49</v>
      </c>
      <c r="X1599" t="s">
        <v>49</v>
      </c>
      <c r="Y1599" t="s">
        <v>49</v>
      </c>
      <c r="Z1599" t="s">
        <v>49</v>
      </c>
      <c r="AA1599">
        <v>35.6</v>
      </c>
      <c r="AB1599" t="s">
        <v>49</v>
      </c>
      <c r="AC1599" t="s">
        <v>49</v>
      </c>
      <c r="AD1599" t="s">
        <v>49</v>
      </c>
      <c r="AE1599" t="s">
        <v>49</v>
      </c>
      <c r="AF1599" t="s">
        <v>49</v>
      </c>
      <c r="AG1599" t="s">
        <v>49</v>
      </c>
      <c r="AH1599" t="s">
        <v>49</v>
      </c>
      <c r="AI1599" t="s">
        <v>49</v>
      </c>
      <c r="AJ1599" t="s">
        <v>49</v>
      </c>
      <c r="AK1599" t="s">
        <v>49</v>
      </c>
      <c r="AL1599" t="s">
        <v>49</v>
      </c>
      <c r="AM1599" t="s">
        <v>49</v>
      </c>
    </row>
    <row r="1600" spans="1:39" customFormat="1" hidden="1" x14ac:dyDescent="0.2">
      <c r="A1600" t="s">
        <v>257</v>
      </c>
      <c r="B1600" s="1" t="s">
        <v>9</v>
      </c>
      <c r="C1600" t="s">
        <v>214</v>
      </c>
      <c r="D1600" s="1" t="s">
        <v>72</v>
      </c>
      <c r="E1600" t="s">
        <v>49</v>
      </c>
      <c r="F1600" t="s">
        <v>49</v>
      </c>
      <c r="G1600" t="s">
        <v>49</v>
      </c>
      <c r="H1600" t="s">
        <v>49</v>
      </c>
      <c r="I1600" t="s">
        <v>49</v>
      </c>
      <c r="J1600" t="s">
        <v>49</v>
      </c>
      <c r="K1600" t="s">
        <v>49</v>
      </c>
      <c r="L1600" t="s">
        <v>49</v>
      </c>
      <c r="M1600" t="s">
        <v>49</v>
      </c>
      <c r="N1600" t="s">
        <v>49</v>
      </c>
      <c r="O1600" t="s">
        <v>49</v>
      </c>
      <c r="P1600" t="s">
        <v>49</v>
      </c>
      <c r="Q1600" t="s">
        <v>49</v>
      </c>
      <c r="R1600" t="s">
        <v>49</v>
      </c>
      <c r="S1600" t="s">
        <v>49</v>
      </c>
      <c r="T1600" t="s">
        <v>49</v>
      </c>
      <c r="U1600">
        <v>21</v>
      </c>
      <c r="V1600">
        <v>21</v>
      </c>
      <c r="W1600">
        <v>21</v>
      </c>
      <c r="X1600">
        <v>21</v>
      </c>
      <c r="Y1600">
        <v>21</v>
      </c>
      <c r="Z1600">
        <v>21</v>
      </c>
      <c r="AA1600">
        <v>20.5</v>
      </c>
      <c r="AB1600">
        <v>19</v>
      </c>
      <c r="AC1600">
        <v>19</v>
      </c>
      <c r="AD1600">
        <v>19</v>
      </c>
      <c r="AE1600">
        <v>19</v>
      </c>
      <c r="AF1600">
        <v>19</v>
      </c>
      <c r="AG1600">
        <v>19</v>
      </c>
      <c r="AH1600">
        <v>11</v>
      </c>
      <c r="AI1600">
        <v>11</v>
      </c>
      <c r="AJ1600">
        <v>11</v>
      </c>
      <c r="AK1600" t="s">
        <v>49</v>
      </c>
      <c r="AL1600" t="s">
        <v>49</v>
      </c>
      <c r="AM1600" t="s">
        <v>49</v>
      </c>
    </row>
    <row r="1601" spans="1:39" customFormat="1" hidden="1" x14ac:dyDescent="0.2">
      <c r="A1601" t="s">
        <v>257</v>
      </c>
      <c r="B1601" s="1" t="s">
        <v>9</v>
      </c>
      <c r="C1601" t="s">
        <v>443</v>
      </c>
      <c r="D1601" s="1" t="s">
        <v>259</v>
      </c>
      <c r="E1601" t="s">
        <v>49</v>
      </c>
      <c r="F1601" t="s">
        <v>49</v>
      </c>
      <c r="G1601" t="s">
        <v>49</v>
      </c>
      <c r="H1601" t="s">
        <v>49</v>
      </c>
      <c r="I1601" t="s">
        <v>49</v>
      </c>
      <c r="J1601" t="s">
        <v>49</v>
      </c>
      <c r="K1601" t="s">
        <v>49</v>
      </c>
      <c r="L1601" t="s">
        <v>49</v>
      </c>
      <c r="M1601" t="s">
        <v>49</v>
      </c>
      <c r="N1601" t="s">
        <v>49</v>
      </c>
      <c r="O1601" t="s">
        <v>49</v>
      </c>
      <c r="P1601" t="s">
        <v>49</v>
      </c>
      <c r="Q1601" t="s">
        <v>49</v>
      </c>
      <c r="R1601" t="s">
        <v>49</v>
      </c>
      <c r="S1601" t="s">
        <v>49</v>
      </c>
      <c r="T1601">
        <v>90</v>
      </c>
      <c r="U1601">
        <v>90</v>
      </c>
      <c r="V1601">
        <v>90</v>
      </c>
      <c r="W1601">
        <v>87</v>
      </c>
      <c r="X1601">
        <v>90</v>
      </c>
      <c r="Y1601">
        <v>74</v>
      </c>
      <c r="Z1601">
        <v>73.5</v>
      </c>
      <c r="AA1601">
        <v>73.5</v>
      </c>
      <c r="AB1601">
        <v>73.5</v>
      </c>
      <c r="AC1601">
        <v>57.5</v>
      </c>
      <c r="AD1601">
        <v>23</v>
      </c>
      <c r="AE1601">
        <v>23</v>
      </c>
      <c r="AF1601">
        <v>23</v>
      </c>
      <c r="AG1601">
        <v>22.5</v>
      </c>
      <c r="AH1601">
        <v>22.5</v>
      </c>
      <c r="AI1601">
        <v>23</v>
      </c>
      <c r="AJ1601">
        <v>23</v>
      </c>
      <c r="AK1601" t="s">
        <v>49</v>
      </c>
      <c r="AL1601" t="s">
        <v>49</v>
      </c>
      <c r="AM1601" t="s">
        <v>49</v>
      </c>
    </row>
    <row r="1602" spans="1:39" customFormat="1" hidden="1" x14ac:dyDescent="0.2">
      <c r="A1602" t="s">
        <v>257</v>
      </c>
      <c r="B1602" s="1" t="s">
        <v>9</v>
      </c>
      <c r="C1602" t="s">
        <v>470</v>
      </c>
      <c r="D1602" s="1" t="s">
        <v>131</v>
      </c>
      <c r="E1602" t="s">
        <v>49</v>
      </c>
      <c r="F1602" t="s">
        <v>49</v>
      </c>
      <c r="G1602" t="s">
        <v>49</v>
      </c>
      <c r="H1602" t="s">
        <v>49</v>
      </c>
      <c r="I1602" t="s">
        <v>49</v>
      </c>
      <c r="J1602" t="s">
        <v>49</v>
      </c>
      <c r="K1602" t="s">
        <v>49</v>
      </c>
      <c r="L1602" t="s">
        <v>49</v>
      </c>
      <c r="M1602" t="s">
        <v>49</v>
      </c>
      <c r="N1602" t="s">
        <v>49</v>
      </c>
      <c r="O1602" t="s">
        <v>49</v>
      </c>
      <c r="P1602" t="s">
        <v>49</v>
      </c>
      <c r="Q1602" t="s">
        <v>49</v>
      </c>
      <c r="R1602" t="s">
        <v>49</v>
      </c>
      <c r="S1602" t="s">
        <v>49</v>
      </c>
      <c r="T1602" t="s">
        <v>49</v>
      </c>
      <c r="U1602" t="s">
        <v>49</v>
      </c>
      <c r="V1602" t="s">
        <v>49</v>
      </c>
      <c r="W1602" t="s">
        <v>49</v>
      </c>
      <c r="X1602" t="s">
        <v>49</v>
      </c>
      <c r="Y1602" t="s">
        <v>49</v>
      </c>
      <c r="Z1602" t="s">
        <v>49</v>
      </c>
      <c r="AA1602" t="s">
        <v>49</v>
      </c>
      <c r="AB1602" t="s">
        <v>49</v>
      </c>
      <c r="AC1602" t="s">
        <v>49</v>
      </c>
      <c r="AD1602" t="s">
        <v>49</v>
      </c>
      <c r="AE1602">
        <v>20</v>
      </c>
      <c r="AF1602">
        <v>20</v>
      </c>
      <c r="AG1602">
        <v>20</v>
      </c>
      <c r="AH1602">
        <v>20</v>
      </c>
      <c r="AI1602">
        <v>20</v>
      </c>
      <c r="AJ1602">
        <v>20</v>
      </c>
      <c r="AK1602" t="s">
        <v>49</v>
      </c>
      <c r="AL1602" t="s">
        <v>49</v>
      </c>
      <c r="AM1602" t="s">
        <v>49</v>
      </c>
    </row>
    <row r="1603" spans="1:39" customFormat="1" hidden="1" x14ac:dyDescent="0.2">
      <c r="A1603" t="s">
        <v>257</v>
      </c>
      <c r="B1603" s="1" t="s">
        <v>9</v>
      </c>
      <c r="C1603" t="s">
        <v>169</v>
      </c>
      <c r="D1603" s="1" t="s">
        <v>129</v>
      </c>
      <c r="E1603" t="s">
        <v>49</v>
      </c>
      <c r="F1603" t="s">
        <v>49</v>
      </c>
      <c r="G1603" t="s">
        <v>49</v>
      </c>
      <c r="H1603" t="s">
        <v>49</v>
      </c>
      <c r="I1603" t="s">
        <v>49</v>
      </c>
      <c r="J1603" t="s">
        <v>49</v>
      </c>
      <c r="K1603" t="s">
        <v>49</v>
      </c>
      <c r="L1603" t="s">
        <v>49</v>
      </c>
      <c r="M1603" t="s">
        <v>49</v>
      </c>
      <c r="N1603" t="s">
        <v>49</v>
      </c>
      <c r="O1603" t="s">
        <v>49</v>
      </c>
      <c r="P1603" t="s">
        <v>49</v>
      </c>
      <c r="Q1603" t="s">
        <v>49</v>
      </c>
      <c r="R1603" t="s">
        <v>49</v>
      </c>
      <c r="S1603" t="s">
        <v>49</v>
      </c>
      <c r="T1603" t="s">
        <v>49</v>
      </c>
      <c r="U1603" t="s">
        <v>49</v>
      </c>
      <c r="V1603" t="s">
        <v>49</v>
      </c>
      <c r="W1603" t="s">
        <v>49</v>
      </c>
      <c r="X1603" t="s">
        <v>49</v>
      </c>
      <c r="Y1603" t="s">
        <v>49</v>
      </c>
      <c r="Z1603" t="s">
        <v>49</v>
      </c>
      <c r="AA1603" t="s">
        <v>49</v>
      </c>
      <c r="AB1603" t="s">
        <v>49</v>
      </c>
      <c r="AC1603" t="s">
        <v>49</v>
      </c>
      <c r="AD1603" t="s">
        <v>49</v>
      </c>
      <c r="AE1603">
        <v>24</v>
      </c>
      <c r="AF1603">
        <v>24</v>
      </c>
      <c r="AG1603">
        <v>24</v>
      </c>
      <c r="AH1603">
        <v>24</v>
      </c>
      <c r="AI1603">
        <v>24</v>
      </c>
      <c r="AJ1603">
        <v>24</v>
      </c>
      <c r="AK1603" t="s">
        <v>49</v>
      </c>
      <c r="AL1603" t="s">
        <v>49</v>
      </c>
      <c r="AM1603" t="s">
        <v>49</v>
      </c>
    </row>
    <row r="1604" spans="1:39" customFormat="1" hidden="1" x14ac:dyDescent="0.2">
      <c r="A1604" t="s">
        <v>257</v>
      </c>
      <c r="B1604" s="1" t="s">
        <v>9</v>
      </c>
      <c r="C1604" t="s">
        <v>272</v>
      </c>
      <c r="D1604" s="1" t="s">
        <v>348</v>
      </c>
      <c r="E1604" t="s">
        <v>49</v>
      </c>
      <c r="F1604" t="s">
        <v>49</v>
      </c>
      <c r="G1604" t="s">
        <v>49</v>
      </c>
      <c r="H1604" t="s">
        <v>49</v>
      </c>
      <c r="I1604" t="s">
        <v>49</v>
      </c>
      <c r="J1604" t="s">
        <v>49</v>
      </c>
      <c r="K1604" t="s">
        <v>49</v>
      </c>
      <c r="L1604" t="s">
        <v>49</v>
      </c>
      <c r="M1604" t="s">
        <v>49</v>
      </c>
      <c r="N1604" t="s">
        <v>49</v>
      </c>
      <c r="O1604" t="s">
        <v>49</v>
      </c>
      <c r="P1604" t="s">
        <v>49</v>
      </c>
      <c r="Q1604" t="s">
        <v>49</v>
      </c>
      <c r="R1604" t="s">
        <v>49</v>
      </c>
      <c r="S1604" t="s">
        <v>49</v>
      </c>
      <c r="T1604" t="s">
        <v>49</v>
      </c>
      <c r="U1604" t="s">
        <v>49</v>
      </c>
      <c r="V1604" t="s">
        <v>49</v>
      </c>
      <c r="W1604" t="s">
        <v>49</v>
      </c>
      <c r="X1604" t="s">
        <v>49</v>
      </c>
      <c r="Y1604" t="s">
        <v>49</v>
      </c>
      <c r="Z1604" t="s">
        <v>49</v>
      </c>
      <c r="AA1604" t="s">
        <v>49</v>
      </c>
      <c r="AB1604" t="s">
        <v>49</v>
      </c>
      <c r="AC1604" t="s">
        <v>49</v>
      </c>
      <c r="AD1604" t="s">
        <v>49</v>
      </c>
      <c r="AE1604">
        <v>80</v>
      </c>
      <c r="AF1604">
        <v>80</v>
      </c>
      <c r="AG1604">
        <v>80</v>
      </c>
      <c r="AH1604">
        <v>80</v>
      </c>
      <c r="AI1604">
        <v>80</v>
      </c>
      <c r="AJ1604">
        <v>80</v>
      </c>
      <c r="AK1604" t="s">
        <v>49</v>
      </c>
      <c r="AL1604" t="s">
        <v>49</v>
      </c>
      <c r="AM1604" t="s">
        <v>49</v>
      </c>
    </row>
    <row r="1605" spans="1:39" customFormat="1" hidden="1" x14ac:dyDescent="0.2">
      <c r="A1605" t="s">
        <v>257</v>
      </c>
      <c r="B1605" s="1" t="s">
        <v>9</v>
      </c>
      <c r="C1605" t="s">
        <v>320</v>
      </c>
      <c r="D1605" s="1" t="s">
        <v>481</v>
      </c>
      <c r="E1605" t="s">
        <v>49</v>
      </c>
      <c r="F1605" t="s">
        <v>49</v>
      </c>
      <c r="G1605" t="s">
        <v>49</v>
      </c>
      <c r="H1605" t="s">
        <v>49</v>
      </c>
      <c r="I1605" t="s">
        <v>49</v>
      </c>
      <c r="J1605" t="s">
        <v>49</v>
      </c>
      <c r="K1605" t="s">
        <v>49</v>
      </c>
      <c r="L1605" t="s">
        <v>49</v>
      </c>
      <c r="M1605" t="s">
        <v>49</v>
      </c>
      <c r="N1605" t="s">
        <v>49</v>
      </c>
      <c r="O1605" t="s">
        <v>49</v>
      </c>
      <c r="P1605" t="s">
        <v>49</v>
      </c>
      <c r="Q1605" t="s">
        <v>49</v>
      </c>
      <c r="R1605" t="s">
        <v>49</v>
      </c>
      <c r="S1605" t="s">
        <v>49</v>
      </c>
      <c r="T1605" t="s">
        <v>49</v>
      </c>
      <c r="U1605" t="s">
        <v>49</v>
      </c>
      <c r="V1605" t="s">
        <v>49</v>
      </c>
      <c r="W1605" t="s">
        <v>49</v>
      </c>
      <c r="X1605" t="s">
        <v>49</v>
      </c>
      <c r="Y1605" t="s">
        <v>49</v>
      </c>
      <c r="Z1605" t="s">
        <v>49</v>
      </c>
      <c r="AA1605" t="s">
        <v>49</v>
      </c>
      <c r="AB1605" t="s">
        <v>49</v>
      </c>
      <c r="AC1605" t="s">
        <v>49</v>
      </c>
      <c r="AD1605" t="s">
        <v>49</v>
      </c>
      <c r="AE1605">
        <v>26</v>
      </c>
      <c r="AF1605">
        <v>26</v>
      </c>
      <c r="AG1605">
        <v>26</v>
      </c>
      <c r="AH1605">
        <v>26</v>
      </c>
      <c r="AI1605">
        <v>26</v>
      </c>
      <c r="AJ1605">
        <v>26</v>
      </c>
      <c r="AK1605" t="s">
        <v>49</v>
      </c>
      <c r="AL1605" t="s">
        <v>49</v>
      </c>
      <c r="AM1605" t="s">
        <v>49</v>
      </c>
    </row>
    <row r="1606" spans="1:39" customFormat="1" hidden="1" x14ac:dyDescent="0.2">
      <c r="A1606" t="s">
        <v>257</v>
      </c>
      <c r="B1606" s="1" t="s">
        <v>9</v>
      </c>
      <c r="C1606" t="s">
        <v>157</v>
      </c>
      <c r="D1606" s="1" t="s">
        <v>441</v>
      </c>
      <c r="E1606" t="s">
        <v>49</v>
      </c>
      <c r="F1606" t="s">
        <v>49</v>
      </c>
      <c r="G1606" t="s">
        <v>49</v>
      </c>
      <c r="H1606" t="s">
        <v>49</v>
      </c>
      <c r="I1606" t="s">
        <v>49</v>
      </c>
      <c r="J1606" t="s">
        <v>49</v>
      </c>
      <c r="K1606" t="s">
        <v>49</v>
      </c>
      <c r="L1606" t="s">
        <v>49</v>
      </c>
      <c r="M1606" t="s">
        <v>49</v>
      </c>
      <c r="N1606" t="s">
        <v>49</v>
      </c>
      <c r="O1606" t="s">
        <v>49</v>
      </c>
      <c r="P1606" t="s">
        <v>49</v>
      </c>
      <c r="Q1606" t="s">
        <v>49</v>
      </c>
      <c r="R1606" t="s">
        <v>49</v>
      </c>
      <c r="S1606" t="s">
        <v>49</v>
      </c>
      <c r="T1606" t="s">
        <v>49</v>
      </c>
      <c r="U1606" t="s">
        <v>49</v>
      </c>
      <c r="V1606">
        <v>48.6</v>
      </c>
      <c r="W1606" t="s">
        <v>49</v>
      </c>
      <c r="X1606" t="s">
        <v>49</v>
      </c>
      <c r="Y1606" t="s">
        <v>49</v>
      </c>
      <c r="Z1606" t="s">
        <v>49</v>
      </c>
      <c r="AA1606">
        <v>39</v>
      </c>
      <c r="AB1606" t="s">
        <v>49</v>
      </c>
      <c r="AC1606" t="s">
        <v>49</v>
      </c>
      <c r="AD1606" t="s">
        <v>49</v>
      </c>
      <c r="AE1606" t="s">
        <v>49</v>
      </c>
      <c r="AF1606" t="s">
        <v>49</v>
      </c>
      <c r="AG1606" t="s">
        <v>49</v>
      </c>
      <c r="AH1606" t="s">
        <v>49</v>
      </c>
      <c r="AI1606" t="s">
        <v>49</v>
      </c>
      <c r="AJ1606" t="s">
        <v>49</v>
      </c>
      <c r="AK1606" t="s">
        <v>49</v>
      </c>
      <c r="AL1606" t="s">
        <v>49</v>
      </c>
      <c r="AM1606" t="s">
        <v>49</v>
      </c>
    </row>
    <row r="1607" spans="1:39" customFormat="1" hidden="1" x14ac:dyDescent="0.2">
      <c r="A1607" t="s">
        <v>257</v>
      </c>
      <c r="B1607" s="1" t="s">
        <v>9</v>
      </c>
      <c r="C1607" t="s">
        <v>87</v>
      </c>
      <c r="D1607" s="1" t="s">
        <v>302</v>
      </c>
      <c r="E1607" t="s">
        <v>49</v>
      </c>
      <c r="F1607" t="s">
        <v>49</v>
      </c>
      <c r="G1607" t="s">
        <v>49</v>
      </c>
      <c r="H1607" t="s">
        <v>49</v>
      </c>
      <c r="I1607" t="s">
        <v>49</v>
      </c>
      <c r="J1607" t="s">
        <v>49</v>
      </c>
      <c r="K1607" t="s">
        <v>49</v>
      </c>
      <c r="L1607" t="s">
        <v>49</v>
      </c>
      <c r="M1607" t="s">
        <v>49</v>
      </c>
      <c r="N1607" t="s">
        <v>49</v>
      </c>
      <c r="O1607" t="s">
        <v>49</v>
      </c>
      <c r="P1607" t="s">
        <v>49</v>
      </c>
      <c r="Q1607" t="s">
        <v>49</v>
      </c>
      <c r="R1607" t="s">
        <v>49</v>
      </c>
      <c r="S1607" t="s">
        <v>49</v>
      </c>
      <c r="T1607" t="s">
        <v>49</v>
      </c>
      <c r="U1607" t="s">
        <v>49</v>
      </c>
      <c r="V1607">
        <v>402</v>
      </c>
      <c r="W1607">
        <v>402</v>
      </c>
      <c r="X1607">
        <v>402</v>
      </c>
      <c r="Y1607">
        <v>282</v>
      </c>
      <c r="Z1607">
        <v>282</v>
      </c>
      <c r="AA1607">
        <v>272</v>
      </c>
      <c r="AB1607">
        <v>246</v>
      </c>
      <c r="AC1607">
        <v>226</v>
      </c>
      <c r="AD1607">
        <v>226</v>
      </c>
      <c r="AE1607">
        <v>163</v>
      </c>
      <c r="AF1607">
        <v>151</v>
      </c>
      <c r="AG1607">
        <v>151</v>
      </c>
      <c r="AH1607">
        <v>151</v>
      </c>
      <c r="AI1607">
        <v>151</v>
      </c>
      <c r="AJ1607">
        <v>151</v>
      </c>
      <c r="AK1607" t="s">
        <v>49</v>
      </c>
      <c r="AL1607" t="s">
        <v>49</v>
      </c>
      <c r="AM1607" t="s">
        <v>49</v>
      </c>
    </row>
    <row r="1608" spans="1:39" customFormat="1" hidden="1" x14ac:dyDescent="0.2">
      <c r="A1608" t="s">
        <v>257</v>
      </c>
      <c r="B1608" s="1" t="s">
        <v>9</v>
      </c>
      <c r="C1608" t="s">
        <v>542</v>
      </c>
      <c r="D1608" s="1" t="s">
        <v>479</v>
      </c>
      <c r="E1608">
        <v>69.835490537617929</v>
      </c>
      <c r="F1608">
        <v>73.582959996074294</v>
      </c>
      <c r="G1608">
        <v>75.285164194022769</v>
      </c>
      <c r="H1608">
        <v>71.439675703653165</v>
      </c>
      <c r="I1608">
        <v>76.096235481470828</v>
      </c>
      <c r="J1608">
        <v>79.352336826869902</v>
      </c>
      <c r="K1608">
        <v>77.997307996021163</v>
      </c>
      <c r="L1608">
        <v>79.774374548939889</v>
      </c>
      <c r="M1608">
        <v>84.057164006104685</v>
      </c>
      <c r="N1608">
        <v>87.613198097870352</v>
      </c>
      <c r="O1608">
        <v>92.038021236618619</v>
      </c>
      <c r="P1608">
        <v>87.538613789233224</v>
      </c>
      <c r="Q1608">
        <v>86.52492353177027</v>
      </c>
      <c r="R1608">
        <v>80.852758718109001</v>
      </c>
      <c r="S1608">
        <v>80.413944336003908</v>
      </c>
      <c r="T1608">
        <v>83.327707535564173</v>
      </c>
      <c r="U1608">
        <v>85.256477196587227</v>
      </c>
      <c r="V1608">
        <v>89.22266389232243</v>
      </c>
      <c r="W1608">
        <v>89.814554613693062</v>
      </c>
      <c r="X1608">
        <v>86.456595843934892</v>
      </c>
      <c r="Y1608">
        <v>86.401512711325424</v>
      </c>
      <c r="Z1608">
        <v>69.759317725153451</v>
      </c>
      <c r="AA1608">
        <v>67.512089684107039</v>
      </c>
      <c r="AB1608">
        <v>68.63914650740162</v>
      </c>
      <c r="AC1608">
        <v>67.048539295097612</v>
      </c>
      <c r="AD1608">
        <v>64.066410587944233</v>
      </c>
      <c r="AE1608">
        <v>65.191242053236778</v>
      </c>
      <c r="AF1608">
        <v>60.753561939520992</v>
      </c>
      <c r="AG1608">
        <v>62.178478176829543</v>
      </c>
      <c r="AH1608">
        <v>65.071953743881537</v>
      </c>
      <c r="AI1608">
        <v>66.945342016636019</v>
      </c>
      <c r="AJ1608">
        <v>65.760530017662191</v>
      </c>
      <c r="AK1608">
        <v>60.139886250953268</v>
      </c>
      <c r="AL1608">
        <v>71.88727772628944</v>
      </c>
      <c r="AM1608">
        <v>80.019977535460001</v>
      </c>
    </row>
    <row r="1609" spans="1:39" customFormat="1" hidden="1" x14ac:dyDescent="0.2">
      <c r="A1609" t="s">
        <v>257</v>
      </c>
      <c r="B1609" s="1" t="s">
        <v>9</v>
      </c>
      <c r="C1609" t="s">
        <v>456</v>
      </c>
      <c r="D1609" s="1" t="s">
        <v>489</v>
      </c>
      <c r="E1609" t="s">
        <v>49</v>
      </c>
      <c r="F1609" t="s">
        <v>49</v>
      </c>
      <c r="G1609" t="s">
        <v>49</v>
      </c>
      <c r="H1609" t="s">
        <v>49</v>
      </c>
      <c r="I1609" t="s">
        <v>49</v>
      </c>
      <c r="J1609" t="s">
        <v>49</v>
      </c>
      <c r="K1609" t="s">
        <v>49</v>
      </c>
      <c r="L1609" t="s">
        <v>49</v>
      </c>
      <c r="M1609">
        <v>81.5</v>
      </c>
      <c r="N1609" t="s">
        <v>49</v>
      </c>
      <c r="O1609">
        <v>84.577117919921903</v>
      </c>
      <c r="P1609" t="s">
        <v>49</v>
      </c>
      <c r="Q1609">
        <v>82.587066650390597</v>
      </c>
      <c r="R1609" t="s">
        <v>49</v>
      </c>
      <c r="S1609">
        <v>83.582092285156307</v>
      </c>
      <c r="T1609">
        <v>76.616912841796903</v>
      </c>
      <c r="U1609">
        <v>80.769233703613295</v>
      </c>
      <c r="V1609">
        <v>72.596153259277301</v>
      </c>
      <c r="W1609">
        <v>75.480766296386705</v>
      </c>
      <c r="X1609">
        <v>75</v>
      </c>
      <c r="Y1609">
        <v>76.923080444335895</v>
      </c>
      <c r="Z1609">
        <v>77.725120544433594</v>
      </c>
      <c r="AA1609">
        <v>80.568717956542997</v>
      </c>
      <c r="AB1609">
        <v>81.220657348632798</v>
      </c>
      <c r="AC1609">
        <v>83.568077087402301</v>
      </c>
      <c r="AD1609">
        <v>83.098594665527301</v>
      </c>
      <c r="AE1609">
        <v>85.221672058105497</v>
      </c>
      <c r="AF1609">
        <v>86.206893920898395</v>
      </c>
      <c r="AG1609">
        <v>84.729064941406307</v>
      </c>
      <c r="AH1609">
        <v>84.729064941406307</v>
      </c>
      <c r="AI1609">
        <v>83.495147705078097</v>
      </c>
      <c r="AJ1609">
        <v>84.057968139648395</v>
      </c>
      <c r="AK1609">
        <v>85.990341186523395</v>
      </c>
      <c r="AL1609">
        <v>83.091789245605497</v>
      </c>
      <c r="AM1609">
        <v>82.125602722167997</v>
      </c>
    </row>
    <row r="1610" spans="1:39" customFormat="1" hidden="1" x14ac:dyDescent="0.2">
      <c r="A1610" t="s">
        <v>63</v>
      </c>
      <c r="B1610" s="1" t="s">
        <v>177</v>
      </c>
      <c r="C1610" t="s">
        <v>483</v>
      </c>
      <c r="D1610" s="1" t="s">
        <v>39</v>
      </c>
      <c r="E1610" t="s">
        <v>49</v>
      </c>
      <c r="F1610" t="s">
        <v>49</v>
      </c>
      <c r="G1610" t="s">
        <v>49</v>
      </c>
      <c r="H1610" t="s">
        <v>49</v>
      </c>
      <c r="I1610" t="s">
        <v>49</v>
      </c>
      <c r="J1610" t="s">
        <v>49</v>
      </c>
      <c r="K1610" t="s">
        <v>49</v>
      </c>
      <c r="L1610" t="s">
        <v>49</v>
      </c>
      <c r="M1610" t="s">
        <v>49</v>
      </c>
      <c r="N1610" t="s">
        <v>49</v>
      </c>
      <c r="O1610" t="s">
        <v>49</v>
      </c>
      <c r="P1610" t="s">
        <v>49</v>
      </c>
      <c r="Q1610" t="s">
        <v>49</v>
      </c>
      <c r="R1610" t="s">
        <v>49</v>
      </c>
      <c r="S1610" t="s">
        <v>49</v>
      </c>
      <c r="T1610" t="s">
        <v>49</v>
      </c>
      <c r="U1610" t="s">
        <v>49</v>
      </c>
      <c r="V1610" t="s">
        <v>49</v>
      </c>
      <c r="W1610" t="s">
        <v>49</v>
      </c>
      <c r="X1610" t="s">
        <v>49</v>
      </c>
      <c r="Y1610" t="s">
        <v>49</v>
      </c>
      <c r="Z1610" t="s">
        <v>49</v>
      </c>
      <c r="AA1610" t="s">
        <v>49</v>
      </c>
      <c r="AB1610" t="s">
        <v>49</v>
      </c>
      <c r="AC1610" t="s">
        <v>49</v>
      </c>
      <c r="AD1610" t="s">
        <v>49</v>
      </c>
      <c r="AE1610" t="s">
        <v>49</v>
      </c>
      <c r="AF1610" t="s">
        <v>49</v>
      </c>
      <c r="AG1610" t="s">
        <v>49</v>
      </c>
      <c r="AH1610" t="s">
        <v>49</v>
      </c>
      <c r="AI1610" t="s">
        <v>49</v>
      </c>
      <c r="AJ1610" t="s">
        <v>49</v>
      </c>
      <c r="AK1610" t="s">
        <v>49</v>
      </c>
      <c r="AL1610" t="s">
        <v>49</v>
      </c>
      <c r="AM1610" t="s">
        <v>49</v>
      </c>
    </row>
    <row r="1611" spans="1:39" customFormat="1" hidden="1" x14ac:dyDescent="0.2">
      <c r="A1611" t="s">
        <v>63</v>
      </c>
      <c r="B1611" s="1" t="s">
        <v>177</v>
      </c>
      <c r="C1611" t="s">
        <v>260</v>
      </c>
      <c r="D1611" s="1" t="s">
        <v>203</v>
      </c>
      <c r="E1611" t="s">
        <v>49</v>
      </c>
      <c r="F1611" t="s">
        <v>49</v>
      </c>
      <c r="G1611" t="s">
        <v>49</v>
      </c>
      <c r="H1611" t="s">
        <v>49</v>
      </c>
      <c r="I1611" t="s">
        <v>49</v>
      </c>
      <c r="J1611" t="s">
        <v>49</v>
      </c>
      <c r="K1611" t="s">
        <v>49</v>
      </c>
      <c r="L1611" t="s">
        <v>49</v>
      </c>
      <c r="M1611" t="s">
        <v>49</v>
      </c>
      <c r="N1611" t="s">
        <v>49</v>
      </c>
      <c r="O1611" t="s">
        <v>49</v>
      </c>
      <c r="P1611" t="s">
        <v>49</v>
      </c>
      <c r="Q1611" t="s">
        <v>49</v>
      </c>
      <c r="R1611" t="s">
        <v>49</v>
      </c>
      <c r="S1611" t="s">
        <v>49</v>
      </c>
      <c r="T1611" t="s">
        <v>49</v>
      </c>
      <c r="U1611" t="s">
        <v>49</v>
      </c>
      <c r="V1611" t="s">
        <v>49</v>
      </c>
      <c r="W1611" t="s">
        <v>49</v>
      </c>
      <c r="X1611" t="s">
        <v>49</v>
      </c>
      <c r="Y1611" t="s">
        <v>49</v>
      </c>
      <c r="Z1611" t="s">
        <v>49</v>
      </c>
      <c r="AA1611" t="s">
        <v>49</v>
      </c>
      <c r="AB1611" t="s">
        <v>49</v>
      </c>
      <c r="AC1611" t="s">
        <v>49</v>
      </c>
      <c r="AD1611" t="s">
        <v>49</v>
      </c>
      <c r="AE1611" t="s">
        <v>49</v>
      </c>
      <c r="AF1611" t="s">
        <v>49</v>
      </c>
      <c r="AG1611" t="s">
        <v>49</v>
      </c>
      <c r="AH1611" t="s">
        <v>49</v>
      </c>
      <c r="AI1611" t="s">
        <v>49</v>
      </c>
      <c r="AJ1611" t="s">
        <v>49</v>
      </c>
      <c r="AK1611" t="s">
        <v>49</v>
      </c>
      <c r="AL1611" t="s">
        <v>49</v>
      </c>
      <c r="AM1611" t="s">
        <v>49</v>
      </c>
    </row>
    <row r="1612" spans="1:39" customFormat="1" hidden="1" x14ac:dyDescent="0.2">
      <c r="A1612" t="s">
        <v>63</v>
      </c>
      <c r="B1612" s="1" t="s">
        <v>177</v>
      </c>
      <c r="C1612" t="s">
        <v>31</v>
      </c>
      <c r="D1612" s="1" t="s">
        <v>339</v>
      </c>
      <c r="E1612" t="s">
        <v>49</v>
      </c>
      <c r="F1612" t="s">
        <v>49</v>
      </c>
      <c r="G1612" t="s">
        <v>49</v>
      </c>
      <c r="H1612">
        <v>48.45</v>
      </c>
      <c r="I1612">
        <v>47.841000000000001</v>
      </c>
      <c r="J1612">
        <v>47.057000000000002</v>
      </c>
      <c r="K1612">
        <v>47.122999999999998</v>
      </c>
      <c r="L1612">
        <v>47.14</v>
      </c>
      <c r="M1612">
        <v>47.771999999999998</v>
      </c>
      <c r="N1612">
        <v>48.131</v>
      </c>
      <c r="O1612">
        <v>48.569000000000003</v>
      </c>
      <c r="P1612">
        <v>48.787999999999997</v>
      </c>
      <c r="Q1612">
        <v>49.436</v>
      </c>
      <c r="R1612">
        <v>50.271999999999998</v>
      </c>
      <c r="S1612">
        <v>50.722999999999999</v>
      </c>
      <c r="T1612">
        <v>51.387999999999998</v>
      </c>
      <c r="U1612">
        <v>51.877000000000002</v>
      </c>
      <c r="V1612">
        <v>52.283999999999999</v>
      </c>
      <c r="W1612">
        <v>52.802</v>
      </c>
      <c r="X1612">
        <v>53.176000000000002</v>
      </c>
      <c r="Y1612">
        <v>53.472000000000001</v>
      </c>
      <c r="Z1612">
        <v>54.670999999999999</v>
      </c>
      <c r="AA1612">
        <v>53.625</v>
      </c>
      <c r="AB1612">
        <v>53.813000000000002</v>
      </c>
      <c r="AC1612">
        <v>53.777999999999999</v>
      </c>
      <c r="AD1612">
        <v>53.981000000000002</v>
      </c>
      <c r="AE1612">
        <v>54.347000000000001</v>
      </c>
      <c r="AF1612">
        <v>54.698</v>
      </c>
      <c r="AG1612">
        <v>54.941000000000003</v>
      </c>
      <c r="AH1612">
        <v>55.186</v>
      </c>
      <c r="AI1612">
        <v>55.284999999999997</v>
      </c>
      <c r="AJ1612">
        <v>55.558</v>
      </c>
      <c r="AK1612">
        <v>51.21</v>
      </c>
      <c r="AL1612">
        <v>52.423999999999999</v>
      </c>
      <c r="AM1612">
        <v>53.814999999999998</v>
      </c>
    </row>
    <row r="1613" spans="1:39" customFormat="1" hidden="1" x14ac:dyDescent="0.2">
      <c r="A1613" t="s">
        <v>63</v>
      </c>
      <c r="B1613" s="1" t="s">
        <v>177</v>
      </c>
      <c r="C1613" t="s">
        <v>473</v>
      </c>
      <c r="D1613" s="1" t="s">
        <v>563</v>
      </c>
      <c r="E1613">
        <v>56.93</v>
      </c>
      <c r="F1613" t="s">
        <v>49</v>
      </c>
      <c r="G1613" t="s">
        <v>49</v>
      </c>
      <c r="H1613" t="s">
        <v>49</v>
      </c>
      <c r="I1613" t="s">
        <v>49</v>
      </c>
      <c r="J1613" t="s">
        <v>49</v>
      </c>
      <c r="K1613" t="s">
        <v>49</v>
      </c>
      <c r="L1613" t="s">
        <v>49</v>
      </c>
      <c r="M1613" t="s">
        <v>49</v>
      </c>
      <c r="N1613" t="s">
        <v>49</v>
      </c>
      <c r="O1613" t="s">
        <v>49</v>
      </c>
      <c r="P1613" t="s">
        <v>49</v>
      </c>
      <c r="Q1613" t="s">
        <v>49</v>
      </c>
      <c r="R1613" t="s">
        <v>49</v>
      </c>
      <c r="S1613" t="s">
        <v>49</v>
      </c>
      <c r="T1613" t="s">
        <v>49</v>
      </c>
      <c r="U1613">
        <v>52.3</v>
      </c>
      <c r="V1613" t="s">
        <v>49</v>
      </c>
      <c r="W1613">
        <v>52.86</v>
      </c>
      <c r="X1613">
        <v>53.77</v>
      </c>
      <c r="Y1613">
        <v>54.33</v>
      </c>
      <c r="Z1613">
        <v>55.6</v>
      </c>
      <c r="AA1613">
        <v>55</v>
      </c>
      <c r="AB1613">
        <v>55.58</v>
      </c>
      <c r="AC1613">
        <v>74.180000000000007</v>
      </c>
      <c r="AD1613">
        <v>72.900000000000006</v>
      </c>
      <c r="AE1613" t="s">
        <v>49</v>
      </c>
      <c r="AF1613" t="s">
        <v>49</v>
      </c>
      <c r="AG1613" t="s">
        <v>49</v>
      </c>
      <c r="AH1613" t="s">
        <v>49</v>
      </c>
      <c r="AI1613" t="s">
        <v>49</v>
      </c>
      <c r="AJ1613" t="s">
        <v>49</v>
      </c>
      <c r="AK1613" t="s">
        <v>49</v>
      </c>
      <c r="AL1613" t="s">
        <v>49</v>
      </c>
      <c r="AM1613" t="s">
        <v>49</v>
      </c>
    </row>
    <row r="1614" spans="1:39" customFormat="1" hidden="1" x14ac:dyDescent="0.2">
      <c r="A1614" t="s">
        <v>63</v>
      </c>
      <c r="B1614" s="1" t="s">
        <v>177</v>
      </c>
      <c r="C1614" t="s">
        <v>415</v>
      </c>
      <c r="D1614" s="1" t="s">
        <v>568</v>
      </c>
      <c r="E1614" t="s">
        <v>49</v>
      </c>
      <c r="F1614" t="s">
        <v>49</v>
      </c>
      <c r="G1614" t="s">
        <v>49</v>
      </c>
      <c r="H1614" t="s">
        <v>49</v>
      </c>
      <c r="I1614" t="s">
        <v>49</v>
      </c>
      <c r="J1614" t="s">
        <v>49</v>
      </c>
      <c r="K1614" t="s">
        <v>49</v>
      </c>
      <c r="L1614" t="s">
        <v>49</v>
      </c>
      <c r="M1614" t="s">
        <v>49</v>
      </c>
      <c r="N1614" t="s">
        <v>49</v>
      </c>
      <c r="O1614" t="s">
        <v>49</v>
      </c>
      <c r="P1614" t="s">
        <v>49</v>
      </c>
      <c r="Q1614">
        <v>97</v>
      </c>
      <c r="R1614">
        <v>96.210250854492202</v>
      </c>
      <c r="S1614">
        <v>95.5</v>
      </c>
      <c r="T1614">
        <v>96.476997375488295</v>
      </c>
      <c r="U1614">
        <v>96.615066528320298</v>
      </c>
      <c r="V1614">
        <v>96.765609741210895</v>
      </c>
      <c r="W1614">
        <v>96.935409545898395</v>
      </c>
      <c r="X1614">
        <v>97.126045227050795</v>
      </c>
      <c r="Y1614">
        <v>97.333908081054702</v>
      </c>
      <c r="Z1614">
        <v>97.555152893066406</v>
      </c>
      <c r="AA1614">
        <v>97.785957336425795</v>
      </c>
      <c r="AB1614">
        <v>98.0224609375</v>
      </c>
      <c r="AC1614">
        <v>98.260833740234403</v>
      </c>
      <c r="AD1614">
        <v>98.497238159179702</v>
      </c>
      <c r="AE1614">
        <v>98.728614807128906</v>
      </c>
      <c r="AF1614">
        <v>98.955009460449205</v>
      </c>
      <c r="AG1614">
        <v>99.177261352539105</v>
      </c>
      <c r="AH1614">
        <v>99.396186828613295</v>
      </c>
      <c r="AI1614">
        <v>99.612625122070298</v>
      </c>
      <c r="AJ1614">
        <v>99.8</v>
      </c>
      <c r="AK1614">
        <v>99.932640075683594</v>
      </c>
      <c r="AL1614">
        <v>100</v>
      </c>
      <c r="AM1614" t="s">
        <v>49</v>
      </c>
    </row>
    <row r="1615" spans="1:39" customFormat="1" hidden="1" x14ac:dyDescent="0.2">
      <c r="A1615" t="s">
        <v>63</v>
      </c>
      <c r="B1615" s="1" t="s">
        <v>177</v>
      </c>
      <c r="C1615" t="s">
        <v>275</v>
      </c>
      <c r="D1615" s="1" t="s">
        <v>222</v>
      </c>
      <c r="E1615" t="s">
        <v>49</v>
      </c>
      <c r="F1615" t="s">
        <v>49</v>
      </c>
      <c r="G1615" t="s">
        <v>49</v>
      </c>
      <c r="H1615" t="s">
        <v>49</v>
      </c>
      <c r="I1615" t="s">
        <v>49</v>
      </c>
      <c r="J1615" t="s">
        <v>49</v>
      </c>
      <c r="K1615" t="s">
        <v>49</v>
      </c>
      <c r="L1615" t="s">
        <v>49</v>
      </c>
      <c r="M1615" t="s">
        <v>49</v>
      </c>
      <c r="N1615" t="s">
        <v>49</v>
      </c>
      <c r="O1615" t="s">
        <v>49</v>
      </c>
      <c r="P1615" t="s">
        <v>49</v>
      </c>
      <c r="Q1615" t="s">
        <v>49</v>
      </c>
      <c r="R1615" t="s">
        <v>49</v>
      </c>
      <c r="S1615" t="s">
        <v>49</v>
      </c>
      <c r="T1615" t="s">
        <v>49</v>
      </c>
      <c r="U1615" t="s">
        <v>49</v>
      </c>
      <c r="V1615" t="s">
        <v>49</v>
      </c>
      <c r="W1615" t="s">
        <v>49</v>
      </c>
      <c r="X1615" t="s">
        <v>49</v>
      </c>
      <c r="Y1615" t="s">
        <v>49</v>
      </c>
      <c r="Z1615" t="s">
        <v>49</v>
      </c>
      <c r="AA1615" t="s">
        <v>49</v>
      </c>
      <c r="AB1615" t="s">
        <v>49</v>
      </c>
      <c r="AC1615" t="s">
        <v>49</v>
      </c>
      <c r="AD1615" t="s">
        <v>49</v>
      </c>
      <c r="AE1615" t="s">
        <v>49</v>
      </c>
      <c r="AF1615" t="s">
        <v>49</v>
      </c>
      <c r="AG1615" t="s">
        <v>49</v>
      </c>
      <c r="AH1615" t="s">
        <v>49</v>
      </c>
      <c r="AI1615" t="s">
        <v>49</v>
      </c>
      <c r="AJ1615" t="s">
        <v>49</v>
      </c>
      <c r="AK1615" t="s">
        <v>49</v>
      </c>
      <c r="AL1615" t="s">
        <v>49</v>
      </c>
      <c r="AM1615" t="s">
        <v>49</v>
      </c>
    </row>
    <row r="1616" spans="1:39" customFormat="1" hidden="1" x14ac:dyDescent="0.2">
      <c r="A1616" t="s">
        <v>63</v>
      </c>
      <c r="B1616" s="1" t="s">
        <v>177</v>
      </c>
      <c r="C1616" t="s">
        <v>215</v>
      </c>
      <c r="D1616" s="1" t="s">
        <v>497</v>
      </c>
      <c r="E1616" t="s">
        <v>49</v>
      </c>
      <c r="F1616" t="s">
        <v>49</v>
      </c>
      <c r="G1616" t="s">
        <v>49</v>
      </c>
      <c r="H1616" t="s">
        <v>49</v>
      </c>
      <c r="I1616" t="s">
        <v>49</v>
      </c>
      <c r="J1616" t="s">
        <v>49</v>
      </c>
      <c r="K1616" t="s">
        <v>49</v>
      </c>
      <c r="L1616" t="s">
        <v>49</v>
      </c>
      <c r="M1616" t="s">
        <v>49</v>
      </c>
      <c r="N1616" t="s">
        <v>49</v>
      </c>
      <c r="O1616" t="s">
        <v>49</v>
      </c>
      <c r="P1616" t="s">
        <v>49</v>
      </c>
      <c r="Q1616" t="s">
        <v>49</v>
      </c>
      <c r="R1616" t="s">
        <v>49</v>
      </c>
      <c r="S1616" t="s">
        <v>49</v>
      </c>
      <c r="T1616" t="s">
        <v>49</v>
      </c>
      <c r="U1616" t="s">
        <v>49</v>
      </c>
      <c r="V1616" t="s">
        <v>49</v>
      </c>
      <c r="W1616" t="s">
        <v>49</v>
      </c>
      <c r="X1616" t="s">
        <v>49</v>
      </c>
      <c r="Y1616" t="s">
        <v>49</v>
      </c>
      <c r="Z1616" t="s">
        <v>49</v>
      </c>
      <c r="AA1616" t="s">
        <v>49</v>
      </c>
      <c r="AB1616" t="s">
        <v>49</v>
      </c>
      <c r="AC1616" t="s">
        <v>49</v>
      </c>
      <c r="AD1616" t="s">
        <v>49</v>
      </c>
      <c r="AE1616" t="s">
        <v>49</v>
      </c>
      <c r="AF1616" t="s">
        <v>49</v>
      </c>
      <c r="AG1616" t="s">
        <v>49</v>
      </c>
      <c r="AH1616" t="s">
        <v>49</v>
      </c>
      <c r="AI1616" t="s">
        <v>49</v>
      </c>
      <c r="AJ1616" t="s">
        <v>49</v>
      </c>
      <c r="AK1616" t="s">
        <v>49</v>
      </c>
      <c r="AL1616" t="s">
        <v>49</v>
      </c>
      <c r="AM1616" t="s">
        <v>49</v>
      </c>
    </row>
    <row r="1617" spans="1:39" customFormat="1" hidden="1" x14ac:dyDescent="0.2">
      <c r="A1617" t="s">
        <v>63</v>
      </c>
      <c r="B1617" s="1" t="s">
        <v>177</v>
      </c>
      <c r="C1617" t="s">
        <v>494</v>
      </c>
      <c r="D1617" s="1" t="s">
        <v>202</v>
      </c>
      <c r="E1617" t="s">
        <v>49</v>
      </c>
      <c r="F1617" t="s">
        <v>49</v>
      </c>
      <c r="G1617" t="s">
        <v>49</v>
      </c>
      <c r="H1617" t="s">
        <v>49</v>
      </c>
      <c r="I1617" t="s">
        <v>49</v>
      </c>
      <c r="J1617" t="s">
        <v>49</v>
      </c>
      <c r="K1617" t="s">
        <v>49</v>
      </c>
      <c r="L1617" t="s">
        <v>49</v>
      </c>
      <c r="M1617" t="s">
        <v>49</v>
      </c>
      <c r="N1617" t="s">
        <v>49</v>
      </c>
      <c r="O1617" t="s">
        <v>49</v>
      </c>
      <c r="P1617" t="s">
        <v>49</v>
      </c>
      <c r="Q1617" t="s">
        <v>49</v>
      </c>
      <c r="R1617" t="s">
        <v>49</v>
      </c>
      <c r="S1617" t="s">
        <v>49</v>
      </c>
      <c r="T1617" t="s">
        <v>49</v>
      </c>
      <c r="U1617" t="s">
        <v>49</v>
      </c>
      <c r="V1617" t="s">
        <v>49</v>
      </c>
      <c r="W1617" t="s">
        <v>49</v>
      </c>
      <c r="X1617" t="s">
        <v>49</v>
      </c>
      <c r="Y1617" t="s">
        <v>49</v>
      </c>
      <c r="Z1617" t="s">
        <v>49</v>
      </c>
      <c r="AA1617" t="s">
        <v>49</v>
      </c>
      <c r="AB1617" t="s">
        <v>49</v>
      </c>
      <c r="AC1617" t="s">
        <v>49</v>
      </c>
      <c r="AD1617" t="s">
        <v>49</v>
      </c>
      <c r="AE1617" t="s">
        <v>49</v>
      </c>
      <c r="AF1617" t="s">
        <v>49</v>
      </c>
      <c r="AG1617" t="s">
        <v>49</v>
      </c>
      <c r="AH1617" t="s">
        <v>49</v>
      </c>
      <c r="AI1617" t="s">
        <v>49</v>
      </c>
      <c r="AJ1617" t="s">
        <v>49</v>
      </c>
      <c r="AK1617" t="s">
        <v>49</v>
      </c>
      <c r="AL1617" t="s">
        <v>49</v>
      </c>
      <c r="AM1617" t="s">
        <v>49</v>
      </c>
    </row>
    <row r="1618" spans="1:39" customFormat="1" hidden="1" x14ac:dyDescent="0.2">
      <c r="A1618" t="s">
        <v>63</v>
      </c>
      <c r="B1618" s="1" t="s">
        <v>177</v>
      </c>
      <c r="C1618" t="s">
        <v>34</v>
      </c>
      <c r="D1618" s="1" t="s">
        <v>113</v>
      </c>
      <c r="E1618" t="s">
        <v>49</v>
      </c>
      <c r="F1618" t="s">
        <v>49</v>
      </c>
      <c r="G1618" t="s">
        <v>49</v>
      </c>
      <c r="H1618" t="s">
        <v>49</v>
      </c>
      <c r="I1618" t="s">
        <v>49</v>
      </c>
      <c r="J1618" t="s">
        <v>49</v>
      </c>
      <c r="K1618" t="s">
        <v>49</v>
      </c>
      <c r="L1618" t="s">
        <v>49</v>
      </c>
      <c r="M1618" t="s">
        <v>49</v>
      </c>
      <c r="N1618" t="s">
        <v>49</v>
      </c>
      <c r="O1618" t="s">
        <v>49</v>
      </c>
      <c r="P1618" t="s">
        <v>49</v>
      </c>
      <c r="Q1618" t="s">
        <v>49</v>
      </c>
      <c r="R1618" t="s">
        <v>49</v>
      </c>
      <c r="S1618" t="s">
        <v>49</v>
      </c>
      <c r="T1618" t="s">
        <v>49</v>
      </c>
      <c r="U1618" t="s">
        <v>49</v>
      </c>
      <c r="V1618" t="s">
        <v>49</v>
      </c>
      <c r="W1618" t="s">
        <v>49</v>
      </c>
      <c r="X1618" t="s">
        <v>49</v>
      </c>
      <c r="Y1618" t="s">
        <v>49</v>
      </c>
      <c r="Z1618" t="s">
        <v>49</v>
      </c>
      <c r="AA1618" t="s">
        <v>49</v>
      </c>
      <c r="AB1618" t="s">
        <v>49</v>
      </c>
      <c r="AC1618" t="s">
        <v>49</v>
      </c>
      <c r="AD1618" t="s">
        <v>49</v>
      </c>
      <c r="AE1618" t="s">
        <v>49</v>
      </c>
      <c r="AF1618" t="s">
        <v>49</v>
      </c>
      <c r="AG1618" t="s">
        <v>49</v>
      </c>
      <c r="AH1618" t="s">
        <v>49</v>
      </c>
      <c r="AI1618" t="s">
        <v>49</v>
      </c>
      <c r="AJ1618" t="s">
        <v>49</v>
      </c>
      <c r="AK1618" t="s">
        <v>49</v>
      </c>
      <c r="AL1618" t="s">
        <v>49</v>
      </c>
      <c r="AM1618" t="s">
        <v>49</v>
      </c>
    </row>
    <row r="1619" spans="1:39" customFormat="1" hidden="1" x14ac:dyDescent="0.2">
      <c r="A1619" t="s">
        <v>63</v>
      </c>
      <c r="B1619" s="1" t="s">
        <v>177</v>
      </c>
      <c r="C1619" t="s">
        <v>358</v>
      </c>
      <c r="D1619" s="1" t="s">
        <v>7</v>
      </c>
      <c r="E1619" t="s">
        <v>49</v>
      </c>
      <c r="F1619" t="s">
        <v>49</v>
      </c>
      <c r="G1619" t="s">
        <v>49</v>
      </c>
      <c r="H1619" t="s">
        <v>49</v>
      </c>
      <c r="I1619" t="s">
        <v>49</v>
      </c>
      <c r="J1619" t="s">
        <v>49</v>
      </c>
      <c r="K1619" t="s">
        <v>49</v>
      </c>
      <c r="L1619" t="s">
        <v>49</v>
      </c>
      <c r="M1619">
        <v>63.440860748291001</v>
      </c>
      <c r="N1619" t="s">
        <v>49</v>
      </c>
      <c r="O1619">
        <v>64.171119689941406</v>
      </c>
      <c r="P1619" t="s">
        <v>49</v>
      </c>
      <c r="Q1619">
        <v>65.957443237304702</v>
      </c>
      <c r="R1619" t="s">
        <v>49</v>
      </c>
      <c r="S1619">
        <v>69.312171936035199</v>
      </c>
      <c r="T1619">
        <v>62.433860778808601</v>
      </c>
      <c r="U1619">
        <v>60.591133117675803</v>
      </c>
      <c r="V1619">
        <v>62.926830291747997</v>
      </c>
      <c r="W1619">
        <v>62.926830291747997</v>
      </c>
      <c r="X1619">
        <v>65.048545837402301</v>
      </c>
      <c r="Y1619">
        <v>64.5631103515625</v>
      </c>
      <c r="Z1619">
        <v>66.507179260253906</v>
      </c>
      <c r="AA1619">
        <v>66.190475463867202</v>
      </c>
      <c r="AB1619">
        <v>64.454978942871094</v>
      </c>
      <c r="AC1619">
        <v>63.981040954589801</v>
      </c>
      <c r="AD1619">
        <v>61.611373901367202</v>
      </c>
      <c r="AE1619">
        <v>59.134616851806598</v>
      </c>
      <c r="AF1619">
        <v>58.095237731933601</v>
      </c>
      <c r="AG1619">
        <v>60</v>
      </c>
      <c r="AH1619">
        <v>62.380950927734403</v>
      </c>
      <c r="AI1619">
        <v>59.047618865966797</v>
      </c>
      <c r="AJ1619">
        <v>57.142856597900398</v>
      </c>
      <c r="AK1619">
        <v>48.5714302062988</v>
      </c>
      <c r="AL1619">
        <v>54.285713195800803</v>
      </c>
      <c r="AM1619">
        <v>52.358489990234403</v>
      </c>
    </row>
    <row r="1620" spans="1:39" customFormat="1" hidden="1" x14ac:dyDescent="0.2">
      <c r="A1620" t="s">
        <v>63</v>
      </c>
      <c r="B1620" s="1" t="s">
        <v>177</v>
      </c>
      <c r="C1620" t="s">
        <v>143</v>
      </c>
      <c r="D1620" s="1" t="s">
        <v>308</v>
      </c>
      <c r="E1620" t="s">
        <v>49</v>
      </c>
      <c r="F1620" t="s">
        <v>49</v>
      </c>
      <c r="G1620" t="s">
        <v>49</v>
      </c>
      <c r="H1620" t="s">
        <v>49</v>
      </c>
      <c r="I1620" t="s">
        <v>49</v>
      </c>
      <c r="J1620" t="s">
        <v>49</v>
      </c>
      <c r="K1620" t="s">
        <v>49</v>
      </c>
      <c r="L1620" t="s">
        <v>49</v>
      </c>
      <c r="M1620" t="s">
        <v>49</v>
      </c>
      <c r="N1620" t="s">
        <v>49</v>
      </c>
      <c r="O1620" t="s">
        <v>49</v>
      </c>
      <c r="P1620" t="s">
        <v>49</v>
      </c>
      <c r="Q1620" t="s">
        <v>49</v>
      </c>
      <c r="R1620" t="s">
        <v>49</v>
      </c>
      <c r="S1620" t="s">
        <v>49</v>
      </c>
      <c r="T1620" t="s">
        <v>49</v>
      </c>
      <c r="U1620" t="s">
        <v>49</v>
      </c>
      <c r="V1620" t="s">
        <v>49</v>
      </c>
      <c r="W1620" t="s">
        <v>49</v>
      </c>
      <c r="X1620" t="s">
        <v>49</v>
      </c>
      <c r="Y1620" t="s">
        <v>49</v>
      </c>
      <c r="Z1620" t="s">
        <v>49</v>
      </c>
      <c r="AA1620" t="s">
        <v>49</v>
      </c>
      <c r="AB1620" t="s">
        <v>49</v>
      </c>
      <c r="AC1620" t="s">
        <v>49</v>
      </c>
      <c r="AD1620" t="s">
        <v>49</v>
      </c>
      <c r="AE1620" t="s">
        <v>49</v>
      </c>
      <c r="AF1620" t="s">
        <v>49</v>
      </c>
      <c r="AG1620" t="s">
        <v>49</v>
      </c>
      <c r="AH1620" t="s">
        <v>49</v>
      </c>
      <c r="AI1620" t="s">
        <v>49</v>
      </c>
      <c r="AJ1620" t="s">
        <v>49</v>
      </c>
      <c r="AK1620" t="s">
        <v>49</v>
      </c>
      <c r="AL1620" t="s">
        <v>49</v>
      </c>
      <c r="AM1620" t="s">
        <v>49</v>
      </c>
    </row>
    <row r="1621" spans="1:39" customFormat="1" hidden="1" x14ac:dyDescent="0.2">
      <c r="A1621" t="s">
        <v>63</v>
      </c>
      <c r="B1621" s="1" t="s">
        <v>177</v>
      </c>
      <c r="C1621" t="s">
        <v>186</v>
      </c>
      <c r="D1621" s="1" t="s">
        <v>144</v>
      </c>
      <c r="E1621" t="s">
        <v>49</v>
      </c>
      <c r="F1621" t="s">
        <v>49</v>
      </c>
      <c r="G1621" t="s">
        <v>49</v>
      </c>
      <c r="H1621" t="s">
        <v>49</v>
      </c>
      <c r="I1621" t="s">
        <v>49</v>
      </c>
      <c r="J1621" t="s">
        <v>49</v>
      </c>
      <c r="K1621" t="s">
        <v>49</v>
      </c>
      <c r="L1621" t="s">
        <v>49</v>
      </c>
      <c r="M1621">
        <v>0.28915253281593301</v>
      </c>
      <c r="N1621" t="s">
        <v>49</v>
      </c>
      <c r="O1621">
        <v>0.344616889953613</v>
      </c>
      <c r="P1621" t="s">
        <v>49</v>
      </c>
      <c r="Q1621">
        <v>0.35700887441635099</v>
      </c>
      <c r="R1621" t="s">
        <v>49</v>
      </c>
      <c r="S1621">
        <v>0.40148907899856601</v>
      </c>
      <c r="T1621">
        <v>0.22000153362750999</v>
      </c>
      <c r="U1621">
        <v>0.21761205792427099</v>
      </c>
      <c r="V1621">
        <v>0.268494963645935</v>
      </c>
      <c r="W1621">
        <v>0.25237688422203097</v>
      </c>
      <c r="X1621">
        <v>0.30124649405479398</v>
      </c>
      <c r="Y1621">
        <v>0.262841045856476</v>
      </c>
      <c r="Z1621">
        <v>0.27481022477150002</v>
      </c>
      <c r="AA1621">
        <v>0.30864289402961698</v>
      </c>
      <c r="AB1621">
        <v>0.26503998041152999</v>
      </c>
      <c r="AC1621">
        <v>0.22804300487041501</v>
      </c>
      <c r="AD1621">
        <v>0.11335390806198101</v>
      </c>
      <c r="AE1621">
        <v>6.2915347516536699E-2</v>
      </c>
      <c r="AF1621">
        <v>3.8489598780870403E-2</v>
      </c>
      <c r="AG1621">
        <v>0.13569207489490501</v>
      </c>
      <c r="AH1621">
        <v>0.23263481259346</v>
      </c>
      <c r="AI1621">
        <v>0.134128853678703</v>
      </c>
      <c r="AJ1621">
        <v>1.46971046924591E-2</v>
      </c>
      <c r="AK1621">
        <v>-0.15457861125469199</v>
      </c>
      <c r="AL1621">
        <v>-3.3255912363529198E-2</v>
      </c>
      <c r="AM1621">
        <v>-6.9347165524959606E-2</v>
      </c>
    </row>
    <row r="1622" spans="1:39" customFormat="1" hidden="1" x14ac:dyDescent="0.2">
      <c r="A1622" t="s">
        <v>63</v>
      </c>
      <c r="B1622" s="1" t="s">
        <v>177</v>
      </c>
      <c r="C1622" t="s">
        <v>418</v>
      </c>
      <c r="D1622" s="1" t="s">
        <v>461</v>
      </c>
      <c r="E1622" t="s">
        <v>49</v>
      </c>
      <c r="F1622" t="s">
        <v>49</v>
      </c>
      <c r="G1622" t="s">
        <v>49</v>
      </c>
      <c r="H1622" t="s">
        <v>49</v>
      </c>
      <c r="I1622" t="s">
        <v>49</v>
      </c>
      <c r="J1622" t="s">
        <v>49</v>
      </c>
      <c r="K1622" t="s">
        <v>49</v>
      </c>
      <c r="L1622" t="s">
        <v>49</v>
      </c>
      <c r="M1622" t="s">
        <v>49</v>
      </c>
      <c r="N1622" t="s">
        <v>49</v>
      </c>
      <c r="O1622" t="s">
        <v>49</v>
      </c>
      <c r="P1622" t="s">
        <v>49</v>
      </c>
      <c r="Q1622" t="s">
        <v>49</v>
      </c>
      <c r="R1622" t="s">
        <v>49</v>
      </c>
      <c r="S1622" t="s">
        <v>49</v>
      </c>
      <c r="T1622" t="s">
        <v>49</v>
      </c>
      <c r="U1622" t="s">
        <v>49</v>
      </c>
      <c r="V1622" t="s">
        <v>49</v>
      </c>
      <c r="W1622" t="s">
        <v>49</v>
      </c>
      <c r="X1622" t="s">
        <v>49</v>
      </c>
      <c r="Y1622" t="s">
        <v>49</v>
      </c>
      <c r="Z1622" t="s">
        <v>49</v>
      </c>
      <c r="AA1622" t="s">
        <v>49</v>
      </c>
      <c r="AB1622" t="s">
        <v>49</v>
      </c>
      <c r="AC1622" t="s">
        <v>49</v>
      </c>
      <c r="AD1622" t="s">
        <v>49</v>
      </c>
      <c r="AE1622" t="s">
        <v>49</v>
      </c>
      <c r="AF1622" t="s">
        <v>49</v>
      </c>
      <c r="AG1622" t="s">
        <v>49</v>
      </c>
      <c r="AH1622" t="s">
        <v>49</v>
      </c>
      <c r="AI1622" t="s">
        <v>49</v>
      </c>
      <c r="AJ1622" t="s">
        <v>49</v>
      </c>
      <c r="AK1622" t="s">
        <v>49</v>
      </c>
      <c r="AL1622" t="s">
        <v>49</v>
      </c>
      <c r="AM1622" t="s">
        <v>49</v>
      </c>
    </row>
    <row r="1623" spans="1:39" customFormat="1" hidden="1" x14ac:dyDescent="0.2">
      <c r="A1623" t="s">
        <v>63</v>
      </c>
      <c r="B1623" s="1" t="s">
        <v>177</v>
      </c>
      <c r="C1623" t="s">
        <v>507</v>
      </c>
      <c r="D1623" s="1" t="s">
        <v>216</v>
      </c>
      <c r="E1623" t="s">
        <v>49</v>
      </c>
      <c r="F1623" t="s">
        <v>49</v>
      </c>
      <c r="G1623" t="s">
        <v>49</v>
      </c>
      <c r="H1623" t="s">
        <v>49</v>
      </c>
      <c r="I1623" t="s">
        <v>49</v>
      </c>
      <c r="J1623" t="s">
        <v>49</v>
      </c>
      <c r="K1623" t="s">
        <v>49</v>
      </c>
      <c r="L1623" t="s">
        <v>49</v>
      </c>
      <c r="M1623" t="s">
        <v>49</v>
      </c>
      <c r="N1623" t="s">
        <v>49</v>
      </c>
      <c r="O1623" t="s">
        <v>49</v>
      </c>
      <c r="P1623" t="s">
        <v>49</v>
      </c>
      <c r="Q1623" t="s">
        <v>49</v>
      </c>
      <c r="R1623" t="s">
        <v>49</v>
      </c>
      <c r="S1623" t="s">
        <v>49</v>
      </c>
      <c r="T1623" t="s">
        <v>49</v>
      </c>
      <c r="U1623" t="s">
        <v>49</v>
      </c>
      <c r="V1623" t="s">
        <v>49</v>
      </c>
      <c r="W1623" t="s">
        <v>49</v>
      </c>
      <c r="X1623" t="s">
        <v>49</v>
      </c>
      <c r="Y1623" t="s">
        <v>49</v>
      </c>
      <c r="Z1623" t="s">
        <v>49</v>
      </c>
      <c r="AA1623" t="s">
        <v>49</v>
      </c>
      <c r="AB1623" t="s">
        <v>49</v>
      </c>
      <c r="AC1623" t="s">
        <v>49</v>
      </c>
      <c r="AD1623" t="s">
        <v>49</v>
      </c>
      <c r="AE1623" t="s">
        <v>49</v>
      </c>
      <c r="AF1623" t="s">
        <v>49</v>
      </c>
      <c r="AG1623" t="s">
        <v>49</v>
      </c>
      <c r="AH1623" t="s">
        <v>49</v>
      </c>
      <c r="AI1623" t="s">
        <v>49</v>
      </c>
      <c r="AJ1623" t="s">
        <v>49</v>
      </c>
      <c r="AK1623" t="s">
        <v>49</v>
      </c>
      <c r="AL1623" t="s">
        <v>49</v>
      </c>
      <c r="AM1623" t="s">
        <v>49</v>
      </c>
    </row>
    <row r="1624" spans="1:39" customFormat="1" hidden="1" x14ac:dyDescent="0.2">
      <c r="A1624" t="s">
        <v>63</v>
      </c>
      <c r="B1624" s="1" t="s">
        <v>177</v>
      </c>
      <c r="C1624" t="s">
        <v>118</v>
      </c>
      <c r="D1624" s="1" t="s">
        <v>580</v>
      </c>
      <c r="E1624" t="s">
        <v>49</v>
      </c>
      <c r="F1624" t="s">
        <v>49</v>
      </c>
      <c r="G1624" t="s">
        <v>49</v>
      </c>
      <c r="H1624" t="s">
        <v>49</v>
      </c>
      <c r="I1624" t="s">
        <v>49</v>
      </c>
      <c r="J1624" t="s">
        <v>49</v>
      </c>
      <c r="K1624" t="s">
        <v>49</v>
      </c>
      <c r="L1624" t="s">
        <v>49</v>
      </c>
      <c r="M1624" t="s">
        <v>49</v>
      </c>
      <c r="N1624" t="s">
        <v>49</v>
      </c>
      <c r="O1624" t="s">
        <v>49</v>
      </c>
      <c r="P1624" t="s">
        <v>49</v>
      </c>
      <c r="Q1624" t="s">
        <v>49</v>
      </c>
      <c r="R1624" t="s">
        <v>49</v>
      </c>
      <c r="S1624" t="s">
        <v>49</v>
      </c>
      <c r="T1624" t="s">
        <v>49</v>
      </c>
      <c r="U1624" t="s">
        <v>49</v>
      </c>
      <c r="V1624" t="s">
        <v>49</v>
      </c>
      <c r="W1624" t="s">
        <v>49</v>
      </c>
      <c r="X1624" t="s">
        <v>49</v>
      </c>
      <c r="Y1624" t="s">
        <v>49</v>
      </c>
      <c r="Z1624" t="s">
        <v>49</v>
      </c>
      <c r="AA1624" t="s">
        <v>49</v>
      </c>
      <c r="AB1624" t="s">
        <v>49</v>
      </c>
      <c r="AC1624" t="s">
        <v>49</v>
      </c>
      <c r="AD1624" t="s">
        <v>49</v>
      </c>
      <c r="AE1624" t="s">
        <v>49</v>
      </c>
      <c r="AF1624" t="s">
        <v>49</v>
      </c>
      <c r="AG1624" t="s">
        <v>49</v>
      </c>
      <c r="AH1624" t="s">
        <v>49</v>
      </c>
      <c r="AI1624" t="s">
        <v>49</v>
      </c>
      <c r="AJ1624" t="s">
        <v>49</v>
      </c>
      <c r="AK1624" t="s">
        <v>49</v>
      </c>
      <c r="AL1624" t="s">
        <v>49</v>
      </c>
      <c r="AM1624" t="s">
        <v>49</v>
      </c>
    </row>
    <row r="1625" spans="1:39" customFormat="1" hidden="1" x14ac:dyDescent="0.2">
      <c r="A1625" t="s">
        <v>63</v>
      </c>
      <c r="B1625" s="1" t="s">
        <v>177</v>
      </c>
      <c r="C1625" t="s">
        <v>508</v>
      </c>
      <c r="D1625" s="1" t="s">
        <v>500</v>
      </c>
      <c r="E1625" t="s">
        <v>49</v>
      </c>
      <c r="F1625" t="s">
        <v>49</v>
      </c>
      <c r="G1625" t="s">
        <v>49</v>
      </c>
      <c r="H1625" t="s">
        <v>49</v>
      </c>
      <c r="I1625" t="s">
        <v>49</v>
      </c>
      <c r="J1625" t="s">
        <v>49</v>
      </c>
      <c r="K1625" t="s">
        <v>49</v>
      </c>
      <c r="L1625" t="s">
        <v>49</v>
      </c>
      <c r="M1625" t="s">
        <v>49</v>
      </c>
      <c r="N1625" t="s">
        <v>49</v>
      </c>
      <c r="O1625" t="s">
        <v>49</v>
      </c>
      <c r="P1625" t="s">
        <v>49</v>
      </c>
      <c r="Q1625" t="s">
        <v>49</v>
      </c>
      <c r="R1625" t="s">
        <v>49</v>
      </c>
      <c r="S1625" t="s">
        <v>49</v>
      </c>
      <c r="T1625" t="s">
        <v>49</v>
      </c>
      <c r="U1625" t="s">
        <v>49</v>
      </c>
      <c r="V1625" t="s">
        <v>49</v>
      </c>
      <c r="W1625" t="s">
        <v>49</v>
      </c>
      <c r="X1625" t="s">
        <v>49</v>
      </c>
      <c r="Y1625" t="s">
        <v>49</v>
      </c>
      <c r="Z1625" t="s">
        <v>49</v>
      </c>
      <c r="AA1625" t="s">
        <v>49</v>
      </c>
      <c r="AB1625" t="s">
        <v>49</v>
      </c>
      <c r="AC1625" t="s">
        <v>49</v>
      </c>
      <c r="AD1625" t="s">
        <v>49</v>
      </c>
      <c r="AE1625" t="s">
        <v>49</v>
      </c>
      <c r="AF1625" t="s">
        <v>49</v>
      </c>
      <c r="AG1625" t="s">
        <v>49</v>
      </c>
      <c r="AH1625" t="s">
        <v>49</v>
      </c>
      <c r="AI1625" t="s">
        <v>49</v>
      </c>
      <c r="AJ1625" t="s">
        <v>49</v>
      </c>
      <c r="AK1625" t="s">
        <v>49</v>
      </c>
      <c r="AL1625" t="s">
        <v>49</v>
      </c>
      <c r="AM1625" t="s">
        <v>49</v>
      </c>
    </row>
    <row r="1626" spans="1:39" customFormat="1" hidden="1" x14ac:dyDescent="0.2">
      <c r="A1626" t="s">
        <v>63</v>
      </c>
      <c r="B1626" s="1" t="s">
        <v>177</v>
      </c>
      <c r="C1626" t="s">
        <v>528</v>
      </c>
      <c r="D1626" s="1" t="s">
        <v>397</v>
      </c>
      <c r="E1626" t="s">
        <v>49</v>
      </c>
      <c r="F1626" t="s">
        <v>49</v>
      </c>
      <c r="G1626" t="s">
        <v>49</v>
      </c>
      <c r="H1626" t="s">
        <v>49</v>
      </c>
      <c r="I1626" t="s">
        <v>49</v>
      </c>
      <c r="J1626" t="s">
        <v>49</v>
      </c>
      <c r="K1626" t="s">
        <v>49</v>
      </c>
      <c r="L1626" t="s">
        <v>49</v>
      </c>
      <c r="M1626" t="s">
        <v>49</v>
      </c>
      <c r="N1626" t="s">
        <v>49</v>
      </c>
      <c r="O1626" t="s">
        <v>49</v>
      </c>
      <c r="P1626" t="s">
        <v>49</v>
      </c>
      <c r="Q1626" t="s">
        <v>49</v>
      </c>
      <c r="R1626" t="s">
        <v>49</v>
      </c>
      <c r="S1626" t="s">
        <v>49</v>
      </c>
      <c r="T1626" t="s">
        <v>49</v>
      </c>
      <c r="U1626" t="s">
        <v>49</v>
      </c>
      <c r="V1626" t="s">
        <v>49</v>
      </c>
      <c r="W1626" t="s">
        <v>49</v>
      </c>
      <c r="X1626" t="s">
        <v>49</v>
      </c>
      <c r="Y1626" t="s">
        <v>49</v>
      </c>
      <c r="Z1626" t="s">
        <v>49</v>
      </c>
      <c r="AA1626" t="s">
        <v>49</v>
      </c>
      <c r="AB1626" t="s">
        <v>49</v>
      </c>
      <c r="AC1626" t="s">
        <v>49</v>
      </c>
      <c r="AD1626" t="s">
        <v>49</v>
      </c>
      <c r="AE1626" t="s">
        <v>49</v>
      </c>
      <c r="AF1626" t="s">
        <v>49</v>
      </c>
      <c r="AG1626" t="s">
        <v>49</v>
      </c>
      <c r="AH1626" t="s">
        <v>49</v>
      </c>
      <c r="AI1626" t="s">
        <v>49</v>
      </c>
      <c r="AJ1626" t="s">
        <v>49</v>
      </c>
      <c r="AK1626" t="s">
        <v>49</v>
      </c>
      <c r="AL1626" t="s">
        <v>49</v>
      </c>
      <c r="AM1626" t="s">
        <v>49</v>
      </c>
    </row>
    <row r="1627" spans="1:39" customFormat="1" hidden="1" x14ac:dyDescent="0.2">
      <c r="A1627" t="s">
        <v>63</v>
      </c>
      <c r="B1627" s="1" t="s">
        <v>177</v>
      </c>
      <c r="C1627" t="s">
        <v>521</v>
      </c>
      <c r="D1627" s="1" t="s">
        <v>111</v>
      </c>
      <c r="E1627" t="s">
        <v>49</v>
      </c>
      <c r="F1627" t="s">
        <v>49</v>
      </c>
      <c r="G1627" t="s">
        <v>49</v>
      </c>
      <c r="H1627" t="s">
        <v>49</v>
      </c>
      <c r="I1627" t="s">
        <v>49</v>
      </c>
      <c r="J1627" t="s">
        <v>49</v>
      </c>
      <c r="K1627" t="s">
        <v>49</v>
      </c>
      <c r="L1627" t="s">
        <v>49</v>
      </c>
      <c r="M1627" t="s">
        <v>49</v>
      </c>
      <c r="N1627" t="s">
        <v>49</v>
      </c>
      <c r="O1627" t="s">
        <v>49</v>
      </c>
      <c r="P1627" t="s">
        <v>49</v>
      </c>
      <c r="Q1627" t="s">
        <v>49</v>
      </c>
      <c r="R1627" t="s">
        <v>49</v>
      </c>
      <c r="S1627" t="s">
        <v>49</v>
      </c>
      <c r="T1627" t="s">
        <v>49</v>
      </c>
      <c r="U1627" t="s">
        <v>49</v>
      </c>
      <c r="V1627" t="s">
        <v>49</v>
      </c>
      <c r="W1627" t="s">
        <v>49</v>
      </c>
      <c r="X1627" t="s">
        <v>49</v>
      </c>
      <c r="Y1627" t="s">
        <v>49</v>
      </c>
      <c r="Z1627" t="s">
        <v>49</v>
      </c>
      <c r="AA1627" t="s">
        <v>49</v>
      </c>
      <c r="AB1627" t="s">
        <v>49</v>
      </c>
      <c r="AC1627" t="s">
        <v>49</v>
      </c>
      <c r="AD1627" t="s">
        <v>49</v>
      </c>
      <c r="AE1627" t="s">
        <v>49</v>
      </c>
      <c r="AF1627" t="s">
        <v>49</v>
      </c>
      <c r="AG1627" t="s">
        <v>49</v>
      </c>
      <c r="AH1627" t="s">
        <v>49</v>
      </c>
      <c r="AI1627" t="s">
        <v>49</v>
      </c>
      <c r="AJ1627" t="s">
        <v>49</v>
      </c>
      <c r="AK1627" t="s">
        <v>49</v>
      </c>
      <c r="AL1627" t="s">
        <v>49</v>
      </c>
      <c r="AM1627" t="s">
        <v>49</v>
      </c>
    </row>
    <row r="1628" spans="1:39" customFormat="1" hidden="1" x14ac:dyDescent="0.2">
      <c r="A1628" t="s">
        <v>63</v>
      </c>
      <c r="B1628" s="1" t="s">
        <v>177</v>
      </c>
      <c r="C1628" t="s">
        <v>50</v>
      </c>
      <c r="D1628" s="1" t="s">
        <v>569</v>
      </c>
      <c r="E1628" t="s">
        <v>49</v>
      </c>
      <c r="F1628" t="s">
        <v>49</v>
      </c>
      <c r="G1628" t="s">
        <v>49</v>
      </c>
      <c r="H1628" t="s">
        <v>49</v>
      </c>
      <c r="I1628" t="s">
        <v>49</v>
      </c>
      <c r="J1628" t="s">
        <v>49</v>
      </c>
      <c r="K1628" t="s">
        <v>49</v>
      </c>
      <c r="L1628" t="s">
        <v>49</v>
      </c>
      <c r="M1628" t="s">
        <v>49</v>
      </c>
      <c r="N1628" t="s">
        <v>49</v>
      </c>
      <c r="O1628" t="s">
        <v>49</v>
      </c>
      <c r="P1628" t="s">
        <v>49</v>
      </c>
      <c r="Q1628" t="s">
        <v>49</v>
      </c>
      <c r="R1628" t="s">
        <v>49</v>
      </c>
      <c r="S1628" t="s">
        <v>49</v>
      </c>
      <c r="T1628" t="s">
        <v>49</v>
      </c>
      <c r="U1628" t="s">
        <v>49</v>
      </c>
      <c r="V1628" t="s">
        <v>49</v>
      </c>
      <c r="W1628" t="s">
        <v>49</v>
      </c>
      <c r="X1628" t="s">
        <v>49</v>
      </c>
      <c r="Y1628" t="s">
        <v>49</v>
      </c>
      <c r="Z1628" t="s">
        <v>49</v>
      </c>
      <c r="AA1628" t="s">
        <v>49</v>
      </c>
      <c r="AB1628" t="s">
        <v>49</v>
      </c>
      <c r="AC1628" t="s">
        <v>49</v>
      </c>
      <c r="AD1628" t="s">
        <v>49</v>
      </c>
      <c r="AE1628" t="s">
        <v>49</v>
      </c>
      <c r="AF1628" t="s">
        <v>49</v>
      </c>
      <c r="AG1628" t="s">
        <v>49</v>
      </c>
      <c r="AH1628" t="s">
        <v>49</v>
      </c>
      <c r="AI1628" t="s">
        <v>49</v>
      </c>
      <c r="AJ1628" t="s">
        <v>49</v>
      </c>
      <c r="AK1628" t="s">
        <v>49</v>
      </c>
      <c r="AL1628" t="s">
        <v>49</v>
      </c>
      <c r="AM1628" t="s">
        <v>49</v>
      </c>
    </row>
    <row r="1629" spans="1:39" customFormat="1" hidden="1" x14ac:dyDescent="0.2">
      <c r="A1629" t="s">
        <v>63</v>
      </c>
      <c r="B1629" s="1" t="s">
        <v>177</v>
      </c>
      <c r="C1629" t="s">
        <v>229</v>
      </c>
      <c r="D1629" s="1" t="s">
        <v>536</v>
      </c>
      <c r="E1629" t="s">
        <v>49</v>
      </c>
      <c r="F1629" t="s">
        <v>49</v>
      </c>
      <c r="G1629" t="s">
        <v>49</v>
      </c>
      <c r="H1629" t="s">
        <v>49</v>
      </c>
      <c r="I1629" t="s">
        <v>49</v>
      </c>
      <c r="J1629" t="s">
        <v>49</v>
      </c>
      <c r="K1629" t="s">
        <v>49</v>
      </c>
      <c r="L1629" t="s">
        <v>49</v>
      </c>
      <c r="M1629" t="s">
        <v>49</v>
      </c>
      <c r="N1629" t="s">
        <v>49</v>
      </c>
      <c r="O1629" t="s">
        <v>49</v>
      </c>
      <c r="P1629" t="s">
        <v>49</v>
      </c>
      <c r="Q1629" t="s">
        <v>49</v>
      </c>
      <c r="R1629" t="s">
        <v>49</v>
      </c>
      <c r="S1629" t="s">
        <v>49</v>
      </c>
      <c r="T1629" t="s">
        <v>49</v>
      </c>
      <c r="U1629" t="s">
        <v>49</v>
      </c>
      <c r="V1629" t="s">
        <v>49</v>
      </c>
      <c r="W1629" t="s">
        <v>49</v>
      </c>
      <c r="X1629" t="s">
        <v>49</v>
      </c>
      <c r="Y1629" t="s">
        <v>49</v>
      </c>
      <c r="Z1629" t="s">
        <v>49</v>
      </c>
      <c r="AA1629" t="s">
        <v>49</v>
      </c>
      <c r="AB1629" t="s">
        <v>49</v>
      </c>
      <c r="AC1629" t="s">
        <v>49</v>
      </c>
      <c r="AD1629" t="s">
        <v>49</v>
      </c>
      <c r="AE1629" t="s">
        <v>49</v>
      </c>
      <c r="AF1629" t="s">
        <v>49</v>
      </c>
      <c r="AG1629" t="s">
        <v>49</v>
      </c>
      <c r="AH1629" t="s">
        <v>49</v>
      </c>
      <c r="AI1629" t="s">
        <v>49</v>
      </c>
      <c r="AJ1629" t="s">
        <v>49</v>
      </c>
      <c r="AK1629" t="s">
        <v>49</v>
      </c>
      <c r="AL1629" t="s">
        <v>49</v>
      </c>
      <c r="AM1629" t="s">
        <v>49</v>
      </c>
    </row>
    <row r="1630" spans="1:39" customFormat="1" hidden="1" x14ac:dyDescent="0.2">
      <c r="A1630" t="s">
        <v>63</v>
      </c>
      <c r="B1630" s="1" t="s">
        <v>177</v>
      </c>
      <c r="C1630" t="s">
        <v>522</v>
      </c>
      <c r="D1630" s="1" t="s">
        <v>468</v>
      </c>
      <c r="E1630" t="s">
        <v>49</v>
      </c>
      <c r="F1630" t="s">
        <v>49</v>
      </c>
      <c r="G1630" t="s">
        <v>49</v>
      </c>
      <c r="H1630" t="s">
        <v>49</v>
      </c>
      <c r="I1630" t="s">
        <v>49</v>
      </c>
      <c r="J1630" t="s">
        <v>49</v>
      </c>
      <c r="K1630" t="s">
        <v>49</v>
      </c>
      <c r="L1630" t="s">
        <v>49</v>
      </c>
      <c r="M1630" t="s">
        <v>49</v>
      </c>
      <c r="N1630" t="s">
        <v>49</v>
      </c>
      <c r="O1630" t="s">
        <v>49</v>
      </c>
      <c r="P1630" t="s">
        <v>49</v>
      </c>
      <c r="Q1630" t="s">
        <v>49</v>
      </c>
      <c r="R1630" t="s">
        <v>49</v>
      </c>
      <c r="S1630" t="s">
        <v>49</v>
      </c>
      <c r="T1630" t="s">
        <v>49</v>
      </c>
      <c r="U1630" t="s">
        <v>49</v>
      </c>
      <c r="V1630" t="s">
        <v>49</v>
      </c>
      <c r="W1630" t="s">
        <v>49</v>
      </c>
      <c r="X1630" t="s">
        <v>49</v>
      </c>
      <c r="Y1630" t="s">
        <v>49</v>
      </c>
      <c r="Z1630" t="s">
        <v>49</v>
      </c>
      <c r="AA1630" t="s">
        <v>49</v>
      </c>
      <c r="AB1630" t="s">
        <v>49</v>
      </c>
      <c r="AC1630" t="s">
        <v>49</v>
      </c>
      <c r="AD1630" t="s">
        <v>49</v>
      </c>
      <c r="AE1630" t="s">
        <v>49</v>
      </c>
      <c r="AF1630" t="s">
        <v>49</v>
      </c>
      <c r="AG1630" t="s">
        <v>49</v>
      </c>
      <c r="AH1630" t="s">
        <v>49</v>
      </c>
      <c r="AI1630" t="s">
        <v>49</v>
      </c>
      <c r="AJ1630" t="s">
        <v>49</v>
      </c>
      <c r="AK1630" t="s">
        <v>49</v>
      </c>
      <c r="AL1630" t="s">
        <v>49</v>
      </c>
      <c r="AM1630" t="s">
        <v>49</v>
      </c>
    </row>
    <row r="1631" spans="1:39" customFormat="1" hidden="1" x14ac:dyDescent="0.2">
      <c r="A1631" t="s">
        <v>63</v>
      </c>
      <c r="B1631" s="1" t="s">
        <v>177</v>
      </c>
      <c r="C1631" t="s">
        <v>28</v>
      </c>
      <c r="D1631" s="1" t="s">
        <v>553</v>
      </c>
      <c r="E1631" t="s">
        <v>49</v>
      </c>
      <c r="F1631" t="s">
        <v>49</v>
      </c>
      <c r="G1631" t="s">
        <v>49</v>
      </c>
      <c r="H1631" t="s">
        <v>49</v>
      </c>
      <c r="I1631" t="s">
        <v>49</v>
      </c>
      <c r="J1631" t="s">
        <v>49</v>
      </c>
      <c r="K1631" t="s">
        <v>49</v>
      </c>
      <c r="L1631" t="s">
        <v>49</v>
      </c>
      <c r="M1631" t="s">
        <v>49</v>
      </c>
      <c r="N1631" t="s">
        <v>49</v>
      </c>
      <c r="O1631" t="s">
        <v>49</v>
      </c>
      <c r="P1631" t="s">
        <v>49</v>
      </c>
      <c r="Q1631" t="s">
        <v>49</v>
      </c>
      <c r="R1631" t="s">
        <v>49</v>
      </c>
      <c r="S1631" t="s">
        <v>49</v>
      </c>
      <c r="T1631" t="s">
        <v>49</v>
      </c>
      <c r="U1631" t="s">
        <v>49</v>
      </c>
      <c r="V1631" t="s">
        <v>49</v>
      </c>
      <c r="W1631" t="s">
        <v>49</v>
      </c>
      <c r="X1631" t="s">
        <v>49</v>
      </c>
      <c r="Y1631" t="s">
        <v>49</v>
      </c>
      <c r="Z1631" t="s">
        <v>49</v>
      </c>
      <c r="AA1631" t="s">
        <v>49</v>
      </c>
      <c r="AB1631" t="s">
        <v>49</v>
      </c>
      <c r="AC1631" t="s">
        <v>49</v>
      </c>
      <c r="AD1631" t="s">
        <v>49</v>
      </c>
      <c r="AE1631" t="s">
        <v>49</v>
      </c>
      <c r="AF1631" t="s">
        <v>49</v>
      </c>
      <c r="AG1631" t="s">
        <v>49</v>
      </c>
      <c r="AH1631" t="s">
        <v>49</v>
      </c>
      <c r="AI1631" t="s">
        <v>49</v>
      </c>
      <c r="AJ1631" t="s">
        <v>49</v>
      </c>
      <c r="AK1631" t="s">
        <v>49</v>
      </c>
      <c r="AL1631" t="s">
        <v>49</v>
      </c>
      <c r="AM1631" t="s">
        <v>49</v>
      </c>
    </row>
    <row r="1632" spans="1:39" customFormat="1" hidden="1" x14ac:dyDescent="0.2">
      <c r="A1632" t="s">
        <v>63</v>
      </c>
      <c r="B1632" s="1" t="s">
        <v>177</v>
      </c>
      <c r="C1632" t="s">
        <v>342</v>
      </c>
      <c r="D1632" s="1" t="s">
        <v>491</v>
      </c>
      <c r="E1632" t="s">
        <v>49</v>
      </c>
      <c r="F1632" t="s">
        <v>49</v>
      </c>
      <c r="G1632" t="s">
        <v>49</v>
      </c>
      <c r="H1632" t="s">
        <v>49</v>
      </c>
      <c r="I1632" t="s">
        <v>49</v>
      </c>
      <c r="J1632" t="s">
        <v>49</v>
      </c>
      <c r="K1632" t="s">
        <v>49</v>
      </c>
      <c r="L1632" t="s">
        <v>49</v>
      </c>
      <c r="M1632" t="s">
        <v>49</v>
      </c>
      <c r="N1632" t="s">
        <v>49</v>
      </c>
      <c r="O1632" t="s">
        <v>49</v>
      </c>
      <c r="P1632" t="s">
        <v>49</v>
      </c>
      <c r="Q1632" t="s">
        <v>49</v>
      </c>
      <c r="R1632" t="s">
        <v>49</v>
      </c>
      <c r="S1632" t="s">
        <v>49</v>
      </c>
      <c r="T1632" t="s">
        <v>49</v>
      </c>
      <c r="U1632" t="s">
        <v>49</v>
      </c>
      <c r="V1632" t="s">
        <v>49</v>
      </c>
      <c r="W1632" t="s">
        <v>49</v>
      </c>
      <c r="X1632" t="s">
        <v>49</v>
      </c>
      <c r="Y1632" t="s">
        <v>49</v>
      </c>
      <c r="Z1632" t="s">
        <v>49</v>
      </c>
      <c r="AA1632" t="s">
        <v>49</v>
      </c>
      <c r="AB1632" t="s">
        <v>49</v>
      </c>
      <c r="AC1632" t="s">
        <v>49</v>
      </c>
      <c r="AD1632" t="s">
        <v>49</v>
      </c>
      <c r="AE1632" t="s">
        <v>49</v>
      </c>
      <c r="AF1632" t="s">
        <v>49</v>
      </c>
      <c r="AG1632" t="s">
        <v>49</v>
      </c>
      <c r="AH1632" t="s">
        <v>49</v>
      </c>
      <c r="AI1632" t="s">
        <v>49</v>
      </c>
      <c r="AJ1632" t="s">
        <v>49</v>
      </c>
      <c r="AK1632" t="s">
        <v>49</v>
      </c>
      <c r="AL1632" t="s">
        <v>49</v>
      </c>
      <c r="AM1632" t="s">
        <v>49</v>
      </c>
    </row>
    <row r="1633" spans="1:39" customFormat="1" hidden="1" x14ac:dyDescent="0.2">
      <c r="A1633" t="s">
        <v>63</v>
      </c>
      <c r="B1633" s="1" t="s">
        <v>177</v>
      </c>
      <c r="C1633" t="s">
        <v>207</v>
      </c>
      <c r="D1633" s="1" t="s">
        <v>110</v>
      </c>
      <c r="E1633" t="s">
        <v>49</v>
      </c>
      <c r="F1633" t="s">
        <v>49</v>
      </c>
      <c r="G1633" t="s">
        <v>49</v>
      </c>
      <c r="H1633" t="s">
        <v>49</v>
      </c>
      <c r="I1633" t="s">
        <v>49</v>
      </c>
      <c r="J1633" t="s">
        <v>49</v>
      </c>
      <c r="K1633" t="s">
        <v>49</v>
      </c>
      <c r="L1633" t="s">
        <v>49</v>
      </c>
      <c r="M1633" t="s">
        <v>49</v>
      </c>
      <c r="N1633" t="s">
        <v>49</v>
      </c>
      <c r="O1633" t="s">
        <v>49</v>
      </c>
      <c r="P1633" t="s">
        <v>49</v>
      </c>
      <c r="Q1633" t="s">
        <v>49</v>
      </c>
      <c r="R1633" t="s">
        <v>49</v>
      </c>
      <c r="S1633">
        <v>9.3590402603149396</v>
      </c>
      <c r="T1633" t="s">
        <v>49</v>
      </c>
      <c r="U1633" t="s">
        <v>49</v>
      </c>
      <c r="V1633" t="s">
        <v>49</v>
      </c>
      <c r="W1633" t="s">
        <v>49</v>
      </c>
      <c r="X1633" t="s">
        <v>49</v>
      </c>
      <c r="Y1633" t="s">
        <v>49</v>
      </c>
      <c r="Z1633" t="s">
        <v>49</v>
      </c>
      <c r="AA1633" t="s">
        <v>49</v>
      </c>
      <c r="AB1633" t="s">
        <v>49</v>
      </c>
      <c r="AC1633">
        <v>14.181799888610801</v>
      </c>
      <c r="AD1633" t="s">
        <v>49</v>
      </c>
      <c r="AE1633" t="s">
        <v>49</v>
      </c>
      <c r="AF1633" t="s">
        <v>49</v>
      </c>
      <c r="AG1633" t="s">
        <v>49</v>
      </c>
      <c r="AH1633" t="s">
        <v>49</v>
      </c>
      <c r="AI1633" t="s">
        <v>49</v>
      </c>
      <c r="AJ1633">
        <v>15.3287696838379</v>
      </c>
      <c r="AK1633" t="s">
        <v>49</v>
      </c>
      <c r="AL1633" t="s">
        <v>49</v>
      </c>
      <c r="AM1633" t="s">
        <v>49</v>
      </c>
    </row>
    <row r="1634" spans="1:39" customFormat="1" hidden="1" x14ac:dyDescent="0.2">
      <c r="A1634" t="s">
        <v>63</v>
      </c>
      <c r="B1634" s="1" t="s">
        <v>177</v>
      </c>
      <c r="C1634" t="s">
        <v>40</v>
      </c>
      <c r="D1634" s="1" t="s">
        <v>286</v>
      </c>
      <c r="E1634" t="s">
        <v>49</v>
      </c>
      <c r="F1634" t="s">
        <v>49</v>
      </c>
      <c r="G1634" t="s">
        <v>49</v>
      </c>
      <c r="H1634" t="s">
        <v>49</v>
      </c>
      <c r="I1634" t="s">
        <v>49</v>
      </c>
      <c r="J1634" t="s">
        <v>49</v>
      </c>
      <c r="K1634" t="s">
        <v>49</v>
      </c>
      <c r="L1634" t="s">
        <v>49</v>
      </c>
      <c r="M1634" t="s">
        <v>49</v>
      </c>
      <c r="N1634" t="s">
        <v>49</v>
      </c>
      <c r="O1634" t="s">
        <v>49</v>
      </c>
      <c r="P1634" t="s">
        <v>49</v>
      </c>
      <c r="Q1634" t="s">
        <v>49</v>
      </c>
      <c r="R1634" t="s">
        <v>49</v>
      </c>
      <c r="S1634" t="s">
        <v>49</v>
      </c>
      <c r="T1634" t="s">
        <v>49</v>
      </c>
      <c r="U1634" t="s">
        <v>49</v>
      </c>
      <c r="V1634" t="s">
        <v>49</v>
      </c>
      <c r="W1634" t="s">
        <v>49</v>
      </c>
      <c r="X1634" t="s">
        <v>49</v>
      </c>
      <c r="Y1634" t="s">
        <v>49</v>
      </c>
      <c r="Z1634" t="s">
        <v>49</v>
      </c>
      <c r="AA1634" t="s">
        <v>49</v>
      </c>
      <c r="AB1634" t="s">
        <v>49</v>
      </c>
      <c r="AC1634">
        <v>4.6979699134826696</v>
      </c>
      <c r="AD1634" t="s">
        <v>49</v>
      </c>
      <c r="AE1634" t="s">
        <v>49</v>
      </c>
      <c r="AF1634" t="s">
        <v>49</v>
      </c>
      <c r="AG1634" t="s">
        <v>49</v>
      </c>
      <c r="AH1634" t="s">
        <v>49</v>
      </c>
      <c r="AI1634" t="s">
        <v>49</v>
      </c>
      <c r="AJ1634" t="s">
        <v>49</v>
      </c>
      <c r="AK1634" t="s">
        <v>49</v>
      </c>
      <c r="AL1634" t="s">
        <v>49</v>
      </c>
      <c r="AM1634" t="s">
        <v>49</v>
      </c>
    </row>
    <row r="1635" spans="1:39" customFormat="1" hidden="1" x14ac:dyDescent="0.2">
      <c r="A1635" t="s">
        <v>63</v>
      </c>
      <c r="B1635" s="1" t="s">
        <v>177</v>
      </c>
      <c r="C1635" t="s">
        <v>445</v>
      </c>
      <c r="D1635" s="1" t="s">
        <v>307</v>
      </c>
      <c r="E1635" t="s">
        <v>49</v>
      </c>
      <c r="F1635" t="s">
        <v>49</v>
      </c>
      <c r="G1635" t="s">
        <v>49</v>
      </c>
      <c r="H1635">
        <v>1.2611289999999999</v>
      </c>
      <c r="I1635">
        <v>1.29725</v>
      </c>
      <c r="J1635">
        <v>1.358309</v>
      </c>
      <c r="K1635">
        <v>1.3841669999999999</v>
      </c>
      <c r="L1635">
        <v>1.4147069999999999</v>
      </c>
      <c r="M1635">
        <v>1.3724289999999999</v>
      </c>
      <c r="N1635">
        <v>1.5711139999999999</v>
      </c>
      <c r="O1635">
        <v>1.794241</v>
      </c>
      <c r="P1635">
        <v>2.0884019999999999</v>
      </c>
      <c r="Q1635">
        <v>2.2096369999999999</v>
      </c>
      <c r="R1635">
        <v>2.4539810000000002</v>
      </c>
      <c r="S1635">
        <v>2.4663140000000001</v>
      </c>
      <c r="T1635">
        <v>2.6802009999999998</v>
      </c>
      <c r="U1635">
        <v>2.7587619999999999</v>
      </c>
      <c r="V1635">
        <v>2.7476349999999998</v>
      </c>
      <c r="W1635">
        <v>2.5438489999999998</v>
      </c>
      <c r="X1635">
        <v>2.4312109999999998</v>
      </c>
      <c r="Y1635">
        <v>2.4928810000000001</v>
      </c>
      <c r="Z1635">
        <v>2.3801770000000002</v>
      </c>
      <c r="AA1635">
        <v>2.4102459999999999</v>
      </c>
      <c r="AB1635">
        <v>3.7704490000000002</v>
      </c>
      <c r="AC1635">
        <v>4.1641120000000003</v>
      </c>
      <c r="AD1635">
        <v>4.3760479999999999</v>
      </c>
      <c r="AE1635">
        <v>4.6289819999999997</v>
      </c>
      <c r="AF1635">
        <v>4.8441799999999997</v>
      </c>
      <c r="AG1635">
        <v>5.0747479999999996</v>
      </c>
      <c r="AH1635">
        <v>5.2884359999999999</v>
      </c>
      <c r="AI1635">
        <v>5.3122509999999998</v>
      </c>
      <c r="AJ1635">
        <v>5.3320920000000003</v>
      </c>
      <c r="AK1635">
        <v>5.2851509999999999</v>
      </c>
      <c r="AL1635">
        <v>5.290165</v>
      </c>
      <c r="AM1635" t="s">
        <v>49</v>
      </c>
    </row>
    <row r="1636" spans="1:39" customFormat="1" hidden="1" x14ac:dyDescent="0.2">
      <c r="A1636" t="s">
        <v>63</v>
      </c>
      <c r="B1636" s="1" t="s">
        <v>177</v>
      </c>
      <c r="C1636" t="s">
        <v>394</v>
      </c>
      <c r="D1636" s="1" t="s">
        <v>281</v>
      </c>
      <c r="E1636" t="s">
        <v>49</v>
      </c>
      <c r="F1636" t="s">
        <v>49</v>
      </c>
      <c r="G1636" t="s">
        <v>49</v>
      </c>
      <c r="H1636">
        <v>22.859390000000001</v>
      </c>
      <c r="I1636" t="s">
        <v>49</v>
      </c>
      <c r="J1636">
        <v>26.387699999999999</v>
      </c>
      <c r="K1636">
        <v>28.233309999999999</v>
      </c>
      <c r="L1636" t="s">
        <v>49</v>
      </c>
      <c r="M1636" t="s">
        <v>49</v>
      </c>
      <c r="N1636" t="s">
        <v>49</v>
      </c>
      <c r="O1636">
        <v>35.064039999999999</v>
      </c>
      <c r="P1636">
        <v>35.904899999999998</v>
      </c>
      <c r="Q1636">
        <v>34.50056</v>
      </c>
      <c r="R1636">
        <v>31.159790000000001</v>
      </c>
      <c r="S1636">
        <v>33.763599999999997</v>
      </c>
      <c r="T1636" t="s">
        <v>49</v>
      </c>
      <c r="U1636">
        <v>31.76125</v>
      </c>
      <c r="V1636">
        <v>30.313289999999999</v>
      </c>
      <c r="W1636">
        <v>29.314070000000001</v>
      </c>
      <c r="X1636">
        <v>30.138750000000002</v>
      </c>
      <c r="Y1636">
        <v>25.478629999999999</v>
      </c>
      <c r="Z1636">
        <v>25.466229999999999</v>
      </c>
      <c r="AA1636">
        <v>29.03501</v>
      </c>
      <c r="AB1636" t="s">
        <v>49</v>
      </c>
      <c r="AC1636" t="s">
        <v>49</v>
      </c>
      <c r="AD1636" t="s">
        <v>49</v>
      </c>
      <c r="AE1636" t="s">
        <v>49</v>
      </c>
      <c r="AF1636" t="s">
        <v>49</v>
      </c>
      <c r="AG1636" t="s">
        <v>49</v>
      </c>
      <c r="AH1636" t="s">
        <v>49</v>
      </c>
      <c r="AI1636" t="s">
        <v>49</v>
      </c>
      <c r="AJ1636" t="s">
        <v>49</v>
      </c>
      <c r="AK1636" t="s">
        <v>49</v>
      </c>
      <c r="AL1636" t="s">
        <v>49</v>
      </c>
      <c r="AM1636" t="s">
        <v>49</v>
      </c>
    </row>
    <row r="1637" spans="1:39" customFormat="1" hidden="1" x14ac:dyDescent="0.2">
      <c r="A1637" t="s">
        <v>63</v>
      </c>
      <c r="B1637" s="1" t="s">
        <v>177</v>
      </c>
      <c r="C1637" t="s">
        <v>163</v>
      </c>
      <c r="D1637" s="1" t="s">
        <v>190</v>
      </c>
      <c r="E1637" t="s">
        <v>49</v>
      </c>
      <c r="F1637" t="s">
        <v>49</v>
      </c>
      <c r="G1637" t="s">
        <v>49</v>
      </c>
      <c r="H1637" t="s">
        <v>49</v>
      </c>
      <c r="I1637" t="s">
        <v>49</v>
      </c>
      <c r="J1637" t="s">
        <v>49</v>
      </c>
      <c r="K1637" t="s">
        <v>49</v>
      </c>
      <c r="L1637" t="s">
        <v>49</v>
      </c>
      <c r="M1637" t="s">
        <v>49</v>
      </c>
      <c r="N1637" t="s">
        <v>49</v>
      </c>
      <c r="O1637" t="s">
        <v>49</v>
      </c>
      <c r="P1637" t="s">
        <v>49</v>
      </c>
      <c r="Q1637" t="s">
        <v>49</v>
      </c>
      <c r="R1637" t="s">
        <v>49</v>
      </c>
      <c r="S1637" t="s">
        <v>49</v>
      </c>
      <c r="T1637" t="s">
        <v>49</v>
      </c>
      <c r="U1637" t="s">
        <v>49</v>
      </c>
      <c r="V1637" t="s">
        <v>49</v>
      </c>
      <c r="W1637" t="s">
        <v>49</v>
      </c>
      <c r="X1637" t="s">
        <v>49</v>
      </c>
      <c r="Y1637" t="s">
        <v>49</v>
      </c>
      <c r="Z1637" t="s">
        <v>49</v>
      </c>
      <c r="AA1637" t="s">
        <v>49</v>
      </c>
      <c r="AB1637" t="s">
        <v>49</v>
      </c>
      <c r="AC1637" t="s">
        <v>49</v>
      </c>
      <c r="AD1637" t="s">
        <v>49</v>
      </c>
      <c r="AE1637" t="s">
        <v>49</v>
      </c>
      <c r="AF1637" t="s">
        <v>49</v>
      </c>
      <c r="AG1637" t="s">
        <v>49</v>
      </c>
      <c r="AH1637" t="s">
        <v>49</v>
      </c>
      <c r="AI1637" t="s">
        <v>49</v>
      </c>
      <c r="AJ1637" t="s">
        <v>49</v>
      </c>
      <c r="AK1637" t="s">
        <v>49</v>
      </c>
      <c r="AL1637" t="s">
        <v>49</v>
      </c>
      <c r="AM1637" t="s">
        <v>49</v>
      </c>
    </row>
    <row r="1638" spans="1:39" customFormat="1" hidden="1" x14ac:dyDescent="0.2">
      <c r="A1638" t="s">
        <v>63</v>
      </c>
      <c r="B1638" s="1" t="s">
        <v>177</v>
      </c>
      <c r="C1638" t="s">
        <v>427</v>
      </c>
      <c r="D1638" s="1" t="s">
        <v>225</v>
      </c>
      <c r="E1638" t="s">
        <v>49</v>
      </c>
      <c r="F1638" t="s">
        <v>49</v>
      </c>
      <c r="G1638" t="s">
        <v>49</v>
      </c>
      <c r="H1638" t="s">
        <v>49</v>
      </c>
      <c r="I1638" t="s">
        <v>49</v>
      </c>
      <c r="J1638" t="s">
        <v>49</v>
      </c>
      <c r="K1638" t="s">
        <v>49</v>
      </c>
      <c r="L1638" t="s">
        <v>49</v>
      </c>
      <c r="M1638" t="s">
        <v>49</v>
      </c>
      <c r="N1638" t="s">
        <v>49</v>
      </c>
      <c r="O1638" t="s">
        <v>49</v>
      </c>
      <c r="P1638" t="s">
        <v>49</v>
      </c>
      <c r="Q1638" t="s">
        <v>49</v>
      </c>
      <c r="R1638" t="s">
        <v>49</v>
      </c>
      <c r="S1638" t="s">
        <v>49</v>
      </c>
      <c r="T1638" t="s">
        <v>49</v>
      </c>
      <c r="U1638" t="s">
        <v>49</v>
      </c>
      <c r="V1638" t="s">
        <v>49</v>
      </c>
      <c r="W1638" t="s">
        <v>49</v>
      </c>
      <c r="X1638" t="s">
        <v>49</v>
      </c>
      <c r="Y1638" t="s">
        <v>49</v>
      </c>
      <c r="Z1638" t="s">
        <v>49</v>
      </c>
      <c r="AA1638" t="s">
        <v>49</v>
      </c>
      <c r="AB1638" t="s">
        <v>49</v>
      </c>
      <c r="AC1638" t="s">
        <v>49</v>
      </c>
      <c r="AD1638" t="s">
        <v>49</v>
      </c>
      <c r="AE1638" t="s">
        <v>49</v>
      </c>
      <c r="AF1638" t="s">
        <v>49</v>
      </c>
      <c r="AG1638" t="s">
        <v>49</v>
      </c>
      <c r="AH1638" t="s">
        <v>49</v>
      </c>
      <c r="AI1638" t="s">
        <v>49</v>
      </c>
      <c r="AJ1638" t="s">
        <v>49</v>
      </c>
      <c r="AK1638" t="s">
        <v>49</v>
      </c>
      <c r="AL1638" t="s">
        <v>49</v>
      </c>
      <c r="AM1638" t="s">
        <v>49</v>
      </c>
    </row>
    <row r="1639" spans="1:39" customFormat="1" hidden="1" x14ac:dyDescent="0.2">
      <c r="A1639" t="s">
        <v>63</v>
      </c>
      <c r="B1639" s="1" t="s">
        <v>177</v>
      </c>
      <c r="C1639" t="s">
        <v>18</v>
      </c>
      <c r="D1639" s="1" t="s">
        <v>374</v>
      </c>
      <c r="E1639" t="s">
        <v>49</v>
      </c>
      <c r="F1639" t="s">
        <v>49</v>
      </c>
      <c r="G1639" t="s">
        <v>49</v>
      </c>
      <c r="H1639" t="s">
        <v>49</v>
      </c>
      <c r="I1639" t="s">
        <v>49</v>
      </c>
      <c r="J1639" t="s">
        <v>49</v>
      </c>
      <c r="K1639" t="s">
        <v>49</v>
      </c>
      <c r="L1639" t="s">
        <v>49</v>
      </c>
      <c r="M1639" t="s">
        <v>49</v>
      </c>
      <c r="N1639" t="s">
        <v>49</v>
      </c>
      <c r="O1639" t="s">
        <v>49</v>
      </c>
      <c r="P1639" t="s">
        <v>49</v>
      </c>
      <c r="Q1639" t="s">
        <v>49</v>
      </c>
      <c r="R1639" t="s">
        <v>49</v>
      </c>
      <c r="S1639" t="s">
        <v>49</v>
      </c>
      <c r="T1639" t="s">
        <v>49</v>
      </c>
      <c r="U1639" t="s">
        <v>49</v>
      </c>
      <c r="V1639" t="s">
        <v>49</v>
      </c>
      <c r="W1639" t="s">
        <v>49</v>
      </c>
      <c r="X1639" t="s">
        <v>49</v>
      </c>
      <c r="Y1639" t="s">
        <v>49</v>
      </c>
      <c r="Z1639" t="s">
        <v>49</v>
      </c>
      <c r="AA1639" t="s">
        <v>49</v>
      </c>
      <c r="AB1639" t="s">
        <v>49</v>
      </c>
      <c r="AC1639" t="s">
        <v>49</v>
      </c>
      <c r="AD1639" t="s">
        <v>49</v>
      </c>
      <c r="AE1639" t="s">
        <v>49</v>
      </c>
      <c r="AF1639" t="s">
        <v>49</v>
      </c>
      <c r="AG1639" t="s">
        <v>49</v>
      </c>
      <c r="AH1639" t="s">
        <v>49</v>
      </c>
      <c r="AI1639" t="s">
        <v>49</v>
      </c>
      <c r="AJ1639" t="s">
        <v>49</v>
      </c>
      <c r="AK1639" t="s">
        <v>49</v>
      </c>
      <c r="AL1639" t="s">
        <v>49</v>
      </c>
      <c r="AM1639" t="s">
        <v>49</v>
      </c>
    </row>
    <row r="1640" spans="1:39" customFormat="1" hidden="1" x14ac:dyDescent="0.2">
      <c r="A1640" t="s">
        <v>63</v>
      </c>
      <c r="B1640" s="1" t="s">
        <v>177</v>
      </c>
      <c r="C1640" t="s">
        <v>437</v>
      </c>
      <c r="D1640" s="1" t="s">
        <v>561</v>
      </c>
      <c r="E1640" t="s">
        <v>49</v>
      </c>
      <c r="F1640" t="s">
        <v>49</v>
      </c>
      <c r="G1640" t="s">
        <v>49</v>
      </c>
      <c r="H1640" t="s">
        <v>49</v>
      </c>
      <c r="I1640" t="s">
        <v>49</v>
      </c>
      <c r="J1640" t="s">
        <v>49</v>
      </c>
      <c r="K1640" t="s">
        <v>49</v>
      </c>
      <c r="L1640" t="s">
        <v>49</v>
      </c>
      <c r="M1640" t="s">
        <v>49</v>
      </c>
      <c r="N1640" t="s">
        <v>49</v>
      </c>
      <c r="O1640" t="s">
        <v>49</v>
      </c>
      <c r="P1640" t="s">
        <v>49</v>
      </c>
      <c r="Q1640" t="s">
        <v>49</v>
      </c>
      <c r="R1640" t="s">
        <v>49</v>
      </c>
      <c r="S1640" t="s">
        <v>49</v>
      </c>
      <c r="T1640" t="s">
        <v>49</v>
      </c>
      <c r="U1640" t="s">
        <v>49</v>
      </c>
      <c r="V1640" t="s">
        <v>49</v>
      </c>
      <c r="W1640" t="s">
        <v>49</v>
      </c>
      <c r="X1640" t="s">
        <v>49</v>
      </c>
      <c r="Y1640" t="s">
        <v>49</v>
      </c>
      <c r="Z1640" t="s">
        <v>49</v>
      </c>
      <c r="AA1640" t="s">
        <v>49</v>
      </c>
      <c r="AB1640" t="s">
        <v>49</v>
      </c>
      <c r="AC1640" t="s">
        <v>49</v>
      </c>
      <c r="AD1640" t="s">
        <v>49</v>
      </c>
      <c r="AE1640" t="s">
        <v>49</v>
      </c>
      <c r="AF1640" t="s">
        <v>49</v>
      </c>
      <c r="AG1640" t="s">
        <v>49</v>
      </c>
      <c r="AH1640" t="s">
        <v>49</v>
      </c>
      <c r="AI1640" t="s">
        <v>49</v>
      </c>
      <c r="AJ1640" t="s">
        <v>49</v>
      </c>
      <c r="AK1640" t="s">
        <v>49</v>
      </c>
      <c r="AL1640" t="s">
        <v>49</v>
      </c>
      <c r="AM1640" t="s">
        <v>49</v>
      </c>
    </row>
    <row r="1641" spans="1:39" customFormat="1" hidden="1" x14ac:dyDescent="0.2">
      <c r="A1641" t="s">
        <v>63</v>
      </c>
      <c r="B1641" s="1" t="s">
        <v>177</v>
      </c>
      <c r="C1641" t="s">
        <v>327</v>
      </c>
      <c r="D1641" s="1" t="s">
        <v>58</v>
      </c>
      <c r="E1641" t="s">
        <v>49</v>
      </c>
      <c r="F1641" t="s">
        <v>49</v>
      </c>
      <c r="G1641" t="s">
        <v>49</v>
      </c>
      <c r="H1641" t="s">
        <v>49</v>
      </c>
      <c r="I1641" t="s">
        <v>49</v>
      </c>
      <c r="J1641" t="s">
        <v>49</v>
      </c>
      <c r="K1641" t="s">
        <v>49</v>
      </c>
      <c r="L1641" t="s">
        <v>49</v>
      </c>
      <c r="M1641" t="s">
        <v>49</v>
      </c>
      <c r="N1641" t="s">
        <v>49</v>
      </c>
      <c r="O1641" t="s">
        <v>49</v>
      </c>
      <c r="P1641" t="s">
        <v>49</v>
      </c>
      <c r="Q1641" t="s">
        <v>49</v>
      </c>
      <c r="R1641" t="s">
        <v>49</v>
      </c>
      <c r="S1641" t="s">
        <v>49</v>
      </c>
      <c r="T1641" t="s">
        <v>49</v>
      </c>
      <c r="U1641" t="s">
        <v>49</v>
      </c>
      <c r="V1641" t="s">
        <v>49</v>
      </c>
      <c r="W1641" t="s">
        <v>49</v>
      </c>
      <c r="X1641" t="s">
        <v>49</v>
      </c>
      <c r="Y1641" t="s">
        <v>49</v>
      </c>
      <c r="Z1641" t="s">
        <v>49</v>
      </c>
      <c r="AA1641" t="s">
        <v>49</v>
      </c>
      <c r="AB1641" t="s">
        <v>49</v>
      </c>
      <c r="AC1641" t="s">
        <v>49</v>
      </c>
      <c r="AD1641" t="s">
        <v>49</v>
      </c>
      <c r="AE1641" t="s">
        <v>49</v>
      </c>
      <c r="AF1641" t="s">
        <v>49</v>
      </c>
      <c r="AG1641" t="s">
        <v>49</v>
      </c>
      <c r="AH1641" t="s">
        <v>49</v>
      </c>
      <c r="AI1641" t="s">
        <v>49</v>
      </c>
      <c r="AJ1641" t="s">
        <v>49</v>
      </c>
      <c r="AK1641" t="s">
        <v>49</v>
      </c>
      <c r="AL1641" t="s">
        <v>49</v>
      </c>
      <c r="AM1641" t="s">
        <v>49</v>
      </c>
    </row>
    <row r="1642" spans="1:39" customFormat="1" hidden="1" x14ac:dyDescent="0.2">
      <c r="A1642" t="s">
        <v>63</v>
      </c>
      <c r="B1642" s="1" t="s">
        <v>177</v>
      </c>
      <c r="C1642" t="s">
        <v>571</v>
      </c>
      <c r="D1642" s="1" t="s">
        <v>92</v>
      </c>
      <c r="E1642">
        <v>61.64073231427529</v>
      </c>
      <c r="F1642">
        <v>62.025890701199081</v>
      </c>
      <c r="G1642">
        <v>65.289243116755273</v>
      </c>
      <c r="H1642">
        <v>60.465776042174745</v>
      </c>
      <c r="I1642">
        <v>62.730655520988229</v>
      </c>
      <c r="J1642">
        <v>74.634105937443024</v>
      </c>
      <c r="K1642">
        <v>94.249465335742784</v>
      </c>
      <c r="L1642">
        <v>104.15382801369375</v>
      </c>
      <c r="M1642">
        <v>101.37123678100282</v>
      </c>
      <c r="N1642">
        <v>100.00010249988507</v>
      </c>
      <c r="O1642">
        <v>101.29920900686689</v>
      </c>
      <c r="P1642">
        <v>105.13753324970946</v>
      </c>
      <c r="Q1642">
        <v>106.96814970095505</v>
      </c>
      <c r="R1642">
        <v>107.45478965147672</v>
      </c>
      <c r="S1642">
        <v>112.32590412814125</v>
      </c>
      <c r="T1642">
        <v>115.66592673017877</v>
      </c>
      <c r="U1642">
        <v>116.36683744646632</v>
      </c>
      <c r="V1642">
        <v>116.8091253708089</v>
      </c>
      <c r="W1642">
        <v>128.91704674889152</v>
      </c>
      <c r="X1642">
        <v>133.5448792593082</v>
      </c>
      <c r="Y1642">
        <v>133.08477365894868</v>
      </c>
      <c r="Z1642">
        <v>133.92876404979182</v>
      </c>
      <c r="AA1642">
        <v>135.53865278860536</v>
      </c>
      <c r="AB1642">
        <v>141.39902850935624</v>
      </c>
      <c r="AC1642">
        <v>145.51947793561737</v>
      </c>
      <c r="AD1642">
        <v>149.38713862478943</v>
      </c>
      <c r="AE1642">
        <v>154.56078491491644</v>
      </c>
      <c r="AF1642">
        <v>159.87706422018348</v>
      </c>
      <c r="AG1642">
        <v>166.79445052939028</v>
      </c>
      <c r="AH1642">
        <v>173.65835290742498</v>
      </c>
      <c r="AI1642">
        <v>175.44936431389741</v>
      </c>
      <c r="AJ1642">
        <v>181.67255098276863</v>
      </c>
      <c r="AK1642">
        <v>211.74799794863702</v>
      </c>
      <c r="AL1642">
        <v>1062.103136724731</v>
      </c>
      <c r="AM1642" t="s">
        <v>49</v>
      </c>
    </row>
    <row r="1643" spans="1:39" customFormat="1" hidden="1" x14ac:dyDescent="0.2">
      <c r="A1643" t="s">
        <v>63</v>
      </c>
      <c r="B1643" s="1" t="s">
        <v>177</v>
      </c>
      <c r="C1643" t="s">
        <v>182</v>
      </c>
      <c r="D1643" s="1" t="s">
        <v>373</v>
      </c>
      <c r="E1643">
        <v>3.7055399090553749</v>
      </c>
      <c r="F1643">
        <v>0.68008323315407893</v>
      </c>
      <c r="G1643">
        <v>-2.9485649450338798</v>
      </c>
      <c r="H1643">
        <v>-10.692697108488431</v>
      </c>
      <c r="I1643">
        <v>-11.580603081269771</v>
      </c>
      <c r="J1643">
        <v>-14.878180694759465</v>
      </c>
      <c r="K1643">
        <v>0.71693031041679944</v>
      </c>
      <c r="L1643">
        <v>2.4572011724368679</v>
      </c>
      <c r="M1643">
        <v>7.8387496589914889</v>
      </c>
      <c r="N1643">
        <v>2.7834250417431434</v>
      </c>
      <c r="O1643">
        <v>0.15914605232671875</v>
      </c>
      <c r="P1643">
        <v>6.1887553035225693</v>
      </c>
      <c r="Q1643">
        <v>5.9147601740485953</v>
      </c>
      <c r="R1643">
        <v>3.1850299044946127</v>
      </c>
      <c r="S1643">
        <v>1.4248212614128164</v>
      </c>
      <c r="T1643">
        <v>3.7927402230433387</v>
      </c>
      <c r="U1643">
        <v>5.7705380702155651</v>
      </c>
      <c r="V1643">
        <v>11.201656421909362</v>
      </c>
      <c r="W1643">
        <v>12.065863112995316</v>
      </c>
      <c r="X1643">
        <v>7.2621369664794315</v>
      </c>
      <c r="Y1643">
        <v>4.1168280416468122</v>
      </c>
      <c r="Z1643">
        <v>1.4513054307407032</v>
      </c>
      <c r="AA1643">
        <v>2.3903522965072312</v>
      </c>
      <c r="AB1643">
        <v>2.8023008364762632</v>
      </c>
      <c r="AC1643">
        <v>3.0149002889877181</v>
      </c>
      <c r="AD1643">
        <v>2.7476025625721121</v>
      </c>
      <c r="AE1643">
        <v>1.047576631876538</v>
      </c>
      <c r="AF1643">
        <v>4.4381419592212126</v>
      </c>
      <c r="AG1643">
        <v>0.51376146788990695</v>
      </c>
      <c r="AH1643">
        <v>1.8090543994158566</v>
      </c>
      <c r="AI1643">
        <v>2.2484803930358055</v>
      </c>
      <c r="AJ1643">
        <v>-0.1648399824638318</v>
      </c>
      <c r="AK1643">
        <v>-10.948340974161709</v>
      </c>
      <c r="AL1643">
        <v>1.2540928636238107</v>
      </c>
      <c r="AM1643" t="s">
        <v>49</v>
      </c>
    </row>
    <row r="1644" spans="1:39" customFormat="1" hidden="1" x14ac:dyDescent="0.2">
      <c r="A1644" t="s">
        <v>63</v>
      </c>
      <c r="B1644" s="1" t="s">
        <v>177</v>
      </c>
      <c r="C1644" t="s">
        <v>32</v>
      </c>
      <c r="D1644" s="1" t="s">
        <v>379</v>
      </c>
      <c r="E1644">
        <v>5178.1924593907015</v>
      </c>
      <c r="F1644">
        <v>5163.0165579781997</v>
      </c>
      <c r="G1644">
        <v>4963.8678842583349</v>
      </c>
      <c r="H1644">
        <v>4397.0435729631818</v>
      </c>
      <c r="I1644">
        <v>3862.6255471872473</v>
      </c>
      <c r="J1644">
        <v>3270.593248122469</v>
      </c>
      <c r="K1644">
        <v>3280.0407305337649</v>
      </c>
      <c r="L1644">
        <v>3348.4904635928183</v>
      </c>
      <c r="M1644">
        <v>3599.0046407771283</v>
      </c>
      <c r="N1644">
        <v>3687.3751539951077</v>
      </c>
      <c r="O1644">
        <v>3681.3176496470173</v>
      </c>
      <c r="P1644">
        <v>3896.314180378833</v>
      </c>
      <c r="Q1644">
        <v>4113.5072649456424</v>
      </c>
      <c r="R1644">
        <v>4231.8211402864717</v>
      </c>
      <c r="S1644">
        <v>4280.2344116177092</v>
      </c>
      <c r="T1644">
        <v>4431.0028399405173</v>
      </c>
      <c r="U1644">
        <v>4675.8080839003269</v>
      </c>
      <c r="V1644">
        <v>5189.9500333111628</v>
      </c>
      <c r="W1644">
        <v>5808.66472549848</v>
      </c>
      <c r="X1644">
        <v>6225.3802298936826</v>
      </c>
      <c r="Y1644">
        <v>6477.8046986587588</v>
      </c>
      <c r="Z1644">
        <v>6567.9872817809573</v>
      </c>
      <c r="AA1644">
        <v>6720.6776728920913</v>
      </c>
      <c r="AB1644">
        <v>6903.9402200489913</v>
      </c>
      <c r="AC1644">
        <v>7105.4336760617716</v>
      </c>
      <c r="AD1644">
        <v>7292.7382545517157</v>
      </c>
      <c r="AE1644">
        <v>7362.3416671176501</v>
      </c>
      <c r="AF1644">
        <v>7683.7578905058544</v>
      </c>
      <c r="AG1644">
        <v>7721.7918460866122</v>
      </c>
      <c r="AH1644">
        <v>7865.3715605819079</v>
      </c>
      <c r="AI1644">
        <v>8048.0166097728497</v>
      </c>
      <c r="AJ1644">
        <v>8042.9485238663419</v>
      </c>
      <c r="AK1644">
        <v>7172.5192566289816</v>
      </c>
      <c r="AL1644">
        <v>7291.0678851641132</v>
      </c>
      <c r="AM1644" t="s">
        <v>49</v>
      </c>
    </row>
    <row r="1645" spans="1:39" customFormat="1" hidden="1" x14ac:dyDescent="0.2">
      <c r="A1645" t="s">
        <v>63</v>
      </c>
      <c r="B1645" s="1" t="s">
        <v>177</v>
      </c>
      <c r="C1645" t="s">
        <v>261</v>
      </c>
      <c r="D1645" s="1" t="s">
        <v>162</v>
      </c>
      <c r="E1645" t="s">
        <v>49</v>
      </c>
      <c r="F1645" t="s">
        <v>49</v>
      </c>
      <c r="G1645" t="s">
        <v>49</v>
      </c>
      <c r="H1645" t="s">
        <v>49</v>
      </c>
      <c r="I1645" t="s">
        <v>49</v>
      </c>
      <c r="J1645" t="s">
        <v>49</v>
      </c>
      <c r="K1645" t="s">
        <v>49</v>
      </c>
      <c r="L1645" t="s">
        <v>49</v>
      </c>
      <c r="M1645" t="s">
        <v>49</v>
      </c>
      <c r="N1645" t="s">
        <v>49</v>
      </c>
      <c r="O1645" t="s">
        <v>49</v>
      </c>
      <c r="P1645" t="s">
        <v>49</v>
      </c>
      <c r="Q1645" t="s">
        <v>49</v>
      </c>
      <c r="R1645" t="s">
        <v>49</v>
      </c>
      <c r="S1645" t="s">
        <v>49</v>
      </c>
      <c r="T1645" t="s">
        <v>49</v>
      </c>
      <c r="U1645" t="s">
        <v>49</v>
      </c>
      <c r="V1645" t="s">
        <v>49</v>
      </c>
      <c r="W1645" t="s">
        <v>49</v>
      </c>
      <c r="X1645" t="s">
        <v>49</v>
      </c>
      <c r="Y1645" t="s">
        <v>49</v>
      </c>
      <c r="Z1645" t="s">
        <v>49</v>
      </c>
      <c r="AA1645" t="s">
        <v>49</v>
      </c>
      <c r="AB1645" t="s">
        <v>49</v>
      </c>
      <c r="AC1645" t="s">
        <v>49</v>
      </c>
      <c r="AD1645" t="s">
        <v>49</v>
      </c>
      <c r="AE1645" t="s">
        <v>49</v>
      </c>
      <c r="AF1645" t="s">
        <v>49</v>
      </c>
      <c r="AG1645" t="s">
        <v>49</v>
      </c>
      <c r="AH1645" t="s">
        <v>49</v>
      </c>
      <c r="AI1645" t="s">
        <v>49</v>
      </c>
      <c r="AJ1645" t="s">
        <v>49</v>
      </c>
      <c r="AK1645" t="s">
        <v>49</v>
      </c>
      <c r="AL1645" t="s">
        <v>49</v>
      </c>
      <c r="AM1645" t="s">
        <v>49</v>
      </c>
    </row>
    <row r="1646" spans="1:39" customFormat="1" hidden="1" x14ac:dyDescent="0.2">
      <c r="A1646" t="s">
        <v>63</v>
      </c>
      <c r="B1646" s="1" t="s">
        <v>177</v>
      </c>
      <c r="C1646" t="s">
        <v>244</v>
      </c>
      <c r="D1646" s="1" t="s">
        <v>344</v>
      </c>
      <c r="E1646" t="s">
        <v>49</v>
      </c>
      <c r="F1646" t="s">
        <v>49</v>
      </c>
      <c r="G1646" t="s">
        <v>49</v>
      </c>
      <c r="H1646" t="s">
        <v>49</v>
      </c>
      <c r="I1646" t="s">
        <v>49</v>
      </c>
      <c r="J1646" t="s">
        <v>49</v>
      </c>
      <c r="K1646" t="s">
        <v>49</v>
      </c>
      <c r="L1646" t="s">
        <v>49</v>
      </c>
      <c r="M1646">
        <v>19.6721305847168</v>
      </c>
      <c r="N1646" t="s">
        <v>49</v>
      </c>
      <c r="O1646">
        <v>33.8797798156738</v>
      </c>
      <c r="P1646" t="s">
        <v>49</v>
      </c>
      <c r="Q1646">
        <v>43.169399261474602</v>
      </c>
      <c r="R1646" t="s">
        <v>49</v>
      </c>
      <c r="S1646">
        <v>34.054054260253899</v>
      </c>
      <c r="T1646">
        <v>45.945945739746101</v>
      </c>
      <c r="U1646">
        <v>42.288558959960902</v>
      </c>
      <c r="V1646">
        <v>35.784313201904297</v>
      </c>
      <c r="W1646">
        <v>47.317073822021499</v>
      </c>
      <c r="X1646">
        <v>50.970874786377003</v>
      </c>
      <c r="Y1646">
        <v>43.203884124755902</v>
      </c>
      <c r="Z1646">
        <v>44.976078033447301</v>
      </c>
      <c r="AA1646">
        <v>42.105262756347699</v>
      </c>
      <c r="AB1646">
        <v>43.127960205078097</v>
      </c>
      <c r="AC1646">
        <v>42.654029846191399</v>
      </c>
      <c r="AD1646">
        <v>41.232227325439503</v>
      </c>
      <c r="AE1646">
        <v>54.3269233703613</v>
      </c>
      <c r="AF1646">
        <v>53.809524536132798</v>
      </c>
      <c r="AG1646">
        <v>47.619049072265597</v>
      </c>
      <c r="AH1646">
        <v>44.761905670166001</v>
      </c>
      <c r="AI1646">
        <v>44.285713195800803</v>
      </c>
      <c r="AJ1646">
        <v>44.285713195800803</v>
      </c>
      <c r="AK1646">
        <v>44.761905670166001</v>
      </c>
      <c r="AL1646">
        <v>41.904762268066399</v>
      </c>
      <c r="AM1646">
        <v>37.264152526855497</v>
      </c>
    </row>
    <row r="1647" spans="1:39" customFormat="1" hidden="1" x14ac:dyDescent="0.2">
      <c r="A1647" t="s">
        <v>63</v>
      </c>
      <c r="B1647" s="1" t="s">
        <v>177</v>
      </c>
      <c r="C1647" t="s">
        <v>209</v>
      </c>
      <c r="D1647" s="1" t="s">
        <v>33</v>
      </c>
      <c r="E1647" t="s">
        <v>49</v>
      </c>
      <c r="F1647" t="s">
        <v>49</v>
      </c>
      <c r="G1647" t="s">
        <v>49</v>
      </c>
      <c r="H1647" t="s">
        <v>49</v>
      </c>
      <c r="I1647" t="s">
        <v>49</v>
      </c>
      <c r="J1647" t="s">
        <v>49</v>
      </c>
      <c r="K1647" t="s">
        <v>49</v>
      </c>
      <c r="L1647" t="s">
        <v>49</v>
      </c>
      <c r="M1647" t="s">
        <v>49</v>
      </c>
      <c r="N1647" t="s">
        <v>49</v>
      </c>
      <c r="O1647" t="s">
        <v>49</v>
      </c>
      <c r="P1647" t="s">
        <v>49</v>
      </c>
      <c r="Q1647" t="s">
        <v>49</v>
      </c>
      <c r="R1647" t="s">
        <v>49</v>
      </c>
      <c r="S1647" t="s">
        <v>49</v>
      </c>
      <c r="T1647" t="s">
        <v>49</v>
      </c>
      <c r="U1647" t="s">
        <v>49</v>
      </c>
      <c r="V1647" t="s">
        <v>49</v>
      </c>
      <c r="W1647" t="s">
        <v>49</v>
      </c>
      <c r="X1647" t="s">
        <v>49</v>
      </c>
      <c r="Y1647" t="s">
        <v>49</v>
      </c>
      <c r="Z1647" t="s">
        <v>49</v>
      </c>
      <c r="AA1647" t="s">
        <v>49</v>
      </c>
      <c r="AB1647" t="s">
        <v>49</v>
      </c>
      <c r="AC1647" t="s">
        <v>49</v>
      </c>
      <c r="AD1647" t="s">
        <v>49</v>
      </c>
      <c r="AE1647" t="s">
        <v>49</v>
      </c>
      <c r="AF1647" t="s">
        <v>49</v>
      </c>
      <c r="AG1647" t="s">
        <v>49</v>
      </c>
      <c r="AH1647" t="s">
        <v>49</v>
      </c>
      <c r="AI1647" t="s">
        <v>49</v>
      </c>
      <c r="AJ1647" t="s">
        <v>49</v>
      </c>
      <c r="AK1647" t="s">
        <v>49</v>
      </c>
      <c r="AL1647" t="s">
        <v>49</v>
      </c>
      <c r="AM1647" t="s">
        <v>49</v>
      </c>
    </row>
    <row r="1648" spans="1:39" customFormat="1" hidden="1" x14ac:dyDescent="0.2">
      <c r="A1648" t="s">
        <v>63</v>
      </c>
      <c r="B1648" s="1" t="s">
        <v>177</v>
      </c>
      <c r="C1648" t="s">
        <v>382</v>
      </c>
      <c r="D1648" s="1" t="s">
        <v>200</v>
      </c>
      <c r="E1648" t="s">
        <v>49</v>
      </c>
      <c r="F1648" t="s">
        <v>49</v>
      </c>
      <c r="G1648" t="s">
        <v>49</v>
      </c>
      <c r="H1648" t="s">
        <v>49</v>
      </c>
      <c r="I1648" t="s">
        <v>49</v>
      </c>
      <c r="J1648" t="s">
        <v>49</v>
      </c>
      <c r="K1648" t="s">
        <v>49</v>
      </c>
      <c r="L1648" t="s">
        <v>49</v>
      </c>
      <c r="M1648" t="s">
        <v>49</v>
      </c>
      <c r="N1648" t="s">
        <v>49</v>
      </c>
      <c r="O1648" t="s">
        <v>49</v>
      </c>
      <c r="P1648" t="s">
        <v>49</v>
      </c>
      <c r="Q1648" t="s">
        <v>49</v>
      </c>
      <c r="R1648" t="s">
        <v>49</v>
      </c>
      <c r="S1648" t="s">
        <v>49</v>
      </c>
      <c r="T1648" t="s">
        <v>49</v>
      </c>
      <c r="U1648" t="s">
        <v>49</v>
      </c>
      <c r="V1648" t="s">
        <v>49</v>
      </c>
      <c r="W1648" t="s">
        <v>49</v>
      </c>
      <c r="X1648" t="s">
        <v>49</v>
      </c>
      <c r="Y1648" t="s">
        <v>49</v>
      </c>
      <c r="Z1648" t="s">
        <v>49</v>
      </c>
      <c r="AA1648" t="s">
        <v>49</v>
      </c>
      <c r="AB1648" t="s">
        <v>49</v>
      </c>
      <c r="AC1648" t="s">
        <v>49</v>
      </c>
      <c r="AD1648" t="s">
        <v>49</v>
      </c>
      <c r="AE1648" t="s">
        <v>49</v>
      </c>
      <c r="AF1648" t="s">
        <v>49</v>
      </c>
      <c r="AG1648" t="s">
        <v>49</v>
      </c>
      <c r="AH1648" t="s">
        <v>49</v>
      </c>
      <c r="AI1648" t="s">
        <v>49</v>
      </c>
      <c r="AJ1648" t="s">
        <v>49</v>
      </c>
      <c r="AK1648" t="s">
        <v>49</v>
      </c>
      <c r="AL1648" t="s">
        <v>49</v>
      </c>
      <c r="AM1648" t="s">
        <v>49</v>
      </c>
    </row>
    <row r="1649" spans="1:39" customFormat="1" hidden="1" x14ac:dyDescent="0.2">
      <c r="A1649" t="s">
        <v>63</v>
      </c>
      <c r="B1649" s="1" t="s">
        <v>177</v>
      </c>
      <c r="C1649" t="s">
        <v>213</v>
      </c>
      <c r="D1649" s="1" t="s">
        <v>331</v>
      </c>
      <c r="E1649">
        <v>1.2332204045959259</v>
      </c>
      <c r="F1649">
        <v>0.62484395052292996</v>
      </c>
      <c r="G1649">
        <v>5.2612745720604437</v>
      </c>
      <c r="H1649">
        <v>-7.3878434552455019</v>
      </c>
      <c r="I1649">
        <v>3.7457213436469203</v>
      </c>
      <c r="J1649">
        <v>18.975491835044139</v>
      </c>
      <c r="K1649">
        <v>26.282031722522419</v>
      </c>
      <c r="L1649">
        <v>10.508667229749122</v>
      </c>
      <c r="M1649">
        <v>-2.6716168630163963</v>
      </c>
      <c r="N1649">
        <v>-1.3525871091815418</v>
      </c>
      <c r="O1649">
        <v>1.2991051754005127</v>
      </c>
      <c r="P1649">
        <v>3.7890959667635542</v>
      </c>
      <c r="Q1649">
        <v>1.7411635927369105</v>
      </c>
      <c r="R1649">
        <v>0.45493911213958427</v>
      </c>
      <c r="S1649">
        <v>4.5331757592785777</v>
      </c>
      <c r="T1649">
        <v>2.9735105432378504</v>
      </c>
      <c r="U1649">
        <v>0.60597855920232746</v>
      </c>
      <c r="V1649">
        <v>0.38008072922497149</v>
      </c>
      <c r="W1649">
        <v>10.36556120050227</v>
      </c>
      <c r="X1649">
        <v>3.5897754619145843</v>
      </c>
      <c r="Y1649">
        <v>-0.34453256681308631</v>
      </c>
      <c r="Z1649">
        <v>0.63417502065715325</v>
      </c>
      <c r="AA1649">
        <v>1.2020485294816865</v>
      </c>
      <c r="AB1649">
        <v>4.3237671322372506</v>
      </c>
      <c r="AC1649">
        <v>2.9140578048515238</v>
      </c>
      <c r="AD1649">
        <v>2.6578302396626441</v>
      </c>
      <c r="AE1649">
        <v>3.4632474641083348</v>
      </c>
      <c r="AF1649">
        <v>3.4396042360897496</v>
      </c>
      <c r="AG1649">
        <v>4.3266908502148453</v>
      </c>
      <c r="AH1649">
        <v>4.1151863004130576</v>
      </c>
      <c r="AI1649">
        <v>1.0313419288430055</v>
      </c>
      <c r="AJ1649">
        <v>3.5469986985745265</v>
      </c>
      <c r="AK1649">
        <v>16.554755687181938</v>
      </c>
      <c r="AL1649">
        <v>401.58827805416217</v>
      </c>
      <c r="AM1649" t="s">
        <v>49</v>
      </c>
    </row>
    <row r="1650" spans="1:39" customFormat="1" hidden="1" x14ac:dyDescent="0.2">
      <c r="A1650" t="s">
        <v>63</v>
      </c>
      <c r="B1650" s="1" t="s">
        <v>177</v>
      </c>
      <c r="C1650" t="s">
        <v>263</v>
      </c>
      <c r="D1650" s="1" t="s">
        <v>232</v>
      </c>
      <c r="E1650" t="s">
        <v>49</v>
      </c>
      <c r="F1650" t="s">
        <v>49</v>
      </c>
      <c r="G1650" t="s">
        <v>49</v>
      </c>
      <c r="H1650" t="s">
        <v>49</v>
      </c>
      <c r="I1650" t="s">
        <v>49</v>
      </c>
      <c r="J1650" t="s">
        <v>49</v>
      </c>
      <c r="K1650" t="s">
        <v>49</v>
      </c>
      <c r="L1650" t="s">
        <v>49</v>
      </c>
      <c r="M1650" t="s">
        <v>49</v>
      </c>
      <c r="N1650" t="s">
        <v>49</v>
      </c>
      <c r="O1650" t="s">
        <v>49</v>
      </c>
      <c r="P1650" t="s">
        <v>49</v>
      </c>
      <c r="Q1650" t="s">
        <v>49</v>
      </c>
      <c r="R1650" t="s">
        <v>49</v>
      </c>
      <c r="S1650" t="s">
        <v>49</v>
      </c>
      <c r="T1650" t="s">
        <v>49</v>
      </c>
      <c r="U1650" t="s">
        <v>49</v>
      </c>
      <c r="V1650" t="s">
        <v>49</v>
      </c>
      <c r="W1650" t="s">
        <v>49</v>
      </c>
      <c r="X1650" t="s">
        <v>49</v>
      </c>
      <c r="Y1650" t="s">
        <v>49</v>
      </c>
      <c r="Z1650" t="s">
        <v>49</v>
      </c>
      <c r="AA1650" t="s">
        <v>49</v>
      </c>
      <c r="AB1650" t="s">
        <v>49</v>
      </c>
      <c r="AC1650" t="s">
        <v>49</v>
      </c>
      <c r="AD1650" t="s">
        <v>49</v>
      </c>
      <c r="AE1650" t="s">
        <v>49</v>
      </c>
      <c r="AF1650" t="s">
        <v>49</v>
      </c>
      <c r="AG1650" t="s">
        <v>49</v>
      </c>
      <c r="AH1650" t="s">
        <v>49</v>
      </c>
      <c r="AI1650" t="s">
        <v>49</v>
      </c>
      <c r="AJ1650" t="s">
        <v>49</v>
      </c>
      <c r="AK1650" t="s">
        <v>49</v>
      </c>
      <c r="AL1650" t="s">
        <v>49</v>
      </c>
      <c r="AM1650" t="s">
        <v>49</v>
      </c>
    </row>
    <row r="1651" spans="1:39" customFormat="1" hidden="1" x14ac:dyDescent="0.2">
      <c r="A1651" t="s">
        <v>63</v>
      </c>
      <c r="B1651" s="1" t="s">
        <v>177</v>
      </c>
      <c r="C1651" t="s">
        <v>546</v>
      </c>
      <c r="D1651" s="1" t="s">
        <v>94</v>
      </c>
      <c r="E1651" t="s">
        <v>49</v>
      </c>
      <c r="F1651" t="s">
        <v>49</v>
      </c>
      <c r="G1651" t="s">
        <v>49</v>
      </c>
      <c r="H1651" t="s">
        <v>49</v>
      </c>
      <c r="I1651" t="s">
        <v>49</v>
      </c>
      <c r="J1651" t="s">
        <v>49</v>
      </c>
      <c r="K1651" t="s">
        <v>49</v>
      </c>
      <c r="L1651" t="s">
        <v>49</v>
      </c>
      <c r="M1651" t="s">
        <v>49</v>
      </c>
      <c r="N1651" t="s">
        <v>49</v>
      </c>
      <c r="O1651" t="s">
        <v>49</v>
      </c>
      <c r="P1651" t="s">
        <v>49</v>
      </c>
      <c r="Q1651" t="s">
        <v>49</v>
      </c>
      <c r="R1651" t="s">
        <v>49</v>
      </c>
      <c r="S1651" t="s">
        <v>49</v>
      </c>
      <c r="T1651" t="s">
        <v>49</v>
      </c>
      <c r="U1651" t="s">
        <v>49</v>
      </c>
      <c r="V1651" t="s">
        <v>49</v>
      </c>
      <c r="W1651" t="s">
        <v>49</v>
      </c>
      <c r="X1651" t="s">
        <v>49</v>
      </c>
      <c r="Y1651" t="s">
        <v>49</v>
      </c>
      <c r="Z1651" t="s">
        <v>49</v>
      </c>
      <c r="AA1651" t="s">
        <v>49</v>
      </c>
      <c r="AB1651" t="s">
        <v>49</v>
      </c>
      <c r="AC1651" t="s">
        <v>49</v>
      </c>
      <c r="AD1651" t="s">
        <v>49</v>
      </c>
      <c r="AE1651" t="s">
        <v>49</v>
      </c>
      <c r="AF1651" t="s">
        <v>49</v>
      </c>
      <c r="AG1651" t="s">
        <v>49</v>
      </c>
      <c r="AH1651" t="s">
        <v>49</v>
      </c>
      <c r="AI1651" t="s">
        <v>49</v>
      </c>
      <c r="AJ1651" t="s">
        <v>49</v>
      </c>
      <c r="AK1651" t="s">
        <v>49</v>
      </c>
      <c r="AL1651" t="s">
        <v>49</v>
      </c>
      <c r="AM1651" t="s">
        <v>49</v>
      </c>
    </row>
    <row r="1652" spans="1:39" customFormat="1" hidden="1" x14ac:dyDescent="0.2">
      <c r="A1652" t="s">
        <v>63</v>
      </c>
      <c r="B1652" s="1" t="s">
        <v>177</v>
      </c>
      <c r="C1652" t="s">
        <v>309</v>
      </c>
      <c r="D1652" s="1" t="s">
        <v>274</v>
      </c>
      <c r="E1652" t="s">
        <v>49</v>
      </c>
      <c r="F1652" t="s">
        <v>49</v>
      </c>
      <c r="G1652" t="s">
        <v>49</v>
      </c>
      <c r="H1652" t="s">
        <v>49</v>
      </c>
      <c r="I1652" t="s">
        <v>49</v>
      </c>
      <c r="J1652" t="s">
        <v>49</v>
      </c>
      <c r="K1652" t="s">
        <v>49</v>
      </c>
      <c r="L1652" t="s">
        <v>49</v>
      </c>
      <c r="M1652">
        <v>54.255317687988303</v>
      </c>
      <c r="N1652" t="s">
        <v>49</v>
      </c>
      <c r="O1652">
        <v>45.212764739990199</v>
      </c>
      <c r="P1652" t="s">
        <v>49</v>
      </c>
      <c r="Q1652">
        <v>56.613758087158203</v>
      </c>
      <c r="R1652" t="s">
        <v>49</v>
      </c>
      <c r="S1652">
        <v>52.9100532531738</v>
      </c>
      <c r="T1652">
        <v>56.783920288085902</v>
      </c>
      <c r="U1652">
        <v>57.766990661621101</v>
      </c>
      <c r="V1652">
        <v>58.737865447997997</v>
      </c>
      <c r="W1652">
        <v>60.386474609375</v>
      </c>
      <c r="X1652">
        <v>60.869564056396499</v>
      </c>
      <c r="Y1652">
        <v>62.980770111083999</v>
      </c>
      <c r="Z1652">
        <v>56.398105621337898</v>
      </c>
      <c r="AA1652">
        <v>56.872039794921903</v>
      </c>
      <c r="AB1652">
        <v>55.450237274169901</v>
      </c>
      <c r="AC1652">
        <v>57.345970153808601</v>
      </c>
      <c r="AD1652">
        <v>60.1895751953125</v>
      </c>
      <c r="AE1652">
        <v>63.333332061767599</v>
      </c>
      <c r="AF1652">
        <v>65.714286804199205</v>
      </c>
      <c r="AG1652">
        <v>69.047622680664105</v>
      </c>
      <c r="AH1652">
        <v>68.095237731933594</v>
      </c>
      <c r="AI1652">
        <v>66.037734985351605</v>
      </c>
      <c r="AJ1652">
        <v>66.981132507324205</v>
      </c>
      <c r="AK1652">
        <v>65.5660400390625</v>
      </c>
      <c r="AL1652">
        <v>58.490566253662102</v>
      </c>
      <c r="AM1652">
        <v>61.320755004882798</v>
      </c>
    </row>
    <row r="1653" spans="1:39" customFormat="1" hidden="1" x14ac:dyDescent="0.2">
      <c r="A1653" t="s">
        <v>63</v>
      </c>
      <c r="B1653" s="1" t="s">
        <v>177</v>
      </c>
      <c r="C1653" t="s">
        <v>421</v>
      </c>
      <c r="D1653" s="1" t="s">
        <v>223</v>
      </c>
      <c r="E1653">
        <v>7100098</v>
      </c>
      <c r="F1653">
        <v>7215012</v>
      </c>
      <c r="G1653">
        <v>7311810</v>
      </c>
      <c r="H1653">
        <v>7388953</v>
      </c>
      <c r="I1653">
        <v>7448108</v>
      </c>
      <c r="J1653">
        <v>7492585</v>
      </c>
      <c r="K1653">
        <v>7519707</v>
      </c>
      <c r="L1653">
        <v>7532917</v>
      </c>
      <c r="M1653">
        <v>7541026</v>
      </c>
      <c r="N1653">
        <v>7556229</v>
      </c>
      <c r="O1653">
        <v>7583593</v>
      </c>
      <c r="P1653">
        <v>7616129</v>
      </c>
      <c r="Q1653">
        <v>7650864</v>
      </c>
      <c r="R1653">
        <v>7684033</v>
      </c>
      <c r="S1653">
        <v>7715033</v>
      </c>
      <c r="T1653">
        <v>7749263</v>
      </c>
      <c r="U1653">
        <v>7787077</v>
      </c>
      <c r="V1653">
        <v>7821875</v>
      </c>
      <c r="W1653">
        <v>7849474</v>
      </c>
      <c r="X1653">
        <v>7865453</v>
      </c>
      <c r="Y1653">
        <v>7869219</v>
      </c>
      <c r="Z1653">
        <v>7865348</v>
      </c>
      <c r="AA1653">
        <v>7857563</v>
      </c>
      <c r="AB1653">
        <v>7848484</v>
      </c>
      <c r="AC1653">
        <v>7842497</v>
      </c>
      <c r="AD1653">
        <v>7841392</v>
      </c>
      <c r="AE1653">
        <v>7843110</v>
      </c>
      <c r="AF1653">
        <v>7843206</v>
      </c>
      <c r="AG1653">
        <v>7838384</v>
      </c>
      <c r="AH1653">
        <v>7826960</v>
      </c>
      <c r="AI1653">
        <v>7806524</v>
      </c>
      <c r="AJ1653">
        <v>7779726</v>
      </c>
      <c r="AK1653">
        <v>7750885</v>
      </c>
      <c r="AL1653">
        <v>7714020</v>
      </c>
      <c r="AM1653">
        <v>7677039</v>
      </c>
    </row>
    <row r="1654" spans="1:39" customFormat="1" hidden="1" x14ac:dyDescent="0.2">
      <c r="A1654" t="s">
        <v>63</v>
      </c>
      <c r="B1654" s="1" t="s">
        <v>177</v>
      </c>
      <c r="C1654" t="s">
        <v>120</v>
      </c>
      <c r="D1654" s="1" t="s">
        <v>488</v>
      </c>
      <c r="E1654">
        <v>0.94951919620941705</v>
      </c>
      <c r="F1654">
        <v>0.97128473622598399</v>
      </c>
      <c r="G1654">
        <v>0.94066710014992705</v>
      </c>
      <c r="H1654">
        <v>0.816593021196379</v>
      </c>
      <c r="I1654">
        <v>0.65064357741686296</v>
      </c>
      <c r="J1654">
        <v>0.528896871696659</v>
      </c>
      <c r="K1654">
        <v>0.42592755592701398</v>
      </c>
      <c r="L1654">
        <v>0.36211796197061702</v>
      </c>
      <c r="M1654">
        <v>0.33191845412175802</v>
      </c>
      <c r="N1654">
        <v>0.31963730406258101</v>
      </c>
      <c r="O1654">
        <v>0.323431497801001</v>
      </c>
      <c r="P1654">
        <v>0.32877557025506998</v>
      </c>
      <c r="Q1654">
        <v>0.32194458830190997</v>
      </c>
      <c r="R1654">
        <v>0.299718119482692</v>
      </c>
      <c r="S1654">
        <v>0.27723136913520902</v>
      </c>
      <c r="T1654">
        <v>0.26076862709558102</v>
      </c>
      <c r="U1654">
        <v>0.232575967917871</v>
      </c>
      <c r="V1654">
        <v>0.18530219341353499</v>
      </c>
      <c r="W1654">
        <v>0.12899246566070499</v>
      </c>
      <c r="X1654">
        <v>8.2172996925832201E-2</v>
      </c>
      <c r="Y1654">
        <v>5.9627892504162297E-2</v>
      </c>
      <c r="Z1654">
        <v>5.82984063263004E-2</v>
      </c>
      <c r="AA1654">
        <v>6.4074845010815507E-2</v>
      </c>
      <c r="AB1654">
        <v>7.3424708910410405E-2</v>
      </c>
      <c r="AC1654">
        <v>9.3595194376736801E-2</v>
      </c>
      <c r="AD1654">
        <v>0.10860388266915701</v>
      </c>
      <c r="AE1654">
        <v>9.2232567316247904E-2</v>
      </c>
      <c r="AF1654">
        <v>6.9407446002464998E-2</v>
      </c>
      <c r="AG1654">
        <v>1.86756792498581E-2</v>
      </c>
      <c r="AH1654">
        <v>-4.9447896775568399E-2</v>
      </c>
      <c r="AI1654">
        <v>-7.2015237056652207E-2</v>
      </c>
      <c r="AJ1654">
        <v>-0.10198305220395799</v>
      </c>
      <c r="AK1654">
        <v>-0.14147520232574301</v>
      </c>
      <c r="AL1654">
        <v>-0.39301254156247201</v>
      </c>
      <c r="AM1654">
        <v>-0.39326998297488902</v>
      </c>
    </row>
    <row r="1655" spans="1:39" customFormat="1" hidden="1" x14ac:dyDescent="0.2">
      <c r="A1655" t="s">
        <v>63</v>
      </c>
      <c r="B1655" s="1" t="s">
        <v>177</v>
      </c>
      <c r="C1655" t="s">
        <v>514</v>
      </c>
      <c r="D1655" s="1" t="s">
        <v>142</v>
      </c>
      <c r="E1655">
        <v>10425433</v>
      </c>
      <c r="F1655">
        <v>10527187</v>
      </c>
      <c r="G1655">
        <v>10626680</v>
      </c>
      <c r="H1655">
        <v>10713812</v>
      </c>
      <c r="I1655">
        <v>10783748</v>
      </c>
      <c r="J1655">
        <v>10840934</v>
      </c>
      <c r="K1655">
        <v>10887207</v>
      </c>
      <c r="L1655">
        <v>10926703</v>
      </c>
      <c r="M1655">
        <v>10963031</v>
      </c>
      <c r="N1655">
        <v>10998129</v>
      </c>
      <c r="O1655">
        <v>11033758</v>
      </c>
      <c r="P1655">
        <v>11070094</v>
      </c>
      <c r="Q1655">
        <v>11105791</v>
      </c>
      <c r="R1655">
        <v>11139127</v>
      </c>
      <c r="S1655">
        <v>11170051</v>
      </c>
      <c r="T1655">
        <v>11199217</v>
      </c>
      <c r="U1655">
        <v>11225294</v>
      </c>
      <c r="V1655">
        <v>11246114</v>
      </c>
      <c r="W1655">
        <v>11260630</v>
      </c>
      <c r="X1655">
        <v>11269887</v>
      </c>
      <c r="Y1655">
        <v>11276609</v>
      </c>
      <c r="Z1655">
        <v>11283185</v>
      </c>
      <c r="AA1655">
        <v>11290417</v>
      </c>
      <c r="AB1655">
        <v>11298710</v>
      </c>
      <c r="AC1655">
        <v>11309290</v>
      </c>
      <c r="AD1655">
        <v>11321579</v>
      </c>
      <c r="AE1655">
        <v>11332026</v>
      </c>
      <c r="AF1655">
        <v>11339894</v>
      </c>
      <c r="AG1655">
        <v>11342012</v>
      </c>
      <c r="AH1655">
        <v>11336405</v>
      </c>
      <c r="AI1655">
        <v>11328244</v>
      </c>
      <c r="AJ1655">
        <v>11316697</v>
      </c>
      <c r="AK1655">
        <v>11300698</v>
      </c>
      <c r="AL1655">
        <v>11256372</v>
      </c>
      <c r="AM1655">
        <v>11212191</v>
      </c>
    </row>
    <row r="1656" spans="1:39" customFormat="1" hidden="1" x14ac:dyDescent="0.2">
      <c r="A1656" t="s">
        <v>63</v>
      </c>
      <c r="B1656" s="1" t="s">
        <v>177</v>
      </c>
      <c r="C1656" t="s">
        <v>267</v>
      </c>
      <c r="D1656" s="1" t="s">
        <v>205</v>
      </c>
      <c r="E1656" t="s">
        <v>49</v>
      </c>
      <c r="F1656" t="s">
        <v>49</v>
      </c>
      <c r="G1656" t="s">
        <v>49</v>
      </c>
      <c r="H1656" t="s">
        <v>49</v>
      </c>
      <c r="I1656" t="s">
        <v>49</v>
      </c>
      <c r="J1656" t="s">
        <v>49</v>
      </c>
      <c r="K1656" t="s">
        <v>49</v>
      </c>
      <c r="L1656" t="s">
        <v>49</v>
      </c>
      <c r="M1656" t="s">
        <v>49</v>
      </c>
      <c r="N1656" t="s">
        <v>49</v>
      </c>
      <c r="O1656" t="s">
        <v>49</v>
      </c>
      <c r="P1656" t="s">
        <v>49</v>
      </c>
      <c r="Q1656" t="s">
        <v>49</v>
      </c>
      <c r="R1656" t="s">
        <v>49</v>
      </c>
      <c r="S1656" t="s">
        <v>49</v>
      </c>
      <c r="T1656" t="s">
        <v>49</v>
      </c>
      <c r="U1656" t="s">
        <v>49</v>
      </c>
      <c r="V1656" t="s">
        <v>49</v>
      </c>
      <c r="W1656" t="s">
        <v>49</v>
      </c>
      <c r="X1656" t="s">
        <v>49</v>
      </c>
      <c r="Y1656" t="s">
        <v>49</v>
      </c>
      <c r="Z1656" t="s">
        <v>49</v>
      </c>
      <c r="AA1656" t="s">
        <v>49</v>
      </c>
      <c r="AB1656" t="s">
        <v>49</v>
      </c>
      <c r="AC1656" t="s">
        <v>49</v>
      </c>
      <c r="AD1656" t="s">
        <v>49</v>
      </c>
      <c r="AE1656" t="s">
        <v>49</v>
      </c>
      <c r="AF1656" t="s">
        <v>49</v>
      </c>
      <c r="AG1656" t="s">
        <v>49</v>
      </c>
      <c r="AH1656" t="s">
        <v>49</v>
      </c>
      <c r="AI1656" t="s">
        <v>49</v>
      </c>
      <c r="AJ1656" t="s">
        <v>49</v>
      </c>
      <c r="AK1656" t="s">
        <v>49</v>
      </c>
      <c r="AL1656" t="s">
        <v>49</v>
      </c>
      <c r="AM1656" t="s">
        <v>49</v>
      </c>
    </row>
    <row r="1657" spans="1:39" customFormat="1" hidden="1" x14ac:dyDescent="0.2">
      <c r="A1657" t="s">
        <v>63</v>
      </c>
      <c r="B1657" s="1" t="s">
        <v>177</v>
      </c>
      <c r="C1657" t="s">
        <v>447</v>
      </c>
      <c r="D1657" s="1" t="s">
        <v>564</v>
      </c>
      <c r="E1657" t="s">
        <v>49</v>
      </c>
      <c r="F1657" t="s">
        <v>49</v>
      </c>
      <c r="G1657" t="s">
        <v>49</v>
      </c>
      <c r="H1657" t="s">
        <v>49</v>
      </c>
      <c r="I1657" t="s">
        <v>49</v>
      </c>
      <c r="J1657" t="s">
        <v>49</v>
      </c>
      <c r="K1657" t="s">
        <v>49</v>
      </c>
      <c r="L1657" t="s">
        <v>49</v>
      </c>
      <c r="M1657" t="s">
        <v>49</v>
      </c>
      <c r="N1657" t="s">
        <v>49</v>
      </c>
      <c r="O1657" t="s">
        <v>49</v>
      </c>
      <c r="P1657" t="s">
        <v>49</v>
      </c>
      <c r="Q1657" t="s">
        <v>49</v>
      </c>
      <c r="R1657" t="s">
        <v>49</v>
      </c>
      <c r="S1657" t="s">
        <v>49</v>
      </c>
      <c r="T1657" t="s">
        <v>49</v>
      </c>
      <c r="U1657" t="s">
        <v>49</v>
      </c>
      <c r="V1657" t="s">
        <v>49</v>
      </c>
      <c r="W1657" t="s">
        <v>49</v>
      </c>
      <c r="X1657" t="s">
        <v>49</v>
      </c>
      <c r="Y1657" t="s">
        <v>49</v>
      </c>
      <c r="Z1657" t="s">
        <v>49</v>
      </c>
      <c r="AA1657" t="s">
        <v>49</v>
      </c>
      <c r="AB1657" t="s">
        <v>49</v>
      </c>
      <c r="AC1657" t="s">
        <v>49</v>
      </c>
      <c r="AD1657" t="s">
        <v>49</v>
      </c>
      <c r="AE1657" t="s">
        <v>49</v>
      </c>
      <c r="AF1657" t="s">
        <v>49</v>
      </c>
      <c r="AG1657" t="s">
        <v>49</v>
      </c>
      <c r="AH1657" t="s">
        <v>49</v>
      </c>
      <c r="AI1657" t="s">
        <v>49</v>
      </c>
      <c r="AJ1657" t="s">
        <v>49</v>
      </c>
      <c r="AK1657" t="s">
        <v>49</v>
      </c>
      <c r="AL1657" t="s">
        <v>49</v>
      </c>
      <c r="AM1657" t="s">
        <v>49</v>
      </c>
    </row>
    <row r="1658" spans="1:39" customFormat="1" hidden="1" x14ac:dyDescent="0.2">
      <c r="A1658" t="s">
        <v>63</v>
      </c>
      <c r="B1658" s="1" t="s">
        <v>177</v>
      </c>
      <c r="C1658" t="s">
        <v>458</v>
      </c>
      <c r="D1658" s="1" t="s">
        <v>187</v>
      </c>
      <c r="E1658" t="s">
        <v>49</v>
      </c>
      <c r="F1658" t="s">
        <v>49</v>
      </c>
      <c r="G1658" t="s">
        <v>49</v>
      </c>
      <c r="H1658" t="s">
        <v>49</v>
      </c>
      <c r="I1658" t="s">
        <v>49</v>
      </c>
      <c r="J1658" t="s">
        <v>49</v>
      </c>
      <c r="K1658" t="s">
        <v>49</v>
      </c>
      <c r="L1658">
        <v>886</v>
      </c>
      <c r="M1658">
        <v>1055</v>
      </c>
      <c r="N1658">
        <v>1075</v>
      </c>
      <c r="O1658">
        <v>1018</v>
      </c>
      <c r="P1658">
        <v>947</v>
      </c>
      <c r="Q1658">
        <v>963</v>
      </c>
      <c r="R1658" t="s">
        <v>49</v>
      </c>
      <c r="S1658">
        <v>1181</v>
      </c>
      <c r="T1658">
        <v>1232.9000000000001</v>
      </c>
      <c r="U1658">
        <v>1341</v>
      </c>
      <c r="V1658">
        <v>1371.2</v>
      </c>
      <c r="W1658">
        <v>1438.9</v>
      </c>
      <c r="X1658">
        <v>1351.1</v>
      </c>
      <c r="Y1658" t="s">
        <v>49</v>
      </c>
      <c r="Z1658" t="s">
        <v>49</v>
      </c>
      <c r="AA1658" t="s">
        <v>49</v>
      </c>
      <c r="AB1658" t="s">
        <v>49</v>
      </c>
      <c r="AC1658" t="s">
        <v>49</v>
      </c>
      <c r="AD1658" t="s">
        <v>49</v>
      </c>
      <c r="AE1658" t="s">
        <v>49</v>
      </c>
      <c r="AF1658" t="s">
        <v>49</v>
      </c>
      <c r="AG1658" t="s">
        <v>49</v>
      </c>
      <c r="AH1658" t="s">
        <v>49</v>
      </c>
      <c r="AI1658" t="s">
        <v>49</v>
      </c>
      <c r="AJ1658" t="s">
        <v>49</v>
      </c>
      <c r="AK1658" t="s">
        <v>49</v>
      </c>
      <c r="AL1658" t="s">
        <v>49</v>
      </c>
      <c r="AM1658" t="s">
        <v>49</v>
      </c>
    </row>
    <row r="1659" spans="1:39" customFormat="1" hidden="1" x14ac:dyDescent="0.2">
      <c r="A1659" t="s">
        <v>63</v>
      </c>
      <c r="B1659" s="1" t="s">
        <v>177</v>
      </c>
      <c r="C1659" t="s">
        <v>487</v>
      </c>
      <c r="D1659" s="1" t="s">
        <v>306</v>
      </c>
      <c r="E1659" t="s">
        <v>49</v>
      </c>
      <c r="F1659" t="s">
        <v>49</v>
      </c>
      <c r="G1659" t="s">
        <v>49</v>
      </c>
      <c r="H1659" t="s">
        <v>49</v>
      </c>
      <c r="I1659" t="s">
        <v>49</v>
      </c>
      <c r="J1659" t="s">
        <v>49</v>
      </c>
      <c r="K1659" t="s">
        <v>49</v>
      </c>
      <c r="L1659" t="s">
        <v>49</v>
      </c>
      <c r="M1659" t="s">
        <v>49</v>
      </c>
      <c r="N1659" t="s">
        <v>49</v>
      </c>
      <c r="O1659" t="s">
        <v>49</v>
      </c>
      <c r="P1659" t="s">
        <v>49</v>
      </c>
      <c r="Q1659" t="s">
        <v>49</v>
      </c>
      <c r="R1659" t="s">
        <v>49</v>
      </c>
      <c r="S1659" t="s">
        <v>49</v>
      </c>
      <c r="T1659" t="s">
        <v>49</v>
      </c>
      <c r="U1659" t="s">
        <v>49</v>
      </c>
      <c r="V1659" t="s">
        <v>49</v>
      </c>
      <c r="W1659" t="s">
        <v>49</v>
      </c>
      <c r="X1659" t="s">
        <v>49</v>
      </c>
      <c r="Y1659" t="s">
        <v>49</v>
      </c>
      <c r="Z1659" t="s">
        <v>49</v>
      </c>
      <c r="AA1659" t="s">
        <v>49</v>
      </c>
      <c r="AB1659" t="s">
        <v>49</v>
      </c>
      <c r="AC1659" t="s">
        <v>49</v>
      </c>
      <c r="AD1659" t="s">
        <v>49</v>
      </c>
      <c r="AE1659" t="s">
        <v>49</v>
      </c>
      <c r="AF1659" t="s">
        <v>49</v>
      </c>
      <c r="AG1659" t="s">
        <v>49</v>
      </c>
      <c r="AH1659" t="s">
        <v>49</v>
      </c>
      <c r="AI1659" t="s">
        <v>49</v>
      </c>
      <c r="AJ1659" t="s">
        <v>49</v>
      </c>
      <c r="AK1659" t="s">
        <v>49</v>
      </c>
      <c r="AL1659" t="s">
        <v>49</v>
      </c>
      <c r="AM1659" t="s">
        <v>49</v>
      </c>
    </row>
    <row r="1660" spans="1:39" customFormat="1" hidden="1" x14ac:dyDescent="0.2">
      <c r="A1660" t="s">
        <v>63</v>
      </c>
      <c r="B1660" s="1" t="s">
        <v>177</v>
      </c>
      <c r="C1660" t="s">
        <v>454</v>
      </c>
      <c r="D1660" s="1" t="s">
        <v>165</v>
      </c>
      <c r="E1660" t="s">
        <v>49</v>
      </c>
      <c r="F1660" t="s">
        <v>49</v>
      </c>
      <c r="G1660" t="s">
        <v>49</v>
      </c>
      <c r="H1660" t="s">
        <v>49</v>
      </c>
      <c r="I1660" t="s">
        <v>49</v>
      </c>
      <c r="J1660" t="s">
        <v>49</v>
      </c>
      <c r="K1660" t="s">
        <v>49</v>
      </c>
      <c r="L1660" t="s">
        <v>49</v>
      </c>
      <c r="M1660" t="s">
        <v>49</v>
      </c>
      <c r="N1660" t="s">
        <v>49</v>
      </c>
      <c r="O1660" t="s">
        <v>49</v>
      </c>
      <c r="P1660" t="s">
        <v>49</v>
      </c>
      <c r="Q1660" t="s">
        <v>49</v>
      </c>
      <c r="R1660" t="s">
        <v>49</v>
      </c>
      <c r="S1660" t="s">
        <v>49</v>
      </c>
      <c r="T1660" t="s">
        <v>49</v>
      </c>
      <c r="U1660" t="s">
        <v>49</v>
      </c>
      <c r="V1660" t="s">
        <v>49</v>
      </c>
      <c r="W1660" t="s">
        <v>49</v>
      </c>
      <c r="X1660" t="s">
        <v>49</v>
      </c>
      <c r="Y1660" t="s">
        <v>49</v>
      </c>
      <c r="Z1660" t="s">
        <v>49</v>
      </c>
      <c r="AA1660" t="s">
        <v>49</v>
      </c>
      <c r="AB1660" t="s">
        <v>49</v>
      </c>
      <c r="AC1660" t="s">
        <v>49</v>
      </c>
      <c r="AD1660" t="s">
        <v>49</v>
      </c>
      <c r="AE1660" t="s">
        <v>49</v>
      </c>
      <c r="AF1660" t="s">
        <v>49</v>
      </c>
      <c r="AG1660" t="s">
        <v>49</v>
      </c>
      <c r="AH1660" t="s">
        <v>49</v>
      </c>
      <c r="AI1660" t="s">
        <v>49</v>
      </c>
      <c r="AJ1660" t="s">
        <v>49</v>
      </c>
      <c r="AK1660" t="s">
        <v>49</v>
      </c>
      <c r="AL1660" t="s">
        <v>49</v>
      </c>
      <c r="AM1660" t="s">
        <v>49</v>
      </c>
    </row>
    <row r="1661" spans="1:39" customFormat="1" hidden="1" x14ac:dyDescent="0.2">
      <c r="A1661" t="s">
        <v>63</v>
      </c>
      <c r="B1661" s="1" t="s">
        <v>177</v>
      </c>
      <c r="C1661" t="s">
        <v>381</v>
      </c>
      <c r="D1661" s="1" t="s">
        <v>512</v>
      </c>
      <c r="E1661" t="s">
        <v>49</v>
      </c>
      <c r="F1661" t="s">
        <v>49</v>
      </c>
      <c r="G1661" t="s">
        <v>49</v>
      </c>
      <c r="H1661" t="s">
        <v>49</v>
      </c>
      <c r="I1661" t="s">
        <v>49</v>
      </c>
      <c r="J1661" t="s">
        <v>49</v>
      </c>
      <c r="K1661" t="s">
        <v>49</v>
      </c>
      <c r="L1661" t="s">
        <v>49</v>
      </c>
      <c r="M1661">
        <v>13.586956977844199</v>
      </c>
      <c r="N1661" t="s">
        <v>49</v>
      </c>
      <c r="O1661">
        <v>9.7826089859008807</v>
      </c>
      <c r="P1661" t="s">
        <v>49</v>
      </c>
      <c r="Q1661">
        <v>11.413043022155801</v>
      </c>
      <c r="R1661" t="s">
        <v>49</v>
      </c>
      <c r="S1661">
        <v>8.6486482620239293</v>
      </c>
      <c r="T1661">
        <v>5.4054055213928196</v>
      </c>
      <c r="U1661">
        <v>3.9800994396209699</v>
      </c>
      <c r="V1661">
        <v>8.8235292434692401</v>
      </c>
      <c r="W1661">
        <v>6.3725490570068404</v>
      </c>
      <c r="X1661">
        <v>4.3689322471618697</v>
      </c>
      <c r="Y1661">
        <v>3.88349509239197</v>
      </c>
      <c r="Z1661">
        <v>3.8277511596679701</v>
      </c>
      <c r="AA1661">
        <v>3.34928226470947</v>
      </c>
      <c r="AB1661">
        <v>3.3175356388092001</v>
      </c>
      <c r="AC1661">
        <v>4.26540279388428</v>
      </c>
      <c r="AD1661">
        <v>3.3175356388092001</v>
      </c>
      <c r="AE1661">
        <v>7.6923074722290004</v>
      </c>
      <c r="AF1661">
        <v>8.0952377319335902</v>
      </c>
      <c r="AG1661">
        <v>6.6666665077209499</v>
      </c>
      <c r="AH1661">
        <v>8.0952377319335902</v>
      </c>
      <c r="AI1661">
        <v>6.1904764175415004</v>
      </c>
      <c r="AJ1661">
        <v>5.7142858505248997</v>
      </c>
      <c r="AK1661">
        <v>5.2380952835082999</v>
      </c>
      <c r="AL1661">
        <v>6.1904764175415004</v>
      </c>
      <c r="AM1661">
        <v>7.0754718780517596</v>
      </c>
    </row>
    <row r="1662" spans="1:39" customFormat="1" hidden="1" x14ac:dyDescent="0.2">
      <c r="A1662" t="s">
        <v>63</v>
      </c>
      <c r="B1662" s="1" t="s">
        <v>177</v>
      </c>
      <c r="C1662" t="s">
        <v>410</v>
      </c>
      <c r="D1662" s="1" t="s">
        <v>81</v>
      </c>
      <c r="E1662" t="s">
        <v>49</v>
      </c>
      <c r="F1662" t="s">
        <v>49</v>
      </c>
      <c r="G1662" t="s">
        <v>49</v>
      </c>
      <c r="H1662" t="s">
        <v>49</v>
      </c>
      <c r="I1662" t="s">
        <v>49</v>
      </c>
      <c r="J1662" t="s">
        <v>49</v>
      </c>
      <c r="K1662" t="s">
        <v>49</v>
      </c>
      <c r="L1662" t="s">
        <v>49</v>
      </c>
      <c r="M1662">
        <v>16.080402374267599</v>
      </c>
      <c r="N1662" t="s">
        <v>49</v>
      </c>
      <c r="O1662">
        <v>16.5</v>
      </c>
      <c r="P1662" t="s">
        <v>49</v>
      </c>
      <c r="Q1662">
        <v>18.407960891723601</v>
      </c>
      <c r="R1662" t="s">
        <v>49</v>
      </c>
      <c r="S1662">
        <v>11.9402980804443</v>
      </c>
      <c r="T1662">
        <v>11.442786216735801</v>
      </c>
      <c r="U1662">
        <v>15.384614944458001</v>
      </c>
      <c r="V1662">
        <v>14.8325357437134</v>
      </c>
      <c r="W1662">
        <v>26.315790176391602</v>
      </c>
      <c r="X1662">
        <v>29.6650714874268</v>
      </c>
      <c r="Y1662">
        <v>23.0769233703613</v>
      </c>
      <c r="Z1662">
        <v>28.9099521636963</v>
      </c>
      <c r="AA1662">
        <v>28.9099521636963</v>
      </c>
      <c r="AB1662">
        <v>29.577465057373001</v>
      </c>
      <c r="AC1662">
        <v>29.577465057373001</v>
      </c>
      <c r="AD1662">
        <v>30.516431808471701</v>
      </c>
      <c r="AE1662">
        <v>29.807691574096701</v>
      </c>
      <c r="AF1662">
        <v>27.619047164916999</v>
      </c>
      <c r="AG1662">
        <v>34.761905670166001</v>
      </c>
      <c r="AH1662">
        <v>34.761905670166001</v>
      </c>
      <c r="AI1662">
        <v>34.285713195800803</v>
      </c>
      <c r="AJ1662">
        <v>42.380950927734403</v>
      </c>
      <c r="AK1662">
        <v>43.333332061767599</v>
      </c>
      <c r="AL1662">
        <v>37.619049072265597</v>
      </c>
      <c r="AM1662">
        <v>36.320755004882798</v>
      </c>
    </row>
    <row r="1663" spans="1:39" customFormat="1" hidden="1" x14ac:dyDescent="0.2">
      <c r="A1663" t="s">
        <v>63</v>
      </c>
      <c r="B1663" s="1" t="s">
        <v>177</v>
      </c>
      <c r="C1663" t="s">
        <v>330</v>
      </c>
      <c r="D1663" s="1" t="s">
        <v>266</v>
      </c>
      <c r="E1663" t="s">
        <v>49</v>
      </c>
      <c r="F1663" t="s">
        <v>49</v>
      </c>
      <c r="G1663" t="s">
        <v>49</v>
      </c>
      <c r="H1663" t="s">
        <v>49</v>
      </c>
      <c r="I1663" t="s">
        <v>49</v>
      </c>
      <c r="J1663">
        <v>13.75</v>
      </c>
      <c r="K1663" t="s">
        <v>49</v>
      </c>
      <c r="L1663" t="s">
        <v>49</v>
      </c>
      <c r="M1663">
        <v>12.03</v>
      </c>
      <c r="N1663">
        <v>11.96</v>
      </c>
      <c r="O1663">
        <v>12.03</v>
      </c>
      <c r="P1663">
        <v>11.91</v>
      </c>
      <c r="Q1663">
        <v>11.82</v>
      </c>
      <c r="R1663">
        <v>12.09</v>
      </c>
      <c r="S1663">
        <v>11.9</v>
      </c>
      <c r="T1663">
        <v>12.13</v>
      </c>
      <c r="U1663">
        <v>11.33</v>
      </c>
      <c r="V1663">
        <v>11.12</v>
      </c>
      <c r="W1663">
        <v>11.11</v>
      </c>
      <c r="X1663">
        <v>11.13</v>
      </c>
      <c r="Y1663">
        <v>11.04</v>
      </c>
      <c r="Z1663">
        <v>10.7</v>
      </c>
      <c r="AA1663">
        <v>10.58</v>
      </c>
      <c r="AB1663">
        <v>10.63</v>
      </c>
      <c r="AC1663">
        <v>10.65</v>
      </c>
      <c r="AD1663">
        <v>10.27</v>
      </c>
      <c r="AE1663" t="s">
        <v>49</v>
      </c>
      <c r="AF1663">
        <v>9.85</v>
      </c>
      <c r="AG1663">
        <v>10.17</v>
      </c>
      <c r="AH1663">
        <v>9.9499999999999993</v>
      </c>
      <c r="AI1663" t="s">
        <v>49</v>
      </c>
      <c r="AJ1663">
        <v>10.52</v>
      </c>
      <c r="AK1663">
        <v>10.6</v>
      </c>
      <c r="AL1663" t="s">
        <v>49</v>
      </c>
      <c r="AM1663" t="s">
        <v>49</v>
      </c>
    </row>
    <row r="1664" spans="1:39" customFormat="1" hidden="1" x14ac:dyDescent="0.2">
      <c r="A1664" t="s">
        <v>63</v>
      </c>
      <c r="B1664" s="1" t="s">
        <v>177</v>
      </c>
      <c r="C1664" t="s">
        <v>19</v>
      </c>
      <c r="D1664" s="1" t="s">
        <v>127</v>
      </c>
      <c r="E1664" t="s">
        <v>49</v>
      </c>
      <c r="F1664" t="s">
        <v>49</v>
      </c>
      <c r="G1664" t="s">
        <v>49</v>
      </c>
      <c r="H1664" t="s">
        <v>49</v>
      </c>
      <c r="I1664" t="s">
        <v>49</v>
      </c>
      <c r="J1664">
        <v>13.97</v>
      </c>
      <c r="K1664" t="s">
        <v>49</v>
      </c>
      <c r="L1664" t="s">
        <v>49</v>
      </c>
      <c r="M1664">
        <v>12.13</v>
      </c>
      <c r="N1664">
        <v>12.06</v>
      </c>
      <c r="O1664">
        <v>12.13</v>
      </c>
      <c r="P1664">
        <v>12</v>
      </c>
      <c r="Q1664">
        <v>11.85</v>
      </c>
      <c r="R1664">
        <v>12.1</v>
      </c>
      <c r="S1664">
        <v>11.94</v>
      </c>
      <c r="T1664">
        <v>12.1</v>
      </c>
      <c r="U1664">
        <v>11.33</v>
      </c>
      <c r="V1664">
        <v>11.18</v>
      </c>
      <c r="W1664">
        <v>11.14</v>
      </c>
      <c r="X1664">
        <v>11.16</v>
      </c>
      <c r="Y1664">
        <v>11.08</v>
      </c>
      <c r="Z1664">
        <v>10.66</v>
      </c>
      <c r="AA1664">
        <v>10.53</v>
      </c>
      <c r="AB1664">
        <v>10.57</v>
      </c>
      <c r="AC1664">
        <v>10.56</v>
      </c>
      <c r="AD1664">
        <v>10.1</v>
      </c>
      <c r="AE1664" t="s">
        <v>49</v>
      </c>
      <c r="AF1664">
        <v>9.65</v>
      </c>
      <c r="AG1664">
        <v>10.01</v>
      </c>
      <c r="AH1664">
        <v>9.8000000000000007</v>
      </c>
      <c r="AI1664" t="s">
        <v>49</v>
      </c>
      <c r="AJ1664">
        <v>10.4</v>
      </c>
      <c r="AK1664">
        <v>10.4</v>
      </c>
      <c r="AL1664" t="s">
        <v>49</v>
      </c>
      <c r="AM1664" t="s">
        <v>49</v>
      </c>
    </row>
    <row r="1665" spans="1:39" customFormat="1" hidden="1" x14ac:dyDescent="0.2">
      <c r="A1665" t="s">
        <v>63</v>
      </c>
      <c r="B1665" s="1" t="s">
        <v>177</v>
      </c>
      <c r="C1665" t="s">
        <v>219</v>
      </c>
      <c r="D1665" s="1" t="s">
        <v>551</v>
      </c>
      <c r="E1665" t="s">
        <v>49</v>
      </c>
      <c r="F1665" t="s">
        <v>49</v>
      </c>
      <c r="G1665" t="s">
        <v>49</v>
      </c>
      <c r="H1665" t="s">
        <v>49</v>
      </c>
      <c r="I1665" t="s">
        <v>49</v>
      </c>
      <c r="J1665" t="s">
        <v>49</v>
      </c>
      <c r="K1665" t="s">
        <v>49</v>
      </c>
      <c r="L1665" t="s">
        <v>49</v>
      </c>
      <c r="M1665" t="s">
        <v>49</v>
      </c>
      <c r="N1665" t="s">
        <v>49</v>
      </c>
      <c r="O1665" t="s">
        <v>49</v>
      </c>
      <c r="P1665" t="s">
        <v>49</v>
      </c>
      <c r="Q1665" t="s">
        <v>49</v>
      </c>
      <c r="R1665" t="s">
        <v>49</v>
      </c>
      <c r="S1665" t="s">
        <v>49</v>
      </c>
      <c r="T1665" t="s">
        <v>49</v>
      </c>
      <c r="U1665" t="s">
        <v>49</v>
      </c>
      <c r="V1665" t="s">
        <v>49</v>
      </c>
      <c r="W1665" t="s">
        <v>49</v>
      </c>
      <c r="X1665" t="s">
        <v>49</v>
      </c>
      <c r="Y1665" t="s">
        <v>49</v>
      </c>
      <c r="Z1665" t="s">
        <v>49</v>
      </c>
      <c r="AA1665" t="s">
        <v>49</v>
      </c>
      <c r="AB1665" t="s">
        <v>49</v>
      </c>
      <c r="AC1665" t="s">
        <v>49</v>
      </c>
      <c r="AD1665" t="s">
        <v>49</v>
      </c>
      <c r="AE1665" t="s">
        <v>49</v>
      </c>
      <c r="AF1665" t="s">
        <v>49</v>
      </c>
      <c r="AG1665" t="s">
        <v>49</v>
      </c>
      <c r="AH1665" t="s">
        <v>49</v>
      </c>
      <c r="AI1665" t="s">
        <v>49</v>
      </c>
      <c r="AJ1665" t="s">
        <v>49</v>
      </c>
      <c r="AK1665" t="s">
        <v>49</v>
      </c>
      <c r="AL1665" t="s">
        <v>49</v>
      </c>
      <c r="AM1665" t="s">
        <v>49</v>
      </c>
    </row>
    <row r="1666" spans="1:39" customFormat="1" hidden="1" x14ac:dyDescent="0.2">
      <c r="A1666" t="s">
        <v>63</v>
      </c>
      <c r="B1666" s="1" t="s">
        <v>177</v>
      </c>
      <c r="C1666" t="s">
        <v>460</v>
      </c>
      <c r="D1666" s="1" t="s">
        <v>249</v>
      </c>
      <c r="E1666" t="s">
        <v>49</v>
      </c>
      <c r="F1666" t="s">
        <v>49</v>
      </c>
      <c r="G1666" t="s">
        <v>49</v>
      </c>
      <c r="H1666" t="s">
        <v>49</v>
      </c>
      <c r="I1666" t="s">
        <v>49</v>
      </c>
      <c r="J1666" t="s">
        <v>49</v>
      </c>
      <c r="K1666" t="s">
        <v>49</v>
      </c>
      <c r="L1666" t="s">
        <v>49</v>
      </c>
      <c r="M1666" t="s">
        <v>49</v>
      </c>
      <c r="N1666" t="s">
        <v>49</v>
      </c>
      <c r="O1666" t="s">
        <v>49</v>
      </c>
      <c r="P1666" t="s">
        <v>49</v>
      </c>
      <c r="Q1666" t="s">
        <v>49</v>
      </c>
      <c r="R1666" t="s">
        <v>49</v>
      </c>
      <c r="S1666" t="s">
        <v>49</v>
      </c>
      <c r="T1666" t="s">
        <v>49</v>
      </c>
      <c r="U1666" t="s">
        <v>49</v>
      </c>
      <c r="V1666" t="s">
        <v>49</v>
      </c>
      <c r="W1666" t="s">
        <v>49</v>
      </c>
      <c r="X1666" t="s">
        <v>49</v>
      </c>
      <c r="Y1666" t="s">
        <v>49</v>
      </c>
      <c r="Z1666" t="s">
        <v>49</v>
      </c>
      <c r="AA1666" t="s">
        <v>49</v>
      </c>
      <c r="AB1666" t="s">
        <v>49</v>
      </c>
      <c r="AC1666" t="s">
        <v>49</v>
      </c>
      <c r="AD1666" t="s">
        <v>49</v>
      </c>
      <c r="AE1666" t="s">
        <v>49</v>
      </c>
      <c r="AF1666" t="s">
        <v>49</v>
      </c>
      <c r="AG1666" t="s">
        <v>49</v>
      </c>
      <c r="AH1666" t="s">
        <v>49</v>
      </c>
      <c r="AI1666" t="s">
        <v>49</v>
      </c>
      <c r="AJ1666" t="s">
        <v>49</v>
      </c>
      <c r="AK1666" t="s">
        <v>49</v>
      </c>
      <c r="AL1666" t="s">
        <v>49</v>
      </c>
      <c r="AM1666" t="s">
        <v>49</v>
      </c>
    </row>
    <row r="1667" spans="1:39" customFormat="1" hidden="1" x14ac:dyDescent="0.2">
      <c r="A1667" t="s">
        <v>63</v>
      </c>
      <c r="B1667" s="1" t="s">
        <v>177</v>
      </c>
      <c r="C1667" t="s">
        <v>214</v>
      </c>
      <c r="D1667" s="1" t="s">
        <v>72</v>
      </c>
      <c r="E1667" t="s">
        <v>49</v>
      </c>
      <c r="F1667" t="s">
        <v>49</v>
      </c>
      <c r="G1667" t="s">
        <v>49</v>
      </c>
      <c r="H1667" t="s">
        <v>49</v>
      </c>
      <c r="I1667" t="s">
        <v>49</v>
      </c>
      <c r="J1667" t="s">
        <v>49</v>
      </c>
      <c r="K1667" t="s">
        <v>49</v>
      </c>
      <c r="L1667" t="s">
        <v>49</v>
      </c>
      <c r="M1667" t="s">
        <v>49</v>
      </c>
      <c r="N1667" t="s">
        <v>49</v>
      </c>
      <c r="O1667" t="s">
        <v>49</v>
      </c>
      <c r="P1667" t="s">
        <v>49</v>
      </c>
      <c r="Q1667" t="s">
        <v>49</v>
      </c>
      <c r="R1667" t="s">
        <v>49</v>
      </c>
      <c r="S1667" t="s">
        <v>49</v>
      </c>
      <c r="T1667" t="s">
        <v>49</v>
      </c>
      <c r="U1667" t="s">
        <v>49</v>
      </c>
      <c r="V1667" t="s">
        <v>49</v>
      </c>
      <c r="W1667" t="s">
        <v>49</v>
      </c>
      <c r="X1667" t="s">
        <v>49</v>
      </c>
      <c r="Y1667" t="s">
        <v>49</v>
      </c>
      <c r="Z1667" t="s">
        <v>49</v>
      </c>
      <c r="AA1667" t="s">
        <v>49</v>
      </c>
      <c r="AB1667" t="s">
        <v>49</v>
      </c>
      <c r="AC1667" t="s">
        <v>49</v>
      </c>
      <c r="AD1667" t="s">
        <v>49</v>
      </c>
      <c r="AE1667" t="s">
        <v>49</v>
      </c>
      <c r="AF1667" t="s">
        <v>49</v>
      </c>
      <c r="AG1667" t="s">
        <v>49</v>
      </c>
      <c r="AH1667" t="s">
        <v>49</v>
      </c>
      <c r="AI1667" t="s">
        <v>49</v>
      </c>
      <c r="AJ1667" t="s">
        <v>49</v>
      </c>
      <c r="AK1667" t="s">
        <v>49</v>
      </c>
      <c r="AL1667" t="s">
        <v>49</v>
      </c>
      <c r="AM1667" t="s">
        <v>49</v>
      </c>
    </row>
    <row r="1668" spans="1:39" customFormat="1" hidden="1" x14ac:dyDescent="0.2">
      <c r="A1668" t="s">
        <v>63</v>
      </c>
      <c r="B1668" s="1" t="s">
        <v>177</v>
      </c>
      <c r="C1668" t="s">
        <v>443</v>
      </c>
      <c r="D1668" s="1" t="s">
        <v>259</v>
      </c>
      <c r="E1668" t="s">
        <v>49</v>
      </c>
      <c r="F1668" t="s">
        <v>49</v>
      </c>
      <c r="G1668" t="s">
        <v>49</v>
      </c>
      <c r="H1668" t="s">
        <v>49</v>
      </c>
      <c r="I1668" t="s">
        <v>49</v>
      </c>
      <c r="J1668" t="s">
        <v>49</v>
      </c>
      <c r="K1668" t="s">
        <v>49</v>
      </c>
      <c r="L1668" t="s">
        <v>49</v>
      </c>
      <c r="M1668" t="s">
        <v>49</v>
      </c>
      <c r="N1668" t="s">
        <v>49</v>
      </c>
      <c r="O1668" t="s">
        <v>49</v>
      </c>
      <c r="P1668" t="s">
        <v>49</v>
      </c>
      <c r="Q1668" t="s">
        <v>49</v>
      </c>
      <c r="R1668" t="s">
        <v>49</v>
      </c>
      <c r="S1668" t="s">
        <v>49</v>
      </c>
      <c r="T1668" t="s">
        <v>49</v>
      </c>
      <c r="U1668" t="s">
        <v>49</v>
      </c>
      <c r="V1668" t="s">
        <v>49</v>
      </c>
      <c r="W1668" t="s">
        <v>49</v>
      </c>
      <c r="X1668" t="s">
        <v>49</v>
      </c>
      <c r="Y1668" t="s">
        <v>49</v>
      </c>
      <c r="Z1668" t="s">
        <v>49</v>
      </c>
      <c r="AA1668" t="s">
        <v>49</v>
      </c>
      <c r="AB1668" t="s">
        <v>49</v>
      </c>
      <c r="AC1668" t="s">
        <v>49</v>
      </c>
      <c r="AD1668" t="s">
        <v>49</v>
      </c>
      <c r="AE1668" t="s">
        <v>49</v>
      </c>
      <c r="AF1668" t="s">
        <v>49</v>
      </c>
      <c r="AG1668" t="s">
        <v>49</v>
      </c>
      <c r="AH1668" t="s">
        <v>49</v>
      </c>
      <c r="AI1668" t="s">
        <v>49</v>
      </c>
      <c r="AJ1668" t="s">
        <v>49</v>
      </c>
      <c r="AK1668" t="s">
        <v>49</v>
      </c>
      <c r="AL1668" t="s">
        <v>49</v>
      </c>
      <c r="AM1668" t="s">
        <v>49</v>
      </c>
    </row>
    <row r="1669" spans="1:39" customFormat="1" hidden="1" x14ac:dyDescent="0.2">
      <c r="A1669" t="s">
        <v>63</v>
      </c>
      <c r="B1669" s="1" t="s">
        <v>177</v>
      </c>
      <c r="C1669" t="s">
        <v>470</v>
      </c>
      <c r="D1669" s="1" t="s">
        <v>131</v>
      </c>
      <c r="E1669" t="s">
        <v>49</v>
      </c>
      <c r="F1669" t="s">
        <v>49</v>
      </c>
      <c r="G1669" t="s">
        <v>49</v>
      </c>
      <c r="H1669" t="s">
        <v>49</v>
      </c>
      <c r="I1669" t="s">
        <v>49</v>
      </c>
      <c r="J1669" t="s">
        <v>49</v>
      </c>
      <c r="K1669" t="s">
        <v>49</v>
      </c>
      <c r="L1669" t="s">
        <v>49</v>
      </c>
      <c r="M1669" t="s">
        <v>49</v>
      </c>
      <c r="N1669" t="s">
        <v>49</v>
      </c>
      <c r="O1669" t="s">
        <v>49</v>
      </c>
      <c r="P1669" t="s">
        <v>49</v>
      </c>
      <c r="Q1669" t="s">
        <v>49</v>
      </c>
      <c r="R1669" t="s">
        <v>49</v>
      </c>
      <c r="S1669" t="s">
        <v>49</v>
      </c>
      <c r="T1669" t="s">
        <v>49</v>
      </c>
      <c r="U1669" t="s">
        <v>49</v>
      </c>
      <c r="V1669" t="s">
        <v>49</v>
      </c>
      <c r="W1669" t="s">
        <v>49</v>
      </c>
      <c r="X1669" t="s">
        <v>49</v>
      </c>
      <c r="Y1669" t="s">
        <v>49</v>
      </c>
      <c r="Z1669" t="s">
        <v>49</v>
      </c>
      <c r="AA1669" t="s">
        <v>49</v>
      </c>
      <c r="AB1669" t="s">
        <v>49</v>
      </c>
      <c r="AC1669" t="s">
        <v>49</v>
      </c>
      <c r="AD1669" t="s">
        <v>49</v>
      </c>
      <c r="AE1669" t="s">
        <v>49</v>
      </c>
      <c r="AF1669" t="s">
        <v>49</v>
      </c>
      <c r="AG1669" t="s">
        <v>49</v>
      </c>
      <c r="AH1669" t="s">
        <v>49</v>
      </c>
      <c r="AI1669" t="s">
        <v>49</v>
      </c>
      <c r="AJ1669" t="s">
        <v>49</v>
      </c>
      <c r="AK1669" t="s">
        <v>49</v>
      </c>
      <c r="AL1669" t="s">
        <v>49</v>
      </c>
      <c r="AM1669" t="s">
        <v>49</v>
      </c>
    </row>
    <row r="1670" spans="1:39" customFormat="1" hidden="1" x14ac:dyDescent="0.2">
      <c r="A1670" t="s">
        <v>63</v>
      </c>
      <c r="B1670" s="1" t="s">
        <v>177</v>
      </c>
      <c r="C1670" t="s">
        <v>169</v>
      </c>
      <c r="D1670" s="1" t="s">
        <v>129</v>
      </c>
      <c r="E1670" t="s">
        <v>49</v>
      </c>
      <c r="F1670" t="s">
        <v>49</v>
      </c>
      <c r="G1670" t="s">
        <v>49</v>
      </c>
      <c r="H1670" t="s">
        <v>49</v>
      </c>
      <c r="I1670" t="s">
        <v>49</v>
      </c>
      <c r="J1670" t="s">
        <v>49</v>
      </c>
      <c r="K1670" t="s">
        <v>49</v>
      </c>
      <c r="L1670" t="s">
        <v>49</v>
      </c>
      <c r="M1670" t="s">
        <v>49</v>
      </c>
      <c r="N1670" t="s">
        <v>49</v>
      </c>
      <c r="O1670" t="s">
        <v>49</v>
      </c>
      <c r="P1670" t="s">
        <v>49</v>
      </c>
      <c r="Q1670" t="s">
        <v>49</v>
      </c>
      <c r="R1670" t="s">
        <v>49</v>
      </c>
      <c r="S1670" t="s">
        <v>49</v>
      </c>
      <c r="T1670" t="s">
        <v>49</v>
      </c>
      <c r="U1670" t="s">
        <v>49</v>
      </c>
      <c r="V1670" t="s">
        <v>49</v>
      </c>
      <c r="W1670" t="s">
        <v>49</v>
      </c>
      <c r="X1670" t="s">
        <v>49</v>
      </c>
      <c r="Y1670" t="s">
        <v>49</v>
      </c>
      <c r="Z1670" t="s">
        <v>49</v>
      </c>
      <c r="AA1670" t="s">
        <v>49</v>
      </c>
      <c r="AB1670" t="s">
        <v>49</v>
      </c>
      <c r="AC1670" t="s">
        <v>49</v>
      </c>
      <c r="AD1670" t="s">
        <v>49</v>
      </c>
      <c r="AE1670" t="s">
        <v>49</v>
      </c>
      <c r="AF1670" t="s">
        <v>49</v>
      </c>
      <c r="AG1670" t="s">
        <v>49</v>
      </c>
      <c r="AH1670" t="s">
        <v>49</v>
      </c>
      <c r="AI1670" t="s">
        <v>49</v>
      </c>
      <c r="AJ1670" t="s">
        <v>49</v>
      </c>
      <c r="AK1670" t="s">
        <v>49</v>
      </c>
      <c r="AL1670" t="s">
        <v>49</v>
      </c>
      <c r="AM1670" t="s">
        <v>49</v>
      </c>
    </row>
    <row r="1671" spans="1:39" customFormat="1" hidden="1" x14ac:dyDescent="0.2">
      <c r="A1671" t="s">
        <v>63</v>
      </c>
      <c r="B1671" s="1" t="s">
        <v>177</v>
      </c>
      <c r="C1671" t="s">
        <v>272</v>
      </c>
      <c r="D1671" s="1" t="s">
        <v>348</v>
      </c>
      <c r="E1671" t="s">
        <v>49</v>
      </c>
      <c r="F1671" t="s">
        <v>49</v>
      </c>
      <c r="G1671" t="s">
        <v>49</v>
      </c>
      <c r="H1671" t="s">
        <v>49</v>
      </c>
      <c r="I1671" t="s">
        <v>49</v>
      </c>
      <c r="J1671" t="s">
        <v>49</v>
      </c>
      <c r="K1671" t="s">
        <v>49</v>
      </c>
      <c r="L1671" t="s">
        <v>49</v>
      </c>
      <c r="M1671" t="s">
        <v>49</v>
      </c>
      <c r="N1671" t="s">
        <v>49</v>
      </c>
      <c r="O1671" t="s">
        <v>49</v>
      </c>
      <c r="P1671" t="s">
        <v>49</v>
      </c>
      <c r="Q1671" t="s">
        <v>49</v>
      </c>
      <c r="R1671" t="s">
        <v>49</v>
      </c>
      <c r="S1671" t="s">
        <v>49</v>
      </c>
      <c r="T1671" t="s">
        <v>49</v>
      </c>
      <c r="U1671" t="s">
        <v>49</v>
      </c>
      <c r="V1671" t="s">
        <v>49</v>
      </c>
      <c r="W1671" t="s">
        <v>49</v>
      </c>
      <c r="X1671" t="s">
        <v>49</v>
      </c>
      <c r="Y1671" t="s">
        <v>49</v>
      </c>
      <c r="Z1671" t="s">
        <v>49</v>
      </c>
      <c r="AA1671" t="s">
        <v>49</v>
      </c>
      <c r="AB1671" t="s">
        <v>49</v>
      </c>
      <c r="AC1671" t="s">
        <v>49</v>
      </c>
      <c r="AD1671" t="s">
        <v>49</v>
      </c>
      <c r="AE1671" t="s">
        <v>49</v>
      </c>
      <c r="AF1671" t="s">
        <v>49</v>
      </c>
      <c r="AG1671" t="s">
        <v>49</v>
      </c>
      <c r="AH1671" t="s">
        <v>49</v>
      </c>
      <c r="AI1671" t="s">
        <v>49</v>
      </c>
      <c r="AJ1671" t="s">
        <v>49</v>
      </c>
      <c r="AK1671" t="s">
        <v>49</v>
      </c>
      <c r="AL1671" t="s">
        <v>49</v>
      </c>
      <c r="AM1671" t="s">
        <v>49</v>
      </c>
    </row>
    <row r="1672" spans="1:39" customFormat="1" hidden="1" x14ac:dyDescent="0.2">
      <c r="A1672" t="s">
        <v>63</v>
      </c>
      <c r="B1672" s="1" t="s">
        <v>177</v>
      </c>
      <c r="C1672" t="s">
        <v>320</v>
      </c>
      <c r="D1672" s="1" t="s">
        <v>481</v>
      </c>
      <c r="E1672" t="s">
        <v>49</v>
      </c>
      <c r="F1672" t="s">
        <v>49</v>
      </c>
      <c r="G1672" t="s">
        <v>49</v>
      </c>
      <c r="H1672" t="s">
        <v>49</v>
      </c>
      <c r="I1672" t="s">
        <v>49</v>
      </c>
      <c r="J1672" t="s">
        <v>49</v>
      </c>
      <c r="K1672" t="s">
        <v>49</v>
      </c>
      <c r="L1672" t="s">
        <v>49</v>
      </c>
      <c r="M1672" t="s">
        <v>49</v>
      </c>
      <c r="N1672" t="s">
        <v>49</v>
      </c>
      <c r="O1672" t="s">
        <v>49</v>
      </c>
      <c r="P1672" t="s">
        <v>49</v>
      </c>
      <c r="Q1672" t="s">
        <v>49</v>
      </c>
      <c r="R1672" t="s">
        <v>49</v>
      </c>
      <c r="S1672" t="s">
        <v>49</v>
      </c>
      <c r="T1672" t="s">
        <v>49</v>
      </c>
      <c r="U1672" t="s">
        <v>49</v>
      </c>
      <c r="V1672" t="s">
        <v>49</v>
      </c>
      <c r="W1672" t="s">
        <v>49</v>
      </c>
      <c r="X1672" t="s">
        <v>49</v>
      </c>
      <c r="Y1672" t="s">
        <v>49</v>
      </c>
      <c r="Z1672" t="s">
        <v>49</v>
      </c>
      <c r="AA1672" t="s">
        <v>49</v>
      </c>
      <c r="AB1672" t="s">
        <v>49</v>
      </c>
      <c r="AC1672" t="s">
        <v>49</v>
      </c>
      <c r="AD1672" t="s">
        <v>49</v>
      </c>
      <c r="AE1672" t="s">
        <v>49</v>
      </c>
      <c r="AF1672" t="s">
        <v>49</v>
      </c>
      <c r="AG1672" t="s">
        <v>49</v>
      </c>
      <c r="AH1672" t="s">
        <v>49</v>
      </c>
      <c r="AI1672" t="s">
        <v>49</v>
      </c>
      <c r="AJ1672" t="s">
        <v>49</v>
      </c>
      <c r="AK1672" t="s">
        <v>49</v>
      </c>
      <c r="AL1672" t="s">
        <v>49</v>
      </c>
      <c r="AM1672" t="s">
        <v>49</v>
      </c>
    </row>
    <row r="1673" spans="1:39" customFormat="1" hidden="1" x14ac:dyDescent="0.2">
      <c r="A1673" t="s">
        <v>63</v>
      </c>
      <c r="B1673" s="1" t="s">
        <v>177</v>
      </c>
      <c r="C1673" t="s">
        <v>157</v>
      </c>
      <c r="D1673" s="1" t="s">
        <v>441</v>
      </c>
      <c r="E1673" t="s">
        <v>49</v>
      </c>
      <c r="F1673" t="s">
        <v>49</v>
      </c>
      <c r="G1673" t="s">
        <v>49</v>
      </c>
      <c r="H1673" t="s">
        <v>49</v>
      </c>
      <c r="I1673" t="s">
        <v>49</v>
      </c>
      <c r="J1673" t="s">
        <v>49</v>
      </c>
      <c r="K1673" t="s">
        <v>49</v>
      </c>
      <c r="L1673" t="s">
        <v>49</v>
      </c>
      <c r="M1673" t="s">
        <v>49</v>
      </c>
      <c r="N1673" t="s">
        <v>49</v>
      </c>
      <c r="O1673" t="s">
        <v>49</v>
      </c>
      <c r="P1673" t="s">
        <v>49</v>
      </c>
      <c r="Q1673" t="s">
        <v>49</v>
      </c>
      <c r="R1673" t="s">
        <v>49</v>
      </c>
      <c r="S1673" t="s">
        <v>49</v>
      </c>
      <c r="T1673" t="s">
        <v>49</v>
      </c>
      <c r="U1673" t="s">
        <v>49</v>
      </c>
      <c r="V1673" t="s">
        <v>49</v>
      </c>
      <c r="W1673" t="s">
        <v>49</v>
      </c>
      <c r="X1673" t="s">
        <v>49</v>
      </c>
      <c r="Y1673" t="s">
        <v>49</v>
      </c>
      <c r="Z1673" t="s">
        <v>49</v>
      </c>
      <c r="AA1673" t="s">
        <v>49</v>
      </c>
      <c r="AB1673" t="s">
        <v>49</v>
      </c>
      <c r="AC1673" t="s">
        <v>49</v>
      </c>
      <c r="AD1673" t="s">
        <v>49</v>
      </c>
      <c r="AE1673" t="s">
        <v>49</v>
      </c>
      <c r="AF1673" t="s">
        <v>49</v>
      </c>
      <c r="AG1673" t="s">
        <v>49</v>
      </c>
      <c r="AH1673" t="s">
        <v>49</v>
      </c>
      <c r="AI1673" t="s">
        <v>49</v>
      </c>
      <c r="AJ1673" t="s">
        <v>49</v>
      </c>
      <c r="AK1673" t="s">
        <v>49</v>
      </c>
      <c r="AL1673" t="s">
        <v>49</v>
      </c>
      <c r="AM1673" t="s">
        <v>49</v>
      </c>
    </row>
    <row r="1674" spans="1:39" customFormat="1" hidden="1" x14ac:dyDescent="0.2">
      <c r="A1674" t="s">
        <v>63</v>
      </c>
      <c r="B1674" s="1" t="s">
        <v>177</v>
      </c>
      <c r="C1674" t="s">
        <v>87</v>
      </c>
      <c r="D1674" s="1" t="s">
        <v>302</v>
      </c>
      <c r="E1674" t="s">
        <v>49</v>
      </c>
      <c r="F1674" t="s">
        <v>49</v>
      </c>
      <c r="G1674" t="s">
        <v>49</v>
      </c>
      <c r="H1674" t="s">
        <v>49</v>
      </c>
      <c r="I1674" t="s">
        <v>49</v>
      </c>
      <c r="J1674" t="s">
        <v>49</v>
      </c>
      <c r="K1674" t="s">
        <v>49</v>
      </c>
      <c r="L1674" t="s">
        <v>49</v>
      </c>
      <c r="M1674" t="s">
        <v>49</v>
      </c>
      <c r="N1674" t="s">
        <v>49</v>
      </c>
      <c r="O1674" t="s">
        <v>49</v>
      </c>
      <c r="P1674" t="s">
        <v>49</v>
      </c>
      <c r="Q1674" t="s">
        <v>49</v>
      </c>
      <c r="R1674" t="s">
        <v>49</v>
      </c>
      <c r="S1674" t="s">
        <v>49</v>
      </c>
      <c r="T1674" t="s">
        <v>49</v>
      </c>
      <c r="U1674" t="s">
        <v>49</v>
      </c>
      <c r="V1674" t="s">
        <v>49</v>
      </c>
      <c r="W1674" t="s">
        <v>49</v>
      </c>
      <c r="X1674" t="s">
        <v>49</v>
      </c>
      <c r="Y1674" t="s">
        <v>49</v>
      </c>
      <c r="Z1674" t="s">
        <v>49</v>
      </c>
      <c r="AA1674" t="s">
        <v>49</v>
      </c>
      <c r="AB1674" t="s">
        <v>49</v>
      </c>
      <c r="AC1674" t="s">
        <v>49</v>
      </c>
      <c r="AD1674" t="s">
        <v>49</v>
      </c>
      <c r="AE1674" t="s">
        <v>49</v>
      </c>
      <c r="AF1674" t="s">
        <v>49</v>
      </c>
      <c r="AG1674" t="s">
        <v>49</v>
      </c>
      <c r="AH1674" t="s">
        <v>49</v>
      </c>
      <c r="AI1674" t="s">
        <v>49</v>
      </c>
      <c r="AJ1674" t="s">
        <v>49</v>
      </c>
      <c r="AK1674" t="s">
        <v>49</v>
      </c>
      <c r="AL1674" t="s">
        <v>49</v>
      </c>
      <c r="AM1674" t="s">
        <v>49</v>
      </c>
    </row>
    <row r="1675" spans="1:39" customFormat="1" hidden="1" x14ac:dyDescent="0.2">
      <c r="A1675" t="s">
        <v>63</v>
      </c>
      <c r="B1675" s="1" t="s">
        <v>177</v>
      </c>
      <c r="C1675" t="s">
        <v>542</v>
      </c>
      <c r="D1675" s="1" t="s">
        <v>479</v>
      </c>
      <c r="E1675">
        <v>75.136712823978343</v>
      </c>
      <c r="F1675">
        <v>75.928631881176415</v>
      </c>
      <c r="G1675">
        <v>71.114493223719691</v>
      </c>
      <c r="H1675">
        <v>50.996116539969158</v>
      </c>
      <c r="I1675">
        <v>35.146867338388745</v>
      </c>
      <c r="J1675">
        <v>28.915830179017849</v>
      </c>
      <c r="K1675">
        <v>27.775896647282032</v>
      </c>
      <c r="L1675">
        <v>29.308417622848637</v>
      </c>
      <c r="M1675">
        <v>32.625333614721839</v>
      </c>
      <c r="N1675">
        <v>32.75419893206977</v>
      </c>
      <c r="O1675">
        <v>32.504632983585481</v>
      </c>
      <c r="P1675">
        <v>31.868932246258712</v>
      </c>
      <c r="Q1675">
        <v>31.075987881722472</v>
      </c>
      <c r="R1675">
        <v>29.361096381587252</v>
      </c>
      <c r="S1675">
        <v>24.729313347523853</v>
      </c>
      <c r="T1675">
        <v>26.587133577707711</v>
      </c>
      <c r="U1675">
        <v>31.311415333874304</v>
      </c>
      <c r="V1675">
        <v>39.36137443319739</v>
      </c>
      <c r="W1675">
        <v>37.188014288206162</v>
      </c>
      <c r="X1675">
        <v>37.967609664203231</v>
      </c>
      <c r="Y1675">
        <v>44.917220748507972</v>
      </c>
      <c r="Z1675">
        <v>32.913981958762889</v>
      </c>
      <c r="AA1675">
        <v>40.29194130083323</v>
      </c>
      <c r="AB1675">
        <v>46.960429047688066</v>
      </c>
      <c r="AC1675">
        <v>45.866203634076648</v>
      </c>
      <c r="AD1675">
        <v>44.323896925390159</v>
      </c>
      <c r="AE1675">
        <v>39.274201547312046</v>
      </c>
      <c r="AF1675">
        <v>31.613739914842824</v>
      </c>
      <c r="AG1675">
        <v>27.269344423771479</v>
      </c>
      <c r="AH1675">
        <v>26.222754540479702</v>
      </c>
      <c r="AI1675">
        <v>27.083458270864568</v>
      </c>
      <c r="AJ1675">
        <v>22.820706191746915</v>
      </c>
      <c r="AK1675">
        <v>15.682986809747373</v>
      </c>
      <c r="AL1675">
        <v>80.023903158718753</v>
      </c>
      <c r="AM1675" t="s">
        <v>49</v>
      </c>
    </row>
    <row r="1676" spans="1:39" customFormat="1" hidden="1" x14ac:dyDescent="0.2">
      <c r="A1676" t="s">
        <v>63</v>
      </c>
      <c r="B1676" s="1" t="s">
        <v>177</v>
      </c>
      <c r="C1676" t="s">
        <v>456</v>
      </c>
      <c r="D1676" s="1" t="s">
        <v>489</v>
      </c>
      <c r="E1676" t="s">
        <v>49</v>
      </c>
      <c r="F1676" t="s">
        <v>49</v>
      </c>
      <c r="G1676" t="s">
        <v>49</v>
      </c>
      <c r="H1676" t="s">
        <v>49</v>
      </c>
      <c r="I1676" t="s">
        <v>49</v>
      </c>
      <c r="J1676" t="s">
        <v>49</v>
      </c>
      <c r="K1676" t="s">
        <v>49</v>
      </c>
      <c r="L1676" t="s">
        <v>49</v>
      </c>
      <c r="M1676">
        <v>10.5</v>
      </c>
      <c r="N1676" t="s">
        <v>49</v>
      </c>
      <c r="O1676">
        <v>5.9701490402221697</v>
      </c>
      <c r="P1676" t="s">
        <v>49</v>
      </c>
      <c r="Q1676">
        <v>4.9751243591308603</v>
      </c>
      <c r="R1676" t="s">
        <v>49</v>
      </c>
      <c r="S1676">
        <v>4.4776120185852104</v>
      </c>
      <c r="T1676">
        <v>1.9900497198104901</v>
      </c>
      <c r="U1676">
        <v>2.88461542129517</v>
      </c>
      <c r="V1676">
        <v>2.88461542129517</v>
      </c>
      <c r="W1676">
        <v>2.88461542129517</v>
      </c>
      <c r="X1676">
        <v>3.36538457870483</v>
      </c>
      <c r="Y1676">
        <v>3.8461537361145002</v>
      </c>
      <c r="Z1676">
        <v>4.26540279388428</v>
      </c>
      <c r="AA1676">
        <v>6.1611375808715803</v>
      </c>
      <c r="AB1676">
        <v>6.1032862663268999</v>
      </c>
      <c r="AC1676">
        <v>6.5727701187133798</v>
      </c>
      <c r="AD1676">
        <v>6.5727701187133798</v>
      </c>
      <c r="AE1676">
        <v>6.4039406776428196</v>
      </c>
      <c r="AF1676">
        <v>6.4039406776428196</v>
      </c>
      <c r="AG1676">
        <v>6.8965516090393102</v>
      </c>
      <c r="AH1676">
        <v>7.3891625404357901</v>
      </c>
      <c r="AI1676">
        <v>9.7087383270263707</v>
      </c>
      <c r="AJ1676">
        <v>8.6956520080566406</v>
      </c>
      <c r="AK1676">
        <v>10.1449279785156</v>
      </c>
      <c r="AL1676">
        <v>11.1111106872559</v>
      </c>
      <c r="AM1676">
        <v>12.077294349670399</v>
      </c>
    </row>
    <row r="1677" spans="1:39" customFormat="1" hidden="1" x14ac:dyDescent="0.2">
      <c r="A1677" t="s">
        <v>537</v>
      </c>
      <c r="B1677" s="1" t="s">
        <v>184</v>
      </c>
      <c r="C1677" t="s">
        <v>483</v>
      </c>
      <c r="D1677" s="1" t="s">
        <v>39</v>
      </c>
      <c r="E1677">
        <v>6.9698976635251322</v>
      </c>
      <c r="F1677">
        <v>9.2884046565047154</v>
      </c>
      <c r="G1677">
        <v>6.3987055492222318</v>
      </c>
      <c r="H1677">
        <v>6.9266549817985608</v>
      </c>
      <c r="I1677">
        <v>8.720488638521422</v>
      </c>
      <c r="J1677">
        <v>5.3762143245037111</v>
      </c>
      <c r="K1677">
        <v>8.5484932965354936</v>
      </c>
      <c r="L1677">
        <v>19.704267346635909</v>
      </c>
      <c r="M1677">
        <v>6.0899425979193333</v>
      </c>
      <c r="N1677">
        <v>6.9688412971995</v>
      </c>
      <c r="O1677">
        <v>2.0195058069407588</v>
      </c>
      <c r="P1677">
        <v>5.4122243929668015</v>
      </c>
      <c r="Q1677">
        <v>5.2767195708430989</v>
      </c>
      <c r="R1677">
        <v>5.0310815959936779</v>
      </c>
      <c r="S1677">
        <v>6.0356724431154918</v>
      </c>
      <c r="T1677">
        <v>9.1672362828230405</v>
      </c>
      <c r="U1677">
        <v>7.1279815218268245</v>
      </c>
      <c r="V1677">
        <v>5.2807867899012813</v>
      </c>
      <c r="W1677">
        <v>6.6386682863867525</v>
      </c>
      <c r="X1677">
        <v>9.608273813186134</v>
      </c>
      <c r="Y1677">
        <v>12.341692331320587</v>
      </c>
      <c r="Z1677">
        <v>8.6736729269216308</v>
      </c>
      <c r="AA1677">
        <v>4.9292076230190602</v>
      </c>
      <c r="AB1677">
        <v>2.8327820693835628</v>
      </c>
      <c r="AC1677">
        <v>4.7639042364291662</v>
      </c>
      <c r="AD1677">
        <v>3.5954024825330744</v>
      </c>
      <c r="AE1677">
        <v>2.3740324776840822</v>
      </c>
      <c r="AF1677">
        <v>1.3241882871800494</v>
      </c>
      <c r="AG1677">
        <v>7.3347366976578234</v>
      </c>
      <c r="AH1677">
        <v>4.3480255344219394</v>
      </c>
      <c r="AI1677">
        <v>14.110914390853543</v>
      </c>
      <c r="AJ1677">
        <v>10.308417130516606</v>
      </c>
      <c r="AK1677">
        <v>4.2710045801724741</v>
      </c>
      <c r="AL1677">
        <v>6.0833709348644023</v>
      </c>
      <c r="AM1677">
        <v>4.609957943271227</v>
      </c>
    </row>
    <row r="1678" spans="1:39" customFormat="1" hidden="1" x14ac:dyDescent="0.2">
      <c r="A1678" t="s">
        <v>537</v>
      </c>
      <c r="B1678" s="1" t="s">
        <v>184</v>
      </c>
      <c r="C1678" t="s">
        <v>260</v>
      </c>
      <c r="D1678" s="1" t="s">
        <v>203</v>
      </c>
      <c r="E1678">
        <v>11925925.925925899</v>
      </c>
      <c r="F1678">
        <v>17196296.296296299</v>
      </c>
      <c r="G1678">
        <v>12888888.888888899</v>
      </c>
      <c r="H1678">
        <v>15222222.2222222</v>
      </c>
      <c r="I1678">
        <v>20411111.111111101</v>
      </c>
      <c r="J1678">
        <v>13200000</v>
      </c>
      <c r="K1678">
        <v>22600000</v>
      </c>
      <c r="L1678">
        <v>54092592.592592597</v>
      </c>
      <c r="M1678">
        <v>17800000</v>
      </c>
      <c r="N1678">
        <v>21114814.814814799</v>
      </c>
      <c r="O1678">
        <v>6511111.1111111101</v>
      </c>
      <c r="P1678">
        <v>17955555.555555601</v>
      </c>
      <c r="Q1678">
        <v>17596296.296296299</v>
      </c>
      <c r="R1678">
        <v>17115925.925925899</v>
      </c>
      <c r="S1678">
        <v>20110637.037037</v>
      </c>
      <c r="T1678">
        <v>31472140.740740702</v>
      </c>
      <c r="U1678">
        <v>26173948.148148101</v>
      </c>
      <c r="V1678">
        <v>19235559.259259298</v>
      </c>
      <c r="W1678">
        <v>25907525.925925899</v>
      </c>
      <c r="X1678">
        <v>40486774.814814799</v>
      </c>
      <c r="Y1678">
        <v>56548262.962963</v>
      </c>
      <c r="Z1678">
        <v>42420685.555555597</v>
      </c>
      <c r="AA1678">
        <v>24341705.185185201</v>
      </c>
      <c r="AB1678">
        <v>14192972.592592601</v>
      </c>
      <c r="AC1678">
        <v>23152398.148148101</v>
      </c>
      <c r="AD1678">
        <v>17915757.407407399</v>
      </c>
      <c r="AE1678">
        <v>12349892.8031702</v>
      </c>
      <c r="AF1678">
        <v>7160376.50888889</v>
      </c>
      <c r="AG1678">
        <v>42264926.107222199</v>
      </c>
      <c r="AH1678">
        <v>22677207.693769</v>
      </c>
      <c r="AI1678">
        <v>78283172.028784096</v>
      </c>
      <c r="AJ1678">
        <v>63039788.685379602</v>
      </c>
      <c r="AK1678">
        <v>21535037.8346489</v>
      </c>
      <c r="AL1678">
        <v>33778931.010990404</v>
      </c>
      <c r="AM1678">
        <v>28215162.222199999</v>
      </c>
    </row>
    <row r="1679" spans="1:39" customFormat="1" hidden="1" x14ac:dyDescent="0.2">
      <c r="A1679" t="s">
        <v>537</v>
      </c>
      <c r="B1679" s="1" t="s">
        <v>184</v>
      </c>
      <c r="C1679" t="s">
        <v>31</v>
      </c>
      <c r="D1679" s="1" t="s">
        <v>339</v>
      </c>
      <c r="E1679" t="s">
        <v>49</v>
      </c>
      <c r="F1679" t="s">
        <v>49</v>
      </c>
      <c r="G1679" t="s">
        <v>49</v>
      </c>
      <c r="H1679" t="s">
        <v>49</v>
      </c>
      <c r="I1679" t="s">
        <v>49</v>
      </c>
      <c r="J1679" t="s">
        <v>49</v>
      </c>
      <c r="K1679" t="s">
        <v>49</v>
      </c>
      <c r="L1679" t="s">
        <v>49</v>
      </c>
      <c r="M1679" t="s">
        <v>49</v>
      </c>
      <c r="N1679" t="s">
        <v>49</v>
      </c>
      <c r="O1679" t="s">
        <v>49</v>
      </c>
      <c r="P1679" t="s">
        <v>49</v>
      </c>
      <c r="Q1679" t="s">
        <v>49</v>
      </c>
      <c r="R1679" t="s">
        <v>49</v>
      </c>
      <c r="S1679" t="s">
        <v>49</v>
      </c>
      <c r="T1679" t="s">
        <v>49</v>
      </c>
      <c r="U1679" t="s">
        <v>49</v>
      </c>
      <c r="V1679" t="s">
        <v>49</v>
      </c>
      <c r="W1679" t="s">
        <v>49</v>
      </c>
      <c r="X1679" t="s">
        <v>49</v>
      </c>
      <c r="Y1679" t="s">
        <v>49</v>
      </c>
      <c r="Z1679" t="s">
        <v>49</v>
      </c>
      <c r="AA1679" t="s">
        <v>49</v>
      </c>
      <c r="AB1679" t="s">
        <v>49</v>
      </c>
      <c r="AC1679" t="s">
        <v>49</v>
      </c>
      <c r="AD1679" t="s">
        <v>49</v>
      </c>
      <c r="AE1679" t="s">
        <v>49</v>
      </c>
      <c r="AF1679" t="s">
        <v>49</v>
      </c>
      <c r="AG1679" t="s">
        <v>49</v>
      </c>
      <c r="AH1679" t="s">
        <v>49</v>
      </c>
      <c r="AI1679" t="s">
        <v>49</v>
      </c>
      <c r="AJ1679" t="s">
        <v>49</v>
      </c>
      <c r="AK1679" t="s">
        <v>49</v>
      </c>
      <c r="AL1679" t="s">
        <v>49</v>
      </c>
      <c r="AM1679" t="s">
        <v>49</v>
      </c>
    </row>
    <row r="1680" spans="1:39" customFormat="1" hidden="1" x14ac:dyDescent="0.2">
      <c r="A1680" t="s">
        <v>537</v>
      </c>
      <c r="B1680" s="1" t="s">
        <v>184</v>
      </c>
      <c r="C1680" t="s">
        <v>473</v>
      </c>
      <c r="D1680" s="1" t="s">
        <v>563</v>
      </c>
      <c r="E1680" t="s">
        <v>49</v>
      </c>
      <c r="F1680">
        <v>57.8</v>
      </c>
      <c r="G1680" t="s">
        <v>49</v>
      </c>
      <c r="H1680">
        <v>37.15</v>
      </c>
      <c r="I1680" t="s">
        <v>49</v>
      </c>
      <c r="J1680" t="s">
        <v>49</v>
      </c>
      <c r="K1680" t="s">
        <v>49</v>
      </c>
      <c r="L1680" t="s">
        <v>49</v>
      </c>
      <c r="M1680" t="s">
        <v>49</v>
      </c>
      <c r="N1680">
        <v>67</v>
      </c>
      <c r="O1680" t="s">
        <v>49</v>
      </c>
      <c r="P1680">
        <v>65.23</v>
      </c>
      <c r="Q1680" t="s">
        <v>49</v>
      </c>
      <c r="R1680">
        <v>57.69</v>
      </c>
      <c r="S1680" t="s">
        <v>49</v>
      </c>
      <c r="T1680" t="s">
        <v>49</v>
      </c>
      <c r="U1680" t="s">
        <v>49</v>
      </c>
      <c r="V1680" t="s">
        <v>49</v>
      </c>
      <c r="W1680" t="s">
        <v>49</v>
      </c>
      <c r="X1680" t="s">
        <v>49</v>
      </c>
      <c r="Y1680" t="s">
        <v>49</v>
      </c>
      <c r="Z1680" t="s">
        <v>49</v>
      </c>
      <c r="AA1680" t="s">
        <v>49</v>
      </c>
      <c r="AB1680" t="s">
        <v>49</v>
      </c>
      <c r="AC1680" t="s">
        <v>49</v>
      </c>
      <c r="AD1680" t="s">
        <v>49</v>
      </c>
      <c r="AE1680" t="s">
        <v>49</v>
      </c>
      <c r="AF1680" t="s">
        <v>49</v>
      </c>
      <c r="AG1680" t="s">
        <v>49</v>
      </c>
      <c r="AH1680" t="s">
        <v>49</v>
      </c>
      <c r="AI1680" t="s">
        <v>49</v>
      </c>
      <c r="AJ1680" t="s">
        <v>49</v>
      </c>
      <c r="AK1680" t="s">
        <v>49</v>
      </c>
      <c r="AL1680" t="s">
        <v>49</v>
      </c>
      <c r="AM1680" t="s">
        <v>49</v>
      </c>
    </row>
    <row r="1681" spans="1:39" customFormat="1" hidden="1" x14ac:dyDescent="0.2">
      <c r="A1681" t="s">
        <v>537</v>
      </c>
      <c r="B1681" s="1" t="s">
        <v>184</v>
      </c>
      <c r="C1681" t="s">
        <v>415</v>
      </c>
      <c r="D1681" s="1" t="s">
        <v>568</v>
      </c>
      <c r="E1681" t="s">
        <v>49</v>
      </c>
      <c r="F1681" t="s">
        <v>49</v>
      </c>
      <c r="G1681" t="s">
        <v>49</v>
      </c>
      <c r="H1681" t="s">
        <v>49</v>
      </c>
      <c r="I1681" t="s">
        <v>49</v>
      </c>
      <c r="J1681" t="s">
        <v>49</v>
      </c>
      <c r="K1681" t="s">
        <v>49</v>
      </c>
      <c r="L1681" t="s">
        <v>49</v>
      </c>
      <c r="M1681" t="s">
        <v>49</v>
      </c>
      <c r="N1681" t="s">
        <v>49</v>
      </c>
      <c r="O1681">
        <v>75</v>
      </c>
      <c r="P1681">
        <v>79.621917724609403</v>
      </c>
      <c r="Q1681">
        <v>81.054336547851605</v>
      </c>
      <c r="R1681">
        <v>82.050140380859403</v>
      </c>
      <c r="S1681">
        <v>87.7</v>
      </c>
      <c r="T1681">
        <v>84.023109436035199</v>
      </c>
      <c r="U1681">
        <v>85.014297485351605</v>
      </c>
      <c r="V1681">
        <v>86.017951965332003</v>
      </c>
      <c r="W1681">
        <v>87.040863037109403</v>
      </c>
      <c r="X1681">
        <v>88.084617614746094</v>
      </c>
      <c r="Y1681">
        <v>90.9</v>
      </c>
      <c r="Z1681">
        <v>90.219955444335895</v>
      </c>
      <c r="AA1681">
        <v>91.303871154785199</v>
      </c>
      <c r="AB1681">
        <v>90.1</v>
      </c>
      <c r="AC1681">
        <v>93.484977722167997</v>
      </c>
      <c r="AD1681">
        <v>94.574493408203097</v>
      </c>
      <c r="AE1681">
        <v>95.658981323242202</v>
      </c>
      <c r="AF1681">
        <v>96.738494873046903</v>
      </c>
      <c r="AG1681">
        <v>97.813858032226605</v>
      </c>
      <c r="AH1681">
        <v>98.885894775390597</v>
      </c>
      <c r="AI1681">
        <v>99.568130493164105</v>
      </c>
      <c r="AJ1681">
        <v>99.919227600097699</v>
      </c>
      <c r="AK1681">
        <v>99.997215270996094</v>
      </c>
      <c r="AL1681">
        <v>100</v>
      </c>
      <c r="AM1681" t="s">
        <v>49</v>
      </c>
    </row>
    <row r="1682" spans="1:39" customFormat="1" hidden="1" x14ac:dyDescent="0.2">
      <c r="A1682" t="s">
        <v>537</v>
      </c>
      <c r="B1682" s="1" t="s">
        <v>184</v>
      </c>
      <c r="C1682" t="s">
        <v>275</v>
      </c>
      <c r="D1682" s="1" t="s">
        <v>222</v>
      </c>
      <c r="E1682">
        <v>45.453906219295312</v>
      </c>
      <c r="F1682">
        <v>45.81786169457839</v>
      </c>
      <c r="G1682">
        <v>50.038429007465155</v>
      </c>
      <c r="H1682">
        <v>52.448597815828499</v>
      </c>
      <c r="I1682">
        <v>56.152446357364397</v>
      </c>
      <c r="J1682">
        <v>52.934743257104934</v>
      </c>
      <c r="K1682">
        <v>51.648057606365839</v>
      </c>
      <c r="L1682">
        <v>60.027494772061893</v>
      </c>
      <c r="M1682">
        <v>59.958646045845633</v>
      </c>
      <c r="N1682">
        <v>60.648020829513371</v>
      </c>
      <c r="O1682">
        <v>58.795691491194816</v>
      </c>
      <c r="P1682">
        <v>62.091405526095457</v>
      </c>
      <c r="Q1682">
        <v>59.794096427024442</v>
      </c>
      <c r="R1682">
        <v>61.690180937346909</v>
      </c>
      <c r="S1682">
        <v>68.938387003545898</v>
      </c>
      <c r="T1682">
        <v>72.533235592379228</v>
      </c>
      <c r="U1682">
        <v>72.257468631485509</v>
      </c>
      <c r="V1682">
        <v>76.82289377624582</v>
      </c>
      <c r="W1682">
        <v>79.729044301875319</v>
      </c>
      <c r="X1682">
        <v>81.347545156498583</v>
      </c>
      <c r="Y1682">
        <v>79.001053988731812</v>
      </c>
      <c r="Z1682">
        <v>81.478929572131761</v>
      </c>
      <c r="AA1682">
        <v>82.82319621939881</v>
      </c>
      <c r="AB1682">
        <v>83.792882207931129</v>
      </c>
      <c r="AC1682">
        <v>96.147220910786558</v>
      </c>
      <c r="AD1682">
        <v>96.627235799996285</v>
      </c>
      <c r="AE1682">
        <v>97.15701406204434</v>
      </c>
      <c r="AF1682">
        <v>96.759224378249158</v>
      </c>
      <c r="AG1682">
        <v>96.353048553174531</v>
      </c>
      <c r="AH1682">
        <v>124.7715152074649</v>
      </c>
      <c r="AI1682">
        <v>119.13747389443748</v>
      </c>
      <c r="AJ1682">
        <v>95.342257820307069</v>
      </c>
      <c r="AK1682">
        <v>102.03703803493515</v>
      </c>
      <c r="AL1682">
        <v>94.35205048625285</v>
      </c>
      <c r="AM1682">
        <v>84.523135815991239</v>
      </c>
    </row>
    <row r="1683" spans="1:39" customFormat="1" hidden="1" x14ac:dyDescent="0.2">
      <c r="A1683" t="s">
        <v>537</v>
      </c>
      <c r="B1683" s="1" t="s">
        <v>184</v>
      </c>
      <c r="C1683" t="s">
        <v>215</v>
      </c>
      <c r="D1683" s="1" t="s">
        <v>497</v>
      </c>
      <c r="E1683" t="s">
        <v>49</v>
      </c>
      <c r="F1683" t="s">
        <v>49</v>
      </c>
      <c r="G1683" t="s">
        <v>49</v>
      </c>
      <c r="H1683" t="s">
        <v>49</v>
      </c>
      <c r="I1683" t="s">
        <v>49</v>
      </c>
      <c r="J1683" t="s">
        <v>49</v>
      </c>
      <c r="K1683" t="s">
        <v>49</v>
      </c>
      <c r="L1683" t="s">
        <v>49</v>
      </c>
      <c r="M1683" t="s">
        <v>49</v>
      </c>
      <c r="N1683" t="s">
        <v>49</v>
      </c>
      <c r="O1683" t="s">
        <v>49</v>
      </c>
      <c r="P1683" t="s">
        <v>49</v>
      </c>
      <c r="Q1683" t="s">
        <v>49</v>
      </c>
      <c r="R1683" t="s">
        <v>49</v>
      </c>
      <c r="S1683" t="s">
        <v>49</v>
      </c>
      <c r="T1683" t="s">
        <v>49</v>
      </c>
      <c r="U1683" t="s">
        <v>49</v>
      </c>
      <c r="V1683" t="s">
        <v>49</v>
      </c>
      <c r="W1683" t="s">
        <v>49</v>
      </c>
      <c r="X1683" t="s">
        <v>49</v>
      </c>
      <c r="Y1683" t="s">
        <v>49</v>
      </c>
      <c r="Z1683" t="s">
        <v>49</v>
      </c>
      <c r="AA1683" t="s">
        <v>49</v>
      </c>
      <c r="AB1683" t="s">
        <v>49</v>
      </c>
      <c r="AC1683" t="s">
        <v>49</v>
      </c>
      <c r="AD1683" t="s">
        <v>49</v>
      </c>
      <c r="AE1683" t="s">
        <v>49</v>
      </c>
      <c r="AF1683" t="s">
        <v>49</v>
      </c>
      <c r="AG1683" t="s">
        <v>49</v>
      </c>
      <c r="AH1683" t="s">
        <v>49</v>
      </c>
      <c r="AI1683" t="s">
        <v>49</v>
      </c>
      <c r="AJ1683" t="s">
        <v>49</v>
      </c>
      <c r="AK1683" t="s">
        <v>49</v>
      </c>
      <c r="AL1683" t="s">
        <v>49</v>
      </c>
      <c r="AM1683" t="s">
        <v>49</v>
      </c>
    </row>
    <row r="1684" spans="1:39" customFormat="1" hidden="1" x14ac:dyDescent="0.2">
      <c r="A1684" t="s">
        <v>537</v>
      </c>
      <c r="B1684" s="1" t="s">
        <v>184</v>
      </c>
      <c r="C1684" t="s">
        <v>494</v>
      </c>
      <c r="D1684" s="1" t="s">
        <v>202</v>
      </c>
      <c r="E1684" t="s">
        <v>49</v>
      </c>
      <c r="F1684" t="s">
        <v>49</v>
      </c>
      <c r="G1684" t="s">
        <v>49</v>
      </c>
      <c r="H1684" t="s">
        <v>49</v>
      </c>
      <c r="I1684" t="s">
        <v>49</v>
      </c>
      <c r="J1684" t="s">
        <v>49</v>
      </c>
      <c r="K1684" t="s">
        <v>49</v>
      </c>
      <c r="L1684" t="s">
        <v>49</v>
      </c>
      <c r="M1684" t="s">
        <v>49</v>
      </c>
      <c r="N1684" t="s">
        <v>49</v>
      </c>
      <c r="O1684" t="s">
        <v>49</v>
      </c>
      <c r="P1684" t="s">
        <v>49</v>
      </c>
      <c r="Q1684" t="s">
        <v>49</v>
      </c>
      <c r="R1684" t="s">
        <v>49</v>
      </c>
      <c r="S1684" t="s">
        <v>49</v>
      </c>
      <c r="T1684" t="s">
        <v>49</v>
      </c>
      <c r="U1684" t="s">
        <v>49</v>
      </c>
      <c r="V1684" t="s">
        <v>49</v>
      </c>
      <c r="W1684" t="s">
        <v>49</v>
      </c>
      <c r="X1684" t="s">
        <v>49</v>
      </c>
      <c r="Y1684" t="s">
        <v>49</v>
      </c>
      <c r="Z1684" t="s">
        <v>49</v>
      </c>
      <c r="AA1684" t="s">
        <v>49</v>
      </c>
      <c r="AB1684" t="s">
        <v>49</v>
      </c>
      <c r="AC1684" t="s">
        <v>49</v>
      </c>
      <c r="AD1684" t="s">
        <v>49</v>
      </c>
      <c r="AE1684" t="s">
        <v>49</v>
      </c>
      <c r="AF1684" t="s">
        <v>49</v>
      </c>
      <c r="AG1684" t="s">
        <v>49</v>
      </c>
      <c r="AH1684" t="s">
        <v>49</v>
      </c>
      <c r="AI1684" t="s">
        <v>49</v>
      </c>
      <c r="AJ1684" t="s">
        <v>49</v>
      </c>
      <c r="AK1684" t="s">
        <v>49</v>
      </c>
      <c r="AL1684" t="s">
        <v>49</v>
      </c>
      <c r="AM1684" t="s">
        <v>49</v>
      </c>
    </row>
    <row r="1685" spans="1:39" customFormat="1" hidden="1" x14ac:dyDescent="0.2">
      <c r="A1685" t="s">
        <v>537</v>
      </c>
      <c r="B1685" s="1" t="s">
        <v>184</v>
      </c>
      <c r="C1685" t="s">
        <v>34</v>
      </c>
      <c r="D1685" s="1" t="s">
        <v>113</v>
      </c>
      <c r="E1685">
        <v>59.632746240814399</v>
      </c>
      <c r="F1685">
        <v>63.341021385515198</v>
      </c>
      <c r="G1685">
        <v>65.362184752461602</v>
      </c>
      <c r="H1685">
        <v>68.994401579313006</v>
      </c>
      <c r="I1685">
        <v>72.769654902971894</v>
      </c>
      <c r="J1685">
        <v>73.911429739251304</v>
      </c>
      <c r="K1685">
        <v>73.922617516634602</v>
      </c>
      <c r="L1685">
        <v>74.8965756921653</v>
      </c>
      <c r="M1685">
        <v>76.1527144750292</v>
      </c>
      <c r="N1685">
        <v>78.008020891084897</v>
      </c>
      <c r="O1685">
        <v>78.787436048784599</v>
      </c>
      <c r="P1685">
        <v>79.716716424425996</v>
      </c>
      <c r="Q1685">
        <v>80.399846279161807</v>
      </c>
      <c r="R1685">
        <v>81.448175078671298</v>
      </c>
      <c r="S1685">
        <v>81.586682041741298</v>
      </c>
      <c r="T1685">
        <v>82.772436774365204</v>
      </c>
      <c r="U1685">
        <v>84.754099811849798</v>
      </c>
      <c r="V1685">
        <v>86.179579693580393</v>
      </c>
      <c r="W1685">
        <v>88.077591281807997</v>
      </c>
      <c r="X1685">
        <v>91.276764306864294</v>
      </c>
      <c r="Y1685">
        <v>97.081895168803698</v>
      </c>
      <c r="Z1685">
        <v>97.087975962304398</v>
      </c>
      <c r="AA1685">
        <v>100</v>
      </c>
      <c r="AB1685">
        <v>101.13123136526499</v>
      </c>
      <c r="AC1685">
        <v>102.503351067868</v>
      </c>
      <c r="AD1685">
        <v>102.45577757453</v>
      </c>
      <c r="AE1685">
        <v>103.274655758634</v>
      </c>
      <c r="AF1685">
        <v>102.403196345051</v>
      </c>
      <c r="AG1685">
        <v>102.54842069313599</v>
      </c>
      <c r="AH1685">
        <v>102.85222335234999</v>
      </c>
      <c r="AI1685">
        <v>103.869628411641</v>
      </c>
      <c r="AJ1685">
        <v>105.43247529016</v>
      </c>
      <c r="AK1685">
        <v>104.665858458043</v>
      </c>
      <c r="AL1685" t="s">
        <v>49</v>
      </c>
      <c r="AM1685" t="s">
        <v>49</v>
      </c>
    </row>
    <row r="1686" spans="1:39" customFormat="1" hidden="1" x14ac:dyDescent="0.2">
      <c r="A1686" t="s">
        <v>537</v>
      </c>
      <c r="B1686" s="1" t="s">
        <v>184</v>
      </c>
      <c r="C1686" t="s">
        <v>358</v>
      </c>
      <c r="D1686" s="1" t="s">
        <v>7</v>
      </c>
      <c r="E1686" t="s">
        <v>49</v>
      </c>
      <c r="F1686" t="s">
        <v>49</v>
      </c>
      <c r="G1686" t="s">
        <v>49</v>
      </c>
      <c r="H1686" t="s">
        <v>49</v>
      </c>
      <c r="I1686" t="s">
        <v>49</v>
      </c>
      <c r="J1686" t="s">
        <v>49</v>
      </c>
      <c r="K1686" t="s">
        <v>49</v>
      </c>
      <c r="L1686" t="s">
        <v>49</v>
      </c>
      <c r="M1686">
        <v>80.107528686523395</v>
      </c>
      <c r="N1686" t="s">
        <v>49</v>
      </c>
      <c r="O1686">
        <v>80.748664855957003</v>
      </c>
      <c r="P1686" t="s">
        <v>49</v>
      </c>
      <c r="Q1686">
        <v>81.382980346679702</v>
      </c>
      <c r="R1686" t="s">
        <v>49</v>
      </c>
      <c r="S1686">
        <v>80.423278808593807</v>
      </c>
      <c r="T1686">
        <v>79.365081787109403</v>
      </c>
      <c r="U1686">
        <v>74.876846313476605</v>
      </c>
      <c r="V1686">
        <v>74.634147644042997</v>
      </c>
      <c r="W1686">
        <v>73.658538818359403</v>
      </c>
      <c r="X1686">
        <v>74.271842956542997</v>
      </c>
      <c r="Y1686">
        <v>74.271842956542997</v>
      </c>
      <c r="Z1686">
        <v>74.641151428222699</v>
      </c>
      <c r="AA1686">
        <v>74.285713195800795</v>
      </c>
      <c r="AB1686">
        <v>73.459716796875</v>
      </c>
      <c r="AC1686">
        <v>73.459716796875</v>
      </c>
      <c r="AD1686">
        <v>73.933647155761705</v>
      </c>
      <c r="AE1686">
        <v>74.038459777832003</v>
      </c>
      <c r="AF1686">
        <v>70.952377319335895</v>
      </c>
      <c r="AG1686">
        <v>70.952377319335895</v>
      </c>
      <c r="AH1686">
        <v>71.904762268066406</v>
      </c>
      <c r="AI1686">
        <v>69.523811340332003</v>
      </c>
      <c r="AJ1686">
        <v>67.619049072265597</v>
      </c>
      <c r="AK1686">
        <v>69.523811340332003</v>
      </c>
      <c r="AL1686">
        <v>68.571426391601605</v>
      </c>
      <c r="AM1686">
        <v>69.339622497558594</v>
      </c>
    </row>
    <row r="1687" spans="1:39" customFormat="1" hidden="1" x14ac:dyDescent="0.2">
      <c r="A1687" t="s">
        <v>537</v>
      </c>
      <c r="B1687" s="1" t="s">
        <v>184</v>
      </c>
      <c r="C1687" t="s">
        <v>143</v>
      </c>
      <c r="D1687" s="1" t="s">
        <v>308</v>
      </c>
      <c r="E1687" t="s">
        <v>49</v>
      </c>
      <c r="F1687" t="s">
        <v>49</v>
      </c>
      <c r="G1687" t="s">
        <v>49</v>
      </c>
      <c r="H1687" t="s">
        <v>49</v>
      </c>
      <c r="I1687" t="s">
        <v>49</v>
      </c>
      <c r="J1687" t="s">
        <v>49</v>
      </c>
      <c r="K1687" t="s">
        <v>49</v>
      </c>
      <c r="L1687" t="s">
        <v>49</v>
      </c>
      <c r="M1687" t="s">
        <v>49</v>
      </c>
      <c r="N1687" t="s">
        <v>49</v>
      </c>
      <c r="O1687" t="s">
        <v>49</v>
      </c>
      <c r="P1687" t="s">
        <v>49</v>
      </c>
      <c r="Q1687" t="s">
        <v>49</v>
      </c>
      <c r="R1687" t="s">
        <v>49</v>
      </c>
      <c r="S1687" t="s">
        <v>49</v>
      </c>
      <c r="T1687">
        <v>0</v>
      </c>
      <c r="U1687">
        <v>0</v>
      </c>
      <c r="V1687">
        <v>0</v>
      </c>
      <c r="W1687">
        <v>0</v>
      </c>
      <c r="X1687">
        <v>0</v>
      </c>
      <c r="Y1687">
        <v>0</v>
      </c>
      <c r="Z1687">
        <v>0</v>
      </c>
      <c r="AA1687">
        <v>0</v>
      </c>
      <c r="AB1687">
        <v>0</v>
      </c>
      <c r="AC1687">
        <v>0</v>
      </c>
      <c r="AD1687">
        <v>0</v>
      </c>
      <c r="AE1687">
        <v>0</v>
      </c>
      <c r="AF1687">
        <v>0</v>
      </c>
      <c r="AG1687">
        <v>0</v>
      </c>
      <c r="AH1687">
        <v>0</v>
      </c>
      <c r="AI1687">
        <v>0</v>
      </c>
      <c r="AJ1687">
        <v>0</v>
      </c>
      <c r="AK1687" t="s">
        <v>49</v>
      </c>
      <c r="AL1687" t="s">
        <v>49</v>
      </c>
      <c r="AM1687" t="s">
        <v>49</v>
      </c>
    </row>
    <row r="1688" spans="1:39" customFormat="1" hidden="1" x14ac:dyDescent="0.2">
      <c r="A1688" t="s">
        <v>537</v>
      </c>
      <c r="B1688" s="1" t="s">
        <v>184</v>
      </c>
      <c r="C1688" t="s">
        <v>186</v>
      </c>
      <c r="D1688" s="1" t="s">
        <v>144</v>
      </c>
      <c r="E1688" t="s">
        <v>49</v>
      </c>
      <c r="F1688" t="s">
        <v>49</v>
      </c>
      <c r="G1688" t="s">
        <v>49</v>
      </c>
      <c r="H1688" t="s">
        <v>49</v>
      </c>
      <c r="I1688" t="s">
        <v>49</v>
      </c>
      <c r="J1688" t="s">
        <v>49</v>
      </c>
      <c r="K1688" t="s">
        <v>49</v>
      </c>
      <c r="L1688" t="s">
        <v>49</v>
      </c>
      <c r="M1688">
        <v>0.86989718675613403</v>
      </c>
      <c r="N1688" t="s">
        <v>49</v>
      </c>
      <c r="O1688">
        <v>0.88336640596389804</v>
      </c>
      <c r="P1688" t="s">
        <v>49</v>
      </c>
      <c r="Q1688">
        <v>0.86153757572174094</v>
      </c>
      <c r="R1688" t="s">
        <v>49</v>
      </c>
      <c r="S1688">
        <v>0.85021036863327004</v>
      </c>
      <c r="T1688">
        <v>0.85412007570266701</v>
      </c>
      <c r="U1688">
        <v>0.75935751199722301</v>
      </c>
      <c r="V1688">
        <v>0.74359017610549905</v>
      </c>
      <c r="W1688">
        <v>0.68982267379760698</v>
      </c>
      <c r="X1688">
        <v>0.70560181140899703</v>
      </c>
      <c r="Y1688">
        <v>0.79111725091934204</v>
      </c>
      <c r="Z1688">
        <v>0.80834341049194303</v>
      </c>
      <c r="AA1688">
        <v>0.77107173204421997</v>
      </c>
      <c r="AB1688">
        <v>0.76893818378448497</v>
      </c>
      <c r="AC1688">
        <v>0.69570899009704601</v>
      </c>
      <c r="AD1688">
        <v>0.69293403625488303</v>
      </c>
      <c r="AE1688">
        <v>0.69083338975906405</v>
      </c>
      <c r="AF1688">
        <v>0.60696679353714</v>
      </c>
      <c r="AG1688">
        <v>0.62448900938034102</v>
      </c>
      <c r="AH1688">
        <v>0.637029588222504</v>
      </c>
      <c r="AI1688">
        <v>0.53607851266860995</v>
      </c>
      <c r="AJ1688">
        <v>0.52164107561111495</v>
      </c>
      <c r="AK1688">
        <v>0.55726736783981301</v>
      </c>
      <c r="AL1688">
        <v>0.54749685525894198</v>
      </c>
      <c r="AM1688">
        <v>0.53931319713592496</v>
      </c>
    </row>
    <row r="1689" spans="1:39" customFormat="1" hidden="1" x14ac:dyDescent="0.2">
      <c r="A1689" t="s">
        <v>537</v>
      </c>
      <c r="B1689" s="1" t="s">
        <v>184</v>
      </c>
      <c r="C1689" t="s">
        <v>418</v>
      </c>
      <c r="D1689" s="1" t="s">
        <v>461</v>
      </c>
      <c r="E1689" t="s">
        <v>49</v>
      </c>
      <c r="F1689" t="s">
        <v>49</v>
      </c>
      <c r="G1689" t="s">
        <v>49</v>
      </c>
      <c r="H1689" t="s">
        <v>49</v>
      </c>
      <c r="I1689" t="s">
        <v>49</v>
      </c>
      <c r="J1689" t="s">
        <v>49</v>
      </c>
      <c r="K1689" t="s">
        <v>49</v>
      </c>
      <c r="L1689" t="s">
        <v>49</v>
      </c>
      <c r="M1689" t="s">
        <v>49</v>
      </c>
      <c r="N1689" t="s">
        <v>49</v>
      </c>
      <c r="O1689" t="s">
        <v>49</v>
      </c>
      <c r="P1689" t="s">
        <v>49</v>
      </c>
      <c r="Q1689" t="s">
        <v>49</v>
      </c>
      <c r="R1689" t="s">
        <v>49</v>
      </c>
      <c r="S1689" t="s">
        <v>49</v>
      </c>
      <c r="T1689" t="s">
        <v>49</v>
      </c>
      <c r="U1689" t="s">
        <v>49</v>
      </c>
      <c r="V1689">
        <v>4</v>
      </c>
      <c r="W1689">
        <v>4</v>
      </c>
      <c r="X1689">
        <v>4</v>
      </c>
      <c r="Y1689">
        <v>4</v>
      </c>
      <c r="Z1689">
        <v>4</v>
      </c>
      <c r="AA1689">
        <v>4</v>
      </c>
      <c r="AB1689">
        <v>4.5</v>
      </c>
      <c r="AC1689">
        <v>4.5</v>
      </c>
      <c r="AD1689">
        <v>4.5</v>
      </c>
      <c r="AE1689">
        <v>4.5</v>
      </c>
      <c r="AF1689">
        <v>4.5</v>
      </c>
      <c r="AG1689">
        <v>4.5</v>
      </c>
      <c r="AH1689">
        <v>4.5</v>
      </c>
      <c r="AI1689">
        <v>4.5</v>
      </c>
      <c r="AJ1689">
        <v>4.5</v>
      </c>
      <c r="AK1689">
        <v>4.5</v>
      </c>
      <c r="AL1689">
        <v>4.5</v>
      </c>
      <c r="AM1689">
        <v>4.5</v>
      </c>
    </row>
    <row r="1690" spans="1:39" customFormat="1" hidden="1" x14ac:dyDescent="0.2">
      <c r="A1690" t="s">
        <v>537</v>
      </c>
      <c r="B1690" s="1" t="s">
        <v>184</v>
      </c>
      <c r="C1690" t="s">
        <v>507</v>
      </c>
      <c r="D1690" s="1" t="s">
        <v>216</v>
      </c>
      <c r="E1690" t="s">
        <v>49</v>
      </c>
      <c r="F1690" t="s">
        <v>49</v>
      </c>
      <c r="G1690" t="s">
        <v>49</v>
      </c>
      <c r="H1690" t="s">
        <v>49</v>
      </c>
      <c r="I1690" t="s">
        <v>49</v>
      </c>
      <c r="J1690" t="s">
        <v>49</v>
      </c>
      <c r="K1690" t="s">
        <v>49</v>
      </c>
      <c r="L1690" t="s">
        <v>49</v>
      </c>
      <c r="M1690" t="s">
        <v>49</v>
      </c>
      <c r="N1690" t="s">
        <v>49</v>
      </c>
      <c r="O1690" t="s">
        <v>49</v>
      </c>
      <c r="P1690" t="s">
        <v>49</v>
      </c>
      <c r="Q1690" t="s">
        <v>49</v>
      </c>
      <c r="R1690" t="s">
        <v>49</v>
      </c>
      <c r="S1690" t="s">
        <v>49</v>
      </c>
      <c r="T1690" t="s">
        <v>49</v>
      </c>
      <c r="U1690" t="s">
        <v>49</v>
      </c>
      <c r="V1690">
        <v>4.5</v>
      </c>
      <c r="W1690">
        <v>4.5</v>
      </c>
      <c r="X1690">
        <v>4.5</v>
      </c>
      <c r="Y1690">
        <v>4.5</v>
      </c>
      <c r="Z1690">
        <v>4.5</v>
      </c>
      <c r="AA1690">
        <v>4.5</v>
      </c>
      <c r="AB1690">
        <v>4</v>
      </c>
      <c r="AC1690">
        <v>4</v>
      </c>
      <c r="AD1690">
        <v>4</v>
      </c>
      <c r="AE1690">
        <v>4</v>
      </c>
      <c r="AF1690">
        <v>4</v>
      </c>
      <c r="AG1690">
        <v>4</v>
      </c>
      <c r="AH1690">
        <v>3.5</v>
      </c>
      <c r="AI1690">
        <v>3.5</v>
      </c>
      <c r="AJ1690">
        <v>3.5</v>
      </c>
      <c r="AK1690">
        <v>3.5</v>
      </c>
      <c r="AL1690">
        <v>3.5</v>
      </c>
      <c r="AM1690">
        <v>3.5</v>
      </c>
    </row>
    <row r="1691" spans="1:39" customFormat="1" hidden="1" x14ac:dyDescent="0.2">
      <c r="A1691" t="s">
        <v>537</v>
      </c>
      <c r="B1691" s="1" t="s">
        <v>184</v>
      </c>
      <c r="C1691" t="s">
        <v>118</v>
      </c>
      <c r="D1691" s="1" t="s">
        <v>580</v>
      </c>
      <c r="E1691" t="s">
        <v>49</v>
      </c>
      <c r="F1691" t="s">
        <v>49</v>
      </c>
      <c r="G1691" t="s">
        <v>49</v>
      </c>
      <c r="H1691" t="s">
        <v>49</v>
      </c>
      <c r="I1691" t="s">
        <v>49</v>
      </c>
      <c r="J1691" t="s">
        <v>49</v>
      </c>
      <c r="K1691" t="s">
        <v>49</v>
      </c>
      <c r="L1691" t="s">
        <v>49</v>
      </c>
      <c r="M1691" t="s">
        <v>49</v>
      </c>
      <c r="N1691" t="s">
        <v>49</v>
      </c>
      <c r="O1691" t="s">
        <v>49</v>
      </c>
      <c r="P1691" t="s">
        <v>49</v>
      </c>
      <c r="Q1691" t="s">
        <v>49</v>
      </c>
      <c r="R1691" t="s">
        <v>49</v>
      </c>
      <c r="S1691" t="s">
        <v>49</v>
      </c>
      <c r="T1691" t="s">
        <v>49</v>
      </c>
      <c r="U1691" t="s">
        <v>49</v>
      </c>
      <c r="V1691">
        <v>3</v>
      </c>
      <c r="W1691">
        <v>3</v>
      </c>
      <c r="X1691">
        <v>3</v>
      </c>
      <c r="Y1691">
        <v>3</v>
      </c>
      <c r="Z1691">
        <v>3</v>
      </c>
      <c r="AA1691">
        <v>3</v>
      </c>
      <c r="AB1691">
        <v>3.5</v>
      </c>
      <c r="AC1691">
        <v>3.5</v>
      </c>
      <c r="AD1691">
        <v>3.5</v>
      </c>
      <c r="AE1691">
        <v>3.5</v>
      </c>
      <c r="AF1691">
        <v>3</v>
      </c>
      <c r="AG1691">
        <v>3</v>
      </c>
      <c r="AH1691">
        <v>3</v>
      </c>
      <c r="AI1691">
        <v>3</v>
      </c>
      <c r="AJ1691">
        <v>3</v>
      </c>
      <c r="AK1691">
        <v>3</v>
      </c>
      <c r="AL1691">
        <v>3</v>
      </c>
      <c r="AM1691">
        <v>3</v>
      </c>
    </row>
    <row r="1692" spans="1:39" customFormat="1" hidden="1" x14ac:dyDescent="0.2">
      <c r="A1692" t="s">
        <v>537</v>
      </c>
      <c r="B1692" s="1" t="s">
        <v>184</v>
      </c>
      <c r="C1692" t="s">
        <v>508</v>
      </c>
      <c r="D1692" s="1" t="s">
        <v>500</v>
      </c>
      <c r="E1692" t="s">
        <v>49</v>
      </c>
      <c r="F1692" t="s">
        <v>49</v>
      </c>
      <c r="G1692" t="s">
        <v>49</v>
      </c>
      <c r="H1692" t="s">
        <v>49</v>
      </c>
      <c r="I1692" t="s">
        <v>49</v>
      </c>
      <c r="J1692" t="s">
        <v>49</v>
      </c>
      <c r="K1692" t="s">
        <v>49</v>
      </c>
      <c r="L1692" t="s">
        <v>49</v>
      </c>
      <c r="M1692" t="s">
        <v>49</v>
      </c>
      <c r="N1692" t="s">
        <v>49</v>
      </c>
      <c r="O1692" t="s">
        <v>49</v>
      </c>
      <c r="P1692" t="s">
        <v>49</v>
      </c>
      <c r="Q1692" t="s">
        <v>49</v>
      </c>
      <c r="R1692" t="s">
        <v>49</v>
      </c>
      <c r="S1692" t="s">
        <v>49</v>
      </c>
      <c r="T1692" t="s">
        <v>49</v>
      </c>
      <c r="U1692" t="s">
        <v>49</v>
      </c>
      <c r="V1692">
        <v>4</v>
      </c>
      <c r="W1692">
        <v>4.5</v>
      </c>
      <c r="X1692">
        <v>4.5</v>
      </c>
      <c r="Y1692">
        <v>4.5</v>
      </c>
      <c r="Z1692">
        <v>4.5</v>
      </c>
      <c r="AA1692">
        <v>4.5</v>
      </c>
      <c r="AB1692">
        <v>4</v>
      </c>
      <c r="AC1692">
        <v>4</v>
      </c>
      <c r="AD1692">
        <v>4</v>
      </c>
      <c r="AE1692">
        <v>4</v>
      </c>
      <c r="AF1692">
        <v>4</v>
      </c>
      <c r="AG1692">
        <v>4</v>
      </c>
      <c r="AH1692">
        <v>4</v>
      </c>
      <c r="AI1692">
        <v>4</v>
      </c>
      <c r="AJ1692">
        <v>4</v>
      </c>
      <c r="AK1692">
        <v>4</v>
      </c>
      <c r="AL1692">
        <v>4</v>
      </c>
      <c r="AM1692">
        <v>4</v>
      </c>
    </row>
    <row r="1693" spans="1:39" customFormat="1" hidden="1" x14ac:dyDescent="0.2">
      <c r="A1693" t="s">
        <v>537</v>
      </c>
      <c r="B1693" s="1" t="s">
        <v>184</v>
      </c>
      <c r="C1693" t="s">
        <v>528</v>
      </c>
      <c r="D1693" s="1" t="s">
        <v>397</v>
      </c>
      <c r="E1693" t="s">
        <v>49</v>
      </c>
      <c r="F1693" t="s">
        <v>49</v>
      </c>
      <c r="G1693" t="s">
        <v>49</v>
      </c>
      <c r="H1693" t="s">
        <v>49</v>
      </c>
      <c r="I1693" t="s">
        <v>49</v>
      </c>
      <c r="J1693" t="s">
        <v>49</v>
      </c>
      <c r="K1693" t="s">
        <v>49</v>
      </c>
      <c r="L1693" t="s">
        <v>49</v>
      </c>
      <c r="M1693" t="s">
        <v>49</v>
      </c>
      <c r="N1693" t="s">
        <v>49</v>
      </c>
      <c r="O1693" t="s">
        <v>49</v>
      </c>
      <c r="P1693" t="s">
        <v>49</v>
      </c>
      <c r="Q1693" t="s">
        <v>49</v>
      </c>
      <c r="R1693" t="s">
        <v>49</v>
      </c>
      <c r="S1693" t="s">
        <v>49</v>
      </c>
      <c r="T1693" t="s">
        <v>49</v>
      </c>
      <c r="U1693" t="s">
        <v>49</v>
      </c>
      <c r="V1693">
        <v>4</v>
      </c>
      <c r="W1693">
        <v>4</v>
      </c>
      <c r="X1693">
        <v>4</v>
      </c>
      <c r="Y1693">
        <v>4</v>
      </c>
      <c r="Z1693">
        <v>3.5</v>
      </c>
      <c r="AA1693">
        <v>3.5</v>
      </c>
      <c r="AB1693">
        <v>3.5</v>
      </c>
      <c r="AC1693">
        <v>3.5</v>
      </c>
      <c r="AD1693">
        <v>3.5</v>
      </c>
      <c r="AE1693">
        <v>3.5</v>
      </c>
      <c r="AF1693">
        <v>3.5</v>
      </c>
      <c r="AG1693">
        <v>3.5</v>
      </c>
      <c r="AH1693">
        <v>3.5</v>
      </c>
      <c r="AI1693">
        <v>3.5</v>
      </c>
      <c r="AJ1693">
        <v>3.5</v>
      </c>
      <c r="AK1693">
        <v>3.5</v>
      </c>
      <c r="AL1693">
        <v>3.5</v>
      </c>
      <c r="AM1693">
        <v>3.5</v>
      </c>
    </row>
    <row r="1694" spans="1:39" customFormat="1" hidden="1" x14ac:dyDescent="0.2">
      <c r="A1694" t="s">
        <v>537</v>
      </c>
      <c r="B1694" s="1" t="s">
        <v>184</v>
      </c>
      <c r="C1694" t="s">
        <v>521</v>
      </c>
      <c r="D1694" s="1" t="s">
        <v>111</v>
      </c>
      <c r="E1694" t="s">
        <v>49</v>
      </c>
      <c r="F1694" t="s">
        <v>49</v>
      </c>
      <c r="G1694" t="s">
        <v>49</v>
      </c>
      <c r="H1694" t="s">
        <v>49</v>
      </c>
      <c r="I1694" t="s">
        <v>49</v>
      </c>
      <c r="J1694" t="s">
        <v>49</v>
      </c>
      <c r="K1694" t="s">
        <v>49</v>
      </c>
      <c r="L1694" t="s">
        <v>49</v>
      </c>
      <c r="M1694" t="s">
        <v>49</v>
      </c>
      <c r="N1694" t="s">
        <v>49</v>
      </c>
      <c r="O1694" t="s">
        <v>49</v>
      </c>
      <c r="P1694" t="s">
        <v>49</v>
      </c>
      <c r="Q1694" t="s">
        <v>49</v>
      </c>
      <c r="R1694" t="s">
        <v>49</v>
      </c>
      <c r="S1694" t="s">
        <v>49</v>
      </c>
      <c r="T1694" t="s">
        <v>49</v>
      </c>
      <c r="U1694" t="s">
        <v>49</v>
      </c>
      <c r="V1694">
        <v>4</v>
      </c>
      <c r="W1694">
        <v>4</v>
      </c>
      <c r="X1694">
        <v>4</v>
      </c>
      <c r="Y1694">
        <v>4</v>
      </c>
      <c r="Z1694">
        <v>4</v>
      </c>
      <c r="AA1694">
        <v>4</v>
      </c>
      <c r="AB1694">
        <v>4</v>
      </c>
      <c r="AC1694">
        <v>4</v>
      </c>
      <c r="AD1694">
        <v>4</v>
      </c>
      <c r="AE1694">
        <v>4</v>
      </c>
      <c r="AF1694">
        <v>4</v>
      </c>
      <c r="AG1694">
        <v>3.5</v>
      </c>
      <c r="AH1694">
        <v>3.5</v>
      </c>
      <c r="AI1694">
        <v>3.5</v>
      </c>
      <c r="AJ1694">
        <v>4.5</v>
      </c>
      <c r="AK1694">
        <v>4.5</v>
      </c>
      <c r="AL1694">
        <v>4.5</v>
      </c>
      <c r="AM1694">
        <v>4.5</v>
      </c>
    </row>
    <row r="1695" spans="1:39" customFormat="1" hidden="1" x14ac:dyDescent="0.2">
      <c r="A1695" t="s">
        <v>537</v>
      </c>
      <c r="B1695" s="1" t="s">
        <v>184</v>
      </c>
      <c r="C1695" t="s">
        <v>50</v>
      </c>
      <c r="D1695" s="1" t="s">
        <v>569</v>
      </c>
      <c r="E1695">
        <v>-7.148366005872246</v>
      </c>
      <c r="F1695">
        <v>-24.582324068713483</v>
      </c>
      <c r="G1695">
        <v>-21.609347993969021</v>
      </c>
      <c r="H1695">
        <v>-15.555480652554948</v>
      </c>
      <c r="I1695">
        <v>-11.587758718906253</v>
      </c>
      <c r="J1695">
        <v>-7.4111506667471199</v>
      </c>
      <c r="K1695">
        <v>-9.8933889970720674</v>
      </c>
      <c r="L1695">
        <v>-14.658463863142684</v>
      </c>
      <c r="M1695">
        <v>-17.504466718197612</v>
      </c>
      <c r="N1695">
        <v>-13.945016930091573</v>
      </c>
      <c r="O1695">
        <v>-7.1532779634926769</v>
      </c>
      <c r="P1695">
        <v>-10.783142617917955</v>
      </c>
      <c r="Q1695">
        <v>-17.938180970045643</v>
      </c>
      <c r="R1695">
        <v>-15.325567470469748</v>
      </c>
      <c r="S1695">
        <v>-14.212282827384593</v>
      </c>
      <c r="T1695">
        <v>-15.489285822167572</v>
      </c>
      <c r="U1695">
        <v>-16.028422072944419</v>
      </c>
      <c r="V1695">
        <v>-20.886741298843926</v>
      </c>
      <c r="W1695">
        <v>-12.774201275529562</v>
      </c>
      <c r="X1695">
        <v>-20.634747255451746</v>
      </c>
      <c r="Y1695">
        <v>-28.347550096596141</v>
      </c>
      <c r="Z1695">
        <v>-22.712116546762655</v>
      </c>
      <c r="AA1695">
        <v>-16.237437693594227</v>
      </c>
      <c r="AB1695">
        <v>-13.553487289043964</v>
      </c>
      <c r="AC1695">
        <v>-18.951792347144853</v>
      </c>
      <c r="AD1695">
        <v>-14.479167905455629</v>
      </c>
      <c r="AE1695">
        <v>-5.4163303003357406</v>
      </c>
      <c r="AF1695">
        <v>-4.6538056575693503</v>
      </c>
      <c r="AG1695">
        <v>-7.6693856432963257</v>
      </c>
      <c r="AH1695">
        <v>-8.8658974532911774</v>
      </c>
      <c r="AI1695">
        <v>-43.660842703902361</v>
      </c>
      <c r="AJ1695">
        <v>-35.558917698191692</v>
      </c>
      <c r="AK1695">
        <v>-35.441286803620798</v>
      </c>
      <c r="AL1695">
        <v>-27.591123219948916</v>
      </c>
      <c r="AM1695" t="s">
        <v>49</v>
      </c>
    </row>
    <row r="1696" spans="1:39" customFormat="1" hidden="1" x14ac:dyDescent="0.2">
      <c r="A1696" t="s">
        <v>537</v>
      </c>
      <c r="B1696" s="1" t="s">
        <v>184</v>
      </c>
      <c r="C1696" t="s">
        <v>229</v>
      </c>
      <c r="D1696" s="1" t="s">
        <v>536</v>
      </c>
      <c r="E1696">
        <v>4.7002608686</v>
      </c>
      <c r="F1696">
        <v>4.02370816781667</v>
      </c>
      <c r="G1696">
        <v>4.2729644259999997</v>
      </c>
      <c r="H1696">
        <v>4.1746095882287202</v>
      </c>
      <c r="I1696">
        <v>3.96193111512205</v>
      </c>
      <c r="J1696">
        <v>4.1932594936228202</v>
      </c>
      <c r="K1696">
        <v>4.4953442960603702</v>
      </c>
      <c r="L1696">
        <v>4.2016047950092004</v>
      </c>
      <c r="M1696">
        <v>4.2999554426646496</v>
      </c>
      <c r="N1696">
        <v>4.2685395703095699</v>
      </c>
      <c r="O1696">
        <v>4.22703064014748</v>
      </c>
      <c r="P1696">
        <v>4.3792771303287203</v>
      </c>
      <c r="Q1696">
        <v>3.8745300778765399</v>
      </c>
      <c r="R1696">
        <v>3.9765091618556498</v>
      </c>
      <c r="S1696">
        <v>3.9139617897851</v>
      </c>
      <c r="T1696">
        <v>3.6586378123281</v>
      </c>
      <c r="U1696">
        <v>3.2584164754197</v>
      </c>
      <c r="V1696">
        <v>3.14695151673964</v>
      </c>
      <c r="W1696">
        <v>3.33301769572211</v>
      </c>
      <c r="X1696">
        <v>3.2581020613382101</v>
      </c>
      <c r="Y1696">
        <v>3.2020757373920201</v>
      </c>
      <c r="Z1696">
        <v>3.20323383892458</v>
      </c>
      <c r="AA1696">
        <v>3.2604650212352699</v>
      </c>
      <c r="AB1696">
        <v>3.2023600098013798</v>
      </c>
      <c r="AC1696">
        <v>3.09811538483005</v>
      </c>
      <c r="AD1696">
        <v>3.0504127481321999</v>
      </c>
      <c r="AE1696">
        <v>2.87471752791016</v>
      </c>
      <c r="AF1696">
        <v>2.4509166666666702</v>
      </c>
      <c r="AG1696">
        <v>1.905</v>
      </c>
      <c r="AH1696">
        <v>1.7549999999999999</v>
      </c>
      <c r="AI1696">
        <v>1.6347928333333299</v>
      </c>
      <c r="AJ1696">
        <v>1.76815416666667</v>
      </c>
      <c r="AK1696">
        <v>1.8132415</v>
      </c>
      <c r="AL1696">
        <v>1.6828209999999999</v>
      </c>
      <c r="AM1696">
        <v>1.616007</v>
      </c>
    </row>
    <row r="1697" spans="1:39" customFormat="1" hidden="1" x14ac:dyDescent="0.2">
      <c r="A1697" t="s">
        <v>537</v>
      </c>
      <c r="B1697" s="1" t="s">
        <v>184</v>
      </c>
      <c r="C1697" t="s">
        <v>522</v>
      </c>
      <c r="D1697" s="1" t="s">
        <v>468</v>
      </c>
      <c r="E1697" t="s">
        <v>49</v>
      </c>
      <c r="F1697" t="s">
        <v>49</v>
      </c>
      <c r="G1697" t="s">
        <v>49</v>
      </c>
      <c r="H1697" t="s">
        <v>49</v>
      </c>
      <c r="I1697" t="s">
        <v>49</v>
      </c>
      <c r="J1697" t="s">
        <v>49</v>
      </c>
      <c r="K1697" t="s">
        <v>49</v>
      </c>
      <c r="L1697" t="s">
        <v>49</v>
      </c>
      <c r="M1697" t="s">
        <v>49</v>
      </c>
      <c r="N1697" t="s">
        <v>49</v>
      </c>
      <c r="O1697" t="s">
        <v>49</v>
      </c>
      <c r="P1697" t="s">
        <v>49</v>
      </c>
      <c r="Q1697" t="s">
        <v>49</v>
      </c>
      <c r="R1697" t="s">
        <v>49</v>
      </c>
      <c r="S1697" t="s">
        <v>49</v>
      </c>
      <c r="T1697" t="s">
        <v>49</v>
      </c>
      <c r="U1697" t="s">
        <v>49</v>
      </c>
      <c r="V1697" t="s">
        <v>49</v>
      </c>
      <c r="W1697" t="s">
        <v>49</v>
      </c>
      <c r="X1697" t="s">
        <v>49</v>
      </c>
      <c r="Y1697" t="s">
        <v>49</v>
      </c>
      <c r="Z1697" t="s">
        <v>49</v>
      </c>
      <c r="AA1697" t="s">
        <v>49</v>
      </c>
      <c r="AB1697" t="s">
        <v>49</v>
      </c>
      <c r="AC1697" t="s">
        <v>49</v>
      </c>
      <c r="AD1697">
        <v>0</v>
      </c>
      <c r="AE1697">
        <v>0</v>
      </c>
      <c r="AF1697">
        <v>0</v>
      </c>
      <c r="AG1697">
        <v>0</v>
      </c>
      <c r="AH1697">
        <v>0</v>
      </c>
      <c r="AI1697">
        <v>0</v>
      </c>
      <c r="AJ1697">
        <v>0</v>
      </c>
      <c r="AK1697" t="s">
        <v>49</v>
      </c>
      <c r="AL1697" t="s">
        <v>49</v>
      </c>
      <c r="AM1697" t="s">
        <v>49</v>
      </c>
    </row>
    <row r="1698" spans="1:39" customFormat="1" hidden="1" x14ac:dyDescent="0.2">
      <c r="A1698" t="s">
        <v>537</v>
      </c>
      <c r="B1698" s="1" t="s">
        <v>184</v>
      </c>
      <c r="C1698" t="s">
        <v>28</v>
      </c>
      <c r="D1698" s="1" t="s">
        <v>553</v>
      </c>
      <c r="E1698">
        <v>27.863356420412256</v>
      </c>
      <c r="F1698">
        <v>34.30748179534703</v>
      </c>
      <c r="G1698">
        <v>38.820836244621773</v>
      </c>
      <c r="H1698">
        <v>39.508729944721587</v>
      </c>
      <c r="I1698">
        <v>41.773213494524967</v>
      </c>
      <c r="J1698">
        <v>43.68143969106378</v>
      </c>
      <c r="K1698">
        <v>43.776635239069222</v>
      </c>
      <c r="L1698">
        <v>46.49599978413675</v>
      </c>
      <c r="M1698">
        <v>45.425320273198423</v>
      </c>
      <c r="N1698">
        <v>47.226520957864246</v>
      </c>
      <c r="O1698">
        <v>47.095380868686171</v>
      </c>
      <c r="P1698">
        <v>46.862852358358921</v>
      </c>
      <c r="Q1698">
        <v>50.433266323844641</v>
      </c>
      <c r="R1698">
        <v>47.855642044526697</v>
      </c>
      <c r="S1698">
        <v>48.168691573202317</v>
      </c>
      <c r="T1698">
        <v>45.377262821757611</v>
      </c>
      <c r="U1698">
        <v>45.454692164931814</v>
      </c>
      <c r="V1698">
        <v>48.58615745965897</v>
      </c>
      <c r="W1698">
        <v>50.414642016551511</v>
      </c>
      <c r="X1698">
        <v>49.120689806716996</v>
      </c>
      <c r="Y1698">
        <v>48.956600463984614</v>
      </c>
      <c r="Z1698">
        <v>48.916546762589931</v>
      </c>
      <c r="AA1698">
        <v>53.10260775651939</v>
      </c>
      <c r="AB1698">
        <v>55.614997375754939</v>
      </c>
      <c r="AC1698">
        <v>59.116134096434202</v>
      </c>
      <c r="AD1698">
        <v>57.621004905604281</v>
      </c>
      <c r="AE1698">
        <v>53.697670444836817</v>
      </c>
      <c r="AF1698">
        <v>51.30624182357414</v>
      </c>
      <c r="AG1698">
        <v>46.945854918949493</v>
      </c>
      <c r="AH1698">
        <v>51.009522862681877</v>
      </c>
      <c r="AI1698">
        <v>47.170534355222046</v>
      </c>
      <c r="AJ1698">
        <v>40.408382036762255</v>
      </c>
      <c r="AK1698">
        <v>53.243546989084599</v>
      </c>
      <c r="AL1698">
        <v>50.060031216232439</v>
      </c>
      <c r="AM1698">
        <v>46.674069457135424</v>
      </c>
    </row>
    <row r="1699" spans="1:39" customFormat="1" hidden="1" x14ac:dyDescent="0.2">
      <c r="A1699" t="s">
        <v>537</v>
      </c>
      <c r="B1699" s="1" t="s">
        <v>184</v>
      </c>
      <c r="C1699" t="s">
        <v>342</v>
      </c>
      <c r="D1699" s="1" t="s">
        <v>491</v>
      </c>
      <c r="E1699" t="s">
        <v>49</v>
      </c>
      <c r="F1699" t="s">
        <v>49</v>
      </c>
      <c r="G1699" t="s">
        <v>49</v>
      </c>
      <c r="H1699" t="s">
        <v>49</v>
      </c>
      <c r="I1699" t="s">
        <v>49</v>
      </c>
      <c r="J1699" t="s">
        <v>49</v>
      </c>
      <c r="K1699" t="s">
        <v>49</v>
      </c>
      <c r="L1699" t="s">
        <v>49</v>
      </c>
      <c r="M1699" t="s">
        <v>49</v>
      </c>
      <c r="N1699" t="s">
        <v>49</v>
      </c>
      <c r="O1699" t="s">
        <v>49</v>
      </c>
      <c r="P1699" t="s">
        <v>49</v>
      </c>
      <c r="Q1699" t="s">
        <v>49</v>
      </c>
      <c r="R1699" t="s">
        <v>49</v>
      </c>
      <c r="S1699" t="s">
        <v>49</v>
      </c>
      <c r="T1699" t="s">
        <v>49</v>
      </c>
      <c r="U1699" t="s">
        <v>49</v>
      </c>
      <c r="V1699" t="s">
        <v>49</v>
      </c>
      <c r="W1699" t="s">
        <v>49</v>
      </c>
      <c r="X1699" t="s">
        <v>49</v>
      </c>
      <c r="Y1699" t="s">
        <v>49</v>
      </c>
      <c r="Z1699" t="s">
        <v>49</v>
      </c>
      <c r="AA1699" t="s">
        <v>49</v>
      </c>
      <c r="AB1699" t="s">
        <v>49</v>
      </c>
      <c r="AC1699" t="s">
        <v>49</v>
      </c>
      <c r="AD1699" t="s">
        <v>49</v>
      </c>
      <c r="AE1699" t="s">
        <v>49</v>
      </c>
      <c r="AF1699">
        <v>61.486719999999998</v>
      </c>
      <c r="AG1699">
        <v>61.235750000000003</v>
      </c>
      <c r="AH1699">
        <v>61.66778</v>
      </c>
      <c r="AI1699">
        <v>60.545569999999998</v>
      </c>
      <c r="AJ1699">
        <v>60.547969999999999</v>
      </c>
      <c r="AK1699" t="s">
        <v>49</v>
      </c>
      <c r="AL1699" t="s">
        <v>49</v>
      </c>
      <c r="AM1699" t="s">
        <v>49</v>
      </c>
    </row>
    <row r="1700" spans="1:39" customFormat="1" hidden="1" x14ac:dyDescent="0.2">
      <c r="A1700" t="s">
        <v>537</v>
      </c>
      <c r="B1700" s="1" t="s">
        <v>184</v>
      </c>
      <c r="C1700" t="s">
        <v>207</v>
      </c>
      <c r="D1700" s="1" t="s">
        <v>110</v>
      </c>
      <c r="E1700" t="s">
        <v>49</v>
      </c>
      <c r="F1700" t="s">
        <v>49</v>
      </c>
      <c r="G1700" t="s">
        <v>49</v>
      </c>
      <c r="H1700" t="s">
        <v>49</v>
      </c>
      <c r="I1700" t="s">
        <v>49</v>
      </c>
      <c r="J1700" t="s">
        <v>49</v>
      </c>
      <c r="K1700" t="s">
        <v>49</v>
      </c>
      <c r="L1700" t="s">
        <v>49</v>
      </c>
      <c r="M1700" t="s">
        <v>49</v>
      </c>
      <c r="N1700" t="s">
        <v>49</v>
      </c>
      <c r="O1700" t="s">
        <v>49</v>
      </c>
      <c r="P1700" t="s">
        <v>49</v>
      </c>
      <c r="Q1700" t="s">
        <v>49</v>
      </c>
      <c r="R1700">
        <v>5.0338702201843297</v>
      </c>
      <c r="S1700" t="s">
        <v>49</v>
      </c>
      <c r="T1700" t="s">
        <v>49</v>
      </c>
      <c r="U1700" t="s">
        <v>49</v>
      </c>
      <c r="V1700" t="s">
        <v>49</v>
      </c>
      <c r="W1700" t="s">
        <v>49</v>
      </c>
      <c r="X1700" t="s">
        <v>49</v>
      </c>
      <c r="Y1700" t="s">
        <v>49</v>
      </c>
      <c r="Z1700" t="s">
        <v>49</v>
      </c>
      <c r="AA1700" t="s">
        <v>49</v>
      </c>
      <c r="AB1700" t="s">
        <v>49</v>
      </c>
      <c r="AC1700" t="s">
        <v>49</v>
      </c>
      <c r="AD1700" t="s">
        <v>49</v>
      </c>
      <c r="AE1700" t="s">
        <v>49</v>
      </c>
      <c r="AF1700" t="s">
        <v>49</v>
      </c>
      <c r="AG1700" t="s">
        <v>49</v>
      </c>
      <c r="AH1700" t="s">
        <v>49</v>
      </c>
      <c r="AI1700" t="s">
        <v>49</v>
      </c>
      <c r="AJ1700" t="s">
        <v>49</v>
      </c>
      <c r="AK1700" t="s">
        <v>49</v>
      </c>
      <c r="AL1700" t="s">
        <v>49</v>
      </c>
      <c r="AM1700" t="s">
        <v>49</v>
      </c>
    </row>
    <row r="1701" spans="1:39" customFormat="1" hidden="1" x14ac:dyDescent="0.2">
      <c r="A1701" t="s">
        <v>537</v>
      </c>
      <c r="B1701" s="1" t="s">
        <v>184</v>
      </c>
      <c r="C1701" t="s">
        <v>40</v>
      </c>
      <c r="D1701" s="1" t="s">
        <v>286</v>
      </c>
      <c r="E1701" t="s">
        <v>49</v>
      </c>
      <c r="F1701" t="s">
        <v>49</v>
      </c>
      <c r="G1701" t="s">
        <v>49</v>
      </c>
      <c r="H1701" t="s">
        <v>49</v>
      </c>
      <c r="I1701" t="s">
        <v>49</v>
      </c>
      <c r="J1701" t="s">
        <v>49</v>
      </c>
      <c r="K1701" t="s">
        <v>49</v>
      </c>
      <c r="L1701" t="s">
        <v>49</v>
      </c>
      <c r="M1701" t="s">
        <v>49</v>
      </c>
      <c r="N1701" t="s">
        <v>49</v>
      </c>
      <c r="O1701" t="s">
        <v>49</v>
      </c>
      <c r="P1701" t="s">
        <v>49</v>
      </c>
      <c r="Q1701" t="s">
        <v>49</v>
      </c>
      <c r="R1701" t="s">
        <v>49</v>
      </c>
      <c r="S1701" t="s">
        <v>49</v>
      </c>
      <c r="T1701" t="s">
        <v>49</v>
      </c>
      <c r="U1701" t="s">
        <v>49</v>
      </c>
      <c r="V1701" t="s">
        <v>49</v>
      </c>
      <c r="W1701" t="s">
        <v>49</v>
      </c>
      <c r="X1701" t="s">
        <v>49</v>
      </c>
      <c r="Y1701" t="s">
        <v>49</v>
      </c>
      <c r="Z1701" t="s">
        <v>49</v>
      </c>
      <c r="AA1701" t="s">
        <v>49</v>
      </c>
      <c r="AB1701" t="s">
        <v>49</v>
      </c>
      <c r="AC1701" t="s">
        <v>49</v>
      </c>
      <c r="AD1701" t="s">
        <v>49</v>
      </c>
      <c r="AE1701" t="s">
        <v>49</v>
      </c>
      <c r="AF1701" t="s">
        <v>49</v>
      </c>
      <c r="AG1701" t="s">
        <v>49</v>
      </c>
      <c r="AH1701" t="s">
        <v>49</v>
      </c>
      <c r="AI1701" t="s">
        <v>49</v>
      </c>
      <c r="AJ1701" t="s">
        <v>49</v>
      </c>
      <c r="AK1701" t="s">
        <v>49</v>
      </c>
      <c r="AL1701" t="s">
        <v>49</v>
      </c>
      <c r="AM1701" t="s">
        <v>49</v>
      </c>
    </row>
    <row r="1702" spans="1:39" customFormat="1" hidden="1" x14ac:dyDescent="0.2">
      <c r="A1702" t="s">
        <v>537</v>
      </c>
      <c r="B1702" s="1" t="s">
        <v>184</v>
      </c>
      <c r="C1702" t="s">
        <v>445</v>
      </c>
      <c r="D1702" s="1" t="s">
        <v>307</v>
      </c>
      <c r="E1702" t="s">
        <v>49</v>
      </c>
      <c r="F1702" t="s">
        <v>49</v>
      </c>
      <c r="G1702" t="s">
        <v>49</v>
      </c>
      <c r="H1702" t="s">
        <v>49</v>
      </c>
      <c r="I1702" t="s">
        <v>49</v>
      </c>
      <c r="J1702" t="s">
        <v>49</v>
      </c>
      <c r="K1702" t="s">
        <v>49</v>
      </c>
      <c r="L1702" t="s">
        <v>49</v>
      </c>
      <c r="M1702" t="s">
        <v>49</v>
      </c>
      <c r="N1702" t="s">
        <v>49</v>
      </c>
      <c r="O1702" t="s">
        <v>49</v>
      </c>
      <c r="P1702" t="s">
        <v>49</v>
      </c>
      <c r="Q1702" t="s">
        <v>49</v>
      </c>
      <c r="R1702" t="s">
        <v>49</v>
      </c>
      <c r="S1702" t="s">
        <v>49</v>
      </c>
      <c r="T1702" t="s">
        <v>49</v>
      </c>
      <c r="U1702" t="s">
        <v>49</v>
      </c>
      <c r="V1702" t="s">
        <v>49</v>
      </c>
      <c r="W1702" t="s">
        <v>49</v>
      </c>
      <c r="X1702" t="s">
        <v>49</v>
      </c>
      <c r="Y1702" t="s">
        <v>49</v>
      </c>
      <c r="Z1702" t="s">
        <v>49</v>
      </c>
      <c r="AA1702" t="s">
        <v>49</v>
      </c>
      <c r="AB1702" t="s">
        <v>49</v>
      </c>
      <c r="AC1702" t="s">
        <v>49</v>
      </c>
      <c r="AD1702" t="s">
        <v>49</v>
      </c>
      <c r="AE1702" t="s">
        <v>49</v>
      </c>
      <c r="AF1702" t="s">
        <v>49</v>
      </c>
      <c r="AG1702" t="s">
        <v>49</v>
      </c>
      <c r="AH1702" t="s">
        <v>49</v>
      </c>
      <c r="AI1702" t="s">
        <v>49</v>
      </c>
      <c r="AJ1702" t="s">
        <v>49</v>
      </c>
      <c r="AK1702" t="s">
        <v>49</v>
      </c>
      <c r="AL1702" t="s">
        <v>49</v>
      </c>
      <c r="AM1702" t="s">
        <v>49</v>
      </c>
    </row>
    <row r="1703" spans="1:39" customFormat="1" hidden="1" x14ac:dyDescent="0.2">
      <c r="A1703" t="s">
        <v>537</v>
      </c>
      <c r="B1703" s="1" t="s">
        <v>184</v>
      </c>
      <c r="C1703" t="s">
        <v>394</v>
      </c>
      <c r="D1703" s="1" t="s">
        <v>281</v>
      </c>
      <c r="E1703" t="s">
        <v>49</v>
      </c>
      <c r="F1703">
        <v>63.3324</v>
      </c>
      <c r="G1703" t="s">
        <v>49</v>
      </c>
      <c r="H1703" t="s">
        <v>49</v>
      </c>
      <c r="I1703" t="s">
        <v>49</v>
      </c>
      <c r="J1703" t="s">
        <v>49</v>
      </c>
      <c r="K1703" t="s">
        <v>49</v>
      </c>
      <c r="L1703" t="s">
        <v>49</v>
      </c>
      <c r="M1703" t="s">
        <v>49</v>
      </c>
      <c r="N1703" t="s">
        <v>49</v>
      </c>
      <c r="O1703">
        <v>47.250259999999997</v>
      </c>
      <c r="P1703" t="s">
        <v>49</v>
      </c>
      <c r="Q1703" t="s">
        <v>49</v>
      </c>
      <c r="R1703" t="s">
        <v>49</v>
      </c>
      <c r="S1703" t="s">
        <v>49</v>
      </c>
      <c r="T1703" t="s">
        <v>49</v>
      </c>
      <c r="U1703" t="s">
        <v>49</v>
      </c>
      <c r="V1703" t="s">
        <v>49</v>
      </c>
      <c r="W1703" t="s">
        <v>49</v>
      </c>
      <c r="X1703" t="s">
        <v>49</v>
      </c>
      <c r="Y1703" t="s">
        <v>49</v>
      </c>
      <c r="Z1703" t="s">
        <v>49</v>
      </c>
      <c r="AA1703" t="s">
        <v>49</v>
      </c>
      <c r="AB1703" t="s">
        <v>49</v>
      </c>
      <c r="AC1703" t="s">
        <v>49</v>
      </c>
      <c r="AD1703" t="s">
        <v>49</v>
      </c>
      <c r="AE1703" t="s">
        <v>49</v>
      </c>
      <c r="AF1703">
        <v>45.828690000000002</v>
      </c>
      <c r="AG1703" t="s">
        <v>49</v>
      </c>
      <c r="AH1703" t="s">
        <v>49</v>
      </c>
      <c r="AI1703" t="s">
        <v>49</v>
      </c>
      <c r="AJ1703" t="s">
        <v>49</v>
      </c>
      <c r="AK1703" t="s">
        <v>49</v>
      </c>
      <c r="AL1703" t="s">
        <v>49</v>
      </c>
      <c r="AM1703" t="s">
        <v>49</v>
      </c>
    </row>
    <row r="1704" spans="1:39" customFormat="1" hidden="1" x14ac:dyDescent="0.2">
      <c r="A1704" t="s">
        <v>537</v>
      </c>
      <c r="B1704" s="1" t="s">
        <v>184</v>
      </c>
      <c r="C1704" t="s">
        <v>163</v>
      </c>
      <c r="D1704" s="1" t="s">
        <v>190</v>
      </c>
      <c r="E1704" t="s">
        <v>49</v>
      </c>
      <c r="F1704" t="s">
        <v>49</v>
      </c>
      <c r="G1704" t="s">
        <v>49</v>
      </c>
      <c r="H1704" t="s">
        <v>49</v>
      </c>
      <c r="I1704" t="s">
        <v>49</v>
      </c>
      <c r="J1704" t="s">
        <v>49</v>
      </c>
      <c r="K1704" t="s">
        <v>49</v>
      </c>
      <c r="L1704" t="s">
        <v>49</v>
      </c>
      <c r="M1704" t="s">
        <v>49</v>
      </c>
      <c r="N1704" t="s">
        <v>49</v>
      </c>
      <c r="O1704" t="s">
        <v>49</v>
      </c>
      <c r="P1704" t="s">
        <v>49</v>
      </c>
      <c r="Q1704" t="s">
        <v>49</v>
      </c>
      <c r="R1704" t="s">
        <v>49</v>
      </c>
      <c r="S1704" t="s">
        <v>49</v>
      </c>
      <c r="T1704" t="s">
        <v>49</v>
      </c>
      <c r="U1704" t="s">
        <v>49</v>
      </c>
      <c r="V1704" t="s">
        <v>49</v>
      </c>
      <c r="W1704" t="s">
        <v>49</v>
      </c>
      <c r="X1704" t="s">
        <v>49</v>
      </c>
      <c r="Y1704" t="s">
        <v>49</v>
      </c>
      <c r="Z1704" t="s">
        <v>49</v>
      </c>
      <c r="AA1704">
        <v>100</v>
      </c>
      <c r="AB1704" t="s">
        <v>49</v>
      </c>
      <c r="AC1704" t="s">
        <v>49</v>
      </c>
      <c r="AD1704" t="s">
        <v>49</v>
      </c>
      <c r="AE1704" t="s">
        <v>49</v>
      </c>
      <c r="AF1704" t="s">
        <v>49</v>
      </c>
      <c r="AG1704" t="s">
        <v>49</v>
      </c>
      <c r="AH1704" t="s">
        <v>49</v>
      </c>
      <c r="AI1704" t="s">
        <v>49</v>
      </c>
      <c r="AJ1704" t="s">
        <v>49</v>
      </c>
      <c r="AK1704" t="s">
        <v>49</v>
      </c>
      <c r="AL1704" t="s">
        <v>49</v>
      </c>
      <c r="AM1704" t="s">
        <v>49</v>
      </c>
    </row>
    <row r="1705" spans="1:39" customFormat="1" hidden="1" x14ac:dyDescent="0.2">
      <c r="A1705" t="s">
        <v>537</v>
      </c>
      <c r="B1705" s="1" t="s">
        <v>184</v>
      </c>
      <c r="C1705" t="s">
        <v>427</v>
      </c>
      <c r="D1705" s="1" t="s">
        <v>225</v>
      </c>
      <c r="E1705" t="s">
        <v>49</v>
      </c>
      <c r="F1705" t="s">
        <v>49</v>
      </c>
      <c r="G1705" t="s">
        <v>49</v>
      </c>
      <c r="H1705" t="s">
        <v>49</v>
      </c>
      <c r="I1705" t="s">
        <v>49</v>
      </c>
      <c r="J1705" t="s">
        <v>49</v>
      </c>
      <c r="K1705" t="s">
        <v>49</v>
      </c>
      <c r="L1705" t="s">
        <v>49</v>
      </c>
      <c r="M1705" t="s">
        <v>49</v>
      </c>
      <c r="N1705" t="s">
        <v>49</v>
      </c>
      <c r="O1705" t="s">
        <v>49</v>
      </c>
      <c r="P1705" t="s">
        <v>49</v>
      </c>
      <c r="Q1705" t="s">
        <v>49</v>
      </c>
      <c r="R1705" t="s">
        <v>49</v>
      </c>
      <c r="S1705" t="s">
        <v>49</v>
      </c>
      <c r="T1705" t="s">
        <v>49</v>
      </c>
      <c r="U1705" t="s">
        <v>49</v>
      </c>
      <c r="V1705" t="s">
        <v>49</v>
      </c>
      <c r="W1705" t="s">
        <v>49</v>
      </c>
      <c r="X1705" t="s">
        <v>49</v>
      </c>
      <c r="Y1705" t="s">
        <v>49</v>
      </c>
      <c r="Z1705" t="s">
        <v>49</v>
      </c>
      <c r="AA1705">
        <v>2.1</v>
      </c>
      <c r="AB1705" t="s">
        <v>49</v>
      </c>
      <c r="AC1705" t="s">
        <v>49</v>
      </c>
      <c r="AD1705" t="s">
        <v>49</v>
      </c>
      <c r="AE1705" t="s">
        <v>49</v>
      </c>
      <c r="AF1705" t="s">
        <v>49</v>
      </c>
      <c r="AG1705" t="s">
        <v>49</v>
      </c>
      <c r="AH1705" t="s">
        <v>49</v>
      </c>
      <c r="AI1705" t="s">
        <v>49</v>
      </c>
      <c r="AJ1705" t="s">
        <v>49</v>
      </c>
      <c r="AK1705" t="s">
        <v>49</v>
      </c>
      <c r="AL1705" t="s">
        <v>49</v>
      </c>
      <c r="AM1705" t="s">
        <v>49</v>
      </c>
    </row>
    <row r="1706" spans="1:39" customFormat="1" hidden="1" x14ac:dyDescent="0.2">
      <c r="A1706" t="s">
        <v>537</v>
      </c>
      <c r="B1706" s="1" t="s">
        <v>184</v>
      </c>
      <c r="C1706" t="s">
        <v>18</v>
      </c>
      <c r="D1706" s="1" t="s">
        <v>374</v>
      </c>
      <c r="E1706" t="s">
        <v>49</v>
      </c>
      <c r="F1706" t="s">
        <v>49</v>
      </c>
      <c r="G1706" t="s">
        <v>49</v>
      </c>
      <c r="H1706" t="s">
        <v>49</v>
      </c>
      <c r="I1706" t="s">
        <v>49</v>
      </c>
      <c r="J1706" t="s">
        <v>49</v>
      </c>
      <c r="K1706" t="s">
        <v>49</v>
      </c>
      <c r="L1706" t="s">
        <v>49</v>
      </c>
      <c r="M1706" t="s">
        <v>49</v>
      </c>
      <c r="N1706" t="s">
        <v>49</v>
      </c>
      <c r="O1706" t="s">
        <v>49</v>
      </c>
      <c r="P1706" t="s">
        <v>49</v>
      </c>
      <c r="Q1706" t="s">
        <v>49</v>
      </c>
      <c r="R1706" t="s">
        <v>49</v>
      </c>
      <c r="S1706" t="s">
        <v>49</v>
      </c>
      <c r="T1706" t="s">
        <v>49</v>
      </c>
      <c r="U1706" t="s">
        <v>49</v>
      </c>
      <c r="V1706" t="s">
        <v>49</v>
      </c>
      <c r="W1706" t="s">
        <v>49</v>
      </c>
      <c r="X1706" t="s">
        <v>49</v>
      </c>
      <c r="Y1706" t="s">
        <v>49</v>
      </c>
      <c r="Z1706" t="s">
        <v>49</v>
      </c>
      <c r="AA1706">
        <v>25</v>
      </c>
      <c r="AB1706" t="s">
        <v>49</v>
      </c>
      <c r="AC1706" t="s">
        <v>49</v>
      </c>
      <c r="AD1706" t="s">
        <v>49</v>
      </c>
      <c r="AE1706" t="s">
        <v>49</v>
      </c>
      <c r="AF1706" t="s">
        <v>49</v>
      </c>
      <c r="AG1706" t="s">
        <v>49</v>
      </c>
      <c r="AH1706" t="s">
        <v>49</v>
      </c>
      <c r="AI1706" t="s">
        <v>49</v>
      </c>
      <c r="AJ1706" t="s">
        <v>49</v>
      </c>
      <c r="AK1706" t="s">
        <v>49</v>
      </c>
      <c r="AL1706" t="s">
        <v>49</v>
      </c>
      <c r="AM1706" t="s">
        <v>49</v>
      </c>
    </row>
    <row r="1707" spans="1:39" customFormat="1" hidden="1" x14ac:dyDescent="0.2">
      <c r="A1707" t="s">
        <v>537</v>
      </c>
      <c r="B1707" s="1" t="s">
        <v>184</v>
      </c>
      <c r="C1707" t="s">
        <v>437</v>
      </c>
      <c r="D1707" s="1" t="s">
        <v>561</v>
      </c>
      <c r="E1707" t="s">
        <v>49</v>
      </c>
      <c r="F1707" t="s">
        <v>49</v>
      </c>
      <c r="G1707" t="s">
        <v>49</v>
      </c>
      <c r="H1707" t="s">
        <v>49</v>
      </c>
      <c r="I1707" t="s">
        <v>49</v>
      </c>
      <c r="J1707" t="s">
        <v>49</v>
      </c>
      <c r="K1707" t="s">
        <v>49</v>
      </c>
      <c r="L1707" t="s">
        <v>49</v>
      </c>
      <c r="M1707" t="s">
        <v>49</v>
      </c>
      <c r="N1707" t="s">
        <v>49</v>
      </c>
      <c r="O1707" t="s">
        <v>49</v>
      </c>
      <c r="P1707" t="s">
        <v>49</v>
      </c>
      <c r="Q1707" t="s">
        <v>49</v>
      </c>
      <c r="R1707" t="s">
        <v>49</v>
      </c>
      <c r="S1707" t="s">
        <v>49</v>
      </c>
      <c r="T1707" t="s">
        <v>49</v>
      </c>
      <c r="U1707" t="s">
        <v>49</v>
      </c>
      <c r="V1707" t="s">
        <v>49</v>
      </c>
      <c r="W1707" t="s">
        <v>49</v>
      </c>
      <c r="X1707" t="s">
        <v>49</v>
      </c>
      <c r="Y1707" t="s">
        <v>49</v>
      </c>
      <c r="Z1707" t="s">
        <v>49</v>
      </c>
      <c r="AA1707">
        <v>37.9</v>
      </c>
      <c r="AB1707" t="s">
        <v>49</v>
      </c>
      <c r="AC1707" t="s">
        <v>49</v>
      </c>
      <c r="AD1707" t="s">
        <v>49</v>
      </c>
      <c r="AE1707" t="s">
        <v>49</v>
      </c>
      <c r="AF1707" t="s">
        <v>49</v>
      </c>
      <c r="AG1707" t="s">
        <v>49</v>
      </c>
      <c r="AH1707" t="s">
        <v>49</v>
      </c>
      <c r="AI1707" t="s">
        <v>49</v>
      </c>
      <c r="AJ1707" t="s">
        <v>49</v>
      </c>
      <c r="AK1707" t="s">
        <v>49</v>
      </c>
      <c r="AL1707" t="s">
        <v>49</v>
      </c>
      <c r="AM1707" t="s">
        <v>49</v>
      </c>
    </row>
    <row r="1708" spans="1:39" customFormat="1" hidden="1" x14ac:dyDescent="0.2">
      <c r="A1708" t="s">
        <v>537</v>
      </c>
      <c r="B1708" s="1" t="s">
        <v>184</v>
      </c>
      <c r="C1708" t="s">
        <v>327</v>
      </c>
      <c r="D1708" s="1" t="s">
        <v>58</v>
      </c>
      <c r="E1708" t="s">
        <v>49</v>
      </c>
      <c r="F1708" t="s">
        <v>49</v>
      </c>
      <c r="G1708" t="s">
        <v>49</v>
      </c>
      <c r="H1708" t="s">
        <v>49</v>
      </c>
      <c r="I1708" t="s">
        <v>49</v>
      </c>
      <c r="J1708" t="s">
        <v>49</v>
      </c>
      <c r="K1708" t="s">
        <v>49</v>
      </c>
      <c r="L1708" t="s">
        <v>49</v>
      </c>
      <c r="M1708" t="s">
        <v>49</v>
      </c>
      <c r="N1708" t="s">
        <v>49</v>
      </c>
      <c r="O1708" t="s">
        <v>49</v>
      </c>
      <c r="P1708" t="s">
        <v>49</v>
      </c>
      <c r="Q1708" t="s">
        <v>49</v>
      </c>
      <c r="R1708" t="s">
        <v>49</v>
      </c>
      <c r="S1708" t="s">
        <v>49</v>
      </c>
      <c r="T1708" t="s">
        <v>49</v>
      </c>
      <c r="U1708" t="s">
        <v>49</v>
      </c>
      <c r="V1708" t="s">
        <v>49</v>
      </c>
      <c r="W1708" t="s">
        <v>49</v>
      </c>
      <c r="X1708" t="s">
        <v>49</v>
      </c>
      <c r="Y1708" t="s">
        <v>49</v>
      </c>
      <c r="Z1708" t="s">
        <v>49</v>
      </c>
      <c r="AA1708">
        <v>63</v>
      </c>
      <c r="AB1708" t="s">
        <v>49</v>
      </c>
      <c r="AC1708" t="s">
        <v>49</v>
      </c>
      <c r="AD1708" t="s">
        <v>49</v>
      </c>
      <c r="AE1708" t="s">
        <v>49</v>
      </c>
      <c r="AF1708" t="s">
        <v>49</v>
      </c>
      <c r="AG1708" t="s">
        <v>49</v>
      </c>
      <c r="AH1708" t="s">
        <v>49</v>
      </c>
      <c r="AI1708" t="s">
        <v>49</v>
      </c>
      <c r="AJ1708" t="s">
        <v>49</v>
      </c>
      <c r="AK1708" t="s">
        <v>49</v>
      </c>
      <c r="AL1708" t="s">
        <v>49</v>
      </c>
      <c r="AM1708" t="s">
        <v>49</v>
      </c>
    </row>
    <row r="1709" spans="1:39" customFormat="1" hidden="1" x14ac:dyDescent="0.2">
      <c r="A1709" t="s">
        <v>537</v>
      </c>
      <c r="B1709" s="1" t="s">
        <v>184</v>
      </c>
      <c r="C1709" t="s">
        <v>571</v>
      </c>
      <c r="D1709" s="1" t="s">
        <v>92</v>
      </c>
      <c r="E1709">
        <v>63.236482402504869</v>
      </c>
      <c r="F1709">
        <v>68.553033847294444</v>
      </c>
      <c r="G1709">
        <v>70.752458760472507</v>
      </c>
      <c r="H1709">
        <v>76.165537071267195</v>
      </c>
      <c r="I1709">
        <v>79.506825187142226</v>
      </c>
      <c r="J1709">
        <v>81.637377929386844</v>
      </c>
      <c r="K1709">
        <v>87.874087478918156</v>
      </c>
      <c r="L1709">
        <v>88.562962254907816</v>
      </c>
      <c r="M1709">
        <v>91.454496992733894</v>
      </c>
      <c r="N1709">
        <v>92.77589394059676</v>
      </c>
      <c r="O1709">
        <v>95.132506420414188</v>
      </c>
      <c r="P1709">
        <v>97.545437715754275</v>
      </c>
      <c r="Q1709">
        <v>95.806465342952606</v>
      </c>
      <c r="R1709">
        <v>97.803402968547033</v>
      </c>
      <c r="S1709">
        <v>98.576625539655055</v>
      </c>
      <c r="T1709">
        <v>95.50175149392129</v>
      </c>
      <c r="U1709">
        <v>99.123184131332422</v>
      </c>
      <c r="V1709">
        <v>97.68765457850354</v>
      </c>
      <c r="W1709">
        <v>100</v>
      </c>
      <c r="X1709">
        <v>101.52504863379201</v>
      </c>
      <c r="Y1709">
        <v>103.05643024941271</v>
      </c>
      <c r="Z1709">
        <v>111.30497816888349</v>
      </c>
      <c r="AA1709">
        <v>111.63552027864296</v>
      </c>
      <c r="AB1709">
        <v>113.51693812988277</v>
      </c>
      <c r="AC1709">
        <v>111.2902541833818</v>
      </c>
      <c r="AD1709">
        <v>115.2594064834487</v>
      </c>
      <c r="AE1709">
        <v>114.86706412489676</v>
      </c>
      <c r="AF1709">
        <v>122.75322229415573</v>
      </c>
      <c r="AG1709">
        <v>127.29251210891479</v>
      </c>
      <c r="AH1709">
        <v>123.38041249759056</v>
      </c>
      <c r="AI1709">
        <v>126.74242488344348</v>
      </c>
      <c r="AJ1709">
        <v>132.42465072261521</v>
      </c>
      <c r="AK1709">
        <v>130.92458310092132</v>
      </c>
      <c r="AL1709">
        <v>134.88501817396624</v>
      </c>
      <c r="AM1709">
        <v>140.34344240715419</v>
      </c>
    </row>
    <row r="1710" spans="1:39" customFormat="1" hidden="1" x14ac:dyDescent="0.2">
      <c r="A1710" t="s">
        <v>537</v>
      </c>
      <c r="B1710" s="1" t="s">
        <v>184</v>
      </c>
      <c r="C1710" t="s">
        <v>182</v>
      </c>
      <c r="D1710" s="1" t="s">
        <v>373</v>
      </c>
      <c r="E1710">
        <v>7.8166230128954055</v>
      </c>
      <c r="F1710">
        <v>-0.19113650561887141</v>
      </c>
      <c r="G1710">
        <v>5.4179835664061216</v>
      </c>
      <c r="H1710">
        <v>1.3477649997398089</v>
      </c>
      <c r="I1710">
        <v>2.0294208256315613</v>
      </c>
      <c r="J1710">
        <v>2.1614141032899425</v>
      </c>
      <c r="K1710">
        <v>3.4481484674216745E-2</v>
      </c>
      <c r="L1710">
        <v>3.0308626017160947</v>
      </c>
      <c r="M1710">
        <v>3.1042022630327466</v>
      </c>
      <c r="N1710">
        <v>2.185627701614294</v>
      </c>
      <c r="O1710">
        <v>3.7742268391984339</v>
      </c>
      <c r="P1710">
        <v>0.35407901207584302</v>
      </c>
      <c r="Q1710">
        <v>2.3402193206939046</v>
      </c>
      <c r="R1710">
        <v>-6.3844729617571261E-2</v>
      </c>
      <c r="S1710">
        <v>-2.8279988926510384</v>
      </c>
      <c r="T1710">
        <v>6.3531371216935923</v>
      </c>
      <c r="U1710">
        <v>3.0506902946630987</v>
      </c>
      <c r="V1710">
        <v>0.65586226892352784</v>
      </c>
      <c r="W1710">
        <v>4.6594554863573734</v>
      </c>
      <c r="X1710">
        <v>6.3529724394502978</v>
      </c>
      <c r="Y1710">
        <v>7.1210579857578864</v>
      </c>
      <c r="Z1710">
        <v>-1.1695906432748586</v>
      </c>
      <c r="AA1710">
        <v>0.67263440044504819</v>
      </c>
      <c r="AB1710">
        <v>-0.22355068823470958</v>
      </c>
      <c r="AC1710">
        <v>-1.0590002433518748</v>
      </c>
      <c r="AD1710">
        <v>-0.99994063117541998</v>
      </c>
      <c r="AE1710">
        <v>4.7537865807689741</v>
      </c>
      <c r="AF1710">
        <v>-2.7315030627182608</v>
      </c>
      <c r="AG1710">
        <v>2.763647981704608</v>
      </c>
      <c r="AH1710">
        <v>-6.6189946328053395</v>
      </c>
      <c r="AI1710">
        <v>3.54758441831531</v>
      </c>
      <c r="AJ1710">
        <v>5.5024834367040967</v>
      </c>
      <c r="AK1710">
        <v>-16.604911537782925</v>
      </c>
      <c r="AL1710">
        <v>6.8915773883941682</v>
      </c>
      <c r="AM1710">
        <v>5.9389282758124438</v>
      </c>
    </row>
    <row r="1711" spans="1:39" customFormat="1" hidden="1" x14ac:dyDescent="0.2">
      <c r="A1711" t="s">
        <v>537</v>
      </c>
      <c r="B1711" s="1" t="s">
        <v>184</v>
      </c>
      <c r="C1711" t="s">
        <v>32</v>
      </c>
      <c r="D1711" s="1" t="s">
        <v>379</v>
      </c>
      <c r="E1711">
        <v>4718.2044026623325</v>
      </c>
      <c r="F1711">
        <v>4737.5859997544794</v>
      </c>
      <c r="G1711">
        <v>5029.776161192568</v>
      </c>
      <c r="H1711">
        <v>5122.6329393471888</v>
      </c>
      <c r="I1711">
        <v>5228.7858430818505</v>
      </c>
      <c r="J1711">
        <v>5337.3995468706153</v>
      </c>
      <c r="K1711">
        <v>5337.0023540482134</v>
      </c>
      <c r="L1711">
        <v>5498.5211803644333</v>
      </c>
      <c r="M1711">
        <v>5672.0751819749757</v>
      </c>
      <c r="N1711">
        <v>5803.1773126403787</v>
      </c>
      <c r="O1711">
        <v>6034.6944092688327</v>
      </c>
      <c r="P1711">
        <v>6077.2191600003598</v>
      </c>
      <c r="Q1711">
        <v>6251.4711770285221</v>
      </c>
      <c r="R1711">
        <v>6265.1719532047</v>
      </c>
      <c r="S1711">
        <v>6078.2717205110812</v>
      </c>
      <c r="T1711">
        <v>6447.4314320050153</v>
      </c>
      <c r="U1711">
        <v>6631.3331405617246</v>
      </c>
      <c r="V1711">
        <v>6665.105970834139</v>
      </c>
      <c r="W1711">
        <v>6968.7632482436229</v>
      </c>
      <c r="X1711">
        <v>7407.9306362549278</v>
      </c>
      <c r="Y1711">
        <v>7934.6460748424943</v>
      </c>
      <c r="Z1711">
        <v>7841.2731876738389</v>
      </c>
      <c r="AA1711">
        <v>7897.6903271276087</v>
      </c>
      <c r="AB1711">
        <v>7881.5252024328465</v>
      </c>
      <c r="AC1711">
        <v>7781.5327622705991</v>
      </c>
      <c r="AD1711">
        <v>7711.4460379708926</v>
      </c>
      <c r="AE1711">
        <v>8013.7530852429427</v>
      </c>
      <c r="AF1711">
        <v>7724.0424105737575</v>
      </c>
      <c r="AG1711">
        <v>7929.8052835881608</v>
      </c>
      <c r="AH1711">
        <v>7370.4331167080791</v>
      </c>
      <c r="AI1711">
        <v>7586.6461410005468</v>
      </c>
      <c r="AJ1711">
        <v>7936.3048182003022</v>
      </c>
      <c r="AK1711">
        <v>6566.3642076949282</v>
      </c>
      <c r="AL1711">
        <v>6978.4704967822108</v>
      </c>
      <c r="AM1711">
        <v>7359.8841752628559</v>
      </c>
    </row>
    <row r="1712" spans="1:39" customFormat="1" hidden="1" x14ac:dyDescent="0.2">
      <c r="A1712" t="s">
        <v>537</v>
      </c>
      <c r="B1712" s="1" t="s">
        <v>184</v>
      </c>
      <c r="C1712" t="s">
        <v>261</v>
      </c>
      <c r="D1712" s="1" t="s">
        <v>162</v>
      </c>
      <c r="E1712" t="s">
        <v>49</v>
      </c>
      <c r="F1712" t="s">
        <v>49</v>
      </c>
      <c r="G1712">
        <v>4352.2646806077328</v>
      </c>
      <c r="H1712">
        <v>4582.5140631234281</v>
      </c>
      <c r="I1712">
        <v>4784.0698917527716</v>
      </c>
      <c r="J1712">
        <v>4999.2000899764635</v>
      </c>
      <c r="K1712">
        <v>5105.5742246513419</v>
      </c>
      <c r="L1712">
        <v>5370.3879663564649</v>
      </c>
      <c r="M1712">
        <v>5641.3313470549474</v>
      </c>
      <c r="N1712">
        <v>5871.2522733667811</v>
      </c>
      <c r="O1712">
        <v>6174.2044700250635</v>
      </c>
      <c r="P1712">
        <v>6305.3343464585832</v>
      </c>
      <c r="Q1712">
        <v>6633.0734085022405</v>
      </c>
      <c r="R1712">
        <v>6797.3780050264786</v>
      </c>
      <c r="S1712">
        <v>6697.3801330528067</v>
      </c>
      <c r="T1712">
        <v>7244.3482519244453</v>
      </c>
      <c r="U1712">
        <v>7650.9953423155075</v>
      </c>
      <c r="V1712">
        <v>7931.1048826011538</v>
      </c>
      <c r="W1712">
        <v>8548.3102473583604</v>
      </c>
      <c r="X1712">
        <v>9332.598887762746</v>
      </c>
      <c r="Y1712">
        <v>10187.880918185392</v>
      </c>
      <c r="Z1712">
        <v>10132.523813899976</v>
      </c>
      <c r="AA1712">
        <v>10328.074219819606</v>
      </c>
      <c r="AB1712">
        <v>10521.08314820321</v>
      </c>
      <c r="AC1712">
        <v>10245.142762130341</v>
      </c>
      <c r="AD1712">
        <v>10470.263274103141</v>
      </c>
      <c r="AE1712">
        <v>11179.866138348423</v>
      </c>
      <c r="AF1712">
        <v>11327.081406590642</v>
      </c>
      <c r="AG1712">
        <v>12159.620766010177</v>
      </c>
      <c r="AH1712">
        <v>11511.606424141517</v>
      </c>
      <c r="AI1712">
        <v>12134.165688249688</v>
      </c>
      <c r="AJ1712">
        <v>12921.124660028845</v>
      </c>
      <c r="AK1712">
        <v>10830.224220666274</v>
      </c>
      <c r="AL1712">
        <v>12027.048484593306</v>
      </c>
      <c r="AM1712">
        <v>13572.97297845162</v>
      </c>
    </row>
    <row r="1713" spans="1:39" customFormat="1" hidden="1" x14ac:dyDescent="0.2">
      <c r="A1713" t="s">
        <v>537</v>
      </c>
      <c r="B1713" s="1" t="s">
        <v>184</v>
      </c>
      <c r="C1713" t="s">
        <v>244</v>
      </c>
      <c r="D1713" s="1" t="s">
        <v>344</v>
      </c>
      <c r="E1713" t="s">
        <v>49</v>
      </c>
      <c r="F1713" t="s">
        <v>49</v>
      </c>
      <c r="G1713" t="s">
        <v>49</v>
      </c>
      <c r="H1713" t="s">
        <v>49</v>
      </c>
      <c r="I1713" t="s">
        <v>49</v>
      </c>
      <c r="J1713" t="s">
        <v>49</v>
      </c>
      <c r="K1713" t="s">
        <v>49</v>
      </c>
      <c r="L1713" t="s">
        <v>49</v>
      </c>
      <c r="M1713">
        <v>74.863388061523395</v>
      </c>
      <c r="N1713" t="s">
        <v>49</v>
      </c>
      <c r="O1713">
        <v>75.409835815429702</v>
      </c>
      <c r="P1713" t="s">
        <v>49</v>
      </c>
      <c r="Q1713">
        <v>80.327865600585895</v>
      </c>
      <c r="R1713" t="s">
        <v>49</v>
      </c>
      <c r="S1713">
        <v>79.459457397460895</v>
      </c>
      <c r="T1713">
        <v>78.378379821777301</v>
      </c>
      <c r="U1713">
        <v>72.636817932128906</v>
      </c>
      <c r="V1713">
        <v>70.588233947753906</v>
      </c>
      <c r="W1713">
        <v>69.756095886230497</v>
      </c>
      <c r="X1713">
        <v>71.844657897949205</v>
      </c>
      <c r="Y1713">
        <v>72.815536499023395</v>
      </c>
      <c r="Z1713">
        <v>72.727272033691406</v>
      </c>
      <c r="AA1713">
        <v>72.248802185058594</v>
      </c>
      <c r="AB1713">
        <v>71.563980102539105</v>
      </c>
      <c r="AC1713">
        <v>73.459716796875</v>
      </c>
      <c r="AD1713">
        <v>73.933647155761705</v>
      </c>
      <c r="AE1713">
        <v>59.134616851806598</v>
      </c>
      <c r="AF1713">
        <v>62.857143402099602</v>
      </c>
      <c r="AG1713">
        <v>60.476188659667997</v>
      </c>
      <c r="AH1713">
        <v>43.333332061767599</v>
      </c>
      <c r="AI1713">
        <v>42.857143402099602</v>
      </c>
      <c r="AJ1713">
        <v>40</v>
      </c>
      <c r="AK1713">
        <v>49.047618865966797</v>
      </c>
      <c r="AL1713">
        <v>48.095237731933601</v>
      </c>
      <c r="AM1713">
        <v>49.056602478027301</v>
      </c>
    </row>
    <row r="1714" spans="1:39" customFormat="1" hidden="1" x14ac:dyDescent="0.2">
      <c r="A1714" t="s">
        <v>537</v>
      </c>
      <c r="B1714" s="1" t="s">
        <v>184</v>
      </c>
      <c r="C1714" t="s">
        <v>209</v>
      </c>
      <c r="D1714" s="1" t="s">
        <v>33</v>
      </c>
      <c r="E1714" t="s">
        <v>49</v>
      </c>
      <c r="F1714" t="s">
        <v>49</v>
      </c>
      <c r="G1714" t="s">
        <v>49</v>
      </c>
      <c r="H1714" t="s">
        <v>49</v>
      </c>
      <c r="I1714" t="s">
        <v>49</v>
      </c>
      <c r="J1714" t="s">
        <v>49</v>
      </c>
      <c r="K1714" t="s">
        <v>49</v>
      </c>
      <c r="L1714" t="s">
        <v>49</v>
      </c>
      <c r="M1714" t="s">
        <v>49</v>
      </c>
      <c r="N1714" t="s">
        <v>49</v>
      </c>
      <c r="O1714" t="s">
        <v>49</v>
      </c>
      <c r="P1714" t="s">
        <v>49</v>
      </c>
      <c r="Q1714" t="s">
        <v>49</v>
      </c>
      <c r="R1714" t="s">
        <v>49</v>
      </c>
      <c r="S1714" t="s">
        <v>49</v>
      </c>
      <c r="T1714" t="s">
        <v>49</v>
      </c>
      <c r="U1714" t="s">
        <v>49</v>
      </c>
      <c r="V1714" t="s">
        <v>49</v>
      </c>
      <c r="W1714" t="s">
        <v>49</v>
      </c>
      <c r="X1714" t="s">
        <v>49</v>
      </c>
      <c r="Y1714" t="s">
        <v>49</v>
      </c>
      <c r="Z1714" t="s">
        <v>49</v>
      </c>
      <c r="AA1714" t="s">
        <v>49</v>
      </c>
      <c r="AB1714" t="s">
        <v>49</v>
      </c>
      <c r="AC1714" t="s">
        <v>49</v>
      </c>
      <c r="AD1714" t="s">
        <v>49</v>
      </c>
      <c r="AE1714" t="s">
        <v>49</v>
      </c>
      <c r="AF1714" t="s">
        <v>49</v>
      </c>
      <c r="AG1714" t="s">
        <v>49</v>
      </c>
      <c r="AH1714" t="s">
        <v>49</v>
      </c>
      <c r="AI1714">
        <v>0.55173724889755205</v>
      </c>
      <c r="AJ1714" t="s">
        <v>49</v>
      </c>
      <c r="AK1714">
        <v>0.54474931955337502</v>
      </c>
      <c r="AL1714" t="s">
        <v>49</v>
      </c>
      <c r="AM1714" t="s">
        <v>49</v>
      </c>
    </row>
    <row r="1715" spans="1:39" customFormat="1" hidden="1" x14ac:dyDescent="0.2">
      <c r="A1715" t="s">
        <v>537</v>
      </c>
      <c r="B1715" s="1" t="s">
        <v>184</v>
      </c>
      <c r="C1715" t="s">
        <v>382</v>
      </c>
      <c r="D1715" s="1" t="s">
        <v>200</v>
      </c>
      <c r="E1715">
        <v>2.9245916312373801</v>
      </c>
      <c r="F1715">
        <v>6.2185214977786103</v>
      </c>
      <c r="G1715">
        <v>3.1909232322682</v>
      </c>
      <c r="H1715">
        <v>5.5570615342913099</v>
      </c>
      <c r="I1715">
        <v>5.4718255934417703</v>
      </c>
      <c r="J1715">
        <v>1.56902604224497</v>
      </c>
      <c r="K1715">
        <v>1.5136735174436601E-2</v>
      </c>
      <c r="L1715">
        <v>1.3175374577497101</v>
      </c>
      <c r="M1715">
        <v>1.6771645048591199</v>
      </c>
      <c r="N1715">
        <v>2.43629715479674</v>
      </c>
      <c r="O1715">
        <v>0.99914745791071102</v>
      </c>
      <c r="P1715">
        <v>1.1794778739417799</v>
      </c>
      <c r="Q1715">
        <v>0.856946805358478</v>
      </c>
      <c r="R1715">
        <v>1.30389403465961</v>
      </c>
      <c r="S1715">
        <v>0.17005533019767399</v>
      </c>
      <c r="T1715">
        <v>1.4533680043725501</v>
      </c>
      <c r="U1715">
        <v>2.3941098205029601</v>
      </c>
      <c r="V1715">
        <v>1.6819007987755601</v>
      </c>
      <c r="W1715">
        <v>2.2023913263166999</v>
      </c>
      <c r="X1715">
        <v>3.6322212931781701</v>
      </c>
      <c r="Y1715">
        <v>6.3599218333629404</v>
      </c>
      <c r="Z1715">
        <v>6.2635710706767603E-3</v>
      </c>
      <c r="AA1715">
        <v>2.9993663054900099</v>
      </c>
      <c r="AB1715">
        <v>1.1312313652647401</v>
      </c>
      <c r="AC1715">
        <v>1.35677147808864</v>
      </c>
      <c r="AD1715">
        <v>-4.6411646880645301E-2</v>
      </c>
      <c r="AE1715">
        <v>0.79925037268751298</v>
      </c>
      <c r="AF1715">
        <v>-0.84382698463829597</v>
      </c>
      <c r="AG1715">
        <v>0.14181622573230299</v>
      </c>
      <c r="AH1715">
        <v>0.29625288927955701</v>
      </c>
      <c r="AI1715">
        <v>0.98919111918981495</v>
      </c>
      <c r="AJ1715">
        <v>1.5046235385814699</v>
      </c>
      <c r="AK1715">
        <v>-0.72711641266830596</v>
      </c>
      <c r="AL1715" t="s">
        <v>49</v>
      </c>
      <c r="AM1715" t="s">
        <v>49</v>
      </c>
    </row>
    <row r="1716" spans="1:39" customFormat="1" hidden="1" x14ac:dyDescent="0.2">
      <c r="A1716" t="s">
        <v>537</v>
      </c>
      <c r="B1716" s="1" t="s">
        <v>184</v>
      </c>
      <c r="C1716" t="s">
        <v>213</v>
      </c>
      <c r="D1716" s="1" t="s">
        <v>331</v>
      </c>
      <c r="E1716">
        <v>4.4988593545862017</v>
      </c>
      <c r="F1716">
        <v>8.4074117389220504</v>
      </c>
      <c r="G1716">
        <v>3.2083553268807918</v>
      </c>
      <c r="H1716">
        <v>7.6507281946487353</v>
      </c>
      <c r="I1716">
        <v>4.3868765905879883</v>
      </c>
      <c r="J1716">
        <v>2.679710499356176</v>
      </c>
      <c r="K1716">
        <v>7.6395270251401541</v>
      </c>
      <c r="L1716">
        <v>0.78393391698654113</v>
      </c>
      <c r="M1716">
        <v>3.2649480823636878</v>
      </c>
      <c r="N1716">
        <v>1.4448682036574354</v>
      </c>
      <c r="O1716">
        <v>2.5401129320579088</v>
      </c>
      <c r="P1716">
        <v>2.5363899114323232</v>
      </c>
      <c r="Q1716">
        <v>-1.7827306058833869</v>
      </c>
      <c r="R1716">
        <v>2.0843453711042486</v>
      </c>
      <c r="S1716">
        <v>0.79058861720453422</v>
      </c>
      <c r="T1716">
        <v>-3.1192729806893311</v>
      </c>
      <c r="U1716">
        <v>3.7920065137670775</v>
      </c>
      <c r="V1716">
        <v>-1.4482278443828989</v>
      </c>
      <c r="W1716">
        <v>2.3670804990391332</v>
      </c>
      <c r="X1716">
        <v>1.5250486337920108</v>
      </c>
      <c r="Y1716">
        <v>1.5083781157736667</v>
      </c>
      <c r="Z1716">
        <v>8.0039138746684841</v>
      </c>
      <c r="AA1716">
        <v>0.29696974492725303</v>
      </c>
      <c r="AB1716">
        <v>1.6853218819098004</v>
      </c>
      <c r="AC1716">
        <v>-1.9615433460275824</v>
      </c>
      <c r="AD1716">
        <v>3.5664868673285639</v>
      </c>
      <c r="AE1716">
        <v>-0.34039942640889365</v>
      </c>
      <c r="AF1716">
        <v>6.8654650742045789</v>
      </c>
      <c r="AG1716">
        <v>3.6978987027171257</v>
      </c>
      <c r="AH1716">
        <v>-3.0733147979489388</v>
      </c>
      <c r="AI1716">
        <v>2.7249158256125838</v>
      </c>
      <c r="AJ1716">
        <v>4.4832863537188246</v>
      </c>
      <c r="AK1716">
        <v>-1.1327706839386167</v>
      </c>
      <c r="AL1716">
        <v>3.0249743625244747</v>
      </c>
      <c r="AM1716">
        <v>4.0467238742170792</v>
      </c>
    </row>
    <row r="1717" spans="1:39" customFormat="1" hidden="1" x14ac:dyDescent="0.2">
      <c r="A1717" t="s">
        <v>537</v>
      </c>
      <c r="B1717" s="1" t="s">
        <v>184</v>
      </c>
      <c r="C1717" t="s">
        <v>263</v>
      </c>
      <c r="D1717" s="1" t="s">
        <v>232</v>
      </c>
      <c r="E1717">
        <v>11.256984563389899</v>
      </c>
      <c r="F1717">
        <v>11.256984563389899</v>
      </c>
      <c r="G1717">
        <v>11.256984563389899</v>
      </c>
      <c r="H1717">
        <v>11.2163014829248</v>
      </c>
      <c r="I1717">
        <v>11.5231698453901</v>
      </c>
      <c r="J1717">
        <v>11.9238245391238</v>
      </c>
      <c r="K1717">
        <v>11.6104913178287</v>
      </c>
      <c r="L1717">
        <v>11.5007436413857</v>
      </c>
      <c r="M1717">
        <v>11.430332530119401</v>
      </c>
      <c r="N1717">
        <v>11.173059710020899</v>
      </c>
      <c r="O1717">
        <v>11.2725600466202</v>
      </c>
      <c r="P1717">
        <v>11.3956730721677</v>
      </c>
      <c r="Q1717">
        <v>11.6808005322677</v>
      </c>
      <c r="R1717">
        <v>11.1397494990693</v>
      </c>
      <c r="S1717">
        <v>10.9728957217648</v>
      </c>
      <c r="T1717">
        <v>11.500704942295201</v>
      </c>
      <c r="U1717">
        <v>8.9414409320325703</v>
      </c>
      <c r="V1717">
        <v>9.9181759045982094</v>
      </c>
      <c r="W1717">
        <v>9.5024012215702598</v>
      </c>
      <c r="X1717">
        <v>9.1680124723337393</v>
      </c>
      <c r="Y1717">
        <v>9.0640463881654707</v>
      </c>
      <c r="Z1717">
        <v>10.019294062761601</v>
      </c>
      <c r="AA1717">
        <v>9.4550139885083109</v>
      </c>
      <c r="AB1717">
        <v>8.84037965492994</v>
      </c>
      <c r="AC1717">
        <v>9.0429818692094504</v>
      </c>
      <c r="AD1717">
        <v>9.0739600193444208</v>
      </c>
      <c r="AE1717">
        <v>8.9366331419602503</v>
      </c>
      <c r="AF1717">
        <v>8.6686666666666703</v>
      </c>
      <c r="AG1717">
        <v>8.2774999999999999</v>
      </c>
      <c r="AH1717">
        <v>8.0749999999999993</v>
      </c>
      <c r="AI1717">
        <v>7.8122199166666704</v>
      </c>
      <c r="AJ1717">
        <v>7.5399606666666701</v>
      </c>
      <c r="AK1717">
        <v>6.8990785833333304</v>
      </c>
      <c r="AL1717">
        <v>6.2979162500000001</v>
      </c>
      <c r="AM1717">
        <v>6.5369917500000003</v>
      </c>
    </row>
    <row r="1718" spans="1:39" customFormat="1" hidden="1" x14ac:dyDescent="0.2">
      <c r="A1718" t="s">
        <v>537</v>
      </c>
      <c r="B1718" s="1" t="s">
        <v>184</v>
      </c>
      <c r="C1718" t="s">
        <v>546</v>
      </c>
      <c r="D1718" s="1" t="s">
        <v>94</v>
      </c>
      <c r="E1718">
        <v>2.7</v>
      </c>
      <c r="F1718">
        <v>2.7</v>
      </c>
      <c r="G1718">
        <v>2.7</v>
      </c>
      <c r="H1718">
        <v>2.7</v>
      </c>
      <c r="I1718">
        <v>2.7</v>
      </c>
      <c r="J1718">
        <v>2.7</v>
      </c>
      <c r="K1718">
        <v>2.7</v>
      </c>
      <c r="L1718">
        <v>2.7</v>
      </c>
      <c r="M1718">
        <v>2.7</v>
      </c>
      <c r="N1718">
        <v>2.7</v>
      </c>
      <c r="O1718">
        <v>2.7</v>
      </c>
      <c r="P1718">
        <v>2.7</v>
      </c>
      <c r="Q1718">
        <v>2.7</v>
      </c>
      <c r="R1718">
        <v>2.7</v>
      </c>
      <c r="S1718">
        <v>2.7</v>
      </c>
      <c r="T1718">
        <v>2.7</v>
      </c>
      <c r="U1718">
        <v>2.7</v>
      </c>
      <c r="V1718">
        <v>2.7</v>
      </c>
      <c r="W1718">
        <v>2.7</v>
      </c>
      <c r="X1718">
        <v>2.7</v>
      </c>
      <c r="Y1718">
        <v>2.7</v>
      </c>
      <c r="Z1718">
        <v>2.7</v>
      </c>
      <c r="AA1718">
        <v>2.7</v>
      </c>
      <c r="AB1718">
        <v>2.7</v>
      </c>
      <c r="AC1718">
        <v>2.7</v>
      </c>
      <c r="AD1718">
        <v>2.7</v>
      </c>
      <c r="AE1718">
        <v>2.7</v>
      </c>
      <c r="AF1718">
        <v>2.7</v>
      </c>
      <c r="AG1718">
        <v>2.7</v>
      </c>
      <c r="AH1718">
        <v>2.7</v>
      </c>
      <c r="AI1718">
        <v>2.7</v>
      </c>
      <c r="AJ1718">
        <v>2.7</v>
      </c>
      <c r="AK1718">
        <v>2.7</v>
      </c>
      <c r="AL1718">
        <v>2.7</v>
      </c>
      <c r="AM1718">
        <v>2.7</v>
      </c>
    </row>
    <row r="1719" spans="1:39" customFormat="1" hidden="1" x14ac:dyDescent="0.2">
      <c r="A1719" t="s">
        <v>537</v>
      </c>
      <c r="B1719" s="1" t="s">
        <v>184</v>
      </c>
      <c r="C1719" t="s">
        <v>309</v>
      </c>
      <c r="D1719" s="1" t="s">
        <v>274</v>
      </c>
      <c r="E1719" t="s">
        <v>49</v>
      </c>
      <c r="F1719" t="s">
        <v>49</v>
      </c>
      <c r="G1719" t="s">
        <v>49</v>
      </c>
      <c r="H1719" t="s">
        <v>49</v>
      </c>
      <c r="I1719" t="s">
        <v>49</v>
      </c>
      <c r="J1719" t="s">
        <v>49</v>
      </c>
      <c r="K1719" t="s">
        <v>49</v>
      </c>
      <c r="L1719" t="s">
        <v>49</v>
      </c>
      <c r="M1719">
        <v>70.744682312011705</v>
      </c>
      <c r="N1719" t="s">
        <v>49</v>
      </c>
      <c r="O1719">
        <v>72.340423583984403</v>
      </c>
      <c r="P1719" t="s">
        <v>49</v>
      </c>
      <c r="Q1719">
        <v>67.724868774414105</v>
      </c>
      <c r="R1719" t="s">
        <v>49</v>
      </c>
      <c r="S1719">
        <v>67.724868774414105</v>
      </c>
      <c r="T1719">
        <v>68.844223022460895</v>
      </c>
      <c r="U1719">
        <v>79.126213073730497</v>
      </c>
      <c r="V1719">
        <v>73.300971984863295</v>
      </c>
      <c r="W1719">
        <v>76.328498840332003</v>
      </c>
      <c r="X1719">
        <v>73.913040161132798</v>
      </c>
      <c r="Y1719">
        <v>78.365386962890597</v>
      </c>
      <c r="Z1719">
        <v>69.668243408203097</v>
      </c>
      <c r="AA1719">
        <v>78.672988891601605</v>
      </c>
      <c r="AB1719">
        <v>90.047393798828097</v>
      </c>
      <c r="AC1719">
        <v>81.990524291992202</v>
      </c>
      <c r="AD1719">
        <v>89.573463439941406</v>
      </c>
      <c r="AE1719">
        <v>87.619049072265597</v>
      </c>
      <c r="AF1719">
        <v>88.095237731933594</v>
      </c>
      <c r="AG1719">
        <v>83.333335876464801</v>
      </c>
      <c r="AH1719">
        <v>91.428573608398395</v>
      </c>
      <c r="AI1719">
        <v>87.735847473144503</v>
      </c>
      <c r="AJ1719">
        <v>84.4339599609375</v>
      </c>
      <c r="AK1719">
        <v>94.811317443847699</v>
      </c>
      <c r="AL1719">
        <v>95.754714965820298</v>
      </c>
      <c r="AM1719">
        <v>95.754714965820298</v>
      </c>
    </row>
    <row r="1720" spans="1:39" customFormat="1" hidden="1" x14ac:dyDescent="0.2">
      <c r="A1720" t="s">
        <v>537</v>
      </c>
      <c r="B1720" s="1" t="s">
        <v>184</v>
      </c>
      <c r="C1720" t="s">
        <v>421</v>
      </c>
      <c r="D1720" s="1" t="s">
        <v>223</v>
      </c>
      <c r="E1720">
        <v>41004</v>
      </c>
      <c r="F1720">
        <v>40710</v>
      </c>
      <c r="G1720">
        <v>40196</v>
      </c>
      <c r="H1720">
        <v>39876</v>
      </c>
      <c r="I1720">
        <v>40020</v>
      </c>
      <c r="J1720">
        <v>40275</v>
      </c>
      <c r="K1720">
        <v>40482</v>
      </c>
      <c r="L1720">
        <v>40658</v>
      </c>
      <c r="M1720">
        <v>40803</v>
      </c>
      <c r="N1720">
        <v>40930</v>
      </c>
      <c r="O1720">
        <v>41034</v>
      </c>
      <c r="P1720">
        <v>41094</v>
      </c>
      <c r="Q1720">
        <v>41101</v>
      </c>
      <c r="R1720">
        <v>41271</v>
      </c>
      <c r="S1720">
        <v>41706</v>
      </c>
      <c r="T1720">
        <v>42195</v>
      </c>
      <c r="U1720">
        <v>42640</v>
      </c>
      <c r="V1720">
        <v>43069</v>
      </c>
      <c r="W1720">
        <v>43476</v>
      </c>
      <c r="X1720">
        <v>43877</v>
      </c>
      <c r="Y1720">
        <v>44260</v>
      </c>
      <c r="Z1720">
        <v>44591</v>
      </c>
      <c r="AA1720">
        <v>44843</v>
      </c>
      <c r="AB1720">
        <v>45208</v>
      </c>
      <c r="AC1720">
        <v>45797</v>
      </c>
      <c r="AD1720">
        <v>46133</v>
      </c>
      <c r="AE1720">
        <v>47094</v>
      </c>
      <c r="AF1720">
        <v>48126</v>
      </c>
      <c r="AG1720">
        <v>48531</v>
      </c>
      <c r="AH1720">
        <v>49130</v>
      </c>
      <c r="AI1720">
        <v>49692</v>
      </c>
      <c r="AJ1720">
        <v>50330</v>
      </c>
      <c r="AK1720">
        <v>50902</v>
      </c>
      <c r="AL1720">
        <v>51282</v>
      </c>
      <c r="AM1720">
        <v>51532</v>
      </c>
    </row>
    <row r="1721" spans="1:39" customFormat="1" hidden="1" x14ac:dyDescent="0.2">
      <c r="A1721" t="s">
        <v>537</v>
      </c>
      <c r="B1721" s="1" t="s">
        <v>184</v>
      </c>
      <c r="C1721" t="s">
        <v>120</v>
      </c>
      <c r="D1721" s="1" t="s">
        <v>488</v>
      </c>
      <c r="E1721">
        <v>-0.58213400469295096</v>
      </c>
      <c r="F1721">
        <v>-0.60126132181292602</v>
      </c>
      <c r="G1721">
        <v>-0.70847015012130399</v>
      </c>
      <c r="H1721">
        <v>-0.49054361038408401</v>
      </c>
      <c r="I1721">
        <v>-4.1952073988031399E-2</v>
      </c>
      <c r="J1721">
        <v>8.24408316809042E-2</v>
      </c>
      <c r="K1721">
        <v>4.1917509846465403E-2</v>
      </c>
      <c r="L1721">
        <v>4.3352914406372201E-3</v>
      </c>
      <c r="M1721">
        <v>-5.0590098428782801E-2</v>
      </c>
      <c r="N1721">
        <v>-0.122968325838322</v>
      </c>
      <c r="O1721">
        <v>-0.20721792096636901</v>
      </c>
      <c r="P1721">
        <v>-0.34874632109034598</v>
      </c>
      <c r="Q1721">
        <v>-0.51370475771948398</v>
      </c>
      <c r="R1721">
        <v>-0.28278614292439302</v>
      </c>
      <c r="S1721">
        <v>0.15980650690484199</v>
      </c>
      <c r="T1721">
        <v>0.26334284881813202</v>
      </c>
      <c r="U1721">
        <v>0.19267828697001399</v>
      </c>
      <c r="V1721">
        <v>0.145721639216111</v>
      </c>
      <c r="W1721">
        <v>9.8969560386677896E-2</v>
      </c>
      <c r="X1721">
        <v>4.7994067109434102E-2</v>
      </c>
      <c r="Y1721">
        <v>1.0177599113142199E-2</v>
      </c>
      <c r="Z1721">
        <v>7.26907951967227E-3</v>
      </c>
      <c r="AA1721">
        <v>-4.6531242205847097E-2</v>
      </c>
      <c r="AB1721">
        <v>-1.8909503536408499E-2</v>
      </c>
      <c r="AC1721">
        <v>0.21216312543201599</v>
      </c>
      <c r="AD1721">
        <v>-0.100212778979274</v>
      </c>
      <c r="AE1721">
        <v>0.79890431426028596</v>
      </c>
      <c r="AF1721">
        <v>0.91263243030181596</v>
      </c>
      <c r="AG1721">
        <v>9.7086000115958596E-2</v>
      </c>
      <c r="AH1721">
        <v>0.46697788415732899</v>
      </c>
      <c r="AI1721">
        <v>0.594793080912983</v>
      </c>
      <c r="AJ1721">
        <v>0.85061426333230605</v>
      </c>
      <c r="AK1721">
        <v>0.79067228253555899</v>
      </c>
      <c r="AL1721">
        <v>0.57753593534636705</v>
      </c>
      <c r="AM1721">
        <v>0.44781644121254</v>
      </c>
    </row>
    <row r="1722" spans="1:39" customFormat="1" hidden="1" x14ac:dyDescent="0.2">
      <c r="A1722" t="s">
        <v>537</v>
      </c>
      <c r="B1722" s="1" t="s">
        <v>184</v>
      </c>
      <c r="C1722" t="s">
        <v>514</v>
      </c>
      <c r="D1722" s="1" t="s">
        <v>142</v>
      </c>
      <c r="E1722">
        <v>70397</v>
      </c>
      <c r="F1722">
        <v>69975</v>
      </c>
      <c r="G1722">
        <v>69481</v>
      </c>
      <c r="H1722">
        <v>69141</v>
      </c>
      <c r="I1722">
        <v>69112</v>
      </c>
      <c r="J1722">
        <v>69169</v>
      </c>
      <c r="K1722">
        <v>69198</v>
      </c>
      <c r="L1722">
        <v>69201</v>
      </c>
      <c r="M1722">
        <v>69166</v>
      </c>
      <c r="N1722">
        <v>69081</v>
      </c>
      <c r="O1722">
        <v>68938</v>
      </c>
      <c r="P1722">
        <v>68698</v>
      </c>
      <c r="Q1722">
        <v>68346</v>
      </c>
      <c r="R1722">
        <v>68153</v>
      </c>
      <c r="S1722">
        <v>68262</v>
      </c>
      <c r="T1722">
        <v>68442</v>
      </c>
      <c r="U1722">
        <v>68574</v>
      </c>
      <c r="V1722">
        <v>68674</v>
      </c>
      <c r="W1722">
        <v>68742</v>
      </c>
      <c r="X1722">
        <v>68775</v>
      </c>
      <c r="Y1722">
        <v>68782</v>
      </c>
      <c r="Z1722">
        <v>68787</v>
      </c>
      <c r="AA1722">
        <v>68755</v>
      </c>
      <c r="AB1722">
        <v>68742</v>
      </c>
      <c r="AC1722">
        <v>68888</v>
      </c>
      <c r="AD1722">
        <v>68819</v>
      </c>
      <c r="AE1722">
        <v>69371</v>
      </c>
      <c r="AF1722">
        <v>70007</v>
      </c>
      <c r="AG1722">
        <v>70075</v>
      </c>
      <c r="AH1722">
        <v>70403</v>
      </c>
      <c r="AI1722">
        <v>70823</v>
      </c>
      <c r="AJ1722">
        <v>71428</v>
      </c>
      <c r="AK1722">
        <v>71995</v>
      </c>
      <c r="AL1722">
        <v>72412</v>
      </c>
      <c r="AM1722">
        <v>72737</v>
      </c>
    </row>
    <row r="1723" spans="1:39" customFormat="1" hidden="1" x14ac:dyDescent="0.2">
      <c r="A1723" t="s">
        <v>537</v>
      </c>
      <c r="B1723" s="1" t="s">
        <v>184</v>
      </c>
      <c r="C1723" t="s">
        <v>267</v>
      </c>
      <c r="D1723" s="1" t="s">
        <v>205</v>
      </c>
      <c r="E1723" t="s">
        <v>49</v>
      </c>
      <c r="F1723" t="s">
        <v>49</v>
      </c>
      <c r="G1723" t="s">
        <v>49</v>
      </c>
      <c r="H1723" t="s">
        <v>49</v>
      </c>
      <c r="I1723" t="s">
        <v>49</v>
      </c>
      <c r="J1723" t="s">
        <v>49</v>
      </c>
      <c r="K1723" t="s">
        <v>49</v>
      </c>
      <c r="L1723" t="s">
        <v>49</v>
      </c>
      <c r="M1723" t="s">
        <v>49</v>
      </c>
      <c r="N1723" t="s">
        <v>49</v>
      </c>
      <c r="O1723" t="s">
        <v>49</v>
      </c>
      <c r="P1723" t="s">
        <v>49</v>
      </c>
      <c r="Q1723" t="s">
        <v>49</v>
      </c>
      <c r="R1723" t="s">
        <v>49</v>
      </c>
      <c r="S1723" t="s">
        <v>49</v>
      </c>
      <c r="T1723" t="s">
        <v>49</v>
      </c>
      <c r="U1723" t="s">
        <v>49</v>
      </c>
      <c r="V1723">
        <v>25.9</v>
      </c>
      <c r="W1723">
        <v>25.9</v>
      </c>
      <c r="X1723">
        <v>25.9</v>
      </c>
      <c r="Y1723">
        <v>25.9</v>
      </c>
      <c r="Z1723">
        <v>25.9</v>
      </c>
      <c r="AA1723">
        <v>25.9</v>
      </c>
      <c r="AB1723">
        <v>26</v>
      </c>
      <c r="AC1723">
        <v>26</v>
      </c>
      <c r="AD1723">
        <v>26.1</v>
      </c>
      <c r="AE1723">
        <v>26.1</v>
      </c>
      <c r="AF1723">
        <v>26.1</v>
      </c>
      <c r="AG1723">
        <v>24.4</v>
      </c>
      <c r="AH1723">
        <v>21.8</v>
      </c>
      <c r="AI1723">
        <v>21.8</v>
      </c>
      <c r="AJ1723">
        <v>21.8</v>
      </c>
      <c r="AK1723" t="s">
        <v>49</v>
      </c>
      <c r="AL1723" t="s">
        <v>49</v>
      </c>
      <c r="AM1723" t="s">
        <v>49</v>
      </c>
    </row>
    <row r="1724" spans="1:39" customFormat="1" hidden="1" x14ac:dyDescent="0.2">
      <c r="A1724" t="s">
        <v>537</v>
      </c>
      <c r="B1724" s="1" t="s">
        <v>184</v>
      </c>
      <c r="C1724" t="s">
        <v>447</v>
      </c>
      <c r="D1724" s="1" t="s">
        <v>564</v>
      </c>
      <c r="E1724" t="s">
        <v>49</v>
      </c>
      <c r="F1724" t="s">
        <v>49</v>
      </c>
      <c r="G1724" t="s">
        <v>49</v>
      </c>
      <c r="H1724" t="s">
        <v>49</v>
      </c>
      <c r="I1724" t="s">
        <v>49</v>
      </c>
      <c r="J1724" t="s">
        <v>49</v>
      </c>
      <c r="K1724" t="s">
        <v>49</v>
      </c>
      <c r="L1724" t="s">
        <v>49</v>
      </c>
      <c r="M1724" t="s">
        <v>49</v>
      </c>
      <c r="N1724" t="s">
        <v>49</v>
      </c>
      <c r="O1724" t="s">
        <v>49</v>
      </c>
      <c r="P1724" t="s">
        <v>49</v>
      </c>
      <c r="Q1724" t="s">
        <v>49</v>
      </c>
      <c r="R1724" t="s">
        <v>49</v>
      </c>
      <c r="S1724" t="s">
        <v>49</v>
      </c>
      <c r="T1724" t="s">
        <v>49</v>
      </c>
      <c r="U1724" t="s">
        <v>49</v>
      </c>
      <c r="V1724">
        <v>5</v>
      </c>
      <c r="W1724">
        <v>5</v>
      </c>
      <c r="X1724">
        <v>5</v>
      </c>
      <c r="Y1724">
        <v>5</v>
      </c>
      <c r="Z1724">
        <v>5</v>
      </c>
      <c r="AA1724">
        <v>5</v>
      </c>
      <c r="AB1724">
        <v>5</v>
      </c>
      <c r="AC1724">
        <v>5</v>
      </c>
      <c r="AD1724">
        <v>5</v>
      </c>
      <c r="AE1724">
        <v>5</v>
      </c>
      <c r="AF1724">
        <v>5</v>
      </c>
      <c r="AG1724">
        <v>5</v>
      </c>
      <c r="AH1724">
        <v>5</v>
      </c>
      <c r="AI1724">
        <v>5</v>
      </c>
      <c r="AJ1724">
        <v>5</v>
      </c>
      <c r="AK1724" t="s">
        <v>49</v>
      </c>
      <c r="AL1724" t="s">
        <v>49</v>
      </c>
      <c r="AM1724" t="s">
        <v>49</v>
      </c>
    </row>
    <row r="1725" spans="1:39" customFormat="1" hidden="1" x14ac:dyDescent="0.2">
      <c r="A1725" t="s">
        <v>537</v>
      </c>
      <c r="B1725" s="1" t="s">
        <v>184</v>
      </c>
      <c r="C1725" t="s">
        <v>458</v>
      </c>
      <c r="D1725" s="1" t="s">
        <v>187</v>
      </c>
      <c r="E1725" t="s">
        <v>49</v>
      </c>
      <c r="F1725" t="s">
        <v>49</v>
      </c>
      <c r="G1725" t="s">
        <v>49</v>
      </c>
      <c r="H1725" t="s">
        <v>49</v>
      </c>
      <c r="I1725" t="s">
        <v>49</v>
      </c>
      <c r="J1725" t="s">
        <v>49</v>
      </c>
      <c r="K1725" t="s">
        <v>49</v>
      </c>
      <c r="L1725" t="s">
        <v>49</v>
      </c>
      <c r="M1725" t="s">
        <v>49</v>
      </c>
      <c r="N1725" t="s">
        <v>49</v>
      </c>
      <c r="O1725" t="s">
        <v>49</v>
      </c>
      <c r="P1725" t="s">
        <v>49</v>
      </c>
      <c r="Q1725" t="s">
        <v>49</v>
      </c>
      <c r="R1725" t="s">
        <v>49</v>
      </c>
      <c r="S1725" t="s">
        <v>49</v>
      </c>
      <c r="T1725" t="s">
        <v>49</v>
      </c>
      <c r="U1725" t="s">
        <v>49</v>
      </c>
      <c r="V1725" t="s">
        <v>49</v>
      </c>
      <c r="W1725" t="s">
        <v>49</v>
      </c>
      <c r="X1725" t="s">
        <v>49</v>
      </c>
      <c r="Y1725" t="s">
        <v>49</v>
      </c>
      <c r="Z1725" t="s">
        <v>49</v>
      </c>
      <c r="AA1725" t="s">
        <v>49</v>
      </c>
      <c r="AB1725" t="s">
        <v>49</v>
      </c>
      <c r="AC1725" t="s">
        <v>49</v>
      </c>
      <c r="AD1725" t="s">
        <v>49</v>
      </c>
      <c r="AE1725" t="s">
        <v>49</v>
      </c>
      <c r="AF1725" t="s">
        <v>49</v>
      </c>
      <c r="AG1725" t="s">
        <v>49</v>
      </c>
      <c r="AH1725" t="s">
        <v>49</v>
      </c>
      <c r="AI1725" t="s">
        <v>49</v>
      </c>
      <c r="AJ1725" t="s">
        <v>49</v>
      </c>
      <c r="AK1725" t="s">
        <v>49</v>
      </c>
      <c r="AL1725" t="s">
        <v>49</v>
      </c>
      <c r="AM1725" t="s">
        <v>49</v>
      </c>
    </row>
    <row r="1726" spans="1:39" customFormat="1" hidden="1" x14ac:dyDescent="0.2">
      <c r="A1726" t="s">
        <v>537</v>
      </c>
      <c r="B1726" s="1" t="s">
        <v>184</v>
      </c>
      <c r="C1726" t="s">
        <v>487</v>
      </c>
      <c r="D1726" s="1" t="s">
        <v>306</v>
      </c>
      <c r="E1726">
        <v>125.44600606279199</v>
      </c>
      <c r="F1726">
        <v>130.83864748034301</v>
      </c>
      <c r="G1726">
        <v>125.65582917935799</v>
      </c>
      <c r="H1726">
        <v>127.53426335643201</v>
      </c>
      <c r="I1726">
        <v>128.616121409914</v>
      </c>
      <c r="J1726">
        <v>131.645259892014</v>
      </c>
      <c r="K1726">
        <v>127.35616671199401</v>
      </c>
      <c r="L1726">
        <v>120.039259042937</v>
      </c>
      <c r="M1726">
        <v>119.173417378569</v>
      </c>
      <c r="N1726">
        <v>119.732430002876</v>
      </c>
      <c r="O1726">
        <v>120.340475604925</v>
      </c>
      <c r="P1726">
        <v>119.627933464344</v>
      </c>
      <c r="Q1726">
        <v>120.31018137402199</v>
      </c>
      <c r="R1726">
        <v>121.932093234482</v>
      </c>
      <c r="S1726">
        <v>120.185824559972</v>
      </c>
      <c r="T1726">
        <v>117.541722681039</v>
      </c>
      <c r="U1726">
        <v>112.811048700467</v>
      </c>
      <c r="V1726">
        <v>107.861308015807</v>
      </c>
      <c r="W1726">
        <v>106.116908296693</v>
      </c>
      <c r="X1726">
        <v>102.682525373907</v>
      </c>
      <c r="Y1726">
        <v>100.039300723908</v>
      </c>
      <c r="Z1726">
        <v>101.250677904829</v>
      </c>
      <c r="AA1726">
        <v>100</v>
      </c>
      <c r="AB1726">
        <v>95.197242672589994</v>
      </c>
      <c r="AC1726">
        <v>95.539898472446595</v>
      </c>
      <c r="AD1726">
        <v>94.424969490556194</v>
      </c>
      <c r="AE1726">
        <v>94.083232736799403</v>
      </c>
      <c r="AF1726">
        <v>97.322185981349904</v>
      </c>
      <c r="AG1726">
        <v>97.916616068775795</v>
      </c>
      <c r="AH1726">
        <v>96.070127450342994</v>
      </c>
      <c r="AI1726">
        <v>94.182824577882201</v>
      </c>
      <c r="AJ1726">
        <v>96.131234147102703</v>
      </c>
      <c r="AK1726">
        <v>94.325188139613601</v>
      </c>
      <c r="AL1726">
        <v>90.114712815915595</v>
      </c>
      <c r="AM1726">
        <v>86.429932577645303</v>
      </c>
    </row>
    <row r="1727" spans="1:39" customFormat="1" hidden="1" x14ac:dyDescent="0.2">
      <c r="A1727" t="s">
        <v>537</v>
      </c>
      <c r="B1727" s="1" t="s">
        <v>184</v>
      </c>
      <c r="C1727" t="s">
        <v>454</v>
      </c>
      <c r="D1727" s="1" t="s">
        <v>165</v>
      </c>
      <c r="E1727">
        <v>6.4671760539241685</v>
      </c>
      <c r="F1727">
        <v>2.6285774918512779</v>
      </c>
      <c r="G1727">
        <v>7.7984279577148001</v>
      </c>
      <c r="H1727">
        <v>3.3121682946992883</v>
      </c>
      <c r="I1727">
        <v>6.8363892932548547</v>
      </c>
      <c r="J1727">
        <v>9.0028633649347718</v>
      </c>
      <c r="K1727">
        <v>3.689132052541535</v>
      </c>
      <c r="L1727">
        <v>10.633450499388474</v>
      </c>
      <c r="M1727">
        <v>7.9072178889230065</v>
      </c>
      <c r="N1727">
        <v>9.5896339347925057</v>
      </c>
      <c r="O1727">
        <v>8.5161278497404425</v>
      </c>
      <c r="P1727">
        <v>8.6401356322255385</v>
      </c>
      <c r="Q1727">
        <v>13.70790617699414</v>
      </c>
      <c r="R1727">
        <v>8.8705120212567437</v>
      </c>
      <c r="S1727">
        <v>10.102438376694021</v>
      </c>
      <c r="T1727">
        <v>15.090697987919128</v>
      </c>
      <c r="U1727">
        <v>4.9613015406754544</v>
      </c>
      <c r="V1727">
        <v>11.533434153810154</v>
      </c>
      <c r="W1727">
        <v>6.9703274604945911</v>
      </c>
      <c r="X1727">
        <v>7.5281558013436003</v>
      </c>
      <c r="Y1727">
        <v>7.443393749995999</v>
      </c>
      <c r="Z1727">
        <v>1.8660251427849563</v>
      </c>
      <c r="AA1727">
        <v>9.1309281495458592</v>
      </c>
      <c r="AB1727">
        <v>7.0364705943789279</v>
      </c>
      <c r="AC1727">
        <v>11.224702622642869</v>
      </c>
      <c r="AD1727">
        <v>5.317814013592133</v>
      </c>
      <c r="AE1727">
        <v>9.30871939579845</v>
      </c>
      <c r="AF1727">
        <v>1.6873567070615325</v>
      </c>
      <c r="AG1727">
        <v>4.4162913179289669</v>
      </c>
      <c r="AH1727">
        <v>11.501801361213824</v>
      </c>
      <c r="AI1727">
        <v>4.9523565438499588</v>
      </c>
      <c r="AJ1727">
        <v>2.9255150939641719</v>
      </c>
      <c r="AK1727">
        <v>8.1238741318374679</v>
      </c>
      <c r="AL1727">
        <v>3.1768431952806875</v>
      </c>
      <c r="AM1727">
        <v>2.3934130581501369</v>
      </c>
    </row>
    <row r="1728" spans="1:39" customFormat="1" hidden="1" x14ac:dyDescent="0.2">
      <c r="A1728" t="s">
        <v>537</v>
      </c>
      <c r="B1728" s="1" t="s">
        <v>184</v>
      </c>
      <c r="C1728" t="s">
        <v>381</v>
      </c>
      <c r="D1728" s="1" t="s">
        <v>512</v>
      </c>
      <c r="E1728" t="s">
        <v>49</v>
      </c>
      <c r="F1728" t="s">
        <v>49</v>
      </c>
      <c r="G1728" t="s">
        <v>49</v>
      </c>
      <c r="H1728" t="s">
        <v>49</v>
      </c>
      <c r="I1728" t="s">
        <v>49</v>
      </c>
      <c r="J1728" t="s">
        <v>49</v>
      </c>
      <c r="K1728" t="s">
        <v>49</v>
      </c>
      <c r="L1728" t="s">
        <v>49</v>
      </c>
      <c r="M1728">
        <v>80.978263854980497</v>
      </c>
      <c r="N1728" t="s">
        <v>49</v>
      </c>
      <c r="O1728">
        <v>82.065216064453097</v>
      </c>
      <c r="P1728" t="s">
        <v>49</v>
      </c>
      <c r="Q1728">
        <v>81.521736145019503</v>
      </c>
      <c r="R1728" t="s">
        <v>49</v>
      </c>
      <c r="S1728">
        <v>78.378379821777301</v>
      </c>
      <c r="T1728">
        <v>76.756759643554702</v>
      </c>
      <c r="U1728">
        <v>72.636817932128906</v>
      </c>
      <c r="V1728">
        <v>71.568626403808594</v>
      </c>
      <c r="W1728">
        <v>76.960784912109403</v>
      </c>
      <c r="X1728">
        <v>72.330093383789105</v>
      </c>
      <c r="Y1728">
        <v>66.019416809082003</v>
      </c>
      <c r="Z1728">
        <v>66.507179260253906</v>
      </c>
      <c r="AA1728">
        <v>63.636363983154297</v>
      </c>
      <c r="AB1728">
        <v>58.293838500976598</v>
      </c>
      <c r="AC1728">
        <v>60.663505554199197</v>
      </c>
      <c r="AD1728">
        <v>61.611373901367202</v>
      </c>
      <c r="AE1728">
        <v>63.461540222167997</v>
      </c>
      <c r="AF1728">
        <v>62.380950927734403</v>
      </c>
      <c r="AG1728">
        <v>60.476188659667997</v>
      </c>
      <c r="AH1728">
        <v>60.476188659667997</v>
      </c>
      <c r="AI1728">
        <v>60.476188659667997</v>
      </c>
      <c r="AJ1728">
        <v>60.952381134033203</v>
      </c>
      <c r="AK1728">
        <v>60.952381134033203</v>
      </c>
      <c r="AL1728">
        <v>61.4285697937012</v>
      </c>
      <c r="AM1728">
        <v>62.735847473144503</v>
      </c>
    </row>
    <row r="1729" spans="1:39" customFormat="1" hidden="1" x14ac:dyDescent="0.2">
      <c r="A1729" t="s">
        <v>537</v>
      </c>
      <c r="B1729" s="1" t="s">
        <v>184</v>
      </c>
      <c r="C1729" t="s">
        <v>410</v>
      </c>
      <c r="D1729" s="1" t="s">
        <v>81</v>
      </c>
      <c r="E1729" t="s">
        <v>49</v>
      </c>
      <c r="F1729" t="s">
        <v>49</v>
      </c>
      <c r="G1729" t="s">
        <v>49</v>
      </c>
      <c r="H1729" t="s">
        <v>49</v>
      </c>
      <c r="I1729" t="s">
        <v>49</v>
      </c>
      <c r="J1729" t="s">
        <v>49</v>
      </c>
      <c r="K1729" t="s">
        <v>49</v>
      </c>
      <c r="L1729" t="s">
        <v>49</v>
      </c>
      <c r="M1729">
        <v>77.889450073242202</v>
      </c>
      <c r="N1729" t="s">
        <v>49</v>
      </c>
      <c r="O1729">
        <v>74</v>
      </c>
      <c r="P1729" t="s">
        <v>49</v>
      </c>
      <c r="Q1729">
        <v>71.641792297363295</v>
      </c>
      <c r="R1729" t="s">
        <v>49</v>
      </c>
      <c r="S1729">
        <v>71.641792297363295</v>
      </c>
      <c r="T1729">
        <v>72.636817932128906</v>
      </c>
      <c r="U1729">
        <v>69.711540222167997</v>
      </c>
      <c r="V1729">
        <v>69.856460571289105</v>
      </c>
      <c r="W1729">
        <v>69.856460571289105</v>
      </c>
      <c r="X1729">
        <v>70.813400268554702</v>
      </c>
      <c r="Y1729">
        <v>71.153846740722699</v>
      </c>
      <c r="Z1729">
        <v>70.142181396484403</v>
      </c>
      <c r="AA1729">
        <v>70.142181396484403</v>
      </c>
      <c r="AB1729">
        <v>69.014083862304702</v>
      </c>
      <c r="AC1729">
        <v>69.953048706054702</v>
      </c>
      <c r="AD1729">
        <v>71.361503601074205</v>
      </c>
      <c r="AE1729">
        <v>72.115386962890597</v>
      </c>
      <c r="AF1729">
        <v>72.857139587402301</v>
      </c>
      <c r="AG1729">
        <v>73.809524536132798</v>
      </c>
      <c r="AH1729">
        <v>74.285713195800795</v>
      </c>
      <c r="AI1729">
        <v>73.809524536132798</v>
      </c>
      <c r="AJ1729">
        <v>74.761901855468807</v>
      </c>
      <c r="AK1729">
        <v>75.714286804199205</v>
      </c>
      <c r="AL1729">
        <v>73.333335876464801</v>
      </c>
      <c r="AM1729">
        <v>75.471694946289105</v>
      </c>
    </row>
    <row r="1730" spans="1:39" customFormat="1" hidden="1" x14ac:dyDescent="0.2">
      <c r="A1730" t="s">
        <v>537</v>
      </c>
      <c r="B1730" s="1" t="s">
        <v>184</v>
      </c>
      <c r="C1730" t="s">
        <v>330</v>
      </c>
      <c r="D1730" s="1" t="s">
        <v>266</v>
      </c>
      <c r="E1730" t="s">
        <v>49</v>
      </c>
      <c r="F1730" t="s">
        <v>49</v>
      </c>
      <c r="G1730" t="s">
        <v>49</v>
      </c>
      <c r="H1730" t="s">
        <v>49</v>
      </c>
      <c r="I1730" t="s">
        <v>49</v>
      </c>
      <c r="J1730" t="s">
        <v>49</v>
      </c>
      <c r="K1730" t="s">
        <v>49</v>
      </c>
      <c r="L1730" t="s">
        <v>49</v>
      </c>
      <c r="M1730">
        <v>21.14</v>
      </c>
      <c r="N1730">
        <v>17.13</v>
      </c>
      <c r="O1730">
        <v>17.170000000000002</v>
      </c>
      <c r="P1730">
        <v>18.37</v>
      </c>
      <c r="Q1730">
        <v>16.52</v>
      </c>
      <c r="R1730">
        <v>14.41</v>
      </c>
      <c r="S1730">
        <v>14.78</v>
      </c>
      <c r="T1730">
        <v>14.85</v>
      </c>
      <c r="U1730" t="s">
        <v>49</v>
      </c>
      <c r="V1730" t="s">
        <v>49</v>
      </c>
      <c r="W1730">
        <v>12.26</v>
      </c>
      <c r="X1730">
        <v>11.9</v>
      </c>
      <c r="Y1730" t="s">
        <v>49</v>
      </c>
      <c r="Z1730" t="s">
        <v>49</v>
      </c>
      <c r="AA1730">
        <v>13.25</v>
      </c>
      <c r="AB1730">
        <v>10.220000000000001</v>
      </c>
      <c r="AC1730">
        <v>10.76</v>
      </c>
      <c r="AD1730">
        <v>11.2</v>
      </c>
      <c r="AE1730" t="s">
        <v>49</v>
      </c>
      <c r="AF1730">
        <v>13.87</v>
      </c>
      <c r="AG1730">
        <v>10.76</v>
      </c>
      <c r="AH1730">
        <v>10.43</v>
      </c>
      <c r="AI1730" t="s">
        <v>49</v>
      </c>
      <c r="AJ1730" t="s">
        <v>49</v>
      </c>
      <c r="AK1730">
        <v>10.36</v>
      </c>
      <c r="AL1730" t="s">
        <v>49</v>
      </c>
      <c r="AM1730" t="s">
        <v>49</v>
      </c>
    </row>
    <row r="1731" spans="1:39" customFormat="1" hidden="1" x14ac:dyDescent="0.2">
      <c r="A1731" t="s">
        <v>537</v>
      </c>
      <c r="B1731" s="1" t="s">
        <v>184</v>
      </c>
      <c r="C1731" t="s">
        <v>19</v>
      </c>
      <c r="D1731" s="1" t="s">
        <v>127</v>
      </c>
      <c r="E1731" t="s">
        <v>49</v>
      </c>
      <c r="F1731" t="s">
        <v>49</v>
      </c>
      <c r="G1731" t="s">
        <v>49</v>
      </c>
      <c r="H1731" t="s">
        <v>49</v>
      </c>
      <c r="I1731" t="s">
        <v>49</v>
      </c>
      <c r="J1731" t="s">
        <v>49</v>
      </c>
      <c r="K1731" t="s">
        <v>49</v>
      </c>
      <c r="L1731" t="s">
        <v>49</v>
      </c>
      <c r="M1731">
        <v>20.78</v>
      </c>
      <c r="N1731">
        <v>15.07</v>
      </c>
      <c r="O1731">
        <v>15.11</v>
      </c>
      <c r="P1731">
        <v>17.399999999999999</v>
      </c>
      <c r="Q1731">
        <v>14.62</v>
      </c>
      <c r="R1731">
        <v>12.5</v>
      </c>
      <c r="S1731">
        <v>13.02</v>
      </c>
      <c r="T1731">
        <v>13.17</v>
      </c>
      <c r="U1731" t="s">
        <v>49</v>
      </c>
      <c r="V1731" t="s">
        <v>49</v>
      </c>
      <c r="W1731">
        <v>10.9</v>
      </c>
      <c r="X1731">
        <v>10.59</v>
      </c>
      <c r="Y1731" t="s">
        <v>49</v>
      </c>
      <c r="Z1731" t="s">
        <v>49</v>
      </c>
      <c r="AA1731">
        <v>12.16</v>
      </c>
      <c r="AB1731">
        <v>9.32</v>
      </c>
      <c r="AC1731">
        <v>10</v>
      </c>
      <c r="AD1731">
        <v>9.73</v>
      </c>
      <c r="AE1731" t="s">
        <v>49</v>
      </c>
      <c r="AF1731">
        <v>11.66</v>
      </c>
      <c r="AG1731">
        <v>9.17</v>
      </c>
      <c r="AH1731">
        <v>8.86</v>
      </c>
      <c r="AI1731" t="s">
        <v>49</v>
      </c>
      <c r="AJ1731" t="s">
        <v>49</v>
      </c>
      <c r="AK1731">
        <v>8.66</v>
      </c>
      <c r="AL1731" t="s">
        <v>49</v>
      </c>
      <c r="AM1731" t="s">
        <v>49</v>
      </c>
    </row>
    <row r="1732" spans="1:39" customFormat="1" hidden="1" x14ac:dyDescent="0.2">
      <c r="A1732" t="s">
        <v>537</v>
      </c>
      <c r="B1732" s="1" t="s">
        <v>184</v>
      </c>
      <c r="C1732" t="s">
        <v>219</v>
      </c>
      <c r="D1732" s="1" t="s">
        <v>551</v>
      </c>
      <c r="E1732" t="s">
        <v>49</v>
      </c>
      <c r="F1732" t="s">
        <v>49</v>
      </c>
      <c r="G1732" t="s">
        <v>49</v>
      </c>
      <c r="H1732" t="s">
        <v>49</v>
      </c>
      <c r="I1732" t="s">
        <v>49</v>
      </c>
      <c r="J1732" t="s">
        <v>49</v>
      </c>
      <c r="K1732" t="s">
        <v>49</v>
      </c>
      <c r="L1732" t="s">
        <v>49</v>
      </c>
      <c r="M1732" t="s">
        <v>49</v>
      </c>
      <c r="N1732" t="s">
        <v>49</v>
      </c>
      <c r="O1732" t="s">
        <v>49</v>
      </c>
      <c r="P1732" t="s">
        <v>49</v>
      </c>
      <c r="Q1732" t="s">
        <v>49</v>
      </c>
      <c r="R1732" t="s">
        <v>49</v>
      </c>
      <c r="S1732" t="s">
        <v>49</v>
      </c>
      <c r="T1732" t="s">
        <v>49</v>
      </c>
      <c r="U1732" t="s">
        <v>49</v>
      </c>
      <c r="V1732">
        <v>37</v>
      </c>
      <c r="W1732">
        <v>37</v>
      </c>
      <c r="X1732">
        <v>37</v>
      </c>
      <c r="Y1732">
        <v>37</v>
      </c>
      <c r="Z1732">
        <v>37</v>
      </c>
      <c r="AA1732">
        <v>37</v>
      </c>
      <c r="AB1732">
        <v>37</v>
      </c>
      <c r="AC1732">
        <v>37</v>
      </c>
      <c r="AD1732">
        <v>37</v>
      </c>
      <c r="AE1732">
        <v>37</v>
      </c>
      <c r="AF1732">
        <v>37</v>
      </c>
      <c r="AG1732">
        <v>37</v>
      </c>
      <c r="AH1732">
        <v>37</v>
      </c>
      <c r="AI1732">
        <v>37</v>
      </c>
      <c r="AJ1732">
        <v>37</v>
      </c>
      <c r="AK1732" t="s">
        <v>49</v>
      </c>
      <c r="AL1732" t="s">
        <v>49</v>
      </c>
      <c r="AM1732" t="s">
        <v>49</v>
      </c>
    </row>
    <row r="1733" spans="1:39" customFormat="1" hidden="1" x14ac:dyDescent="0.2">
      <c r="A1733" t="s">
        <v>537</v>
      </c>
      <c r="B1733" s="1" t="s">
        <v>184</v>
      </c>
      <c r="C1733" t="s">
        <v>460</v>
      </c>
      <c r="D1733" s="1" t="s">
        <v>249</v>
      </c>
      <c r="E1733" t="s">
        <v>49</v>
      </c>
      <c r="F1733" t="s">
        <v>49</v>
      </c>
      <c r="G1733" t="s">
        <v>49</v>
      </c>
      <c r="H1733" t="s">
        <v>49</v>
      </c>
      <c r="I1733" t="s">
        <v>49</v>
      </c>
      <c r="J1733" t="s">
        <v>49</v>
      </c>
      <c r="K1733" t="s">
        <v>49</v>
      </c>
      <c r="L1733" t="s">
        <v>49</v>
      </c>
      <c r="M1733" t="s">
        <v>49</v>
      </c>
      <c r="N1733" t="s">
        <v>49</v>
      </c>
      <c r="O1733" t="s">
        <v>49</v>
      </c>
      <c r="P1733" t="s">
        <v>49</v>
      </c>
      <c r="Q1733" t="s">
        <v>49</v>
      </c>
      <c r="R1733" t="s">
        <v>49</v>
      </c>
      <c r="S1733" t="s">
        <v>49</v>
      </c>
      <c r="T1733" t="s">
        <v>49</v>
      </c>
      <c r="U1733" t="s">
        <v>49</v>
      </c>
      <c r="V1733" t="s">
        <v>49</v>
      </c>
      <c r="W1733" t="s">
        <v>49</v>
      </c>
      <c r="X1733" t="s">
        <v>49</v>
      </c>
      <c r="Y1733" t="s">
        <v>49</v>
      </c>
      <c r="Z1733" t="s">
        <v>49</v>
      </c>
      <c r="AA1733">
        <v>2.6</v>
      </c>
      <c r="AB1733" t="s">
        <v>49</v>
      </c>
      <c r="AC1733" t="s">
        <v>49</v>
      </c>
      <c r="AD1733" t="s">
        <v>49</v>
      </c>
      <c r="AE1733" t="s">
        <v>49</v>
      </c>
      <c r="AF1733" t="s">
        <v>49</v>
      </c>
      <c r="AG1733" t="s">
        <v>49</v>
      </c>
      <c r="AH1733" t="s">
        <v>49</v>
      </c>
      <c r="AI1733" t="s">
        <v>49</v>
      </c>
      <c r="AJ1733" t="s">
        <v>49</v>
      </c>
      <c r="AK1733" t="s">
        <v>49</v>
      </c>
      <c r="AL1733" t="s">
        <v>49</v>
      </c>
      <c r="AM1733" t="s">
        <v>49</v>
      </c>
    </row>
    <row r="1734" spans="1:39" customFormat="1" hidden="1" x14ac:dyDescent="0.2">
      <c r="A1734" t="s">
        <v>537</v>
      </c>
      <c r="B1734" s="1" t="s">
        <v>184</v>
      </c>
      <c r="C1734" t="s">
        <v>214</v>
      </c>
      <c r="D1734" s="1" t="s">
        <v>72</v>
      </c>
      <c r="E1734" t="s">
        <v>49</v>
      </c>
      <c r="F1734" t="s">
        <v>49</v>
      </c>
      <c r="G1734" t="s">
        <v>49</v>
      </c>
      <c r="H1734" t="s">
        <v>49</v>
      </c>
      <c r="I1734" t="s">
        <v>49</v>
      </c>
      <c r="J1734" t="s">
        <v>49</v>
      </c>
      <c r="K1734" t="s">
        <v>49</v>
      </c>
      <c r="L1734" t="s">
        <v>49</v>
      </c>
      <c r="M1734" t="s">
        <v>49</v>
      </c>
      <c r="N1734" t="s">
        <v>49</v>
      </c>
      <c r="O1734" t="s">
        <v>49</v>
      </c>
      <c r="P1734" t="s">
        <v>49</v>
      </c>
      <c r="Q1734" t="s">
        <v>49</v>
      </c>
      <c r="R1734" t="s">
        <v>49</v>
      </c>
      <c r="S1734" t="s">
        <v>49</v>
      </c>
      <c r="T1734" t="s">
        <v>49</v>
      </c>
      <c r="U1734" t="s">
        <v>49</v>
      </c>
      <c r="V1734">
        <v>42</v>
      </c>
      <c r="W1734">
        <v>42</v>
      </c>
      <c r="X1734">
        <v>42</v>
      </c>
      <c r="Y1734">
        <v>42</v>
      </c>
      <c r="Z1734">
        <v>42</v>
      </c>
      <c r="AA1734">
        <v>42</v>
      </c>
      <c r="AB1734">
        <v>42</v>
      </c>
      <c r="AC1734">
        <v>42</v>
      </c>
      <c r="AD1734">
        <v>42</v>
      </c>
      <c r="AE1734">
        <v>42</v>
      </c>
      <c r="AF1734">
        <v>42</v>
      </c>
      <c r="AG1734">
        <v>42</v>
      </c>
      <c r="AH1734">
        <v>42</v>
      </c>
      <c r="AI1734">
        <v>125</v>
      </c>
      <c r="AJ1734">
        <v>125</v>
      </c>
      <c r="AK1734" t="s">
        <v>49</v>
      </c>
      <c r="AL1734" t="s">
        <v>49</v>
      </c>
      <c r="AM1734" t="s">
        <v>49</v>
      </c>
    </row>
    <row r="1735" spans="1:39" customFormat="1" hidden="1" x14ac:dyDescent="0.2">
      <c r="A1735" t="s">
        <v>537</v>
      </c>
      <c r="B1735" s="1" t="s">
        <v>184</v>
      </c>
      <c r="C1735" t="s">
        <v>443</v>
      </c>
      <c r="D1735" s="1" t="s">
        <v>259</v>
      </c>
      <c r="E1735" t="s">
        <v>49</v>
      </c>
      <c r="F1735" t="s">
        <v>49</v>
      </c>
      <c r="G1735" t="s">
        <v>49</v>
      </c>
      <c r="H1735" t="s">
        <v>49</v>
      </c>
      <c r="I1735" t="s">
        <v>49</v>
      </c>
      <c r="J1735" t="s">
        <v>49</v>
      </c>
      <c r="K1735" t="s">
        <v>49</v>
      </c>
      <c r="L1735" t="s">
        <v>49</v>
      </c>
      <c r="M1735" t="s">
        <v>49</v>
      </c>
      <c r="N1735" t="s">
        <v>49</v>
      </c>
      <c r="O1735" t="s">
        <v>49</v>
      </c>
      <c r="P1735" t="s">
        <v>49</v>
      </c>
      <c r="Q1735" t="s">
        <v>49</v>
      </c>
      <c r="R1735" t="s">
        <v>49</v>
      </c>
      <c r="S1735" t="s">
        <v>49</v>
      </c>
      <c r="T1735" t="s">
        <v>49</v>
      </c>
      <c r="U1735" t="s">
        <v>49</v>
      </c>
      <c r="V1735">
        <v>14</v>
      </c>
      <c r="W1735">
        <v>14</v>
      </c>
      <c r="X1735">
        <v>14</v>
      </c>
      <c r="Y1735">
        <v>13</v>
      </c>
      <c r="Z1735">
        <v>13</v>
      </c>
      <c r="AA1735">
        <v>13</v>
      </c>
      <c r="AB1735">
        <v>12</v>
      </c>
      <c r="AC1735">
        <v>12</v>
      </c>
      <c r="AD1735">
        <v>12</v>
      </c>
      <c r="AE1735">
        <v>12</v>
      </c>
      <c r="AF1735">
        <v>12</v>
      </c>
      <c r="AG1735">
        <v>12</v>
      </c>
      <c r="AH1735">
        <v>12</v>
      </c>
      <c r="AI1735">
        <v>12</v>
      </c>
      <c r="AJ1735">
        <v>12</v>
      </c>
      <c r="AK1735" t="s">
        <v>49</v>
      </c>
      <c r="AL1735" t="s">
        <v>49</v>
      </c>
      <c r="AM1735" t="s">
        <v>49</v>
      </c>
    </row>
    <row r="1736" spans="1:39" customFormat="1" hidden="1" x14ac:dyDescent="0.2">
      <c r="A1736" t="s">
        <v>537</v>
      </c>
      <c r="B1736" s="1" t="s">
        <v>184</v>
      </c>
      <c r="C1736" t="s">
        <v>470</v>
      </c>
      <c r="D1736" s="1" t="s">
        <v>131</v>
      </c>
      <c r="E1736" t="s">
        <v>49</v>
      </c>
      <c r="F1736" t="s">
        <v>49</v>
      </c>
      <c r="G1736" t="s">
        <v>49</v>
      </c>
      <c r="H1736" t="s">
        <v>49</v>
      </c>
      <c r="I1736" t="s">
        <v>49</v>
      </c>
      <c r="J1736" t="s">
        <v>49</v>
      </c>
      <c r="K1736" t="s">
        <v>49</v>
      </c>
      <c r="L1736" t="s">
        <v>49</v>
      </c>
      <c r="M1736" t="s">
        <v>49</v>
      </c>
      <c r="N1736" t="s">
        <v>49</v>
      </c>
      <c r="O1736" t="s">
        <v>49</v>
      </c>
      <c r="P1736" t="s">
        <v>49</v>
      </c>
      <c r="Q1736" t="s">
        <v>49</v>
      </c>
      <c r="R1736" t="s">
        <v>49</v>
      </c>
      <c r="S1736" t="s">
        <v>49</v>
      </c>
      <c r="T1736" t="s">
        <v>49</v>
      </c>
      <c r="U1736" t="s">
        <v>49</v>
      </c>
      <c r="V1736" t="s">
        <v>49</v>
      </c>
      <c r="W1736" t="s">
        <v>49</v>
      </c>
      <c r="X1736" t="s">
        <v>49</v>
      </c>
      <c r="Y1736" t="s">
        <v>49</v>
      </c>
      <c r="Z1736" t="s">
        <v>49</v>
      </c>
      <c r="AA1736" t="s">
        <v>49</v>
      </c>
      <c r="AB1736" t="s">
        <v>49</v>
      </c>
      <c r="AC1736" t="s">
        <v>49</v>
      </c>
      <c r="AD1736" t="s">
        <v>49</v>
      </c>
      <c r="AE1736">
        <v>36</v>
      </c>
      <c r="AF1736">
        <v>36</v>
      </c>
      <c r="AG1736">
        <v>36</v>
      </c>
      <c r="AH1736">
        <v>36</v>
      </c>
      <c r="AI1736">
        <v>36</v>
      </c>
      <c r="AJ1736">
        <v>36</v>
      </c>
      <c r="AK1736" t="s">
        <v>49</v>
      </c>
      <c r="AL1736" t="s">
        <v>49</v>
      </c>
      <c r="AM1736" t="s">
        <v>49</v>
      </c>
    </row>
    <row r="1737" spans="1:39" customFormat="1" hidden="1" x14ac:dyDescent="0.2">
      <c r="A1737" t="s">
        <v>537</v>
      </c>
      <c r="B1737" s="1" t="s">
        <v>184</v>
      </c>
      <c r="C1737" t="s">
        <v>169</v>
      </c>
      <c r="D1737" s="1" t="s">
        <v>129</v>
      </c>
      <c r="E1737" t="s">
        <v>49</v>
      </c>
      <c r="F1737" t="s">
        <v>49</v>
      </c>
      <c r="G1737" t="s">
        <v>49</v>
      </c>
      <c r="H1737" t="s">
        <v>49</v>
      </c>
      <c r="I1737" t="s">
        <v>49</v>
      </c>
      <c r="J1737" t="s">
        <v>49</v>
      </c>
      <c r="K1737" t="s">
        <v>49</v>
      </c>
      <c r="L1737" t="s">
        <v>49</v>
      </c>
      <c r="M1737" t="s">
        <v>49</v>
      </c>
      <c r="N1737" t="s">
        <v>49</v>
      </c>
      <c r="O1737" t="s">
        <v>49</v>
      </c>
      <c r="P1737" t="s">
        <v>49</v>
      </c>
      <c r="Q1737" t="s">
        <v>49</v>
      </c>
      <c r="R1737" t="s">
        <v>49</v>
      </c>
      <c r="S1737" t="s">
        <v>49</v>
      </c>
      <c r="T1737" t="s">
        <v>49</v>
      </c>
      <c r="U1737" t="s">
        <v>49</v>
      </c>
      <c r="V1737" t="s">
        <v>49</v>
      </c>
      <c r="W1737" t="s">
        <v>49</v>
      </c>
      <c r="X1737" t="s">
        <v>49</v>
      </c>
      <c r="Y1737" t="s">
        <v>49</v>
      </c>
      <c r="Z1737" t="s">
        <v>49</v>
      </c>
      <c r="AA1737" t="s">
        <v>49</v>
      </c>
      <c r="AB1737" t="s">
        <v>49</v>
      </c>
      <c r="AC1737" t="s">
        <v>49</v>
      </c>
      <c r="AD1737" t="s">
        <v>49</v>
      </c>
      <c r="AE1737">
        <v>12</v>
      </c>
      <c r="AF1737">
        <v>12</v>
      </c>
      <c r="AG1737">
        <v>12</v>
      </c>
      <c r="AH1737">
        <v>12</v>
      </c>
      <c r="AI1737">
        <v>12</v>
      </c>
      <c r="AJ1737">
        <v>12</v>
      </c>
      <c r="AK1737" t="s">
        <v>49</v>
      </c>
      <c r="AL1737" t="s">
        <v>49</v>
      </c>
      <c r="AM1737" t="s">
        <v>49</v>
      </c>
    </row>
    <row r="1738" spans="1:39" customFormat="1" hidden="1" x14ac:dyDescent="0.2">
      <c r="A1738" t="s">
        <v>537</v>
      </c>
      <c r="B1738" s="1" t="s">
        <v>184</v>
      </c>
      <c r="C1738" t="s">
        <v>272</v>
      </c>
      <c r="D1738" s="1" t="s">
        <v>348</v>
      </c>
      <c r="E1738" t="s">
        <v>49</v>
      </c>
      <c r="F1738" t="s">
        <v>49</v>
      </c>
      <c r="G1738" t="s">
        <v>49</v>
      </c>
      <c r="H1738" t="s">
        <v>49</v>
      </c>
      <c r="I1738" t="s">
        <v>49</v>
      </c>
      <c r="J1738" t="s">
        <v>49</v>
      </c>
      <c r="K1738" t="s">
        <v>49</v>
      </c>
      <c r="L1738" t="s">
        <v>49</v>
      </c>
      <c r="M1738" t="s">
        <v>49</v>
      </c>
      <c r="N1738" t="s">
        <v>49</v>
      </c>
      <c r="O1738" t="s">
        <v>49</v>
      </c>
      <c r="P1738" t="s">
        <v>49</v>
      </c>
      <c r="Q1738" t="s">
        <v>49</v>
      </c>
      <c r="R1738" t="s">
        <v>49</v>
      </c>
      <c r="S1738" t="s">
        <v>49</v>
      </c>
      <c r="T1738" t="s">
        <v>49</v>
      </c>
      <c r="U1738" t="s">
        <v>49</v>
      </c>
      <c r="V1738" t="s">
        <v>49</v>
      </c>
      <c r="W1738" t="s">
        <v>49</v>
      </c>
      <c r="X1738" t="s">
        <v>49</v>
      </c>
      <c r="Y1738" t="s">
        <v>49</v>
      </c>
      <c r="Z1738" t="s">
        <v>49</v>
      </c>
      <c r="AA1738" t="s">
        <v>49</v>
      </c>
      <c r="AB1738" t="s">
        <v>49</v>
      </c>
      <c r="AC1738" t="s">
        <v>49</v>
      </c>
      <c r="AD1738" t="s">
        <v>49</v>
      </c>
      <c r="AE1738">
        <v>39.272730000000003</v>
      </c>
      <c r="AF1738">
        <v>39.272730000000003</v>
      </c>
      <c r="AG1738">
        <v>39.272730000000003</v>
      </c>
      <c r="AH1738">
        <v>39.272730000000003</v>
      </c>
      <c r="AI1738">
        <v>39.272730000000003</v>
      </c>
      <c r="AJ1738">
        <v>39.272730000000003</v>
      </c>
      <c r="AK1738" t="s">
        <v>49</v>
      </c>
      <c r="AL1738" t="s">
        <v>49</v>
      </c>
      <c r="AM1738" t="s">
        <v>49</v>
      </c>
    </row>
    <row r="1739" spans="1:39" customFormat="1" hidden="1" x14ac:dyDescent="0.2">
      <c r="A1739" t="s">
        <v>537</v>
      </c>
      <c r="B1739" s="1" t="s">
        <v>184</v>
      </c>
      <c r="C1739" t="s">
        <v>320</v>
      </c>
      <c r="D1739" s="1" t="s">
        <v>481</v>
      </c>
      <c r="E1739" t="s">
        <v>49</v>
      </c>
      <c r="F1739" t="s">
        <v>49</v>
      </c>
      <c r="G1739" t="s">
        <v>49</v>
      </c>
      <c r="H1739" t="s">
        <v>49</v>
      </c>
      <c r="I1739" t="s">
        <v>49</v>
      </c>
      <c r="J1739" t="s">
        <v>49</v>
      </c>
      <c r="K1739" t="s">
        <v>49</v>
      </c>
      <c r="L1739" t="s">
        <v>49</v>
      </c>
      <c r="M1739" t="s">
        <v>49</v>
      </c>
      <c r="N1739" t="s">
        <v>49</v>
      </c>
      <c r="O1739" t="s">
        <v>49</v>
      </c>
      <c r="P1739" t="s">
        <v>49</v>
      </c>
      <c r="Q1739" t="s">
        <v>49</v>
      </c>
      <c r="R1739" t="s">
        <v>49</v>
      </c>
      <c r="S1739" t="s">
        <v>49</v>
      </c>
      <c r="T1739" t="s">
        <v>49</v>
      </c>
      <c r="U1739" t="s">
        <v>49</v>
      </c>
      <c r="V1739" t="s">
        <v>49</v>
      </c>
      <c r="W1739" t="s">
        <v>49</v>
      </c>
      <c r="X1739" t="s">
        <v>49</v>
      </c>
      <c r="Y1739" t="s">
        <v>49</v>
      </c>
      <c r="Z1739" t="s">
        <v>49</v>
      </c>
      <c r="AA1739" t="s">
        <v>49</v>
      </c>
      <c r="AB1739" t="s">
        <v>49</v>
      </c>
      <c r="AC1739" t="s">
        <v>49</v>
      </c>
      <c r="AD1739" t="s">
        <v>49</v>
      </c>
      <c r="AE1739">
        <v>24</v>
      </c>
      <c r="AF1739">
        <v>24</v>
      </c>
      <c r="AG1739">
        <v>24</v>
      </c>
      <c r="AH1739">
        <v>24</v>
      </c>
      <c r="AI1739">
        <v>24</v>
      </c>
      <c r="AJ1739">
        <v>24</v>
      </c>
      <c r="AK1739" t="s">
        <v>49</v>
      </c>
      <c r="AL1739" t="s">
        <v>49</v>
      </c>
      <c r="AM1739" t="s">
        <v>49</v>
      </c>
    </row>
    <row r="1740" spans="1:39" customFormat="1" hidden="1" x14ac:dyDescent="0.2">
      <c r="A1740" t="s">
        <v>537</v>
      </c>
      <c r="B1740" s="1" t="s">
        <v>184</v>
      </c>
      <c r="C1740" t="s">
        <v>157</v>
      </c>
      <c r="D1740" s="1" t="s">
        <v>441</v>
      </c>
      <c r="E1740" t="s">
        <v>49</v>
      </c>
      <c r="F1740" t="s">
        <v>49</v>
      </c>
      <c r="G1740" t="s">
        <v>49</v>
      </c>
      <c r="H1740" t="s">
        <v>49</v>
      </c>
      <c r="I1740" t="s">
        <v>49</v>
      </c>
      <c r="J1740" t="s">
        <v>49</v>
      </c>
      <c r="K1740" t="s">
        <v>49</v>
      </c>
      <c r="L1740" t="s">
        <v>49</v>
      </c>
      <c r="M1740" t="s">
        <v>49</v>
      </c>
      <c r="N1740" t="s">
        <v>49</v>
      </c>
      <c r="O1740" t="s">
        <v>49</v>
      </c>
      <c r="P1740" t="s">
        <v>49</v>
      </c>
      <c r="Q1740" t="s">
        <v>49</v>
      </c>
      <c r="R1740" t="s">
        <v>49</v>
      </c>
      <c r="S1740" t="s">
        <v>49</v>
      </c>
      <c r="T1740" t="s">
        <v>49</v>
      </c>
      <c r="U1740" t="s">
        <v>49</v>
      </c>
      <c r="V1740" t="s">
        <v>49</v>
      </c>
      <c r="W1740" t="s">
        <v>49</v>
      </c>
      <c r="X1740" t="s">
        <v>49</v>
      </c>
      <c r="Y1740" t="s">
        <v>49</v>
      </c>
      <c r="Z1740" t="s">
        <v>49</v>
      </c>
      <c r="AA1740">
        <v>5.6</v>
      </c>
      <c r="AB1740" t="s">
        <v>49</v>
      </c>
      <c r="AC1740" t="s">
        <v>49</v>
      </c>
      <c r="AD1740" t="s">
        <v>49</v>
      </c>
      <c r="AE1740" t="s">
        <v>49</v>
      </c>
      <c r="AF1740" t="s">
        <v>49</v>
      </c>
      <c r="AG1740" t="s">
        <v>49</v>
      </c>
      <c r="AH1740" t="s">
        <v>49</v>
      </c>
      <c r="AI1740" t="s">
        <v>49</v>
      </c>
      <c r="AJ1740" t="s">
        <v>49</v>
      </c>
      <c r="AK1740" t="s">
        <v>49</v>
      </c>
      <c r="AL1740" t="s">
        <v>49</v>
      </c>
      <c r="AM1740" t="s">
        <v>49</v>
      </c>
    </row>
    <row r="1741" spans="1:39" customFormat="1" hidden="1" x14ac:dyDescent="0.2">
      <c r="A1741" t="s">
        <v>537</v>
      </c>
      <c r="B1741" s="1" t="s">
        <v>184</v>
      </c>
      <c r="C1741" t="s">
        <v>87</v>
      </c>
      <c r="D1741" s="1" t="s">
        <v>302</v>
      </c>
      <c r="E1741" t="s">
        <v>49</v>
      </c>
      <c r="F1741" t="s">
        <v>49</v>
      </c>
      <c r="G1741" t="s">
        <v>49</v>
      </c>
      <c r="H1741" t="s">
        <v>49</v>
      </c>
      <c r="I1741" t="s">
        <v>49</v>
      </c>
      <c r="J1741" t="s">
        <v>49</v>
      </c>
      <c r="K1741" t="s">
        <v>49</v>
      </c>
      <c r="L1741" t="s">
        <v>49</v>
      </c>
      <c r="M1741" t="s">
        <v>49</v>
      </c>
      <c r="N1741" t="s">
        <v>49</v>
      </c>
      <c r="O1741" t="s">
        <v>49</v>
      </c>
      <c r="P1741" t="s">
        <v>49</v>
      </c>
      <c r="Q1741" t="s">
        <v>49</v>
      </c>
      <c r="R1741" t="s">
        <v>49</v>
      </c>
      <c r="S1741" t="s">
        <v>49</v>
      </c>
      <c r="T1741" t="s">
        <v>49</v>
      </c>
      <c r="U1741" t="s">
        <v>49</v>
      </c>
      <c r="V1741">
        <v>147</v>
      </c>
      <c r="W1741">
        <v>147</v>
      </c>
      <c r="X1741">
        <v>147</v>
      </c>
      <c r="Y1741">
        <v>117</v>
      </c>
      <c r="Z1741">
        <v>117</v>
      </c>
      <c r="AA1741">
        <v>117</v>
      </c>
      <c r="AB1741">
        <v>117</v>
      </c>
      <c r="AC1741">
        <v>117</v>
      </c>
      <c r="AD1741">
        <v>117</v>
      </c>
      <c r="AE1741">
        <v>117</v>
      </c>
      <c r="AF1741">
        <v>117</v>
      </c>
      <c r="AG1741">
        <v>117</v>
      </c>
      <c r="AH1741">
        <v>117</v>
      </c>
      <c r="AI1741">
        <v>117</v>
      </c>
      <c r="AJ1741">
        <v>117</v>
      </c>
      <c r="AK1741" t="s">
        <v>49</v>
      </c>
      <c r="AL1741" t="s">
        <v>49</v>
      </c>
      <c r="AM1741" t="s">
        <v>49</v>
      </c>
    </row>
    <row r="1742" spans="1:39" customFormat="1" hidden="1" x14ac:dyDescent="0.2">
      <c r="A1742" t="s">
        <v>537</v>
      </c>
      <c r="B1742" s="1" t="s">
        <v>184</v>
      </c>
      <c r="C1742" t="s">
        <v>542</v>
      </c>
      <c r="D1742" s="1" t="s">
        <v>479</v>
      </c>
      <c r="E1742" t="s">
        <v>49</v>
      </c>
      <c r="F1742" t="s">
        <v>49</v>
      </c>
      <c r="G1742" t="s">
        <v>49</v>
      </c>
      <c r="H1742" t="s">
        <v>49</v>
      </c>
      <c r="I1742" t="s">
        <v>49</v>
      </c>
      <c r="J1742" t="s">
        <v>49</v>
      </c>
      <c r="K1742" t="s">
        <v>49</v>
      </c>
      <c r="L1742" t="s">
        <v>49</v>
      </c>
      <c r="M1742" t="s">
        <v>49</v>
      </c>
      <c r="N1742" t="s">
        <v>49</v>
      </c>
      <c r="O1742" t="s">
        <v>49</v>
      </c>
      <c r="P1742" t="s">
        <v>49</v>
      </c>
      <c r="Q1742" t="s">
        <v>49</v>
      </c>
      <c r="R1742" t="s">
        <v>49</v>
      </c>
      <c r="S1742" t="s">
        <v>49</v>
      </c>
      <c r="T1742" t="s">
        <v>49</v>
      </c>
      <c r="U1742" t="s">
        <v>49</v>
      </c>
      <c r="V1742" t="s">
        <v>49</v>
      </c>
      <c r="W1742">
        <v>87.965036823323956</v>
      </c>
      <c r="X1742">
        <v>91.173497639996143</v>
      </c>
      <c r="Y1742">
        <v>96.915391517326682</v>
      </c>
      <c r="Z1742">
        <v>84.326391518364247</v>
      </c>
      <c r="AA1742">
        <v>89.133222833057076</v>
      </c>
      <c r="AB1742">
        <v>90.430745803055956</v>
      </c>
      <c r="AC1742">
        <v>84.000792568149436</v>
      </c>
      <c r="AD1742">
        <v>87.724840196224179</v>
      </c>
      <c r="AE1742">
        <v>117.53930056387765</v>
      </c>
      <c r="AF1742">
        <v>107.78772457345598</v>
      </c>
      <c r="AG1742">
        <v>101.78233985936676</v>
      </c>
      <c r="AH1742">
        <v>102.6281964791683</v>
      </c>
      <c r="AI1742">
        <v>106.96050417923999</v>
      </c>
      <c r="AJ1742" t="s">
        <v>49</v>
      </c>
      <c r="AK1742" t="s">
        <v>49</v>
      </c>
      <c r="AL1742" t="s">
        <v>49</v>
      </c>
      <c r="AM1742" t="s">
        <v>49</v>
      </c>
    </row>
    <row r="1743" spans="1:39" customFormat="1" hidden="1" x14ac:dyDescent="0.2">
      <c r="A1743" t="s">
        <v>537</v>
      </c>
      <c r="B1743" s="1" t="s">
        <v>184</v>
      </c>
      <c r="C1743" t="s">
        <v>456</v>
      </c>
      <c r="D1743" s="1" t="s">
        <v>489</v>
      </c>
      <c r="E1743" t="s">
        <v>49</v>
      </c>
      <c r="F1743" t="s">
        <v>49</v>
      </c>
      <c r="G1743" t="s">
        <v>49</v>
      </c>
      <c r="H1743" t="s">
        <v>49</v>
      </c>
      <c r="I1743" t="s">
        <v>49</v>
      </c>
      <c r="J1743" t="s">
        <v>49</v>
      </c>
      <c r="K1743" t="s">
        <v>49</v>
      </c>
      <c r="L1743" t="s">
        <v>49</v>
      </c>
      <c r="M1743">
        <v>79.5</v>
      </c>
      <c r="N1743" t="s">
        <v>49</v>
      </c>
      <c r="O1743">
        <v>81.592041015625</v>
      </c>
      <c r="P1743" t="s">
        <v>49</v>
      </c>
      <c r="Q1743">
        <v>82.089553833007798</v>
      </c>
      <c r="R1743" t="s">
        <v>49</v>
      </c>
      <c r="S1743">
        <v>83.084579467773395</v>
      </c>
      <c r="T1743">
        <v>81.592041015625</v>
      </c>
      <c r="U1743">
        <v>81.730766296386705</v>
      </c>
      <c r="V1743">
        <v>77.403846740722699</v>
      </c>
      <c r="W1743">
        <v>78.365386962890597</v>
      </c>
      <c r="X1743">
        <v>79.807693481445298</v>
      </c>
      <c r="Y1743">
        <v>82.211540222167997</v>
      </c>
      <c r="Z1743">
        <v>78.672988891601605</v>
      </c>
      <c r="AA1743">
        <v>76.303314208984403</v>
      </c>
      <c r="AB1743">
        <v>76.995307922363295</v>
      </c>
      <c r="AC1743">
        <v>76.525817871093807</v>
      </c>
      <c r="AD1743">
        <v>76.995307922363295</v>
      </c>
      <c r="AE1743">
        <v>81.280784606933594</v>
      </c>
      <c r="AF1743">
        <v>74.384239196777301</v>
      </c>
      <c r="AG1743">
        <v>75.369461059570298</v>
      </c>
      <c r="AH1743">
        <v>75.862068176269503</v>
      </c>
      <c r="AI1743">
        <v>73.786407470703097</v>
      </c>
      <c r="AJ1743">
        <v>74.879226684570298</v>
      </c>
      <c r="AK1743">
        <v>73.913040161132798</v>
      </c>
      <c r="AL1743">
        <v>72.463768005371094</v>
      </c>
      <c r="AM1743">
        <v>71.497581481933594</v>
      </c>
    </row>
    <row r="1744" spans="1:39" customFormat="1" hidden="1" x14ac:dyDescent="0.2">
      <c r="A1744" t="s">
        <v>175</v>
      </c>
      <c r="B1744" s="1" t="s">
        <v>66</v>
      </c>
      <c r="C1744" t="s">
        <v>483</v>
      </c>
      <c r="D1744" s="1" t="s">
        <v>39</v>
      </c>
      <c r="E1744">
        <v>1.1875677847677728</v>
      </c>
      <c r="F1744">
        <v>1.1518391261414977</v>
      </c>
      <c r="G1744">
        <v>0.82681081853283223</v>
      </c>
      <c r="H1744">
        <v>0.94181162460090651</v>
      </c>
      <c r="I1744">
        <v>0.98373857373140283</v>
      </c>
      <c r="J1744">
        <v>2.50133095620069</v>
      </c>
      <c r="K1744">
        <v>2.5379289730209988</v>
      </c>
      <c r="L1744">
        <v>1.8519303403166532</v>
      </c>
      <c r="M1744">
        <v>1.9807825720697176</v>
      </c>
      <c r="N1744">
        <v>2.5706577546687912</v>
      </c>
      <c r="O1744">
        <v>3.10908156656419</v>
      </c>
      <c r="P1744">
        <v>3.3005904881222485</v>
      </c>
      <c r="Q1744">
        <v>-0.1278899421961377</v>
      </c>
      <c r="R1744">
        <v>2.2010848604505973</v>
      </c>
      <c r="S1744">
        <v>2.7435725192296947</v>
      </c>
      <c r="T1744">
        <v>2.6871311002675715</v>
      </c>
      <c r="U1744">
        <v>2.2872413304650068</v>
      </c>
      <c r="V1744">
        <v>1.1887460551509315</v>
      </c>
      <c r="W1744">
        <v>0.57995085114231326</v>
      </c>
      <c r="X1744">
        <v>0.38008425054477479</v>
      </c>
      <c r="Y1744">
        <v>1.7120448636215406</v>
      </c>
      <c r="Z1744">
        <v>0.49365233553636212</v>
      </c>
      <c r="AA1744">
        <v>0.23850542024116991</v>
      </c>
      <c r="AB1744">
        <v>0.81497420058934866</v>
      </c>
      <c r="AC1744">
        <v>0.64534574197664296</v>
      </c>
      <c r="AD1744">
        <v>0.76430548990343594</v>
      </c>
      <c r="AE1744">
        <v>0.75928222172007553</v>
      </c>
      <c r="AF1744">
        <v>1.3321545591687074</v>
      </c>
      <c r="AG1744">
        <v>0.76466728642837634</v>
      </c>
      <c r="AH1744">
        <v>0.6036504231195654</v>
      </c>
      <c r="AI1744">
        <v>1.2915329389724854</v>
      </c>
      <c r="AJ1744">
        <v>0.90559478922882297</v>
      </c>
      <c r="AK1744">
        <v>1.1025314818311653</v>
      </c>
      <c r="AL1744">
        <v>0.60970740909030685</v>
      </c>
      <c r="AM1744">
        <v>0.72059589695959769</v>
      </c>
    </row>
    <row r="1745" spans="1:39" customFormat="1" hidden="1" x14ac:dyDescent="0.2">
      <c r="A1745" t="s">
        <v>175</v>
      </c>
      <c r="B1745" s="1" t="s">
        <v>66</v>
      </c>
      <c r="C1745" t="s">
        <v>260</v>
      </c>
      <c r="D1745" s="1" t="s">
        <v>203</v>
      </c>
      <c r="E1745">
        <v>155000000</v>
      </c>
      <c r="F1745">
        <v>160000000</v>
      </c>
      <c r="G1745">
        <v>126000000</v>
      </c>
      <c r="H1745">
        <v>160000000</v>
      </c>
      <c r="I1745">
        <v>178000000</v>
      </c>
      <c r="J1745">
        <v>473720000</v>
      </c>
      <c r="K1745">
        <v>576330000</v>
      </c>
      <c r="L1745">
        <v>452480000</v>
      </c>
      <c r="M1745">
        <v>499680000</v>
      </c>
      <c r="N1745">
        <v>723950000</v>
      </c>
      <c r="O1745">
        <v>869980000</v>
      </c>
      <c r="P1745">
        <v>648410000</v>
      </c>
      <c r="Q1745">
        <v>-23439367.913998101</v>
      </c>
      <c r="R1745">
        <v>538568575.16999996</v>
      </c>
      <c r="S1745">
        <v>783261009.54999995</v>
      </c>
      <c r="T1745">
        <v>871513414.02361906</v>
      </c>
      <c r="U1745">
        <v>836939593.89564502</v>
      </c>
      <c r="V1745">
        <v>493413835.54564399</v>
      </c>
      <c r="W1745">
        <v>271428852.52999997</v>
      </c>
      <c r="X1745">
        <v>193872526.93000001</v>
      </c>
      <c r="Y1745">
        <v>1057404020.15482</v>
      </c>
      <c r="Z1745">
        <v>308629890.10900003</v>
      </c>
      <c r="AA1745">
        <v>165893320.36363801</v>
      </c>
      <c r="AB1745">
        <v>646084358.687904</v>
      </c>
      <c r="AC1745">
        <v>567417300.85637999</v>
      </c>
      <c r="AD1745">
        <v>727081206.26341796</v>
      </c>
      <c r="AE1745">
        <v>772389946.09111798</v>
      </c>
      <c r="AF1745">
        <v>1322701337.3074801</v>
      </c>
      <c r="AG1745">
        <v>764190868.12223995</v>
      </c>
      <c r="AH1745">
        <v>629582412.25919795</v>
      </c>
      <c r="AI1745">
        <v>1389198763.1402199</v>
      </c>
      <c r="AJ1745">
        <v>979020496.24302697</v>
      </c>
      <c r="AK1745">
        <v>1094715900.76402</v>
      </c>
      <c r="AL1745">
        <v>647301150.92688704</v>
      </c>
      <c r="AM1745">
        <v>829041803.52951705</v>
      </c>
    </row>
    <row r="1746" spans="1:39" customFormat="1" hidden="1" x14ac:dyDescent="0.2">
      <c r="A1746" t="s">
        <v>175</v>
      </c>
      <c r="B1746" s="1" t="s">
        <v>66</v>
      </c>
      <c r="C1746" t="s">
        <v>31</v>
      </c>
      <c r="D1746" s="1" t="s">
        <v>339</v>
      </c>
      <c r="E1746" t="s">
        <v>49</v>
      </c>
      <c r="F1746" t="s">
        <v>49</v>
      </c>
      <c r="G1746" t="s">
        <v>49</v>
      </c>
      <c r="H1746">
        <v>60.557000000000002</v>
      </c>
      <c r="I1746">
        <v>60.442</v>
      </c>
      <c r="J1746">
        <v>60.393999999999998</v>
      </c>
      <c r="K1746">
        <v>60.667000000000002</v>
      </c>
      <c r="L1746">
        <v>60.582000000000001</v>
      </c>
      <c r="M1746">
        <v>60.506999999999998</v>
      </c>
      <c r="N1746">
        <v>61.334000000000003</v>
      </c>
      <c r="O1746">
        <v>63.311999999999998</v>
      </c>
      <c r="P1746">
        <v>61.56</v>
      </c>
      <c r="Q1746">
        <v>60.404000000000003</v>
      </c>
      <c r="R1746">
        <v>61.357999999999997</v>
      </c>
      <c r="S1746">
        <v>61.537999999999997</v>
      </c>
      <c r="T1746">
        <v>61.631999999999998</v>
      </c>
      <c r="U1746">
        <v>64.096999999999994</v>
      </c>
      <c r="V1746">
        <v>64.447999999999993</v>
      </c>
      <c r="W1746">
        <v>65.537999999999997</v>
      </c>
      <c r="X1746">
        <v>64.673000000000002</v>
      </c>
      <c r="Y1746">
        <v>63.941000000000003</v>
      </c>
      <c r="Z1746">
        <v>61.058999999999997</v>
      </c>
      <c r="AA1746">
        <v>60.116</v>
      </c>
      <c r="AB1746">
        <v>59.642000000000003</v>
      </c>
      <c r="AC1746">
        <v>60.433</v>
      </c>
      <c r="AD1746">
        <v>60.341999999999999</v>
      </c>
      <c r="AE1746">
        <v>60.441000000000003</v>
      </c>
      <c r="AF1746">
        <v>63.283000000000001</v>
      </c>
      <c r="AG1746">
        <v>64.557000000000002</v>
      </c>
      <c r="AH1746">
        <v>65.533000000000001</v>
      </c>
      <c r="AI1746">
        <v>64.307000000000002</v>
      </c>
      <c r="AJ1746">
        <v>63.658999999999999</v>
      </c>
      <c r="AK1746">
        <v>56.418999999999997</v>
      </c>
      <c r="AL1746">
        <v>62.82</v>
      </c>
      <c r="AM1746">
        <v>63.752000000000002</v>
      </c>
    </row>
    <row r="1747" spans="1:39" customFormat="1" hidden="1" x14ac:dyDescent="0.2">
      <c r="A1747" t="s">
        <v>175</v>
      </c>
      <c r="B1747" s="1" t="s">
        <v>66</v>
      </c>
      <c r="C1747" t="s">
        <v>473</v>
      </c>
      <c r="D1747" s="1" t="s">
        <v>563</v>
      </c>
      <c r="E1747">
        <v>55.54</v>
      </c>
      <c r="F1747">
        <v>55.52</v>
      </c>
      <c r="G1747">
        <v>54.49</v>
      </c>
      <c r="H1747" t="s">
        <v>49</v>
      </c>
      <c r="I1747" t="s">
        <v>49</v>
      </c>
      <c r="J1747" t="s">
        <v>49</v>
      </c>
      <c r="K1747" t="s">
        <v>49</v>
      </c>
      <c r="L1747" t="s">
        <v>49</v>
      </c>
      <c r="M1747">
        <v>63.48</v>
      </c>
      <c r="N1747">
        <v>64.25</v>
      </c>
      <c r="O1747">
        <v>66.38</v>
      </c>
      <c r="P1747" t="s">
        <v>49</v>
      </c>
      <c r="Q1747">
        <v>63.45</v>
      </c>
      <c r="R1747">
        <v>69.34</v>
      </c>
      <c r="S1747">
        <v>66.63</v>
      </c>
      <c r="T1747">
        <v>65.33</v>
      </c>
      <c r="U1747">
        <v>67.47</v>
      </c>
      <c r="V1747">
        <v>66.98</v>
      </c>
      <c r="W1747">
        <v>67.95</v>
      </c>
      <c r="X1747">
        <v>66.77</v>
      </c>
      <c r="Y1747">
        <v>66.55</v>
      </c>
      <c r="Z1747">
        <v>64.010000000000005</v>
      </c>
      <c r="AA1747">
        <v>62.68</v>
      </c>
      <c r="AB1747">
        <v>61.78</v>
      </c>
      <c r="AC1747">
        <v>62.45</v>
      </c>
      <c r="AD1747">
        <v>62.26</v>
      </c>
      <c r="AE1747">
        <v>62.62</v>
      </c>
      <c r="AF1747">
        <v>65.66</v>
      </c>
      <c r="AG1747">
        <v>67.67</v>
      </c>
      <c r="AH1747">
        <v>68.150000000000006</v>
      </c>
      <c r="AI1747">
        <v>66.66</v>
      </c>
      <c r="AJ1747">
        <v>66.180000000000007</v>
      </c>
      <c r="AK1747">
        <v>59.93</v>
      </c>
      <c r="AL1747">
        <v>64.989999999999995</v>
      </c>
      <c r="AM1747">
        <v>64.989999999999995</v>
      </c>
    </row>
    <row r="1748" spans="1:39" customFormat="1" hidden="1" x14ac:dyDescent="0.2">
      <c r="A1748" t="s">
        <v>175</v>
      </c>
      <c r="B1748" s="1" t="s">
        <v>66</v>
      </c>
      <c r="C1748" t="s">
        <v>415</v>
      </c>
      <c r="D1748" s="1" t="s">
        <v>568</v>
      </c>
      <c r="E1748" t="s">
        <v>49</v>
      </c>
      <c r="F1748" t="s">
        <v>49</v>
      </c>
      <c r="G1748" t="s">
        <v>49</v>
      </c>
      <c r="H1748" t="s">
        <v>49</v>
      </c>
      <c r="I1748" t="s">
        <v>49</v>
      </c>
      <c r="J1748" t="s">
        <v>49</v>
      </c>
      <c r="K1748" t="s">
        <v>49</v>
      </c>
      <c r="L1748">
        <v>89.830167000000003</v>
      </c>
      <c r="M1748">
        <v>92.051376342773395</v>
      </c>
      <c r="N1748">
        <v>92.429817199707003</v>
      </c>
      <c r="O1748">
        <v>92.726641999999998</v>
      </c>
      <c r="P1748">
        <v>93.071433999999996</v>
      </c>
      <c r="Q1748">
        <v>93.697525024414105</v>
      </c>
      <c r="R1748">
        <v>93.970024108886705</v>
      </c>
      <c r="S1748">
        <v>94.233970642089801</v>
      </c>
      <c r="T1748">
        <v>94.973044000000002</v>
      </c>
      <c r="U1748">
        <v>94.764266967773395</v>
      </c>
      <c r="V1748">
        <v>95.832650000000001</v>
      </c>
      <c r="W1748">
        <v>96.315258999999998</v>
      </c>
      <c r="X1748">
        <v>96.812618000000001</v>
      </c>
      <c r="Y1748">
        <v>97.206575999999998</v>
      </c>
      <c r="Z1748">
        <v>96.470861999999997</v>
      </c>
      <c r="AA1748">
        <v>97.462142</v>
      </c>
      <c r="AB1748">
        <v>96.872698999999997</v>
      </c>
      <c r="AC1748">
        <v>97.194929000000002</v>
      </c>
      <c r="AD1748">
        <v>98.034673999999995</v>
      </c>
      <c r="AE1748">
        <v>98.976067</v>
      </c>
      <c r="AF1748">
        <v>98.825883000000005</v>
      </c>
      <c r="AG1748">
        <v>98.7</v>
      </c>
      <c r="AH1748">
        <v>99.2</v>
      </c>
      <c r="AI1748">
        <v>98.7</v>
      </c>
      <c r="AJ1748">
        <v>99.09</v>
      </c>
      <c r="AK1748">
        <v>98.85</v>
      </c>
      <c r="AL1748">
        <v>100</v>
      </c>
      <c r="AM1748" t="s">
        <v>49</v>
      </c>
    </row>
    <row r="1749" spans="1:39" customFormat="1" hidden="1" x14ac:dyDescent="0.2">
      <c r="A1749" t="s">
        <v>175</v>
      </c>
      <c r="B1749" s="1" t="s">
        <v>66</v>
      </c>
      <c r="C1749" t="s">
        <v>275</v>
      </c>
      <c r="D1749" s="1" t="s">
        <v>222</v>
      </c>
      <c r="E1749">
        <v>11.706547928211975</v>
      </c>
      <c r="F1749">
        <v>10.159426039562394</v>
      </c>
      <c r="G1749">
        <v>13.920982233011966</v>
      </c>
      <c r="H1749">
        <v>13.23601202087286</v>
      </c>
      <c r="I1749">
        <v>12.979172555839749</v>
      </c>
      <c r="J1749">
        <v>18.199342326731944</v>
      </c>
      <c r="K1749">
        <v>21.112828572942206</v>
      </c>
      <c r="L1749">
        <v>20.951804235740155</v>
      </c>
      <c r="M1749">
        <v>22.814952475775669</v>
      </c>
      <c r="N1749">
        <v>22.292573650920783</v>
      </c>
      <c r="O1749">
        <v>18.763094224631192</v>
      </c>
      <c r="P1749">
        <v>13.145662564392463</v>
      </c>
      <c r="Q1749">
        <v>20.713699697919072</v>
      </c>
      <c r="R1749">
        <v>20.432705264161125</v>
      </c>
      <c r="S1749">
        <v>23.837947990445532</v>
      </c>
      <c r="T1749">
        <v>24.737581745031537</v>
      </c>
      <c r="U1749">
        <v>27.269291333891623</v>
      </c>
      <c r="V1749">
        <v>28.742175630979627</v>
      </c>
      <c r="W1749">
        <v>28.796787039899367</v>
      </c>
      <c r="X1749">
        <v>30.67821056189138</v>
      </c>
      <c r="Y1749">
        <v>31.392040214929303</v>
      </c>
      <c r="Z1749">
        <v>33.210311419350383</v>
      </c>
      <c r="AA1749">
        <v>34.757909043884425</v>
      </c>
      <c r="AB1749">
        <v>35.563757922507939</v>
      </c>
      <c r="AC1749">
        <v>37.503957809550883</v>
      </c>
      <c r="AD1749">
        <v>39.501286557749566</v>
      </c>
      <c r="AE1749">
        <v>42.45877769149071</v>
      </c>
      <c r="AF1749">
        <v>41.400849848687763</v>
      </c>
      <c r="AG1749">
        <v>48.468072802078602</v>
      </c>
      <c r="AH1749">
        <v>37.149448863081453</v>
      </c>
      <c r="AI1749">
        <v>37.705944212198048</v>
      </c>
      <c r="AJ1749">
        <v>40.837497487350824</v>
      </c>
      <c r="AK1749">
        <v>48.891658775058282</v>
      </c>
      <c r="AL1749">
        <v>51.489257403128043</v>
      </c>
      <c r="AM1749">
        <v>52.322051962887684</v>
      </c>
    </row>
    <row r="1750" spans="1:39" customFormat="1" hidden="1" x14ac:dyDescent="0.2">
      <c r="A1750" t="s">
        <v>175</v>
      </c>
      <c r="B1750" s="1" t="s">
        <v>66</v>
      </c>
      <c r="C1750" t="s">
        <v>215</v>
      </c>
      <c r="D1750" s="1" t="s">
        <v>497</v>
      </c>
      <c r="E1750" t="s">
        <v>49</v>
      </c>
      <c r="F1750" t="s">
        <v>49</v>
      </c>
      <c r="G1750" t="s">
        <v>49</v>
      </c>
      <c r="H1750" t="s">
        <v>49</v>
      </c>
      <c r="I1750" t="s">
        <v>49</v>
      </c>
      <c r="J1750" t="s">
        <v>49</v>
      </c>
      <c r="K1750" t="s">
        <v>49</v>
      </c>
      <c r="L1750" t="s">
        <v>49</v>
      </c>
      <c r="M1750" t="s">
        <v>49</v>
      </c>
      <c r="N1750" t="s">
        <v>49</v>
      </c>
      <c r="O1750" t="s">
        <v>49</v>
      </c>
      <c r="P1750" t="s">
        <v>49</v>
      </c>
      <c r="Q1750" t="s">
        <v>49</v>
      </c>
      <c r="R1750" t="s">
        <v>49</v>
      </c>
      <c r="S1750" t="s">
        <v>49</v>
      </c>
      <c r="T1750" t="s">
        <v>49</v>
      </c>
      <c r="U1750" t="s">
        <v>49</v>
      </c>
      <c r="V1750" t="s">
        <v>49</v>
      </c>
      <c r="W1750" t="s">
        <v>49</v>
      </c>
      <c r="X1750" t="s">
        <v>49</v>
      </c>
      <c r="Y1750" t="s">
        <v>49</v>
      </c>
      <c r="Z1750" t="s">
        <v>49</v>
      </c>
      <c r="AA1750" t="s">
        <v>49</v>
      </c>
      <c r="AB1750" t="s">
        <v>49</v>
      </c>
      <c r="AC1750" t="s">
        <v>49</v>
      </c>
      <c r="AD1750" t="s">
        <v>49</v>
      </c>
      <c r="AE1750" t="s">
        <v>49</v>
      </c>
      <c r="AF1750" t="s">
        <v>49</v>
      </c>
      <c r="AG1750" t="s">
        <v>49</v>
      </c>
      <c r="AH1750" t="s">
        <v>49</v>
      </c>
      <c r="AI1750" t="s">
        <v>49</v>
      </c>
      <c r="AJ1750" t="s">
        <v>49</v>
      </c>
      <c r="AK1750" t="s">
        <v>49</v>
      </c>
      <c r="AL1750" t="s">
        <v>49</v>
      </c>
      <c r="AM1750" t="s">
        <v>49</v>
      </c>
    </row>
    <row r="1751" spans="1:39" customFormat="1" hidden="1" x14ac:dyDescent="0.2">
      <c r="A1751" t="s">
        <v>175</v>
      </c>
      <c r="B1751" s="1" t="s">
        <v>66</v>
      </c>
      <c r="C1751" t="s">
        <v>494</v>
      </c>
      <c r="D1751" s="1" t="s">
        <v>202</v>
      </c>
      <c r="E1751" t="s">
        <v>49</v>
      </c>
      <c r="F1751" t="s">
        <v>49</v>
      </c>
      <c r="G1751" t="s">
        <v>49</v>
      </c>
      <c r="H1751" t="s">
        <v>49</v>
      </c>
      <c r="I1751" t="s">
        <v>49</v>
      </c>
      <c r="J1751" t="s">
        <v>49</v>
      </c>
      <c r="K1751" t="s">
        <v>49</v>
      </c>
      <c r="L1751" t="s">
        <v>49</v>
      </c>
      <c r="M1751" t="s">
        <v>49</v>
      </c>
      <c r="N1751" t="s">
        <v>49</v>
      </c>
      <c r="O1751" t="s">
        <v>49</v>
      </c>
      <c r="P1751" t="s">
        <v>49</v>
      </c>
      <c r="Q1751" t="s">
        <v>49</v>
      </c>
      <c r="R1751" t="s">
        <v>49</v>
      </c>
      <c r="S1751" t="s">
        <v>49</v>
      </c>
      <c r="T1751" t="s">
        <v>49</v>
      </c>
      <c r="U1751" t="s">
        <v>49</v>
      </c>
      <c r="V1751" t="s">
        <v>49</v>
      </c>
      <c r="W1751" t="s">
        <v>49</v>
      </c>
      <c r="X1751" t="s">
        <v>49</v>
      </c>
      <c r="Y1751" t="s">
        <v>49</v>
      </c>
      <c r="Z1751" t="s">
        <v>49</v>
      </c>
      <c r="AA1751" t="s">
        <v>49</v>
      </c>
      <c r="AB1751" t="s">
        <v>49</v>
      </c>
      <c r="AC1751" t="s">
        <v>49</v>
      </c>
      <c r="AD1751" t="s">
        <v>49</v>
      </c>
      <c r="AE1751" t="s">
        <v>49</v>
      </c>
      <c r="AF1751" t="s">
        <v>49</v>
      </c>
      <c r="AG1751" t="s">
        <v>49</v>
      </c>
      <c r="AH1751" t="s">
        <v>49</v>
      </c>
      <c r="AI1751" t="s">
        <v>49</v>
      </c>
      <c r="AJ1751" t="s">
        <v>49</v>
      </c>
      <c r="AK1751" t="s">
        <v>49</v>
      </c>
      <c r="AL1751" t="s">
        <v>49</v>
      </c>
      <c r="AM1751" t="s">
        <v>49</v>
      </c>
    </row>
    <row r="1752" spans="1:39" customFormat="1" hidden="1" x14ac:dyDescent="0.2">
      <c r="A1752" t="s">
        <v>175</v>
      </c>
      <c r="B1752" s="1" t="s">
        <v>66</v>
      </c>
      <c r="C1752" t="s">
        <v>34</v>
      </c>
      <c r="D1752" s="1" t="s">
        <v>113</v>
      </c>
      <c r="E1752">
        <v>0.508485258983432</v>
      </c>
      <c r="F1752">
        <v>0.89314515434311303</v>
      </c>
      <c r="G1752">
        <v>1.32649126100048</v>
      </c>
      <c r="H1752">
        <v>1.97273234368442</v>
      </c>
      <c r="I1752">
        <v>3.04999850078101</v>
      </c>
      <c r="J1752">
        <v>4.4211269664624204</v>
      </c>
      <c r="K1752">
        <v>5.62857572623781</v>
      </c>
      <c r="L1752">
        <v>6.9194408489196304</v>
      </c>
      <c r="M1752">
        <v>8.6085773296643602</v>
      </c>
      <c r="N1752">
        <v>11.2477577415128</v>
      </c>
      <c r="O1752">
        <v>15.308022052100201</v>
      </c>
      <c r="P1752">
        <v>23.305239726405201</v>
      </c>
      <c r="Q1752">
        <v>45.700730449954797</v>
      </c>
      <c r="R1752">
        <v>62.919278331201902</v>
      </c>
      <c r="S1752">
        <v>70.773868107735595</v>
      </c>
      <c r="T1752">
        <v>76.385786345877094</v>
      </c>
      <c r="U1752">
        <v>78.481225672170396</v>
      </c>
      <c r="V1752">
        <v>80.182916047028101</v>
      </c>
      <c r="W1752">
        <v>82.827948757382998</v>
      </c>
      <c r="X1752">
        <v>84.713265920602296</v>
      </c>
      <c r="Y1752">
        <v>91.829261531734005</v>
      </c>
      <c r="Z1752">
        <v>96.567622309375196</v>
      </c>
      <c r="AA1752">
        <v>100</v>
      </c>
      <c r="AB1752">
        <v>104.47453265795799</v>
      </c>
      <c r="AC1752">
        <v>109.80453267603301</v>
      </c>
      <c r="AD1752">
        <v>112.79316584857099</v>
      </c>
      <c r="AE1752">
        <v>116.841560903266</v>
      </c>
      <c r="AF1752">
        <v>121.476252276892</v>
      </c>
      <c r="AG1752">
        <v>123.575683382786</v>
      </c>
      <c r="AH1752">
        <v>124.09140868848</v>
      </c>
      <c r="AI1752">
        <v>123.813315813595</v>
      </c>
      <c r="AJ1752">
        <v>124.142674729473</v>
      </c>
      <c r="AK1752">
        <v>123.721989477427</v>
      </c>
      <c r="AL1752">
        <v>123.886850743311</v>
      </c>
      <c r="AM1752">
        <v>128.18097925347701</v>
      </c>
    </row>
    <row r="1753" spans="1:39" customFormat="1" hidden="1" x14ac:dyDescent="0.2">
      <c r="A1753" t="s">
        <v>175</v>
      </c>
      <c r="B1753" s="1" t="s">
        <v>66</v>
      </c>
      <c r="C1753" t="s">
        <v>358</v>
      </c>
      <c r="D1753" s="1" t="s">
        <v>7</v>
      </c>
      <c r="E1753" t="s">
        <v>49</v>
      </c>
      <c r="F1753" t="s">
        <v>49</v>
      </c>
      <c r="G1753" t="s">
        <v>49</v>
      </c>
      <c r="H1753" t="s">
        <v>49</v>
      </c>
      <c r="I1753" t="s">
        <v>49</v>
      </c>
      <c r="J1753" t="s">
        <v>49</v>
      </c>
      <c r="K1753" t="s">
        <v>49</v>
      </c>
      <c r="L1753" t="s">
        <v>49</v>
      </c>
      <c r="M1753">
        <v>30.107526779174801</v>
      </c>
      <c r="N1753" t="s">
        <v>49</v>
      </c>
      <c r="O1753">
        <v>28.3422451019287</v>
      </c>
      <c r="P1753" t="s">
        <v>49</v>
      </c>
      <c r="Q1753">
        <v>27.659574508666999</v>
      </c>
      <c r="R1753" t="s">
        <v>49</v>
      </c>
      <c r="S1753">
        <v>23.809524536132798</v>
      </c>
      <c r="T1753">
        <v>29.100528717041001</v>
      </c>
      <c r="U1753">
        <v>27.0935955047607</v>
      </c>
      <c r="V1753">
        <v>25.3658542633057</v>
      </c>
      <c r="W1753">
        <v>24.390243530273398</v>
      </c>
      <c r="X1753">
        <v>26.699029922485401</v>
      </c>
      <c r="Y1753">
        <v>31.0679607391357</v>
      </c>
      <c r="Z1753">
        <v>24.8803825378418</v>
      </c>
      <c r="AA1753">
        <v>26.190475463867202</v>
      </c>
      <c r="AB1753">
        <v>28.9099521636963</v>
      </c>
      <c r="AC1753">
        <v>36.966823577880902</v>
      </c>
      <c r="AD1753">
        <v>37.440757751464801</v>
      </c>
      <c r="AE1753">
        <v>27.403846740722699</v>
      </c>
      <c r="AF1753">
        <v>29.0476188659668</v>
      </c>
      <c r="AG1753">
        <v>28.571428298950199</v>
      </c>
      <c r="AH1753">
        <v>30.9523811340332</v>
      </c>
      <c r="AI1753">
        <v>29.523809432983398</v>
      </c>
      <c r="AJ1753">
        <v>34.761905670166001</v>
      </c>
      <c r="AK1753">
        <v>33.809524536132798</v>
      </c>
      <c r="AL1753">
        <v>30</v>
      </c>
      <c r="AM1753">
        <v>29.716981887817401</v>
      </c>
    </row>
    <row r="1754" spans="1:39" customFormat="1" hidden="1" x14ac:dyDescent="0.2">
      <c r="A1754" t="s">
        <v>175</v>
      </c>
      <c r="B1754" s="1" t="s">
        <v>66</v>
      </c>
      <c r="C1754" t="s">
        <v>143</v>
      </c>
      <c r="D1754" s="1" t="s">
        <v>308</v>
      </c>
      <c r="E1754" t="s">
        <v>49</v>
      </c>
      <c r="F1754" t="s">
        <v>49</v>
      </c>
      <c r="G1754" t="s">
        <v>49</v>
      </c>
      <c r="H1754" t="s">
        <v>49</v>
      </c>
      <c r="I1754" t="s">
        <v>49</v>
      </c>
      <c r="J1754" t="s">
        <v>49</v>
      </c>
      <c r="K1754" t="s">
        <v>49</v>
      </c>
      <c r="L1754" t="s">
        <v>49</v>
      </c>
      <c r="M1754" t="s">
        <v>49</v>
      </c>
      <c r="N1754" t="s">
        <v>49</v>
      </c>
      <c r="O1754" t="s">
        <v>49</v>
      </c>
      <c r="P1754" t="s">
        <v>49</v>
      </c>
      <c r="Q1754" t="s">
        <v>49</v>
      </c>
      <c r="R1754" t="s">
        <v>49</v>
      </c>
      <c r="S1754" t="s">
        <v>49</v>
      </c>
      <c r="T1754">
        <v>11.3</v>
      </c>
      <c r="U1754">
        <v>10.4</v>
      </c>
      <c r="V1754">
        <v>9.1999999999999993</v>
      </c>
      <c r="W1754">
        <v>7.7</v>
      </c>
      <c r="X1754">
        <v>7</v>
      </c>
      <c r="Y1754">
        <v>6.3</v>
      </c>
      <c r="Z1754">
        <v>5.5</v>
      </c>
      <c r="AA1754">
        <v>4.9000000000000004</v>
      </c>
      <c r="AB1754">
        <v>4.4000000000000004</v>
      </c>
      <c r="AC1754">
        <v>4.5</v>
      </c>
      <c r="AD1754">
        <v>3.7</v>
      </c>
      <c r="AE1754">
        <v>3.5</v>
      </c>
      <c r="AF1754">
        <v>0</v>
      </c>
      <c r="AG1754">
        <v>0</v>
      </c>
      <c r="AH1754">
        <v>0</v>
      </c>
      <c r="AI1754">
        <v>0</v>
      </c>
      <c r="AJ1754">
        <v>0</v>
      </c>
      <c r="AK1754" t="s">
        <v>49</v>
      </c>
      <c r="AL1754" t="s">
        <v>49</v>
      </c>
      <c r="AM1754" t="s">
        <v>49</v>
      </c>
    </row>
    <row r="1755" spans="1:39" customFormat="1" hidden="1" x14ac:dyDescent="0.2">
      <c r="A1755" t="s">
        <v>175</v>
      </c>
      <c r="B1755" s="1" t="s">
        <v>66</v>
      </c>
      <c r="C1755" t="s">
        <v>186</v>
      </c>
      <c r="D1755" s="1" t="s">
        <v>144</v>
      </c>
      <c r="E1755" t="s">
        <v>49</v>
      </c>
      <c r="F1755" t="s">
        <v>49</v>
      </c>
      <c r="G1755" t="s">
        <v>49</v>
      </c>
      <c r="H1755" t="s">
        <v>49</v>
      </c>
      <c r="I1755" t="s">
        <v>49</v>
      </c>
      <c r="J1755" t="s">
        <v>49</v>
      </c>
      <c r="K1755" t="s">
        <v>49</v>
      </c>
      <c r="L1755" t="s">
        <v>49</v>
      </c>
      <c r="M1755">
        <v>-0.68487381935119596</v>
      </c>
      <c r="N1755" t="s">
        <v>49</v>
      </c>
      <c r="O1755">
        <v>-0.79184478521347001</v>
      </c>
      <c r="P1755" t="s">
        <v>49</v>
      </c>
      <c r="Q1755">
        <v>-0.79962956905365001</v>
      </c>
      <c r="R1755" t="s">
        <v>49</v>
      </c>
      <c r="S1755">
        <v>-0.86826103925705</v>
      </c>
      <c r="T1755">
        <v>-0.72812420129776001</v>
      </c>
      <c r="U1755">
        <v>-0.72666990756988503</v>
      </c>
      <c r="V1755">
        <v>-0.73587894439697299</v>
      </c>
      <c r="W1755">
        <v>-0.78409612178802501</v>
      </c>
      <c r="X1755">
        <v>-0.74563235044479403</v>
      </c>
      <c r="Y1755">
        <v>-0.65470582246780396</v>
      </c>
      <c r="Z1755">
        <v>-0.74457442760467496</v>
      </c>
      <c r="AA1755">
        <v>-0.707744359970093</v>
      </c>
      <c r="AB1755">
        <v>-0.64170813560485795</v>
      </c>
      <c r="AC1755">
        <v>-0.50859785079956099</v>
      </c>
      <c r="AD1755">
        <v>-0.50252819061279297</v>
      </c>
      <c r="AE1755">
        <v>-0.74062532186508201</v>
      </c>
      <c r="AF1755">
        <v>-0.67215925455093395</v>
      </c>
      <c r="AG1755">
        <v>-0.68052697181701705</v>
      </c>
      <c r="AH1755">
        <v>-0.62584400177001998</v>
      </c>
      <c r="AI1755">
        <v>-0.62914985418319702</v>
      </c>
      <c r="AJ1755">
        <v>-0.509074687957764</v>
      </c>
      <c r="AK1755">
        <v>-0.50377774238586404</v>
      </c>
      <c r="AL1755">
        <v>-0.59408909082412698</v>
      </c>
      <c r="AM1755">
        <v>-0.62992846965789795</v>
      </c>
    </row>
    <row r="1756" spans="1:39" customFormat="1" hidden="1" x14ac:dyDescent="0.2">
      <c r="A1756" t="s">
        <v>175</v>
      </c>
      <c r="B1756" s="1" t="s">
        <v>66</v>
      </c>
      <c r="C1756" t="s">
        <v>418</v>
      </c>
      <c r="D1756" s="1" t="s">
        <v>461</v>
      </c>
      <c r="E1756" t="s">
        <v>49</v>
      </c>
      <c r="F1756" t="s">
        <v>49</v>
      </c>
      <c r="G1756" t="s">
        <v>49</v>
      </c>
      <c r="H1756" t="s">
        <v>49</v>
      </c>
      <c r="I1756" t="s">
        <v>49</v>
      </c>
      <c r="J1756" t="s">
        <v>49</v>
      </c>
      <c r="K1756" t="s">
        <v>49</v>
      </c>
      <c r="L1756" t="s">
        <v>49</v>
      </c>
      <c r="M1756" t="s">
        <v>49</v>
      </c>
      <c r="N1756" t="s">
        <v>49</v>
      </c>
      <c r="O1756" t="s">
        <v>49</v>
      </c>
      <c r="P1756" t="s">
        <v>49</v>
      </c>
      <c r="Q1756" t="s">
        <v>49</v>
      </c>
      <c r="R1756" t="s">
        <v>49</v>
      </c>
      <c r="S1756" t="s">
        <v>49</v>
      </c>
      <c r="T1756" t="s">
        <v>49</v>
      </c>
      <c r="U1756" t="s">
        <v>49</v>
      </c>
      <c r="V1756" t="s">
        <v>49</v>
      </c>
      <c r="W1756" t="s">
        <v>49</v>
      </c>
      <c r="X1756" t="s">
        <v>49</v>
      </c>
      <c r="Y1756" t="s">
        <v>49</v>
      </c>
      <c r="Z1756" t="s">
        <v>49</v>
      </c>
      <c r="AA1756" t="s">
        <v>49</v>
      </c>
      <c r="AB1756" t="s">
        <v>49</v>
      </c>
      <c r="AC1756" t="s">
        <v>49</v>
      </c>
      <c r="AD1756" t="s">
        <v>49</v>
      </c>
      <c r="AE1756" t="s">
        <v>49</v>
      </c>
      <c r="AF1756" t="s">
        <v>49</v>
      </c>
      <c r="AG1756" t="s">
        <v>49</v>
      </c>
      <c r="AH1756" t="s">
        <v>49</v>
      </c>
      <c r="AI1756" t="s">
        <v>49</v>
      </c>
      <c r="AJ1756" t="s">
        <v>49</v>
      </c>
      <c r="AK1756" t="s">
        <v>49</v>
      </c>
      <c r="AL1756" t="s">
        <v>49</v>
      </c>
      <c r="AM1756" t="s">
        <v>49</v>
      </c>
    </row>
    <row r="1757" spans="1:39" customFormat="1" hidden="1" x14ac:dyDescent="0.2">
      <c r="A1757" t="s">
        <v>175</v>
      </c>
      <c r="B1757" s="1" t="s">
        <v>66</v>
      </c>
      <c r="C1757" t="s">
        <v>507</v>
      </c>
      <c r="D1757" s="1" t="s">
        <v>216</v>
      </c>
      <c r="E1757" t="s">
        <v>49</v>
      </c>
      <c r="F1757" t="s">
        <v>49</v>
      </c>
      <c r="G1757" t="s">
        <v>49</v>
      </c>
      <c r="H1757" t="s">
        <v>49</v>
      </c>
      <c r="I1757" t="s">
        <v>49</v>
      </c>
      <c r="J1757" t="s">
        <v>49</v>
      </c>
      <c r="K1757" t="s">
        <v>49</v>
      </c>
      <c r="L1757" t="s">
        <v>49</v>
      </c>
      <c r="M1757" t="s">
        <v>49</v>
      </c>
      <c r="N1757" t="s">
        <v>49</v>
      </c>
      <c r="O1757" t="s">
        <v>49</v>
      </c>
      <c r="P1757" t="s">
        <v>49</v>
      </c>
      <c r="Q1757" t="s">
        <v>49</v>
      </c>
      <c r="R1757" t="s">
        <v>49</v>
      </c>
      <c r="S1757" t="s">
        <v>49</v>
      </c>
      <c r="T1757" t="s">
        <v>49</v>
      </c>
      <c r="U1757" t="s">
        <v>49</v>
      </c>
      <c r="V1757" t="s">
        <v>49</v>
      </c>
      <c r="W1757" t="s">
        <v>49</v>
      </c>
      <c r="X1757" t="s">
        <v>49</v>
      </c>
      <c r="Y1757" t="s">
        <v>49</v>
      </c>
      <c r="Z1757" t="s">
        <v>49</v>
      </c>
      <c r="AA1757" t="s">
        <v>49</v>
      </c>
      <c r="AB1757" t="s">
        <v>49</v>
      </c>
      <c r="AC1757" t="s">
        <v>49</v>
      </c>
      <c r="AD1757" t="s">
        <v>49</v>
      </c>
      <c r="AE1757" t="s">
        <v>49</v>
      </c>
      <c r="AF1757" t="s">
        <v>49</v>
      </c>
      <c r="AG1757" t="s">
        <v>49</v>
      </c>
      <c r="AH1757" t="s">
        <v>49</v>
      </c>
      <c r="AI1757" t="s">
        <v>49</v>
      </c>
      <c r="AJ1757" t="s">
        <v>49</v>
      </c>
      <c r="AK1757" t="s">
        <v>49</v>
      </c>
      <c r="AL1757" t="s">
        <v>49</v>
      </c>
      <c r="AM1757" t="s">
        <v>49</v>
      </c>
    </row>
    <row r="1758" spans="1:39" customFormat="1" hidden="1" x14ac:dyDescent="0.2">
      <c r="A1758" t="s">
        <v>175</v>
      </c>
      <c r="B1758" s="1" t="s">
        <v>66</v>
      </c>
      <c r="C1758" t="s">
        <v>118</v>
      </c>
      <c r="D1758" s="1" t="s">
        <v>580</v>
      </c>
      <c r="E1758" t="s">
        <v>49</v>
      </c>
      <c r="F1758" t="s">
        <v>49</v>
      </c>
      <c r="G1758" t="s">
        <v>49</v>
      </c>
      <c r="H1758" t="s">
        <v>49</v>
      </c>
      <c r="I1758" t="s">
        <v>49</v>
      </c>
      <c r="J1758" t="s">
        <v>49</v>
      </c>
      <c r="K1758" t="s">
        <v>49</v>
      </c>
      <c r="L1758" t="s">
        <v>49</v>
      </c>
      <c r="M1758" t="s">
        <v>49</v>
      </c>
      <c r="N1758" t="s">
        <v>49</v>
      </c>
      <c r="O1758" t="s">
        <v>49</v>
      </c>
      <c r="P1758" t="s">
        <v>49</v>
      </c>
      <c r="Q1758" t="s">
        <v>49</v>
      </c>
      <c r="R1758" t="s">
        <v>49</v>
      </c>
      <c r="S1758" t="s">
        <v>49</v>
      </c>
      <c r="T1758" t="s">
        <v>49</v>
      </c>
      <c r="U1758" t="s">
        <v>49</v>
      </c>
      <c r="V1758" t="s">
        <v>49</v>
      </c>
      <c r="W1758" t="s">
        <v>49</v>
      </c>
      <c r="X1758" t="s">
        <v>49</v>
      </c>
      <c r="Y1758" t="s">
        <v>49</v>
      </c>
      <c r="Z1758" t="s">
        <v>49</v>
      </c>
      <c r="AA1758" t="s">
        <v>49</v>
      </c>
      <c r="AB1758" t="s">
        <v>49</v>
      </c>
      <c r="AC1758" t="s">
        <v>49</v>
      </c>
      <c r="AD1758" t="s">
        <v>49</v>
      </c>
      <c r="AE1758" t="s">
        <v>49</v>
      </c>
      <c r="AF1758" t="s">
        <v>49</v>
      </c>
      <c r="AG1758" t="s">
        <v>49</v>
      </c>
      <c r="AH1758" t="s">
        <v>49</v>
      </c>
      <c r="AI1758" t="s">
        <v>49</v>
      </c>
      <c r="AJ1758" t="s">
        <v>49</v>
      </c>
      <c r="AK1758" t="s">
        <v>49</v>
      </c>
      <c r="AL1758" t="s">
        <v>49</v>
      </c>
      <c r="AM1758" t="s">
        <v>49</v>
      </c>
    </row>
    <row r="1759" spans="1:39" customFormat="1" hidden="1" x14ac:dyDescent="0.2">
      <c r="A1759" t="s">
        <v>175</v>
      </c>
      <c r="B1759" s="1" t="s">
        <v>66</v>
      </c>
      <c r="C1759" t="s">
        <v>508</v>
      </c>
      <c r="D1759" s="1" t="s">
        <v>500</v>
      </c>
      <c r="E1759" t="s">
        <v>49</v>
      </c>
      <c r="F1759" t="s">
        <v>49</v>
      </c>
      <c r="G1759" t="s">
        <v>49</v>
      </c>
      <c r="H1759" t="s">
        <v>49</v>
      </c>
      <c r="I1759" t="s">
        <v>49</v>
      </c>
      <c r="J1759" t="s">
        <v>49</v>
      </c>
      <c r="K1759" t="s">
        <v>49</v>
      </c>
      <c r="L1759" t="s">
        <v>49</v>
      </c>
      <c r="M1759" t="s">
        <v>49</v>
      </c>
      <c r="N1759" t="s">
        <v>49</v>
      </c>
      <c r="O1759" t="s">
        <v>49</v>
      </c>
      <c r="P1759" t="s">
        <v>49</v>
      </c>
      <c r="Q1759" t="s">
        <v>49</v>
      </c>
      <c r="R1759" t="s">
        <v>49</v>
      </c>
      <c r="S1759" t="s">
        <v>49</v>
      </c>
      <c r="T1759" t="s">
        <v>49</v>
      </c>
      <c r="U1759" t="s">
        <v>49</v>
      </c>
      <c r="V1759" t="s">
        <v>49</v>
      </c>
      <c r="W1759" t="s">
        <v>49</v>
      </c>
      <c r="X1759" t="s">
        <v>49</v>
      </c>
      <c r="Y1759" t="s">
        <v>49</v>
      </c>
      <c r="Z1759" t="s">
        <v>49</v>
      </c>
      <c r="AA1759" t="s">
        <v>49</v>
      </c>
      <c r="AB1759" t="s">
        <v>49</v>
      </c>
      <c r="AC1759" t="s">
        <v>49</v>
      </c>
      <c r="AD1759" t="s">
        <v>49</v>
      </c>
      <c r="AE1759" t="s">
        <v>49</v>
      </c>
      <c r="AF1759" t="s">
        <v>49</v>
      </c>
      <c r="AG1759" t="s">
        <v>49</v>
      </c>
      <c r="AH1759" t="s">
        <v>49</v>
      </c>
      <c r="AI1759" t="s">
        <v>49</v>
      </c>
      <c r="AJ1759" t="s">
        <v>49</v>
      </c>
      <c r="AK1759" t="s">
        <v>49</v>
      </c>
      <c r="AL1759" t="s">
        <v>49</v>
      </c>
      <c r="AM1759" t="s">
        <v>49</v>
      </c>
    </row>
    <row r="1760" spans="1:39" customFormat="1" hidden="1" x14ac:dyDescent="0.2">
      <c r="A1760" t="s">
        <v>175</v>
      </c>
      <c r="B1760" s="1" t="s">
        <v>66</v>
      </c>
      <c r="C1760" t="s">
        <v>528</v>
      </c>
      <c r="D1760" s="1" t="s">
        <v>397</v>
      </c>
      <c r="E1760" t="s">
        <v>49</v>
      </c>
      <c r="F1760" t="s">
        <v>49</v>
      </c>
      <c r="G1760" t="s">
        <v>49</v>
      </c>
      <c r="H1760" t="s">
        <v>49</v>
      </c>
      <c r="I1760" t="s">
        <v>49</v>
      </c>
      <c r="J1760" t="s">
        <v>49</v>
      </c>
      <c r="K1760" t="s">
        <v>49</v>
      </c>
      <c r="L1760" t="s">
        <v>49</v>
      </c>
      <c r="M1760" t="s">
        <v>49</v>
      </c>
      <c r="N1760" t="s">
        <v>49</v>
      </c>
      <c r="O1760" t="s">
        <v>49</v>
      </c>
      <c r="P1760" t="s">
        <v>49</v>
      </c>
      <c r="Q1760" t="s">
        <v>49</v>
      </c>
      <c r="R1760" t="s">
        <v>49</v>
      </c>
      <c r="S1760" t="s">
        <v>49</v>
      </c>
      <c r="T1760" t="s">
        <v>49</v>
      </c>
      <c r="U1760" t="s">
        <v>49</v>
      </c>
      <c r="V1760" t="s">
        <v>49</v>
      </c>
      <c r="W1760" t="s">
        <v>49</v>
      </c>
      <c r="X1760" t="s">
        <v>49</v>
      </c>
      <c r="Y1760" t="s">
        <v>49</v>
      </c>
      <c r="Z1760" t="s">
        <v>49</v>
      </c>
      <c r="AA1760" t="s">
        <v>49</v>
      </c>
      <c r="AB1760" t="s">
        <v>49</v>
      </c>
      <c r="AC1760" t="s">
        <v>49</v>
      </c>
      <c r="AD1760" t="s">
        <v>49</v>
      </c>
      <c r="AE1760" t="s">
        <v>49</v>
      </c>
      <c r="AF1760" t="s">
        <v>49</v>
      </c>
      <c r="AG1760" t="s">
        <v>49</v>
      </c>
      <c r="AH1760" t="s">
        <v>49</v>
      </c>
      <c r="AI1760" t="s">
        <v>49</v>
      </c>
      <c r="AJ1760" t="s">
        <v>49</v>
      </c>
      <c r="AK1760" t="s">
        <v>49</v>
      </c>
      <c r="AL1760" t="s">
        <v>49</v>
      </c>
      <c r="AM1760" t="s">
        <v>49</v>
      </c>
    </row>
    <row r="1761" spans="1:39" customFormat="1" hidden="1" x14ac:dyDescent="0.2">
      <c r="A1761" t="s">
        <v>175</v>
      </c>
      <c r="B1761" s="1" t="s">
        <v>66</v>
      </c>
      <c r="C1761" t="s">
        <v>521</v>
      </c>
      <c r="D1761" s="1" t="s">
        <v>111</v>
      </c>
      <c r="E1761" t="s">
        <v>49</v>
      </c>
      <c r="F1761" t="s">
        <v>49</v>
      </c>
      <c r="G1761" t="s">
        <v>49</v>
      </c>
      <c r="H1761" t="s">
        <v>49</v>
      </c>
      <c r="I1761" t="s">
        <v>49</v>
      </c>
      <c r="J1761" t="s">
        <v>49</v>
      </c>
      <c r="K1761" t="s">
        <v>49</v>
      </c>
      <c r="L1761" t="s">
        <v>49</v>
      </c>
      <c r="M1761" t="s">
        <v>49</v>
      </c>
      <c r="N1761" t="s">
        <v>49</v>
      </c>
      <c r="O1761" t="s">
        <v>49</v>
      </c>
      <c r="P1761" t="s">
        <v>49</v>
      </c>
      <c r="Q1761" t="s">
        <v>49</v>
      </c>
      <c r="R1761" t="s">
        <v>49</v>
      </c>
      <c r="S1761" t="s">
        <v>49</v>
      </c>
      <c r="T1761" t="s">
        <v>49</v>
      </c>
      <c r="U1761" t="s">
        <v>49</v>
      </c>
      <c r="V1761" t="s">
        <v>49</v>
      </c>
      <c r="W1761" t="s">
        <v>49</v>
      </c>
      <c r="X1761" t="s">
        <v>49</v>
      </c>
      <c r="Y1761" t="s">
        <v>49</v>
      </c>
      <c r="Z1761" t="s">
        <v>49</v>
      </c>
      <c r="AA1761" t="s">
        <v>49</v>
      </c>
      <c r="AB1761" t="s">
        <v>49</v>
      </c>
      <c r="AC1761" t="s">
        <v>49</v>
      </c>
      <c r="AD1761" t="s">
        <v>49</v>
      </c>
      <c r="AE1761" t="s">
        <v>49</v>
      </c>
      <c r="AF1761" t="s">
        <v>49</v>
      </c>
      <c r="AG1761" t="s">
        <v>49</v>
      </c>
      <c r="AH1761" t="s">
        <v>49</v>
      </c>
      <c r="AI1761" t="s">
        <v>49</v>
      </c>
      <c r="AJ1761" t="s">
        <v>49</v>
      </c>
      <c r="AK1761" t="s">
        <v>49</v>
      </c>
      <c r="AL1761" t="s">
        <v>49</v>
      </c>
      <c r="AM1761" t="s">
        <v>49</v>
      </c>
    </row>
    <row r="1762" spans="1:39" customFormat="1" hidden="1" x14ac:dyDescent="0.2">
      <c r="A1762" t="s">
        <v>175</v>
      </c>
      <c r="B1762" s="1" t="s">
        <v>66</v>
      </c>
      <c r="C1762" t="s">
        <v>50</v>
      </c>
      <c r="D1762" s="1" t="s">
        <v>569</v>
      </c>
      <c r="E1762">
        <v>-5.2099747976908741</v>
      </c>
      <c r="F1762">
        <v>-5.1472810949448178</v>
      </c>
      <c r="G1762">
        <v>-2.3623166243795204</v>
      </c>
      <c r="H1762">
        <v>-4.1675164388590105</v>
      </c>
      <c r="I1762">
        <v>-0.67424778649006256</v>
      </c>
      <c r="J1762">
        <v>-4.4822993232483395</v>
      </c>
      <c r="K1762">
        <v>-3.9558453577711101</v>
      </c>
      <c r="L1762">
        <v>-4.0928855631631373</v>
      </c>
      <c r="M1762">
        <v>-0.21739136297691183</v>
      </c>
      <c r="N1762">
        <v>-1.6219698172216457</v>
      </c>
      <c r="O1762">
        <v>-7.4994915600760397</v>
      </c>
      <c r="P1762">
        <v>4.673490752694744</v>
      </c>
      <c r="Q1762">
        <v>6.0707064665833972</v>
      </c>
      <c r="R1762">
        <v>-2.2526093017050783</v>
      </c>
      <c r="S1762">
        <v>-4.2699471918936407</v>
      </c>
      <c r="T1762">
        <v>-1.1926747198829226</v>
      </c>
      <c r="U1762">
        <v>-1.3101966475297144</v>
      </c>
      <c r="V1762">
        <v>1.1417941068379145</v>
      </c>
      <c r="W1762">
        <v>3.7176301622675498</v>
      </c>
      <c r="X1762">
        <v>3.6984336696650786</v>
      </c>
      <c r="Y1762">
        <v>2.8648513300441443</v>
      </c>
      <c r="Z1762">
        <v>0.50072126972297815</v>
      </c>
      <c r="AA1762">
        <v>-2.2748600232396154</v>
      </c>
      <c r="AB1762">
        <v>-0.50473385177149732</v>
      </c>
      <c r="AC1762">
        <v>-0.1665498310765183</v>
      </c>
      <c r="AD1762">
        <v>-0.98066782866778701</v>
      </c>
      <c r="AE1762">
        <v>-0.65739332877769763</v>
      </c>
      <c r="AF1762">
        <v>-2.2369607353043794</v>
      </c>
      <c r="AG1762">
        <v>1.0957731832208739</v>
      </c>
      <c r="AH1762">
        <v>-0.17451856732411108</v>
      </c>
      <c r="AI1762">
        <v>-1.2173309050208139</v>
      </c>
      <c r="AJ1762">
        <v>-0.14192641213645699</v>
      </c>
      <c r="AK1762">
        <v>2.2236918776407046</v>
      </c>
      <c r="AL1762">
        <v>2.9203987579703257</v>
      </c>
      <c r="AM1762">
        <v>1.9149361923661437</v>
      </c>
    </row>
    <row r="1763" spans="1:39" customFormat="1" hidden="1" x14ac:dyDescent="0.2">
      <c r="A1763" t="s">
        <v>175</v>
      </c>
      <c r="B1763" s="1" t="s">
        <v>66</v>
      </c>
      <c r="C1763" t="s">
        <v>229</v>
      </c>
      <c r="D1763" s="1" t="s">
        <v>536</v>
      </c>
      <c r="E1763" t="s">
        <v>49</v>
      </c>
      <c r="F1763" t="s">
        <v>49</v>
      </c>
      <c r="G1763" t="s">
        <v>49</v>
      </c>
      <c r="H1763" t="s">
        <v>49</v>
      </c>
      <c r="I1763" t="s">
        <v>49</v>
      </c>
      <c r="J1763" t="s">
        <v>49</v>
      </c>
      <c r="K1763" t="s">
        <v>49</v>
      </c>
      <c r="L1763" t="s">
        <v>49</v>
      </c>
      <c r="M1763" t="s">
        <v>49</v>
      </c>
      <c r="N1763" t="s">
        <v>49</v>
      </c>
      <c r="O1763" t="s">
        <v>49</v>
      </c>
      <c r="P1763" t="s">
        <v>49</v>
      </c>
      <c r="Q1763" t="s">
        <v>49</v>
      </c>
      <c r="R1763" t="s">
        <v>49</v>
      </c>
      <c r="S1763" t="s">
        <v>49</v>
      </c>
      <c r="T1763" t="s">
        <v>49</v>
      </c>
      <c r="U1763" t="s">
        <v>49</v>
      </c>
      <c r="V1763" t="s">
        <v>49</v>
      </c>
      <c r="W1763" t="s">
        <v>49</v>
      </c>
      <c r="X1763">
        <v>4.83</v>
      </c>
      <c r="Y1763">
        <v>4.8650000000000002</v>
      </c>
      <c r="Z1763">
        <v>4.78</v>
      </c>
      <c r="AA1763">
        <v>3.9024999999999999</v>
      </c>
      <c r="AB1763">
        <v>3.8441666666666698</v>
      </c>
      <c r="AC1763">
        <v>3.89</v>
      </c>
      <c r="AD1763">
        <v>3.89</v>
      </c>
      <c r="AE1763">
        <v>4.0274999999999999</v>
      </c>
      <c r="AF1763">
        <v>4.375</v>
      </c>
      <c r="AG1763">
        <v>4.7708333333333304</v>
      </c>
      <c r="AH1763">
        <v>3.49583333333333</v>
      </c>
      <c r="AI1763">
        <v>3.62666666666667</v>
      </c>
      <c r="AJ1763">
        <v>4.4349999999999996</v>
      </c>
      <c r="AK1763">
        <v>4.7758333333333303</v>
      </c>
      <c r="AL1763">
        <v>4.1624999999999996</v>
      </c>
      <c r="AM1763">
        <v>4.1591666666666702</v>
      </c>
    </row>
    <row r="1764" spans="1:39" customFormat="1" hidden="1" x14ac:dyDescent="0.2">
      <c r="A1764" t="s">
        <v>175</v>
      </c>
      <c r="B1764" s="1" t="s">
        <v>66</v>
      </c>
      <c r="C1764" t="s">
        <v>522</v>
      </c>
      <c r="D1764" s="1" t="s">
        <v>468</v>
      </c>
      <c r="E1764" t="s">
        <v>49</v>
      </c>
      <c r="F1764" t="s">
        <v>49</v>
      </c>
      <c r="G1764" t="s">
        <v>49</v>
      </c>
      <c r="H1764" t="s">
        <v>49</v>
      </c>
      <c r="I1764" t="s">
        <v>49</v>
      </c>
      <c r="J1764" t="s">
        <v>49</v>
      </c>
      <c r="K1764" t="s">
        <v>49</v>
      </c>
      <c r="L1764" t="s">
        <v>49</v>
      </c>
      <c r="M1764" t="s">
        <v>49</v>
      </c>
      <c r="N1764" t="s">
        <v>49</v>
      </c>
      <c r="O1764" t="s">
        <v>49</v>
      </c>
      <c r="P1764" t="s">
        <v>49</v>
      </c>
      <c r="Q1764" t="s">
        <v>49</v>
      </c>
      <c r="R1764" t="s">
        <v>49</v>
      </c>
      <c r="S1764" t="s">
        <v>49</v>
      </c>
      <c r="T1764" t="s">
        <v>49</v>
      </c>
      <c r="U1764" t="s">
        <v>49</v>
      </c>
      <c r="V1764" t="s">
        <v>49</v>
      </c>
      <c r="W1764" t="s">
        <v>49</v>
      </c>
      <c r="X1764" t="s">
        <v>49</v>
      </c>
      <c r="Y1764" t="s">
        <v>49</v>
      </c>
      <c r="Z1764" t="s">
        <v>49</v>
      </c>
      <c r="AA1764" t="s">
        <v>49</v>
      </c>
      <c r="AB1764" t="s">
        <v>49</v>
      </c>
      <c r="AC1764" t="s">
        <v>49</v>
      </c>
      <c r="AD1764">
        <v>8</v>
      </c>
      <c r="AE1764">
        <v>8</v>
      </c>
      <c r="AF1764">
        <v>8</v>
      </c>
      <c r="AG1764">
        <v>8</v>
      </c>
      <c r="AH1764">
        <v>8</v>
      </c>
      <c r="AI1764">
        <v>8</v>
      </c>
      <c r="AJ1764">
        <v>8</v>
      </c>
      <c r="AK1764" t="s">
        <v>49</v>
      </c>
      <c r="AL1764" t="s">
        <v>49</v>
      </c>
      <c r="AM1764" t="s">
        <v>49</v>
      </c>
    </row>
    <row r="1765" spans="1:39" customFormat="1" hidden="1" x14ac:dyDescent="0.2">
      <c r="A1765" t="s">
        <v>175</v>
      </c>
      <c r="B1765" s="1" t="s">
        <v>66</v>
      </c>
      <c r="C1765" t="s">
        <v>28</v>
      </c>
      <c r="D1765" s="1" t="s">
        <v>553</v>
      </c>
      <c r="E1765" t="s">
        <v>49</v>
      </c>
      <c r="F1765" t="s">
        <v>49</v>
      </c>
      <c r="G1765" t="s">
        <v>49</v>
      </c>
      <c r="H1765" t="s">
        <v>49</v>
      </c>
      <c r="I1765" t="s">
        <v>49</v>
      </c>
      <c r="J1765" t="s">
        <v>49</v>
      </c>
      <c r="K1765" t="s">
        <v>49</v>
      </c>
      <c r="L1765" t="s">
        <v>49</v>
      </c>
      <c r="M1765" t="s">
        <v>49</v>
      </c>
      <c r="N1765" t="s">
        <v>49</v>
      </c>
      <c r="O1765" t="s">
        <v>49</v>
      </c>
      <c r="P1765" t="s">
        <v>49</v>
      </c>
      <c r="Q1765" t="s">
        <v>49</v>
      </c>
      <c r="R1765" t="s">
        <v>49</v>
      </c>
      <c r="S1765">
        <v>18.073382815764646</v>
      </c>
      <c r="T1765">
        <v>17.238090873767582</v>
      </c>
      <c r="U1765">
        <v>19.757327077636621</v>
      </c>
      <c r="V1765">
        <v>21.333763676442224</v>
      </c>
      <c r="W1765">
        <v>21.800977335797555</v>
      </c>
      <c r="X1765">
        <v>22.849184623434972</v>
      </c>
      <c r="Y1765">
        <v>23.723065306248671</v>
      </c>
      <c r="Z1765">
        <v>23.92433578202872</v>
      </c>
      <c r="AA1765">
        <v>26.537611910997466</v>
      </c>
      <c r="AB1765">
        <v>27.490611161223942</v>
      </c>
      <c r="AC1765">
        <v>28.383069140341515</v>
      </c>
      <c r="AD1765">
        <v>28.984637662844982</v>
      </c>
      <c r="AE1765">
        <v>29.493107310584122</v>
      </c>
      <c r="AF1765">
        <v>29.308888801393561</v>
      </c>
      <c r="AG1765">
        <v>30.790232327959611</v>
      </c>
      <c r="AH1765">
        <v>34.27715819904725</v>
      </c>
      <c r="AI1765">
        <v>38.307894948651388</v>
      </c>
      <c r="AJ1765">
        <v>42.489323814963605</v>
      </c>
      <c r="AK1765">
        <v>47.363230266493908</v>
      </c>
      <c r="AL1765">
        <v>50.228226266302954</v>
      </c>
      <c r="AM1765">
        <v>52.873312769516659</v>
      </c>
    </row>
    <row r="1766" spans="1:39" customFormat="1" hidden="1" x14ac:dyDescent="0.2">
      <c r="A1766" t="s">
        <v>175</v>
      </c>
      <c r="B1766" s="1" t="s">
        <v>66</v>
      </c>
      <c r="C1766" t="s">
        <v>342</v>
      </c>
      <c r="D1766" s="1" t="s">
        <v>491</v>
      </c>
      <c r="E1766" t="s">
        <v>49</v>
      </c>
      <c r="F1766" t="s">
        <v>49</v>
      </c>
      <c r="G1766" t="s">
        <v>49</v>
      </c>
      <c r="H1766" t="s">
        <v>49</v>
      </c>
      <c r="I1766" t="s">
        <v>49</v>
      </c>
      <c r="J1766" t="s">
        <v>49</v>
      </c>
      <c r="K1766" t="s">
        <v>49</v>
      </c>
      <c r="L1766" t="s">
        <v>49</v>
      </c>
      <c r="M1766" t="s">
        <v>49</v>
      </c>
      <c r="N1766" t="s">
        <v>49</v>
      </c>
      <c r="O1766" t="s">
        <v>49</v>
      </c>
      <c r="P1766" t="s">
        <v>49</v>
      </c>
      <c r="Q1766" t="s">
        <v>49</v>
      </c>
      <c r="R1766" t="s">
        <v>49</v>
      </c>
      <c r="S1766" t="s">
        <v>49</v>
      </c>
      <c r="T1766" t="s">
        <v>49</v>
      </c>
      <c r="U1766" t="s">
        <v>49</v>
      </c>
      <c r="V1766" t="s">
        <v>49</v>
      </c>
      <c r="W1766" t="s">
        <v>49</v>
      </c>
      <c r="X1766" t="s">
        <v>49</v>
      </c>
      <c r="Y1766" t="s">
        <v>49</v>
      </c>
      <c r="Z1766" t="s">
        <v>49</v>
      </c>
      <c r="AA1766" t="s">
        <v>49</v>
      </c>
      <c r="AB1766" t="s">
        <v>49</v>
      </c>
      <c r="AC1766" t="s">
        <v>49</v>
      </c>
      <c r="AD1766" t="s">
        <v>49</v>
      </c>
      <c r="AE1766" t="s">
        <v>49</v>
      </c>
      <c r="AF1766">
        <v>57.103160000000003</v>
      </c>
      <c r="AG1766">
        <v>57.521729999999998</v>
      </c>
      <c r="AH1766">
        <v>57.495379999999997</v>
      </c>
      <c r="AI1766">
        <v>57.614100000000001</v>
      </c>
      <c r="AJ1766">
        <v>57.722700000000003</v>
      </c>
      <c r="AK1766" t="s">
        <v>49</v>
      </c>
      <c r="AL1766" t="s">
        <v>49</v>
      </c>
      <c r="AM1766" t="s">
        <v>49</v>
      </c>
    </row>
    <row r="1767" spans="1:39" customFormat="1" hidden="1" x14ac:dyDescent="0.2">
      <c r="A1767" t="s">
        <v>175</v>
      </c>
      <c r="B1767" s="1" t="s">
        <v>66</v>
      </c>
      <c r="C1767" t="s">
        <v>207</v>
      </c>
      <c r="D1767" s="1" t="s">
        <v>110</v>
      </c>
      <c r="E1767" t="s">
        <v>49</v>
      </c>
      <c r="F1767" t="s">
        <v>49</v>
      </c>
      <c r="G1767" t="s">
        <v>49</v>
      </c>
      <c r="H1767" t="s">
        <v>49</v>
      </c>
      <c r="I1767" t="s">
        <v>49</v>
      </c>
      <c r="J1767" t="s">
        <v>49</v>
      </c>
      <c r="K1767" t="s">
        <v>49</v>
      </c>
      <c r="L1767" t="s">
        <v>49</v>
      </c>
      <c r="M1767" t="s">
        <v>49</v>
      </c>
      <c r="N1767" t="s">
        <v>49</v>
      </c>
      <c r="O1767" t="s">
        <v>49</v>
      </c>
      <c r="P1767" t="s">
        <v>49</v>
      </c>
      <c r="Q1767" t="s">
        <v>49</v>
      </c>
      <c r="R1767" t="s">
        <v>49</v>
      </c>
      <c r="S1767" t="s">
        <v>49</v>
      </c>
      <c r="T1767" t="s">
        <v>49</v>
      </c>
      <c r="U1767" t="s">
        <v>49</v>
      </c>
      <c r="V1767" t="s">
        <v>49</v>
      </c>
      <c r="W1767" t="s">
        <v>49</v>
      </c>
      <c r="X1767">
        <v>10.1650800704956</v>
      </c>
      <c r="Y1767">
        <v>9.7786302566528303</v>
      </c>
      <c r="Z1767">
        <v>9.9722700119018608</v>
      </c>
      <c r="AA1767">
        <v>10.2697896957397</v>
      </c>
      <c r="AB1767">
        <v>9.6213703155517596</v>
      </c>
      <c r="AC1767">
        <v>10.948320388793899</v>
      </c>
      <c r="AD1767">
        <v>11.518030166626</v>
      </c>
      <c r="AE1767">
        <v>10.4298095703125</v>
      </c>
      <c r="AF1767">
        <v>12.0802402496338</v>
      </c>
      <c r="AG1767">
        <v>11.718640327453601</v>
      </c>
      <c r="AH1767">
        <v>12.1632699966431</v>
      </c>
      <c r="AI1767" t="s">
        <v>49</v>
      </c>
      <c r="AJ1767" t="s">
        <v>49</v>
      </c>
      <c r="AK1767">
        <v>11.942420005798301</v>
      </c>
      <c r="AL1767">
        <v>12.402859687805201</v>
      </c>
      <c r="AM1767">
        <v>12.1256704330444</v>
      </c>
    </row>
    <row r="1768" spans="1:39" customFormat="1" hidden="1" x14ac:dyDescent="0.2">
      <c r="A1768" t="s">
        <v>175</v>
      </c>
      <c r="B1768" s="1" t="s">
        <v>66</v>
      </c>
      <c r="C1768" t="s">
        <v>40</v>
      </c>
      <c r="D1768" s="1" t="s">
        <v>286</v>
      </c>
      <c r="E1768" t="s">
        <v>49</v>
      </c>
      <c r="F1768" t="s">
        <v>49</v>
      </c>
      <c r="G1768" t="s">
        <v>49</v>
      </c>
      <c r="H1768" t="s">
        <v>49</v>
      </c>
      <c r="I1768" t="s">
        <v>49</v>
      </c>
      <c r="J1768" t="s">
        <v>49</v>
      </c>
      <c r="K1768" t="s">
        <v>49</v>
      </c>
      <c r="L1768" t="s">
        <v>49</v>
      </c>
      <c r="M1768" t="s">
        <v>49</v>
      </c>
      <c r="N1768" t="s">
        <v>49</v>
      </c>
      <c r="O1768" t="s">
        <v>49</v>
      </c>
      <c r="P1768" t="s">
        <v>49</v>
      </c>
      <c r="Q1768" t="s">
        <v>49</v>
      </c>
      <c r="R1768" t="s">
        <v>49</v>
      </c>
      <c r="S1768" t="s">
        <v>49</v>
      </c>
      <c r="T1768" t="s">
        <v>49</v>
      </c>
      <c r="U1768" t="s">
        <v>49</v>
      </c>
      <c r="V1768" t="s">
        <v>49</v>
      </c>
      <c r="W1768" t="s">
        <v>49</v>
      </c>
      <c r="X1768">
        <v>0.69730001688003496</v>
      </c>
      <c r="Y1768">
        <v>0.754930019378662</v>
      </c>
      <c r="Z1768">
        <v>0.80652999877929699</v>
      </c>
      <c r="AA1768">
        <v>0.92486000061035201</v>
      </c>
      <c r="AB1768">
        <v>0.55463999509811401</v>
      </c>
      <c r="AC1768">
        <v>0.76569002866744995</v>
      </c>
      <c r="AD1768">
        <v>1.02725005149841</v>
      </c>
      <c r="AE1768">
        <v>0.98737001419067405</v>
      </c>
      <c r="AF1768">
        <v>1.1574000120162999</v>
      </c>
      <c r="AG1768">
        <v>1.2452299594879199</v>
      </c>
      <c r="AH1768">
        <v>1.27037000656128</v>
      </c>
      <c r="AI1768" t="s">
        <v>49</v>
      </c>
      <c r="AJ1768" t="s">
        <v>49</v>
      </c>
      <c r="AK1768">
        <v>1.6243799924850499</v>
      </c>
      <c r="AL1768">
        <v>1.7577999830246001</v>
      </c>
      <c r="AM1768">
        <v>1.6970100402832</v>
      </c>
    </row>
    <row r="1769" spans="1:39" customFormat="1" hidden="1" x14ac:dyDescent="0.2">
      <c r="A1769" t="s">
        <v>175</v>
      </c>
      <c r="B1769" s="1" t="s">
        <v>66</v>
      </c>
      <c r="C1769" t="s">
        <v>445</v>
      </c>
      <c r="D1769" s="1" t="s">
        <v>307</v>
      </c>
      <c r="E1769" t="s">
        <v>49</v>
      </c>
      <c r="F1769" t="s">
        <v>49</v>
      </c>
      <c r="G1769" t="s">
        <v>49</v>
      </c>
      <c r="H1769">
        <v>6.1921720000000002</v>
      </c>
      <c r="I1769">
        <v>8.0704940000000001</v>
      </c>
      <c r="J1769">
        <v>8.1389870000000002</v>
      </c>
      <c r="K1769">
        <v>7.9358769999999996</v>
      </c>
      <c r="L1769">
        <v>7.8000439999999998</v>
      </c>
      <c r="M1769">
        <v>7.5052750000000001</v>
      </c>
      <c r="N1769">
        <v>7.7895120000000002</v>
      </c>
      <c r="O1769">
        <v>8.0062130000000007</v>
      </c>
      <c r="P1769">
        <v>6.9917090000000002</v>
      </c>
      <c r="Q1769">
        <v>6.2403130000000004</v>
      </c>
      <c r="R1769">
        <v>5.4885020000000004</v>
      </c>
      <c r="S1769">
        <v>5.1988620000000001</v>
      </c>
      <c r="T1769">
        <v>4.8841419999999998</v>
      </c>
      <c r="U1769">
        <v>6.4063790000000003</v>
      </c>
      <c r="V1769">
        <v>6.2931319999999999</v>
      </c>
      <c r="W1769">
        <v>6.0132580000000004</v>
      </c>
      <c r="X1769">
        <v>5.2332359999999998</v>
      </c>
      <c r="Y1769">
        <v>5.286835</v>
      </c>
      <c r="Z1769">
        <v>4.210502</v>
      </c>
      <c r="AA1769">
        <v>3.925767</v>
      </c>
      <c r="AB1769">
        <v>3.6091600000000001</v>
      </c>
      <c r="AC1769">
        <v>3.9950549999999998</v>
      </c>
      <c r="AD1769">
        <v>3.433656</v>
      </c>
      <c r="AE1769">
        <v>3.3556140000000001</v>
      </c>
      <c r="AF1769">
        <v>3.2410190000000001</v>
      </c>
      <c r="AG1769">
        <v>3.2962720000000001</v>
      </c>
      <c r="AH1769">
        <v>2.9763130000000002</v>
      </c>
      <c r="AI1769">
        <v>2.9984609999999998</v>
      </c>
      <c r="AJ1769">
        <v>2.8294679999999999</v>
      </c>
      <c r="AK1769">
        <v>2.3471449999999998</v>
      </c>
      <c r="AL1769">
        <v>2.606071</v>
      </c>
      <c r="AM1769" t="s">
        <v>49</v>
      </c>
    </row>
    <row r="1770" spans="1:39" customFormat="1" hidden="1" x14ac:dyDescent="0.2">
      <c r="A1770" t="s">
        <v>175</v>
      </c>
      <c r="B1770" s="1" t="s">
        <v>66</v>
      </c>
      <c r="C1770" t="s">
        <v>394</v>
      </c>
      <c r="D1770" s="1" t="s">
        <v>281</v>
      </c>
      <c r="E1770" t="s">
        <v>49</v>
      </c>
      <c r="F1770" t="s">
        <v>49</v>
      </c>
      <c r="G1770" t="s">
        <v>49</v>
      </c>
      <c r="H1770" t="s">
        <v>49</v>
      </c>
      <c r="I1770" t="s">
        <v>49</v>
      </c>
      <c r="J1770" t="s">
        <v>49</v>
      </c>
      <c r="K1770" t="s">
        <v>49</v>
      </c>
      <c r="L1770">
        <v>34.240310000000001</v>
      </c>
      <c r="M1770" t="s">
        <v>49</v>
      </c>
      <c r="N1770" t="s">
        <v>49</v>
      </c>
      <c r="O1770" t="s">
        <v>49</v>
      </c>
      <c r="P1770">
        <v>38.238019999999999</v>
      </c>
      <c r="Q1770">
        <v>38.2881</v>
      </c>
      <c r="R1770" t="s">
        <v>49</v>
      </c>
      <c r="S1770" t="s">
        <v>49</v>
      </c>
      <c r="T1770" t="s">
        <v>49</v>
      </c>
      <c r="U1770" t="s">
        <v>49</v>
      </c>
      <c r="V1770" t="s">
        <v>49</v>
      </c>
      <c r="W1770" t="s">
        <v>49</v>
      </c>
      <c r="X1770" t="s">
        <v>49</v>
      </c>
      <c r="Y1770" t="s">
        <v>49</v>
      </c>
      <c r="Z1770">
        <v>36.352499999999999</v>
      </c>
      <c r="AA1770">
        <v>32.387369999999997</v>
      </c>
      <c r="AB1770">
        <v>32.69247</v>
      </c>
      <c r="AC1770">
        <v>31.152909999999999</v>
      </c>
      <c r="AD1770">
        <v>30.956610000000001</v>
      </c>
      <c r="AE1770">
        <v>25.710070000000002</v>
      </c>
      <c r="AF1770">
        <v>23.25516</v>
      </c>
      <c r="AG1770" t="s">
        <v>49</v>
      </c>
      <c r="AH1770" t="s">
        <v>49</v>
      </c>
      <c r="AI1770" t="s">
        <v>49</v>
      </c>
      <c r="AJ1770" t="s">
        <v>49</v>
      </c>
      <c r="AK1770" t="s">
        <v>49</v>
      </c>
      <c r="AL1770" t="s">
        <v>49</v>
      </c>
      <c r="AM1770" t="s">
        <v>49</v>
      </c>
    </row>
    <row r="1771" spans="1:39" customFormat="1" hidden="1" x14ac:dyDescent="0.2">
      <c r="A1771" t="s">
        <v>175</v>
      </c>
      <c r="B1771" s="1" t="s">
        <v>66</v>
      </c>
      <c r="C1771" t="s">
        <v>163</v>
      </c>
      <c r="D1771" s="1" t="s">
        <v>190</v>
      </c>
      <c r="E1771" t="s">
        <v>49</v>
      </c>
      <c r="F1771" t="s">
        <v>49</v>
      </c>
      <c r="G1771" t="s">
        <v>49</v>
      </c>
      <c r="H1771" t="s">
        <v>49</v>
      </c>
      <c r="I1771" t="s">
        <v>49</v>
      </c>
      <c r="J1771" t="s">
        <v>49</v>
      </c>
      <c r="K1771" t="s">
        <v>49</v>
      </c>
      <c r="L1771" t="s">
        <v>49</v>
      </c>
      <c r="M1771" t="s">
        <v>49</v>
      </c>
      <c r="N1771" t="s">
        <v>49</v>
      </c>
      <c r="O1771" t="s">
        <v>49</v>
      </c>
      <c r="P1771" t="s">
        <v>49</v>
      </c>
      <c r="Q1771" t="s">
        <v>49</v>
      </c>
      <c r="R1771" t="s">
        <v>49</v>
      </c>
      <c r="S1771" t="s">
        <v>49</v>
      </c>
      <c r="T1771" t="s">
        <v>49</v>
      </c>
      <c r="U1771" t="s">
        <v>49</v>
      </c>
      <c r="V1771" t="s">
        <v>49</v>
      </c>
      <c r="W1771">
        <v>63.8</v>
      </c>
      <c r="X1771" t="s">
        <v>49</v>
      </c>
      <c r="Y1771" t="s">
        <v>49</v>
      </c>
      <c r="Z1771" t="s">
        <v>49</v>
      </c>
      <c r="AA1771">
        <v>37.299999999999997</v>
      </c>
      <c r="AB1771" t="s">
        <v>49</v>
      </c>
      <c r="AC1771" t="s">
        <v>49</v>
      </c>
      <c r="AD1771" t="s">
        <v>49</v>
      </c>
      <c r="AE1771" t="s">
        <v>49</v>
      </c>
      <c r="AF1771" t="s">
        <v>49</v>
      </c>
      <c r="AG1771" t="s">
        <v>49</v>
      </c>
      <c r="AH1771">
        <v>62.4</v>
      </c>
      <c r="AI1771" t="s">
        <v>49</v>
      </c>
      <c r="AJ1771" t="s">
        <v>49</v>
      </c>
      <c r="AK1771" t="s">
        <v>49</v>
      </c>
      <c r="AL1771" t="s">
        <v>49</v>
      </c>
      <c r="AM1771" t="s">
        <v>49</v>
      </c>
    </row>
    <row r="1772" spans="1:39" customFormat="1" hidden="1" x14ac:dyDescent="0.2">
      <c r="A1772" t="s">
        <v>175</v>
      </c>
      <c r="B1772" s="1" t="s">
        <v>66</v>
      </c>
      <c r="C1772" t="s">
        <v>427</v>
      </c>
      <c r="D1772" s="1" t="s">
        <v>225</v>
      </c>
      <c r="E1772" t="s">
        <v>49</v>
      </c>
      <c r="F1772" t="s">
        <v>49</v>
      </c>
      <c r="G1772" t="s">
        <v>49</v>
      </c>
      <c r="H1772" t="s">
        <v>49</v>
      </c>
      <c r="I1772" t="s">
        <v>49</v>
      </c>
      <c r="J1772" t="s">
        <v>49</v>
      </c>
      <c r="K1772" t="s">
        <v>49</v>
      </c>
      <c r="L1772" t="s">
        <v>49</v>
      </c>
      <c r="M1772" t="s">
        <v>49</v>
      </c>
      <c r="N1772" t="s">
        <v>49</v>
      </c>
      <c r="O1772" t="s">
        <v>49</v>
      </c>
      <c r="P1772" t="s">
        <v>49</v>
      </c>
      <c r="Q1772" t="s">
        <v>49</v>
      </c>
      <c r="R1772" t="s">
        <v>49</v>
      </c>
      <c r="S1772" t="s">
        <v>49</v>
      </c>
      <c r="T1772" t="s">
        <v>49</v>
      </c>
      <c r="U1772" t="s">
        <v>49</v>
      </c>
      <c r="V1772" t="s">
        <v>49</v>
      </c>
      <c r="W1772">
        <v>32.5</v>
      </c>
      <c r="X1772" t="s">
        <v>49</v>
      </c>
      <c r="Y1772" t="s">
        <v>49</v>
      </c>
      <c r="Z1772" t="s">
        <v>49</v>
      </c>
      <c r="AA1772">
        <v>31.3</v>
      </c>
      <c r="AB1772" t="s">
        <v>49</v>
      </c>
      <c r="AC1772" t="s">
        <v>49</v>
      </c>
      <c r="AD1772" t="s">
        <v>49</v>
      </c>
      <c r="AE1772" t="s">
        <v>49</v>
      </c>
      <c r="AF1772" t="s">
        <v>49</v>
      </c>
      <c r="AG1772" t="s">
        <v>49</v>
      </c>
      <c r="AH1772">
        <v>17.3</v>
      </c>
      <c r="AI1772" t="s">
        <v>49</v>
      </c>
      <c r="AJ1772" t="s">
        <v>49</v>
      </c>
      <c r="AK1772" t="s">
        <v>49</v>
      </c>
      <c r="AL1772" t="s">
        <v>49</v>
      </c>
      <c r="AM1772" t="s">
        <v>49</v>
      </c>
    </row>
    <row r="1773" spans="1:39" customFormat="1" hidden="1" x14ac:dyDescent="0.2">
      <c r="A1773" t="s">
        <v>175</v>
      </c>
      <c r="B1773" s="1" t="s">
        <v>66</v>
      </c>
      <c r="C1773" t="s">
        <v>18</v>
      </c>
      <c r="D1773" s="1" t="s">
        <v>374</v>
      </c>
      <c r="E1773" t="s">
        <v>49</v>
      </c>
      <c r="F1773" t="s">
        <v>49</v>
      </c>
      <c r="G1773" t="s">
        <v>49</v>
      </c>
      <c r="H1773" t="s">
        <v>49</v>
      </c>
      <c r="I1773" t="s">
        <v>49</v>
      </c>
      <c r="J1773" t="s">
        <v>49</v>
      </c>
      <c r="K1773" t="s">
        <v>49</v>
      </c>
      <c r="L1773" t="s">
        <v>49</v>
      </c>
      <c r="M1773" t="s">
        <v>49</v>
      </c>
      <c r="N1773" t="s">
        <v>49</v>
      </c>
      <c r="O1773" t="s">
        <v>49</v>
      </c>
      <c r="P1773" t="s">
        <v>49</v>
      </c>
      <c r="Q1773" t="s">
        <v>49</v>
      </c>
      <c r="R1773" t="s">
        <v>49</v>
      </c>
      <c r="S1773" t="s">
        <v>49</v>
      </c>
      <c r="T1773" t="s">
        <v>49</v>
      </c>
      <c r="U1773" t="s">
        <v>49</v>
      </c>
      <c r="V1773" t="s">
        <v>49</v>
      </c>
      <c r="W1773">
        <v>60.2</v>
      </c>
      <c r="X1773" t="s">
        <v>49</v>
      </c>
      <c r="Y1773" t="s">
        <v>49</v>
      </c>
      <c r="Z1773" t="s">
        <v>49</v>
      </c>
      <c r="AA1773">
        <v>43.2</v>
      </c>
      <c r="AB1773" t="s">
        <v>49</v>
      </c>
      <c r="AC1773" t="s">
        <v>49</v>
      </c>
      <c r="AD1773" t="s">
        <v>49</v>
      </c>
      <c r="AE1773" t="s">
        <v>49</v>
      </c>
      <c r="AF1773" t="s">
        <v>49</v>
      </c>
      <c r="AG1773" t="s">
        <v>49</v>
      </c>
      <c r="AH1773">
        <v>38.299999999999997</v>
      </c>
      <c r="AI1773" t="s">
        <v>49</v>
      </c>
      <c r="AJ1773" t="s">
        <v>49</v>
      </c>
      <c r="AK1773" t="s">
        <v>49</v>
      </c>
      <c r="AL1773" t="s">
        <v>49</v>
      </c>
      <c r="AM1773" t="s">
        <v>49</v>
      </c>
    </row>
    <row r="1774" spans="1:39" customFormat="1" hidden="1" x14ac:dyDescent="0.2">
      <c r="A1774" t="s">
        <v>175</v>
      </c>
      <c r="B1774" s="1" t="s">
        <v>66</v>
      </c>
      <c r="C1774" t="s">
        <v>437</v>
      </c>
      <c r="D1774" s="1" t="s">
        <v>561</v>
      </c>
      <c r="E1774" t="s">
        <v>49</v>
      </c>
      <c r="F1774" t="s">
        <v>49</v>
      </c>
      <c r="G1774" t="s">
        <v>49</v>
      </c>
      <c r="H1774" t="s">
        <v>49</v>
      </c>
      <c r="I1774" t="s">
        <v>49</v>
      </c>
      <c r="J1774" t="s">
        <v>49</v>
      </c>
      <c r="K1774" t="s">
        <v>49</v>
      </c>
      <c r="L1774" t="s">
        <v>49</v>
      </c>
      <c r="M1774" t="s">
        <v>49</v>
      </c>
      <c r="N1774" t="s">
        <v>49</v>
      </c>
      <c r="O1774" t="s">
        <v>49</v>
      </c>
      <c r="P1774" t="s">
        <v>49</v>
      </c>
      <c r="Q1774" t="s">
        <v>49</v>
      </c>
      <c r="R1774" t="s">
        <v>49</v>
      </c>
      <c r="S1774" t="s">
        <v>49</v>
      </c>
      <c r="T1774" t="s">
        <v>49</v>
      </c>
      <c r="U1774" t="s">
        <v>49</v>
      </c>
      <c r="V1774" t="s">
        <v>49</v>
      </c>
      <c r="W1774">
        <v>41.9</v>
      </c>
      <c r="X1774" t="s">
        <v>49</v>
      </c>
      <c r="Y1774" t="s">
        <v>49</v>
      </c>
      <c r="Z1774" t="s">
        <v>49</v>
      </c>
      <c r="AA1774">
        <v>42.3</v>
      </c>
      <c r="AB1774" t="s">
        <v>49</v>
      </c>
      <c r="AC1774" t="s">
        <v>49</v>
      </c>
      <c r="AD1774" t="s">
        <v>49</v>
      </c>
      <c r="AE1774" t="s">
        <v>49</v>
      </c>
      <c r="AF1774" t="s">
        <v>49</v>
      </c>
      <c r="AG1774" t="s">
        <v>49</v>
      </c>
      <c r="AH1774">
        <v>40.200000000000003</v>
      </c>
      <c r="AI1774" t="s">
        <v>49</v>
      </c>
      <c r="AJ1774" t="s">
        <v>49</v>
      </c>
      <c r="AK1774" t="s">
        <v>49</v>
      </c>
      <c r="AL1774" t="s">
        <v>49</v>
      </c>
      <c r="AM1774" t="s">
        <v>49</v>
      </c>
    </row>
    <row r="1775" spans="1:39" customFormat="1" hidden="1" x14ac:dyDescent="0.2">
      <c r="A1775" t="s">
        <v>175</v>
      </c>
      <c r="B1775" s="1" t="s">
        <v>66</v>
      </c>
      <c r="C1775" t="s">
        <v>327</v>
      </c>
      <c r="D1775" s="1" t="s">
        <v>58</v>
      </c>
      <c r="E1775" t="s">
        <v>49</v>
      </c>
      <c r="F1775" t="s">
        <v>49</v>
      </c>
      <c r="G1775" t="s">
        <v>49</v>
      </c>
      <c r="H1775" t="s">
        <v>49</v>
      </c>
      <c r="I1775" t="s">
        <v>49</v>
      </c>
      <c r="J1775" t="s">
        <v>49</v>
      </c>
      <c r="K1775" t="s">
        <v>49</v>
      </c>
      <c r="L1775" t="s">
        <v>49</v>
      </c>
      <c r="M1775" t="s">
        <v>49</v>
      </c>
      <c r="N1775" t="s">
        <v>49</v>
      </c>
      <c r="O1775" t="s">
        <v>49</v>
      </c>
      <c r="P1775" t="s">
        <v>49</v>
      </c>
      <c r="Q1775" t="s">
        <v>49</v>
      </c>
      <c r="R1775" t="s">
        <v>49</v>
      </c>
      <c r="S1775" t="s">
        <v>49</v>
      </c>
      <c r="T1775" t="s">
        <v>49</v>
      </c>
      <c r="U1775" t="s">
        <v>49</v>
      </c>
      <c r="V1775" t="s">
        <v>49</v>
      </c>
      <c r="W1775">
        <v>22.5</v>
      </c>
      <c r="X1775" t="s">
        <v>49</v>
      </c>
      <c r="Y1775" t="s">
        <v>49</v>
      </c>
      <c r="Z1775" t="s">
        <v>49</v>
      </c>
      <c r="AA1775">
        <v>38.299999999999997</v>
      </c>
      <c r="AB1775" t="s">
        <v>49</v>
      </c>
      <c r="AC1775" t="s">
        <v>49</v>
      </c>
      <c r="AD1775" t="s">
        <v>49</v>
      </c>
      <c r="AE1775" t="s">
        <v>49</v>
      </c>
      <c r="AF1775" t="s">
        <v>49</v>
      </c>
      <c r="AG1775" t="s">
        <v>49</v>
      </c>
      <c r="AH1775">
        <v>17.5</v>
      </c>
      <c r="AI1775" t="s">
        <v>49</v>
      </c>
      <c r="AJ1775" t="s">
        <v>49</v>
      </c>
      <c r="AK1775" t="s">
        <v>49</v>
      </c>
      <c r="AL1775" t="s">
        <v>49</v>
      </c>
      <c r="AM1775" t="s">
        <v>49</v>
      </c>
    </row>
    <row r="1776" spans="1:39" customFormat="1" hidden="1" x14ac:dyDescent="0.2">
      <c r="A1776" t="s">
        <v>175</v>
      </c>
      <c r="B1776" s="1" t="s">
        <v>66</v>
      </c>
      <c r="C1776" t="s">
        <v>571</v>
      </c>
      <c r="D1776" s="1" t="s">
        <v>92</v>
      </c>
      <c r="E1776">
        <v>44.249840477616054</v>
      </c>
      <c r="F1776">
        <v>46.625162362483231</v>
      </c>
      <c r="G1776">
        <v>49.335776417327509</v>
      </c>
      <c r="H1776">
        <v>52.734676118097447</v>
      </c>
      <c r="I1776">
        <v>55.003970219762941</v>
      </c>
      <c r="J1776">
        <v>56.457049093218423</v>
      </c>
      <c r="K1776">
        <v>64.930529143619921</v>
      </c>
      <c r="L1776">
        <v>68.321560589620773</v>
      </c>
      <c r="M1776">
        <v>69.339657614096552</v>
      </c>
      <c r="N1776">
        <v>74.197714013288703</v>
      </c>
      <c r="O1776">
        <v>71.391052492152909</v>
      </c>
      <c r="P1776">
        <v>52.615210803966384</v>
      </c>
      <c r="Q1776">
        <v>48.55643831469785</v>
      </c>
      <c r="R1776">
        <v>62.353399906114369</v>
      </c>
      <c r="S1776">
        <v>69.888979395673729</v>
      </c>
      <c r="T1776">
        <v>77.292379814506049</v>
      </c>
      <c r="U1776">
        <v>80.586461780648719</v>
      </c>
      <c r="V1776">
        <v>86.817979984195119</v>
      </c>
      <c r="W1776">
        <v>93.764209139948278</v>
      </c>
      <c r="X1776">
        <v>100</v>
      </c>
      <c r="Y1776">
        <v>113.84731889942653</v>
      </c>
      <c r="Z1776">
        <v>114.59363083494748</v>
      </c>
      <c r="AA1776">
        <v>123.14813701691656</v>
      </c>
      <c r="AB1776">
        <v>130.12159330682033</v>
      </c>
      <c r="AC1776">
        <v>136.60848402048444</v>
      </c>
      <c r="AD1776">
        <v>140.83658355664738</v>
      </c>
      <c r="AE1776">
        <v>145.10492221693397</v>
      </c>
      <c r="AF1776">
        <v>141.49032848416246</v>
      </c>
      <c r="AG1776">
        <v>144.18097475337834</v>
      </c>
      <c r="AH1776">
        <v>146.98731071479523</v>
      </c>
      <c r="AI1776">
        <v>149.66082406225073</v>
      </c>
      <c r="AJ1776">
        <v>150.40231865630923</v>
      </c>
      <c r="AK1776">
        <v>149.80206406169222</v>
      </c>
      <c r="AL1776">
        <v>153.66595504077537</v>
      </c>
      <c r="AM1776">
        <v>161.75617986992324</v>
      </c>
    </row>
    <row r="1777" spans="1:39" customFormat="1" hidden="1" x14ac:dyDescent="0.2">
      <c r="A1777" t="s">
        <v>175</v>
      </c>
      <c r="B1777" s="1" t="s">
        <v>66</v>
      </c>
      <c r="C1777" t="s">
        <v>182</v>
      </c>
      <c r="D1777" s="1" t="s">
        <v>373</v>
      </c>
      <c r="E1777">
        <v>5.8904672900015953</v>
      </c>
      <c r="F1777">
        <v>1.0057779461983216</v>
      </c>
      <c r="G1777">
        <v>3.6799140527841843</v>
      </c>
      <c r="H1777">
        <v>4.2913423980209586</v>
      </c>
      <c r="I1777">
        <v>2.1143106751279959</v>
      </c>
      <c r="J1777">
        <v>1.9732180787518416</v>
      </c>
      <c r="K1777">
        <v>4.258250468212438</v>
      </c>
      <c r="L1777">
        <v>2.2525487742371553</v>
      </c>
      <c r="M1777">
        <v>1.7317475144795367</v>
      </c>
      <c r="N1777">
        <v>4.3278647643223138</v>
      </c>
      <c r="O1777">
        <v>3.2665294037466595</v>
      </c>
      <c r="P1777">
        <v>-4.7393857908558772</v>
      </c>
      <c r="Q1777">
        <v>1.0918015643575956</v>
      </c>
      <c r="R1777">
        <v>4.0156298995849227</v>
      </c>
      <c r="S1777">
        <v>4.096776658853571</v>
      </c>
      <c r="T1777">
        <v>2.7228773369547383</v>
      </c>
      <c r="U1777">
        <v>8.2110209173403774</v>
      </c>
      <c r="V1777">
        <v>5.2913082669940223</v>
      </c>
      <c r="W1777">
        <v>4.4035264338318569</v>
      </c>
      <c r="X1777">
        <v>2.1900639722453974</v>
      </c>
      <c r="Y1777">
        <v>6.3571305999083165</v>
      </c>
      <c r="Z1777">
        <v>0.56649159210009259</v>
      </c>
      <c r="AA1777">
        <v>3.5252986689402661</v>
      </c>
      <c r="AB1777">
        <v>7.8681409191099618</v>
      </c>
      <c r="AC1777">
        <v>5.6419620667119972</v>
      </c>
      <c r="AD1777">
        <v>4.9465112669062563</v>
      </c>
      <c r="AE1777">
        <v>3.7888685492083312</v>
      </c>
      <c r="AF1777">
        <v>9.8872608346269431E-2</v>
      </c>
      <c r="AG1777">
        <v>-1.2263839846387867</v>
      </c>
      <c r="AH1777">
        <v>2.3683865263365078</v>
      </c>
      <c r="AI1777">
        <v>1.2892919329050159</v>
      </c>
      <c r="AJ1777">
        <v>1.2105102847655758E-2</v>
      </c>
      <c r="AK1777">
        <v>-7.7876070909342161</v>
      </c>
      <c r="AL1777">
        <v>4.2352512417257202</v>
      </c>
      <c r="AM1777">
        <v>2.9476686329881687</v>
      </c>
    </row>
    <row r="1778" spans="1:39" customFormat="1" hidden="1" x14ac:dyDescent="0.2">
      <c r="A1778" t="s">
        <v>175</v>
      </c>
      <c r="B1778" s="1" t="s">
        <v>66</v>
      </c>
      <c r="C1778" t="s">
        <v>32</v>
      </c>
      <c r="D1778" s="1" t="s">
        <v>379</v>
      </c>
      <c r="E1778">
        <v>4184.0241143843068</v>
      </c>
      <c r="F1778">
        <v>4126.6031853706681</v>
      </c>
      <c r="G1778">
        <v>4180.3383332488866</v>
      </c>
      <c r="H1778">
        <v>4263.2686216719503</v>
      </c>
      <c r="I1778">
        <v>4262.4866624216902</v>
      </c>
      <c r="J1778">
        <v>4261.2440025694978</v>
      </c>
      <c r="K1778">
        <v>4358.5934860931575</v>
      </c>
      <c r="L1778">
        <v>4374.2687163592509</v>
      </c>
      <c r="M1778">
        <v>4369.3210220470573</v>
      </c>
      <c r="N1778">
        <v>4477.5709336496284</v>
      </c>
      <c r="O1778">
        <v>4543.5364817125046</v>
      </c>
      <c r="P1778">
        <v>4254.1512097019695</v>
      </c>
      <c r="Q1778">
        <v>4227.5525158527162</v>
      </c>
      <c r="R1778">
        <v>4322.341881684878</v>
      </c>
      <c r="S1778">
        <v>4421.9344173692161</v>
      </c>
      <c r="T1778">
        <v>4463.5971835214114</v>
      </c>
      <c r="U1778">
        <v>4746.807172764712</v>
      </c>
      <c r="V1778">
        <v>4912.5274908359643</v>
      </c>
      <c r="W1778">
        <v>5041.3337999673968</v>
      </c>
      <c r="X1778">
        <v>5063.9844784737606</v>
      </c>
      <c r="Y1778">
        <v>5294.8993134965167</v>
      </c>
      <c r="Z1778">
        <v>5236.0536835698958</v>
      </c>
      <c r="AA1778">
        <v>5331.3837741885764</v>
      </c>
      <c r="AB1778">
        <v>5657.2130164540422</v>
      </c>
      <c r="AC1778">
        <v>5881.3811672497786</v>
      </c>
      <c r="AD1778">
        <v>6078.4395629566907</v>
      </c>
      <c r="AE1778">
        <v>6215.8380921067655</v>
      </c>
      <c r="AF1778">
        <v>6130.5866755676834</v>
      </c>
      <c r="AG1778">
        <v>5965.6432731805071</v>
      </c>
      <c r="AH1778">
        <v>6012.8033174278653</v>
      </c>
      <c r="AI1778">
        <v>5976.2453452655782</v>
      </c>
      <c r="AJ1778">
        <v>5863.910566299076</v>
      </c>
      <c r="AK1778">
        <v>5331.9766109675747</v>
      </c>
      <c r="AL1778">
        <v>5492.4892705154489</v>
      </c>
      <c r="AM1778">
        <v>5590.5416341235923</v>
      </c>
    </row>
    <row r="1779" spans="1:39" customFormat="1" hidden="1" x14ac:dyDescent="0.2">
      <c r="A1779" t="s">
        <v>175</v>
      </c>
      <c r="B1779" s="1" t="s">
        <v>66</v>
      </c>
      <c r="C1779" t="s">
        <v>261</v>
      </c>
      <c r="D1779" s="1" t="s">
        <v>162</v>
      </c>
      <c r="E1779" t="s">
        <v>49</v>
      </c>
      <c r="F1779" t="s">
        <v>49</v>
      </c>
      <c r="G1779">
        <v>4723.5497496915004</v>
      </c>
      <c r="H1779">
        <v>4980.1644856811254</v>
      </c>
      <c r="I1779">
        <v>5092.723700780738</v>
      </c>
      <c r="J1779">
        <v>5211.9186523125982</v>
      </c>
      <c r="K1779">
        <v>5444.8257544840426</v>
      </c>
      <c r="L1779">
        <v>5578.990707472346</v>
      </c>
      <c r="M1779">
        <v>5674.7143503184543</v>
      </c>
      <c r="N1779">
        <v>5915.586323550363</v>
      </c>
      <c r="O1779">
        <v>6070.3001440157786</v>
      </c>
      <c r="P1779">
        <v>5763.7689752981851</v>
      </c>
      <c r="Q1779">
        <v>5857.4960218834922</v>
      </c>
      <c r="R1779">
        <v>6123.7571904211354</v>
      </c>
      <c r="S1779">
        <v>6362.4965020344298</v>
      </c>
      <c r="T1779">
        <v>6549.1962269165588</v>
      </c>
      <c r="U1779">
        <v>7151.6969284486322</v>
      </c>
      <c r="V1779">
        <v>7633.4707995157496</v>
      </c>
      <c r="W1779">
        <v>8075.3329990099182</v>
      </c>
      <c r="X1779">
        <v>8330.8339770633138</v>
      </c>
      <c r="Y1779">
        <v>8877.7809874632439</v>
      </c>
      <c r="Z1779">
        <v>8835.3866460391073</v>
      </c>
      <c r="AA1779">
        <v>9104.364063191435</v>
      </c>
      <c r="AB1779">
        <v>9861.5035807915792</v>
      </c>
      <c r="AC1779">
        <v>10304.888997555194</v>
      </c>
      <c r="AD1779">
        <v>11142.678362013887</v>
      </c>
      <c r="AE1779">
        <v>11708.652996965469</v>
      </c>
      <c r="AF1779">
        <v>11071.294720829101</v>
      </c>
      <c r="AG1779">
        <v>11068.856848115893</v>
      </c>
      <c r="AH1779">
        <v>11679.430234276857</v>
      </c>
      <c r="AI1779">
        <v>11887.492245474483</v>
      </c>
      <c r="AJ1779">
        <v>11873.289306775705</v>
      </c>
      <c r="AK1779">
        <v>10937.106765916697</v>
      </c>
      <c r="AL1779">
        <v>11772.528964127294</v>
      </c>
      <c r="AM1779">
        <v>12822.113776343827</v>
      </c>
    </row>
    <row r="1780" spans="1:39" customFormat="1" hidden="1" x14ac:dyDescent="0.2">
      <c r="A1780" t="s">
        <v>175</v>
      </c>
      <c r="B1780" s="1" t="s">
        <v>66</v>
      </c>
      <c r="C1780" t="s">
        <v>244</v>
      </c>
      <c r="D1780" s="1" t="s">
        <v>344</v>
      </c>
      <c r="E1780" t="s">
        <v>49</v>
      </c>
      <c r="F1780" t="s">
        <v>49</v>
      </c>
      <c r="G1780" t="s">
        <v>49</v>
      </c>
      <c r="H1780" t="s">
        <v>49</v>
      </c>
      <c r="I1780" t="s">
        <v>49</v>
      </c>
      <c r="J1780" t="s">
        <v>49</v>
      </c>
      <c r="K1780" t="s">
        <v>49</v>
      </c>
      <c r="L1780" t="s">
        <v>49</v>
      </c>
      <c r="M1780">
        <v>35.519126892089801</v>
      </c>
      <c r="N1780" t="s">
        <v>49</v>
      </c>
      <c r="O1780">
        <v>42.076503753662102</v>
      </c>
      <c r="P1780" t="s">
        <v>49</v>
      </c>
      <c r="Q1780">
        <v>26.775957107543899</v>
      </c>
      <c r="R1780" t="s">
        <v>49</v>
      </c>
      <c r="S1780">
        <v>22.702703475952099</v>
      </c>
      <c r="T1780">
        <v>17.837837219238299</v>
      </c>
      <c r="U1780">
        <v>15.920397758483899</v>
      </c>
      <c r="V1780">
        <v>16.176469802856399</v>
      </c>
      <c r="W1780">
        <v>14.6341466903687</v>
      </c>
      <c r="X1780">
        <v>19.417476654052699</v>
      </c>
      <c r="Y1780">
        <v>20.873786926269499</v>
      </c>
      <c r="Z1780">
        <v>26.794258117675799</v>
      </c>
      <c r="AA1780">
        <v>29.6650714874268</v>
      </c>
      <c r="AB1780">
        <v>36.018959045410199</v>
      </c>
      <c r="AC1780">
        <v>38.862560272216797</v>
      </c>
      <c r="AD1780">
        <v>39.336494445800803</v>
      </c>
      <c r="AE1780">
        <v>40.384616851806598</v>
      </c>
      <c r="AF1780">
        <v>38.095237731933601</v>
      </c>
      <c r="AG1780">
        <v>37.619049072265597</v>
      </c>
      <c r="AH1780">
        <v>39.523811340332003</v>
      </c>
      <c r="AI1780">
        <v>41.4285697937012</v>
      </c>
      <c r="AJ1780">
        <v>37.619049072265597</v>
      </c>
      <c r="AK1780">
        <v>34.285713195800803</v>
      </c>
      <c r="AL1780">
        <v>42.380950927734403</v>
      </c>
      <c r="AM1780">
        <v>40.0943412780762</v>
      </c>
    </row>
    <row r="1781" spans="1:39" customFormat="1" hidden="1" x14ac:dyDescent="0.2">
      <c r="A1781" t="s">
        <v>175</v>
      </c>
      <c r="B1781" s="1" t="s">
        <v>66</v>
      </c>
      <c r="C1781" t="s">
        <v>209</v>
      </c>
      <c r="D1781" s="1" t="s">
        <v>33</v>
      </c>
      <c r="E1781" t="s">
        <v>49</v>
      </c>
      <c r="F1781" t="s">
        <v>49</v>
      </c>
      <c r="G1781" t="s">
        <v>49</v>
      </c>
      <c r="H1781" t="s">
        <v>49</v>
      </c>
      <c r="I1781" t="s">
        <v>49</v>
      </c>
      <c r="J1781" t="s">
        <v>49</v>
      </c>
      <c r="K1781" t="s">
        <v>49</v>
      </c>
      <c r="L1781" t="s">
        <v>49</v>
      </c>
      <c r="M1781" t="s">
        <v>49</v>
      </c>
      <c r="N1781" t="s">
        <v>49</v>
      </c>
      <c r="O1781" t="s">
        <v>49</v>
      </c>
      <c r="P1781" t="s">
        <v>49</v>
      </c>
      <c r="Q1781" t="s">
        <v>49</v>
      </c>
      <c r="R1781" t="s">
        <v>49</v>
      </c>
      <c r="S1781" t="s">
        <v>49</v>
      </c>
      <c r="T1781" t="s">
        <v>49</v>
      </c>
      <c r="U1781" t="s">
        <v>49</v>
      </c>
      <c r="V1781" t="s">
        <v>49</v>
      </c>
      <c r="W1781" t="s">
        <v>49</v>
      </c>
      <c r="X1781" t="s">
        <v>49</v>
      </c>
      <c r="Y1781" t="s">
        <v>49</v>
      </c>
      <c r="Z1781" t="s">
        <v>49</v>
      </c>
      <c r="AA1781">
        <v>0.525806725025177</v>
      </c>
      <c r="AB1781" t="s">
        <v>49</v>
      </c>
      <c r="AC1781" t="s">
        <v>49</v>
      </c>
      <c r="AD1781" t="s">
        <v>49</v>
      </c>
      <c r="AE1781" t="s">
        <v>49</v>
      </c>
      <c r="AF1781" t="s">
        <v>49</v>
      </c>
      <c r="AG1781" t="s">
        <v>49</v>
      </c>
      <c r="AH1781">
        <v>0.60199999999999998</v>
      </c>
      <c r="AI1781">
        <v>0.59621953964233398</v>
      </c>
      <c r="AJ1781" t="s">
        <v>49</v>
      </c>
      <c r="AK1781">
        <v>0.594254851341248</v>
      </c>
      <c r="AL1781" t="s">
        <v>49</v>
      </c>
      <c r="AM1781" t="s">
        <v>49</v>
      </c>
    </row>
    <row r="1782" spans="1:39" customFormat="1" hidden="1" x14ac:dyDescent="0.2">
      <c r="A1782" t="s">
        <v>175</v>
      </c>
      <c r="B1782" s="1" t="s">
        <v>66</v>
      </c>
      <c r="C1782" t="s">
        <v>382</v>
      </c>
      <c r="D1782" s="1" t="s">
        <v>200</v>
      </c>
      <c r="E1782">
        <v>58.2162865413936</v>
      </c>
      <c r="F1782">
        <v>75.648190102638694</v>
      </c>
      <c r="G1782">
        <v>48.519112996372897</v>
      </c>
      <c r="H1782">
        <v>48.718080675218999</v>
      </c>
      <c r="I1782">
        <v>54.607821509359603</v>
      </c>
      <c r="J1782">
        <v>44.955053759216398</v>
      </c>
      <c r="K1782">
        <v>27.3108817940495</v>
      </c>
      <c r="L1782">
        <v>22.9341344145802</v>
      </c>
      <c r="M1782">
        <v>24.411459215067399</v>
      </c>
      <c r="N1782">
        <v>30.6575675722173</v>
      </c>
      <c r="O1782">
        <v>36.098433162388602</v>
      </c>
      <c r="P1782">
        <v>52.2420051858224</v>
      </c>
      <c r="Q1782">
        <v>96.096375692609698</v>
      </c>
      <c r="R1782">
        <v>37.676745451809403</v>
      </c>
      <c r="S1782">
        <v>12.483598008209499</v>
      </c>
      <c r="T1782">
        <v>7.9293648746155396</v>
      </c>
      <c r="U1782">
        <v>2.74323198926706</v>
      </c>
      <c r="V1782">
        <v>2.1682770118372199</v>
      </c>
      <c r="W1782">
        <v>3.2987484625821799</v>
      </c>
      <c r="X1782">
        <v>2.2761847800211998</v>
      </c>
      <c r="Y1782">
        <v>8.4000959398746193</v>
      </c>
      <c r="Z1782">
        <v>5.1599682918104604</v>
      </c>
      <c r="AA1782">
        <v>3.5543773456784602</v>
      </c>
      <c r="AB1782">
        <v>4.4745326579583597</v>
      </c>
      <c r="AC1782">
        <v>5.1017218095867003</v>
      </c>
      <c r="AD1782">
        <v>2.7217757771036499</v>
      </c>
      <c r="AE1782">
        <v>3.5892201661666898</v>
      </c>
      <c r="AF1782">
        <v>3.9666462325535399</v>
      </c>
      <c r="AG1782">
        <v>1.72826463324535</v>
      </c>
      <c r="AH1782">
        <v>0.41733558866680298</v>
      </c>
      <c r="AI1782">
        <v>-0.224103246005465</v>
      </c>
      <c r="AJ1782">
        <v>0.26601251546613602</v>
      </c>
      <c r="AK1782">
        <v>-0.33887239256227403</v>
      </c>
      <c r="AL1782">
        <v>0.13325138609645501</v>
      </c>
      <c r="AM1782">
        <v>3.4661697221307701</v>
      </c>
    </row>
    <row r="1783" spans="1:39" customFormat="1" hidden="1" x14ac:dyDescent="0.2">
      <c r="A1783" t="s">
        <v>175</v>
      </c>
      <c r="B1783" s="1" t="s">
        <v>66</v>
      </c>
      <c r="C1783" t="s">
        <v>213</v>
      </c>
      <c r="D1783" s="1" t="s">
        <v>331</v>
      </c>
      <c r="E1783">
        <v>-11.613801199767423</v>
      </c>
      <c r="F1783">
        <v>5.367978413546453</v>
      </c>
      <c r="G1783">
        <v>5.8136292025555747</v>
      </c>
      <c r="H1783">
        <v>6.8893203828777558</v>
      </c>
      <c r="I1783">
        <v>4.3032294283622576</v>
      </c>
      <c r="J1783">
        <v>2.6417708897191261</v>
      </c>
      <c r="K1783">
        <v>15.008719347712642</v>
      </c>
      <c r="L1783">
        <v>5.2225532283900264</v>
      </c>
      <c r="M1783">
        <v>1.4901548145117403</v>
      </c>
      <c r="N1783">
        <v>7.006173042026262</v>
      </c>
      <c r="O1783">
        <v>-3.7826792354183993</v>
      </c>
      <c r="P1783">
        <v>-26.299992832085366</v>
      </c>
      <c r="Q1783">
        <v>-7.7140667636792273</v>
      </c>
      <c r="R1783">
        <v>28.414278456746331</v>
      </c>
      <c r="S1783">
        <v>12.085274421131317</v>
      </c>
      <c r="T1783">
        <v>10.593087040115819</v>
      </c>
      <c r="U1783">
        <v>4.2618457007639563</v>
      </c>
      <c r="V1783">
        <v>7.7327110110730501</v>
      </c>
      <c r="W1783">
        <v>8.0009108217188327</v>
      </c>
      <c r="X1783">
        <v>6.6505022729349292</v>
      </c>
      <c r="Y1783">
        <v>13.847318899426526</v>
      </c>
      <c r="Z1783">
        <v>0.65553755919384571</v>
      </c>
      <c r="AA1783">
        <v>7.4650799696628809</v>
      </c>
      <c r="AB1783">
        <v>5.6626567472521714</v>
      </c>
      <c r="AC1783">
        <v>4.9852530612412238</v>
      </c>
      <c r="AD1783">
        <v>3.0950490128628871</v>
      </c>
      <c r="AE1783">
        <v>3.0307030691139687</v>
      </c>
      <c r="AF1783">
        <v>-2.4910207576333221</v>
      </c>
      <c r="AG1783">
        <v>1.9016467754663751</v>
      </c>
      <c r="AH1783">
        <v>1.9463982444404451</v>
      </c>
      <c r="AI1783">
        <v>1.818873571095537</v>
      </c>
      <c r="AJ1783">
        <v>0.49545002755704104</v>
      </c>
      <c r="AK1783">
        <v>-0.39909929579522441</v>
      </c>
      <c r="AL1783">
        <v>2.5793309346471318</v>
      </c>
      <c r="AM1783">
        <v>5.2648127732659589</v>
      </c>
    </row>
    <row r="1784" spans="1:39" customFormat="1" hidden="1" x14ac:dyDescent="0.2">
      <c r="A1784" t="s">
        <v>175</v>
      </c>
      <c r="B1784" s="1" t="s">
        <v>66</v>
      </c>
      <c r="C1784" t="s">
        <v>263</v>
      </c>
      <c r="D1784" s="1" t="s">
        <v>232</v>
      </c>
      <c r="E1784" t="s">
        <v>49</v>
      </c>
      <c r="F1784" t="s">
        <v>49</v>
      </c>
      <c r="G1784" t="s">
        <v>49</v>
      </c>
      <c r="H1784" t="s">
        <v>49</v>
      </c>
      <c r="I1784" t="s">
        <v>49</v>
      </c>
      <c r="J1784" t="s">
        <v>49</v>
      </c>
      <c r="K1784" t="s">
        <v>49</v>
      </c>
      <c r="L1784" t="s">
        <v>49</v>
      </c>
      <c r="M1784" t="s">
        <v>49</v>
      </c>
      <c r="N1784" t="s">
        <v>49</v>
      </c>
      <c r="O1784" t="s">
        <v>49</v>
      </c>
      <c r="P1784" t="s">
        <v>49</v>
      </c>
      <c r="Q1784" t="s">
        <v>49</v>
      </c>
      <c r="R1784" t="s">
        <v>49</v>
      </c>
      <c r="S1784" t="s">
        <v>49</v>
      </c>
      <c r="T1784" t="s">
        <v>49</v>
      </c>
      <c r="U1784" t="s">
        <v>49</v>
      </c>
      <c r="V1784" t="s">
        <v>49</v>
      </c>
      <c r="W1784" t="s">
        <v>49</v>
      </c>
      <c r="X1784" t="s">
        <v>49</v>
      </c>
      <c r="Y1784" t="s">
        <v>49</v>
      </c>
      <c r="Z1784" t="s">
        <v>49</v>
      </c>
      <c r="AA1784" t="s">
        <v>49</v>
      </c>
      <c r="AB1784" t="s">
        <v>49</v>
      </c>
      <c r="AC1784" t="s">
        <v>49</v>
      </c>
      <c r="AD1784" t="s">
        <v>49</v>
      </c>
      <c r="AE1784" t="s">
        <v>49</v>
      </c>
      <c r="AF1784" t="s">
        <v>49</v>
      </c>
      <c r="AG1784" t="s">
        <v>49</v>
      </c>
      <c r="AH1784" t="s">
        <v>49</v>
      </c>
      <c r="AI1784" t="s">
        <v>49</v>
      </c>
      <c r="AJ1784" t="s">
        <v>49</v>
      </c>
      <c r="AK1784" t="s">
        <v>49</v>
      </c>
      <c r="AL1784" t="s">
        <v>49</v>
      </c>
      <c r="AM1784" t="s">
        <v>49</v>
      </c>
    </row>
    <row r="1785" spans="1:39" customFormat="1" hidden="1" x14ac:dyDescent="0.2">
      <c r="A1785" t="s">
        <v>175</v>
      </c>
      <c r="B1785" s="1" t="s">
        <v>66</v>
      </c>
      <c r="C1785" t="s">
        <v>546</v>
      </c>
      <c r="D1785" s="1" t="s">
        <v>94</v>
      </c>
      <c r="E1785">
        <v>301.61083333333301</v>
      </c>
      <c r="F1785">
        <v>526.34833333333302</v>
      </c>
      <c r="G1785">
        <v>767.75083333333305</v>
      </c>
      <c r="H1785">
        <v>1046.24933333333</v>
      </c>
      <c r="I1785">
        <v>1533.96166666667</v>
      </c>
      <c r="J1785">
        <v>1919.105</v>
      </c>
      <c r="K1785">
        <v>2196.7283333333298</v>
      </c>
      <c r="L1785">
        <v>2564.49416666667</v>
      </c>
      <c r="M1785">
        <v>3189.47416666667</v>
      </c>
      <c r="N1785">
        <v>3998.2666666666701</v>
      </c>
      <c r="O1785">
        <v>5446.5729000000001</v>
      </c>
      <c r="P1785">
        <v>11786.801666666701</v>
      </c>
      <c r="Q1785">
        <v>1</v>
      </c>
      <c r="R1785">
        <v>1</v>
      </c>
      <c r="S1785">
        <v>1</v>
      </c>
      <c r="T1785">
        <v>1</v>
      </c>
      <c r="U1785">
        <v>1</v>
      </c>
      <c r="V1785">
        <v>1</v>
      </c>
      <c r="W1785">
        <v>1</v>
      </c>
      <c r="X1785">
        <v>1</v>
      </c>
      <c r="Y1785">
        <v>1</v>
      </c>
      <c r="Z1785">
        <v>1</v>
      </c>
      <c r="AA1785">
        <v>1</v>
      </c>
      <c r="AB1785">
        <v>1</v>
      </c>
      <c r="AC1785">
        <v>1</v>
      </c>
      <c r="AD1785">
        <v>1</v>
      </c>
      <c r="AE1785">
        <v>1</v>
      </c>
      <c r="AF1785">
        <v>1</v>
      </c>
      <c r="AG1785">
        <v>1</v>
      </c>
      <c r="AH1785">
        <v>1</v>
      </c>
      <c r="AI1785">
        <v>1</v>
      </c>
      <c r="AJ1785">
        <v>1</v>
      </c>
      <c r="AK1785">
        <v>1</v>
      </c>
      <c r="AL1785">
        <v>1</v>
      </c>
      <c r="AM1785">
        <v>1</v>
      </c>
    </row>
    <row r="1786" spans="1:39" customFormat="1" hidden="1" x14ac:dyDescent="0.2">
      <c r="A1786" t="s">
        <v>175</v>
      </c>
      <c r="B1786" s="1" t="s">
        <v>66</v>
      </c>
      <c r="C1786" t="s">
        <v>309</v>
      </c>
      <c r="D1786" s="1" t="s">
        <v>274</v>
      </c>
      <c r="E1786" t="s">
        <v>49</v>
      </c>
      <c r="F1786" t="s">
        <v>49</v>
      </c>
      <c r="G1786" t="s">
        <v>49</v>
      </c>
      <c r="H1786" t="s">
        <v>49</v>
      </c>
      <c r="I1786" t="s">
        <v>49</v>
      </c>
      <c r="J1786" t="s">
        <v>49</v>
      </c>
      <c r="K1786" t="s">
        <v>49</v>
      </c>
      <c r="L1786" t="s">
        <v>49</v>
      </c>
      <c r="M1786">
        <v>22.340425491333001</v>
      </c>
      <c r="N1786" t="s">
        <v>49</v>
      </c>
      <c r="O1786">
        <v>37.765956878662102</v>
      </c>
      <c r="P1786" t="s">
        <v>49</v>
      </c>
      <c r="Q1786">
        <v>28.571428298950199</v>
      </c>
      <c r="R1786" t="s">
        <v>49</v>
      </c>
      <c r="S1786">
        <v>23.809524536132798</v>
      </c>
      <c r="T1786">
        <v>20.6030158996582</v>
      </c>
      <c r="U1786">
        <v>20.388349533081101</v>
      </c>
      <c r="V1786">
        <v>23.7864074707031</v>
      </c>
      <c r="W1786">
        <v>20.772947311401399</v>
      </c>
      <c r="X1786">
        <v>20.2898559570313</v>
      </c>
      <c r="Y1786">
        <v>20.6730766296387</v>
      </c>
      <c r="Z1786">
        <v>23.222749710083001</v>
      </c>
      <c r="AA1786">
        <v>26.066350936889599</v>
      </c>
      <c r="AB1786">
        <v>25.5924167633057</v>
      </c>
      <c r="AC1786">
        <v>27.488151550293001</v>
      </c>
      <c r="AD1786">
        <v>39.336494445800803</v>
      </c>
      <c r="AE1786">
        <v>45.238094329833999</v>
      </c>
      <c r="AF1786">
        <v>40.952381134033203</v>
      </c>
      <c r="AG1786">
        <v>44.285713195800803</v>
      </c>
      <c r="AH1786">
        <v>41.904762268066399</v>
      </c>
      <c r="AI1786">
        <v>42.452831268310497</v>
      </c>
      <c r="AJ1786">
        <v>39.150943756103501</v>
      </c>
      <c r="AK1786">
        <v>37.264152526855497</v>
      </c>
      <c r="AL1786">
        <v>37.264152526855497</v>
      </c>
      <c r="AM1786">
        <v>38.679244995117202</v>
      </c>
    </row>
    <row r="1787" spans="1:39" customFormat="1" hidden="1" x14ac:dyDescent="0.2">
      <c r="A1787" t="s">
        <v>175</v>
      </c>
      <c r="B1787" s="1" t="s">
        <v>66</v>
      </c>
      <c r="C1787" t="s">
        <v>421</v>
      </c>
      <c r="D1787" s="1" t="s">
        <v>223</v>
      </c>
      <c r="E1787">
        <v>5660510</v>
      </c>
      <c r="F1787">
        <v>5825624</v>
      </c>
      <c r="G1787">
        <v>5990274</v>
      </c>
      <c r="H1787">
        <v>6152846</v>
      </c>
      <c r="I1787">
        <v>6309184</v>
      </c>
      <c r="J1787">
        <v>6459122</v>
      </c>
      <c r="K1787">
        <v>6607668</v>
      </c>
      <c r="L1787">
        <v>6757766</v>
      </c>
      <c r="M1787">
        <v>6909869</v>
      </c>
      <c r="N1787">
        <v>7063567</v>
      </c>
      <c r="O1787">
        <v>7218933</v>
      </c>
      <c r="P1787">
        <v>7377336</v>
      </c>
      <c r="Q1787">
        <v>7540817</v>
      </c>
      <c r="R1787">
        <v>7711620</v>
      </c>
      <c r="S1787">
        <v>7890265</v>
      </c>
      <c r="T1787">
        <v>8075285</v>
      </c>
      <c r="U1787">
        <v>8263862</v>
      </c>
      <c r="V1787">
        <v>8454847</v>
      </c>
      <c r="W1787">
        <v>8649148</v>
      </c>
      <c r="X1787">
        <v>8845796</v>
      </c>
      <c r="Y1787">
        <v>9042969</v>
      </c>
      <c r="Z1787">
        <v>9240065</v>
      </c>
      <c r="AA1787">
        <v>9437031</v>
      </c>
      <c r="AB1787">
        <v>9634039</v>
      </c>
      <c r="AC1787">
        <v>9830381</v>
      </c>
      <c r="AD1787">
        <v>10024345</v>
      </c>
      <c r="AE1787">
        <v>10218347</v>
      </c>
      <c r="AF1787">
        <v>10417708</v>
      </c>
      <c r="AG1787">
        <v>10624438</v>
      </c>
      <c r="AH1787">
        <v>10842807</v>
      </c>
      <c r="AI1787">
        <v>11112458</v>
      </c>
      <c r="AJ1787">
        <v>11388419</v>
      </c>
      <c r="AK1787">
        <v>11602470</v>
      </c>
      <c r="AL1787">
        <v>11792831</v>
      </c>
      <c r="AM1787">
        <v>11966791</v>
      </c>
    </row>
    <row r="1788" spans="1:39" customFormat="1" hidden="1" x14ac:dyDescent="0.2">
      <c r="A1788" t="s">
        <v>175</v>
      </c>
      <c r="B1788" s="1" t="s">
        <v>66</v>
      </c>
      <c r="C1788" t="s">
        <v>120</v>
      </c>
      <c r="D1788" s="1" t="s">
        <v>488</v>
      </c>
      <c r="E1788">
        <v>2.4409557366798702</v>
      </c>
      <c r="F1788">
        <v>2.3826431546818401</v>
      </c>
      <c r="G1788">
        <v>2.3200628699930599</v>
      </c>
      <c r="H1788">
        <v>2.2374201919272099</v>
      </c>
      <c r="I1788">
        <v>2.1106127281470699</v>
      </c>
      <c r="J1788">
        <v>1.9831601483511601</v>
      </c>
      <c r="K1788">
        <v>1.9112539392402199</v>
      </c>
      <c r="L1788">
        <v>1.8685590602886</v>
      </c>
      <c r="M1788">
        <v>1.83009674212617</v>
      </c>
      <c r="N1788">
        <v>1.7895227545746299</v>
      </c>
      <c r="O1788">
        <v>1.7518151638572499</v>
      </c>
      <c r="P1788">
        <v>1.7256665181978399</v>
      </c>
      <c r="Q1788">
        <v>1.71308817043169</v>
      </c>
      <c r="R1788">
        <v>1.71968558942167</v>
      </c>
      <c r="S1788">
        <v>1.7370931538237799</v>
      </c>
      <c r="T1788">
        <v>1.7486932014909</v>
      </c>
      <c r="U1788">
        <v>1.73957986039204</v>
      </c>
      <c r="V1788">
        <v>1.72443317741318</v>
      </c>
      <c r="W1788">
        <v>1.7211150348254201</v>
      </c>
      <c r="X1788">
        <v>1.7181335805958</v>
      </c>
      <c r="Y1788">
        <v>1.7042058119476899</v>
      </c>
      <c r="Z1788">
        <v>1.68247933289289</v>
      </c>
      <c r="AA1788">
        <v>1.6603104805353801</v>
      </c>
      <c r="AB1788">
        <v>1.6418831172088799</v>
      </c>
      <c r="AC1788">
        <v>1.6025218719882199</v>
      </c>
      <c r="AD1788">
        <v>1.5324232376039</v>
      </c>
      <c r="AE1788">
        <v>1.4835986023191901</v>
      </c>
      <c r="AF1788">
        <v>1.47983523757956</v>
      </c>
      <c r="AG1788">
        <v>1.49338987255655</v>
      </c>
      <c r="AH1788">
        <v>1.55335626648726</v>
      </c>
      <c r="AI1788">
        <v>1.8909093071313301</v>
      </c>
      <c r="AJ1788">
        <v>1.9096832633365599</v>
      </c>
      <c r="AK1788">
        <v>1.40190462603926</v>
      </c>
      <c r="AL1788">
        <v>1.18206337539033</v>
      </c>
      <c r="AM1788">
        <v>1.13559975243065</v>
      </c>
    </row>
    <row r="1789" spans="1:39" customFormat="1" hidden="1" x14ac:dyDescent="0.2">
      <c r="A1789" t="s">
        <v>175</v>
      </c>
      <c r="B1789" s="1" t="s">
        <v>66</v>
      </c>
      <c r="C1789" t="s">
        <v>514</v>
      </c>
      <c r="D1789" s="1" t="s">
        <v>142</v>
      </c>
      <c r="E1789">
        <v>9969788</v>
      </c>
      <c r="F1789">
        <v>10210185</v>
      </c>
      <c r="G1789">
        <v>10449837</v>
      </c>
      <c r="H1789">
        <v>10686279</v>
      </c>
      <c r="I1789">
        <v>10914222</v>
      </c>
      <c r="J1789">
        <v>11132829</v>
      </c>
      <c r="K1789">
        <v>11347652</v>
      </c>
      <c r="L1789">
        <v>11561683</v>
      </c>
      <c r="M1789">
        <v>11775221</v>
      </c>
      <c r="N1789">
        <v>11987838</v>
      </c>
      <c r="O1789">
        <v>12199693</v>
      </c>
      <c r="P1789">
        <v>12412046</v>
      </c>
      <c r="Q1789">
        <v>12626507</v>
      </c>
      <c r="R1789">
        <v>12845521</v>
      </c>
      <c r="S1789">
        <v>13070609</v>
      </c>
      <c r="T1789">
        <v>13301184</v>
      </c>
      <c r="U1789">
        <v>13534593</v>
      </c>
      <c r="V1789">
        <v>13770012</v>
      </c>
      <c r="W1789">
        <v>14009061</v>
      </c>
      <c r="X1789">
        <v>14251835</v>
      </c>
      <c r="Y1789">
        <v>14496797</v>
      </c>
      <c r="Z1789">
        <v>14742766</v>
      </c>
      <c r="AA1789">
        <v>14989585</v>
      </c>
      <c r="AB1789">
        <v>15237728</v>
      </c>
      <c r="AC1789">
        <v>15483883</v>
      </c>
      <c r="AD1789">
        <v>15722989</v>
      </c>
      <c r="AE1789">
        <v>15957994</v>
      </c>
      <c r="AF1789">
        <v>16195902</v>
      </c>
      <c r="AG1789">
        <v>16439585</v>
      </c>
      <c r="AH1789">
        <v>16696944</v>
      </c>
      <c r="AI1789">
        <v>17015672</v>
      </c>
      <c r="AJ1789">
        <v>17343740</v>
      </c>
      <c r="AK1789">
        <v>17588595</v>
      </c>
      <c r="AL1789">
        <v>17797737</v>
      </c>
      <c r="AM1789">
        <v>18001000</v>
      </c>
    </row>
    <row r="1790" spans="1:39" customFormat="1" hidden="1" x14ac:dyDescent="0.2">
      <c r="A1790" t="s">
        <v>175</v>
      </c>
      <c r="B1790" s="1" t="s">
        <v>66</v>
      </c>
      <c r="C1790" t="s">
        <v>267</v>
      </c>
      <c r="D1790" s="1" t="s">
        <v>205</v>
      </c>
      <c r="E1790" t="s">
        <v>49</v>
      </c>
      <c r="F1790" t="s">
        <v>49</v>
      </c>
      <c r="G1790" t="s">
        <v>49</v>
      </c>
      <c r="H1790" t="s">
        <v>49</v>
      </c>
      <c r="I1790" t="s">
        <v>49</v>
      </c>
      <c r="J1790" t="s">
        <v>49</v>
      </c>
      <c r="K1790" t="s">
        <v>49</v>
      </c>
      <c r="L1790" t="s">
        <v>49</v>
      </c>
      <c r="M1790" t="s">
        <v>49</v>
      </c>
      <c r="N1790" t="s">
        <v>49</v>
      </c>
      <c r="O1790" t="s">
        <v>49</v>
      </c>
      <c r="P1790" t="s">
        <v>49</v>
      </c>
      <c r="Q1790" t="s">
        <v>49</v>
      </c>
      <c r="R1790" t="s">
        <v>49</v>
      </c>
      <c r="S1790" t="s">
        <v>49</v>
      </c>
      <c r="T1790" t="s">
        <v>49</v>
      </c>
      <c r="U1790" t="s">
        <v>49</v>
      </c>
      <c r="V1790">
        <v>18.8</v>
      </c>
      <c r="W1790">
        <v>18.8</v>
      </c>
      <c r="X1790">
        <v>18.8</v>
      </c>
      <c r="Y1790">
        <v>18.5</v>
      </c>
      <c r="Z1790">
        <v>18.5</v>
      </c>
      <c r="AA1790">
        <v>18.399999999999999</v>
      </c>
      <c r="AB1790">
        <v>17.600000000000001</v>
      </c>
      <c r="AC1790">
        <v>17.600000000000001</v>
      </c>
      <c r="AD1790">
        <v>16.899999999999999</v>
      </c>
      <c r="AE1790">
        <v>16.2</v>
      </c>
      <c r="AF1790">
        <v>16.2</v>
      </c>
      <c r="AG1790">
        <v>16.3</v>
      </c>
      <c r="AH1790">
        <v>16.3</v>
      </c>
      <c r="AI1790">
        <v>16.100000000000001</v>
      </c>
      <c r="AJ1790">
        <v>18.2</v>
      </c>
      <c r="AK1790" t="s">
        <v>49</v>
      </c>
      <c r="AL1790" t="s">
        <v>49</v>
      </c>
      <c r="AM1790" t="s">
        <v>49</v>
      </c>
    </row>
    <row r="1791" spans="1:39" customFormat="1" hidden="1" x14ac:dyDescent="0.2">
      <c r="A1791" t="s">
        <v>175</v>
      </c>
      <c r="B1791" s="1" t="s">
        <v>66</v>
      </c>
      <c r="C1791" t="s">
        <v>447</v>
      </c>
      <c r="D1791" s="1" t="s">
        <v>564</v>
      </c>
      <c r="E1791" t="s">
        <v>49</v>
      </c>
      <c r="F1791" t="s">
        <v>49</v>
      </c>
      <c r="G1791" t="s">
        <v>49</v>
      </c>
      <c r="H1791" t="s">
        <v>49</v>
      </c>
      <c r="I1791" t="s">
        <v>49</v>
      </c>
      <c r="J1791" t="s">
        <v>49</v>
      </c>
      <c r="K1791" t="s">
        <v>49</v>
      </c>
      <c r="L1791" t="s">
        <v>49</v>
      </c>
      <c r="M1791" t="s">
        <v>49</v>
      </c>
      <c r="N1791" t="s">
        <v>49</v>
      </c>
      <c r="O1791" t="s">
        <v>49</v>
      </c>
      <c r="P1791" t="s">
        <v>49</v>
      </c>
      <c r="Q1791" t="s">
        <v>49</v>
      </c>
      <c r="R1791" t="s">
        <v>49</v>
      </c>
      <c r="S1791" t="s">
        <v>49</v>
      </c>
      <c r="T1791" t="s">
        <v>49</v>
      </c>
      <c r="U1791">
        <v>9</v>
      </c>
      <c r="V1791">
        <v>7</v>
      </c>
      <c r="W1791">
        <v>7</v>
      </c>
      <c r="X1791">
        <v>7</v>
      </c>
      <c r="Y1791">
        <v>7</v>
      </c>
      <c r="Z1791">
        <v>7</v>
      </c>
      <c r="AA1791">
        <v>7</v>
      </c>
      <c r="AB1791">
        <v>7</v>
      </c>
      <c r="AC1791">
        <v>7</v>
      </c>
      <c r="AD1791">
        <v>7</v>
      </c>
      <c r="AE1791">
        <v>7</v>
      </c>
      <c r="AF1791">
        <v>7</v>
      </c>
      <c r="AG1791">
        <v>7</v>
      </c>
      <c r="AH1791">
        <v>8</v>
      </c>
      <c r="AI1791">
        <v>8</v>
      </c>
      <c r="AJ1791">
        <v>8</v>
      </c>
      <c r="AK1791" t="s">
        <v>49</v>
      </c>
      <c r="AL1791" t="s">
        <v>49</v>
      </c>
      <c r="AM1791" t="s">
        <v>49</v>
      </c>
    </row>
    <row r="1792" spans="1:39" customFormat="1" hidden="1" x14ac:dyDescent="0.2">
      <c r="A1792" t="s">
        <v>175</v>
      </c>
      <c r="B1792" s="1" t="s">
        <v>66</v>
      </c>
      <c r="C1792" t="s">
        <v>458</v>
      </c>
      <c r="D1792" s="1" t="s">
        <v>187</v>
      </c>
      <c r="E1792" t="s">
        <v>49</v>
      </c>
      <c r="F1792" t="s">
        <v>49</v>
      </c>
      <c r="G1792" t="s">
        <v>49</v>
      </c>
      <c r="H1792" t="s">
        <v>49</v>
      </c>
      <c r="I1792" t="s">
        <v>49</v>
      </c>
      <c r="J1792" t="s">
        <v>49</v>
      </c>
      <c r="K1792" t="s">
        <v>49</v>
      </c>
      <c r="L1792" t="s">
        <v>49</v>
      </c>
      <c r="M1792" t="s">
        <v>49</v>
      </c>
      <c r="N1792" t="s">
        <v>49</v>
      </c>
      <c r="O1792" t="s">
        <v>49</v>
      </c>
      <c r="P1792" t="s">
        <v>49</v>
      </c>
      <c r="Q1792" t="s">
        <v>49</v>
      </c>
      <c r="R1792" t="s">
        <v>49</v>
      </c>
      <c r="S1792" t="s">
        <v>49</v>
      </c>
      <c r="T1792" t="s">
        <v>49</v>
      </c>
      <c r="U1792" t="s">
        <v>49</v>
      </c>
      <c r="V1792" t="s">
        <v>49</v>
      </c>
      <c r="W1792" t="s">
        <v>49</v>
      </c>
      <c r="X1792" t="s">
        <v>49</v>
      </c>
      <c r="Y1792" t="s">
        <v>49</v>
      </c>
      <c r="Z1792" t="s">
        <v>49</v>
      </c>
      <c r="AA1792" t="s">
        <v>49</v>
      </c>
      <c r="AB1792" t="s">
        <v>49</v>
      </c>
      <c r="AC1792" t="s">
        <v>49</v>
      </c>
      <c r="AD1792" t="s">
        <v>49</v>
      </c>
      <c r="AE1792" t="s">
        <v>49</v>
      </c>
      <c r="AF1792" t="s">
        <v>49</v>
      </c>
      <c r="AG1792" t="s">
        <v>49</v>
      </c>
      <c r="AH1792" t="s">
        <v>49</v>
      </c>
      <c r="AI1792" t="s">
        <v>49</v>
      </c>
      <c r="AJ1792" t="s">
        <v>49</v>
      </c>
      <c r="AK1792" t="s">
        <v>49</v>
      </c>
      <c r="AL1792" t="s">
        <v>49</v>
      </c>
      <c r="AM1792" t="s">
        <v>49</v>
      </c>
    </row>
    <row r="1793" spans="1:39" customFormat="1" hidden="1" x14ac:dyDescent="0.2">
      <c r="A1793" t="s">
        <v>175</v>
      </c>
      <c r="B1793" s="1" t="s">
        <v>66</v>
      </c>
      <c r="C1793" t="s">
        <v>487</v>
      </c>
      <c r="D1793" s="1" t="s">
        <v>306</v>
      </c>
      <c r="E1793" t="s">
        <v>49</v>
      </c>
      <c r="F1793" t="s">
        <v>49</v>
      </c>
      <c r="G1793" t="s">
        <v>49</v>
      </c>
      <c r="H1793" t="s">
        <v>49</v>
      </c>
      <c r="I1793" t="s">
        <v>49</v>
      </c>
      <c r="J1793" t="s">
        <v>49</v>
      </c>
      <c r="K1793" t="s">
        <v>49</v>
      </c>
      <c r="L1793" t="s">
        <v>49</v>
      </c>
      <c r="M1793" t="s">
        <v>49</v>
      </c>
      <c r="N1793" t="s">
        <v>49</v>
      </c>
      <c r="O1793" t="s">
        <v>49</v>
      </c>
      <c r="P1793" t="s">
        <v>49</v>
      </c>
      <c r="Q1793" t="s">
        <v>49</v>
      </c>
      <c r="R1793" t="s">
        <v>49</v>
      </c>
      <c r="S1793" t="s">
        <v>49</v>
      </c>
      <c r="T1793" t="s">
        <v>49</v>
      </c>
      <c r="U1793" t="s">
        <v>49</v>
      </c>
      <c r="V1793" t="s">
        <v>49</v>
      </c>
      <c r="W1793" t="s">
        <v>49</v>
      </c>
      <c r="X1793" t="s">
        <v>49</v>
      </c>
      <c r="Y1793" t="s">
        <v>49</v>
      </c>
      <c r="Z1793" t="s">
        <v>49</v>
      </c>
      <c r="AA1793" t="s">
        <v>49</v>
      </c>
      <c r="AB1793" t="s">
        <v>49</v>
      </c>
      <c r="AC1793" t="s">
        <v>49</v>
      </c>
      <c r="AD1793" t="s">
        <v>49</v>
      </c>
      <c r="AE1793" t="s">
        <v>49</v>
      </c>
      <c r="AF1793" t="s">
        <v>49</v>
      </c>
      <c r="AG1793" t="s">
        <v>49</v>
      </c>
      <c r="AH1793" t="s">
        <v>49</v>
      </c>
      <c r="AI1793" t="s">
        <v>49</v>
      </c>
      <c r="AJ1793" t="s">
        <v>49</v>
      </c>
      <c r="AK1793" t="s">
        <v>49</v>
      </c>
      <c r="AL1793" t="s">
        <v>49</v>
      </c>
      <c r="AM1793" t="s">
        <v>49</v>
      </c>
    </row>
    <row r="1794" spans="1:39" customFormat="1" hidden="1" x14ac:dyDescent="0.2">
      <c r="A1794" t="s">
        <v>175</v>
      </c>
      <c r="B1794" s="1" t="s">
        <v>66</v>
      </c>
      <c r="C1794" t="s">
        <v>454</v>
      </c>
      <c r="D1794" s="1" t="s">
        <v>165</v>
      </c>
      <c r="E1794" t="s">
        <v>49</v>
      </c>
      <c r="F1794" t="s">
        <v>49</v>
      </c>
      <c r="G1794" t="s">
        <v>49</v>
      </c>
      <c r="H1794" t="s">
        <v>49</v>
      </c>
      <c r="I1794" t="s">
        <v>49</v>
      </c>
      <c r="J1794" t="s">
        <v>49</v>
      </c>
      <c r="K1794" t="s">
        <v>49</v>
      </c>
      <c r="L1794" t="s">
        <v>49</v>
      </c>
      <c r="M1794" t="s">
        <v>49</v>
      </c>
      <c r="N1794" t="s">
        <v>49</v>
      </c>
      <c r="O1794" t="s">
        <v>49</v>
      </c>
      <c r="P1794" t="s">
        <v>49</v>
      </c>
      <c r="Q1794" t="s">
        <v>49</v>
      </c>
      <c r="R1794" t="s">
        <v>49</v>
      </c>
      <c r="S1794" t="s">
        <v>49</v>
      </c>
      <c r="T1794" t="s">
        <v>49</v>
      </c>
      <c r="U1794" t="s">
        <v>49</v>
      </c>
      <c r="V1794" t="s">
        <v>49</v>
      </c>
      <c r="W1794" t="s">
        <v>49</v>
      </c>
      <c r="X1794" t="s">
        <v>49</v>
      </c>
      <c r="Y1794" t="s">
        <v>49</v>
      </c>
      <c r="Z1794" t="s">
        <v>49</v>
      </c>
      <c r="AA1794" t="s">
        <v>49</v>
      </c>
      <c r="AB1794" t="s">
        <v>49</v>
      </c>
      <c r="AC1794" t="s">
        <v>49</v>
      </c>
      <c r="AD1794" t="s">
        <v>49</v>
      </c>
      <c r="AE1794" t="s">
        <v>49</v>
      </c>
      <c r="AF1794" t="s">
        <v>49</v>
      </c>
      <c r="AG1794" t="s">
        <v>49</v>
      </c>
      <c r="AH1794" t="s">
        <v>49</v>
      </c>
      <c r="AI1794" t="s">
        <v>49</v>
      </c>
      <c r="AJ1794" t="s">
        <v>49</v>
      </c>
      <c r="AK1794" t="s">
        <v>49</v>
      </c>
      <c r="AL1794" t="s">
        <v>49</v>
      </c>
      <c r="AM1794" t="s">
        <v>49</v>
      </c>
    </row>
    <row r="1795" spans="1:39" customFormat="1" hidden="1" x14ac:dyDescent="0.2">
      <c r="A1795" t="s">
        <v>175</v>
      </c>
      <c r="B1795" s="1" t="s">
        <v>66</v>
      </c>
      <c r="C1795" t="s">
        <v>381</v>
      </c>
      <c r="D1795" s="1" t="s">
        <v>512</v>
      </c>
      <c r="E1795" t="s">
        <v>49</v>
      </c>
      <c r="F1795" t="s">
        <v>49</v>
      </c>
      <c r="G1795" t="s">
        <v>49</v>
      </c>
      <c r="H1795" t="s">
        <v>49</v>
      </c>
      <c r="I1795" t="s">
        <v>49</v>
      </c>
      <c r="J1795" t="s">
        <v>49</v>
      </c>
      <c r="K1795" t="s">
        <v>49</v>
      </c>
      <c r="L1795" t="s">
        <v>49</v>
      </c>
      <c r="M1795">
        <v>40.760868072509801</v>
      </c>
      <c r="N1795" t="s">
        <v>49</v>
      </c>
      <c r="O1795">
        <v>50.543479919433601</v>
      </c>
      <c r="P1795" t="s">
        <v>49</v>
      </c>
      <c r="Q1795">
        <v>30.9782600402832</v>
      </c>
      <c r="R1795" t="s">
        <v>49</v>
      </c>
      <c r="S1795">
        <v>25.4054050445557</v>
      </c>
      <c r="T1795">
        <v>24.324323654174801</v>
      </c>
      <c r="U1795">
        <v>23.8805961608887</v>
      </c>
      <c r="V1795">
        <v>23.529411315918001</v>
      </c>
      <c r="W1795">
        <v>14.7058820724487</v>
      </c>
      <c r="X1795">
        <v>12.62135887146</v>
      </c>
      <c r="Y1795">
        <v>14.077670097351101</v>
      </c>
      <c r="Z1795">
        <v>7.6555023193359402</v>
      </c>
      <c r="AA1795">
        <v>11.961722373962401</v>
      </c>
      <c r="AB1795">
        <v>19.431280136108398</v>
      </c>
      <c r="AC1795">
        <v>20.379146575927699</v>
      </c>
      <c r="AD1795">
        <v>23.222749710083001</v>
      </c>
      <c r="AE1795">
        <v>17.7884616851807</v>
      </c>
      <c r="AF1795">
        <v>11.904762268066399</v>
      </c>
      <c r="AG1795">
        <v>16.190475463867202</v>
      </c>
      <c r="AH1795">
        <v>13.3333330154419</v>
      </c>
      <c r="AI1795">
        <v>16.190475463867202</v>
      </c>
      <c r="AJ1795">
        <v>20</v>
      </c>
      <c r="AK1795">
        <v>18.095237731933601</v>
      </c>
      <c r="AL1795">
        <v>25.7142848968506</v>
      </c>
      <c r="AM1795">
        <v>35.377357482910199</v>
      </c>
    </row>
    <row r="1796" spans="1:39" customFormat="1" hidden="1" x14ac:dyDescent="0.2">
      <c r="A1796" t="s">
        <v>175</v>
      </c>
      <c r="B1796" s="1" t="s">
        <v>66</v>
      </c>
      <c r="C1796" t="s">
        <v>410</v>
      </c>
      <c r="D1796" s="1" t="s">
        <v>81</v>
      </c>
      <c r="E1796" t="s">
        <v>49</v>
      </c>
      <c r="F1796" t="s">
        <v>49</v>
      </c>
      <c r="G1796" t="s">
        <v>49</v>
      </c>
      <c r="H1796" t="s">
        <v>49</v>
      </c>
      <c r="I1796" t="s">
        <v>49</v>
      </c>
      <c r="J1796" t="s">
        <v>49</v>
      </c>
      <c r="K1796" t="s">
        <v>49</v>
      </c>
      <c r="L1796" t="s">
        <v>49</v>
      </c>
      <c r="M1796">
        <v>38.190956115722699</v>
      </c>
      <c r="N1796" t="s">
        <v>49</v>
      </c>
      <c r="O1796">
        <v>34</v>
      </c>
      <c r="P1796" t="s">
        <v>49</v>
      </c>
      <c r="Q1796">
        <v>31.840795516967798</v>
      </c>
      <c r="R1796" t="s">
        <v>49</v>
      </c>
      <c r="S1796">
        <v>27.8606967926025</v>
      </c>
      <c r="T1796">
        <v>25.870647430419901</v>
      </c>
      <c r="U1796">
        <v>25.9615383148193</v>
      </c>
      <c r="V1796">
        <v>24.8803825378418</v>
      </c>
      <c r="W1796">
        <v>15.3110046386719</v>
      </c>
      <c r="X1796">
        <v>14.354066848754901</v>
      </c>
      <c r="Y1796">
        <v>12.9807691574097</v>
      </c>
      <c r="Z1796">
        <v>10.4265403747559</v>
      </c>
      <c r="AA1796">
        <v>11.848340988159199</v>
      </c>
      <c r="AB1796">
        <v>12.6760559082031</v>
      </c>
      <c r="AC1796">
        <v>14.5539903640747</v>
      </c>
      <c r="AD1796">
        <v>21.1267604827881</v>
      </c>
      <c r="AE1796">
        <v>14.4230766296387</v>
      </c>
      <c r="AF1796">
        <v>15.238095283508301</v>
      </c>
      <c r="AG1796">
        <v>29.523809432983398</v>
      </c>
      <c r="AH1796">
        <v>25.7142848968506</v>
      </c>
      <c r="AI1796">
        <v>27.142856597900401</v>
      </c>
      <c r="AJ1796">
        <v>31.904762268066399</v>
      </c>
      <c r="AK1796">
        <v>31.904762268066399</v>
      </c>
      <c r="AL1796">
        <v>40.952381134033203</v>
      </c>
      <c r="AM1796">
        <v>26.886793136596701</v>
      </c>
    </row>
    <row r="1797" spans="1:39" customFormat="1" hidden="1" x14ac:dyDescent="0.2">
      <c r="A1797" t="s">
        <v>175</v>
      </c>
      <c r="B1797" s="1" t="s">
        <v>66</v>
      </c>
      <c r="C1797" t="s">
        <v>330</v>
      </c>
      <c r="D1797" s="1" t="s">
        <v>266</v>
      </c>
      <c r="E1797" t="s">
        <v>49</v>
      </c>
      <c r="F1797" t="s">
        <v>49</v>
      </c>
      <c r="G1797" t="s">
        <v>49</v>
      </c>
      <c r="H1797" t="s">
        <v>49</v>
      </c>
      <c r="I1797" t="s">
        <v>49</v>
      </c>
      <c r="J1797">
        <v>9.2899999999999991</v>
      </c>
      <c r="K1797">
        <v>11.91</v>
      </c>
      <c r="L1797">
        <v>12.48</v>
      </c>
      <c r="M1797">
        <v>11.72</v>
      </c>
      <c r="N1797">
        <v>11.45</v>
      </c>
      <c r="O1797">
        <v>11.89</v>
      </c>
      <c r="P1797">
        <v>13.62</v>
      </c>
      <c r="Q1797">
        <v>11.71</v>
      </c>
      <c r="R1797">
        <v>12.03</v>
      </c>
      <c r="S1797">
        <v>12.02</v>
      </c>
      <c r="T1797">
        <v>11.85</v>
      </c>
      <c r="U1797">
        <v>11.6</v>
      </c>
      <c r="V1797">
        <v>11.82</v>
      </c>
      <c r="W1797">
        <v>9.82</v>
      </c>
      <c r="X1797">
        <v>10.029999999999999</v>
      </c>
      <c r="Y1797">
        <v>9.02</v>
      </c>
      <c r="Z1797">
        <v>7.99</v>
      </c>
      <c r="AA1797">
        <v>9.15</v>
      </c>
      <c r="AB1797">
        <v>7.44</v>
      </c>
      <c r="AC1797">
        <v>7.27</v>
      </c>
      <c r="AD1797" t="s">
        <v>49</v>
      </c>
      <c r="AE1797">
        <v>6.95</v>
      </c>
      <c r="AF1797">
        <v>10.5</v>
      </c>
      <c r="AG1797">
        <v>10.97</v>
      </c>
      <c r="AH1797">
        <v>9.42</v>
      </c>
      <c r="AI1797">
        <v>9.48</v>
      </c>
      <c r="AJ1797">
        <v>9.8000000000000007</v>
      </c>
      <c r="AK1797">
        <v>8.8800000000000008</v>
      </c>
      <c r="AL1797" t="s">
        <v>49</v>
      </c>
      <c r="AM1797" t="s">
        <v>49</v>
      </c>
    </row>
    <row r="1798" spans="1:39" customFormat="1" hidden="1" x14ac:dyDescent="0.2">
      <c r="A1798" t="s">
        <v>175</v>
      </c>
      <c r="B1798" s="1" t="s">
        <v>66</v>
      </c>
      <c r="C1798" t="s">
        <v>19</v>
      </c>
      <c r="D1798" s="1" t="s">
        <v>127</v>
      </c>
      <c r="E1798" t="s">
        <v>49</v>
      </c>
      <c r="F1798" t="s">
        <v>49</v>
      </c>
      <c r="G1798" t="s">
        <v>49</v>
      </c>
      <c r="H1798" t="s">
        <v>49</v>
      </c>
      <c r="I1798" t="s">
        <v>49</v>
      </c>
      <c r="J1798">
        <v>9.31</v>
      </c>
      <c r="K1798">
        <v>11.89</v>
      </c>
      <c r="L1798">
        <v>12.54</v>
      </c>
      <c r="M1798">
        <v>11.72</v>
      </c>
      <c r="N1798">
        <v>11.4</v>
      </c>
      <c r="O1798">
        <v>11.88</v>
      </c>
      <c r="P1798">
        <v>13.63</v>
      </c>
      <c r="Q1798">
        <v>11.72</v>
      </c>
      <c r="R1798">
        <v>12.06</v>
      </c>
      <c r="S1798">
        <v>12.01</v>
      </c>
      <c r="T1798">
        <v>11.85</v>
      </c>
      <c r="U1798">
        <v>11.65</v>
      </c>
      <c r="V1798">
        <v>11.88</v>
      </c>
      <c r="W1798">
        <v>9.89</v>
      </c>
      <c r="X1798">
        <v>10.130000000000001</v>
      </c>
      <c r="Y1798">
        <v>9.14</v>
      </c>
      <c r="Z1798">
        <v>8.0399999999999991</v>
      </c>
      <c r="AA1798">
        <v>9.16</v>
      </c>
      <c r="AB1798">
        <v>7.47</v>
      </c>
      <c r="AC1798">
        <v>7.27</v>
      </c>
      <c r="AD1798" t="s">
        <v>49</v>
      </c>
      <c r="AE1798">
        <v>6.97</v>
      </c>
      <c r="AF1798">
        <v>10.66</v>
      </c>
      <c r="AG1798">
        <v>11.16</v>
      </c>
      <c r="AH1798">
        <v>9.64</v>
      </c>
      <c r="AI1798">
        <v>9.67</v>
      </c>
      <c r="AJ1798">
        <v>9.69</v>
      </c>
      <c r="AK1798">
        <v>9.0500000000000007</v>
      </c>
      <c r="AL1798" t="s">
        <v>49</v>
      </c>
      <c r="AM1798" t="s">
        <v>49</v>
      </c>
    </row>
    <row r="1799" spans="1:39" customFormat="1" hidden="1" x14ac:dyDescent="0.2">
      <c r="A1799" t="s">
        <v>175</v>
      </c>
      <c r="B1799" s="1" t="s">
        <v>66</v>
      </c>
      <c r="C1799" t="s">
        <v>219</v>
      </c>
      <c r="D1799" s="1" t="s">
        <v>551</v>
      </c>
      <c r="E1799" t="s">
        <v>49</v>
      </c>
      <c r="F1799" t="s">
        <v>49</v>
      </c>
      <c r="G1799" t="s">
        <v>49</v>
      </c>
      <c r="H1799" t="s">
        <v>49</v>
      </c>
      <c r="I1799" t="s">
        <v>49</v>
      </c>
      <c r="J1799" t="s">
        <v>49</v>
      </c>
      <c r="K1799" t="s">
        <v>49</v>
      </c>
      <c r="L1799" t="s">
        <v>49</v>
      </c>
      <c r="M1799" t="s">
        <v>49</v>
      </c>
      <c r="N1799" t="s">
        <v>49</v>
      </c>
      <c r="O1799" t="s">
        <v>49</v>
      </c>
      <c r="P1799" t="s">
        <v>49</v>
      </c>
      <c r="Q1799" t="s">
        <v>49</v>
      </c>
      <c r="R1799" t="s">
        <v>49</v>
      </c>
      <c r="S1799" t="s">
        <v>49</v>
      </c>
      <c r="T1799" t="s">
        <v>49</v>
      </c>
      <c r="U1799" t="s">
        <v>49</v>
      </c>
      <c r="V1799">
        <v>8</v>
      </c>
      <c r="W1799">
        <v>8</v>
      </c>
      <c r="X1799">
        <v>8</v>
      </c>
      <c r="Y1799">
        <v>8</v>
      </c>
      <c r="Z1799">
        <v>8</v>
      </c>
      <c r="AA1799">
        <v>8</v>
      </c>
      <c r="AB1799">
        <v>8</v>
      </c>
      <c r="AC1799">
        <v>8</v>
      </c>
      <c r="AD1799">
        <v>8</v>
      </c>
      <c r="AE1799">
        <v>8</v>
      </c>
      <c r="AF1799">
        <v>8</v>
      </c>
      <c r="AG1799">
        <v>8</v>
      </c>
      <c r="AH1799">
        <v>10</v>
      </c>
      <c r="AI1799">
        <v>8</v>
      </c>
      <c r="AJ1799">
        <v>8</v>
      </c>
      <c r="AK1799" t="s">
        <v>49</v>
      </c>
      <c r="AL1799" t="s">
        <v>49</v>
      </c>
      <c r="AM1799" t="s">
        <v>49</v>
      </c>
    </row>
    <row r="1800" spans="1:39" customFormat="1" hidden="1" x14ac:dyDescent="0.2">
      <c r="A1800" t="s">
        <v>175</v>
      </c>
      <c r="B1800" s="1" t="s">
        <v>66</v>
      </c>
      <c r="C1800" t="s">
        <v>460</v>
      </c>
      <c r="D1800" s="1" t="s">
        <v>249</v>
      </c>
      <c r="E1800" t="s">
        <v>49</v>
      </c>
      <c r="F1800" t="s">
        <v>49</v>
      </c>
      <c r="G1800" t="s">
        <v>49</v>
      </c>
      <c r="H1800" t="s">
        <v>49</v>
      </c>
      <c r="I1800" t="s">
        <v>49</v>
      </c>
      <c r="J1800" t="s">
        <v>49</v>
      </c>
      <c r="K1800" t="s">
        <v>49</v>
      </c>
      <c r="L1800" t="s">
        <v>49</v>
      </c>
      <c r="M1800" t="s">
        <v>49</v>
      </c>
      <c r="N1800" t="s">
        <v>49</v>
      </c>
      <c r="O1800" t="s">
        <v>49</v>
      </c>
      <c r="P1800" t="s">
        <v>49</v>
      </c>
      <c r="Q1800" t="s">
        <v>49</v>
      </c>
      <c r="R1800" t="s">
        <v>49</v>
      </c>
      <c r="S1800" t="s">
        <v>49</v>
      </c>
      <c r="T1800" t="s">
        <v>49</v>
      </c>
      <c r="U1800" t="s">
        <v>49</v>
      </c>
      <c r="V1800" t="s">
        <v>49</v>
      </c>
      <c r="W1800">
        <v>19.899999999999999</v>
      </c>
      <c r="X1800" t="s">
        <v>49</v>
      </c>
      <c r="Y1800" t="s">
        <v>49</v>
      </c>
      <c r="Z1800" t="s">
        <v>49</v>
      </c>
      <c r="AA1800">
        <v>30</v>
      </c>
      <c r="AB1800" t="s">
        <v>49</v>
      </c>
      <c r="AC1800" t="s">
        <v>49</v>
      </c>
      <c r="AD1800" t="s">
        <v>49</v>
      </c>
      <c r="AE1800" t="s">
        <v>49</v>
      </c>
      <c r="AF1800" t="s">
        <v>49</v>
      </c>
      <c r="AG1800" t="s">
        <v>49</v>
      </c>
      <c r="AH1800">
        <v>29.2</v>
      </c>
      <c r="AI1800" t="s">
        <v>49</v>
      </c>
      <c r="AJ1800" t="s">
        <v>49</v>
      </c>
      <c r="AK1800" t="s">
        <v>49</v>
      </c>
      <c r="AL1800" t="s">
        <v>49</v>
      </c>
      <c r="AM1800" t="s">
        <v>49</v>
      </c>
    </row>
    <row r="1801" spans="1:39" customFormat="1" hidden="1" x14ac:dyDescent="0.2">
      <c r="A1801" t="s">
        <v>175</v>
      </c>
      <c r="B1801" s="1" t="s">
        <v>66</v>
      </c>
      <c r="C1801" t="s">
        <v>214</v>
      </c>
      <c r="D1801" s="1" t="s">
        <v>72</v>
      </c>
      <c r="E1801" t="s">
        <v>49</v>
      </c>
      <c r="F1801" t="s">
        <v>49</v>
      </c>
      <c r="G1801" t="s">
        <v>49</v>
      </c>
      <c r="H1801" t="s">
        <v>49</v>
      </c>
      <c r="I1801" t="s">
        <v>49</v>
      </c>
      <c r="J1801" t="s">
        <v>49</v>
      </c>
      <c r="K1801" t="s">
        <v>49</v>
      </c>
      <c r="L1801" t="s">
        <v>49</v>
      </c>
      <c r="M1801" t="s">
        <v>49</v>
      </c>
      <c r="N1801" t="s">
        <v>49</v>
      </c>
      <c r="O1801" t="s">
        <v>49</v>
      </c>
      <c r="P1801" t="s">
        <v>49</v>
      </c>
      <c r="Q1801" t="s">
        <v>49</v>
      </c>
      <c r="R1801" t="s">
        <v>49</v>
      </c>
      <c r="S1801" t="s">
        <v>49</v>
      </c>
      <c r="T1801" t="s">
        <v>49</v>
      </c>
      <c r="U1801">
        <v>18</v>
      </c>
      <c r="V1801">
        <v>16</v>
      </c>
      <c r="W1801">
        <v>16</v>
      </c>
      <c r="X1801">
        <v>13</v>
      </c>
      <c r="Y1801">
        <v>13</v>
      </c>
      <c r="Z1801">
        <v>13</v>
      </c>
      <c r="AA1801">
        <v>13</v>
      </c>
      <c r="AB1801">
        <v>13</v>
      </c>
      <c r="AC1801">
        <v>36</v>
      </c>
      <c r="AD1801">
        <v>36</v>
      </c>
      <c r="AE1801">
        <v>36</v>
      </c>
      <c r="AF1801">
        <v>36</v>
      </c>
      <c r="AG1801">
        <v>36</v>
      </c>
      <c r="AH1801">
        <v>36</v>
      </c>
      <c r="AI1801">
        <v>36</v>
      </c>
      <c r="AJ1801">
        <v>26</v>
      </c>
      <c r="AK1801" t="s">
        <v>49</v>
      </c>
      <c r="AL1801" t="s">
        <v>49</v>
      </c>
      <c r="AM1801" t="s">
        <v>49</v>
      </c>
    </row>
    <row r="1802" spans="1:39" customFormat="1" hidden="1" x14ac:dyDescent="0.2">
      <c r="A1802" t="s">
        <v>175</v>
      </c>
      <c r="B1802" s="1" t="s">
        <v>66</v>
      </c>
      <c r="C1802" t="s">
        <v>443</v>
      </c>
      <c r="D1802" s="1" t="s">
        <v>259</v>
      </c>
      <c r="E1802" t="s">
        <v>49</v>
      </c>
      <c r="F1802" t="s">
        <v>49</v>
      </c>
      <c r="G1802" t="s">
        <v>49</v>
      </c>
      <c r="H1802" t="s">
        <v>49</v>
      </c>
      <c r="I1802" t="s">
        <v>49</v>
      </c>
      <c r="J1802" t="s">
        <v>49</v>
      </c>
      <c r="K1802" t="s">
        <v>49</v>
      </c>
      <c r="L1802" t="s">
        <v>49</v>
      </c>
      <c r="M1802" t="s">
        <v>49</v>
      </c>
      <c r="N1802" t="s">
        <v>49</v>
      </c>
      <c r="O1802" t="s">
        <v>49</v>
      </c>
      <c r="P1802" t="s">
        <v>49</v>
      </c>
      <c r="Q1802" t="s">
        <v>49</v>
      </c>
      <c r="R1802" t="s">
        <v>49</v>
      </c>
      <c r="S1802" t="s">
        <v>49</v>
      </c>
      <c r="T1802">
        <v>92</v>
      </c>
      <c r="U1802">
        <v>92</v>
      </c>
      <c r="V1802">
        <v>69</v>
      </c>
      <c r="W1802">
        <v>65</v>
      </c>
      <c r="X1802">
        <v>65</v>
      </c>
      <c r="Y1802">
        <v>65</v>
      </c>
      <c r="Z1802">
        <v>64</v>
      </c>
      <c r="AA1802">
        <v>56</v>
      </c>
      <c r="AB1802">
        <v>55.5</v>
      </c>
      <c r="AC1802">
        <v>55.5</v>
      </c>
      <c r="AD1802">
        <v>55.5</v>
      </c>
      <c r="AE1802">
        <v>55.5</v>
      </c>
      <c r="AF1802">
        <v>50.5</v>
      </c>
      <c r="AG1802">
        <v>48.5</v>
      </c>
      <c r="AH1802">
        <v>48.5</v>
      </c>
      <c r="AI1802">
        <v>48.5</v>
      </c>
      <c r="AJ1802">
        <v>48.5</v>
      </c>
      <c r="AK1802" t="s">
        <v>49</v>
      </c>
      <c r="AL1802" t="s">
        <v>49</v>
      </c>
      <c r="AM1802" t="s">
        <v>49</v>
      </c>
    </row>
    <row r="1803" spans="1:39" customFormat="1" hidden="1" x14ac:dyDescent="0.2">
      <c r="A1803" t="s">
        <v>175</v>
      </c>
      <c r="B1803" s="1" t="s">
        <v>66</v>
      </c>
      <c r="C1803" t="s">
        <v>470</v>
      </c>
      <c r="D1803" s="1" t="s">
        <v>131</v>
      </c>
      <c r="E1803" t="s">
        <v>49</v>
      </c>
      <c r="F1803" t="s">
        <v>49</v>
      </c>
      <c r="G1803" t="s">
        <v>49</v>
      </c>
      <c r="H1803" t="s">
        <v>49</v>
      </c>
      <c r="I1803" t="s">
        <v>49</v>
      </c>
      <c r="J1803" t="s">
        <v>49</v>
      </c>
      <c r="K1803" t="s">
        <v>49</v>
      </c>
      <c r="L1803" t="s">
        <v>49</v>
      </c>
      <c r="M1803" t="s">
        <v>49</v>
      </c>
      <c r="N1803" t="s">
        <v>49</v>
      </c>
      <c r="O1803" t="s">
        <v>49</v>
      </c>
      <c r="P1803" t="s">
        <v>49</v>
      </c>
      <c r="Q1803" t="s">
        <v>49</v>
      </c>
      <c r="R1803" t="s">
        <v>49</v>
      </c>
      <c r="S1803" t="s">
        <v>49</v>
      </c>
      <c r="T1803" t="s">
        <v>49</v>
      </c>
      <c r="U1803" t="s">
        <v>49</v>
      </c>
      <c r="V1803" t="s">
        <v>49</v>
      </c>
      <c r="W1803" t="s">
        <v>49</v>
      </c>
      <c r="X1803" t="s">
        <v>49</v>
      </c>
      <c r="Y1803" t="s">
        <v>49</v>
      </c>
      <c r="Z1803" t="s">
        <v>49</v>
      </c>
      <c r="AA1803" t="s">
        <v>49</v>
      </c>
      <c r="AB1803" t="s">
        <v>49</v>
      </c>
      <c r="AC1803" t="s">
        <v>49</v>
      </c>
      <c r="AD1803" t="s">
        <v>49</v>
      </c>
      <c r="AE1803">
        <v>96</v>
      </c>
      <c r="AF1803">
        <v>96</v>
      </c>
      <c r="AG1803">
        <v>96</v>
      </c>
      <c r="AH1803">
        <v>96</v>
      </c>
      <c r="AI1803">
        <v>96</v>
      </c>
      <c r="AJ1803">
        <v>96</v>
      </c>
      <c r="AK1803" t="s">
        <v>49</v>
      </c>
      <c r="AL1803" t="s">
        <v>49</v>
      </c>
      <c r="AM1803" t="s">
        <v>49</v>
      </c>
    </row>
    <row r="1804" spans="1:39" customFormat="1" hidden="1" x14ac:dyDescent="0.2">
      <c r="A1804" t="s">
        <v>175</v>
      </c>
      <c r="B1804" s="1" t="s">
        <v>66</v>
      </c>
      <c r="C1804" t="s">
        <v>169</v>
      </c>
      <c r="D1804" s="1" t="s">
        <v>129</v>
      </c>
      <c r="E1804" t="s">
        <v>49</v>
      </c>
      <c r="F1804" t="s">
        <v>49</v>
      </c>
      <c r="G1804" t="s">
        <v>49</v>
      </c>
      <c r="H1804" t="s">
        <v>49</v>
      </c>
      <c r="I1804" t="s">
        <v>49</v>
      </c>
      <c r="J1804" t="s">
        <v>49</v>
      </c>
      <c r="K1804" t="s">
        <v>49</v>
      </c>
      <c r="L1804" t="s">
        <v>49</v>
      </c>
      <c r="M1804" t="s">
        <v>49</v>
      </c>
      <c r="N1804" t="s">
        <v>49</v>
      </c>
      <c r="O1804" t="s">
        <v>49</v>
      </c>
      <c r="P1804" t="s">
        <v>49</v>
      </c>
      <c r="Q1804" t="s">
        <v>49</v>
      </c>
      <c r="R1804" t="s">
        <v>49</v>
      </c>
      <c r="S1804" t="s">
        <v>49</v>
      </c>
      <c r="T1804" t="s">
        <v>49</v>
      </c>
      <c r="U1804" t="s">
        <v>49</v>
      </c>
      <c r="V1804" t="s">
        <v>49</v>
      </c>
      <c r="W1804" t="s">
        <v>49</v>
      </c>
      <c r="X1804" t="s">
        <v>49</v>
      </c>
      <c r="Y1804" t="s">
        <v>49</v>
      </c>
      <c r="Z1804" t="s">
        <v>49</v>
      </c>
      <c r="AA1804" t="s">
        <v>49</v>
      </c>
      <c r="AB1804" t="s">
        <v>49</v>
      </c>
      <c r="AC1804" t="s">
        <v>49</v>
      </c>
      <c r="AD1804" t="s">
        <v>49</v>
      </c>
      <c r="AE1804">
        <v>24</v>
      </c>
      <c r="AF1804">
        <v>24</v>
      </c>
      <c r="AG1804">
        <v>24</v>
      </c>
      <c r="AH1804">
        <v>24</v>
      </c>
      <c r="AI1804">
        <v>24</v>
      </c>
      <c r="AJ1804">
        <v>24</v>
      </c>
      <c r="AK1804" t="s">
        <v>49</v>
      </c>
      <c r="AL1804" t="s">
        <v>49</v>
      </c>
      <c r="AM1804" t="s">
        <v>49</v>
      </c>
    </row>
    <row r="1805" spans="1:39" customFormat="1" hidden="1" x14ac:dyDescent="0.2">
      <c r="A1805" t="s">
        <v>175</v>
      </c>
      <c r="B1805" s="1" t="s">
        <v>66</v>
      </c>
      <c r="C1805" t="s">
        <v>272</v>
      </c>
      <c r="D1805" s="1" t="s">
        <v>348</v>
      </c>
      <c r="E1805" t="s">
        <v>49</v>
      </c>
      <c r="F1805" t="s">
        <v>49</v>
      </c>
      <c r="G1805" t="s">
        <v>49</v>
      </c>
      <c r="H1805" t="s">
        <v>49</v>
      </c>
      <c r="I1805" t="s">
        <v>49</v>
      </c>
      <c r="J1805" t="s">
        <v>49</v>
      </c>
      <c r="K1805" t="s">
        <v>49</v>
      </c>
      <c r="L1805" t="s">
        <v>49</v>
      </c>
      <c r="M1805" t="s">
        <v>49</v>
      </c>
      <c r="N1805" t="s">
        <v>49</v>
      </c>
      <c r="O1805" t="s">
        <v>49</v>
      </c>
      <c r="P1805" t="s">
        <v>49</v>
      </c>
      <c r="Q1805" t="s">
        <v>49</v>
      </c>
      <c r="R1805" t="s">
        <v>49</v>
      </c>
      <c r="S1805" t="s">
        <v>49</v>
      </c>
      <c r="T1805" t="s">
        <v>49</v>
      </c>
      <c r="U1805" t="s">
        <v>49</v>
      </c>
      <c r="V1805" t="s">
        <v>49</v>
      </c>
      <c r="W1805" t="s">
        <v>49</v>
      </c>
      <c r="X1805" t="s">
        <v>49</v>
      </c>
      <c r="Y1805" t="s">
        <v>49</v>
      </c>
      <c r="Z1805" t="s">
        <v>49</v>
      </c>
      <c r="AA1805" t="s">
        <v>49</v>
      </c>
      <c r="AB1805" t="s">
        <v>49</v>
      </c>
      <c r="AC1805" t="s">
        <v>49</v>
      </c>
      <c r="AD1805" t="s">
        <v>49</v>
      </c>
      <c r="AE1805">
        <v>24</v>
      </c>
      <c r="AF1805">
        <v>24</v>
      </c>
      <c r="AG1805">
        <v>24</v>
      </c>
      <c r="AH1805">
        <v>24</v>
      </c>
      <c r="AI1805">
        <v>24</v>
      </c>
      <c r="AJ1805">
        <v>24</v>
      </c>
      <c r="AK1805" t="s">
        <v>49</v>
      </c>
      <c r="AL1805" t="s">
        <v>49</v>
      </c>
      <c r="AM1805" t="s">
        <v>49</v>
      </c>
    </row>
    <row r="1806" spans="1:39" customFormat="1" hidden="1" x14ac:dyDescent="0.2">
      <c r="A1806" t="s">
        <v>175</v>
      </c>
      <c r="B1806" s="1" t="s">
        <v>66</v>
      </c>
      <c r="C1806" t="s">
        <v>320</v>
      </c>
      <c r="D1806" s="1" t="s">
        <v>481</v>
      </c>
      <c r="E1806" t="s">
        <v>49</v>
      </c>
      <c r="F1806" t="s">
        <v>49</v>
      </c>
      <c r="G1806" t="s">
        <v>49</v>
      </c>
      <c r="H1806" t="s">
        <v>49</v>
      </c>
      <c r="I1806" t="s">
        <v>49</v>
      </c>
      <c r="J1806" t="s">
        <v>49</v>
      </c>
      <c r="K1806" t="s">
        <v>49</v>
      </c>
      <c r="L1806" t="s">
        <v>49</v>
      </c>
      <c r="M1806" t="s">
        <v>49</v>
      </c>
      <c r="N1806" t="s">
        <v>49</v>
      </c>
      <c r="O1806" t="s">
        <v>49</v>
      </c>
      <c r="P1806" t="s">
        <v>49</v>
      </c>
      <c r="Q1806" t="s">
        <v>49</v>
      </c>
      <c r="R1806" t="s">
        <v>49</v>
      </c>
      <c r="S1806" t="s">
        <v>49</v>
      </c>
      <c r="T1806" t="s">
        <v>49</v>
      </c>
      <c r="U1806" t="s">
        <v>49</v>
      </c>
      <c r="V1806" t="s">
        <v>49</v>
      </c>
      <c r="W1806" t="s">
        <v>49</v>
      </c>
      <c r="X1806" t="s">
        <v>49</v>
      </c>
      <c r="Y1806" t="s">
        <v>49</v>
      </c>
      <c r="Z1806" t="s">
        <v>49</v>
      </c>
      <c r="AA1806" t="s">
        <v>49</v>
      </c>
      <c r="AB1806" t="s">
        <v>49</v>
      </c>
      <c r="AC1806" t="s">
        <v>49</v>
      </c>
      <c r="AD1806" t="s">
        <v>49</v>
      </c>
      <c r="AE1806">
        <v>120</v>
      </c>
      <c r="AF1806">
        <v>120</v>
      </c>
      <c r="AG1806">
        <v>120</v>
      </c>
      <c r="AH1806">
        <v>120</v>
      </c>
      <c r="AI1806">
        <v>120</v>
      </c>
      <c r="AJ1806">
        <v>120</v>
      </c>
      <c r="AK1806" t="s">
        <v>49</v>
      </c>
      <c r="AL1806" t="s">
        <v>49</v>
      </c>
      <c r="AM1806" t="s">
        <v>49</v>
      </c>
    </row>
    <row r="1807" spans="1:39" customFormat="1" hidden="1" x14ac:dyDescent="0.2">
      <c r="A1807" t="s">
        <v>175</v>
      </c>
      <c r="B1807" s="1" t="s">
        <v>66</v>
      </c>
      <c r="C1807" t="s">
        <v>157</v>
      </c>
      <c r="D1807" s="1" t="s">
        <v>441</v>
      </c>
      <c r="E1807" t="s">
        <v>49</v>
      </c>
      <c r="F1807" t="s">
        <v>49</v>
      </c>
      <c r="G1807" t="s">
        <v>49</v>
      </c>
      <c r="H1807" t="s">
        <v>49</v>
      </c>
      <c r="I1807" t="s">
        <v>49</v>
      </c>
      <c r="J1807" t="s">
        <v>49</v>
      </c>
      <c r="K1807" t="s">
        <v>49</v>
      </c>
      <c r="L1807" t="s">
        <v>49</v>
      </c>
      <c r="M1807" t="s">
        <v>49</v>
      </c>
      <c r="N1807" t="s">
        <v>49</v>
      </c>
      <c r="O1807" t="s">
        <v>49</v>
      </c>
      <c r="P1807" t="s">
        <v>49</v>
      </c>
      <c r="Q1807" t="s">
        <v>49</v>
      </c>
      <c r="R1807" t="s">
        <v>49</v>
      </c>
      <c r="S1807" t="s">
        <v>49</v>
      </c>
      <c r="T1807" t="s">
        <v>49</v>
      </c>
      <c r="U1807" t="s">
        <v>49</v>
      </c>
      <c r="V1807" t="s">
        <v>49</v>
      </c>
      <c r="W1807">
        <v>23.3</v>
      </c>
      <c r="X1807" t="s">
        <v>49</v>
      </c>
      <c r="Y1807" t="s">
        <v>49</v>
      </c>
      <c r="Z1807" t="s">
        <v>49</v>
      </c>
      <c r="AA1807">
        <v>10.7</v>
      </c>
      <c r="AB1807" t="s">
        <v>49</v>
      </c>
      <c r="AC1807" t="s">
        <v>49</v>
      </c>
      <c r="AD1807" t="s">
        <v>49</v>
      </c>
      <c r="AE1807" t="s">
        <v>49</v>
      </c>
      <c r="AF1807" t="s">
        <v>49</v>
      </c>
      <c r="AG1807" t="s">
        <v>49</v>
      </c>
      <c r="AH1807">
        <v>18.100000000000001</v>
      </c>
      <c r="AI1807" t="s">
        <v>49</v>
      </c>
      <c r="AJ1807" t="s">
        <v>49</v>
      </c>
      <c r="AK1807" t="s">
        <v>49</v>
      </c>
      <c r="AL1807" t="s">
        <v>49</v>
      </c>
      <c r="AM1807" t="s">
        <v>49</v>
      </c>
    </row>
    <row r="1808" spans="1:39" customFormat="1" hidden="1" x14ac:dyDescent="0.2">
      <c r="A1808" t="s">
        <v>175</v>
      </c>
      <c r="B1808" s="1" t="s">
        <v>66</v>
      </c>
      <c r="C1808" t="s">
        <v>87</v>
      </c>
      <c r="D1808" s="1" t="s">
        <v>302</v>
      </c>
      <c r="E1808" t="s">
        <v>49</v>
      </c>
      <c r="F1808" t="s">
        <v>49</v>
      </c>
      <c r="G1808" t="s">
        <v>49</v>
      </c>
      <c r="H1808" t="s">
        <v>49</v>
      </c>
      <c r="I1808" t="s">
        <v>49</v>
      </c>
      <c r="J1808" t="s">
        <v>49</v>
      </c>
      <c r="K1808" t="s">
        <v>49</v>
      </c>
      <c r="L1808" t="s">
        <v>49</v>
      </c>
      <c r="M1808" t="s">
        <v>49</v>
      </c>
      <c r="N1808" t="s">
        <v>49</v>
      </c>
      <c r="O1808" t="s">
        <v>49</v>
      </c>
      <c r="P1808" t="s">
        <v>49</v>
      </c>
      <c r="Q1808" t="s">
        <v>49</v>
      </c>
      <c r="R1808" t="s">
        <v>49</v>
      </c>
      <c r="S1808" t="s">
        <v>49</v>
      </c>
      <c r="T1808" t="s">
        <v>49</v>
      </c>
      <c r="U1808" t="s">
        <v>49</v>
      </c>
      <c r="V1808">
        <v>600</v>
      </c>
      <c r="W1808">
        <v>600</v>
      </c>
      <c r="X1808">
        <v>600</v>
      </c>
      <c r="Y1808">
        <v>600</v>
      </c>
      <c r="Z1808">
        <v>600</v>
      </c>
      <c r="AA1808">
        <v>654</v>
      </c>
      <c r="AB1808">
        <v>654</v>
      </c>
      <c r="AC1808">
        <v>654</v>
      </c>
      <c r="AD1808">
        <v>654</v>
      </c>
      <c r="AE1808">
        <v>654</v>
      </c>
      <c r="AF1808">
        <v>654</v>
      </c>
      <c r="AG1808">
        <v>664</v>
      </c>
      <c r="AH1808">
        <v>666</v>
      </c>
      <c r="AI1808">
        <v>664</v>
      </c>
      <c r="AJ1808">
        <v>664</v>
      </c>
      <c r="AK1808" t="s">
        <v>49</v>
      </c>
      <c r="AL1808" t="s">
        <v>49</v>
      </c>
      <c r="AM1808" t="s">
        <v>49</v>
      </c>
    </row>
    <row r="1809" spans="1:39" customFormat="1" hidden="1" x14ac:dyDescent="0.2">
      <c r="A1809" t="s">
        <v>175</v>
      </c>
      <c r="B1809" s="1" t="s">
        <v>66</v>
      </c>
      <c r="C1809" t="s">
        <v>542</v>
      </c>
      <c r="D1809" s="1" t="s">
        <v>479</v>
      </c>
      <c r="E1809">
        <v>42.662301475666567</v>
      </c>
      <c r="F1809">
        <v>45.112981186487922</v>
      </c>
      <c r="G1809">
        <v>44.594912294027836</v>
      </c>
      <c r="H1809">
        <v>45.196639984555979</v>
      </c>
      <c r="I1809">
        <v>44.80654365220694</v>
      </c>
      <c r="J1809">
        <v>43.171218423468275</v>
      </c>
      <c r="K1809">
        <v>43.777747495199762</v>
      </c>
      <c r="L1809">
        <v>45.911270731824374</v>
      </c>
      <c r="M1809">
        <v>44.215702683215291</v>
      </c>
      <c r="N1809">
        <v>45.017186318076483</v>
      </c>
      <c r="O1809">
        <v>43.395107949805038</v>
      </c>
      <c r="P1809">
        <v>49.201250798937636</v>
      </c>
      <c r="Q1809">
        <v>59.464699296632972</v>
      </c>
      <c r="R1809">
        <v>50.745057160433213</v>
      </c>
      <c r="S1809">
        <v>49.376549641326498</v>
      </c>
      <c r="T1809">
        <v>47.241630694402573</v>
      </c>
      <c r="U1809">
        <v>50.665240367197327</v>
      </c>
      <c r="V1809">
        <v>56.099829703772265</v>
      </c>
      <c r="W1809">
        <v>59.709783188101781</v>
      </c>
      <c r="X1809">
        <v>62.587138427930313</v>
      </c>
      <c r="Y1809">
        <v>68.056947376030834</v>
      </c>
      <c r="Z1809">
        <v>52.104849023074109</v>
      </c>
      <c r="AA1809">
        <v>60.303238713412298</v>
      </c>
      <c r="AB1809">
        <v>64.490238892998832</v>
      </c>
      <c r="AC1809">
        <v>61.751112408385076</v>
      </c>
      <c r="AD1809">
        <v>59.606156056966419</v>
      </c>
      <c r="AE1809">
        <v>57.708168989206932</v>
      </c>
      <c r="AF1809">
        <v>45.243877148583003</v>
      </c>
      <c r="AG1809">
        <v>38.521340335882869</v>
      </c>
      <c r="AH1809">
        <v>42.421721391017414</v>
      </c>
      <c r="AI1809">
        <v>46.362130948689618</v>
      </c>
      <c r="AJ1809">
        <v>46.076821190925827</v>
      </c>
      <c r="AK1809">
        <v>41.375230075953212</v>
      </c>
      <c r="AL1809">
        <v>51.386008568893502</v>
      </c>
      <c r="AM1809">
        <v>57.69026362188734</v>
      </c>
    </row>
    <row r="1810" spans="1:39" customFormat="1" hidden="1" x14ac:dyDescent="0.2">
      <c r="A1810" t="s">
        <v>175</v>
      </c>
      <c r="B1810" s="1" t="s">
        <v>66</v>
      </c>
      <c r="C1810" t="s">
        <v>456</v>
      </c>
      <c r="D1810" s="1" t="s">
        <v>489</v>
      </c>
      <c r="E1810" t="s">
        <v>49</v>
      </c>
      <c r="F1810" t="s">
        <v>49</v>
      </c>
      <c r="G1810" t="s">
        <v>49</v>
      </c>
      <c r="H1810" t="s">
        <v>49</v>
      </c>
      <c r="I1810" t="s">
        <v>49</v>
      </c>
      <c r="J1810" t="s">
        <v>49</v>
      </c>
      <c r="K1810" t="s">
        <v>49</v>
      </c>
      <c r="L1810" t="s">
        <v>49</v>
      </c>
      <c r="M1810">
        <v>51.5</v>
      </c>
      <c r="N1810" t="s">
        <v>49</v>
      </c>
      <c r="O1810">
        <v>53.7313423156738</v>
      </c>
      <c r="P1810" t="s">
        <v>49</v>
      </c>
      <c r="Q1810">
        <v>43.781093597412102</v>
      </c>
      <c r="R1810" t="s">
        <v>49</v>
      </c>
      <c r="S1810">
        <v>47.263683319091797</v>
      </c>
      <c r="T1810">
        <v>43.781093597412102</v>
      </c>
      <c r="U1810">
        <v>40.865383148193402</v>
      </c>
      <c r="V1810">
        <v>36.538459777832003</v>
      </c>
      <c r="W1810">
        <v>37.980770111083999</v>
      </c>
      <c r="X1810">
        <v>43.269229888916001</v>
      </c>
      <c r="Y1810">
        <v>40.384616851806598</v>
      </c>
      <c r="Z1810">
        <v>39.336494445800803</v>
      </c>
      <c r="AA1810">
        <v>38.862560272216797</v>
      </c>
      <c r="AB1810">
        <v>37.089202880859403</v>
      </c>
      <c r="AC1810">
        <v>38.497653961181598</v>
      </c>
      <c r="AD1810">
        <v>40.375587463378899</v>
      </c>
      <c r="AE1810">
        <v>39.901477813720703</v>
      </c>
      <c r="AF1810">
        <v>39.408866882324197</v>
      </c>
      <c r="AG1810">
        <v>38.4236450195313</v>
      </c>
      <c r="AH1810">
        <v>40.8866996765137</v>
      </c>
      <c r="AI1810">
        <v>46.601940155029297</v>
      </c>
      <c r="AJ1810">
        <v>47.826087951660199</v>
      </c>
      <c r="AK1810">
        <v>45.410629272460902</v>
      </c>
      <c r="AL1810">
        <v>51.690822601318402</v>
      </c>
      <c r="AM1810">
        <v>48.792270660400398</v>
      </c>
    </row>
    <row r="1811" spans="1:39" customFormat="1" hidden="1" x14ac:dyDescent="0.2">
      <c r="A1811" t="s">
        <v>433</v>
      </c>
      <c r="B1811" s="1" t="s">
        <v>61</v>
      </c>
      <c r="C1811" t="s">
        <v>483</v>
      </c>
      <c r="D1811" s="1" t="s">
        <v>39</v>
      </c>
      <c r="E1811">
        <v>0.40478486257362978</v>
      </c>
      <c r="F1811">
        <v>0.32843762291394935</v>
      </c>
      <c r="G1811">
        <v>3.9403330687782595E-2</v>
      </c>
      <c r="H1811">
        <v>0.47941465050905668</v>
      </c>
      <c r="I1811">
        <v>0.26334813643754523</v>
      </c>
      <c r="J1811">
        <v>0.24597877010645469</v>
      </c>
      <c r="K1811" t="s">
        <v>49</v>
      </c>
      <c r="L1811">
        <v>0.42633315545864536</v>
      </c>
      <c r="M1811" t="s">
        <v>49</v>
      </c>
      <c r="N1811">
        <v>0.57762902695465834</v>
      </c>
      <c r="O1811">
        <v>10.082449141747436</v>
      </c>
      <c r="P1811">
        <v>1.9124090088111718</v>
      </c>
      <c r="Q1811">
        <v>1.4713709274601658</v>
      </c>
      <c r="R1811">
        <v>2.2707041485317001</v>
      </c>
      <c r="S1811">
        <v>3.7112518752975463</v>
      </c>
      <c r="T1811">
        <v>1.0661518371464849</v>
      </c>
      <c r="U1811">
        <v>2.646812423477543</v>
      </c>
      <c r="V1811">
        <v>3.4776160021771667</v>
      </c>
      <c r="W1811">
        <v>1.5070728611259203</v>
      </c>
      <c r="X1811">
        <v>9.114347436330771</v>
      </c>
      <c r="Y1811">
        <v>5.0206011155902992</v>
      </c>
      <c r="Z1811">
        <v>2.0948639954731436</v>
      </c>
      <c r="AA1811">
        <v>-0.61340619280809439</v>
      </c>
      <c r="AB1811">
        <v>0.60393084678883824</v>
      </c>
      <c r="AC1811">
        <v>2.0112394588667151</v>
      </c>
      <c r="AD1811">
        <v>1.1149085727959489</v>
      </c>
      <c r="AE1811">
        <v>2.2408951362934952</v>
      </c>
      <c r="AF1811">
        <v>2.1099780448203362</v>
      </c>
      <c r="AG1811">
        <v>1.9819803158135794</v>
      </c>
      <c r="AH1811">
        <v>2.0168845154026251</v>
      </c>
      <c r="AI1811">
        <v>1.5862047871636513</v>
      </c>
      <c r="AJ1811">
        <v>2.5902436904043764</v>
      </c>
      <c r="AK1811">
        <v>1.5504668965254063</v>
      </c>
      <c r="AL1811">
        <v>2.8086949438427005</v>
      </c>
      <c r="AM1811">
        <v>-1.1964363631448453E-3</v>
      </c>
    </row>
    <row r="1812" spans="1:39" customFormat="1" hidden="1" x14ac:dyDescent="0.2">
      <c r="A1812" t="s">
        <v>433</v>
      </c>
      <c r="B1812" s="1" t="s">
        <v>61</v>
      </c>
      <c r="C1812" t="s">
        <v>260</v>
      </c>
      <c r="D1812" s="1" t="s">
        <v>203</v>
      </c>
      <c r="E1812">
        <v>16960000</v>
      </c>
      <c r="F1812">
        <v>14360000</v>
      </c>
      <c r="G1812">
        <v>1898272.0856656099</v>
      </c>
      <c r="H1812">
        <v>25180498.960499</v>
      </c>
      <c r="I1812">
        <v>15309478.7202233</v>
      </c>
      <c r="J1812">
        <v>16432044.017960301</v>
      </c>
      <c r="K1812" t="s">
        <v>49</v>
      </c>
      <c r="L1812">
        <v>38037218.599781103</v>
      </c>
      <c r="M1812" t="s">
        <v>49</v>
      </c>
      <c r="N1812">
        <v>59043540.328336902</v>
      </c>
      <c r="O1812">
        <v>1102684180.4683001</v>
      </c>
      <c r="P1812">
        <v>215800000</v>
      </c>
      <c r="Q1812">
        <v>173400000</v>
      </c>
      <c r="R1812">
        <v>278900000</v>
      </c>
      <c r="S1812">
        <v>470000000</v>
      </c>
      <c r="T1812">
        <v>141200000</v>
      </c>
      <c r="U1812">
        <v>363270000</v>
      </c>
      <c r="V1812">
        <v>511140000</v>
      </c>
      <c r="W1812">
        <v>241130000</v>
      </c>
      <c r="X1812">
        <v>1550510000</v>
      </c>
      <c r="Y1812">
        <v>903050000</v>
      </c>
      <c r="Z1812">
        <v>368730000</v>
      </c>
      <c r="AA1812">
        <v>-113160683.72428299</v>
      </c>
      <c r="AB1812">
        <v>122500004.314785</v>
      </c>
      <c r="AC1812">
        <v>430126687.53242397</v>
      </c>
      <c r="AD1812">
        <v>245179098.280128</v>
      </c>
      <c r="AE1812">
        <v>506295970.34992999</v>
      </c>
      <c r="AF1812">
        <v>494541718.09229797</v>
      </c>
      <c r="AG1812">
        <v>479469380.71382099</v>
      </c>
      <c r="AH1812">
        <v>503801415.18300098</v>
      </c>
      <c r="AI1812">
        <v>412743968.36067301</v>
      </c>
      <c r="AJ1812">
        <v>696287032.75876701</v>
      </c>
      <c r="AK1812">
        <v>386532637.67730099</v>
      </c>
      <c r="AL1812">
        <v>827195488.77897894</v>
      </c>
      <c r="AM1812">
        <v>-388706.86000031198</v>
      </c>
    </row>
    <row r="1813" spans="1:39" customFormat="1" hidden="1" x14ac:dyDescent="0.2">
      <c r="A1813" t="s">
        <v>433</v>
      </c>
      <c r="B1813" s="1" t="s">
        <v>61</v>
      </c>
      <c r="C1813" t="s">
        <v>31</v>
      </c>
      <c r="D1813" s="1" t="s">
        <v>339</v>
      </c>
      <c r="E1813" t="s">
        <v>49</v>
      </c>
      <c r="F1813" t="s">
        <v>49</v>
      </c>
      <c r="G1813" t="s">
        <v>49</v>
      </c>
      <c r="H1813">
        <v>56.301000000000002</v>
      </c>
      <c r="I1813">
        <v>56.347000000000001</v>
      </c>
      <c r="J1813">
        <v>55.872999999999998</v>
      </c>
      <c r="K1813">
        <v>58.070999999999998</v>
      </c>
      <c r="L1813">
        <v>57.167000000000002</v>
      </c>
      <c r="M1813">
        <v>55.741999999999997</v>
      </c>
      <c r="N1813">
        <v>55.325000000000003</v>
      </c>
      <c r="O1813">
        <v>57.875</v>
      </c>
      <c r="P1813">
        <v>57.323999999999998</v>
      </c>
      <c r="Q1813">
        <v>57.027000000000001</v>
      </c>
      <c r="R1813">
        <v>56.521999999999998</v>
      </c>
      <c r="S1813">
        <v>56.469000000000001</v>
      </c>
      <c r="T1813">
        <v>57.411999999999999</v>
      </c>
      <c r="U1813">
        <v>56.101999999999997</v>
      </c>
      <c r="V1813">
        <v>56.228000000000002</v>
      </c>
      <c r="W1813">
        <v>56.969000000000001</v>
      </c>
      <c r="X1813">
        <v>57.512999999999998</v>
      </c>
      <c r="Y1813">
        <v>57.369</v>
      </c>
      <c r="Z1813">
        <v>55.993000000000002</v>
      </c>
      <c r="AA1813">
        <v>56.942</v>
      </c>
      <c r="AB1813">
        <v>56.984999999999999</v>
      </c>
      <c r="AC1813">
        <v>57.854999999999997</v>
      </c>
      <c r="AD1813">
        <v>58.256999999999998</v>
      </c>
      <c r="AE1813">
        <v>56.902999999999999</v>
      </c>
      <c r="AF1813">
        <v>56.311999999999998</v>
      </c>
      <c r="AG1813">
        <v>56.598999999999997</v>
      </c>
      <c r="AH1813">
        <v>56.345999999999997</v>
      </c>
      <c r="AI1813">
        <v>56.281999999999996</v>
      </c>
      <c r="AJ1813">
        <v>57.279000000000003</v>
      </c>
      <c r="AK1813">
        <v>52.908999999999999</v>
      </c>
      <c r="AL1813">
        <v>55.164000000000001</v>
      </c>
      <c r="AM1813">
        <v>56.62</v>
      </c>
    </row>
    <row r="1814" spans="1:39" customFormat="1" hidden="1" x14ac:dyDescent="0.2">
      <c r="A1814" t="s">
        <v>433</v>
      </c>
      <c r="B1814" s="1" t="s">
        <v>61</v>
      </c>
      <c r="C1814" t="s">
        <v>473</v>
      </c>
      <c r="D1814" s="1" t="s">
        <v>563</v>
      </c>
      <c r="E1814" t="s">
        <v>49</v>
      </c>
      <c r="F1814" t="s">
        <v>49</v>
      </c>
      <c r="G1814">
        <v>63.74</v>
      </c>
      <c r="H1814">
        <v>61.91</v>
      </c>
      <c r="I1814">
        <v>59.69</v>
      </c>
      <c r="J1814">
        <v>60.39</v>
      </c>
      <c r="K1814">
        <v>61.2</v>
      </c>
      <c r="L1814">
        <v>60.06</v>
      </c>
      <c r="M1814">
        <v>58.5</v>
      </c>
      <c r="N1814">
        <v>58.68</v>
      </c>
      <c r="O1814">
        <v>61.1</v>
      </c>
      <c r="P1814">
        <v>60.26</v>
      </c>
      <c r="Q1814">
        <v>60</v>
      </c>
      <c r="R1814">
        <v>60.3</v>
      </c>
      <c r="S1814">
        <v>58.59</v>
      </c>
      <c r="T1814">
        <v>61</v>
      </c>
      <c r="U1814">
        <v>59.55</v>
      </c>
      <c r="V1814">
        <v>59.7</v>
      </c>
      <c r="W1814">
        <v>60.3</v>
      </c>
      <c r="X1814">
        <v>60.88</v>
      </c>
      <c r="Y1814">
        <v>62.71</v>
      </c>
      <c r="Z1814">
        <v>62.76</v>
      </c>
      <c r="AA1814">
        <v>61.09</v>
      </c>
      <c r="AB1814">
        <v>61.18</v>
      </c>
      <c r="AC1814">
        <v>61.77</v>
      </c>
      <c r="AD1814">
        <v>62.17</v>
      </c>
      <c r="AE1814">
        <v>60.93</v>
      </c>
      <c r="AF1814">
        <v>60.18</v>
      </c>
      <c r="AG1814">
        <v>60.57</v>
      </c>
      <c r="AH1814">
        <v>60.21</v>
      </c>
      <c r="AI1814">
        <v>59.82</v>
      </c>
      <c r="AJ1814">
        <v>60.75</v>
      </c>
      <c r="AK1814">
        <v>59.24</v>
      </c>
      <c r="AL1814">
        <v>59.58</v>
      </c>
      <c r="AM1814">
        <v>60.49</v>
      </c>
    </row>
    <row r="1815" spans="1:39" customFormat="1" hidden="1" x14ac:dyDescent="0.2">
      <c r="A1815" t="s">
        <v>433</v>
      </c>
      <c r="B1815" s="1" t="s">
        <v>61</v>
      </c>
      <c r="C1815" t="s">
        <v>415</v>
      </c>
      <c r="D1815" s="1" t="s">
        <v>568</v>
      </c>
      <c r="E1815" t="s">
        <v>49</v>
      </c>
      <c r="F1815" t="s">
        <v>49</v>
      </c>
      <c r="G1815" t="s">
        <v>49</v>
      </c>
      <c r="H1815">
        <v>69.607879999999994</v>
      </c>
      <c r="I1815">
        <v>75.332191467285199</v>
      </c>
      <c r="J1815">
        <v>76.276138305664105</v>
      </c>
      <c r="K1815">
        <v>77.218719482421903</v>
      </c>
      <c r="L1815">
        <v>76.995503999999997</v>
      </c>
      <c r="M1815">
        <v>77.882999999999996</v>
      </c>
      <c r="N1815">
        <v>80.031517028808594</v>
      </c>
      <c r="O1815">
        <v>81.637983000000006</v>
      </c>
      <c r="P1815">
        <v>79.129592000000002</v>
      </c>
      <c r="Q1815">
        <v>84.519249000000002</v>
      </c>
      <c r="R1815">
        <v>87.063828999999998</v>
      </c>
      <c r="S1815">
        <v>87.549059999999997</v>
      </c>
      <c r="T1815">
        <v>86.961151000000001</v>
      </c>
      <c r="U1815">
        <v>87.357044999999999</v>
      </c>
      <c r="V1815">
        <v>87.525839000000005</v>
      </c>
      <c r="W1815">
        <v>89.201466999999994</v>
      </c>
      <c r="X1815">
        <v>91.109558000000007</v>
      </c>
      <c r="Y1815">
        <v>91.000226999999995</v>
      </c>
      <c r="Z1815">
        <v>91.084019999999995</v>
      </c>
      <c r="AA1815">
        <v>91.580237999999994</v>
      </c>
      <c r="AB1815">
        <v>92.574686</v>
      </c>
      <c r="AC1815">
        <v>93.680571</v>
      </c>
      <c r="AD1815">
        <v>95.043104999999997</v>
      </c>
      <c r="AE1815">
        <v>95.125416000000001</v>
      </c>
      <c r="AF1815">
        <v>95.4</v>
      </c>
      <c r="AG1815">
        <v>96</v>
      </c>
      <c r="AH1815">
        <v>96.8</v>
      </c>
      <c r="AI1815">
        <v>97</v>
      </c>
      <c r="AJ1815">
        <v>97.36</v>
      </c>
      <c r="AK1815">
        <v>99.722541809082003</v>
      </c>
      <c r="AL1815">
        <v>97.89</v>
      </c>
      <c r="AM1815" t="s">
        <v>49</v>
      </c>
    </row>
    <row r="1816" spans="1:39" customFormat="1" hidden="1" x14ac:dyDescent="0.2">
      <c r="A1816" t="s">
        <v>433</v>
      </c>
      <c r="B1816" s="1" t="s">
        <v>61</v>
      </c>
      <c r="C1816" t="s">
        <v>275</v>
      </c>
      <c r="D1816" s="1" t="s">
        <v>222</v>
      </c>
      <c r="E1816">
        <v>35.366168004811591</v>
      </c>
      <c r="F1816">
        <v>38.409819388354457</v>
      </c>
      <c r="G1816">
        <v>28.75414019626573</v>
      </c>
      <c r="H1816">
        <v>31.348106722632934</v>
      </c>
      <c r="I1816">
        <v>32.722133263494555</v>
      </c>
      <c r="J1816">
        <v>38.007053244824924</v>
      </c>
      <c r="K1816">
        <v>46.433807711660208</v>
      </c>
      <c r="L1816">
        <v>44.742958834828336</v>
      </c>
      <c r="M1816">
        <v>47.388960639738606</v>
      </c>
      <c r="N1816">
        <v>49.133771806403075</v>
      </c>
      <c r="O1816">
        <v>50.043667127702648</v>
      </c>
      <c r="P1816">
        <v>52.771752675598272</v>
      </c>
      <c r="Q1816">
        <v>51.319579521889899</v>
      </c>
      <c r="R1816">
        <v>62.279294256287884</v>
      </c>
      <c r="S1816">
        <v>59.133946452553154</v>
      </c>
      <c r="T1816">
        <v>57.662696890557818</v>
      </c>
      <c r="U1816">
        <v>57.650424383217626</v>
      </c>
      <c r="V1816">
        <v>55.907222423232483</v>
      </c>
      <c r="W1816">
        <v>56.747353343347363</v>
      </c>
      <c r="X1816">
        <v>62.638368671700441</v>
      </c>
      <c r="Y1816">
        <v>58.558186790833219</v>
      </c>
      <c r="Z1816">
        <v>61.153111946684454</v>
      </c>
      <c r="AA1816">
        <v>58.432079516894056</v>
      </c>
      <c r="AB1816">
        <v>52.043318478754955</v>
      </c>
      <c r="AC1816">
        <v>49.997088339556214</v>
      </c>
      <c r="AD1816">
        <v>49.79411605505171</v>
      </c>
      <c r="AE1816">
        <v>48.618049979282958</v>
      </c>
      <c r="AF1816">
        <v>50.111009647951377</v>
      </c>
      <c r="AG1816">
        <v>50.030391683542476</v>
      </c>
      <c r="AH1816">
        <v>53.841071404797347</v>
      </c>
      <c r="AI1816">
        <v>54.822355470132614</v>
      </c>
      <c r="AJ1816">
        <v>59.067259858287258</v>
      </c>
      <c r="AK1816">
        <v>69.340736133819064</v>
      </c>
      <c r="AL1816">
        <v>60.021354342567577</v>
      </c>
      <c r="AM1816">
        <v>56.939596923393722</v>
      </c>
    </row>
    <row r="1817" spans="1:39" customFormat="1" hidden="1" x14ac:dyDescent="0.2">
      <c r="A1817" t="s">
        <v>433</v>
      </c>
      <c r="B1817" s="1" t="s">
        <v>61</v>
      </c>
      <c r="C1817" t="s">
        <v>215</v>
      </c>
      <c r="D1817" s="1" t="s">
        <v>497</v>
      </c>
      <c r="E1817" t="s">
        <v>49</v>
      </c>
      <c r="F1817" t="s">
        <v>49</v>
      </c>
      <c r="G1817" t="s">
        <v>49</v>
      </c>
      <c r="H1817" t="s">
        <v>49</v>
      </c>
      <c r="I1817" t="s">
        <v>49</v>
      </c>
      <c r="J1817" t="s">
        <v>49</v>
      </c>
      <c r="K1817" t="s">
        <v>49</v>
      </c>
      <c r="L1817" t="s">
        <v>49</v>
      </c>
      <c r="M1817" t="s">
        <v>49</v>
      </c>
      <c r="N1817" t="s">
        <v>49</v>
      </c>
      <c r="O1817">
        <v>24.65293388803844</v>
      </c>
      <c r="P1817">
        <v>28.190663456159086</v>
      </c>
      <c r="Q1817">
        <v>27.376408936305989</v>
      </c>
      <c r="R1817">
        <v>35.370552538118034</v>
      </c>
      <c r="S1817">
        <v>62.446945384261952</v>
      </c>
      <c r="T1817">
        <v>57.911223409082112</v>
      </c>
      <c r="U1817">
        <v>56.500596303297698</v>
      </c>
      <c r="V1817">
        <v>56.215811675057836</v>
      </c>
      <c r="W1817">
        <v>50.512222271528117</v>
      </c>
      <c r="X1817">
        <v>48.482372477846198</v>
      </c>
      <c r="Y1817">
        <v>48.426937619566253</v>
      </c>
      <c r="Z1817">
        <v>58.146920567538672</v>
      </c>
      <c r="AA1817">
        <v>57.494286618762438</v>
      </c>
      <c r="AB1817">
        <v>54.562570981641478</v>
      </c>
      <c r="AC1817">
        <v>54.852339814225559</v>
      </c>
      <c r="AD1817">
        <v>62.399276793737059</v>
      </c>
      <c r="AE1817">
        <v>50.837954434400736</v>
      </c>
      <c r="AF1817">
        <v>51.278403267864824</v>
      </c>
      <c r="AG1817">
        <v>52.065656169395524</v>
      </c>
      <c r="AH1817">
        <v>55.248518820306025</v>
      </c>
      <c r="AI1817">
        <v>52.214282008466284</v>
      </c>
      <c r="AJ1817">
        <v>53.879039356217781</v>
      </c>
      <c r="AK1817">
        <v>70.359180556179524</v>
      </c>
      <c r="AL1817">
        <v>65.548004090829451</v>
      </c>
      <c r="AM1817" t="s">
        <v>49</v>
      </c>
    </row>
    <row r="1818" spans="1:39" customFormat="1" hidden="1" x14ac:dyDescent="0.2">
      <c r="A1818" t="s">
        <v>433</v>
      </c>
      <c r="B1818" s="1" t="s">
        <v>61</v>
      </c>
      <c r="C1818" t="s">
        <v>494</v>
      </c>
      <c r="D1818" s="1" t="s">
        <v>202</v>
      </c>
      <c r="E1818" t="s">
        <v>49</v>
      </c>
      <c r="F1818" t="s">
        <v>49</v>
      </c>
      <c r="G1818" t="s">
        <v>49</v>
      </c>
      <c r="H1818" t="s">
        <v>49</v>
      </c>
      <c r="I1818" t="s">
        <v>49</v>
      </c>
      <c r="J1818" t="s">
        <v>49</v>
      </c>
      <c r="K1818" t="s">
        <v>49</v>
      </c>
      <c r="L1818" t="s">
        <v>49</v>
      </c>
      <c r="M1818" t="s">
        <v>49</v>
      </c>
      <c r="N1818" t="s">
        <v>49</v>
      </c>
      <c r="O1818">
        <v>2696210000</v>
      </c>
      <c r="P1818">
        <v>3181090000</v>
      </c>
      <c r="Q1818">
        <v>3226290000</v>
      </c>
      <c r="R1818">
        <v>4344400000</v>
      </c>
      <c r="S1818">
        <v>7908400000</v>
      </c>
      <c r="T1818">
        <v>7669700000</v>
      </c>
      <c r="U1818">
        <v>7754600000</v>
      </c>
      <c r="V1818">
        <v>8262600000</v>
      </c>
      <c r="W1818">
        <v>8081900000</v>
      </c>
      <c r="X1818">
        <v>8247700000</v>
      </c>
      <c r="Y1818">
        <v>8710500000</v>
      </c>
      <c r="Z1818">
        <v>10234800000</v>
      </c>
      <c r="AA1818">
        <v>10606500000</v>
      </c>
      <c r="AB1818">
        <v>11067351860.259998</v>
      </c>
      <c r="AC1818">
        <v>11730803671.18</v>
      </c>
      <c r="AD1818">
        <v>13722200000</v>
      </c>
      <c r="AE1818">
        <v>11486057983.75</v>
      </c>
      <c r="AF1818">
        <v>12018755226.09</v>
      </c>
      <c r="AG1818">
        <v>12595426766.26</v>
      </c>
      <c r="AH1818">
        <v>13800632488.309999</v>
      </c>
      <c r="AI1818">
        <v>13586600000</v>
      </c>
      <c r="AJ1818">
        <v>14483300000</v>
      </c>
      <c r="AK1818">
        <v>17540600000</v>
      </c>
      <c r="AL1818">
        <v>19304700000</v>
      </c>
      <c r="AM1818" t="s">
        <v>49</v>
      </c>
    </row>
    <row r="1819" spans="1:39" customFormat="1" hidden="1" x14ac:dyDescent="0.2">
      <c r="A1819" t="s">
        <v>433</v>
      </c>
      <c r="B1819" s="1" t="s">
        <v>61</v>
      </c>
      <c r="C1819" t="s">
        <v>34</v>
      </c>
      <c r="D1819" s="1" t="s">
        <v>113</v>
      </c>
      <c r="E1819">
        <v>22.055726565224301</v>
      </c>
      <c r="F1819">
        <v>25.945051018760601</v>
      </c>
      <c r="G1819">
        <v>32.171646651427402</v>
      </c>
      <c r="H1819">
        <v>36.805224322376397</v>
      </c>
      <c r="I1819">
        <v>40.932739350949703</v>
      </c>
      <c r="J1819">
        <v>48.508033847672301</v>
      </c>
      <c r="K1819">
        <v>53.643000521786597</v>
      </c>
      <c r="L1819">
        <v>59.023209183648099</v>
      </c>
      <c r="M1819">
        <v>64.800944149223099</v>
      </c>
      <c r="N1819">
        <v>67.710594851311598</v>
      </c>
      <c r="O1819">
        <v>69.435224176549198</v>
      </c>
      <c r="P1819">
        <v>69.792695548520399</v>
      </c>
      <c r="Q1819">
        <v>71.377888366086495</v>
      </c>
      <c r="R1819">
        <v>74.055144888722495</v>
      </c>
      <c r="S1819">
        <v>75.436662157142294</v>
      </c>
      <c r="T1819">
        <v>77.036214289861803</v>
      </c>
      <c r="U1819">
        <v>80.465823351180703</v>
      </c>
      <c r="V1819">
        <v>84.240433852889495</v>
      </c>
      <c r="W1819">
        <v>87.641324283901895</v>
      </c>
      <c r="X1819">
        <v>91.653619239067595</v>
      </c>
      <c r="Y1819">
        <v>97.801673384908597</v>
      </c>
      <c r="Z1819">
        <v>98.834410445792699</v>
      </c>
      <c r="AA1819">
        <v>100</v>
      </c>
      <c r="AB1819">
        <v>105.128923766816</v>
      </c>
      <c r="AC1819">
        <v>106.947375362701</v>
      </c>
      <c r="AD1819">
        <v>107.75768266948</v>
      </c>
      <c r="AE1819">
        <v>108.98756924294401</v>
      </c>
      <c r="AF1819">
        <v>108.19045106832</v>
      </c>
      <c r="AG1819">
        <v>108.843974500215</v>
      </c>
      <c r="AH1819">
        <v>109.94586086591499</v>
      </c>
      <c r="AI1819">
        <v>111.14463357709199</v>
      </c>
      <c r="AJ1819">
        <v>111.228352310936</v>
      </c>
      <c r="AK1819">
        <v>110.815038640419</v>
      </c>
      <c r="AL1819">
        <v>114.656913864201</v>
      </c>
      <c r="AM1819">
        <v>122.910624989713</v>
      </c>
    </row>
    <row r="1820" spans="1:39" customFormat="1" hidden="1" x14ac:dyDescent="0.2">
      <c r="A1820" t="s">
        <v>433</v>
      </c>
      <c r="B1820" s="1" t="s">
        <v>61</v>
      </c>
      <c r="C1820" t="s">
        <v>358</v>
      </c>
      <c r="D1820" s="1" t="s">
        <v>7</v>
      </c>
      <c r="E1820" t="s">
        <v>49</v>
      </c>
      <c r="F1820" t="s">
        <v>49</v>
      </c>
      <c r="G1820" t="s">
        <v>49</v>
      </c>
      <c r="H1820" t="s">
        <v>49</v>
      </c>
      <c r="I1820" t="s">
        <v>49</v>
      </c>
      <c r="J1820" t="s">
        <v>49</v>
      </c>
      <c r="K1820" t="s">
        <v>49</v>
      </c>
      <c r="L1820" t="s">
        <v>49</v>
      </c>
      <c r="M1820">
        <v>21.505376815795898</v>
      </c>
      <c r="N1820" t="s">
        <v>49</v>
      </c>
      <c r="O1820">
        <v>25.668449401855501</v>
      </c>
      <c r="P1820" t="s">
        <v>49</v>
      </c>
      <c r="Q1820">
        <v>29.787233352661101</v>
      </c>
      <c r="R1820" t="s">
        <v>49</v>
      </c>
      <c r="S1820">
        <v>25.925926208496101</v>
      </c>
      <c r="T1820">
        <v>41.798942565917997</v>
      </c>
      <c r="U1820">
        <v>35.9605903625488</v>
      </c>
      <c r="V1820">
        <v>38.536586761474602</v>
      </c>
      <c r="W1820">
        <v>42.926830291747997</v>
      </c>
      <c r="X1820">
        <v>38.834953308105497</v>
      </c>
      <c r="Y1820">
        <v>41.262134552002003</v>
      </c>
      <c r="Z1820">
        <v>50.239234924316399</v>
      </c>
      <c r="AA1820">
        <v>49.523811340332003</v>
      </c>
      <c r="AB1820">
        <v>51.1848335266113</v>
      </c>
      <c r="AC1820">
        <v>42.654029846191399</v>
      </c>
      <c r="AD1820">
        <v>45.497631072997997</v>
      </c>
      <c r="AE1820">
        <v>43.269229888916001</v>
      </c>
      <c r="AF1820">
        <v>41.4285697937012</v>
      </c>
      <c r="AG1820">
        <v>33.333332061767599</v>
      </c>
      <c r="AH1820">
        <v>37.142856597900398</v>
      </c>
      <c r="AI1820">
        <v>32.380950927734403</v>
      </c>
      <c r="AJ1820">
        <v>33.809524536132798</v>
      </c>
      <c r="AK1820">
        <v>30.9523811340332</v>
      </c>
      <c r="AL1820">
        <v>32.857143402099602</v>
      </c>
      <c r="AM1820">
        <v>27.8301887512207</v>
      </c>
    </row>
    <row r="1821" spans="1:39" customFormat="1" hidden="1" x14ac:dyDescent="0.2">
      <c r="A1821" t="s">
        <v>433</v>
      </c>
      <c r="B1821" s="1" t="s">
        <v>61</v>
      </c>
      <c r="C1821" t="s">
        <v>143</v>
      </c>
      <c r="D1821" s="1" t="s">
        <v>308</v>
      </c>
      <c r="E1821" t="s">
        <v>49</v>
      </c>
      <c r="F1821" t="s">
        <v>49</v>
      </c>
      <c r="G1821" t="s">
        <v>49</v>
      </c>
      <c r="H1821" t="s">
        <v>49</v>
      </c>
      <c r="I1821" t="s">
        <v>49</v>
      </c>
      <c r="J1821" t="s">
        <v>49</v>
      </c>
      <c r="K1821" t="s">
        <v>49</v>
      </c>
      <c r="L1821" t="s">
        <v>49</v>
      </c>
      <c r="M1821" t="s">
        <v>49</v>
      </c>
      <c r="N1821" t="s">
        <v>49</v>
      </c>
      <c r="O1821" t="s">
        <v>49</v>
      </c>
      <c r="P1821" t="s">
        <v>49</v>
      </c>
      <c r="Q1821" t="s">
        <v>49</v>
      </c>
      <c r="R1821" t="s">
        <v>49</v>
      </c>
      <c r="S1821" t="s">
        <v>49</v>
      </c>
      <c r="T1821">
        <v>133.19999999999999</v>
      </c>
      <c r="U1821">
        <v>132.5</v>
      </c>
      <c r="V1821">
        <v>124.4</v>
      </c>
      <c r="W1821">
        <v>119.7</v>
      </c>
      <c r="X1821">
        <v>112.5</v>
      </c>
      <c r="Y1821">
        <v>3.5</v>
      </c>
      <c r="Z1821">
        <v>2.9</v>
      </c>
      <c r="AA1821">
        <v>3</v>
      </c>
      <c r="AB1821">
        <v>3</v>
      </c>
      <c r="AC1821">
        <v>2.8</v>
      </c>
      <c r="AD1821">
        <v>2.8</v>
      </c>
      <c r="AE1821">
        <v>2.7</v>
      </c>
      <c r="AF1821">
        <v>2.6</v>
      </c>
      <c r="AG1821">
        <v>2.5</v>
      </c>
      <c r="AH1821">
        <v>2.5</v>
      </c>
      <c r="AI1821">
        <v>2.7</v>
      </c>
      <c r="AJ1821">
        <v>2.6</v>
      </c>
      <c r="AK1821" t="s">
        <v>49</v>
      </c>
      <c r="AL1821" t="s">
        <v>49</v>
      </c>
      <c r="AM1821" t="s">
        <v>49</v>
      </c>
    </row>
    <row r="1822" spans="1:39" customFormat="1" hidden="1" x14ac:dyDescent="0.2">
      <c r="A1822" t="s">
        <v>433</v>
      </c>
      <c r="B1822" s="1" t="s">
        <v>61</v>
      </c>
      <c r="C1822" t="s">
        <v>186</v>
      </c>
      <c r="D1822" s="1" t="s">
        <v>144</v>
      </c>
      <c r="E1822" t="s">
        <v>49</v>
      </c>
      <c r="F1822" t="s">
        <v>49</v>
      </c>
      <c r="G1822" t="s">
        <v>49</v>
      </c>
      <c r="H1822" t="s">
        <v>49</v>
      </c>
      <c r="I1822" t="s">
        <v>49</v>
      </c>
      <c r="J1822" t="s">
        <v>49</v>
      </c>
      <c r="K1822" t="s">
        <v>49</v>
      </c>
      <c r="L1822" t="s">
        <v>49</v>
      </c>
      <c r="M1822">
        <v>-0.86527752876281705</v>
      </c>
      <c r="N1822" t="s">
        <v>49</v>
      </c>
      <c r="O1822">
        <v>-0.89071714878082298</v>
      </c>
      <c r="P1822" t="s">
        <v>49</v>
      </c>
      <c r="Q1822">
        <v>-0.74544405937194802</v>
      </c>
      <c r="R1822" t="s">
        <v>49</v>
      </c>
      <c r="S1822">
        <v>-0.81314522027969405</v>
      </c>
      <c r="T1822">
        <v>-0.41679361462593101</v>
      </c>
      <c r="U1822">
        <v>-0.48067206144332902</v>
      </c>
      <c r="V1822">
        <v>-0.50867372751235995</v>
      </c>
      <c r="W1822">
        <v>-0.33591833710670499</v>
      </c>
      <c r="X1822">
        <v>-0.42306217551231401</v>
      </c>
      <c r="Y1822">
        <v>-0.411013573408127</v>
      </c>
      <c r="Z1822">
        <v>-0.23022788763046301</v>
      </c>
      <c r="AA1822">
        <v>-0.25860938429832497</v>
      </c>
      <c r="AB1822">
        <v>-0.24780641496181499</v>
      </c>
      <c r="AC1822">
        <v>-0.41251277923584001</v>
      </c>
      <c r="AD1822">
        <v>-0.34903898835182201</v>
      </c>
      <c r="AE1822">
        <v>-0.374780744314194</v>
      </c>
      <c r="AF1822">
        <v>-0.44723653793335</v>
      </c>
      <c r="AG1822">
        <v>-0.55580717325210605</v>
      </c>
      <c r="AH1822">
        <v>-0.53389781713485696</v>
      </c>
      <c r="AI1822">
        <v>-0.58603477478027299</v>
      </c>
      <c r="AJ1822">
        <v>-0.53762894868850697</v>
      </c>
      <c r="AK1822">
        <v>-0.57721763849258401</v>
      </c>
      <c r="AL1822">
        <v>-0.55303549766540505</v>
      </c>
      <c r="AM1822">
        <v>-0.64208120107650801</v>
      </c>
    </row>
    <row r="1823" spans="1:39" customFormat="1" hidden="1" x14ac:dyDescent="0.2">
      <c r="A1823" t="s">
        <v>433</v>
      </c>
      <c r="B1823" s="1" t="s">
        <v>61</v>
      </c>
      <c r="C1823" t="s">
        <v>418</v>
      </c>
      <c r="D1823" s="1" t="s">
        <v>461</v>
      </c>
      <c r="E1823" t="s">
        <v>49</v>
      </c>
      <c r="F1823" t="s">
        <v>49</v>
      </c>
      <c r="G1823" t="s">
        <v>49</v>
      </c>
      <c r="H1823" t="s">
        <v>49</v>
      </c>
      <c r="I1823" t="s">
        <v>49</v>
      </c>
      <c r="J1823" t="s">
        <v>49</v>
      </c>
      <c r="K1823" t="s">
        <v>49</v>
      </c>
      <c r="L1823" t="s">
        <v>49</v>
      </c>
      <c r="M1823" t="s">
        <v>49</v>
      </c>
      <c r="N1823" t="s">
        <v>49</v>
      </c>
      <c r="O1823" t="s">
        <v>49</v>
      </c>
      <c r="P1823" t="s">
        <v>49</v>
      </c>
      <c r="Q1823" t="s">
        <v>49</v>
      </c>
      <c r="R1823" t="s">
        <v>49</v>
      </c>
      <c r="S1823" t="s">
        <v>49</v>
      </c>
      <c r="T1823" t="s">
        <v>49</v>
      </c>
      <c r="U1823" t="s">
        <v>49</v>
      </c>
      <c r="V1823" t="s">
        <v>49</v>
      </c>
      <c r="W1823" t="s">
        <v>49</v>
      </c>
      <c r="X1823" t="s">
        <v>49</v>
      </c>
      <c r="Y1823" t="s">
        <v>49</v>
      </c>
      <c r="Z1823" t="s">
        <v>49</v>
      </c>
      <c r="AA1823" t="s">
        <v>49</v>
      </c>
      <c r="AB1823" t="s">
        <v>49</v>
      </c>
      <c r="AC1823" t="s">
        <v>49</v>
      </c>
      <c r="AD1823" t="s">
        <v>49</v>
      </c>
      <c r="AE1823" t="s">
        <v>49</v>
      </c>
      <c r="AF1823" t="s">
        <v>49</v>
      </c>
      <c r="AG1823" t="s">
        <v>49</v>
      </c>
      <c r="AH1823" t="s">
        <v>49</v>
      </c>
      <c r="AI1823" t="s">
        <v>49</v>
      </c>
      <c r="AJ1823" t="s">
        <v>49</v>
      </c>
      <c r="AK1823" t="s">
        <v>49</v>
      </c>
      <c r="AL1823" t="s">
        <v>49</v>
      </c>
      <c r="AM1823" t="s">
        <v>49</v>
      </c>
    </row>
    <row r="1824" spans="1:39" customFormat="1" hidden="1" x14ac:dyDescent="0.2">
      <c r="A1824" t="s">
        <v>433</v>
      </c>
      <c r="B1824" s="1" t="s">
        <v>61</v>
      </c>
      <c r="C1824" t="s">
        <v>507</v>
      </c>
      <c r="D1824" s="1" t="s">
        <v>216</v>
      </c>
      <c r="E1824" t="s">
        <v>49</v>
      </c>
      <c r="F1824" t="s">
        <v>49</v>
      </c>
      <c r="G1824" t="s">
        <v>49</v>
      </c>
      <c r="H1824" t="s">
        <v>49</v>
      </c>
      <c r="I1824" t="s">
        <v>49</v>
      </c>
      <c r="J1824" t="s">
        <v>49</v>
      </c>
      <c r="K1824" t="s">
        <v>49</v>
      </c>
      <c r="L1824" t="s">
        <v>49</v>
      </c>
      <c r="M1824" t="s">
        <v>49</v>
      </c>
      <c r="N1824" t="s">
        <v>49</v>
      </c>
      <c r="O1824" t="s">
        <v>49</v>
      </c>
      <c r="P1824" t="s">
        <v>49</v>
      </c>
      <c r="Q1824" t="s">
        <v>49</v>
      </c>
      <c r="R1824" t="s">
        <v>49</v>
      </c>
      <c r="S1824" t="s">
        <v>49</v>
      </c>
      <c r="T1824" t="s">
        <v>49</v>
      </c>
      <c r="U1824" t="s">
        <v>49</v>
      </c>
      <c r="V1824" t="s">
        <v>49</v>
      </c>
      <c r="W1824" t="s">
        <v>49</v>
      </c>
      <c r="X1824" t="s">
        <v>49</v>
      </c>
      <c r="Y1824" t="s">
        <v>49</v>
      </c>
      <c r="Z1824" t="s">
        <v>49</v>
      </c>
      <c r="AA1824" t="s">
        <v>49</v>
      </c>
      <c r="AB1824" t="s">
        <v>49</v>
      </c>
      <c r="AC1824" t="s">
        <v>49</v>
      </c>
      <c r="AD1824" t="s">
        <v>49</v>
      </c>
      <c r="AE1824" t="s">
        <v>49</v>
      </c>
      <c r="AF1824" t="s">
        <v>49</v>
      </c>
      <c r="AG1824" t="s">
        <v>49</v>
      </c>
      <c r="AH1824" t="s">
        <v>49</v>
      </c>
      <c r="AI1824" t="s">
        <v>49</v>
      </c>
      <c r="AJ1824" t="s">
        <v>49</v>
      </c>
      <c r="AK1824" t="s">
        <v>49</v>
      </c>
      <c r="AL1824" t="s">
        <v>49</v>
      </c>
      <c r="AM1824" t="s">
        <v>49</v>
      </c>
    </row>
    <row r="1825" spans="1:39" customFormat="1" hidden="1" x14ac:dyDescent="0.2">
      <c r="A1825" t="s">
        <v>433</v>
      </c>
      <c r="B1825" s="1" t="s">
        <v>61</v>
      </c>
      <c r="C1825" t="s">
        <v>118</v>
      </c>
      <c r="D1825" s="1" t="s">
        <v>580</v>
      </c>
      <c r="E1825" t="s">
        <v>49</v>
      </c>
      <c r="F1825" t="s">
        <v>49</v>
      </c>
      <c r="G1825" t="s">
        <v>49</v>
      </c>
      <c r="H1825" t="s">
        <v>49</v>
      </c>
      <c r="I1825" t="s">
        <v>49</v>
      </c>
      <c r="J1825" t="s">
        <v>49</v>
      </c>
      <c r="K1825" t="s">
        <v>49</v>
      </c>
      <c r="L1825" t="s">
        <v>49</v>
      </c>
      <c r="M1825" t="s">
        <v>49</v>
      </c>
      <c r="N1825" t="s">
        <v>49</v>
      </c>
      <c r="O1825" t="s">
        <v>49</v>
      </c>
      <c r="P1825" t="s">
        <v>49</v>
      </c>
      <c r="Q1825" t="s">
        <v>49</v>
      </c>
      <c r="R1825" t="s">
        <v>49</v>
      </c>
      <c r="S1825" t="s">
        <v>49</v>
      </c>
      <c r="T1825" t="s">
        <v>49</v>
      </c>
      <c r="U1825" t="s">
        <v>49</v>
      </c>
      <c r="V1825" t="s">
        <v>49</v>
      </c>
      <c r="W1825" t="s">
        <v>49</v>
      </c>
      <c r="X1825" t="s">
        <v>49</v>
      </c>
      <c r="Y1825" t="s">
        <v>49</v>
      </c>
      <c r="Z1825" t="s">
        <v>49</v>
      </c>
      <c r="AA1825" t="s">
        <v>49</v>
      </c>
      <c r="AB1825" t="s">
        <v>49</v>
      </c>
      <c r="AC1825" t="s">
        <v>49</v>
      </c>
      <c r="AD1825" t="s">
        <v>49</v>
      </c>
      <c r="AE1825" t="s">
        <v>49</v>
      </c>
      <c r="AF1825" t="s">
        <v>49</v>
      </c>
      <c r="AG1825" t="s">
        <v>49</v>
      </c>
      <c r="AH1825" t="s">
        <v>49</v>
      </c>
      <c r="AI1825" t="s">
        <v>49</v>
      </c>
      <c r="AJ1825" t="s">
        <v>49</v>
      </c>
      <c r="AK1825" t="s">
        <v>49</v>
      </c>
      <c r="AL1825" t="s">
        <v>49</v>
      </c>
      <c r="AM1825" t="s">
        <v>49</v>
      </c>
    </row>
    <row r="1826" spans="1:39" customFormat="1" hidden="1" x14ac:dyDescent="0.2">
      <c r="A1826" t="s">
        <v>433</v>
      </c>
      <c r="B1826" s="1" t="s">
        <v>61</v>
      </c>
      <c r="C1826" t="s">
        <v>508</v>
      </c>
      <c r="D1826" s="1" t="s">
        <v>500</v>
      </c>
      <c r="E1826" t="s">
        <v>49</v>
      </c>
      <c r="F1826" t="s">
        <v>49</v>
      </c>
      <c r="G1826" t="s">
        <v>49</v>
      </c>
      <c r="H1826" t="s">
        <v>49</v>
      </c>
      <c r="I1826" t="s">
        <v>49</v>
      </c>
      <c r="J1826" t="s">
        <v>49</v>
      </c>
      <c r="K1826" t="s">
        <v>49</v>
      </c>
      <c r="L1826" t="s">
        <v>49</v>
      </c>
      <c r="M1826" t="s">
        <v>49</v>
      </c>
      <c r="N1826" t="s">
        <v>49</v>
      </c>
      <c r="O1826" t="s">
        <v>49</v>
      </c>
      <c r="P1826" t="s">
        <v>49</v>
      </c>
      <c r="Q1826" t="s">
        <v>49</v>
      </c>
      <c r="R1826" t="s">
        <v>49</v>
      </c>
      <c r="S1826" t="s">
        <v>49</v>
      </c>
      <c r="T1826" t="s">
        <v>49</v>
      </c>
      <c r="U1826" t="s">
        <v>49</v>
      </c>
      <c r="V1826" t="s">
        <v>49</v>
      </c>
      <c r="W1826" t="s">
        <v>49</v>
      </c>
      <c r="X1826" t="s">
        <v>49</v>
      </c>
      <c r="Y1826" t="s">
        <v>49</v>
      </c>
      <c r="Z1826" t="s">
        <v>49</v>
      </c>
      <c r="AA1826" t="s">
        <v>49</v>
      </c>
      <c r="AB1826" t="s">
        <v>49</v>
      </c>
      <c r="AC1826" t="s">
        <v>49</v>
      </c>
      <c r="AD1826" t="s">
        <v>49</v>
      </c>
      <c r="AE1826" t="s">
        <v>49</v>
      </c>
      <c r="AF1826" t="s">
        <v>49</v>
      </c>
      <c r="AG1826" t="s">
        <v>49</v>
      </c>
      <c r="AH1826" t="s">
        <v>49</v>
      </c>
      <c r="AI1826" t="s">
        <v>49</v>
      </c>
      <c r="AJ1826" t="s">
        <v>49</v>
      </c>
      <c r="AK1826" t="s">
        <v>49</v>
      </c>
      <c r="AL1826" t="s">
        <v>49</v>
      </c>
      <c r="AM1826" t="s">
        <v>49</v>
      </c>
    </row>
    <row r="1827" spans="1:39" customFormat="1" hidden="1" x14ac:dyDescent="0.2">
      <c r="A1827" t="s">
        <v>433</v>
      </c>
      <c r="B1827" s="1" t="s">
        <v>61</v>
      </c>
      <c r="C1827" t="s">
        <v>528</v>
      </c>
      <c r="D1827" s="1" t="s">
        <v>397</v>
      </c>
      <c r="E1827" t="s">
        <v>49</v>
      </c>
      <c r="F1827" t="s">
        <v>49</v>
      </c>
      <c r="G1827" t="s">
        <v>49</v>
      </c>
      <c r="H1827" t="s">
        <v>49</v>
      </c>
      <c r="I1827" t="s">
        <v>49</v>
      </c>
      <c r="J1827" t="s">
        <v>49</v>
      </c>
      <c r="K1827" t="s">
        <v>49</v>
      </c>
      <c r="L1827" t="s">
        <v>49</v>
      </c>
      <c r="M1827" t="s">
        <v>49</v>
      </c>
      <c r="N1827" t="s">
        <v>49</v>
      </c>
      <c r="O1827" t="s">
        <v>49</v>
      </c>
      <c r="P1827" t="s">
        <v>49</v>
      </c>
      <c r="Q1827" t="s">
        <v>49</v>
      </c>
      <c r="R1827" t="s">
        <v>49</v>
      </c>
      <c r="S1827" t="s">
        <v>49</v>
      </c>
      <c r="T1827" t="s">
        <v>49</v>
      </c>
      <c r="U1827" t="s">
        <v>49</v>
      </c>
      <c r="V1827" t="s">
        <v>49</v>
      </c>
      <c r="W1827" t="s">
        <v>49</v>
      </c>
      <c r="X1827" t="s">
        <v>49</v>
      </c>
      <c r="Y1827" t="s">
        <v>49</v>
      </c>
      <c r="Z1827" t="s">
        <v>49</v>
      </c>
      <c r="AA1827" t="s">
        <v>49</v>
      </c>
      <c r="AB1827" t="s">
        <v>49</v>
      </c>
      <c r="AC1827" t="s">
        <v>49</v>
      </c>
      <c r="AD1827" t="s">
        <v>49</v>
      </c>
      <c r="AE1827" t="s">
        <v>49</v>
      </c>
      <c r="AF1827" t="s">
        <v>49</v>
      </c>
      <c r="AG1827" t="s">
        <v>49</v>
      </c>
      <c r="AH1827" t="s">
        <v>49</v>
      </c>
      <c r="AI1827" t="s">
        <v>49</v>
      </c>
      <c r="AJ1827" t="s">
        <v>49</v>
      </c>
      <c r="AK1827" t="s">
        <v>49</v>
      </c>
      <c r="AL1827" t="s">
        <v>49</v>
      </c>
      <c r="AM1827" t="s">
        <v>49</v>
      </c>
    </row>
    <row r="1828" spans="1:39" customFormat="1" hidden="1" x14ac:dyDescent="0.2">
      <c r="A1828" t="s">
        <v>433</v>
      </c>
      <c r="B1828" s="1" t="s">
        <v>61</v>
      </c>
      <c r="C1828" t="s">
        <v>521</v>
      </c>
      <c r="D1828" s="1" t="s">
        <v>111</v>
      </c>
      <c r="E1828" t="s">
        <v>49</v>
      </c>
      <c r="F1828" t="s">
        <v>49</v>
      </c>
      <c r="G1828" t="s">
        <v>49</v>
      </c>
      <c r="H1828" t="s">
        <v>49</v>
      </c>
      <c r="I1828" t="s">
        <v>49</v>
      </c>
      <c r="J1828" t="s">
        <v>49</v>
      </c>
      <c r="K1828" t="s">
        <v>49</v>
      </c>
      <c r="L1828" t="s">
        <v>49</v>
      </c>
      <c r="M1828" t="s">
        <v>49</v>
      </c>
      <c r="N1828" t="s">
        <v>49</v>
      </c>
      <c r="O1828" t="s">
        <v>49</v>
      </c>
      <c r="P1828" t="s">
        <v>49</v>
      </c>
      <c r="Q1828" t="s">
        <v>49</v>
      </c>
      <c r="R1828" t="s">
        <v>49</v>
      </c>
      <c r="S1828" t="s">
        <v>49</v>
      </c>
      <c r="T1828" t="s">
        <v>49</v>
      </c>
      <c r="U1828" t="s">
        <v>49</v>
      </c>
      <c r="V1828" t="s">
        <v>49</v>
      </c>
      <c r="W1828" t="s">
        <v>49</v>
      </c>
      <c r="X1828" t="s">
        <v>49</v>
      </c>
      <c r="Y1828" t="s">
        <v>49</v>
      </c>
      <c r="Z1828" t="s">
        <v>49</v>
      </c>
      <c r="AA1828" t="s">
        <v>49</v>
      </c>
      <c r="AB1828" t="s">
        <v>49</v>
      </c>
      <c r="AC1828" t="s">
        <v>49</v>
      </c>
      <c r="AD1828" t="s">
        <v>49</v>
      </c>
      <c r="AE1828" t="s">
        <v>49</v>
      </c>
      <c r="AF1828" t="s">
        <v>49</v>
      </c>
      <c r="AG1828" t="s">
        <v>49</v>
      </c>
      <c r="AH1828" t="s">
        <v>49</v>
      </c>
      <c r="AI1828" t="s">
        <v>49</v>
      </c>
      <c r="AJ1828" t="s">
        <v>49</v>
      </c>
      <c r="AK1828" t="s">
        <v>49</v>
      </c>
      <c r="AL1828" t="s">
        <v>49</v>
      </c>
      <c r="AM1828" t="s">
        <v>49</v>
      </c>
    </row>
    <row r="1829" spans="1:39" customFormat="1" hidden="1" x14ac:dyDescent="0.2">
      <c r="A1829" t="s">
        <v>433</v>
      </c>
      <c r="B1829" s="1" t="s">
        <v>61</v>
      </c>
      <c r="C1829" t="s">
        <v>50</v>
      </c>
      <c r="D1829" s="1" t="s">
        <v>569</v>
      </c>
      <c r="E1829">
        <v>0.6157694253773377</v>
      </c>
      <c r="F1829">
        <v>-4.44717349577913</v>
      </c>
      <c r="G1829">
        <v>-3.1498416346725588</v>
      </c>
      <c r="H1829">
        <v>-3.1883606343641078</v>
      </c>
      <c r="I1829">
        <v>-1.8742980648016556</v>
      </c>
      <c r="J1829">
        <v>-1.2247334567538595</v>
      </c>
      <c r="K1829">
        <v>-0.2342185094133501</v>
      </c>
      <c r="L1829">
        <v>-2.9318406186195167</v>
      </c>
      <c r="M1829">
        <v>-1.76340996059416</v>
      </c>
      <c r="N1829">
        <v>-0.95638384346849792</v>
      </c>
      <c r="O1829">
        <v>-0.82923810011875276</v>
      </c>
      <c r="P1829">
        <v>-2.1206648554611371</v>
      </c>
      <c r="Q1829">
        <v>-3.6529710742306891</v>
      </c>
      <c r="R1829">
        <v>-1.223688897541465</v>
      </c>
      <c r="S1829">
        <v>-3.1991780793123423</v>
      </c>
      <c r="T1829">
        <v>-5.3020513080791529</v>
      </c>
      <c r="U1829">
        <v>-4.6767494095573587</v>
      </c>
      <c r="V1829">
        <v>-4.2290787862294188</v>
      </c>
      <c r="W1829">
        <v>-4.7847828953824054</v>
      </c>
      <c r="X1829">
        <v>-7.1512924890149456</v>
      </c>
      <c r="Y1829">
        <v>-8.5182596880283352</v>
      </c>
      <c r="Z1829">
        <v>-1.7736803299147352</v>
      </c>
      <c r="AA1829">
        <v>-2.8882162278829426</v>
      </c>
      <c r="AB1829">
        <v>-5.4810519939222875</v>
      </c>
      <c r="AC1829">
        <v>-5.7972150325467187</v>
      </c>
      <c r="AD1829">
        <v>-6.9047468924750905</v>
      </c>
      <c r="AE1829">
        <v>-5.3713869873011983</v>
      </c>
      <c r="AF1829">
        <v>-3.2159293549396972</v>
      </c>
      <c r="AG1829">
        <v>-2.274032866138938</v>
      </c>
      <c r="AH1829">
        <v>-1.8599073361360678</v>
      </c>
      <c r="AI1829">
        <v>-3.3017930652222276</v>
      </c>
      <c r="AJ1829">
        <v>-0.42169357852501788</v>
      </c>
      <c r="AK1829">
        <v>1.6167377168795811</v>
      </c>
      <c r="AL1829">
        <v>-4.3188704357430794</v>
      </c>
      <c r="AM1829">
        <v>-6.6059025852167146</v>
      </c>
    </row>
    <row r="1830" spans="1:39" customFormat="1" hidden="1" x14ac:dyDescent="0.2">
      <c r="A1830" t="s">
        <v>433</v>
      </c>
      <c r="B1830" s="1" t="s">
        <v>61</v>
      </c>
      <c r="C1830" t="s">
        <v>229</v>
      </c>
      <c r="D1830" s="1" t="s">
        <v>536</v>
      </c>
      <c r="E1830" t="s">
        <v>49</v>
      </c>
      <c r="F1830" t="s">
        <v>49</v>
      </c>
      <c r="G1830" t="s">
        <v>49</v>
      </c>
      <c r="H1830" t="s">
        <v>49</v>
      </c>
      <c r="I1830" t="s">
        <v>49</v>
      </c>
      <c r="J1830" t="s">
        <v>49</v>
      </c>
      <c r="K1830" t="s">
        <v>49</v>
      </c>
      <c r="L1830" t="s">
        <v>49</v>
      </c>
      <c r="M1830" t="s">
        <v>49</v>
      </c>
      <c r="N1830" t="s">
        <v>49</v>
      </c>
      <c r="O1830" t="s">
        <v>49</v>
      </c>
      <c r="P1830" t="s">
        <v>49</v>
      </c>
      <c r="Q1830" t="s">
        <v>49</v>
      </c>
      <c r="R1830" t="s">
        <v>49</v>
      </c>
      <c r="S1830" t="s">
        <v>49</v>
      </c>
      <c r="T1830" t="s">
        <v>49</v>
      </c>
      <c r="U1830" t="s">
        <v>49</v>
      </c>
      <c r="V1830" t="s">
        <v>49</v>
      </c>
      <c r="W1830" t="s">
        <v>49</v>
      </c>
      <c r="X1830" t="s">
        <v>49</v>
      </c>
      <c r="Y1830" t="s">
        <v>49</v>
      </c>
      <c r="Z1830" t="s">
        <v>49</v>
      </c>
      <c r="AA1830" t="s">
        <v>49</v>
      </c>
      <c r="AB1830" t="s">
        <v>49</v>
      </c>
      <c r="AC1830" t="s">
        <v>49</v>
      </c>
      <c r="AD1830" t="s">
        <v>49</v>
      </c>
      <c r="AE1830" t="s">
        <v>49</v>
      </c>
      <c r="AF1830" t="s">
        <v>49</v>
      </c>
      <c r="AG1830" t="s">
        <v>49</v>
      </c>
      <c r="AH1830" t="s">
        <v>49</v>
      </c>
      <c r="AI1830" t="s">
        <v>49</v>
      </c>
      <c r="AJ1830" t="s">
        <v>49</v>
      </c>
      <c r="AK1830" t="s">
        <v>49</v>
      </c>
      <c r="AL1830" t="s">
        <v>49</v>
      </c>
      <c r="AM1830" t="s">
        <v>49</v>
      </c>
    </row>
    <row r="1831" spans="1:39" customFormat="1" hidden="1" x14ac:dyDescent="0.2">
      <c r="A1831" t="s">
        <v>433</v>
      </c>
      <c r="B1831" s="1" t="s">
        <v>61</v>
      </c>
      <c r="C1831" t="s">
        <v>522</v>
      </c>
      <c r="D1831" s="1" t="s">
        <v>468</v>
      </c>
      <c r="E1831" t="s">
        <v>49</v>
      </c>
      <c r="F1831" t="s">
        <v>49</v>
      </c>
      <c r="G1831" t="s">
        <v>49</v>
      </c>
      <c r="H1831" t="s">
        <v>49</v>
      </c>
      <c r="I1831" t="s">
        <v>49</v>
      </c>
      <c r="J1831" t="s">
        <v>49</v>
      </c>
      <c r="K1831" t="s">
        <v>49</v>
      </c>
      <c r="L1831" t="s">
        <v>49</v>
      </c>
      <c r="M1831" t="s">
        <v>49</v>
      </c>
      <c r="N1831" t="s">
        <v>49</v>
      </c>
      <c r="O1831" t="s">
        <v>49</v>
      </c>
      <c r="P1831" t="s">
        <v>49</v>
      </c>
      <c r="Q1831" t="s">
        <v>49</v>
      </c>
      <c r="R1831" t="s">
        <v>49</v>
      </c>
      <c r="S1831" t="s">
        <v>49</v>
      </c>
      <c r="T1831" t="s">
        <v>49</v>
      </c>
      <c r="U1831" t="s">
        <v>49</v>
      </c>
      <c r="V1831" t="s">
        <v>49</v>
      </c>
      <c r="W1831" t="s">
        <v>49</v>
      </c>
      <c r="X1831" t="s">
        <v>49</v>
      </c>
      <c r="Y1831" t="s">
        <v>49</v>
      </c>
      <c r="Z1831" t="s">
        <v>49</v>
      </c>
      <c r="AA1831" t="s">
        <v>49</v>
      </c>
      <c r="AB1831" t="s">
        <v>49</v>
      </c>
      <c r="AC1831" t="s">
        <v>49</v>
      </c>
      <c r="AD1831">
        <v>7</v>
      </c>
      <c r="AE1831">
        <v>7</v>
      </c>
      <c r="AF1831">
        <v>7</v>
      </c>
      <c r="AG1831">
        <v>7</v>
      </c>
      <c r="AH1831">
        <v>7</v>
      </c>
      <c r="AI1831">
        <v>7</v>
      </c>
      <c r="AJ1831">
        <v>7</v>
      </c>
      <c r="AK1831" t="s">
        <v>49</v>
      </c>
      <c r="AL1831" t="s">
        <v>49</v>
      </c>
      <c r="AM1831" t="s">
        <v>49</v>
      </c>
    </row>
    <row r="1832" spans="1:39" customFormat="1" hidden="1" x14ac:dyDescent="0.2">
      <c r="A1832" t="s">
        <v>433</v>
      </c>
      <c r="B1832" s="1" t="s">
        <v>61</v>
      </c>
      <c r="C1832" t="s">
        <v>28</v>
      </c>
      <c r="D1832" s="1" t="s">
        <v>553</v>
      </c>
      <c r="E1832" t="s">
        <v>49</v>
      </c>
      <c r="F1832" t="s">
        <v>49</v>
      </c>
      <c r="G1832" t="s">
        <v>49</v>
      </c>
      <c r="H1832" t="s">
        <v>49</v>
      </c>
      <c r="I1832" t="s">
        <v>49</v>
      </c>
      <c r="J1832" t="s">
        <v>49</v>
      </c>
      <c r="K1832" t="s">
        <v>49</v>
      </c>
      <c r="L1832" t="s">
        <v>49</v>
      </c>
      <c r="M1832" t="s">
        <v>49</v>
      </c>
      <c r="N1832" t="s">
        <v>49</v>
      </c>
      <c r="O1832" t="s">
        <v>49</v>
      </c>
      <c r="P1832" t="s">
        <v>49</v>
      </c>
      <c r="Q1832" t="s">
        <v>49</v>
      </c>
      <c r="R1832">
        <v>45.912872895028272</v>
      </c>
      <c r="S1832">
        <v>45.56045823756407</v>
      </c>
      <c r="T1832">
        <v>47.428652414636389</v>
      </c>
      <c r="U1832">
        <v>48.15518973508874</v>
      </c>
      <c r="V1832">
        <v>49.923919105096878</v>
      </c>
      <c r="W1832">
        <v>50.276416976241713</v>
      </c>
      <c r="X1832">
        <v>51.534297060384738</v>
      </c>
      <c r="Y1832">
        <v>51.054867729885487</v>
      </c>
      <c r="Z1832">
        <v>54.552579257932784</v>
      </c>
      <c r="AA1832">
        <v>52.31042774589222</v>
      </c>
      <c r="AB1832">
        <v>49.997717679051931</v>
      </c>
      <c r="AC1832">
        <v>49.296079203456436</v>
      </c>
      <c r="AD1832">
        <v>51.504185703807835</v>
      </c>
      <c r="AE1832">
        <v>53.2701980017235</v>
      </c>
      <c r="AF1832">
        <v>54.091895426789726</v>
      </c>
      <c r="AG1832">
        <v>55.059798007806904</v>
      </c>
      <c r="AH1832">
        <v>56.048677989798698</v>
      </c>
      <c r="AI1832">
        <v>57.277015635615292</v>
      </c>
      <c r="AJ1832">
        <v>59.074313212832493</v>
      </c>
      <c r="AK1832">
        <v>65.309925058242897</v>
      </c>
      <c r="AL1832">
        <v>60.292369687490236</v>
      </c>
      <c r="AM1832">
        <v>61.421217298126862</v>
      </c>
    </row>
    <row r="1833" spans="1:39" customFormat="1" hidden="1" x14ac:dyDescent="0.2">
      <c r="A1833" t="s">
        <v>433</v>
      </c>
      <c r="B1833" s="1" t="s">
        <v>61</v>
      </c>
      <c r="C1833" t="s">
        <v>342</v>
      </c>
      <c r="D1833" s="1" t="s">
        <v>491</v>
      </c>
      <c r="E1833" t="s">
        <v>49</v>
      </c>
      <c r="F1833" t="s">
        <v>49</v>
      </c>
      <c r="G1833" t="s">
        <v>49</v>
      </c>
      <c r="H1833" t="s">
        <v>49</v>
      </c>
      <c r="I1833" t="s">
        <v>49</v>
      </c>
      <c r="J1833" t="s">
        <v>49</v>
      </c>
      <c r="K1833" t="s">
        <v>49</v>
      </c>
      <c r="L1833" t="s">
        <v>49</v>
      </c>
      <c r="M1833" t="s">
        <v>49</v>
      </c>
      <c r="N1833" t="s">
        <v>49</v>
      </c>
      <c r="O1833" t="s">
        <v>49</v>
      </c>
      <c r="P1833" t="s">
        <v>49</v>
      </c>
      <c r="Q1833" t="s">
        <v>49</v>
      </c>
      <c r="R1833" t="s">
        <v>49</v>
      </c>
      <c r="S1833" t="s">
        <v>49</v>
      </c>
      <c r="T1833" t="s">
        <v>49</v>
      </c>
      <c r="U1833" t="s">
        <v>49</v>
      </c>
      <c r="V1833" t="s">
        <v>49</v>
      </c>
      <c r="W1833" t="s">
        <v>49</v>
      </c>
      <c r="X1833" t="s">
        <v>49</v>
      </c>
      <c r="Y1833" t="s">
        <v>49</v>
      </c>
      <c r="Z1833" t="s">
        <v>49</v>
      </c>
      <c r="AA1833" t="s">
        <v>49</v>
      </c>
      <c r="AB1833" t="s">
        <v>49</v>
      </c>
      <c r="AC1833" t="s">
        <v>49</v>
      </c>
      <c r="AD1833" t="s">
        <v>49</v>
      </c>
      <c r="AE1833" t="s">
        <v>49</v>
      </c>
      <c r="AF1833">
        <v>62.40213</v>
      </c>
      <c r="AG1833">
        <v>62.652529999999999</v>
      </c>
      <c r="AH1833">
        <v>64.709829999999997</v>
      </c>
      <c r="AI1833">
        <v>64.921180000000007</v>
      </c>
      <c r="AJ1833">
        <v>65.252470000000002</v>
      </c>
      <c r="AK1833" t="s">
        <v>49</v>
      </c>
      <c r="AL1833" t="s">
        <v>49</v>
      </c>
      <c r="AM1833" t="s">
        <v>49</v>
      </c>
    </row>
    <row r="1834" spans="1:39" customFormat="1" hidden="1" x14ac:dyDescent="0.2">
      <c r="A1834" t="s">
        <v>433</v>
      </c>
      <c r="B1834" s="1" t="s">
        <v>61</v>
      </c>
      <c r="C1834" t="s">
        <v>207</v>
      </c>
      <c r="D1834" s="1" t="s">
        <v>110</v>
      </c>
      <c r="E1834" t="s">
        <v>49</v>
      </c>
      <c r="F1834" t="s">
        <v>49</v>
      </c>
      <c r="G1834" t="s">
        <v>49</v>
      </c>
      <c r="H1834" t="s">
        <v>49</v>
      </c>
      <c r="I1834" t="s">
        <v>49</v>
      </c>
      <c r="J1834" t="s">
        <v>49</v>
      </c>
      <c r="K1834" t="s">
        <v>49</v>
      </c>
      <c r="L1834" t="s">
        <v>49</v>
      </c>
      <c r="M1834" t="s">
        <v>49</v>
      </c>
      <c r="N1834" t="s">
        <v>49</v>
      </c>
      <c r="O1834" t="s">
        <v>49</v>
      </c>
      <c r="P1834" t="s">
        <v>49</v>
      </c>
      <c r="Q1834" t="s">
        <v>49</v>
      </c>
      <c r="R1834" t="s">
        <v>49</v>
      </c>
      <c r="S1834" t="s">
        <v>49</v>
      </c>
      <c r="T1834" t="s">
        <v>49</v>
      </c>
      <c r="U1834" t="s">
        <v>49</v>
      </c>
      <c r="V1834" t="s">
        <v>49</v>
      </c>
      <c r="W1834" t="s">
        <v>49</v>
      </c>
      <c r="X1834" t="s">
        <v>49</v>
      </c>
      <c r="Y1834" t="s">
        <v>49</v>
      </c>
      <c r="Z1834" t="s">
        <v>49</v>
      </c>
      <c r="AA1834" t="s">
        <v>49</v>
      </c>
      <c r="AB1834" t="s">
        <v>49</v>
      </c>
      <c r="AC1834" t="s">
        <v>49</v>
      </c>
      <c r="AD1834">
        <v>6.0594501495361301</v>
      </c>
      <c r="AE1834" t="s">
        <v>49</v>
      </c>
      <c r="AF1834" t="s">
        <v>49</v>
      </c>
      <c r="AG1834">
        <v>7.11731004714966</v>
      </c>
      <c r="AH1834">
        <v>6.6721000671386701</v>
      </c>
      <c r="AI1834" t="s">
        <v>49</v>
      </c>
      <c r="AJ1834">
        <v>8.3370199203491193</v>
      </c>
      <c r="AK1834">
        <v>8.4313001632690394</v>
      </c>
      <c r="AL1834" t="s">
        <v>49</v>
      </c>
      <c r="AM1834" t="s">
        <v>49</v>
      </c>
    </row>
    <row r="1835" spans="1:39" customFormat="1" hidden="1" x14ac:dyDescent="0.2">
      <c r="A1835" t="s">
        <v>433</v>
      </c>
      <c r="B1835" s="1" t="s">
        <v>61</v>
      </c>
      <c r="C1835" t="s">
        <v>40</v>
      </c>
      <c r="D1835" s="1" t="s">
        <v>286</v>
      </c>
      <c r="E1835" t="s">
        <v>49</v>
      </c>
      <c r="F1835" t="s">
        <v>49</v>
      </c>
      <c r="G1835" t="s">
        <v>49</v>
      </c>
      <c r="H1835" t="s">
        <v>49</v>
      </c>
      <c r="I1835" t="s">
        <v>49</v>
      </c>
      <c r="J1835" t="s">
        <v>49</v>
      </c>
      <c r="K1835" t="s">
        <v>49</v>
      </c>
      <c r="L1835" t="s">
        <v>49</v>
      </c>
      <c r="M1835" t="s">
        <v>49</v>
      </c>
      <c r="N1835" t="s">
        <v>49</v>
      </c>
      <c r="O1835" t="s">
        <v>49</v>
      </c>
      <c r="P1835" t="s">
        <v>49</v>
      </c>
      <c r="Q1835" t="s">
        <v>49</v>
      </c>
      <c r="R1835" t="s">
        <v>49</v>
      </c>
      <c r="S1835" t="s">
        <v>49</v>
      </c>
      <c r="T1835" t="s">
        <v>49</v>
      </c>
      <c r="U1835" t="s">
        <v>49</v>
      </c>
      <c r="V1835" t="s">
        <v>49</v>
      </c>
      <c r="W1835" t="s">
        <v>49</v>
      </c>
      <c r="X1835" t="s">
        <v>49</v>
      </c>
      <c r="Y1835" t="s">
        <v>49</v>
      </c>
      <c r="Z1835" t="s">
        <v>49</v>
      </c>
      <c r="AA1835" t="s">
        <v>49</v>
      </c>
      <c r="AB1835" t="s">
        <v>49</v>
      </c>
      <c r="AC1835" t="s">
        <v>49</v>
      </c>
      <c r="AD1835">
        <v>0.26379001140594499</v>
      </c>
      <c r="AE1835" t="s">
        <v>49</v>
      </c>
      <c r="AF1835" t="s">
        <v>49</v>
      </c>
      <c r="AG1835" t="s">
        <v>49</v>
      </c>
      <c r="AH1835" t="s">
        <v>49</v>
      </c>
      <c r="AI1835" t="s">
        <v>49</v>
      </c>
      <c r="AJ1835" t="s">
        <v>49</v>
      </c>
      <c r="AK1835" t="s">
        <v>49</v>
      </c>
      <c r="AL1835" t="s">
        <v>49</v>
      </c>
      <c r="AM1835" t="s">
        <v>49</v>
      </c>
    </row>
    <row r="1836" spans="1:39" customFormat="1" hidden="1" x14ac:dyDescent="0.2">
      <c r="A1836" t="s">
        <v>433</v>
      </c>
      <c r="B1836" s="1" t="s">
        <v>61</v>
      </c>
      <c r="C1836" t="s">
        <v>445</v>
      </c>
      <c r="D1836" s="1" t="s">
        <v>307</v>
      </c>
      <c r="E1836" t="s">
        <v>49</v>
      </c>
      <c r="F1836" t="s">
        <v>49</v>
      </c>
      <c r="G1836" t="s">
        <v>49</v>
      </c>
      <c r="H1836">
        <v>7.1625680000000003</v>
      </c>
      <c r="I1836">
        <v>7.0664730000000002</v>
      </c>
      <c r="J1836">
        <v>6.9262899999999998</v>
      </c>
      <c r="K1836">
        <v>6.8564340000000001</v>
      </c>
      <c r="L1836">
        <v>6.1052309999999999</v>
      </c>
      <c r="M1836">
        <v>5.0910820000000001</v>
      </c>
      <c r="N1836">
        <v>5.03165</v>
      </c>
      <c r="O1836">
        <v>5.15036</v>
      </c>
      <c r="P1836">
        <v>5.2659560000000001</v>
      </c>
      <c r="Q1836">
        <v>5.3832100000000001</v>
      </c>
      <c r="R1836">
        <v>4.5534299999999996</v>
      </c>
      <c r="S1836">
        <v>4.6026009999999999</v>
      </c>
      <c r="T1836">
        <v>4.6379590000000004</v>
      </c>
      <c r="U1836">
        <v>4.2839280000000004</v>
      </c>
      <c r="V1836">
        <v>4.3598080000000001</v>
      </c>
      <c r="W1836">
        <v>4.3085209999999998</v>
      </c>
      <c r="X1836">
        <v>4.3283969999999998</v>
      </c>
      <c r="Y1836">
        <v>4.321758</v>
      </c>
      <c r="Z1836">
        <v>4.3199829999999997</v>
      </c>
      <c r="AA1836">
        <v>4.1103249999999996</v>
      </c>
      <c r="AB1836">
        <v>3.7354069999999999</v>
      </c>
      <c r="AC1836">
        <v>4.2279109999999998</v>
      </c>
      <c r="AD1836">
        <v>4.2887919999999999</v>
      </c>
      <c r="AE1836">
        <v>4.1789810000000003</v>
      </c>
      <c r="AF1836">
        <v>4.4208309999999997</v>
      </c>
      <c r="AG1836">
        <v>4.0377470000000004</v>
      </c>
      <c r="AH1836">
        <v>3.8966029999999998</v>
      </c>
      <c r="AI1836">
        <v>4.5454020000000002</v>
      </c>
      <c r="AJ1836">
        <v>4.5250329999999996</v>
      </c>
      <c r="AK1836">
        <v>3.9318209999999998</v>
      </c>
      <c r="AL1836">
        <v>3.8820030000000001</v>
      </c>
      <c r="AM1836" t="s">
        <v>49</v>
      </c>
    </row>
    <row r="1837" spans="1:39" customFormat="1" hidden="1" x14ac:dyDescent="0.2">
      <c r="A1837" t="s">
        <v>433</v>
      </c>
      <c r="B1837" s="1" t="s">
        <v>61</v>
      </c>
      <c r="C1837" t="s">
        <v>394</v>
      </c>
      <c r="D1837" s="1" t="s">
        <v>281</v>
      </c>
      <c r="E1837" t="s">
        <v>49</v>
      </c>
      <c r="F1837" t="s">
        <v>49</v>
      </c>
      <c r="G1837" t="s">
        <v>49</v>
      </c>
      <c r="H1837" t="s">
        <v>49</v>
      </c>
      <c r="I1837" t="s">
        <v>49</v>
      </c>
      <c r="J1837" t="s">
        <v>49</v>
      </c>
      <c r="K1837" t="s">
        <v>49</v>
      </c>
      <c r="L1837" t="s">
        <v>49</v>
      </c>
      <c r="M1837" t="s">
        <v>49</v>
      </c>
      <c r="N1837" t="s">
        <v>49</v>
      </c>
      <c r="O1837">
        <v>58.190669999999997</v>
      </c>
      <c r="P1837">
        <v>58.623440000000002</v>
      </c>
      <c r="Q1837">
        <v>53.43486</v>
      </c>
      <c r="R1837" t="s">
        <v>49</v>
      </c>
      <c r="S1837">
        <v>58.586060000000003</v>
      </c>
      <c r="T1837">
        <v>57.181559999999998</v>
      </c>
      <c r="U1837" t="s">
        <v>49</v>
      </c>
      <c r="V1837">
        <v>51.000149999999998</v>
      </c>
      <c r="W1837">
        <v>48.415819999999997</v>
      </c>
      <c r="X1837">
        <v>46.396880000000003</v>
      </c>
      <c r="Y1837">
        <v>37.991419999999998</v>
      </c>
      <c r="Z1837" t="s">
        <v>49</v>
      </c>
      <c r="AA1837">
        <v>42.668729999999996</v>
      </c>
      <c r="AB1837" t="s">
        <v>49</v>
      </c>
      <c r="AC1837">
        <v>42.751370000000001</v>
      </c>
      <c r="AD1837">
        <v>42.760120000000001</v>
      </c>
      <c r="AE1837">
        <v>42.488860000000003</v>
      </c>
      <c r="AF1837">
        <v>40.644500000000001</v>
      </c>
      <c r="AG1837">
        <v>47.180610000000001</v>
      </c>
      <c r="AH1837">
        <v>45.605980000000002</v>
      </c>
      <c r="AI1837">
        <v>46.164940000000001</v>
      </c>
      <c r="AJ1837" t="s">
        <v>49</v>
      </c>
      <c r="AK1837" t="s">
        <v>49</v>
      </c>
      <c r="AL1837" t="s">
        <v>49</v>
      </c>
      <c r="AM1837" t="s">
        <v>49</v>
      </c>
    </row>
    <row r="1838" spans="1:39" customFormat="1" hidden="1" x14ac:dyDescent="0.2">
      <c r="A1838" t="s">
        <v>433</v>
      </c>
      <c r="B1838" s="1" t="s">
        <v>61</v>
      </c>
      <c r="C1838" t="s">
        <v>163</v>
      </c>
      <c r="D1838" s="1" t="s">
        <v>190</v>
      </c>
      <c r="E1838" t="s">
        <v>49</v>
      </c>
      <c r="F1838" t="s">
        <v>49</v>
      </c>
      <c r="G1838" t="s">
        <v>49</v>
      </c>
      <c r="H1838" t="s">
        <v>49</v>
      </c>
      <c r="I1838" t="s">
        <v>49</v>
      </c>
      <c r="J1838" t="s">
        <v>49</v>
      </c>
      <c r="K1838" t="s">
        <v>49</v>
      </c>
      <c r="L1838" t="s">
        <v>49</v>
      </c>
      <c r="M1838" t="s">
        <v>49</v>
      </c>
      <c r="N1838" t="s">
        <v>49</v>
      </c>
      <c r="O1838" t="s">
        <v>49</v>
      </c>
      <c r="P1838" t="s">
        <v>49</v>
      </c>
      <c r="Q1838" t="s">
        <v>49</v>
      </c>
      <c r="R1838" t="s">
        <v>49</v>
      </c>
      <c r="S1838" t="s">
        <v>49</v>
      </c>
      <c r="T1838" t="s">
        <v>49</v>
      </c>
      <c r="U1838" t="s">
        <v>49</v>
      </c>
      <c r="V1838" t="s">
        <v>49</v>
      </c>
      <c r="W1838">
        <v>67.5</v>
      </c>
      <c r="X1838" t="s">
        <v>49</v>
      </c>
      <c r="Y1838" t="s">
        <v>49</v>
      </c>
      <c r="Z1838" t="s">
        <v>49</v>
      </c>
      <c r="AA1838">
        <v>58.6</v>
      </c>
      <c r="AB1838" t="s">
        <v>49</v>
      </c>
      <c r="AC1838" t="s">
        <v>49</v>
      </c>
      <c r="AD1838" t="s">
        <v>49</v>
      </c>
      <c r="AE1838" t="s">
        <v>49</v>
      </c>
      <c r="AF1838" t="s">
        <v>49</v>
      </c>
      <c r="AG1838">
        <v>47.6</v>
      </c>
      <c r="AH1838" t="s">
        <v>49</v>
      </c>
      <c r="AI1838" t="s">
        <v>49</v>
      </c>
      <c r="AJ1838" t="s">
        <v>49</v>
      </c>
      <c r="AK1838" t="s">
        <v>49</v>
      </c>
      <c r="AL1838" t="s">
        <v>49</v>
      </c>
      <c r="AM1838" t="s">
        <v>49</v>
      </c>
    </row>
    <row r="1839" spans="1:39" customFormat="1" hidden="1" x14ac:dyDescent="0.2">
      <c r="A1839" t="s">
        <v>433</v>
      </c>
      <c r="B1839" s="1" t="s">
        <v>61</v>
      </c>
      <c r="C1839" t="s">
        <v>427</v>
      </c>
      <c r="D1839" s="1" t="s">
        <v>225</v>
      </c>
      <c r="E1839" t="s">
        <v>49</v>
      </c>
      <c r="F1839" t="s">
        <v>49</v>
      </c>
      <c r="G1839" t="s">
        <v>49</v>
      </c>
      <c r="H1839" t="s">
        <v>49</v>
      </c>
      <c r="I1839" t="s">
        <v>49</v>
      </c>
      <c r="J1839" t="s">
        <v>49</v>
      </c>
      <c r="K1839" t="s">
        <v>49</v>
      </c>
      <c r="L1839" t="s">
        <v>49</v>
      </c>
      <c r="M1839" t="s">
        <v>49</v>
      </c>
      <c r="N1839" t="s">
        <v>49</v>
      </c>
      <c r="O1839" t="s">
        <v>49</v>
      </c>
      <c r="P1839" t="s">
        <v>49</v>
      </c>
      <c r="Q1839" t="s">
        <v>49</v>
      </c>
      <c r="R1839" t="s">
        <v>49</v>
      </c>
      <c r="S1839" t="s">
        <v>49</v>
      </c>
      <c r="T1839" t="s">
        <v>49</v>
      </c>
      <c r="U1839" t="s">
        <v>49</v>
      </c>
      <c r="V1839" t="s">
        <v>49</v>
      </c>
      <c r="W1839">
        <v>47.8</v>
      </c>
      <c r="X1839" t="s">
        <v>49</v>
      </c>
      <c r="Y1839" t="s">
        <v>49</v>
      </c>
      <c r="Z1839" t="s">
        <v>49</v>
      </c>
      <c r="AA1839">
        <v>37.1</v>
      </c>
      <c r="AB1839" t="s">
        <v>49</v>
      </c>
      <c r="AC1839" t="s">
        <v>49</v>
      </c>
      <c r="AD1839" t="s">
        <v>49</v>
      </c>
      <c r="AE1839" t="s">
        <v>49</v>
      </c>
      <c r="AF1839" t="s">
        <v>49</v>
      </c>
      <c r="AG1839">
        <v>29.1</v>
      </c>
      <c r="AH1839" t="s">
        <v>49</v>
      </c>
      <c r="AI1839" t="s">
        <v>49</v>
      </c>
      <c r="AJ1839" t="s">
        <v>49</v>
      </c>
      <c r="AK1839" t="s">
        <v>49</v>
      </c>
      <c r="AL1839" t="s">
        <v>49</v>
      </c>
      <c r="AM1839" t="s">
        <v>49</v>
      </c>
    </row>
    <row r="1840" spans="1:39" customFormat="1" hidden="1" x14ac:dyDescent="0.2">
      <c r="A1840" t="s">
        <v>433</v>
      </c>
      <c r="B1840" s="1" t="s">
        <v>61</v>
      </c>
      <c r="C1840" t="s">
        <v>18</v>
      </c>
      <c r="D1840" s="1" t="s">
        <v>374</v>
      </c>
      <c r="E1840" t="s">
        <v>49</v>
      </c>
      <c r="F1840" t="s">
        <v>49</v>
      </c>
      <c r="G1840" t="s">
        <v>49</v>
      </c>
      <c r="H1840" t="s">
        <v>49</v>
      </c>
      <c r="I1840" t="s">
        <v>49</v>
      </c>
      <c r="J1840" t="s">
        <v>49</v>
      </c>
      <c r="K1840" t="s">
        <v>49</v>
      </c>
      <c r="L1840" t="s">
        <v>49</v>
      </c>
      <c r="M1840" t="s">
        <v>49</v>
      </c>
      <c r="N1840" t="s">
        <v>49</v>
      </c>
      <c r="O1840" t="s">
        <v>49</v>
      </c>
      <c r="P1840" t="s">
        <v>49</v>
      </c>
      <c r="Q1840" t="s">
        <v>49</v>
      </c>
      <c r="R1840" t="s">
        <v>49</v>
      </c>
      <c r="S1840" t="s">
        <v>49</v>
      </c>
      <c r="T1840" t="s">
        <v>49</v>
      </c>
      <c r="U1840" t="s">
        <v>49</v>
      </c>
      <c r="V1840" t="s">
        <v>49</v>
      </c>
      <c r="W1840">
        <v>50.6</v>
      </c>
      <c r="X1840" t="s">
        <v>49</v>
      </c>
      <c r="Y1840" t="s">
        <v>49</v>
      </c>
      <c r="Z1840" t="s">
        <v>49</v>
      </c>
      <c r="AA1840">
        <v>46.6</v>
      </c>
      <c r="AB1840" t="s">
        <v>49</v>
      </c>
      <c r="AC1840" t="s">
        <v>49</v>
      </c>
      <c r="AD1840" t="s">
        <v>49</v>
      </c>
      <c r="AE1840" t="s">
        <v>49</v>
      </c>
      <c r="AF1840" t="s">
        <v>49</v>
      </c>
      <c r="AG1840">
        <v>9.4</v>
      </c>
      <c r="AH1840" t="s">
        <v>49</v>
      </c>
      <c r="AI1840" t="s">
        <v>49</v>
      </c>
      <c r="AJ1840" t="s">
        <v>49</v>
      </c>
      <c r="AK1840" t="s">
        <v>49</v>
      </c>
      <c r="AL1840" t="s">
        <v>49</v>
      </c>
      <c r="AM1840" t="s">
        <v>49</v>
      </c>
    </row>
    <row r="1841" spans="1:39" customFormat="1" hidden="1" x14ac:dyDescent="0.2">
      <c r="A1841" t="s">
        <v>433</v>
      </c>
      <c r="B1841" s="1" t="s">
        <v>61</v>
      </c>
      <c r="C1841" t="s">
        <v>437</v>
      </c>
      <c r="D1841" s="1" t="s">
        <v>561</v>
      </c>
      <c r="E1841" t="s">
        <v>49</v>
      </c>
      <c r="F1841" t="s">
        <v>49</v>
      </c>
      <c r="G1841" t="s">
        <v>49</v>
      </c>
      <c r="H1841" t="s">
        <v>49</v>
      </c>
      <c r="I1841" t="s">
        <v>49</v>
      </c>
      <c r="J1841" t="s">
        <v>49</v>
      </c>
      <c r="K1841" t="s">
        <v>49</v>
      </c>
      <c r="L1841" t="s">
        <v>49</v>
      </c>
      <c r="M1841" t="s">
        <v>49</v>
      </c>
      <c r="N1841" t="s">
        <v>49</v>
      </c>
      <c r="O1841" t="s">
        <v>49</v>
      </c>
      <c r="P1841" t="s">
        <v>49</v>
      </c>
      <c r="Q1841" t="s">
        <v>49</v>
      </c>
      <c r="R1841" t="s">
        <v>49</v>
      </c>
      <c r="S1841" t="s">
        <v>49</v>
      </c>
      <c r="T1841" t="s">
        <v>49</v>
      </c>
      <c r="U1841" t="s">
        <v>49</v>
      </c>
      <c r="V1841" t="s">
        <v>49</v>
      </c>
      <c r="W1841">
        <v>39</v>
      </c>
      <c r="X1841" t="s">
        <v>49</v>
      </c>
      <c r="Y1841" t="s">
        <v>49</v>
      </c>
      <c r="Z1841" t="s">
        <v>49</v>
      </c>
      <c r="AA1841">
        <v>44.5</v>
      </c>
      <c r="AB1841" t="s">
        <v>49</v>
      </c>
      <c r="AC1841" t="s">
        <v>49</v>
      </c>
      <c r="AD1841" t="s">
        <v>49</v>
      </c>
      <c r="AE1841" t="s">
        <v>49</v>
      </c>
      <c r="AF1841" t="s">
        <v>49</v>
      </c>
      <c r="AG1841">
        <v>35.200000000000003</v>
      </c>
      <c r="AH1841" t="s">
        <v>49</v>
      </c>
      <c r="AI1841" t="s">
        <v>49</v>
      </c>
      <c r="AJ1841" t="s">
        <v>49</v>
      </c>
      <c r="AK1841" t="s">
        <v>49</v>
      </c>
      <c r="AL1841" t="s">
        <v>49</v>
      </c>
      <c r="AM1841" t="s">
        <v>49</v>
      </c>
    </row>
    <row r="1842" spans="1:39" customFormat="1" hidden="1" x14ac:dyDescent="0.2">
      <c r="A1842" t="s">
        <v>433</v>
      </c>
      <c r="B1842" s="1" t="s">
        <v>61</v>
      </c>
      <c r="C1842" t="s">
        <v>327</v>
      </c>
      <c r="D1842" s="1" t="s">
        <v>58</v>
      </c>
      <c r="E1842" t="s">
        <v>49</v>
      </c>
      <c r="F1842" t="s">
        <v>49</v>
      </c>
      <c r="G1842" t="s">
        <v>49</v>
      </c>
      <c r="H1842" t="s">
        <v>49</v>
      </c>
      <c r="I1842" t="s">
        <v>49</v>
      </c>
      <c r="J1842" t="s">
        <v>49</v>
      </c>
      <c r="K1842" t="s">
        <v>49</v>
      </c>
      <c r="L1842" t="s">
        <v>49</v>
      </c>
      <c r="M1842" t="s">
        <v>49</v>
      </c>
      <c r="N1842" t="s">
        <v>49</v>
      </c>
      <c r="O1842" t="s">
        <v>49</v>
      </c>
      <c r="P1842" t="s">
        <v>49</v>
      </c>
      <c r="Q1842" t="s">
        <v>49</v>
      </c>
      <c r="R1842" t="s">
        <v>49</v>
      </c>
      <c r="S1842" t="s">
        <v>49</v>
      </c>
      <c r="T1842" t="s">
        <v>49</v>
      </c>
      <c r="U1842" t="s">
        <v>49</v>
      </c>
      <c r="V1842" t="s">
        <v>49</v>
      </c>
      <c r="W1842">
        <v>69.900000000000006</v>
      </c>
      <c r="X1842" t="s">
        <v>49</v>
      </c>
      <c r="Y1842" t="s">
        <v>49</v>
      </c>
      <c r="Z1842" t="s">
        <v>49</v>
      </c>
      <c r="AA1842">
        <v>64.099999999999994</v>
      </c>
      <c r="AB1842" t="s">
        <v>49</v>
      </c>
      <c r="AC1842" t="s">
        <v>49</v>
      </c>
      <c r="AD1842" t="s">
        <v>49</v>
      </c>
      <c r="AE1842" t="s">
        <v>49</v>
      </c>
      <c r="AF1842" t="s">
        <v>49</v>
      </c>
      <c r="AG1842">
        <v>40.5</v>
      </c>
      <c r="AH1842" t="s">
        <v>49</v>
      </c>
      <c r="AI1842" t="s">
        <v>49</v>
      </c>
      <c r="AJ1842" t="s">
        <v>49</v>
      </c>
      <c r="AK1842" t="s">
        <v>49</v>
      </c>
      <c r="AL1842" t="s">
        <v>49</v>
      </c>
      <c r="AM1842" t="s">
        <v>49</v>
      </c>
    </row>
    <row r="1843" spans="1:39" customFormat="1" hidden="1" x14ac:dyDescent="0.2">
      <c r="A1843" t="s">
        <v>433</v>
      </c>
      <c r="B1843" s="1" t="s">
        <v>61</v>
      </c>
      <c r="C1843" t="s">
        <v>571</v>
      </c>
      <c r="D1843" s="1" t="s">
        <v>92</v>
      </c>
      <c r="E1843">
        <v>35.432389006342497</v>
      </c>
      <c r="F1843">
        <v>36.621285702320129</v>
      </c>
      <c r="G1843">
        <v>38.491069063598594</v>
      </c>
      <c r="H1843">
        <v>41.347259702432495</v>
      </c>
      <c r="I1843">
        <v>42.761304155939683</v>
      </c>
      <c r="J1843">
        <v>46.435904351452798</v>
      </c>
      <c r="K1843">
        <v>50.988539937587142</v>
      </c>
      <c r="L1843">
        <v>56.561094839609481</v>
      </c>
      <c r="M1843">
        <v>60.283786945038365</v>
      </c>
      <c r="N1843">
        <v>62.323674775928296</v>
      </c>
      <c r="O1843">
        <v>64.96002554050844</v>
      </c>
      <c r="P1843">
        <v>65.605796511627915</v>
      </c>
      <c r="Q1843">
        <v>67.752832585949179</v>
      </c>
      <c r="R1843">
        <v>69.997911893771018</v>
      </c>
      <c r="S1843">
        <v>71.055323458452563</v>
      </c>
      <c r="T1843">
        <v>73.16259087393658</v>
      </c>
      <c r="U1843">
        <v>75.150911131796533</v>
      </c>
      <c r="V1843">
        <v>78.359666154768021</v>
      </c>
      <c r="W1843">
        <v>81.745855792544262</v>
      </c>
      <c r="X1843">
        <v>85.329766297385959</v>
      </c>
      <c r="Y1843">
        <v>88.338894096169568</v>
      </c>
      <c r="Z1843">
        <v>88.288513589454027</v>
      </c>
      <c r="AA1843">
        <v>90.623259404334675</v>
      </c>
      <c r="AB1843">
        <v>95.987575048780442</v>
      </c>
      <c r="AC1843">
        <v>98.426049820987672</v>
      </c>
      <c r="AD1843">
        <v>98.996395486561056</v>
      </c>
      <c r="AE1843">
        <v>100</v>
      </c>
      <c r="AF1843">
        <v>101.307617777231</v>
      </c>
      <c r="AG1843">
        <v>101.97396479096457</v>
      </c>
      <c r="AH1843">
        <v>102.98000572171837</v>
      </c>
      <c r="AI1843">
        <v>104.74741354698811</v>
      </c>
      <c r="AJ1843">
        <v>105.61694891546838</v>
      </c>
      <c r="AK1843">
        <v>106.32810110904161</v>
      </c>
      <c r="AL1843">
        <v>112.98194168075524</v>
      </c>
      <c r="AM1843">
        <v>121.47577380760978</v>
      </c>
    </row>
    <row r="1844" spans="1:39" customFormat="1" hidden="1" x14ac:dyDescent="0.2">
      <c r="A1844" t="s">
        <v>433</v>
      </c>
      <c r="B1844" s="1" t="s">
        <v>61</v>
      </c>
      <c r="C1844" t="s">
        <v>182</v>
      </c>
      <c r="D1844" s="1" t="s">
        <v>373</v>
      </c>
      <c r="E1844">
        <v>1.8781769621780029</v>
      </c>
      <c r="F1844">
        <v>0.96405919661732753</v>
      </c>
      <c r="G1844">
        <v>4.8329005779378633</v>
      </c>
      <c r="H1844">
        <v>1.4940875679130698</v>
      </c>
      <c r="I1844">
        <v>7.0219633157521741</v>
      </c>
      <c r="J1844">
        <v>5.8183155571901466</v>
      </c>
      <c r="K1844">
        <v>4.6920617266787019</v>
      </c>
      <c r="L1844">
        <v>4.7340814022973206</v>
      </c>
      <c r="M1844">
        <v>0.81146189932800894</v>
      </c>
      <c r="N1844">
        <v>3.1379700666582835</v>
      </c>
      <c r="O1844">
        <v>2.6522773001646129</v>
      </c>
      <c r="P1844">
        <v>2.1620337372297342</v>
      </c>
      <c r="Q1844">
        <v>1.1279069767441854</v>
      </c>
      <c r="R1844">
        <v>0.87961365988272178</v>
      </c>
      <c r="S1844">
        <v>1.5729184475978855</v>
      </c>
      <c r="T1844">
        <v>1.5653930314761766</v>
      </c>
      <c r="U1844">
        <v>0.88940448569219654</v>
      </c>
      <c r="V1844">
        <v>2.7054635054481793</v>
      </c>
      <c r="W1844">
        <v>4.3483499697725136</v>
      </c>
      <c r="X1844">
        <v>1.8584782410782736</v>
      </c>
      <c r="Y1844">
        <v>2.1305533611832175</v>
      </c>
      <c r="Z1844">
        <v>-2.0861077229735088</v>
      </c>
      <c r="AA1844">
        <v>2.1078878732135422</v>
      </c>
      <c r="AB1844">
        <v>3.8068811342929507</v>
      </c>
      <c r="AC1844">
        <v>2.8226237180232658</v>
      </c>
      <c r="AD1844">
        <v>2.2356243919837482</v>
      </c>
      <c r="AE1844">
        <v>1.7087062835707343</v>
      </c>
      <c r="AF1844">
        <v>2.4000000885211534</v>
      </c>
      <c r="AG1844">
        <v>2.5390624113586426</v>
      </c>
      <c r="AH1844">
        <v>2.2476190813413837</v>
      </c>
      <c r="AI1844">
        <v>2.4124442237792039</v>
      </c>
      <c r="AJ1844">
        <v>2.455645599114149</v>
      </c>
      <c r="AK1844">
        <v>-7.8783837834567265</v>
      </c>
      <c r="AL1844">
        <v>11.178020307621182</v>
      </c>
      <c r="AM1844">
        <v>2.6002399182728055</v>
      </c>
    </row>
    <row r="1845" spans="1:39" customFormat="1" hidden="1" x14ac:dyDescent="0.2">
      <c r="A1845" t="s">
        <v>433</v>
      </c>
      <c r="B1845" s="1" t="s">
        <v>61</v>
      </c>
      <c r="C1845" t="s">
        <v>32</v>
      </c>
      <c r="D1845" s="1" t="s">
        <v>379</v>
      </c>
      <c r="E1845">
        <v>2316.945134680524</v>
      </c>
      <c r="F1845">
        <v>2294.7292855337846</v>
      </c>
      <c r="G1845">
        <v>2362.4443010002528</v>
      </c>
      <c r="H1845">
        <v>2356.5174382019745</v>
      </c>
      <c r="I1845">
        <v>2480.5943145507495</v>
      </c>
      <c r="J1845">
        <v>2588.1988172646206</v>
      </c>
      <c r="K1845">
        <v>2680.1051237368806</v>
      </c>
      <c r="L1845">
        <v>2780.0489767971371</v>
      </c>
      <c r="M1845">
        <v>2778.9457178773114</v>
      </c>
      <c r="N1845">
        <v>2843.8288306829309</v>
      </c>
      <c r="O1845">
        <v>2898.2005060888032</v>
      </c>
      <c r="P1845">
        <v>2941.4830515150834</v>
      </c>
      <c r="Q1845">
        <v>2957.3718668901843</v>
      </c>
      <c r="R1845">
        <v>2968.6315416456687</v>
      </c>
      <c r="S1845">
        <v>3003.6983362823826</v>
      </c>
      <c r="T1845">
        <v>3042.8346504175483</v>
      </c>
      <c r="U1845">
        <v>3065.4187879618189</v>
      </c>
      <c r="V1845">
        <v>3147.2252236862396</v>
      </c>
      <c r="W1845">
        <v>3285.9176079991234</v>
      </c>
      <c r="X1845">
        <v>3341.6169883104999</v>
      </c>
      <c r="Y1845">
        <v>3399.3318716683784</v>
      </c>
      <c r="Z1845">
        <v>3315.8015856962761</v>
      </c>
      <c r="AA1845">
        <v>3373.0438109788911</v>
      </c>
      <c r="AB1845">
        <v>3488.1500149716485</v>
      </c>
      <c r="AC1845">
        <v>3572.6714203163101</v>
      </c>
      <c r="AD1845">
        <v>3638.1627972477982</v>
      </c>
      <c r="AE1845">
        <v>3686.0955619178271</v>
      </c>
      <c r="AF1845">
        <v>3761.5136800027476</v>
      </c>
      <c r="AG1845">
        <v>3845.0224928404282</v>
      </c>
      <c r="AH1845">
        <v>3921.3158627972234</v>
      </c>
      <c r="AI1845">
        <v>4009.716557124716</v>
      </c>
      <c r="AJ1845">
        <v>4105.64616821665</v>
      </c>
      <c r="AK1845">
        <v>3774.6661826535028</v>
      </c>
      <c r="AL1845">
        <v>4182.3520777939739</v>
      </c>
      <c r="AM1845">
        <v>4276.0521501895701</v>
      </c>
    </row>
    <row r="1846" spans="1:39" customFormat="1" hidden="1" x14ac:dyDescent="0.2">
      <c r="A1846" t="s">
        <v>433</v>
      </c>
      <c r="B1846" s="1" t="s">
        <v>61</v>
      </c>
      <c r="C1846" t="s">
        <v>261</v>
      </c>
      <c r="D1846" s="1" t="s">
        <v>162</v>
      </c>
      <c r="E1846" t="s">
        <v>49</v>
      </c>
      <c r="F1846" t="s">
        <v>49</v>
      </c>
      <c r="G1846">
        <v>2872.4742778953919</v>
      </c>
      <c r="H1846">
        <v>2962.1643869880777</v>
      </c>
      <c r="I1846">
        <v>3189.1895676496265</v>
      </c>
      <c r="J1846">
        <v>3406.4056872521032</v>
      </c>
      <c r="K1846">
        <v>3602.6905361344584</v>
      </c>
      <c r="L1846">
        <v>3815.4005283864121</v>
      </c>
      <c r="M1846">
        <v>3883.7174259054045</v>
      </c>
      <c r="N1846">
        <v>4042.930572677571</v>
      </c>
      <c r="O1846">
        <v>4166.6026212926772</v>
      </c>
      <c r="P1846">
        <v>4288.4218695440059</v>
      </c>
      <c r="Q1846">
        <v>4409.2673999112894</v>
      </c>
      <c r="R1846">
        <v>4525.7718208405113</v>
      </c>
      <c r="S1846">
        <v>4650.6010202097214</v>
      </c>
      <c r="T1846">
        <v>4804.1755693490659</v>
      </c>
      <c r="U1846">
        <v>4969.7533588101724</v>
      </c>
      <c r="V1846">
        <v>5262.3822020442649</v>
      </c>
      <c r="W1846">
        <v>5663.8163751322045</v>
      </c>
      <c r="X1846">
        <v>5915.4841229446647</v>
      </c>
      <c r="Y1846">
        <v>6133.0682287493173</v>
      </c>
      <c r="Z1846">
        <v>6020.7072814900857</v>
      </c>
      <c r="AA1846">
        <v>6198.2510294496651</v>
      </c>
      <c r="AB1846">
        <v>6542.9449802713161</v>
      </c>
      <c r="AC1846">
        <v>6622.5746293217517</v>
      </c>
      <c r="AD1846">
        <v>6966.5722414977417</v>
      </c>
      <c r="AE1846">
        <v>7332.904449333314</v>
      </c>
      <c r="AF1846">
        <v>7712.3727052296754</v>
      </c>
      <c r="AG1846">
        <v>8174.4741252759659</v>
      </c>
      <c r="AH1846">
        <v>8617.9217082452888</v>
      </c>
      <c r="AI1846">
        <v>9024.0514215709154</v>
      </c>
      <c r="AJ1846">
        <v>9405.7036199830327</v>
      </c>
      <c r="AK1846">
        <v>8760.2969044501078</v>
      </c>
      <c r="AL1846">
        <v>10142.550983013331</v>
      </c>
      <c r="AM1846">
        <v>11096.213201186505</v>
      </c>
    </row>
    <row r="1847" spans="1:39" customFormat="1" hidden="1" x14ac:dyDescent="0.2">
      <c r="A1847" t="s">
        <v>433</v>
      </c>
      <c r="B1847" s="1" t="s">
        <v>61</v>
      </c>
      <c r="C1847" t="s">
        <v>244</v>
      </c>
      <c r="D1847" s="1" t="s">
        <v>344</v>
      </c>
      <c r="E1847" t="s">
        <v>49</v>
      </c>
      <c r="F1847" t="s">
        <v>49</v>
      </c>
      <c r="G1847" t="s">
        <v>49</v>
      </c>
      <c r="H1847" t="s">
        <v>49</v>
      </c>
      <c r="I1847" t="s">
        <v>49</v>
      </c>
      <c r="J1847" t="s">
        <v>49</v>
      </c>
      <c r="K1847" t="s">
        <v>49</v>
      </c>
      <c r="L1847" t="s">
        <v>49</v>
      </c>
      <c r="M1847">
        <v>24.043716430664102</v>
      </c>
      <c r="N1847" t="s">
        <v>49</v>
      </c>
      <c r="O1847">
        <v>27.868852615356399</v>
      </c>
      <c r="P1847" t="s">
        <v>49</v>
      </c>
      <c r="Q1847">
        <v>30.6010932922363</v>
      </c>
      <c r="R1847" t="s">
        <v>49</v>
      </c>
      <c r="S1847">
        <v>32.4324340820313</v>
      </c>
      <c r="T1847">
        <v>39.459461212158203</v>
      </c>
      <c r="U1847">
        <v>42.786067962646499</v>
      </c>
      <c r="V1847">
        <v>39.705883026122997</v>
      </c>
      <c r="W1847">
        <v>48.292682647705099</v>
      </c>
      <c r="X1847">
        <v>47.087379455566399</v>
      </c>
      <c r="Y1847">
        <v>49.029125213622997</v>
      </c>
      <c r="Z1847">
        <v>54.066986083984403</v>
      </c>
      <c r="AA1847">
        <v>55.980861663818402</v>
      </c>
      <c r="AB1847">
        <v>51.658767700195298</v>
      </c>
      <c r="AC1847">
        <v>51.658767700195298</v>
      </c>
      <c r="AD1847">
        <v>50.710899353027301</v>
      </c>
      <c r="AE1847">
        <v>54.807693481445298</v>
      </c>
      <c r="AF1847">
        <v>44.761905670166001</v>
      </c>
      <c r="AG1847">
        <v>38.5714302062988</v>
      </c>
      <c r="AH1847">
        <v>37.619049072265597</v>
      </c>
      <c r="AI1847">
        <v>35.238094329833999</v>
      </c>
      <c r="AJ1847">
        <v>34.285713195800803</v>
      </c>
      <c r="AK1847">
        <v>42.857143402099602</v>
      </c>
      <c r="AL1847">
        <v>38.095237731933601</v>
      </c>
      <c r="AM1847">
        <v>38.679244995117202</v>
      </c>
    </row>
    <row r="1848" spans="1:39" customFormat="1" hidden="1" x14ac:dyDescent="0.2">
      <c r="A1848" t="s">
        <v>433</v>
      </c>
      <c r="B1848" s="1" t="s">
        <v>61</v>
      </c>
      <c r="C1848" t="s">
        <v>209</v>
      </c>
      <c r="D1848" s="1" t="s">
        <v>33</v>
      </c>
      <c r="E1848" t="s">
        <v>49</v>
      </c>
      <c r="F1848" t="s">
        <v>49</v>
      </c>
      <c r="G1848" t="s">
        <v>49</v>
      </c>
      <c r="H1848" t="s">
        <v>49</v>
      </c>
      <c r="I1848" t="s">
        <v>49</v>
      </c>
      <c r="J1848" t="s">
        <v>49</v>
      </c>
      <c r="K1848" t="s">
        <v>49</v>
      </c>
      <c r="L1848" t="s">
        <v>49</v>
      </c>
      <c r="M1848" t="s">
        <v>49</v>
      </c>
      <c r="N1848" t="s">
        <v>49</v>
      </c>
      <c r="O1848" t="s">
        <v>49</v>
      </c>
      <c r="P1848" t="s">
        <v>49</v>
      </c>
      <c r="Q1848" t="s">
        <v>49</v>
      </c>
      <c r="R1848" t="s">
        <v>49</v>
      </c>
      <c r="S1848" t="s">
        <v>49</v>
      </c>
      <c r="T1848" t="s">
        <v>49</v>
      </c>
      <c r="U1848" t="s">
        <v>49</v>
      </c>
      <c r="V1848" t="s">
        <v>49</v>
      </c>
      <c r="W1848" t="s">
        <v>49</v>
      </c>
      <c r="X1848" t="s">
        <v>49</v>
      </c>
      <c r="Y1848" t="s">
        <v>49</v>
      </c>
      <c r="Z1848" t="s">
        <v>49</v>
      </c>
      <c r="AA1848" t="s">
        <v>49</v>
      </c>
      <c r="AB1848" t="s">
        <v>49</v>
      </c>
      <c r="AC1848" t="s">
        <v>49</v>
      </c>
      <c r="AD1848" t="s">
        <v>49</v>
      </c>
      <c r="AE1848" t="s">
        <v>49</v>
      </c>
      <c r="AF1848" t="s">
        <v>49</v>
      </c>
      <c r="AG1848" t="s">
        <v>49</v>
      </c>
      <c r="AH1848">
        <v>0.501</v>
      </c>
      <c r="AI1848">
        <v>0.544985711574554</v>
      </c>
      <c r="AJ1848" t="s">
        <v>49</v>
      </c>
      <c r="AK1848">
        <v>0.54617661237716697</v>
      </c>
      <c r="AL1848" t="s">
        <v>49</v>
      </c>
      <c r="AM1848" t="s">
        <v>49</v>
      </c>
    </row>
    <row r="1849" spans="1:39" customFormat="1" hidden="1" x14ac:dyDescent="0.2">
      <c r="A1849" t="s">
        <v>433</v>
      </c>
      <c r="B1849" s="1" t="s">
        <v>61</v>
      </c>
      <c r="C1849" t="s">
        <v>382</v>
      </c>
      <c r="D1849" s="1" t="s">
        <v>200</v>
      </c>
      <c r="E1849">
        <v>19.761161785885701</v>
      </c>
      <c r="F1849">
        <v>17.634079938534502</v>
      </c>
      <c r="G1849">
        <v>23.9991651130861</v>
      </c>
      <c r="H1849">
        <v>14.4026748806266</v>
      </c>
      <c r="I1849">
        <v>11.214481380198601</v>
      </c>
      <c r="J1849">
        <v>18.506688330271398</v>
      </c>
      <c r="K1849">
        <v>10.5858066526451</v>
      </c>
      <c r="L1849">
        <v>10.0296564501018</v>
      </c>
      <c r="M1849">
        <v>9.7889204017996807</v>
      </c>
      <c r="N1849">
        <v>4.4901362785519998</v>
      </c>
      <c r="O1849">
        <v>2.5470597755415398</v>
      </c>
      <c r="P1849">
        <v>0.51482713019297399</v>
      </c>
      <c r="Q1849">
        <v>2.27128756828722</v>
      </c>
      <c r="R1849">
        <v>3.7508205747201999</v>
      </c>
      <c r="S1849">
        <v>1.86552503610078</v>
      </c>
      <c r="T1849">
        <v>2.1203909173333</v>
      </c>
      <c r="U1849">
        <v>4.4519439239504397</v>
      </c>
      <c r="V1849">
        <v>4.69094870903771</v>
      </c>
      <c r="W1849">
        <v>4.0371235942961103</v>
      </c>
      <c r="X1849">
        <v>4.5780857237715296</v>
      </c>
      <c r="Y1849">
        <v>6.7079229351593801</v>
      </c>
      <c r="Z1849">
        <v>1.0559502973120101</v>
      </c>
      <c r="AA1849">
        <v>1.17933576873676</v>
      </c>
      <c r="AB1849">
        <v>5.1289237668161602</v>
      </c>
      <c r="AC1849">
        <v>1.7297348158138099</v>
      </c>
      <c r="AD1849">
        <v>0.7576691845229</v>
      </c>
      <c r="AE1849">
        <v>1.1413446753823</v>
      </c>
      <c r="AF1849">
        <v>-0.731384487387986</v>
      </c>
      <c r="AG1849">
        <v>0.60404908699668203</v>
      </c>
      <c r="AH1849">
        <v>1.0123540331557299</v>
      </c>
      <c r="AI1849">
        <v>1.09033000581896</v>
      </c>
      <c r="AJ1849">
        <v>7.5324135002432693E-2</v>
      </c>
      <c r="AK1849">
        <v>-0.37159021232399297</v>
      </c>
      <c r="AL1849">
        <v>3.4669258531307801</v>
      </c>
      <c r="AM1849">
        <v>7.1986161560986801</v>
      </c>
    </row>
    <row r="1850" spans="1:39" customFormat="1" hidden="1" x14ac:dyDescent="0.2">
      <c r="A1850" t="s">
        <v>433</v>
      </c>
      <c r="B1850" s="1" t="s">
        <v>61</v>
      </c>
      <c r="C1850" t="s">
        <v>213</v>
      </c>
      <c r="D1850" s="1" t="s">
        <v>331</v>
      </c>
      <c r="E1850">
        <v>3.9057555111204891</v>
      </c>
      <c r="F1850">
        <v>3.3553952451945008</v>
      </c>
      <c r="G1850">
        <v>5.1057283364576449</v>
      </c>
      <c r="H1850">
        <v>7.4203983113969372</v>
      </c>
      <c r="I1850">
        <v>3.4199230219457633</v>
      </c>
      <c r="J1850">
        <v>8.5932837364192096</v>
      </c>
      <c r="K1850">
        <v>9.8041281842547079</v>
      </c>
      <c r="L1850">
        <v>10.929034070878402</v>
      </c>
      <c r="M1850">
        <v>6.5817186106197738</v>
      </c>
      <c r="N1850">
        <v>3.3838083741317178</v>
      </c>
      <c r="O1850">
        <v>4.2300951830240905</v>
      </c>
      <c r="P1850">
        <v>0.99410516813418326</v>
      </c>
      <c r="Q1850">
        <v>3.2726316704968781</v>
      </c>
      <c r="R1850">
        <v>3.3136316551397442</v>
      </c>
      <c r="S1850">
        <v>1.5106330118622253</v>
      </c>
      <c r="T1850">
        <v>2.9656714133687387</v>
      </c>
      <c r="U1850">
        <v>2.7176733821331567</v>
      </c>
      <c r="V1850">
        <v>4.269748662586565</v>
      </c>
      <c r="W1850">
        <v>4.3213426038443998</v>
      </c>
      <c r="X1850">
        <v>4.3842106368511082</v>
      </c>
      <c r="Y1850">
        <v>3.5264690498464404</v>
      </c>
      <c r="Z1850">
        <v>-5.7030945690456747E-2</v>
      </c>
      <c r="AA1850">
        <v>2.6444502460844888</v>
      </c>
      <c r="AB1850">
        <v>5.919358539634672</v>
      </c>
      <c r="AC1850">
        <v>2.5404066838525807</v>
      </c>
      <c r="AD1850">
        <v>0.57946617446367554</v>
      </c>
      <c r="AE1850">
        <v>1.013778843670309</v>
      </c>
      <c r="AF1850">
        <v>1.3076177772310018</v>
      </c>
      <c r="AG1850">
        <v>0.65774620739658474</v>
      </c>
      <c r="AH1850">
        <v>0.98656645626759598</v>
      </c>
      <c r="AI1850">
        <v>1.7162630870751485</v>
      </c>
      <c r="AJ1850">
        <v>0.83012586090272578</v>
      </c>
      <c r="AK1850">
        <v>0.67333150680428844</v>
      </c>
      <c r="AL1850">
        <v>6.2578382406077111</v>
      </c>
      <c r="AM1850">
        <v>7.5178670152925378</v>
      </c>
    </row>
    <row r="1851" spans="1:39" customFormat="1" hidden="1" x14ac:dyDescent="0.2">
      <c r="A1851" t="s">
        <v>433</v>
      </c>
      <c r="B1851" s="1" t="s">
        <v>61</v>
      </c>
      <c r="C1851" t="s">
        <v>263</v>
      </c>
      <c r="D1851" s="1" t="s">
        <v>232</v>
      </c>
      <c r="E1851" t="s">
        <v>49</v>
      </c>
      <c r="F1851" t="s">
        <v>49</v>
      </c>
      <c r="G1851" t="s">
        <v>49</v>
      </c>
      <c r="H1851" t="s">
        <v>49</v>
      </c>
      <c r="I1851" t="s">
        <v>49</v>
      </c>
      <c r="J1851" t="s">
        <v>49</v>
      </c>
      <c r="K1851" t="s">
        <v>49</v>
      </c>
      <c r="L1851" t="s">
        <v>49</v>
      </c>
      <c r="M1851" t="s">
        <v>49</v>
      </c>
      <c r="N1851" t="s">
        <v>49</v>
      </c>
      <c r="O1851" t="s">
        <v>49</v>
      </c>
      <c r="P1851" t="s">
        <v>49</v>
      </c>
      <c r="Q1851" t="s">
        <v>49</v>
      </c>
      <c r="R1851" t="s">
        <v>49</v>
      </c>
      <c r="S1851" t="s">
        <v>49</v>
      </c>
      <c r="T1851" t="s">
        <v>49</v>
      </c>
      <c r="U1851" t="s">
        <v>49</v>
      </c>
      <c r="V1851" t="s">
        <v>49</v>
      </c>
      <c r="W1851" t="s">
        <v>49</v>
      </c>
      <c r="X1851" t="s">
        <v>49</v>
      </c>
      <c r="Y1851" t="s">
        <v>49</v>
      </c>
      <c r="Z1851" t="s">
        <v>49</v>
      </c>
      <c r="AA1851" t="s">
        <v>49</v>
      </c>
      <c r="AB1851" t="s">
        <v>49</v>
      </c>
      <c r="AC1851" t="s">
        <v>49</v>
      </c>
      <c r="AD1851" t="s">
        <v>49</v>
      </c>
      <c r="AE1851" t="s">
        <v>49</v>
      </c>
      <c r="AF1851" t="s">
        <v>49</v>
      </c>
      <c r="AG1851" t="s">
        <v>49</v>
      </c>
      <c r="AH1851" t="s">
        <v>49</v>
      </c>
      <c r="AI1851" t="s">
        <v>49</v>
      </c>
      <c r="AJ1851" t="s">
        <v>49</v>
      </c>
      <c r="AK1851" t="s">
        <v>49</v>
      </c>
      <c r="AL1851" t="s">
        <v>49</v>
      </c>
      <c r="AM1851" t="s">
        <v>49</v>
      </c>
    </row>
    <row r="1852" spans="1:39" customFormat="1" hidden="1" x14ac:dyDescent="0.2">
      <c r="A1852" t="s">
        <v>433</v>
      </c>
      <c r="B1852" s="1" t="s">
        <v>61</v>
      </c>
      <c r="C1852" t="s">
        <v>546</v>
      </c>
      <c r="D1852" s="1" t="s">
        <v>94</v>
      </c>
      <c r="E1852">
        <v>5</v>
      </c>
      <c r="F1852">
        <v>5</v>
      </c>
      <c r="G1852">
        <v>6.8483333333333301</v>
      </c>
      <c r="H1852">
        <v>8.0166666666666693</v>
      </c>
      <c r="I1852">
        <v>8.3608333333333302</v>
      </c>
      <c r="J1852">
        <v>8.7025083333333306</v>
      </c>
      <c r="K1852">
        <v>8.7287499999999998</v>
      </c>
      <c r="L1852">
        <v>8.7545833333333292</v>
      </c>
      <c r="M1852">
        <v>8.7550000000000008</v>
      </c>
      <c r="N1852">
        <v>8.7562499999999996</v>
      </c>
      <c r="O1852">
        <v>8.7550000000000008</v>
      </c>
      <c r="P1852">
        <v>8.7550000000000008</v>
      </c>
      <c r="Q1852">
        <v>8.7550000000000008</v>
      </c>
      <c r="R1852">
        <v>1</v>
      </c>
      <c r="S1852">
        <v>1</v>
      </c>
      <c r="T1852">
        <v>1</v>
      </c>
      <c r="U1852">
        <v>1</v>
      </c>
      <c r="V1852">
        <v>1</v>
      </c>
      <c r="W1852">
        <v>1</v>
      </c>
      <c r="X1852">
        <v>1</v>
      </c>
      <c r="Y1852">
        <v>1</v>
      </c>
      <c r="Z1852">
        <v>1</v>
      </c>
      <c r="AA1852">
        <v>1</v>
      </c>
      <c r="AB1852">
        <v>1</v>
      </c>
      <c r="AC1852">
        <v>1</v>
      </c>
      <c r="AD1852">
        <v>1</v>
      </c>
      <c r="AE1852">
        <v>1</v>
      </c>
      <c r="AF1852">
        <v>1</v>
      </c>
      <c r="AG1852">
        <v>1</v>
      </c>
      <c r="AH1852">
        <v>1</v>
      </c>
      <c r="AI1852">
        <v>1</v>
      </c>
      <c r="AJ1852">
        <v>1</v>
      </c>
      <c r="AK1852">
        <v>1</v>
      </c>
      <c r="AL1852">
        <v>1</v>
      </c>
      <c r="AM1852">
        <v>1</v>
      </c>
    </row>
    <row r="1853" spans="1:39" customFormat="1" hidden="1" x14ac:dyDescent="0.2">
      <c r="A1853" t="s">
        <v>433</v>
      </c>
      <c r="B1853" s="1" t="s">
        <v>61</v>
      </c>
      <c r="C1853" t="s">
        <v>309</v>
      </c>
      <c r="D1853" s="1" t="s">
        <v>274</v>
      </c>
      <c r="E1853" t="s">
        <v>49</v>
      </c>
      <c r="F1853" t="s">
        <v>49</v>
      </c>
      <c r="G1853" t="s">
        <v>49</v>
      </c>
      <c r="H1853" t="s">
        <v>49</v>
      </c>
      <c r="I1853" t="s">
        <v>49</v>
      </c>
      <c r="J1853" t="s">
        <v>49</v>
      </c>
      <c r="K1853" t="s">
        <v>49</v>
      </c>
      <c r="L1853" t="s">
        <v>49</v>
      </c>
      <c r="M1853">
        <v>39.361701965332003</v>
      </c>
      <c r="N1853" t="s">
        <v>49</v>
      </c>
      <c r="O1853">
        <v>49.468086242675803</v>
      </c>
      <c r="P1853" t="s">
        <v>49</v>
      </c>
      <c r="Q1853">
        <v>60.317459106445298</v>
      </c>
      <c r="R1853" t="s">
        <v>49</v>
      </c>
      <c r="S1853">
        <v>55.026454925537102</v>
      </c>
      <c r="T1853">
        <v>38.693466186523402</v>
      </c>
      <c r="U1853">
        <v>42.7184448242188</v>
      </c>
      <c r="V1853">
        <v>44.660194396972699</v>
      </c>
      <c r="W1853">
        <v>40.5797119140625</v>
      </c>
      <c r="X1853">
        <v>42.995170593261697</v>
      </c>
      <c r="Y1853">
        <v>45.192306518554702</v>
      </c>
      <c r="Z1853">
        <v>44.075828552246101</v>
      </c>
      <c r="AA1853">
        <v>48.341232299804702</v>
      </c>
      <c r="AB1853">
        <v>49.763034820556598</v>
      </c>
      <c r="AC1853">
        <v>54.502368927002003</v>
      </c>
      <c r="AD1853">
        <v>45.497631072997997</v>
      </c>
      <c r="AE1853">
        <v>43.809524536132798</v>
      </c>
      <c r="AF1853">
        <v>45.238094329833999</v>
      </c>
      <c r="AG1853">
        <v>43.333332061767599</v>
      </c>
      <c r="AH1853">
        <v>35.714286804199197</v>
      </c>
      <c r="AI1853">
        <v>32.075469970703097</v>
      </c>
      <c r="AJ1853">
        <v>42.924530029296903</v>
      </c>
      <c r="AK1853">
        <v>44.339622497558601</v>
      </c>
      <c r="AL1853">
        <v>44.811321258544901</v>
      </c>
      <c r="AM1853">
        <v>41.037734985351598</v>
      </c>
    </row>
    <row r="1854" spans="1:39" customFormat="1" hidden="1" x14ac:dyDescent="0.2">
      <c r="A1854" t="s">
        <v>433</v>
      </c>
      <c r="B1854" s="1" t="s">
        <v>61</v>
      </c>
      <c r="C1854" t="s">
        <v>421</v>
      </c>
      <c r="D1854" s="1" t="s">
        <v>223</v>
      </c>
      <c r="E1854">
        <v>2835044</v>
      </c>
      <c r="F1854">
        <v>2892252</v>
      </c>
      <c r="G1854">
        <v>2947123</v>
      </c>
      <c r="H1854">
        <v>3001360</v>
      </c>
      <c r="I1854">
        <v>3054768</v>
      </c>
      <c r="J1854">
        <v>3114472</v>
      </c>
      <c r="K1854">
        <v>3176954</v>
      </c>
      <c r="L1854">
        <v>3235743</v>
      </c>
      <c r="M1854">
        <v>3290289</v>
      </c>
      <c r="N1854">
        <v>3340402</v>
      </c>
      <c r="O1854">
        <v>3384766</v>
      </c>
      <c r="P1854">
        <v>3422701</v>
      </c>
      <c r="Q1854">
        <v>3454333</v>
      </c>
      <c r="R1854">
        <v>3480801</v>
      </c>
      <c r="S1854">
        <v>3504062</v>
      </c>
      <c r="T1854">
        <v>3524536</v>
      </c>
      <c r="U1854">
        <v>3541896</v>
      </c>
      <c r="V1854">
        <v>3555680</v>
      </c>
      <c r="W1854">
        <v>3566419</v>
      </c>
      <c r="X1854">
        <v>3593992</v>
      </c>
      <c r="Y1854">
        <v>3641402</v>
      </c>
      <c r="Z1854">
        <v>3692125</v>
      </c>
      <c r="AA1854">
        <v>3744571</v>
      </c>
      <c r="AB1854">
        <v>3797858</v>
      </c>
      <c r="AC1854">
        <v>3851996</v>
      </c>
      <c r="AD1854">
        <v>3906648</v>
      </c>
      <c r="AE1854">
        <v>3959142</v>
      </c>
      <c r="AF1854">
        <v>4005563</v>
      </c>
      <c r="AG1854">
        <v>4045704</v>
      </c>
      <c r="AH1854">
        <v>4078172</v>
      </c>
      <c r="AI1854">
        <v>4100740</v>
      </c>
      <c r="AJ1854">
        <v>4117165</v>
      </c>
      <c r="AK1854">
        <v>4141387</v>
      </c>
      <c r="AL1854">
        <v>4172898</v>
      </c>
      <c r="AM1854">
        <v>4205043</v>
      </c>
    </row>
    <row r="1855" spans="1:39" customFormat="1" hidden="1" x14ac:dyDescent="0.2">
      <c r="A1855" t="s">
        <v>433</v>
      </c>
      <c r="B1855" s="1" t="s">
        <v>61</v>
      </c>
      <c r="C1855" t="s">
        <v>120</v>
      </c>
      <c r="D1855" s="1" t="s">
        <v>488</v>
      </c>
      <c r="E1855">
        <v>2.0169394479735399</v>
      </c>
      <c r="F1855">
        <v>1.92291055087378</v>
      </c>
      <c r="G1855">
        <v>1.81155478135323</v>
      </c>
      <c r="H1855">
        <v>1.7342296648792199</v>
      </c>
      <c r="I1855">
        <v>1.6550585009538299</v>
      </c>
      <c r="J1855">
        <v>1.4089411358689801</v>
      </c>
      <c r="K1855">
        <v>1.09592871892721</v>
      </c>
      <c r="L1855">
        <v>0.96418676742319798</v>
      </c>
      <c r="M1855">
        <v>0.84788000038435596</v>
      </c>
      <c r="N1855">
        <v>0.78177146889900795</v>
      </c>
      <c r="O1855">
        <v>0.72384370885388405</v>
      </c>
      <c r="P1855">
        <v>0.65660687078147495</v>
      </c>
      <c r="Q1855">
        <v>0.582883767568532</v>
      </c>
      <c r="R1855">
        <v>0.49575808453530001</v>
      </c>
      <c r="S1855">
        <v>0.38635409748816502</v>
      </c>
      <c r="T1855">
        <v>0.25874477931687201</v>
      </c>
      <c r="U1855">
        <v>0.14600619513777999</v>
      </c>
      <c r="V1855">
        <v>3.5814056190455003E-2</v>
      </c>
      <c r="W1855">
        <v>-5.6012744073492202E-2</v>
      </c>
      <c r="X1855">
        <v>0.16053232278385099</v>
      </c>
      <c r="Y1855">
        <v>0.39576578853497801</v>
      </c>
      <c r="Z1855">
        <v>0.37977601402141797</v>
      </c>
      <c r="AA1855">
        <v>0.37436478717104099</v>
      </c>
      <c r="AB1855">
        <v>0.38061055059559301</v>
      </c>
      <c r="AC1855">
        <v>0.389311893511473</v>
      </c>
      <c r="AD1855">
        <v>0.39447910708352502</v>
      </c>
      <c r="AE1855">
        <v>0.38537645571937701</v>
      </c>
      <c r="AF1855">
        <v>0.34628611764733702</v>
      </c>
      <c r="AG1855">
        <v>0.31156347129344297</v>
      </c>
      <c r="AH1855">
        <v>0.25794994699439899</v>
      </c>
      <c r="AI1855">
        <v>0.15447668047638199</v>
      </c>
      <c r="AJ1855">
        <v>6.17207329334854E-2</v>
      </c>
      <c r="AK1855">
        <v>0.199062369975812</v>
      </c>
      <c r="AL1855">
        <v>0.34006812236103501</v>
      </c>
      <c r="AM1855">
        <v>0.351368233858255</v>
      </c>
    </row>
    <row r="1856" spans="1:39" customFormat="1" hidden="1" x14ac:dyDescent="0.2">
      <c r="A1856" t="s">
        <v>433</v>
      </c>
      <c r="B1856" s="1" t="s">
        <v>61</v>
      </c>
      <c r="C1856" t="s">
        <v>514</v>
      </c>
      <c r="D1856" s="1" t="s">
        <v>142</v>
      </c>
      <c r="E1856">
        <v>5170440</v>
      </c>
      <c r="F1856">
        <v>5270825</v>
      </c>
      <c r="G1856">
        <v>5367179</v>
      </c>
      <c r="H1856">
        <v>5461070</v>
      </c>
      <c r="I1856">
        <v>5552206</v>
      </c>
      <c r="J1856">
        <v>5630987</v>
      </c>
      <c r="K1856">
        <v>5693038</v>
      </c>
      <c r="L1856">
        <v>5748195</v>
      </c>
      <c r="M1856">
        <v>5797140</v>
      </c>
      <c r="N1856">
        <v>5842638</v>
      </c>
      <c r="O1856">
        <v>5885083</v>
      </c>
      <c r="P1856">
        <v>5923852</v>
      </c>
      <c r="Q1856">
        <v>5958482</v>
      </c>
      <c r="R1856">
        <v>5988095</v>
      </c>
      <c r="S1856">
        <v>6011275</v>
      </c>
      <c r="T1856">
        <v>6026849</v>
      </c>
      <c r="U1856">
        <v>6035655</v>
      </c>
      <c r="V1856">
        <v>6037817</v>
      </c>
      <c r="W1856">
        <v>6034436</v>
      </c>
      <c r="X1856">
        <v>6044131</v>
      </c>
      <c r="Y1856">
        <v>6068099</v>
      </c>
      <c r="Z1856">
        <v>6091188</v>
      </c>
      <c r="AA1856">
        <v>6114034</v>
      </c>
      <c r="AB1856">
        <v>6137349</v>
      </c>
      <c r="AC1856">
        <v>6161289</v>
      </c>
      <c r="AD1856">
        <v>6185642</v>
      </c>
      <c r="AE1856">
        <v>6209526</v>
      </c>
      <c r="AF1856">
        <v>6231066</v>
      </c>
      <c r="AG1856">
        <v>6250510</v>
      </c>
      <c r="AH1856">
        <v>6266654</v>
      </c>
      <c r="AI1856">
        <v>6276342</v>
      </c>
      <c r="AJ1856">
        <v>6280217</v>
      </c>
      <c r="AK1856">
        <v>6292731</v>
      </c>
      <c r="AL1856">
        <v>6314167</v>
      </c>
      <c r="AM1856">
        <v>6336392</v>
      </c>
    </row>
    <row r="1857" spans="1:39" customFormat="1" hidden="1" x14ac:dyDescent="0.2">
      <c r="A1857" t="s">
        <v>433</v>
      </c>
      <c r="B1857" s="1" t="s">
        <v>61</v>
      </c>
      <c r="C1857" t="s">
        <v>267</v>
      </c>
      <c r="D1857" s="1" t="s">
        <v>205</v>
      </c>
      <c r="E1857" t="s">
        <v>49</v>
      </c>
      <c r="F1857" t="s">
        <v>49</v>
      </c>
      <c r="G1857" t="s">
        <v>49</v>
      </c>
      <c r="H1857" t="s">
        <v>49</v>
      </c>
      <c r="I1857" t="s">
        <v>49</v>
      </c>
      <c r="J1857" t="s">
        <v>49</v>
      </c>
      <c r="K1857" t="s">
        <v>49</v>
      </c>
      <c r="L1857" t="s">
        <v>49</v>
      </c>
      <c r="M1857" t="s">
        <v>49</v>
      </c>
      <c r="N1857" t="s">
        <v>49</v>
      </c>
      <c r="O1857" t="s">
        <v>49</v>
      </c>
      <c r="P1857" t="s">
        <v>49</v>
      </c>
      <c r="Q1857" t="s">
        <v>49</v>
      </c>
      <c r="R1857" t="s">
        <v>49</v>
      </c>
      <c r="S1857" t="s">
        <v>49</v>
      </c>
      <c r="T1857" t="s">
        <v>49</v>
      </c>
      <c r="U1857" t="s">
        <v>49</v>
      </c>
      <c r="V1857">
        <v>17.2</v>
      </c>
      <c r="W1857">
        <v>17.2</v>
      </c>
      <c r="X1857">
        <v>17.2</v>
      </c>
      <c r="Y1857">
        <v>17.2</v>
      </c>
      <c r="Z1857">
        <v>17.100000000000001</v>
      </c>
      <c r="AA1857">
        <v>17.100000000000001</v>
      </c>
      <c r="AB1857">
        <v>17.100000000000001</v>
      </c>
      <c r="AC1857">
        <v>17.100000000000001</v>
      </c>
      <c r="AD1857">
        <v>20.2</v>
      </c>
      <c r="AE1857">
        <v>20.2</v>
      </c>
      <c r="AF1857">
        <v>20.2</v>
      </c>
      <c r="AG1857">
        <v>16.899999999999999</v>
      </c>
      <c r="AH1857">
        <v>16.899999999999999</v>
      </c>
      <c r="AI1857">
        <v>16.899999999999999</v>
      </c>
      <c r="AJ1857">
        <v>16.600000000000001</v>
      </c>
      <c r="AK1857" t="s">
        <v>49</v>
      </c>
      <c r="AL1857" t="s">
        <v>49</v>
      </c>
      <c r="AM1857" t="s">
        <v>49</v>
      </c>
    </row>
    <row r="1858" spans="1:39" customFormat="1" hidden="1" x14ac:dyDescent="0.2">
      <c r="A1858" t="s">
        <v>433</v>
      </c>
      <c r="B1858" s="1" t="s">
        <v>61</v>
      </c>
      <c r="C1858" t="s">
        <v>447</v>
      </c>
      <c r="D1858" s="1" t="s">
        <v>564</v>
      </c>
      <c r="E1858" t="s">
        <v>49</v>
      </c>
      <c r="F1858" t="s">
        <v>49</v>
      </c>
      <c r="G1858" t="s">
        <v>49</v>
      </c>
      <c r="H1858" t="s">
        <v>49</v>
      </c>
      <c r="I1858" t="s">
        <v>49</v>
      </c>
      <c r="J1858" t="s">
        <v>49</v>
      </c>
      <c r="K1858" t="s">
        <v>49</v>
      </c>
      <c r="L1858" t="s">
        <v>49</v>
      </c>
      <c r="M1858" t="s">
        <v>49</v>
      </c>
      <c r="N1858" t="s">
        <v>49</v>
      </c>
      <c r="O1858" t="s">
        <v>49</v>
      </c>
      <c r="P1858" t="s">
        <v>49</v>
      </c>
      <c r="Q1858" t="s">
        <v>49</v>
      </c>
      <c r="R1858" t="s">
        <v>49</v>
      </c>
      <c r="S1858" t="s">
        <v>49</v>
      </c>
      <c r="T1858" t="s">
        <v>49</v>
      </c>
      <c r="U1858">
        <v>6</v>
      </c>
      <c r="V1858">
        <v>6</v>
      </c>
      <c r="W1858">
        <v>7</v>
      </c>
      <c r="X1858">
        <v>6</v>
      </c>
      <c r="Y1858">
        <v>6</v>
      </c>
      <c r="Z1858">
        <v>6</v>
      </c>
      <c r="AA1858">
        <v>6</v>
      </c>
      <c r="AB1858">
        <v>6</v>
      </c>
      <c r="AC1858">
        <v>6</v>
      </c>
      <c r="AD1858">
        <v>6</v>
      </c>
      <c r="AE1858">
        <v>6</v>
      </c>
      <c r="AF1858">
        <v>6</v>
      </c>
      <c r="AG1858">
        <v>6</v>
      </c>
      <c r="AH1858">
        <v>6</v>
      </c>
      <c r="AI1858">
        <v>6</v>
      </c>
      <c r="AJ1858">
        <v>6</v>
      </c>
      <c r="AK1858" t="s">
        <v>49</v>
      </c>
      <c r="AL1858" t="s">
        <v>49</v>
      </c>
      <c r="AM1858" t="s">
        <v>49</v>
      </c>
    </row>
    <row r="1859" spans="1:39" customFormat="1" hidden="1" x14ac:dyDescent="0.2">
      <c r="A1859" t="s">
        <v>433</v>
      </c>
      <c r="B1859" s="1" t="s">
        <v>61</v>
      </c>
      <c r="C1859" t="s">
        <v>458</v>
      </c>
      <c r="D1859" s="1" t="s">
        <v>187</v>
      </c>
      <c r="E1859" t="s">
        <v>49</v>
      </c>
      <c r="F1859" t="s">
        <v>49</v>
      </c>
      <c r="G1859" t="s">
        <v>49</v>
      </c>
      <c r="H1859" t="s">
        <v>49</v>
      </c>
      <c r="I1859" t="s">
        <v>49</v>
      </c>
      <c r="J1859" t="s">
        <v>49</v>
      </c>
      <c r="K1859" t="s">
        <v>49</v>
      </c>
      <c r="L1859">
        <v>13</v>
      </c>
      <c r="M1859">
        <v>13</v>
      </c>
      <c r="N1859" t="s">
        <v>49</v>
      </c>
      <c r="O1859" t="s">
        <v>49</v>
      </c>
      <c r="P1859" t="s">
        <v>49</v>
      </c>
      <c r="Q1859" t="s">
        <v>49</v>
      </c>
      <c r="R1859" t="s">
        <v>49</v>
      </c>
      <c r="S1859" t="s">
        <v>49</v>
      </c>
      <c r="T1859" t="s">
        <v>49</v>
      </c>
      <c r="U1859" t="s">
        <v>49</v>
      </c>
      <c r="V1859" t="s">
        <v>49</v>
      </c>
      <c r="W1859" t="s">
        <v>49</v>
      </c>
      <c r="X1859" t="s">
        <v>49</v>
      </c>
      <c r="Y1859" t="s">
        <v>49</v>
      </c>
      <c r="Z1859" t="s">
        <v>49</v>
      </c>
      <c r="AA1859" t="s">
        <v>49</v>
      </c>
      <c r="AB1859" t="s">
        <v>49</v>
      </c>
      <c r="AC1859" t="s">
        <v>49</v>
      </c>
      <c r="AD1859" t="s">
        <v>49</v>
      </c>
      <c r="AE1859" t="s">
        <v>49</v>
      </c>
      <c r="AF1859" t="s">
        <v>49</v>
      </c>
      <c r="AG1859" t="s">
        <v>49</v>
      </c>
      <c r="AH1859" t="s">
        <v>49</v>
      </c>
      <c r="AI1859" t="s">
        <v>49</v>
      </c>
      <c r="AJ1859" t="s">
        <v>49</v>
      </c>
      <c r="AK1859" t="s">
        <v>49</v>
      </c>
      <c r="AL1859" t="s">
        <v>49</v>
      </c>
      <c r="AM1859" t="s">
        <v>49</v>
      </c>
    </row>
    <row r="1860" spans="1:39" customFormat="1" hidden="1" x14ac:dyDescent="0.2">
      <c r="A1860" t="s">
        <v>433</v>
      </c>
      <c r="B1860" s="1" t="s">
        <v>61</v>
      </c>
      <c r="C1860" t="s">
        <v>487</v>
      </c>
      <c r="D1860" s="1" t="s">
        <v>306</v>
      </c>
      <c r="E1860" t="s">
        <v>49</v>
      </c>
      <c r="F1860" t="s">
        <v>49</v>
      </c>
      <c r="G1860" t="s">
        <v>49</v>
      </c>
      <c r="H1860" t="s">
        <v>49</v>
      </c>
      <c r="I1860" t="s">
        <v>49</v>
      </c>
      <c r="J1860" t="s">
        <v>49</v>
      </c>
      <c r="K1860" t="s">
        <v>49</v>
      </c>
      <c r="L1860" t="s">
        <v>49</v>
      </c>
      <c r="M1860" t="s">
        <v>49</v>
      </c>
      <c r="N1860" t="s">
        <v>49</v>
      </c>
      <c r="O1860" t="s">
        <v>49</v>
      </c>
      <c r="P1860" t="s">
        <v>49</v>
      </c>
      <c r="Q1860" t="s">
        <v>49</v>
      </c>
      <c r="R1860" t="s">
        <v>49</v>
      </c>
      <c r="S1860" t="s">
        <v>49</v>
      </c>
      <c r="T1860" t="s">
        <v>49</v>
      </c>
      <c r="U1860" t="s">
        <v>49</v>
      </c>
      <c r="V1860" t="s">
        <v>49</v>
      </c>
      <c r="W1860" t="s">
        <v>49</v>
      </c>
      <c r="X1860" t="s">
        <v>49</v>
      </c>
      <c r="Y1860" t="s">
        <v>49</v>
      </c>
      <c r="Z1860" t="s">
        <v>49</v>
      </c>
      <c r="AA1860" t="s">
        <v>49</v>
      </c>
      <c r="AB1860" t="s">
        <v>49</v>
      </c>
      <c r="AC1860" t="s">
        <v>49</v>
      </c>
      <c r="AD1860" t="s">
        <v>49</v>
      </c>
      <c r="AE1860" t="s">
        <v>49</v>
      </c>
      <c r="AF1860" t="s">
        <v>49</v>
      </c>
      <c r="AG1860" t="s">
        <v>49</v>
      </c>
      <c r="AH1860" t="s">
        <v>49</v>
      </c>
      <c r="AI1860" t="s">
        <v>49</v>
      </c>
      <c r="AJ1860" t="s">
        <v>49</v>
      </c>
      <c r="AK1860" t="s">
        <v>49</v>
      </c>
      <c r="AL1860" t="s">
        <v>49</v>
      </c>
      <c r="AM1860" t="s">
        <v>49</v>
      </c>
    </row>
    <row r="1861" spans="1:39" customFormat="1" hidden="1" x14ac:dyDescent="0.2">
      <c r="A1861" t="s">
        <v>433</v>
      </c>
      <c r="B1861" s="1" t="s">
        <v>61</v>
      </c>
      <c r="C1861" t="s">
        <v>454</v>
      </c>
      <c r="D1861" s="1" t="s">
        <v>165</v>
      </c>
      <c r="E1861" t="s">
        <v>49</v>
      </c>
      <c r="F1861" t="s">
        <v>49</v>
      </c>
      <c r="G1861" t="s">
        <v>49</v>
      </c>
      <c r="H1861" t="s">
        <v>49</v>
      </c>
      <c r="I1861" t="s">
        <v>49</v>
      </c>
      <c r="J1861" t="s">
        <v>49</v>
      </c>
      <c r="K1861" t="s">
        <v>49</v>
      </c>
      <c r="L1861" t="s">
        <v>49</v>
      </c>
      <c r="M1861" t="s">
        <v>49</v>
      </c>
      <c r="N1861" t="s">
        <v>49</v>
      </c>
      <c r="O1861" t="s">
        <v>49</v>
      </c>
      <c r="P1861" t="s">
        <v>49</v>
      </c>
      <c r="Q1861" t="s">
        <v>49</v>
      </c>
      <c r="R1861" t="s">
        <v>49</v>
      </c>
      <c r="S1861" t="s">
        <v>49</v>
      </c>
      <c r="T1861" t="s">
        <v>49</v>
      </c>
      <c r="U1861" t="s">
        <v>49</v>
      </c>
      <c r="V1861" t="s">
        <v>49</v>
      </c>
      <c r="W1861" t="s">
        <v>49</v>
      </c>
      <c r="X1861" t="s">
        <v>49</v>
      </c>
      <c r="Y1861" t="s">
        <v>49</v>
      </c>
      <c r="Z1861" t="s">
        <v>49</v>
      </c>
      <c r="AA1861" t="s">
        <v>49</v>
      </c>
      <c r="AB1861" t="s">
        <v>49</v>
      </c>
      <c r="AC1861" t="s">
        <v>49</v>
      </c>
      <c r="AD1861" t="s">
        <v>49</v>
      </c>
      <c r="AE1861" t="s">
        <v>49</v>
      </c>
      <c r="AF1861" t="s">
        <v>49</v>
      </c>
      <c r="AG1861" t="s">
        <v>49</v>
      </c>
      <c r="AH1861" t="s">
        <v>49</v>
      </c>
      <c r="AI1861" t="s">
        <v>49</v>
      </c>
      <c r="AJ1861" t="s">
        <v>49</v>
      </c>
      <c r="AK1861" t="s">
        <v>49</v>
      </c>
      <c r="AL1861" t="s">
        <v>49</v>
      </c>
      <c r="AM1861" t="s">
        <v>49</v>
      </c>
    </row>
    <row r="1862" spans="1:39" customFormat="1" hidden="1" x14ac:dyDescent="0.2">
      <c r="A1862" t="s">
        <v>433</v>
      </c>
      <c r="B1862" s="1" t="s">
        <v>61</v>
      </c>
      <c r="C1862" t="s">
        <v>381</v>
      </c>
      <c r="D1862" s="1" t="s">
        <v>512</v>
      </c>
      <c r="E1862" t="s">
        <v>49</v>
      </c>
      <c r="F1862" t="s">
        <v>49</v>
      </c>
      <c r="G1862" t="s">
        <v>49</v>
      </c>
      <c r="H1862" t="s">
        <v>49</v>
      </c>
      <c r="I1862" t="s">
        <v>49</v>
      </c>
      <c r="J1862" t="s">
        <v>49</v>
      </c>
      <c r="K1862" t="s">
        <v>49</v>
      </c>
      <c r="L1862" t="s">
        <v>49</v>
      </c>
      <c r="M1862">
        <v>46.739131927490199</v>
      </c>
      <c r="N1862" t="s">
        <v>49</v>
      </c>
      <c r="O1862">
        <v>54.891304016113303</v>
      </c>
      <c r="P1862" t="s">
        <v>49</v>
      </c>
      <c r="Q1862">
        <v>53.260868072509801</v>
      </c>
      <c r="R1862" t="s">
        <v>49</v>
      </c>
      <c r="S1862">
        <v>47.027027130127003</v>
      </c>
      <c r="T1862">
        <v>48.648647308349602</v>
      </c>
      <c r="U1862">
        <v>54.228855133056598</v>
      </c>
      <c r="V1862">
        <v>48.039215087890597</v>
      </c>
      <c r="W1862">
        <v>52.450981140136697</v>
      </c>
      <c r="X1862">
        <v>57.2815551757813</v>
      </c>
      <c r="Y1862">
        <v>57.2815551757813</v>
      </c>
      <c r="Z1862">
        <v>61.722488403320298</v>
      </c>
      <c r="AA1862">
        <v>62.6794242858887</v>
      </c>
      <c r="AB1862">
        <v>63.507110595703097</v>
      </c>
      <c r="AC1862">
        <v>57.819904327392599</v>
      </c>
      <c r="AD1862">
        <v>59.241706848144503</v>
      </c>
      <c r="AE1862">
        <v>61.057693481445298</v>
      </c>
      <c r="AF1862">
        <v>54.761905670166001</v>
      </c>
      <c r="AG1862">
        <v>51.4285697937012</v>
      </c>
      <c r="AH1862">
        <v>45.714286804199197</v>
      </c>
      <c r="AI1862">
        <v>52.857143402099602</v>
      </c>
      <c r="AJ1862">
        <v>50.952381134033203</v>
      </c>
      <c r="AK1862">
        <v>49.047618865966797</v>
      </c>
      <c r="AL1862">
        <v>39.523811340332003</v>
      </c>
      <c r="AM1862">
        <v>34.9056587219238</v>
      </c>
    </row>
    <row r="1863" spans="1:39" customFormat="1" hidden="1" x14ac:dyDescent="0.2">
      <c r="A1863" t="s">
        <v>433</v>
      </c>
      <c r="B1863" s="1" t="s">
        <v>61</v>
      </c>
      <c r="C1863" t="s">
        <v>410</v>
      </c>
      <c r="D1863" s="1" t="s">
        <v>81</v>
      </c>
      <c r="E1863" t="s">
        <v>49</v>
      </c>
      <c r="F1863" t="s">
        <v>49</v>
      </c>
      <c r="G1863" t="s">
        <v>49</v>
      </c>
      <c r="H1863" t="s">
        <v>49</v>
      </c>
      <c r="I1863" t="s">
        <v>49</v>
      </c>
      <c r="J1863" t="s">
        <v>49</v>
      </c>
      <c r="K1863" t="s">
        <v>49</v>
      </c>
      <c r="L1863" t="s">
        <v>49</v>
      </c>
      <c r="M1863">
        <v>22.110551834106399</v>
      </c>
      <c r="N1863" t="s">
        <v>49</v>
      </c>
      <c r="O1863">
        <v>29</v>
      </c>
      <c r="P1863" t="s">
        <v>49</v>
      </c>
      <c r="Q1863">
        <v>26.8656711578369</v>
      </c>
      <c r="R1863" t="s">
        <v>49</v>
      </c>
      <c r="S1863">
        <v>35.3233833312988</v>
      </c>
      <c r="T1863">
        <v>37.810943603515597</v>
      </c>
      <c r="U1863">
        <v>37.019229888916001</v>
      </c>
      <c r="V1863">
        <v>37.799041748046903</v>
      </c>
      <c r="W1863">
        <v>29.6650714874268</v>
      </c>
      <c r="X1863">
        <v>27.272727966308601</v>
      </c>
      <c r="Y1863">
        <v>28.365385055541999</v>
      </c>
      <c r="Z1863">
        <v>26.540285110473601</v>
      </c>
      <c r="AA1863">
        <v>22.748815536498999</v>
      </c>
      <c r="AB1863">
        <v>26.291080474853501</v>
      </c>
      <c r="AC1863">
        <v>28.6384983062744</v>
      </c>
      <c r="AD1863">
        <v>33.802818298339801</v>
      </c>
      <c r="AE1863">
        <v>37.019229888916001</v>
      </c>
      <c r="AF1863">
        <v>30.476190567016602</v>
      </c>
      <c r="AG1863">
        <v>24.761905670166001</v>
      </c>
      <c r="AH1863">
        <v>20.476190567016602</v>
      </c>
      <c r="AI1863">
        <v>17.619047164916999</v>
      </c>
      <c r="AJ1863">
        <v>19.523809432983398</v>
      </c>
      <c r="AK1863">
        <v>23.3333339691162</v>
      </c>
      <c r="AL1863">
        <v>21.428571701049801</v>
      </c>
      <c r="AM1863">
        <v>24.056604385376001</v>
      </c>
    </row>
    <row r="1864" spans="1:39" customFormat="1" hidden="1" x14ac:dyDescent="0.2">
      <c r="A1864" t="s">
        <v>433</v>
      </c>
      <c r="B1864" s="1" t="s">
        <v>61</v>
      </c>
      <c r="C1864" t="s">
        <v>330</v>
      </c>
      <c r="D1864" s="1" t="s">
        <v>266</v>
      </c>
      <c r="E1864" t="s">
        <v>49</v>
      </c>
      <c r="F1864" t="s">
        <v>49</v>
      </c>
      <c r="G1864" t="s">
        <v>49</v>
      </c>
      <c r="H1864" t="s">
        <v>49</v>
      </c>
      <c r="I1864" t="s">
        <v>49</v>
      </c>
      <c r="J1864" t="s">
        <v>49</v>
      </c>
      <c r="K1864" t="s">
        <v>49</v>
      </c>
      <c r="L1864">
        <v>10.039999999999999</v>
      </c>
      <c r="M1864">
        <v>8.7100000000000009</v>
      </c>
      <c r="N1864">
        <v>8.1</v>
      </c>
      <c r="O1864">
        <v>5.94</v>
      </c>
      <c r="P1864">
        <v>7.03</v>
      </c>
      <c r="Q1864">
        <v>7.38</v>
      </c>
      <c r="R1864">
        <v>7.47</v>
      </c>
      <c r="S1864">
        <v>5.76</v>
      </c>
      <c r="T1864">
        <v>7.21</v>
      </c>
      <c r="U1864">
        <v>5.99</v>
      </c>
      <c r="V1864">
        <v>6.68</v>
      </c>
      <c r="W1864">
        <v>5.04</v>
      </c>
      <c r="X1864">
        <v>5.05</v>
      </c>
      <c r="Y1864">
        <v>3.82</v>
      </c>
      <c r="Z1864">
        <v>3.73</v>
      </c>
      <c r="AA1864">
        <v>5.03</v>
      </c>
      <c r="AB1864">
        <v>5.18</v>
      </c>
      <c r="AC1864">
        <v>4.0999999999999996</v>
      </c>
      <c r="AD1864">
        <v>4.29</v>
      </c>
      <c r="AE1864">
        <v>4</v>
      </c>
      <c r="AF1864">
        <v>3.83</v>
      </c>
      <c r="AG1864" t="s">
        <v>49</v>
      </c>
      <c r="AH1864">
        <v>3.69</v>
      </c>
      <c r="AI1864">
        <v>3.47</v>
      </c>
      <c r="AJ1864">
        <v>3.37</v>
      </c>
      <c r="AK1864">
        <v>3.41</v>
      </c>
      <c r="AL1864" t="s">
        <v>49</v>
      </c>
      <c r="AM1864" t="s">
        <v>49</v>
      </c>
    </row>
    <row r="1865" spans="1:39" customFormat="1" hidden="1" x14ac:dyDescent="0.2">
      <c r="A1865" t="s">
        <v>433</v>
      </c>
      <c r="B1865" s="1" t="s">
        <v>61</v>
      </c>
      <c r="C1865" t="s">
        <v>19</v>
      </c>
      <c r="D1865" s="1" t="s">
        <v>127</v>
      </c>
      <c r="E1865" t="s">
        <v>49</v>
      </c>
      <c r="F1865" t="s">
        <v>49</v>
      </c>
      <c r="G1865" t="s">
        <v>49</v>
      </c>
      <c r="H1865" t="s">
        <v>49</v>
      </c>
      <c r="I1865" t="s">
        <v>49</v>
      </c>
      <c r="J1865" t="s">
        <v>49</v>
      </c>
      <c r="K1865" t="s">
        <v>49</v>
      </c>
      <c r="L1865">
        <v>9.6300000000000008</v>
      </c>
      <c r="M1865">
        <v>8.2899999999999991</v>
      </c>
      <c r="N1865">
        <v>7.66</v>
      </c>
      <c r="O1865">
        <v>5.24</v>
      </c>
      <c r="P1865">
        <v>6.56</v>
      </c>
      <c r="Q1865">
        <v>6.9</v>
      </c>
      <c r="R1865">
        <v>7</v>
      </c>
      <c r="S1865">
        <v>5.56</v>
      </c>
      <c r="T1865">
        <v>6.82</v>
      </c>
      <c r="U1865">
        <v>5.82</v>
      </c>
      <c r="V1865">
        <v>6.18</v>
      </c>
      <c r="W1865">
        <v>4.97</v>
      </c>
      <c r="X1865">
        <v>4.8600000000000003</v>
      </c>
      <c r="Y1865">
        <v>3.7</v>
      </c>
      <c r="Z1865">
        <v>3.62</v>
      </c>
      <c r="AA1865">
        <v>4.66</v>
      </c>
      <c r="AB1865">
        <v>4.83</v>
      </c>
      <c r="AC1865">
        <v>4.01</v>
      </c>
      <c r="AD1865">
        <v>4.2</v>
      </c>
      <c r="AE1865">
        <v>3.93</v>
      </c>
      <c r="AF1865">
        <v>3.74</v>
      </c>
      <c r="AG1865" t="s">
        <v>49</v>
      </c>
      <c r="AH1865">
        <v>3.56</v>
      </c>
      <c r="AI1865">
        <v>3.31</v>
      </c>
      <c r="AJ1865">
        <v>3.21</v>
      </c>
      <c r="AK1865">
        <v>3.26</v>
      </c>
      <c r="AL1865" t="s">
        <v>49</v>
      </c>
      <c r="AM1865" t="s">
        <v>49</v>
      </c>
    </row>
    <row r="1866" spans="1:39" customFormat="1" hidden="1" x14ac:dyDescent="0.2">
      <c r="A1866" t="s">
        <v>433</v>
      </c>
      <c r="B1866" s="1" t="s">
        <v>61</v>
      </c>
      <c r="C1866" t="s">
        <v>219</v>
      </c>
      <c r="D1866" s="1" t="s">
        <v>551</v>
      </c>
      <c r="E1866" t="s">
        <v>49</v>
      </c>
      <c r="F1866" t="s">
        <v>49</v>
      </c>
      <c r="G1866" t="s">
        <v>49</v>
      </c>
      <c r="H1866" t="s">
        <v>49</v>
      </c>
      <c r="I1866" t="s">
        <v>49</v>
      </c>
      <c r="J1866" t="s">
        <v>49</v>
      </c>
      <c r="K1866" t="s">
        <v>49</v>
      </c>
      <c r="L1866" t="s">
        <v>49</v>
      </c>
      <c r="M1866" t="s">
        <v>49</v>
      </c>
      <c r="N1866" t="s">
        <v>49</v>
      </c>
      <c r="O1866" t="s">
        <v>49</v>
      </c>
      <c r="P1866" t="s">
        <v>49</v>
      </c>
      <c r="Q1866" t="s">
        <v>49</v>
      </c>
      <c r="R1866" t="s">
        <v>49</v>
      </c>
      <c r="S1866" t="s">
        <v>49</v>
      </c>
      <c r="T1866" t="s">
        <v>49</v>
      </c>
      <c r="U1866" t="s">
        <v>49</v>
      </c>
      <c r="V1866">
        <v>41</v>
      </c>
      <c r="W1866">
        <v>41</v>
      </c>
      <c r="X1866">
        <v>41</v>
      </c>
      <c r="Y1866">
        <v>41</v>
      </c>
      <c r="Z1866">
        <v>41</v>
      </c>
      <c r="AA1866">
        <v>41</v>
      </c>
      <c r="AB1866">
        <v>41</v>
      </c>
      <c r="AC1866">
        <v>41</v>
      </c>
      <c r="AD1866">
        <v>41</v>
      </c>
      <c r="AE1866">
        <v>41</v>
      </c>
      <c r="AF1866">
        <v>41</v>
      </c>
      <c r="AG1866">
        <v>41</v>
      </c>
      <c r="AH1866">
        <v>7</v>
      </c>
      <c r="AI1866">
        <v>7</v>
      </c>
      <c r="AJ1866">
        <v>7</v>
      </c>
      <c r="AK1866" t="s">
        <v>49</v>
      </c>
      <c r="AL1866" t="s">
        <v>49</v>
      </c>
      <c r="AM1866" t="s">
        <v>49</v>
      </c>
    </row>
    <row r="1867" spans="1:39" customFormat="1" hidden="1" x14ac:dyDescent="0.2">
      <c r="A1867" t="s">
        <v>433</v>
      </c>
      <c r="B1867" s="1" t="s">
        <v>61</v>
      </c>
      <c r="C1867" t="s">
        <v>460</v>
      </c>
      <c r="D1867" s="1" t="s">
        <v>249</v>
      </c>
      <c r="E1867" t="s">
        <v>49</v>
      </c>
      <c r="F1867" t="s">
        <v>49</v>
      </c>
      <c r="G1867" t="s">
        <v>49</v>
      </c>
      <c r="H1867" t="s">
        <v>49</v>
      </c>
      <c r="I1867" t="s">
        <v>49</v>
      </c>
      <c r="J1867" t="s">
        <v>49</v>
      </c>
      <c r="K1867" t="s">
        <v>49</v>
      </c>
      <c r="L1867" t="s">
        <v>49</v>
      </c>
      <c r="M1867" t="s">
        <v>49</v>
      </c>
      <c r="N1867" t="s">
        <v>49</v>
      </c>
      <c r="O1867" t="s">
        <v>49</v>
      </c>
      <c r="P1867" t="s">
        <v>49</v>
      </c>
      <c r="Q1867" t="s">
        <v>49</v>
      </c>
      <c r="R1867" t="s">
        <v>49</v>
      </c>
      <c r="S1867" t="s">
        <v>49</v>
      </c>
      <c r="T1867" t="s">
        <v>49</v>
      </c>
      <c r="U1867" t="s">
        <v>49</v>
      </c>
      <c r="V1867" t="s">
        <v>49</v>
      </c>
      <c r="W1867">
        <v>35.4</v>
      </c>
      <c r="X1867" t="s">
        <v>49</v>
      </c>
      <c r="Y1867" t="s">
        <v>49</v>
      </c>
      <c r="Z1867" t="s">
        <v>49</v>
      </c>
      <c r="AA1867">
        <v>44.4</v>
      </c>
      <c r="AB1867" t="s">
        <v>49</v>
      </c>
      <c r="AC1867" t="s">
        <v>49</v>
      </c>
      <c r="AD1867" t="s">
        <v>49</v>
      </c>
      <c r="AE1867" t="s">
        <v>49</v>
      </c>
      <c r="AF1867" t="s">
        <v>49</v>
      </c>
      <c r="AG1867">
        <v>30.9</v>
      </c>
      <c r="AH1867" t="s">
        <v>49</v>
      </c>
      <c r="AI1867" t="s">
        <v>49</v>
      </c>
      <c r="AJ1867" t="s">
        <v>49</v>
      </c>
      <c r="AK1867" t="s">
        <v>49</v>
      </c>
      <c r="AL1867" t="s">
        <v>49</v>
      </c>
      <c r="AM1867" t="s">
        <v>49</v>
      </c>
    </row>
    <row r="1868" spans="1:39" customFormat="1" hidden="1" x14ac:dyDescent="0.2">
      <c r="A1868" t="s">
        <v>433</v>
      </c>
      <c r="B1868" s="1" t="s">
        <v>61</v>
      </c>
      <c r="C1868" t="s">
        <v>214</v>
      </c>
      <c r="D1868" s="1" t="s">
        <v>72</v>
      </c>
      <c r="E1868" t="s">
        <v>49</v>
      </c>
      <c r="F1868" t="s">
        <v>49</v>
      </c>
      <c r="G1868" t="s">
        <v>49</v>
      </c>
      <c r="H1868" t="s">
        <v>49</v>
      </c>
      <c r="I1868" t="s">
        <v>49</v>
      </c>
      <c r="J1868" t="s">
        <v>49</v>
      </c>
      <c r="K1868" t="s">
        <v>49</v>
      </c>
      <c r="L1868" t="s">
        <v>49</v>
      </c>
      <c r="M1868" t="s">
        <v>49</v>
      </c>
      <c r="N1868" t="s">
        <v>49</v>
      </c>
      <c r="O1868" t="s">
        <v>49</v>
      </c>
      <c r="P1868" t="s">
        <v>49</v>
      </c>
      <c r="Q1868" t="s">
        <v>49</v>
      </c>
      <c r="R1868" t="s">
        <v>49</v>
      </c>
      <c r="S1868" t="s">
        <v>49</v>
      </c>
      <c r="T1868" t="s">
        <v>49</v>
      </c>
      <c r="U1868">
        <v>52</v>
      </c>
      <c r="V1868">
        <v>52</v>
      </c>
      <c r="W1868">
        <v>33</v>
      </c>
      <c r="X1868">
        <v>31</v>
      </c>
      <c r="Y1868">
        <v>31</v>
      </c>
      <c r="Z1868">
        <v>31</v>
      </c>
      <c r="AA1868">
        <v>31</v>
      </c>
      <c r="AB1868">
        <v>31</v>
      </c>
      <c r="AC1868">
        <v>31</v>
      </c>
      <c r="AD1868">
        <v>31</v>
      </c>
      <c r="AE1868">
        <v>31</v>
      </c>
      <c r="AF1868">
        <v>31</v>
      </c>
      <c r="AG1868">
        <v>31</v>
      </c>
      <c r="AH1868">
        <v>31</v>
      </c>
      <c r="AI1868">
        <v>31</v>
      </c>
      <c r="AJ1868">
        <v>31</v>
      </c>
      <c r="AK1868" t="s">
        <v>49</v>
      </c>
      <c r="AL1868" t="s">
        <v>49</v>
      </c>
      <c r="AM1868" t="s">
        <v>49</v>
      </c>
    </row>
    <row r="1869" spans="1:39" customFormat="1" hidden="1" x14ac:dyDescent="0.2">
      <c r="A1869" t="s">
        <v>433</v>
      </c>
      <c r="B1869" s="1" t="s">
        <v>61</v>
      </c>
      <c r="C1869" t="s">
        <v>443</v>
      </c>
      <c r="D1869" s="1" t="s">
        <v>259</v>
      </c>
      <c r="E1869" t="s">
        <v>49</v>
      </c>
      <c r="F1869" t="s">
        <v>49</v>
      </c>
      <c r="G1869" t="s">
        <v>49</v>
      </c>
      <c r="H1869" t="s">
        <v>49</v>
      </c>
      <c r="I1869" t="s">
        <v>49</v>
      </c>
      <c r="J1869" t="s">
        <v>49</v>
      </c>
      <c r="K1869" t="s">
        <v>49</v>
      </c>
      <c r="L1869" t="s">
        <v>49</v>
      </c>
      <c r="M1869" t="s">
        <v>49</v>
      </c>
      <c r="N1869" t="s">
        <v>49</v>
      </c>
      <c r="O1869" t="s">
        <v>49</v>
      </c>
      <c r="P1869" t="s">
        <v>49</v>
      </c>
      <c r="Q1869" t="s">
        <v>49</v>
      </c>
      <c r="R1869" t="s">
        <v>49</v>
      </c>
      <c r="S1869" t="s">
        <v>49</v>
      </c>
      <c r="T1869">
        <v>115</v>
      </c>
      <c r="U1869">
        <v>115</v>
      </c>
      <c r="V1869">
        <v>40</v>
      </c>
      <c r="W1869">
        <v>36</v>
      </c>
      <c r="X1869">
        <v>19.5</v>
      </c>
      <c r="Y1869">
        <v>16.5</v>
      </c>
      <c r="Z1869">
        <v>16.5</v>
      </c>
      <c r="AA1869">
        <v>16.5</v>
      </c>
      <c r="AB1869">
        <v>16.5</v>
      </c>
      <c r="AC1869">
        <v>16.5</v>
      </c>
      <c r="AD1869">
        <v>16.5</v>
      </c>
      <c r="AE1869">
        <v>16.5</v>
      </c>
      <c r="AF1869">
        <v>16.5</v>
      </c>
      <c r="AG1869">
        <v>16.5</v>
      </c>
      <c r="AH1869">
        <v>16.5</v>
      </c>
      <c r="AI1869">
        <v>16.5</v>
      </c>
      <c r="AJ1869">
        <v>16.5</v>
      </c>
      <c r="AK1869" t="s">
        <v>49</v>
      </c>
      <c r="AL1869" t="s">
        <v>49</v>
      </c>
      <c r="AM1869" t="s">
        <v>49</v>
      </c>
    </row>
    <row r="1870" spans="1:39" customFormat="1" hidden="1" x14ac:dyDescent="0.2">
      <c r="A1870" t="s">
        <v>433</v>
      </c>
      <c r="B1870" s="1" t="s">
        <v>61</v>
      </c>
      <c r="C1870" t="s">
        <v>470</v>
      </c>
      <c r="D1870" s="1" t="s">
        <v>131</v>
      </c>
      <c r="E1870" t="s">
        <v>49</v>
      </c>
      <c r="F1870" t="s">
        <v>49</v>
      </c>
      <c r="G1870" t="s">
        <v>49</v>
      </c>
      <c r="H1870" t="s">
        <v>49</v>
      </c>
      <c r="I1870" t="s">
        <v>49</v>
      </c>
      <c r="J1870" t="s">
        <v>49</v>
      </c>
      <c r="K1870" t="s">
        <v>49</v>
      </c>
      <c r="L1870" t="s">
        <v>49</v>
      </c>
      <c r="M1870" t="s">
        <v>49</v>
      </c>
      <c r="N1870" t="s">
        <v>49</v>
      </c>
      <c r="O1870" t="s">
        <v>49</v>
      </c>
      <c r="P1870" t="s">
        <v>49</v>
      </c>
      <c r="Q1870" t="s">
        <v>49</v>
      </c>
      <c r="R1870" t="s">
        <v>49</v>
      </c>
      <c r="S1870" t="s">
        <v>49</v>
      </c>
      <c r="T1870" t="s">
        <v>49</v>
      </c>
      <c r="U1870" t="s">
        <v>49</v>
      </c>
      <c r="V1870" t="s">
        <v>49</v>
      </c>
      <c r="W1870" t="s">
        <v>49</v>
      </c>
      <c r="X1870" t="s">
        <v>49</v>
      </c>
      <c r="Y1870" t="s">
        <v>49</v>
      </c>
      <c r="Z1870" t="s">
        <v>49</v>
      </c>
      <c r="AA1870" t="s">
        <v>49</v>
      </c>
      <c r="AB1870" t="s">
        <v>49</v>
      </c>
      <c r="AC1870" t="s">
        <v>49</v>
      </c>
      <c r="AD1870" t="s">
        <v>49</v>
      </c>
      <c r="AE1870">
        <v>14</v>
      </c>
      <c r="AF1870">
        <v>38</v>
      </c>
      <c r="AG1870">
        <v>38</v>
      </c>
      <c r="AH1870">
        <v>30</v>
      </c>
      <c r="AI1870">
        <v>24</v>
      </c>
      <c r="AJ1870">
        <v>24</v>
      </c>
      <c r="AK1870" t="s">
        <v>49</v>
      </c>
      <c r="AL1870" t="s">
        <v>49</v>
      </c>
      <c r="AM1870" t="s">
        <v>49</v>
      </c>
    </row>
    <row r="1871" spans="1:39" customFormat="1" hidden="1" x14ac:dyDescent="0.2">
      <c r="A1871" t="s">
        <v>433</v>
      </c>
      <c r="B1871" s="1" t="s">
        <v>61</v>
      </c>
      <c r="C1871" t="s">
        <v>169</v>
      </c>
      <c r="D1871" s="1" t="s">
        <v>129</v>
      </c>
      <c r="E1871" t="s">
        <v>49</v>
      </c>
      <c r="F1871" t="s">
        <v>49</v>
      </c>
      <c r="G1871" t="s">
        <v>49</v>
      </c>
      <c r="H1871" t="s">
        <v>49</v>
      </c>
      <c r="I1871" t="s">
        <v>49</v>
      </c>
      <c r="J1871" t="s">
        <v>49</v>
      </c>
      <c r="K1871" t="s">
        <v>49</v>
      </c>
      <c r="L1871" t="s">
        <v>49</v>
      </c>
      <c r="M1871" t="s">
        <v>49</v>
      </c>
      <c r="N1871" t="s">
        <v>49</v>
      </c>
      <c r="O1871" t="s">
        <v>49</v>
      </c>
      <c r="P1871" t="s">
        <v>49</v>
      </c>
      <c r="Q1871" t="s">
        <v>49</v>
      </c>
      <c r="R1871" t="s">
        <v>49</v>
      </c>
      <c r="S1871" t="s">
        <v>49</v>
      </c>
      <c r="T1871" t="s">
        <v>49</v>
      </c>
      <c r="U1871" t="s">
        <v>49</v>
      </c>
      <c r="V1871" t="s">
        <v>49</v>
      </c>
      <c r="W1871" t="s">
        <v>49</v>
      </c>
      <c r="X1871" t="s">
        <v>49</v>
      </c>
      <c r="Y1871" t="s">
        <v>49</v>
      </c>
      <c r="Z1871" t="s">
        <v>49</v>
      </c>
      <c r="AA1871" t="s">
        <v>49</v>
      </c>
      <c r="AB1871" t="s">
        <v>49</v>
      </c>
      <c r="AC1871" t="s">
        <v>49</v>
      </c>
      <c r="AD1871" t="s">
        <v>49</v>
      </c>
      <c r="AE1871">
        <v>9.3333329999999997</v>
      </c>
      <c r="AF1871">
        <v>9.3333329999999997</v>
      </c>
      <c r="AG1871">
        <v>9.3333329999999997</v>
      </c>
      <c r="AH1871">
        <v>9.3333329999999997</v>
      </c>
      <c r="AI1871">
        <v>9.3333329999999997</v>
      </c>
      <c r="AJ1871">
        <v>9.3333329999999997</v>
      </c>
      <c r="AK1871" t="s">
        <v>49</v>
      </c>
      <c r="AL1871" t="s">
        <v>49</v>
      </c>
      <c r="AM1871" t="s">
        <v>49</v>
      </c>
    </row>
    <row r="1872" spans="1:39" customFormat="1" hidden="1" x14ac:dyDescent="0.2">
      <c r="A1872" t="s">
        <v>433</v>
      </c>
      <c r="B1872" s="1" t="s">
        <v>61</v>
      </c>
      <c r="C1872" t="s">
        <v>272</v>
      </c>
      <c r="D1872" s="1" t="s">
        <v>348</v>
      </c>
      <c r="E1872" t="s">
        <v>49</v>
      </c>
      <c r="F1872" t="s">
        <v>49</v>
      </c>
      <c r="G1872" t="s">
        <v>49</v>
      </c>
      <c r="H1872" t="s">
        <v>49</v>
      </c>
      <c r="I1872" t="s">
        <v>49</v>
      </c>
      <c r="J1872" t="s">
        <v>49</v>
      </c>
      <c r="K1872" t="s">
        <v>49</v>
      </c>
      <c r="L1872" t="s">
        <v>49</v>
      </c>
      <c r="M1872" t="s">
        <v>49</v>
      </c>
      <c r="N1872" t="s">
        <v>49</v>
      </c>
      <c r="O1872" t="s">
        <v>49</v>
      </c>
      <c r="P1872" t="s">
        <v>49</v>
      </c>
      <c r="Q1872" t="s">
        <v>49</v>
      </c>
      <c r="R1872" t="s">
        <v>49</v>
      </c>
      <c r="S1872" t="s">
        <v>49</v>
      </c>
      <c r="T1872" t="s">
        <v>49</v>
      </c>
      <c r="U1872" t="s">
        <v>49</v>
      </c>
      <c r="V1872" t="s">
        <v>49</v>
      </c>
      <c r="W1872" t="s">
        <v>49</v>
      </c>
      <c r="X1872" t="s">
        <v>49</v>
      </c>
      <c r="Y1872" t="s">
        <v>49</v>
      </c>
      <c r="Z1872" t="s">
        <v>49</v>
      </c>
      <c r="AA1872" t="s">
        <v>49</v>
      </c>
      <c r="AB1872" t="s">
        <v>49</v>
      </c>
      <c r="AC1872" t="s">
        <v>49</v>
      </c>
      <c r="AD1872" t="s">
        <v>49</v>
      </c>
      <c r="AE1872">
        <v>15.66667</v>
      </c>
      <c r="AF1872">
        <v>39.666670000000003</v>
      </c>
      <c r="AG1872">
        <v>39.666670000000003</v>
      </c>
      <c r="AH1872">
        <v>36</v>
      </c>
      <c r="AI1872">
        <v>36</v>
      </c>
      <c r="AJ1872">
        <v>36</v>
      </c>
      <c r="AK1872" t="s">
        <v>49</v>
      </c>
      <c r="AL1872" t="s">
        <v>49</v>
      </c>
      <c r="AM1872" t="s">
        <v>49</v>
      </c>
    </row>
    <row r="1873" spans="1:39" customFormat="1" hidden="1" x14ac:dyDescent="0.2">
      <c r="A1873" t="s">
        <v>433</v>
      </c>
      <c r="B1873" s="1" t="s">
        <v>61</v>
      </c>
      <c r="C1873" t="s">
        <v>320</v>
      </c>
      <c r="D1873" s="1" t="s">
        <v>481</v>
      </c>
      <c r="E1873" t="s">
        <v>49</v>
      </c>
      <c r="F1873" t="s">
        <v>49</v>
      </c>
      <c r="G1873" t="s">
        <v>49</v>
      </c>
      <c r="H1873" t="s">
        <v>49</v>
      </c>
      <c r="I1873" t="s">
        <v>49</v>
      </c>
      <c r="J1873" t="s">
        <v>49</v>
      </c>
      <c r="K1873" t="s">
        <v>49</v>
      </c>
      <c r="L1873" t="s">
        <v>49</v>
      </c>
      <c r="M1873" t="s">
        <v>49</v>
      </c>
      <c r="N1873" t="s">
        <v>49</v>
      </c>
      <c r="O1873" t="s">
        <v>49</v>
      </c>
      <c r="P1873" t="s">
        <v>49</v>
      </c>
      <c r="Q1873" t="s">
        <v>49</v>
      </c>
      <c r="R1873" t="s">
        <v>49</v>
      </c>
      <c r="S1873" t="s">
        <v>49</v>
      </c>
      <c r="T1873" t="s">
        <v>49</v>
      </c>
      <c r="U1873" t="s">
        <v>49</v>
      </c>
      <c r="V1873" t="s">
        <v>49</v>
      </c>
      <c r="W1873" t="s">
        <v>49</v>
      </c>
      <c r="X1873" t="s">
        <v>49</v>
      </c>
      <c r="Y1873" t="s">
        <v>49</v>
      </c>
      <c r="Z1873" t="s">
        <v>49</v>
      </c>
      <c r="AA1873" t="s">
        <v>49</v>
      </c>
      <c r="AB1873" t="s">
        <v>49</v>
      </c>
      <c r="AC1873" t="s">
        <v>49</v>
      </c>
      <c r="AD1873" t="s">
        <v>49</v>
      </c>
      <c r="AE1873">
        <v>13.33333</v>
      </c>
      <c r="AF1873">
        <v>13.33333</v>
      </c>
      <c r="AG1873">
        <v>13.33333</v>
      </c>
      <c r="AH1873">
        <v>13.33333</v>
      </c>
      <c r="AI1873">
        <v>13.33333</v>
      </c>
      <c r="AJ1873">
        <v>13.33333</v>
      </c>
      <c r="AK1873" t="s">
        <v>49</v>
      </c>
      <c r="AL1873" t="s">
        <v>49</v>
      </c>
      <c r="AM1873" t="s">
        <v>49</v>
      </c>
    </row>
    <row r="1874" spans="1:39" customFormat="1" hidden="1" x14ac:dyDescent="0.2">
      <c r="A1874" t="s">
        <v>433</v>
      </c>
      <c r="B1874" s="1" t="s">
        <v>61</v>
      </c>
      <c r="C1874" t="s">
        <v>157</v>
      </c>
      <c r="D1874" s="1" t="s">
        <v>441</v>
      </c>
      <c r="E1874" t="s">
        <v>49</v>
      </c>
      <c r="F1874" t="s">
        <v>49</v>
      </c>
      <c r="G1874" t="s">
        <v>49</v>
      </c>
      <c r="H1874" t="s">
        <v>49</v>
      </c>
      <c r="I1874" t="s">
        <v>49</v>
      </c>
      <c r="J1874" t="s">
        <v>49</v>
      </c>
      <c r="K1874" t="s">
        <v>49</v>
      </c>
      <c r="L1874" t="s">
        <v>49</v>
      </c>
      <c r="M1874" t="s">
        <v>49</v>
      </c>
      <c r="N1874" t="s">
        <v>49</v>
      </c>
      <c r="O1874" t="s">
        <v>49</v>
      </c>
      <c r="P1874" t="s">
        <v>49</v>
      </c>
      <c r="Q1874" t="s">
        <v>49</v>
      </c>
      <c r="R1874" t="s">
        <v>49</v>
      </c>
      <c r="S1874" t="s">
        <v>49</v>
      </c>
      <c r="T1874" t="s">
        <v>49</v>
      </c>
      <c r="U1874" t="s">
        <v>49</v>
      </c>
      <c r="V1874" t="s">
        <v>49</v>
      </c>
      <c r="W1874">
        <v>22.1</v>
      </c>
      <c r="X1874" t="s">
        <v>49</v>
      </c>
      <c r="Y1874" t="s">
        <v>49</v>
      </c>
      <c r="Z1874" t="s">
        <v>49</v>
      </c>
      <c r="AA1874">
        <v>28.6</v>
      </c>
      <c r="AB1874" t="s">
        <v>49</v>
      </c>
      <c r="AC1874" t="s">
        <v>49</v>
      </c>
      <c r="AD1874" t="s">
        <v>49</v>
      </c>
      <c r="AE1874" t="s">
        <v>49</v>
      </c>
      <c r="AF1874" t="s">
        <v>49</v>
      </c>
      <c r="AG1874">
        <v>35.4</v>
      </c>
      <c r="AH1874" t="s">
        <v>49</v>
      </c>
      <c r="AI1874" t="s">
        <v>49</v>
      </c>
      <c r="AJ1874" t="s">
        <v>49</v>
      </c>
      <c r="AK1874" t="s">
        <v>49</v>
      </c>
      <c r="AL1874" t="s">
        <v>49</v>
      </c>
      <c r="AM1874" t="s">
        <v>49</v>
      </c>
    </row>
    <row r="1875" spans="1:39" customFormat="1" hidden="1" x14ac:dyDescent="0.2">
      <c r="A1875" t="s">
        <v>433</v>
      </c>
      <c r="B1875" s="1" t="s">
        <v>61</v>
      </c>
      <c r="C1875" t="s">
        <v>87</v>
      </c>
      <c r="D1875" s="1" t="s">
        <v>302</v>
      </c>
      <c r="E1875" t="s">
        <v>49</v>
      </c>
      <c r="F1875" t="s">
        <v>49</v>
      </c>
      <c r="G1875" t="s">
        <v>49</v>
      </c>
      <c r="H1875" t="s">
        <v>49</v>
      </c>
      <c r="I1875" t="s">
        <v>49</v>
      </c>
      <c r="J1875" t="s">
        <v>49</v>
      </c>
      <c r="K1875" t="s">
        <v>49</v>
      </c>
      <c r="L1875" t="s">
        <v>49</v>
      </c>
      <c r="M1875" t="s">
        <v>49</v>
      </c>
      <c r="N1875" t="s">
        <v>49</v>
      </c>
      <c r="O1875" t="s">
        <v>49</v>
      </c>
      <c r="P1875" t="s">
        <v>49</v>
      </c>
      <c r="Q1875" t="s">
        <v>49</v>
      </c>
      <c r="R1875" t="s">
        <v>49</v>
      </c>
      <c r="S1875" t="s">
        <v>49</v>
      </c>
      <c r="T1875" t="s">
        <v>49</v>
      </c>
      <c r="U1875" t="s">
        <v>49</v>
      </c>
      <c r="V1875">
        <v>320</v>
      </c>
      <c r="W1875">
        <v>320</v>
      </c>
      <c r="X1875">
        <v>320</v>
      </c>
      <c r="Y1875">
        <v>320</v>
      </c>
      <c r="Z1875">
        <v>320</v>
      </c>
      <c r="AA1875">
        <v>320</v>
      </c>
      <c r="AB1875">
        <v>320</v>
      </c>
      <c r="AC1875">
        <v>320</v>
      </c>
      <c r="AD1875">
        <v>320</v>
      </c>
      <c r="AE1875">
        <v>320</v>
      </c>
      <c r="AF1875">
        <v>312</v>
      </c>
      <c r="AG1875">
        <v>248</v>
      </c>
      <c r="AH1875">
        <v>180</v>
      </c>
      <c r="AI1875">
        <v>180</v>
      </c>
      <c r="AJ1875">
        <v>168</v>
      </c>
      <c r="AK1875" t="s">
        <v>49</v>
      </c>
      <c r="AL1875" t="s">
        <v>49</v>
      </c>
      <c r="AM1875" t="s">
        <v>49</v>
      </c>
    </row>
    <row r="1876" spans="1:39" customFormat="1" hidden="1" x14ac:dyDescent="0.2">
      <c r="A1876" t="s">
        <v>433</v>
      </c>
      <c r="B1876" s="1" t="s">
        <v>61</v>
      </c>
      <c r="C1876" t="s">
        <v>542</v>
      </c>
      <c r="D1876" s="1" t="s">
        <v>479</v>
      </c>
      <c r="E1876">
        <v>38.09570441158219</v>
      </c>
      <c r="F1876">
        <v>36.928295822943582</v>
      </c>
      <c r="G1876">
        <v>49.615627788696379</v>
      </c>
      <c r="H1876">
        <v>47.753430926361538</v>
      </c>
      <c r="I1876">
        <v>48.675245823902031</v>
      </c>
      <c r="J1876">
        <v>53.527290487036062</v>
      </c>
      <c r="K1876">
        <v>55.148648641609796</v>
      </c>
      <c r="L1876">
        <v>59.360754335788421</v>
      </c>
      <c r="M1876">
        <v>55.281856729330705</v>
      </c>
      <c r="N1876">
        <v>63.557092754938296</v>
      </c>
      <c r="O1876">
        <v>60.872290750953361</v>
      </c>
      <c r="P1876">
        <v>60.990489620129814</v>
      </c>
      <c r="Q1876">
        <v>68.710088904491116</v>
      </c>
      <c r="R1876">
        <v>65.890738536225129</v>
      </c>
      <c r="S1876">
        <v>65.919090776770787</v>
      </c>
      <c r="T1876">
        <v>68.236982478610031</v>
      </c>
      <c r="U1876">
        <v>69.78226417676909</v>
      </c>
      <c r="V1876">
        <v>69.715811675057822</v>
      </c>
      <c r="W1876">
        <v>73.455567507026615</v>
      </c>
      <c r="X1876">
        <v>77.62105603479948</v>
      </c>
      <c r="Y1876">
        <v>80.665973939908454</v>
      </c>
      <c r="Z1876">
        <v>66.071191174448714</v>
      </c>
      <c r="AA1876">
        <v>73.537287672539776</v>
      </c>
      <c r="AB1876">
        <v>79.276643702505154</v>
      </c>
      <c r="AC1876">
        <v>77.648571622288259</v>
      </c>
      <c r="AD1876">
        <v>80.451194490827135</v>
      </c>
      <c r="AE1876">
        <v>78.104425747793499</v>
      </c>
      <c r="AF1876">
        <v>76.560270737051923</v>
      </c>
      <c r="AG1876">
        <v>72.819093373149087</v>
      </c>
      <c r="AH1876">
        <v>74.304651191651928</v>
      </c>
      <c r="AI1876">
        <v>75.633616887995586</v>
      </c>
      <c r="AJ1876">
        <v>76.042013099146828</v>
      </c>
      <c r="AK1876">
        <v>66.062082432146227</v>
      </c>
      <c r="AL1876">
        <v>80.772762029714201</v>
      </c>
      <c r="AM1876">
        <v>86.798587325077747</v>
      </c>
    </row>
    <row r="1877" spans="1:39" customFormat="1" hidden="1" x14ac:dyDescent="0.2">
      <c r="A1877" t="s">
        <v>433</v>
      </c>
      <c r="B1877" s="1" t="s">
        <v>61</v>
      </c>
      <c r="C1877" t="s">
        <v>456</v>
      </c>
      <c r="D1877" s="1" t="s">
        <v>489</v>
      </c>
      <c r="E1877" t="s">
        <v>49</v>
      </c>
      <c r="F1877" t="s">
        <v>49</v>
      </c>
      <c r="G1877" t="s">
        <v>49</v>
      </c>
      <c r="H1877" t="s">
        <v>49</v>
      </c>
      <c r="I1877" t="s">
        <v>49</v>
      </c>
      <c r="J1877" t="s">
        <v>49</v>
      </c>
      <c r="K1877" t="s">
        <v>49</v>
      </c>
      <c r="L1877" t="s">
        <v>49</v>
      </c>
      <c r="M1877">
        <v>47.5</v>
      </c>
      <c r="N1877" t="s">
        <v>49</v>
      </c>
      <c r="O1877">
        <v>49.751243591308601</v>
      </c>
      <c r="P1877" t="s">
        <v>49</v>
      </c>
      <c r="Q1877">
        <v>51.243782043457003</v>
      </c>
      <c r="R1877" t="s">
        <v>49</v>
      </c>
      <c r="S1877">
        <v>52.736316680908203</v>
      </c>
      <c r="T1877">
        <v>52.238807678222699</v>
      </c>
      <c r="U1877">
        <v>50</v>
      </c>
      <c r="V1877">
        <v>48.0769233703613</v>
      </c>
      <c r="W1877">
        <v>51.442306518554702</v>
      </c>
      <c r="X1877">
        <v>50.480770111083999</v>
      </c>
      <c r="Y1877">
        <v>50.961540222167997</v>
      </c>
      <c r="Z1877">
        <v>49.763034820556598</v>
      </c>
      <c r="AA1877">
        <v>50.710899353027301</v>
      </c>
      <c r="AB1877">
        <v>50.7042236328125</v>
      </c>
      <c r="AC1877">
        <v>46.948356628417997</v>
      </c>
      <c r="AD1877">
        <v>47.417839050292997</v>
      </c>
      <c r="AE1877">
        <v>51.231525421142599</v>
      </c>
      <c r="AF1877">
        <v>51.724136352539098</v>
      </c>
      <c r="AG1877">
        <v>53.201969146728501</v>
      </c>
      <c r="AH1877">
        <v>52.216747283935497</v>
      </c>
      <c r="AI1877">
        <v>48.058254241943402</v>
      </c>
      <c r="AJ1877">
        <v>50.724636077880902</v>
      </c>
      <c r="AK1877">
        <v>50.724636077880902</v>
      </c>
      <c r="AL1877">
        <v>45.410629272460902</v>
      </c>
      <c r="AM1877">
        <v>36.714977264404297</v>
      </c>
    </row>
    <row r="1878" spans="1:39" customFormat="1" hidden="1" x14ac:dyDescent="0.2">
      <c r="A1878" t="s">
        <v>180</v>
      </c>
      <c r="B1878" s="1" t="s">
        <v>517</v>
      </c>
      <c r="C1878" t="s">
        <v>483</v>
      </c>
      <c r="D1878" s="1" t="s">
        <v>39</v>
      </c>
      <c r="E1878">
        <v>3.4019318181818177</v>
      </c>
      <c r="F1878">
        <v>3.1446131759149987</v>
      </c>
      <c r="G1878">
        <v>1.7078141962421713</v>
      </c>
      <c r="H1878">
        <v>0.67669066666666655</v>
      </c>
      <c r="I1878">
        <v>1.0966173256649894</v>
      </c>
      <c r="J1878">
        <v>1.0584252577319588</v>
      </c>
      <c r="K1878">
        <v>2.4201325714285713</v>
      </c>
      <c r="L1878">
        <v>0.99402843137254904</v>
      </c>
      <c r="M1878">
        <v>0.94041499564080211</v>
      </c>
      <c r="N1878">
        <v>1.1353758931929296</v>
      </c>
      <c r="O1878">
        <v>1.268437021572721</v>
      </c>
      <c r="P1878">
        <v>1.1743928153446033</v>
      </c>
      <c r="Q1878">
        <v>1.2369972067039108</v>
      </c>
      <c r="R1878">
        <v>0.52738472260942293</v>
      </c>
      <c r="S1878">
        <v>0.75975323304301934</v>
      </c>
      <c r="T1878">
        <v>0.29568383233532936</v>
      </c>
      <c r="U1878">
        <v>1.590836183803833</v>
      </c>
      <c r="V1878">
        <v>5.9995090064995358</v>
      </c>
      <c r="W1878">
        <v>9.3485672656629415</v>
      </c>
      <c r="X1878">
        <v>8.8763360633727189</v>
      </c>
      <c r="Y1878">
        <v>5.8314126186487991</v>
      </c>
      <c r="Z1878">
        <v>3.548351180195739</v>
      </c>
      <c r="AA1878">
        <v>2.9160165755014087</v>
      </c>
      <c r="AB1878">
        <v>-0.20454284880752679</v>
      </c>
      <c r="AC1878">
        <v>1.0023407177404908</v>
      </c>
      <c r="AD1878">
        <v>1.4534342076972695</v>
      </c>
      <c r="AE1878">
        <v>1.5092504225352112</v>
      </c>
      <c r="AF1878">
        <v>2.1025812840132576</v>
      </c>
      <c r="AG1878">
        <v>2.4385627814276227</v>
      </c>
      <c r="AH1878">
        <v>2.9830155091769468</v>
      </c>
      <c r="AI1878">
        <v>3.100400775791865</v>
      </c>
      <c r="AJ1878">
        <v>2.8273294496068617</v>
      </c>
      <c r="AK1878">
        <v>1.5246294899717194</v>
      </c>
      <c r="AL1878">
        <v>1.2061786105566477</v>
      </c>
      <c r="AM1878">
        <v>2.3911808096907872</v>
      </c>
    </row>
    <row r="1879" spans="1:39" customFormat="1" hidden="1" x14ac:dyDescent="0.2">
      <c r="A1879" t="s">
        <v>180</v>
      </c>
      <c r="B1879" s="1" t="s">
        <v>517</v>
      </c>
      <c r="C1879" t="s">
        <v>260</v>
      </c>
      <c r="D1879" s="1" t="s">
        <v>203</v>
      </c>
      <c r="E1879">
        <v>1190000000</v>
      </c>
      <c r="F1879">
        <v>1250181818.1818199</v>
      </c>
      <c r="G1879">
        <v>734000000</v>
      </c>
      <c r="H1879">
        <v>253000000</v>
      </c>
      <c r="I1879">
        <v>459000000</v>
      </c>
      <c r="J1879">
        <v>493000000</v>
      </c>
      <c r="K1879">
        <v>1256000000</v>
      </c>
      <c r="L1879">
        <v>598000000</v>
      </c>
      <c r="M1879">
        <v>636000000</v>
      </c>
      <c r="N1879">
        <v>890550000</v>
      </c>
      <c r="O1879">
        <v>1076000000</v>
      </c>
      <c r="P1879">
        <v>1065300000</v>
      </c>
      <c r="Q1879">
        <v>1235000000</v>
      </c>
      <c r="R1879">
        <v>509900000</v>
      </c>
      <c r="S1879">
        <v>646900000</v>
      </c>
      <c r="T1879">
        <v>237400000</v>
      </c>
      <c r="U1879">
        <v>1253300000</v>
      </c>
      <c r="V1879">
        <v>5375600000</v>
      </c>
      <c r="W1879">
        <v>10042800000</v>
      </c>
      <c r="X1879">
        <v>11578100000</v>
      </c>
      <c r="Y1879">
        <v>9494600000</v>
      </c>
      <c r="Z1879">
        <v>6711600000</v>
      </c>
      <c r="AA1879">
        <v>6385600000</v>
      </c>
      <c r="AB1879">
        <v>-482700000</v>
      </c>
      <c r="AC1879">
        <v>2797700000</v>
      </c>
      <c r="AD1879">
        <v>4192200000</v>
      </c>
      <c r="AE1879">
        <v>4612200000</v>
      </c>
      <c r="AF1879">
        <v>6925200000</v>
      </c>
      <c r="AG1879">
        <v>8106800000</v>
      </c>
      <c r="AH1879">
        <v>7408700000</v>
      </c>
      <c r="AI1879">
        <v>8141300000</v>
      </c>
      <c r="AJ1879">
        <v>9010100000</v>
      </c>
      <c r="AK1879">
        <v>5851800000</v>
      </c>
      <c r="AL1879">
        <v>5122300000</v>
      </c>
      <c r="AM1879">
        <v>11399900000</v>
      </c>
    </row>
    <row r="1880" spans="1:39" customFormat="1" hidden="1" x14ac:dyDescent="0.2">
      <c r="A1880" t="s">
        <v>180</v>
      </c>
      <c r="B1880" s="1" t="s">
        <v>517</v>
      </c>
      <c r="C1880" t="s">
        <v>31</v>
      </c>
      <c r="D1880" s="1" t="s">
        <v>339</v>
      </c>
      <c r="E1880" t="s">
        <v>49</v>
      </c>
      <c r="F1880" t="s">
        <v>49</v>
      </c>
      <c r="G1880" t="s">
        <v>49</v>
      </c>
      <c r="H1880">
        <v>42.338000000000001</v>
      </c>
      <c r="I1880">
        <v>42.981000000000002</v>
      </c>
      <c r="J1880">
        <v>42.66</v>
      </c>
      <c r="K1880">
        <v>43.536999999999999</v>
      </c>
      <c r="L1880">
        <v>42.63</v>
      </c>
      <c r="M1880">
        <v>43.024000000000001</v>
      </c>
      <c r="N1880">
        <v>42.734999999999999</v>
      </c>
      <c r="O1880">
        <v>42.305999999999997</v>
      </c>
      <c r="P1880">
        <v>43.741999999999997</v>
      </c>
      <c r="Q1880">
        <v>42.072000000000003</v>
      </c>
      <c r="R1880">
        <v>40.768999999999998</v>
      </c>
      <c r="S1880">
        <v>38.866999999999997</v>
      </c>
      <c r="T1880">
        <v>39.314999999999998</v>
      </c>
      <c r="U1880">
        <v>40.420999999999999</v>
      </c>
      <c r="V1880">
        <v>40.935000000000002</v>
      </c>
      <c r="W1880">
        <v>42.042999999999999</v>
      </c>
      <c r="X1880">
        <v>43.712000000000003</v>
      </c>
      <c r="Y1880">
        <v>43.5</v>
      </c>
      <c r="Z1880">
        <v>43.546999999999997</v>
      </c>
      <c r="AA1880">
        <v>45.046999999999997</v>
      </c>
      <c r="AB1880">
        <v>43.009</v>
      </c>
      <c r="AC1880">
        <v>42.381999999999998</v>
      </c>
      <c r="AD1880">
        <v>42.067999999999998</v>
      </c>
      <c r="AE1880">
        <v>41.814</v>
      </c>
      <c r="AF1880">
        <v>40.847999999999999</v>
      </c>
      <c r="AG1880">
        <v>40.823999999999998</v>
      </c>
      <c r="AH1880">
        <v>39.661000000000001</v>
      </c>
      <c r="AI1880">
        <v>39.033000000000001</v>
      </c>
      <c r="AJ1880">
        <v>38.887</v>
      </c>
      <c r="AK1880">
        <v>38.241999999999997</v>
      </c>
      <c r="AL1880">
        <v>38.259</v>
      </c>
      <c r="AM1880">
        <v>38.912999999999997</v>
      </c>
    </row>
    <row r="1881" spans="1:39" customFormat="1" hidden="1" x14ac:dyDescent="0.2">
      <c r="A1881" t="s">
        <v>180</v>
      </c>
      <c r="B1881" s="1" t="s">
        <v>517</v>
      </c>
      <c r="C1881" t="s">
        <v>473</v>
      </c>
      <c r="D1881" s="1" t="s">
        <v>563</v>
      </c>
      <c r="E1881" t="s">
        <v>49</v>
      </c>
      <c r="F1881">
        <v>51.25</v>
      </c>
      <c r="G1881">
        <v>50.38</v>
      </c>
      <c r="H1881">
        <v>46.72</v>
      </c>
      <c r="I1881">
        <v>47.19</v>
      </c>
      <c r="J1881">
        <v>47.89</v>
      </c>
      <c r="K1881">
        <v>48.88</v>
      </c>
      <c r="L1881">
        <v>47.92</v>
      </c>
      <c r="M1881">
        <v>46.6</v>
      </c>
      <c r="N1881" t="s">
        <v>49</v>
      </c>
      <c r="O1881">
        <v>46</v>
      </c>
      <c r="P1881">
        <v>47.52</v>
      </c>
      <c r="Q1881">
        <v>29.6</v>
      </c>
      <c r="R1881">
        <v>44.93</v>
      </c>
      <c r="S1881">
        <v>43.19</v>
      </c>
      <c r="T1881" t="s">
        <v>49</v>
      </c>
      <c r="U1881" t="s">
        <v>49</v>
      </c>
      <c r="V1881">
        <v>49.52</v>
      </c>
      <c r="W1881">
        <v>46.97</v>
      </c>
      <c r="X1881">
        <v>47.93</v>
      </c>
      <c r="Y1881">
        <v>47.55</v>
      </c>
      <c r="Z1881">
        <v>47.9</v>
      </c>
      <c r="AA1881">
        <v>49.37</v>
      </c>
      <c r="AB1881">
        <v>48.79</v>
      </c>
      <c r="AC1881">
        <v>48.49</v>
      </c>
      <c r="AD1881">
        <v>48.44</v>
      </c>
      <c r="AE1881">
        <v>48.12</v>
      </c>
      <c r="AF1881">
        <v>46.98</v>
      </c>
      <c r="AG1881">
        <v>46.63</v>
      </c>
      <c r="AH1881">
        <v>44.95</v>
      </c>
      <c r="AI1881">
        <v>43.3</v>
      </c>
      <c r="AJ1881">
        <v>42.2</v>
      </c>
      <c r="AK1881">
        <v>41.62</v>
      </c>
      <c r="AL1881">
        <v>42.99</v>
      </c>
      <c r="AM1881" t="s">
        <v>49</v>
      </c>
    </row>
    <row r="1882" spans="1:39" customFormat="1" hidden="1" x14ac:dyDescent="0.2">
      <c r="A1882" t="s">
        <v>180</v>
      </c>
      <c r="B1882" s="1" t="s">
        <v>517</v>
      </c>
      <c r="C1882" t="s">
        <v>415</v>
      </c>
      <c r="D1882" s="1" t="s">
        <v>568</v>
      </c>
      <c r="E1882" t="s">
        <v>49</v>
      </c>
      <c r="F1882" t="s">
        <v>49</v>
      </c>
      <c r="G1882" t="s">
        <v>49</v>
      </c>
      <c r="H1882" t="s">
        <v>49</v>
      </c>
      <c r="I1882">
        <v>93.4</v>
      </c>
      <c r="J1882">
        <v>95.392242431640597</v>
      </c>
      <c r="K1882">
        <v>95.648536682128906</v>
      </c>
      <c r="L1882">
        <v>95.5</v>
      </c>
      <c r="M1882">
        <v>96.154327392578097</v>
      </c>
      <c r="N1882">
        <v>96.4024658203125</v>
      </c>
      <c r="O1882">
        <v>96.646522521972699</v>
      </c>
      <c r="P1882">
        <v>96.885734558105497</v>
      </c>
      <c r="Q1882">
        <v>97.7</v>
      </c>
      <c r="R1882">
        <v>97.360008239746094</v>
      </c>
      <c r="S1882">
        <v>97.520484924316406</v>
      </c>
      <c r="T1882">
        <v>98.8</v>
      </c>
      <c r="U1882">
        <v>97.843826293945298</v>
      </c>
      <c r="V1882">
        <v>99.4</v>
      </c>
      <c r="W1882">
        <v>99.04</v>
      </c>
      <c r="X1882">
        <v>98.433815002441406</v>
      </c>
      <c r="Y1882">
        <v>99.8</v>
      </c>
      <c r="Z1882">
        <v>98.915603637695298</v>
      </c>
      <c r="AA1882">
        <v>99.357154846191406</v>
      </c>
      <c r="AB1882">
        <v>99.435577392578097</v>
      </c>
      <c r="AC1882">
        <v>99.7</v>
      </c>
      <c r="AD1882">
        <v>99.875938415527301</v>
      </c>
      <c r="AE1882">
        <v>99.8</v>
      </c>
      <c r="AF1882">
        <v>99.3</v>
      </c>
      <c r="AG1882">
        <v>100</v>
      </c>
      <c r="AH1882">
        <v>100</v>
      </c>
      <c r="AI1882">
        <v>100</v>
      </c>
      <c r="AJ1882">
        <v>100</v>
      </c>
      <c r="AK1882">
        <v>100</v>
      </c>
      <c r="AL1882">
        <v>100</v>
      </c>
      <c r="AM1882" t="s">
        <v>49</v>
      </c>
    </row>
    <row r="1883" spans="1:39" customFormat="1" hidden="1" x14ac:dyDescent="0.2">
      <c r="A1883" t="s">
        <v>180</v>
      </c>
      <c r="B1883" s="1" t="s">
        <v>517</v>
      </c>
      <c r="C1883" t="s">
        <v>275</v>
      </c>
      <c r="D1883" s="1" t="s">
        <v>222</v>
      </c>
      <c r="E1883">
        <v>88.552922077922076</v>
      </c>
      <c r="F1883">
        <v>83.238311688311683</v>
      </c>
      <c r="G1883">
        <v>86.125052192066804</v>
      </c>
      <c r="H1883">
        <v>87.523466666666678</v>
      </c>
      <c r="I1883">
        <v>84.538964773544208</v>
      </c>
      <c r="J1883">
        <v>85.807796391752575</v>
      </c>
      <c r="K1883">
        <v>84.633542857142857</v>
      </c>
      <c r="L1883">
        <v>79.787401960784308</v>
      </c>
      <c r="M1883">
        <v>78.641455972101141</v>
      </c>
      <c r="N1883">
        <v>75.154757427604352</v>
      </c>
      <c r="O1883">
        <v>77.025643702157282</v>
      </c>
      <c r="P1883">
        <v>76.043368010403128</v>
      </c>
      <c r="Q1883">
        <v>76.741899441340777</v>
      </c>
      <c r="R1883">
        <v>82.378282687482567</v>
      </c>
      <c r="S1883">
        <v>87.836500395882823</v>
      </c>
      <c r="T1883">
        <v>96.678850299401205</v>
      </c>
      <c r="U1883">
        <v>96.678625863383473</v>
      </c>
      <c r="V1883">
        <v>97.137842448467964</v>
      </c>
      <c r="W1883">
        <v>97.387311711348559</v>
      </c>
      <c r="X1883">
        <v>96.206414057465096</v>
      </c>
      <c r="Y1883">
        <v>88.4042515689559</v>
      </c>
      <c r="Z1883">
        <v>83.155901199385923</v>
      </c>
      <c r="AA1883">
        <v>80.74556172720537</v>
      </c>
      <c r="AB1883">
        <v>75.79391193051346</v>
      </c>
      <c r="AC1883">
        <v>69.715459059382582</v>
      </c>
      <c r="AD1883">
        <v>74.611835761580835</v>
      </c>
      <c r="AE1883">
        <v>75.44264837518638</v>
      </c>
      <c r="AF1883">
        <v>77.985877891697697</v>
      </c>
      <c r="AG1883">
        <v>98.136132366497023</v>
      </c>
      <c r="AH1883">
        <v>87.602467872187418</v>
      </c>
      <c r="AI1883">
        <v>77.765221186772976</v>
      </c>
      <c r="AJ1883">
        <v>73.454530344941574</v>
      </c>
      <c r="AK1883">
        <v>79.974724927084822</v>
      </c>
      <c r="AL1883">
        <v>87.386494073479611</v>
      </c>
      <c r="AM1883">
        <v>94.39260975230934</v>
      </c>
    </row>
    <row r="1884" spans="1:39" customFormat="1" hidden="1" x14ac:dyDescent="0.2">
      <c r="A1884" t="s">
        <v>180</v>
      </c>
      <c r="B1884" s="1" t="s">
        <v>517</v>
      </c>
      <c r="C1884" t="s">
        <v>215</v>
      </c>
      <c r="D1884" s="1" t="s">
        <v>497</v>
      </c>
      <c r="E1884" t="s">
        <v>49</v>
      </c>
      <c r="F1884" t="s">
        <v>49</v>
      </c>
      <c r="G1884" t="s">
        <v>49</v>
      </c>
      <c r="H1884" t="s">
        <v>49</v>
      </c>
      <c r="I1884" t="s">
        <v>49</v>
      </c>
      <c r="J1884" t="s">
        <v>49</v>
      </c>
      <c r="K1884" t="s">
        <v>49</v>
      </c>
      <c r="L1884" t="s">
        <v>49</v>
      </c>
      <c r="M1884" t="s">
        <v>49</v>
      </c>
      <c r="N1884" t="s">
        <v>49</v>
      </c>
      <c r="O1884" t="s">
        <v>49</v>
      </c>
      <c r="P1884" t="s">
        <v>49</v>
      </c>
      <c r="Q1884" t="s">
        <v>49</v>
      </c>
      <c r="R1884" t="s">
        <v>49</v>
      </c>
      <c r="S1884" t="s">
        <v>49</v>
      </c>
      <c r="T1884" t="s">
        <v>49</v>
      </c>
      <c r="U1884" t="s">
        <v>49</v>
      </c>
      <c r="V1884" t="s">
        <v>49</v>
      </c>
      <c r="W1884" t="s">
        <v>49</v>
      </c>
      <c r="X1884">
        <v>85.788533834586474</v>
      </c>
      <c r="Y1884" t="s">
        <v>49</v>
      </c>
      <c r="Z1884" t="s">
        <v>49</v>
      </c>
      <c r="AA1884" t="s">
        <v>49</v>
      </c>
      <c r="AB1884" t="s">
        <v>49</v>
      </c>
      <c r="AC1884" t="s">
        <v>49</v>
      </c>
      <c r="AD1884" t="s">
        <v>49</v>
      </c>
      <c r="AE1884" t="s">
        <v>49</v>
      </c>
      <c r="AF1884" t="s">
        <v>49</v>
      </c>
      <c r="AG1884" t="s">
        <v>49</v>
      </c>
      <c r="AH1884" t="s">
        <v>49</v>
      </c>
      <c r="AI1884" t="s">
        <v>49</v>
      </c>
      <c r="AJ1884" t="s">
        <v>49</v>
      </c>
      <c r="AK1884" t="s">
        <v>49</v>
      </c>
      <c r="AL1884" t="s">
        <v>49</v>
      </c>
      <c r="AM1884" t="s">
        <v>49</v>
      </c>
    </row>
    <row r="1885" spans="1:39" customFormat="1" hidden="1" x14ac:dyDescent="0.2">
      <c r="A1885" t="s">
        <v>180</v>
      </c>
      <c r="B1885" s="1" t="s">
        <v>517</v>
      </c>
      <c r="C1885" t="s">
        <v>494</v>
      </c>
      <c r="D1885" s="1" t="s">
        <v>202</v>
      </c>
      <c r="E1885" t="s">
        <v>49</v>
      </c>
      <c r="F1885" t="s">
        <v>49</v>
      </c>
      <c r="G1885" t="s">
        <v>49</v>
      </c>
      <c r="H1885" t="s">
        <v>49</v>
      </c>
      <c r="I1885" t="s">
        <v>49</v>
      </c>
      <c r="J1885" t="s">
        <v>49</v>
      </c>
      <c r="K1885" t="s">
        <v>49</v>
      </c>
      <c r="L1885" t="s">
        <v>49</v>
      </c>
      <c r="M1885" t="s">
        <v>49</v>
      </c>
      <c r="N1885" t="s">
        <v>49</v>
      </c>
      <c r="O1885" t="s">
        <v>49</v>
      </c>
      <c r="P1885" t="s">
        <v>49</v>
      </c>
      <c r="Q1885" t="s">
        <v>49</v>
      </c>
      <c r="R1885" t="s">
        <v>49</v>
      </c>
      <c r="S1885" t="s">
        <v>49</v>
      </c>
      <c r="T1885" t="s">
        <v>49</v>
      </c>
      <c r="U1885" t="s">
        <v>49</v>
      </c>
      <c r="V1885" t="s">
        <v>49</v>
      </c>
      <c r="W1885" t="s">
        <v>49</v>
      </c>
      <c r="X1885">
        <v>638953000000</v>
      </c>
      <c r="Y1885" t="s">
        <v>49</v>
      </c>
      <c r="Z1885" t="s">
        <v>49</v>
      </c>
      <c r="AA1885" t="s">
        <v>49</v>
      </c>
      <c r="AB1885" t="s">
        <v>49</v>
      </c>
      <c r="AC1885" t="s">
        <v>49</v>
      </c>
      <c r="AD1885" t="s">
        <v>49</v>
      </c>
      <c r="AE1885" t="s">
        <v>49</v>
      </c>
      <c r="AF1885" t="s">
        <v>49</v>
      </c>
      <c r="AG1885" t="s">
        <v>49</v>
      </c>
      <c r="AH1885" t="s">
        <v>49</v>
      </c>
      <c r="AI1885" t="s">
        <v>49</v>
      </c>
      <c r="AJ1885" t="s">
        <v>49</v>
      </c>
      <c r="AK1885" t="s">
        <v>49</v>
      </c>
      <c r="AL1885" t="s">
        <v>49</v>
      </c>
      <c r="AM1885" t="s">
        <v>49</v>
      </c>
    </row>
    <row r="1886" spans="1:39" customFormat="1" hidden="1" x14ac:dyDescent="0.2">
      <c r="A1886" t="s">
        <v>180</v>
      </c>
      <c r="B1886" s="1" t="s">
        <v>517</v>
      </c>
      <c r="C1886" t="s">
        <v>34</v>
      </c>
      <c r="D1886" s="1" t="s">
        <v>113</v>
      </c>
      <c r="E1886">
        <v>13.523843279601101</v>
      </c>
      <c r="F1886">
        <v>16.3992648629815</v>
      </c>
      <c r="G1886">
        <v>19.1471871327422</v>
      </c>
      <c r="H1886">
        <v>22.928477965336398</v>
      </c>
      <c r="I1886">
        <v>26.055331761589098</v>
      </c>
      <c r="J1886">
        <v>29.205367251227301</v>
      </c>
      <c r="K1886">
        <v>31.5868404447804</v>
      </c>
      <c r="L1886">
        <v>36.559313675947102</v>
      </c>
      <c r="M1886">
        <v>39.186869460822003</v>
      </c>
      <c r="N1886">
        <v>40.9994995628414</v>
      </c>
      <c r="O1886">
        <v>42.587236123387498</v>
      </c>
      <c r="P1886">
        <v>43.898709687758</v>
      </c>
      <c r="Q1886">
        <v>45.076865608469099</v>
      </c>
      <c r="R1886">
        <v>46.100001013297103</v>
      </c>
      <c r="S1886">
        <v>47.361868012584999</v>
      </c>
      <c r="T1886">
        <v>49.496835104022999</v>
      </c>
      <c r="U1886">
        <v>55.075434970010903</v>
      </c>
      <c r="V1886">
        <v>57.757276530949902</v>
      </c>
      <c r="W1886">
        <v>62.172546809422798</v>
      </c>
      <c r="X1886">
        <v>67.966387209158697</v>
      </c>
      <c r="Y1886">
        <v>80.415675955390796</v>
      </c>
      <c r="Z1886">
        <v>89.875370328358201</v>
      </c>
      <c r="AA1886">
        <v>100</v>
      </c>
      <c r="AB1886">
        <v>110.064925987482</v>
      </c>
      <c r="AC1886">
        <v>117.89244572481699</v>
      </c>
      <c r="AD1886">
        <v>129.05653001287899</v>
      </c>
      <c r="AE1886">
        <v>142.052800661666</v>
      </c>
      <c r="AF1886">
        <v>156.78437263697899</v>
      </c>
      <c r="AG1886">
        <v>178.441948479442</v>
      </c>
      <c r="AH1886">
        <v>231.09411542790099</v>
      </c>
      <c r="AI1886">
        <v>264.375055382558</v>
      </c>
      <c r="AJ1886">
        <v>288.572774376263</v>
      </c>
      <c r="AK1886">
        <v>303.13107718170801</v>
      </c>
      <c r="AL1886">
        <v>318.93648130826602</v>
      </c>
      <c r="AM1886">
        <v>363.25481348448699</v>
      </c>
    </row>
    <row r="1887" spans="1:39" customFormat="1" hidden="1" x14ac:dyDescent="0.2">
      <c r="A1887" t="s">
        <v>180</v>
      </c>
      <c r="B1887" s="1" t="s">
        <v>517</v>
      </c>
      <c r="C1887" t="s">
        <v>358</v>
      </c>
      <c r="D1887" s="1" t="s">
        <v>7</v>
      </c>
      <c r="E1887" t="s">
        <v>49</v>
      </c>
      <c r="F1887" t="s">
        <v>49</v>
      </c>
      <c r="G1887" t="s">
        <v>49</v>
      </c>
      <c r="H1887" t="s">
        <v>49</v>
      </c>
      <c r="I1887" t="s">
        <v>49</v>
      </c>
      <c r="J1887" t="s">
        <v>49</v>
      </c>
      <c r="K1887" t="s">
        <v>49</v>
      </c>
      <c r="L1887" t="s">
        <v>49</v>
      </c>
      <c r="M1887">
        <v>38.709678649902301</v>
      </c>
      <c r="N1887" t="s">
        <v>49</v>
      </c>
      <c r="O1887">
        <v>39.037433624267599</v>
      </c>
      <c r="P1887" t="s">
        <v>49</v>
      </c>
      <c r="Q1887">
        <v>39.361701965332003</v>
      </c>
      <c r="R1887" t="s">
        <v>49</v>
      </c>
      <c r="S1887">
        <v>41.269840240478501</v>
      </c>
      <c r="T1887">
        <v>38.095237731933601</v>
      </c>
      <c r="U1887">
        <v>32.512313842773402</v>
      </c>
      <c r="V1887">
        <v>36.097560882568402</v>
      </c>
      <c r="W1887">
        <v>26.3414630889893</v>
      </c>
      <c r="X1887">
        <v>27.184465408325199</v>
      </c>
      <c r="Y1887">
        <v>25.242717742919901</v>
      </c>
      <c r="Z1887">
        <v>38.7559814453125</v>
      </c>
      <c r="AA1887">
        <v>32.380950927734403</v>
      </c>
      <c r="AB1887">
        <v>30.331752777099599</v>
      </c>
      <c r="AC1887">
        <v>33.649288177490199</v>
      </c>
      <c r="AD1887">
        <v>33.649288177490199</v>
      </c>
      <c r="AE1887">
        <v>34.615383148193402</v>
      </c>
      <c r="AF1887">
        <v>32.857143402099602</v>
      </c>
      <c r="AG1887">
        <v>32.380950927734403</v>
      </c>
      <c r="AH1887">
        <v>39.047618865966797</v>
      </c>
      <c r="AI1887">
        <v>34.761905670166001</v>
      </c>
      <c r="AJ1887">
        <v>28.571428298950199</v>
      </c>
      <c r="AK1887">
        <v>23.809524536132798</v>
      </c>
      <c r="AL1887">
        <v>26.6666660308838</v>
      </c>
      <c r="AM1887">
        <v>26.415094375610401</v>
      </c>
    </row>
    <row r="1888" spans="1:39" customFormat="1" hidden="1" x14ac:dyDescent="0.2">
      <c r="A1888" t="s">
        <v>180</v>
      </c>
      <c r="B1888" s="1" t="s">
        <v>517</v>
      </c>
      <c r="C1888" t="s">
        <v>143</v>
      </c>
      <c r="D1888" s="1" t="s">
        <v>308</v>
      </c>
      <c r="E1888" t="s">
        <v>49</v>
      </c>
      <c r="F1888" t="s">
        <v>49</v>
      </c>
      <c r="G1888" t="s">
        <v>49</v>
      </c>
      <c r="H1888" t="s">
        <v>49</v>
      </c>
      <c r="I1888" t="s">
        <v>49</v>
      </c>
      <c r="J1888" t="s">
        <v>49</v>
      </c>
      <c r="K1888" t="s">
        <v>49</v>
      </c>
      <c r="L1888" t="s">
        <v>49</v>
      </c>
      <c r="M1888" t="s">
        <v>49</v>
      </c>
      <c r="N1888" t="s">
        <v>49</v>
      </c>
      <c r="O1888" t="s">
        <v>49</v>
      </c>
      <c r="P1888" t="s">
        <v>49</v>
      </c>
      <c r="Q1888" t="s">
        <v>49</v>
      </c>
      <c r="R1888" t="s">
        <v>49</v>
      </c>
      <c r="S1888" t="s">
        <v>49</v>
      </c>
      <c r="T1888">
        <v>855.4</v>
      </c>
      <c r="U1888">
        <v>815.6</v>
      </c>
      <c r="V1888">
        <v>739.8</v>
      </c>
      <c r="W1888">
        <v>694.7</v>
      </c>
      <c r="X1888">
        <v>12.9</v>
      </c>
      <c r="Y1888">
        <v>2</v>
      </c>
      <c r="Z1888">
        <v>0</v>
      </c>
      <c r="AA1888">
        <v>0</v>
      </c>
      <c r="AB1888">
        <v>0</v>
      </c>
      <c r="AC1888">
        <v>0</v>
      </c>
      <c r="AD1888">
        <v>0</v>
      </c>
      <c r="AE1888">
        <v>0</v>
      </c>
      <c r="AF1888">
        <v>0</v>
      </c>
      <c r="AG1888">
        <v>0</v>
      </c>
      <c r="AH1888">
        <v>0</v>
      </c>
      <c r="AI1888">
        <v>0</v>
      </c>
      <c r="AJ1888">
        <v>0</v>
      </c>
      <c r="AK1888" t="s">
        <v>49</v>
      </c>
      <c r="AL1888" t="s">
        <v>49</v>
      </c>
      <c r="AM1888" t="s">
        <v>49</v>
      </c>
    </row>
    <row r="1889" spans="1:39" customFormat="1" hidden="1" x14ac:dyDescent="0.2">
      <c r="A1889" t="s">
        <v>180</v>
      </c>
      <c r="B1889" s="1" t="s">
        <v>517</v>
      </c>
      <c r="C1889" t="s">
        <v>186</v>
      </c>
      <c r="D1889" s="1" t="s">
        <v>144</v>
      </c>
      <c r="E1889" t="s">
        <v>49</v>
      </c>
      <c r="F1889" t="s">
        <v>49</v>
      </c>
      <c r="G1889" t="s">
        <v>49</v>
      </c>
      <c r="H1889" t="s">
        <v>49</v>
      </c>
      <c r="I1889" t="s">
        <v>49</v>
      </c>
      <c r="J1889" t="s">
        <v>49</v>
      </c>
      <c r="K1889" t="s">
        <v>49</v>
      </c>
      <c r="L1889" t="s">
        <v>49</v>
      </c>
      <c r="M1889">
        <v>-0.47225439548492398</v>
      </c>
      <c r="N1889" t="s">
        <v>49</v>
      </c>
      <c r="O1889">
        <v>-0.47787013649940502</v>
      </c>
      <c r="P1889" t="s">
        <v>49</v>
      </c>
      <c r="Q1889">
        <v>-0.49266779422759999</v>
      </c>
      <c r="R1889" t="s">
        <v>49</v>
      </c>
      <c r="S1889">
        <v>-0.44015771150589</v>
      </c>
      <c r="T1889">
        <v>-0.530747950077057</v>
      </c>
      <c r="U1889">
        <v>-0.58350574970245395</v>
      </c>
      <c r="V1889">
        <v>-0.53949952125549305</v>
      </c>
      <c r="W1889">
        <v>-0.73733407258987405</v>
      </c>
      <c r="X1889">
        <v>-0.73787009716033902</v>
      </c>
      <c r="Y1889">
        <v>-0.76590925455093395</v>
      </c>
      <c r="Z1889">
        <v>-0.46486279368400601</v>
      </c>
      <c r="AA1889">
        <v>-0.59687185287475597</v>
      </c>
      <c r="AB1889">
        <v>-0.63326394557952903</v>
      </c>
      <c r="AC1889">
        <v>-0.57966434955596902</v>
      </c>
      <c r="AD1889">
        <v>-0.61380189657211304</v>
      </c>
      <c r="AE1889">
        <v>-0.57511454820632901</v>
      </c>
      <c r="AF1889">
        <v>-0.60065078735351596</v>
      </c>
      <c r="AG1889">
        <v>-0.59074223041534402</v>
      </c>
      <c r="AH1889">
        <v>-0.495695531368256</v>
      </c>
      <c r="AI1889">
        <v>-0.51439255475997903</v>
      </c>
      <c r="AJ1889">
        <v>-0.65516608953475997</v>
      </c>
      <c r="AK1889">
        <v>-0.810555279254913</v>
      </c>
      <c r="AL1889">
        <v>-0.70553195476532005</v>
      </c>
      <c r="AM1889">
        <v>-0.67881047725677501</v>
      </c>
    </row>
    <row r="1890" spans="1:39" customFormat="1" hidden="1" x14ac:dyDescent="0.2">
      <c r="A1890" t="s">
        <v>180</v>
      </c>
      <c r="B1890" s="1" t="s">
        <v>517</v>
      </c>
      <c r="C1890" t="s">
        <v>418</v>
      </c>
      <c r="D1890" s="1" t="s">
        <v>461</v>
      </c>
      <c r="E1890" t="s">
        <v>49</v>
      </c>
      <c r="F1890" t="s">
        <v>49</v>
      </c>
      <c r="G1890" t="s">
        <v>49</v>
      </c>
      <c r="H1890" t="s">
        <v>49</v>
      </c>
      <c r="I1890" t="s">
        <v>49</v>
      </c>
      <c r="J1890" t="s">
        <v>49</v>
      </c>
      <c r="K1890" t="s">
        <v>49</v>
      </c>
      <c r="L1890" t="s">
        <v>49</v>
      </c>
      <c r="M1890" t="s">
        <v>49</v>
      </c>
      <c r="N1890" t="s">
        <v>49</v>
      </c>
      <c r="O1890" t="s">
        <v>49</v>
      </c>
      <c r="P1890" t="s">
        <v>49</v>
      </c>
      <c r="Q1890" t="s">
        <v>49</v>
      </c>
      <c r="R1890" t="s">
        <v>49</v>
      </c>
      <c r="S1890" t="s">
        <v>49</v>
      </c>
      <c r="T1890" t="s">
        <v>49</v>
      </c>
      <c r="U1890" t="s">
        <v>49</v>
      </c>
      <c r="V1890" t="s">
        <v>49</v>
      </c>
      <c r="W1890" t="s">
        <v>49</v>
      </c>
      <c r="X1890" t="s">
        <v>49</v>
      </c>
      <c r="Y1890" t="s">
        <v>49</v>
      </c>
      <c r="Z1890" t="s">
        <v>49</v>
      </c>
      <c r="AA1890" t="s">
        <v>49</v>
      </c>
      <c r="AB1890" t="s">
        <v>49</v>
      </c>
      <c r="AC1890" t="s">
        <v>49</v>
      </c>
      <c r="AD1890" t="s">
        <v>49</v>
      </c>
      <c r="AE1890" t="s">
        <v>49</v>
      </c>
      <c r="AF1890" t="s">
        <v>49</v>
      </c>
      <c r="AG1890" t="s">
        <v>49</v>
      </c>
      <c r="AH1890" t="s">
        <v>49</v>
      </c>
      <c r="AI1890" t="s">
        <v>49</v>
      </c>
      <c r="AJ1890" t="s">
        <v>49</v>
      </c>
      <c r="AK1890" t="s">
        <v>49</v>
      </c>
      <c r="AL1890" t="s">
        <v>49</v>
      </c>
      <c r="AM1890" t="s">
        <v>49</v>
      </c>
    </row>
    <row r="1891" spans="1:39" customFormat="1" hidden="1" x14ac:dyDescent="0.2">
      <c r="A1891" t="s">
        <v>180</v>
      </c>
      <c r="B1891" s="1" t="s">
        <v>517</v>
      </c>
      <c r="C1891" t="s">
        <v>507</v>
      </c>
      <c r="D1891" s="1" t="s">
        <v>216</v>
      </c>
      <c r="E1891" t="s">
        <v>49</v>
      </c>
      <c r="F1891" t="s">
        <v>49</v>
      </c>
      <c r="G1891" t="s">
        <v>49</v>
      </c>
      <c r="H1891" t="s">
        <v>49</v>
      </c>
      <c r="I1891" t="s">
        <v>49</v>
      </c>
      <c r="J1891" t="s">
        <v>49</v>
      </c>
      <c r="K1891" t="s">
        <v>49</v>
      </c>
      <c r="L1891" t="s">
        <v>49</v>
      </c>
      <c r="M1891" t="s">
        <v>49</v>
      </c>
      <c r="N1891" t="s">
        <v>49</v>
      </c>
      <c r="O1891" t="s">
        <v>49</v>
      </c>
      <c r="P1891" t="s">
        <v>49</v>
      </c>
      <c r="Q1891" t="s">
        <v>49</v>
      </c>
      <c r="R1891" t="s">
        <v>49</v>
      </c>
      <c r="S1891" t="s">
        <v>49</v>
      </c>
      <c r="T1891" t="s">
        <v>49</v>
      </c>
      <c r="U1891" t="s">
        <v>49</v>
      </c>
      <c r="V1891" t="s">
        <v>49</v>
      </c>
      <c r="W1891" t="s">
        <v>49</v>
      </c>
      <c r="X1891" t="s">
        <v>49</v>
      </c>
      <c r="Y1891" t="s">
        <v>49</v>
      </c>
      <c r="Z1891" t="s">
        <v>49</v>
      </c>
      <c r="AA1891" t="s">
        <v>49</v>
      </c>
      <c r="AB1891" t="s">
        <v>49</v>
      </c>
      <c r="AC1891" t="s">
        <v>49</v>
      </c>
      <c r="AD1891" t="s">
        <v>49</v>
      </c>
      <c r="AE1891" t="s">
        <v>49</v>
      </c>
      <c r="AF1891" t="s">
        <v>49</v>
      </c>
      <c r="AG1891" t="s">
        <v>49</v>
      </c>
      <c r="AH1891" t="s">
        <v>49</v>
      </c>
      <c r="AI1891" t="s">
        <v>49</v>
      </c>
      <c r="AJ1891" t="s">
        <v>49</v>
      </c>
      <c r="AK1891" t="s">
        <v>49</v>
      </c>
      <c r="AL1891" t="s">
        <v>49</v>
      </c>
      <c r="AM1891" t="s">
        <v>49</v>
      </c>
    </row>
    <row r="1892" spans="1:39" customFormat="1" hidden="1" x14ac:dyDescent="0.2">
      <c r="A1892" t="s">
        <v>180</v>
      </c>
      <c r="B1892" s="1" t="s">
        <v>517</v>
      </c>
      <c r="C1892" t="s">
        <v>118</v>
      </c>
      <c r="D1892" s="1" t="s">
        <v>580</v>
      </c>
      <c r="E1892" t="s">
        <v>49</v>
      </c>
      <c r="F1892" t="s">
        <v>49</v>
      </c>
      <c r="G1892" t="s">
        <v>49</v>
      </c>
      <c r="H1892" t="s">
        <v>49</v>
      </c>
      <c r="I1892" t="s">
        <v>49</v>
      </c>
      <c r="J1892" t="s">
        <v>49</v>
      </c>
      <c r="K1892" t="s">
        <v>49</v>
      </c>
      <c r="L1892" t="s">
        <v>49</v>
      </c>
      <c r="M1892" t="s">
        <v>49</v>
      </c>
      <c r="N1892" t="s">
        <v>49</v>
      </c>
      <c r="O1892" t="s">
        <v>49</v>
      </c>
      <c r="P1892" t="s">
        <v>49</v>
      </c>
      <c r="Q1892" t="s">
        <v>49</v>
      </c>
      <c r="R1892" t="s">
        <v>49</v>
      </c>
      <c r="S1892" t="s">
        <v>49</v>
      </c>
      <c r="T1892" t="s">
        <v>49</v>
      </c>
      <c r="U1892" t="s">
        <v>49</v>
      </c>
      <c r="V1892" t="s">
        <v>49</v>
      </c>
      <c r="W1892" t="s">
        <v>49</v>
      </c>
      <c r="X1892" t="s">
        <v>49</v>
      </c>
      <c r="Y1892" t="s">
        <v>49</v>
      </c>
      <c r="Z1892" t="s">
        <v>49</v>
      </c>
      <c r="AA1892" t="s">
        <v>49</v>
      </c>
      <c r="AB1892" t="s">
        <v>49</v>
      </c>
      <c r="AC1892" t="s">
        <v>49</v>
      </c>
      <c r="AD1892" t="s">
        <v>49</v>
      </c>
      <c r="AE1892" t="s">
        <v>49</v>
      </c>
      <c r="AF1892" t="s">
        <v>49</v>
      </c>
      <c r="AG1892" t="s">
        <v>49</v>
      </c>
      <c r="AH1892" t="s">
        <v>49</v>
      </c>
      <c r="AI1892" t="s">
        <v>49</v>
      </c>
      <c r="AJ1892" t="s">
        <v>49</v>
      </c>
      <c r="AK1892" t="s">
        <v>49</v>
      </c>
      <c r="AL1892" t="s">
        <v>49</v>
      </c>
      <c r="AM1892" t="s">
        <v>49</v>
      </c>
    </row>
    <row r="1893" spans="1:39" customFormat="1" hidden="1" x14ac:dyDescent="0.2">
      <c r="A1893" t="s">
        <v>180</v>
      </c>
      <c r="B1893" s="1" t="s">
        <v>517</v>
      </c>
      <c r="C1893" t="s">
        <v>508</v>
      </c>
      <c r="D1893" s="1" t="s">
        <v>500</v>
      </c>
      <c r="E1893" t="s">
        <v>49</v>
      </c>
      <c r="F1893" t="s">
        <v>49</v>
      </c>
      <c r="G1893" t="s">
        <v>49</v>
      </c>
      <c r="H1893" t="s">
        <v>49</v>
      </c>
      <c r="I1893" t="s">
        <v>49</v>
      </c>
      <c r="J1893" t="s">
        <v>49</v>
      </c>
      <c r="K1893" t="s">
        <v>49</v>
      </c>
      <c r="L1893" t="s">
        <v>49</v>
      </c>
      <c r="M1893" t="s">
        <v>49</v>
      </c>
      <c r="N1893" t="s">
        <v>49</v>
      </c>
      <c r="O1893" t="s">
        <v>49</v>
      </c>
      <c r="P1893" t="s">
        <v>49</v>
      </c>
      <c r="Q1893" t="s">
        <v>49</v>
      </c>
      <c r="R1893" t="s">
        <v>49</v>
      </c>
      <c r="S1893" t="s">
        <v>49</v>
      </c>
      <c r="T1893" t="s">
        <v>49</v>
      </c>
      <c r="U1893" t="s">
        <v>49</v>
      </c>
      <c r="V1893" t="s">
        <v>49</v>
      </c>
      <c r="W1893" t="s">
        <v>49</v>
      </c>
      <c r="X1893" t="s">
        <v>49</v>
      </c>
      <c r="Y1893" t="s">
        <v>49</v>
      </c>
      <c r="Z1893" t="s">
        <v>49</v>
      </c>
      <c r="AA1893" t="s">
        <v>49</v>
      </c>
      <c r="AB1893" t="s">
        <v>49</v>
      </c>
      <c r="AC1893" t="s">
        <v>49</v>
      </c>
      <c r="AD1893" t="s">
        <v>49</v>
      </c>
      <c r="AE1893" t="s">
        <v>49</v>
      </c>
      <c r="AF1893" t="s">
        <v>49</v>
      </c>
      <c r="AG1893" t="s">
        <v>49</v>
      </c>
      <c r="AH1893" t="s">
        <v>49</v>
      </c>
      <c r="AI1893" t="s">
        <v>49</v>
      </c>
      <c r="AJ1893" t="s">
        <v>49</v>
      </c>
      <c r="AK1893" t="s">
        <v>49</v>
      </c>
      <c r="AL1893" t="s">
        <v>49</v>
      </c>
      <c r="AM1893" t="s">
        <v>49</v>
      </c>
    </row>
    <row r="1894" spans="1:39" customFormat="1" hidden="1" x14ac:dyDescent="0.2">
      <c r="A1894" t="s">
        <v>180</v>
      </c>
      <c r="B1894" s="1" t="s">
        <v>517</v>
      </c>
      <c r="C1894" t="s">
        <v>528</v>
      </c>
      <c r="D1894" s="1" t="s">
        <v>397</v>
      </c>
      <c r="E1894" t="s">
        <v>49</v>
      </c>
      <c r="F1894" t="s">
        <v>49</v>
      </c>
      <c r="G1894" t="s">
        <v>49</v>
      </c>
      <c r="H1894" t="s">
        <v>49</v>
      </c>
      <c r="I1894" t="s">
        <v>49</v>
      </c>
      <c r="J1894" t="s">
        <v>49</v>
      </c>
      <c r="K1894" t="s">
        <v>49</v>
      </c>
      <c r="L1894" t="s">
        <v>49</v>
      </c>
      <c r="M1894" t="s">
        <v>49</v>
      </c>
      <c r="N1894" t="s">
        <v>49</v>
      </c>
      <c r="O1894" t="s">
        <v>49</v>
      </c>
      <c r="P1894" t="s">
        <v>49</v>
      </c>
      <c r="Q1894" t="s">
        <v>49</v>
      </c>
      <c r="R1894" t="s">
        <v>49</v>
      </c>
      <c r="S1894" t="s">
        <v>49</v>
      </c>
      <c r="T1894" t="s">
        <v>49</v>
      </c>
      <c r="U1894" t="s">
        <v>49</v>
      </c>
      <c r="V1894" t="s">
        <v>49</v>
      </c>
      <c r="W1894" t="s">
        <v>49</v>
      </c>
      <c r="X1894" t="s">
        <v>49</v>
      </c>
      <c r="Y1894" t="s">
        <v>49</v>
      </c>
      <c r="Z1894" t="s">
        <v>49</v>
      </c>
      <c r="AA1894" t="s">
        <v>49</v>
      </c>
      <c r="AB1894" t="s">
        <v>49</v>
      </c>
      <c r="AC1894" t="s">
        <v>49</v>
      </c>
      <c r="AD1894" t="s">
        <v>49</v>
      </c>
      <c r="AE1894" t="s">
        <v>49</v>
      </c>
      <c r="AF1894" t="s">
        <v>49</v>
      </c>
      <c r="AG1894" t="s">
        <v>49</v>
      </c>
      <c r="AH1894" t="s">
        <v>49</v>
      </c>
      <c r="AI1894" t="s">
        <v>49</v>
      </c>
      <c r="AJ1894" t="s">
        <v>49</v>
      </c>
      <c r="AK1894" t="s">
        <v>49</v>
      </c>
      <c r="AL1894" t="s">
        <v>49</v>
      </c>
      <c r="AM1894" t="s">
        <v>49</v>
      </c>
    </row>
    <row r="1895" spans="1:39" customFormat="1" hidden="1" x14ac:dyDescent="0.2">
      <c r="A1895" t="s">
        <v>180</v>
      </c>
      <c r="B1895" s="1" t="s">
        <v>517</v>
      </c>
      <c r="C1895" t="s">
        <v>521</v>
      </c>
      <c r="D1895" s="1" t="s">
        <v>111</v>
      </c>
      <c r="E1895" t="s">
        <v>49</v>
      </c>
      <c r="F1895" t="s">
        <v>49</v>
      </c>
      <c r="G1895" t="s">
        <v>49</v>
      </c>
      <c r="H1895" t="s">
        <v>49</v>
      </c>
      <c r="I1895" t="s">
        <v>49</v>
      </c>
      <c r="J1895" t="s">
        <v>49</v>
      </c>
      <c r="K1895" t="s">
        <v>49</v>
      </c>
      <c r="L1895" t="s">
        <v>49</v>
      </c>
      <c r="M1895" t="s">
        <v>49</v>
      </c>
      <c r="N1895" t="s">
        <v>49</v>
      </c>
      <c r="O1895" t="s">
        <v>49</v>
      </c>
      <c r="P1895" t="s">
        <v>49</v>
      </c>
      <c r="Q1895" t="s">
        <v>49</v>
      </c>
      <c r="R1895" t="s">
        <v>49</v>
      </c>
      <c r="S1895" t="s">
        <v>49</v>
      </c>
      <c r="T1895" t="s">
        <v>49</v>
      </c>
      <c r="U1895" t="s">
        <v>49</v>
      </c>
      <c r="V1895" t="s">
        <v>49</v>
      </c>
      <c r="W1895" t="s">
        <v>49</v>
      </c>
      <c r="X1895" t="s">
        <v>49</v>
      </c>
      <c r="Y1895" t="s">
        <v>49</v>
      </c>
      <c r="Z1895" t="s">
        <v>49</v>
      </c>
      <c r="AA1895" t="s">
        <v>49</v>
      </c>
      <c r="AB1895" t="s">
        <v>49</v>
      </c>
      <c r="AC1895" t="s">
        <v>49</v>
      </c>
      <c r="AD1895" t="s">
        <v>49</v>
      </c>
      <c r="AE1895" t="s">
        <v>49</v>
      </c>
      <c r="AF1895" t="s">
        <v>49</v>
      </c>
      <c r="AG1895" t="s">
        <v>49</v>
      </c>
      <c r="AH1895" t="s">
        <v>49</v>
      </c>
      <c r="AI1895" t="s">
        <v>49</v>
      </c>
      <c r="AJ1895" t="s">
        <v>49</v>
      </c>
      <c r="AK1895" t="s">
        <v>49</v>
      </c>
      <c r="AL1895" t="s">
        <v>49</v>
      </c>
      <c r="AM1895" t="s">
        <v>49</v>
      </c>
    </row>
    <row r="1896" spans="1:39" customFormat="1" hidden="1" x14ac:dyDescent="0.2">
      <c r="A1896" t="s">
        <v>180</v>
      </c>
      <c r="B1896" s="1" t="s">
        <v>517</v>
      </c>
      <c r="C1896" t="s">
        <v>50</v>
      </c>
      <c r="D1896" s="1" t="s">
        <v>569</v>
      </c>
      <c r="E1896">
        <v>-2.9755672541742455</v>
      </c>
      <c r="F1896">
        <v>-3.2914166706021137</v>
      </c>
      <c r="G1896">
        <v>5.4142828810020882</v>
      </c>
      <c r="H1896">
        <v>9.0109519999999979</v>
      </c>
      <c r="I1896">
        <v>7.8125025161754138</v>
      </c>
      <c r="J1896">
        <v>5.448850515463918</v>
      </c>
      <c r="K1896">
        <v>5.9732571428571427E-2</v>
      </c>
      <c r="L1896">
        <v>-0.4222127450980393</v>
      </c>
      <c r="M1896">
        <v>-0.28389886660854402</v>
      </c>
      <c r="N1896">
        <v>-0.90582737871380214</v>
      </c>
      <c r="O1896">
        <v>-3.024915796798886</v>
      </c>
      <c r="P1896">
        <v>-1.8022128738621586</v>
      </c>
      <c r="Q1896">
        <v>-0.9725702734489855</v>
      </c>
      <c r="R1896">
        <v>-0.40171842765542232</v>
      </c>
      <c r="S1896">
        <v>0.73097915017154924</v>
      </c>
      <c r="T1896">
        <v>4.6623137724550903</v>
      </c>
      <c r="U1896">
        <v>4.977884195343087</v>
      </c>
      <c r="V1896">
        <v>2.3468575673166203</v>
      </c>
      <c r="W1896">
        <v>2.4532216286223085</v>
      </c>
      <c r="X1896">
        <v>0.31555263157894736</v>
      </c>
      <c r="Y1896">
        <v>-0.86882188721384701</v>
      </c>
      <c r="Z1896">
        <v>-1.7707391095758969</v>
      </c>
      <c r="AA1896">
        <v>-2.0566830764130613</v>
      </c>
      <c r="AB1896">
        <v>-2.3237881263219311</v>
      </c>
      <c r="AC1896">
        <v>-2.4978802173523613</v>
      </c>
      <c r="AD1896">
        <v>-1.2251324983874436</v>
      </c>
      <c r="AE1896">
        <v>-1.9484913145539906</v>
      </c>
      <c r="AF1896">
        <v>-5.2352913785343107</v>
      </c>
      <c r="AG1896">
        <v>-6.1646595187126305</v>
      </c>
      <c r="AH1896">
        <v>-3.1968156678246125</v>
      </c>
      <c r="AI1896">
        <v>-2.9316448371197859</v>
      </c>
      <c r="AJ1896">
        <v>-3.2075854315493695</v>
      </c>
      <c r="AK1896">
        <v>-3.7090399058337606</v>
      </c>
      <c r="AL1896">
        <v>-4.3823888695612396</v>
      </c>
      <c r="AM1896">
        <v>-2.2100904275197961</v>
      </c>
    </row>
    <row r="1897" spans="1:39" customFormat="1" hidden="1" x14ac:dyDescent="0.2">
      <c r="A1897" t="s">
        <v>180</v>
      </c>
      <c r="B1897" s="1" t="s">
        <v>517</v>
      </c>
      <c r="C1897" t="s">
        <v>229</v>
      </c>
      <c r="D1897" s="1" t="s">
        <v>536</v>
      </c>
      <c r="E1897">
        <v>11</v>
      </c>
      <c r="F1897">
        <v>11.6666666666667</v>
      </c>
      <c r="G1897">
        <v>12</v>
      </c>
      <c r="H1897">
        <v>12</v>
      </c>
      <c r="I1897">
        <v>12</v>
      </c>
      <c r="J1897">
        <v>12</v>
      </c>
      <c r="K1897">
        <v>11.8333333333333</v>
      </c>
      <c r="L1897">
        <v>10.9166666666667</v>
      </c>
      <c r="M1897">
        <v>10.5416666666667</v>
      </c>
      <c r="N1897">
        <v>9.8354166666666707</v>
      </c>
      <c r="O1897">
        <v>9.3625000000000007</v>
      </c>
      <c r="P1897">
        <v>9.2174999999999994</v>
      </c>
      <c r="Q1897">
        <v>9.4566666666666706</v>
      </c>
      <c r="R1897">
        <v>9.4583333333333304</v>
      </c>
      <c r="S1897">
        <v>9.3333333333333304</v>
      </c>
      <c r="T1897">
        <v>8.2249999999999996</v>
      </c>
      <c r="U1897">
        <v>7.7249999999999996</v>
      </c>
      <c r="V1897">
        <v>7.2249999999999996</v>
      </c>
      <c r="W1897">
        <v>6.0166666666666702</v>
      </c>
      <c r="X1897">
        <v>6.1</v>
      </c>
      <c r="Y1897">
        <v>6.5833333333333304</v>
      </c>
      <c r="Z1897">
        <v>6.4916666666666698</v>
      </c>
      <c r="AA1897">
        <v>6.2333333333333298</v>
      </c>
      <c r="AB1897">
        <v>6.7416666666666698</v>
      </c>
      <c r="AC1897">
        <v>7.6416666666666702</v>
      </c>
      <c r="AD1897">
        <v>7.68333333333333</v>
      </c>
      <c r="AE1897">
        <v>6.9166666666666696</v>
      </c>
      <c r="AF1897">
        <v>6.9083333333333297</v>
      </c>
      <c r="AG1897">
        <v>7.8583333333333298</v>
      </c>
      <c r="AH1897">
        <v>12.091666666666701</v>
      </c>
      <c r="AI1897">
        <v>12.3166666666667</v>
      </c>
      <c r="AJ1897">
        <v>10.95</v>
      </c>
      <c r="AK1897">
        <v>7.7833333333333297</v>
      </c>
      <c r="AL1897">
        <v>7.4</v>
      </c>
      <c r="AM1897">
        <v>8.4250000000000007</v>
      </c>
    </row>
    <row r="1898" spans="1:39" customFormat="1" hidden="1" x14ac:dyDescent="0.2">
      <c r="A1898" t="s">
        <v>180</v>
      </c>
      <c r="B1898" s="1" t="s">
        <v>517</v>
      </c>
      <c r="C1898" t="s">
        <v>522</v>
      </c>
      <c r="D1898" s="1" t="s">
        <v>468</v>
      </c>
      <c r="E1898" t="s">
        <v>49</v>
      </c>
      <c r="F1898" t="s">
        <v>49</v>
      </c>
      <c r="G1898" t="s">
        <v>49</v>
      </c>
      <c r="H1898" t="s">
        <v>49</v>
      </c>
      <c r="I1898" t="s">
        <v>49</v>
      </c>
      <c r="J1898" t="s">
        <v>49</v>
      </c>
      <c r="K1898" t="s">
        <v>49</v>
      </c>
      <c r="L1898" t="s">
        <v>49</v>
      </c>
      <c r="M1898" t="s">
        <v>49</v>
      </c>
      <c r="N1898" t="s">
        <v>49</v>
      </c>
      <c r="O1898" t="s">
        <v>49</v>
      </c>
      <c r="P1898" t="s">
        <v>49</v>
      </c>
      <c r="Q1898" t="s">
        <v>49</v>
      </c>
      <c r="R1898" t="s">
        <v>49</v>
      </c>
      <c r="S1898" t="s">
        <v>49</v>
      </c>
      <c r="T1898" t="s">
        <v>49</v>
      </c>
      <c r="U1898" t="s">
        <v>49</v>
      </c>
      <c r="V1898" t="s">
        <v>49</v>
      </c>
      <c r="W1898" t="s">
        <v>49</v>
      </c>
      <c r="X1898" t="s">
        <v>49</v>
      </c>
      <c r="Y1898" t="s">
        <v>49</v>
      </c>
      <c r="Z1898" t="s">
        <v>49</v>
      </c>
      <c r="AA1898" t="s">
        <v>49</v>
      </c>
      <c r="AB1898" t="s">
        <v>49</v>
      </c>
      <c r="AC1898" t="s">
        <v>49</v>
      </c>
      <c r="AD1898">
        <v>8</v>
      </c>
      <c r="AE1898">
        <v>8</v>
      </c>
      <c r="AF1898">
        <v>8</v>
      </c>
      <c r="AG1898">
        <v>8</v>
      </c>
      <c r="AH1898">
        <v>8</v>
      </c>
      <c r="AI1898">
        <v>8</v>
      </c>
      <c r="AJ1898">
        <v>8</v>
      </c>
      <c r="AK1898" t="s">
        <v>49</v>
      </c>
      <c r="AL1898" t="s">
        <v>49</v>
      </c>
      <c r="AM1898" t="s">
        <v>49</v>
      </c>
    </row>
    <row r="1899" spans="1:39" customFormat="1" hidden="1" x14ac:dyDescent="0.2">
      <c r="A1899" t="s">
        <v>180</v>
      </c>
      <c r="B1899" s="1" t="s">
        <v>517</v>
      </c>
      <c r="C1899" t="s">
        <v>28</v>
      </c>
      <c r="D1899" s="1" t="s">
        <v>553</v>
      </c>
      <c r="E1899">
        <v>28.133279220779222</v>
      </c>
      <c r="F1899">
        <v>26.530129870129869</v>
      </c>
      <c r="G1899">
        <v>25.525678496868476</v>
      </c>
      <c r="H1899">
        <v>22.058631111111112</v>
      </c>
      <c r="I1899">
        <v>22.270452911574406</v>
      </c>
      <c r="J1899">
        <v>23.765786082474229</v>
      </c>
      <c r="K1899">
        <v>27.903657142857142</v>
      </c>
      <c r="L1899">
        <v>32.733823529411765</v>
      </c>
      <c r="M1899">
        <v>36.534394071490844</v>
      </c>
      <c r="N1899">
        <v>39.693606619029708</v>
      </c>
      <c r="O1899">
        <v>46.555010438413362</v>
      </c>
      <c r="P1899">
        <v>52.001820546163849</v>
      </c>
      <c r="Q1899">
        <v>51.953278447515437</v>
      </c>
      <c r="R1899">
        <v>54.93114022860329</v>
      </c>
      <c r="S1899">
        <v>54.655397202428077</v>
      </c>
      <c r="T1899">
        <v>53.897628742514968</v>
      </c>
      <c r="U1899">
        <v>54.042914279826917</v>
      </c>
      <c r="V1899">
        <v>51.165434053110495</v>
      </c>
      <c r="W1899">
        <v>49.290979735308404</v>
      </c>
      <c r="X1899">
        <v>45.515221566595059</v>
      </c>
      <c r="Y1899">
        <v>42.797513780346172</v>
      </c>
      <c r="Z1899">
        <v>36.092713350700443</v>
      </c>
      <c r="AA1899">
        <v>33.072295221418862</v>
      </c>
      <c r="AB1899">
        <v>31.154923289938225</v>
      </c>
      <c r="AC1899">
        <v>27.388449729503971</v>
      </c>
      <c r="AD1899">
        <v>26.222439495804338</v>
      </c>
      <c r="AE1899">
        <v>25.60668053929178</v>
      </c>
      <c r="AF1899">
        <v>26.316393760304962</v>
      </c>
      <c r="AG1899">
        <v>34.134862625263935</v>
      </c>
      <c r="AH1899">
        <v>27.069824673725428</v>
      </c>
      <c r="AI1899">
        <v>24.29527907076422</v>
      </c>
      <c r="AJ1899">
        <v>22.848730897276269</v>
      </c>
      <c r="AK1899">
        <v>25.789474254786594</v>
      </c>
      <c r="AL1899">
        <v>28.230754389427741</v>
      </c>
      <c r="AM1899">
        <v>30.84700211667198</v>
      </c>
    </row>
    <row r="1900" spans="1:39" customFormat="1" hidden="1" x14ac:dyDescent="0.2">
      <c r="A1900" t="s">
        <v>180</v>
      </c>
      <c r="B1900" s="1" t="s">
        <v>517</v>
      </c>
      <c r="C1900" t="s">
        <v>342</v>
      </c>
      <c r="D1900" s="1" t="s">
        <v>491</v>
      </c>
      <c r="E1900" t="s">
        <v>49</v>
      </c>
      <c r="F1900" t="s">
        <v>49</v>
      </c>
      <c r="G1900" t="s">
        <v>49</v>
      </c>
      <c r="H1900" t="s">
        <v>49</v>
      </c>
      <c r="I1900" t="s">
        <v>49</v>
      </c>
      <c r="J1900" t="s">
        <v>49</v>
      </c>
      <c r="K1900" t="s">
        <v>49</v>
      </c>
      <c r="L1900" t="s">
        <v>49</v>
      </c>
      <c r="M1900" t="s">
        <v>49</v>
      </c>
      <c r="N1900" t="s">
        <v>49</v>
      </c>
      <c r="O1900" t="s">
        <v>49</v>
      </c>
      <c r="P1900" t="s">
        <v>49</v>
      </c>
      <c r="Q1900" t="s">
        <v>49</v>
      </c>
      <c r="R1900" t="s">
        <v>49</v>
      </c>
      <c r="S1900" t="s">
        <v>49</v>
      </c>
      <c r="T1900" t="s">
        <v>49</v>
      </c>
      <c r="U1900" t="s">
        <v>49</v>
      </c>
      <c r="V1900" t="s">
        <v>49</v>
      </c>
      <c r="W1900" t="s">
        <v>49</v>
      </c>
      <c r="X1900" t="s">
        <v>49</v>
      </c>
      <c r="Y1900" t="s">
        <v>49</v>
      </c>
      <c r="Z1900" t="s">
        <v>49</v>
      </c>
      <c r="AA1900" t="s">
        <v>49</v>
      </c>
      <c r="AB1900" t="s">
        <v>49</v>
      </c>
      <c r="AC1900" t="s">
        <v>49</v>
      </c>
      <c r="AD1900" t="s">
        <v>49</v>
      </c>
      <c r="AE1900" t="s">
        <v>49</v>
      </c>
      <c r="AF1900">
        <v>54.702089999999998</v>
      </c>
      <c r="AG1900">
        <v>55.47428</v>
      </c>
      <c r="AH1900">
        <v>55.797629999999998</v>
      </c>
      <c r="AI1900">
        <v>58.51399</v>
      </c>
      <c r="AJ1900">
        <v>60.053640000000001</v>
      </c>
      <c r="AK1900" t="s">
        <v>49</v>
      </c>
      <c r="AL1900" t="s">
        <v>49</v>
      </c>
      <c r="AM1900" t="s">
        <v>49</v>
      </c>
    </row>
    <row r="1901" spans="1:39" customFormat="1" hidden="1" x14ac:dyDescent="0.2">
      <c r="A1901" t="s">
        <v>180</v>
      </c>
      <c r="B1901" s="1" t="s">
        <v>517</v>
      </c>
      <c r="C1901" t="s">
        <v>207</v>
      </c>
      <c r="D1901" s="1" t="s">
        <v>110</v>
      </c>
      <c r="E1901" t="s">
        <v>49</v>
      </c>
      <c r="F1901" t="s">
        <v>49</v>
      </c>
      <c r="G1901" t="s">
        <v>49</v>
      </c>
      <c r="H1901" t="s">
        <v>49</v>
      </c>
      <c r="I1901" t="s">
        <v>49</v>
      </c>
      <c r="J1901" t="s">
        <v>49</v>
      </c>
      <c r="K1901" t="s">
        <v>49</v>
      </c>
      <c r="L1901" t="s">
        <v>49</v>
      </c>
      <c r="M1901" t="s">
        <v>49</v>
      </c>
      <c r="N1901" t="s">
        <v>49</v>
      </c>
      <c r="O1901" t="s">
        <v>49</v>
      </c>
      <c r="P1901" t="s">
        <v>49</v>
      </c>
      <c r="Q1901" t="s">
        <v>49</v>
      </c>
      <c r="R1901" t="s">
        <v>49</v>
      </c>
      <c r="S1901" t="s">
        <v>49</v>
      </c>
      <c r="T1901" t="s">
        <v>49</v>
      </c>
      <c r="U1901" t="s">
        <v>49</v>
      </c>
      <c r="V1901" t="s">
        <v>49</v>
      </c>
      <c r="W1901" t="s">
        <v>49</v>
      </c>
      <c r="X1901" t="s">
        <v>49</v>
      </c>
      <c r="Y1901" t="s">
        <v>49</v>
      </c>
      <c r="Z1901" t="s">
        <v>49</v>
      </c>
      <c r="AA1901" t="s">
        <v>49</v>
      </c>
      <c r="AB1901" t="s">
        <v>49</v>
      </c>
      <c r="AC1901" t="s">
        <v>49</v>
      </c>
      <c r="AD1901" t="s">
        <v>49</v>
      </c>
      <c r="AE1901" t="s">
        <v>49</v>
      </c>
      <c r="AF1901" t="s">
        <v>49</v>
      </c>
      <c r="AG1901" t="s">
        <v>49</v>
      </c>
      <c r="AH1901">
        <v>6.1679000854492196</v>
      </c>
      <c r="AI1901" t="s">
        <v>49</v>
      </c>
      <c r="AJ1901" t="s">
        <v>49</v>
      </c>
      <c r="AK1901" t="s">
        <v>49</v>
      </c>
      <c r="AL1901" t="s">
        <v>49</v>
      </c>
      <c r="AM1901" t="s">
        <v>49</v>
      </c>
    </row>
    <row r="1902" spans="1:39" customFormat="1" hidden="1" x14ac:dyDescent="0.2">
      <c r="A1902" t="s">
        <v>180</v>
      </c>
      <c r="B1902" s="1" t="s">
        <v>517</v>
      </c>
      <c r="C1902" t="s">
        <v>40</v>
      </c>
      <c r="D1902" s="1" t="s">
        <v>286</v>
      </c>
      <c r="E1902" t="s">
        <v>49</v>
      </c>
      <c r="F1902" t="s">
        <v>49</v>
      </c>
      <c r="G1902" t="s">
        <v>49</v>
      </c>
      <c r="H1902" t="s">
        <v>49</v>
      </c>
      <c r="I1902" t="s">
        <v>49</v>
      </c>
      <c r="J1902" t="s">
        <v>49</v>
      </c>
      <c r="K1902" t="s">
        <v>49</v>
      </c>
      <c r="L1902" t="s">
        <v>49</v>
      </c>
      <c r="M1902" t="s">
        <v>49</v>
      </c>
      <c r="N1902" t="s">
        <v>49</v>
      </c>
      <c r="O1902" t="s">
        <v>49</v>
      </c>
      <c r="P1902" t="s">
        <v>49</v>
      </c>
      <c r="Q1902" t="s">
        <v>49</v>
      </c>
      <c r="R1902" t="s">
        <v>49</v>
      </c>
      <c r="S1902" t="s">
        <v>49</v>
      </c>
      <c r="T1902" t="s">
        <v>49</v>
      </c>
      <c r="U1902" t="s">
        <v>49</v>
      </c>
      <c r="V1902" t="s">
        <v>49</v>
      </c>
      <c r="W1902" t="s">
        <v>49</v>
      </c>
      <c r="X1902" t="s">
        <v>49</v>
      </c>
      <c r="Y1902" t="s">
        <v>49</v>
      </c>
      <c r="Z1902" t="s">
        <v>49</v>
      </c>
      <c r="AA1902" t="s">
        <v>49</v>
      </c>
      <c r="AB1902" t="s">
        <v>49</v>
      </c>
      <c r="AC1902" t="s">
        <v>49</v>
      </c>
      <c r="AD1902" t="s">
        <v>49</v>
      </c>
      <c r="AE1902" t="s">
        <v>49</v>
      </c>
      <c r="AF1902" t="s">
        <v>49</v>
      </c>
      <c r="AG1902" t="s">
        <v>49</v>
      </c>
      <c r="AH1902">
        <v>0.69297999143600497</v>
      </c>
      <c r="AI1902" t="s">
        <v>49</v>
      </c>
      <c r="AJ1902" t="s">
        <v>49</v>
      </c>
      <c r="AK1902" t="s">
        <v>49</v>
      </c>
      <c r="AL1902" t="s">
        <v>49</v>
      </c>
      <c r="AM1902" t="s">
        <v>49</v>
      </c>
    </row>
    <row r="1903" spans="1:39" customFormat="1" hidden="1" x14ac:dyDescent="0.2">
      <c r="A1903" t="s">
        <v>180</v>
      </c>
      <c r="B1903" s="1" t="s">
        <v>517</v>
      </c>
      <c r="C1903" t="s">
        <v>445</v>
      </c>
      <c r="D1903" s="1" t="s">
        <v>307</v>
      </c>
      <c r="E1903" t="s">
        <v>49</v>
      </c>
      <c r="F1903" t="s">
        <v>49</v>
      </c>
      <c r="G1903" t="s">
        <v>49</v>
      </c>
      <c r="H1903">
        <v>15.950290000000001</v>
      </c>
      <c r="I1903">
        <v>16.078659999999999</v>
      </c>
      <c r="J1903">
        <v>15.963760000000001</v>
      </c>
      <c r="K1903">
        <v>16.76071</v>
      </c>
      <c r="L1903">
        <v>16.913709999999998</v>
      </c>
      <c r="M1903">
        <v>15.84929</v>
      </c>
      <c r="N1903">
        <v>14.81077</v>
      </c>
      <c r="O1903">
        <v>16.016909999999999</v>
      </c>
      <c r="P1903">
        <v>15.98498</v>
      </c>
      <c r="Q1903">
        <v>17.122969999999999</v>
      </c>
      <c r="R1903">
        <v>17.881019999999999</v>
      </c>
      <c r="S1903">
        <v>17.44828</v>
      </c>
      <c r="T1903">
        <v>17.85624</v>
      </c>
      <c r="U1903">
        <v>17.294609999999999</v>
      </c>
      <c r="V1903">
        <v>14.70391</v>
      </c>
      <c r="W1903">
        <v>13.38378</v>
      </c>
      <c r="X1903">
        <v>14.12368</v>
      </c>
      <c r="Y1903">
        <v>15.03412</v>
      </c>
      <c r="Z1903">
        <v>15.1282</v>
      </c>
      <c r="AA1903">
        <v>14.74417</v>
      </c>
      <c r="AB1903">
        <v>15.70994</v>
      </c>
      <c r="AC1903">
        <v>15.683210000000001</v>
      </c>
      <c r="AD1903">
        <v>12.55869</v>
      </c>
      <c r="AE1903">
        <v>13.71602</v>
      </c>
      <c r="AF1903">
        <v>11.946619999999999</v>
      </c>
      <c r="AG1903">
        <v>10.410450000000001</v>
      </c>
      <c r="AH1903">
        <v>10.365930000000001</v>
      </c>
      <c r="AI1903">
        <v>12.350300000000001</v>
      </c>
      <c r="AJ1903">
        <v>9.3930919999999993</v>
      </c>
      <c r="AK1903">
        <v>8.806324</v>
      </c>
      <c r="AL1903">
        <v>8.9860710000000008</v>
      </c>
      <c r="AM1903" t="s">
        <v>49</v>
      </c>
    </row>
    <row r="1904" spans="1:39" customFormat="1" hidden="1" x14ac:dyDescent="0.2">
      <c r="A1904" t="s">
        <v>180</v>
      </c>
      <c r="B1904" s="1" t="s">
        <v>517</v>
      </c>
      <c r="C1904" t="s">
        <v>394</v>
      </c>
      <c r="D1904" s="1" t="s">
        <v>281</v>
      </c>
      <c r="E1904" t="s">
        <v>49</v>
      </c>
      <c r="F1904" t="s">
        <v>49</v>
      </c>
      <c r="G1904" t="s">
        <v>49</v>
      </c>
      <c r="H1904" t="s">
        <v>49</v>
      </c>
      <c r="I1904" t="s">
        <v>49</v>
      </c>
      <c r="J1904" t="s">
        <v>49</v>
      </c>
      <c r="K1904" t="s">
        <v>49</v>
      </c>
      <c r="L1904" t="s">
        <v>49</v>
      </c>
      <c r="M1904" t="s">
        <v>49</v>
      </c>
      <c r="N1904" t="s">
        <v>49</v>
      </c>
      <c r="O1904" t="s">
        <v>49</v>
      </c>
      <c r="P1904" t="s">
        <v>49</v>
      </c>
      <c r="Q1904" t="s">
        <v>49</v>
      </c>
      <c r="R1904" t="s">
        <v>49</v>
      </c>
      <c r="S1904" t="s">
        <v>49</v>
      </c>
      <c r="T1904" t="s">
        <v>49</v>
      </c>
      <c r="U1904" t="s">
        <v>49</v>
      </c>
      <c r="V1904" t="s">
        <v>49</v>
      </c>
      <c r="W1904" t="s">
        <v>49</v>
      </c>
      <c r="X1904" t="s">
        <v>49</v>
      </c>
      <c r="Y1904" t="s">
        <v>49</v>
      </c>
      <c r="Z1904" t="s">
        <v>49</v>
      </c>
      <c r="AA1904" t="s">
        <v>49</v>
      </c>
      <c r="AB1904" t="s">
        <v>49</v>
      </c>
      <c r="AC1904" t="s">
        <v>49</v>
      </c>
      <c r="AD1904" t="s">
        <v>49</v>
      </c>
      <c r="AE1904" t="s">
        <v>49</v>
      </c>
      <c r="AF1904" t="s">
        <v>49</v>
      </c>
      <c r="AG1904" t="s">
        <v>49</v>
      </c>
      <c r="AH1904" t="s">
        <v>49</v>
      </c>
      <c r="AI1904" t="s">
        <v>49</v>
      </c>
      <c r="AJ1904" t="s">
        <v>49</v>
      </c>
      <c r="AK1904" t="s">
        <v>49</v>
      </c>
      <c r="AL1904" t="s">
        <v>49</v>
      </c>
      <c r="AM1904" t="s">
        <v>49</v>
      </c>
    </row>
    <row r="1905" spans="1:39" customFormat="1" hidden="1" x14ac:dyDescent="0.2">
      <c r="A1905" t="s">
        <v>180</v>
      </c>
      <c r="B1905" s="1" t="s">
        <v>517</v>
      </c>
      <c r="C1905" t="s">
        <v>163</v>
      </c>
      <c r="D1905" s="1" t="s">
        <v>190</v>
      </c>
      <c r="E1905" t="s">
        <v>49</v>
      </c>
      <c r="F1905" t="s">
        <v>49</v>
      </c>
      <c r="G1905" t="s">
        <v>49</v>
      </c>
      <c r="H1905" t="s">
        <v>49</v>
      </c>
      <c r="I1905" t="s">
        <v>49</v>
      </c>
      <c r="J1905" t="s">
        <v>49</v>
      </c>
      <c r="K1905" t="s">
        <v>49</v>
      </c>
      <c r="L1905" t="s">
        <v>49</v>
      </c>
      <c r="M1905" t="s">
        <v>49</v>
      </c>
      <c r="N1905" t="s">
        <v>49</v>
      </c>
      <c r="O1905" t="s">
        <v>49</v>
      </c>
      <c r="P1905" t="s">
        <v>49</v>
      </c>
      <c r="Q1905" t="s">
        <v>49</v>
      </c>
      <c r="R1905" t="s">
        <v>49</v>
      </c>
      <c r="S1905" t="s">
        <v>49</v>
      </c>
      <c r="T1905" t="s">
        <v>49</v>
      </c>
      <c r="U1905" t="s">
        <v>49</v>
      </c>
      <c r="V1905" t="s">
        <v>49</v>
      </c>
      <c r="W1905" t="s">
        <v>49</v>
      </c>
      <c r="X1905" t="s">
        <v>49</v>
      </c>
      <c r="Y1905" t="s">
        <v>49</v>
      </c>
      <c r="Z1905" t="s">
        <v>49</v>
      </c>
      <c r="AA1905" t="s">
        <v>49</v>
      </c>
      <c r="AB1905" t="s">
        <v>49</v>
      </c>
      <c r="AC1905" t="s">
        <v>49</v>
      </c>
      <c r="AD1905">
        <v>80.900000000000006</v>
      </c>
      <c r="AE1905" t="s">
        <v>49</v>
      </c>
      <c r="AF1905" t="s">
        <v>49</v>
      </c>
      <c r="AG1905">
        <v>38</v>
      </c>
      <c r="AH1905" t="s">
        <v>49</v>
      </c>
      <c r="AI1905" t="s">
        <v>49</v>
      </c>
      <c r="AJ1905" t="s">
        <v>49</v>
      </c>
      <c r="AK1905">
        <v>28.2</v>
      </c>
      <c r="AL1905" t="s">
        <v>49</v>
      </c>
      <c r="AM1905" t="s">
        <v>49</v>
      </c>
    </row>
    <row r="1906" spans="1:39" customFormat="1" hidden="1" x14ac:dyDescent="0.2">
      <c r="A1906" t="s">
        <v>180</v>
      </c>
      <c r="B1906" s="1" t="s">
        <v>517</v>
      </c>
      <c r="C1906" t="s">
        <v>427</v>
      </c>
      <c r="D1906" s="1" t="s">
        <v>225</v>
      </c>
      <c r="E1906" t="s">
        <v>49</v>
      </c>
      <c r="F1906" t="s">
        <v>49</v>
      </c>
      <c r="G1906" t="s">
        <v>49</v>
      </c>
      <c r="H1906" t="s">
        <v>49</v>
      </c>
      <c r="I1906" t="s">
        <v>49</v>
      </c>
      <c r="J1906" t="s">
        <v>49</v>
      </c>
      <c r="K1906" t="s">
        <v>49</v>
      </c>
      <c r="L1906" t="s">
        <v>49</v>
      </c>
      <c r="M1906" t="s">
        <v>49</v>
      </c>
      <c r="N1906" t="s">
        <v>49</v>
      </c>
      <c r="O1906" t="s">
        <v>49</v>
      </c>
      <c r="P1906" t="s">
        <v>49</v>
      </c>
      <c r="Q1906" t="s">
        <v>49</v>
      </c>
      <c r="R1906" t="s">
        <v>49</v>
      </c>
      <c r="S1906" t="s">
        <v>49</v>
      </c>
      <c r="T1906" t="s">
        <v>49</v>
      </c>
      <c r="U1906" t="s">
        <v>49</v>
      </c>
      <c r="V1906" t="s">
        <v>49</v>
      </c>
      <c r="W1906" t="s">
        <v>49</v>
      </c>
      <c r="X1906" t="s">
        <v>49</v>
      </c>
      <c r="Y1906" t="s">
        <v>49</v>
      </c>
      <c r="Z1906" t="s">
        <v>49</v>
      </c>
      <c r="AA1906" t="s">
        <v>49</v>
      </c>
      <c r="AB1906" t="s">
        <v>49</v>
      </c>
      <c r="AC1906" t="s">
        <v>49</v>
      </c>
      <c r="AD1906">
        <v>7.2</v>
      </c>
      <c r="AE1906" t="s">
        <v>49</v>
      </c>
      <c r="AF1906" t="s">
        <v>49</v>
      </c>
      <c r="AG1906">
        <v>6.1</v>
      </c>
      <c r="AH1906" t="s">
        <v>49</v>
      </c>
      <c r="AI1906" t="s">
        <v>49</v>
      </c>
      <c r="AJ1906" t="s">
        <v>49</v>
      </c>
      <c r="AK1906">
        <v>0.2</v>
      </c>
      <c r="AL1906" t="s">
        <v>49</v>
      </c>
      <c r="AM1906" t="s">
        <v>49</v>
      </c>
    </row>
    <row r="1907" spans="1:39" customFormat="1" hidden="1" x14ac:dyDescent="0.2">
      <c r="A1907" t="s">
        <v>180</v>
      </c>
      <c r="B1907" s="1" t="s">
        <v>517</v>
      </c>
      <c r="C1907" t="s">
        <v>18</v>
      </c>
      <c r="D1907" s="1" t="s">
        <v>374</v>
      </c>
      <c r="E1907" t="s">
        <v>49</v>
      </c>
      <c r="F1907" t="s">
        <v>49</v>
      </c>
      <c r="G1907" t="s">
        <v>49</v>
      </c>
      <c r="H1907" t="s">
        <v>49</v>
      </c>
      <c r="I1907" t="s">
        <v>49</v>
      </c>
      <c r="J1907" t="s">
        <v>49</v>
      </c>
      <c r="K1907" t="s">
        <v>49</v>
      </c>
      <c r="L1907" t="s">
        <v>49</v>
      </c>
      <c r="M1907" t="s">
        <v>49</v>
      </c>
      <c r="N1907" t="s">
        <v>49</v>
      </c>
      <c r="O1907" t="s">
        <v>49</v>
      </c>
      <c r="P1907" t="s">
        <v>49</v>
      </c>
      <c r="Q1907" t="s">
        <v>49</v>
      </c>
      <c r="R1907" t="s">
        <v>49</v>
      </c>
      <c r="S1907" t="s">
        <v>49</v>
      </c>
      <c r="T1907" t="s">
        <v>49</v>
      </c>
      <c r="U1907" t="s">
        <v>49</v>
      </c>
      <c r="V1907" t="s">
        <v>49</v>
      </c>
      <c r="W1907" t="s">
        <v>49</v>
      </c>
      <c r="X1907" t="s">
        <v>49</v>
      </c>
      <c r="Y1907" t="s">
        <v>49</v>
      </c>
      <c r="Z1907" t="s">
        <v>49</v>
      </c>
      <c r="AA1907" t="s">
        <v>49</v>
      </c>
      <c r="AB1907" t="s">
        <v>49</v>
      </c>
      <c r="AC1907" t="s">
        <v>49</v>
      </c>
      <c r="AD1907">
        <v>3.6</v>
      </c>
      <c r="AE1907" t="s">
        <v>49</v>
      </c>
      <c r="AF1907" t="s">
        <v>49</v>
      </c>
      <c r="AG1907">
        <v>4.9000000000000004</v>
      </c>
      <c r="AH1907" t="s">
        <v>49</v>
      </c>
      <c r="AI1907" t="s">
        <v>49</v>
      </c>
      <c r="AJ1907" t="s">
        <v>49</v>
      </c>
      <c r="AK1907">
        <v>2</v>
      </c>
      <c r="AL1907" t="s">
        <v>49</v>
      </c>
      <c r="AM1907" t="s">
        <v>49</v>
      </c>
    </row>
    <row r="1908" spans="1:39" customFormat="1" hidden="1" x14ac:dyDescent="0.2">
      <c r="A1908" t="s">
        <v>180</v>
      </c>
      <c r="B1908" s="1" t="s">
        <v>517</v>
      </c>
      <c r="C1908" t="s">
        <v>437</v>
      </c>
      <c r="D1908" s="1" t="s">
        <v>561</v>
      </c>
      <c r="E1908" t="s">
        <v>49</v>
      </c>
      <c r="F1908" t="s">
        <v>49</v>
      </c>
      <c r="G1908" t="s">
        <v>49</v>
      </c>
      <c r="H1908" t="s">
        <v>49</v>
      </c>
      <c r="I1908" t="s">
        <v>49</v>
      </c>
      <c r="J1908" t="s">
        <v>49</v>
      </c>
      <c r="K1908" t="s">
        <v>49</v>
      </c>
      <c r="L1908" t="s">
        <v>49</v>
      </c>
      <c r="M1908" t="s">
        <v>49</v>
      </c>
      <c r="N1908" t="s">
        <v>49</v>
      </c>
      <c r="O1908" t="s">
        <v>49</v>
      </c>
      <c r="P1908" t="s">
        <v>49</v>
      </c>
      <c r="Q1908" t="s">
        <v>49</v>
      </c>
      <c r="R1908" t="s">
        <v>49</v>
      </c>
      <c r="S1908" t="s">
        <v>49</v>
      </c>
      <c r="T1908" t="s">
        <v>49</v>
      </c>
      <c r="U1908" t="s">
        <v>49</v>
      </c>
      <c r="V1908" t="s">
        <v>49</v>
      </c>
      <c r="W1908" t="s">
        <v>49</v>
      </c>
      <c r="X1908">
        <v>9.8000000000000007</v>
      </c>
      <c r="Y1908">
        <v>7.5</v>
      </c>
      <c r="Z1908" t="s">
        <v>49</v>
      </c>
      <c r="AA1908" t="s">
        <v>49</v>
      </c>
      <c r="AB1908" t="s">
        <v>49</v>
      </c>
      <c r="AC1908" t="s">
        <v>49</v>
      </c>
      <c r="AD1908">
        <v>6.3</v>
      </c>
      <c r="AE1908" t="s">
        <v>49</v>
      </c>
      <c r="AF1908" t="s">
        <v>49</v>
      </c>
      <c r="AG1908">
        <v>2.4</v>
      </c>
      <c r="AH1908" t="s">
        <v>49</v>
      </c>
      <c r="AI1908" t="s">
        <v>49</v>
      </c>
      <c r="AJ1908" t="s">
        <v>49</v>
      </c>
      <c r="AK1908">
        <v>4.8</v>
      </c>
      <c r="AL1908" t="s">
        <v>49</v>
      </c>
      <c r="AM1908" t="s">
        <v>49</v>
      </c>
    </row>
    <row r="1909" spans="1:39" customFormat="1" hidden="1" x14ac:dyDescent="0.2">
      <c r="A1909" t="s">
        <v>180</v>
      </c>
      <c r="B1909" s="1" t="s">
        <v>517</v>
      </c>
      <c r="C1909" t="s">
        <v>327</v>
      </c>
      <c r="D1909" s="1" t="s">
        <v>58</v>
      </c>
      <c r="E1909" t="s">
        <v>49</v>
      </c>
      <c r="F1909" t="s">
        <v>49</v>
      </c>
      <c r="G1909" t="s">
        <v>49</v>
      </c>
      <c r="H1909" t="s">
        <v>49</v>
      </c>
      <c r="I1909" t="s">
        <v>49</v>
      </c>
      <c r="J1909" t="s">
        <v>49</v>
      </c>
      <c r="K1909" t="s">
        <v>49</v>
      </c>
      <c r="L1909" t="s">
        <v>49</v>
      </c>
      <c r="M1909" t="s">
        <v>49</v>
      </c>
      <c r="N1909" t="s">
        <v>49</v>
      </c>
      <c r="O1909" t="s">
        <v>49</v>
      </c>
      <c r="P1909" t="s">
        <v>49</v>
      </c>
      <c r="Q1909" t="s">
        <v>49</v>
      </c>
      <c r="R1909" t="s">
        <v>49</v>
      </c>
      <c r="S1909" t="s">
        <v>49</v>
      </c>
      <c r="T1909" t="s">
        <v>49</v>
      </c>
      <c r="U1909" t="s">
        <v>49</v>
      </c>
      <c r="V1909" t="s">
        <v>49</v>
      </c>
      <c r="W1909" t="s">
        <v>49</v>
      </c>
      <c r="X1909" t="s">
        <v>49</v>
      </c>
      <c r="Y1909" t="s">
        <v>49</v>
      </c>
      <c r="Z1909" t="s">
        <v>49</v>
      </c>
      <c r="AA1909" t="s">
        <v>49</v>
      </c>
      <c r="AB1909" t="s">
        <v>49</v>
      </c>
      <c r="AC1909" t="s">
        <v>49</v>
      </c>
      <c r="AD1909">
        <v>72.8</v>
      </c>
      <c r="AE1909" t="s">
        <v>49</v>
      </c>
      <c r="AF1909" t="s">
        <v>49</v>
      </c>
      <c r="AG1909">
        <v>84.6</v>
      </c>
      <c r="AH1909" t="s">
        <v>49</v>
      </c>
      <c r="AI1909" t="s">
        <v>49</v>
      </c>
      <c r="AJ1909" t="s">
        <v>49</v>
      </c>
      <c r="AK1909">
        <v>76</v>
      </c>
      <c r="AL1909" t="s">
        <v>49</v>
      </c>
      <c r="AM1909" t="s">
        <v>49</v>
      </c>
    </row>
    <row r="1910" spans="1:39" customFormat="1" hidden="1" x14ac:dyDescent="0.2">
      <c r="A1910" t="s">
        <v>180</v>
      </c>
      <c r="B1910" s="1" t="s">
        <v>517</v>
      </c>
      <c r="C1910" t="s">
        <v>571</v>
      </c>
      <c r="D1910" s="1" t="s">
        <v>92</v>
      </c>
      <c r="E1910">
        <v>5.8077813505789582</v>
      </c>
      <c r="F1910">
        <v>6.9192399804027023</v>
      </c>
      <c r="G1910">
        <v>8.1469242841409031</v>
      </c>
      <c r="H1910">
        <v>9.4606379176225364</v>
      </c>
      <c r="I1910">
        <v>11.196738832368274</v>
      </c>
      <c r="J1910">
        <v>12.140523749318985</v>
      </c>
      <c r="K1910">
        <v>13.16626100744549</v>
      </c>
      <c r="L1910">
        <v>14.667180727786345</v>
      </c>
      <c r="M1910">
        <v>15.709675157288721</v>
      </c>
      <c r="N1910">
        <v>17.261206259322989</v>
      </c>
      <c r="O1910">
        <v>17.67162276533486</v>
      </c>
      <c r="P1910">
        <v>17.834101924376466</v>
      </c>
      <c r="Q1910">
        <v>18.537551487315103</v>
      </c>
      <c r="R1910">
        <v>18.883777308065046</v>
      </c>
      <c r="S1910">
        <v>19.481558209282355</v>
      </c>
      <c r="T1910">
        <v>20.801919571292547</v>
      </c>
      <c r="U1910">
        <v>23.229484518340893</v>
      </c>
      <c r="V1910">
        <v>24.672669557146186</v>
      </c>
      <c r="W1910">
        <v>26.488572542094925</v>
      </c>
      <c r="X1910">
        <v>29.825004222556007</v>
      </c>
      <c r="Y1910">
        <v>33.464843103995648</v>
      </c>
      <c r="Z1910">
        <v>37.208067274057846</v>
      </c>
      <c r="AA1910">
        <v>40.968636264726868</v>
      </c>
      <c r="AB1910">
        <v>45.746798623499849</v>
      </c>
      <c r="AC1910">
        <v>54.659591345496374</v>
      </c>
      <c r="AD1910">
        <v>59.421903663391198</v>
      </c>
      <c r="AE1910">
        <v>66.105456260451476</v>
      </c>
      <c r="AF1910">
        <v>72.670316227428188</v>
      </c>
      <c r="AG1910">
        <v>77.209059377241999</v>
      </c>
      <c r="AH1910">
        <v>100</v>
      </c>
      <c r="AI1910">
        <v>121.17482081645372</v>
      </c>
      <c r="AJ1910">
        <v>137.67652413521625</v>
      </c>
      <c r="AK1910">
        <v>146.18071230012592</v>
      </c>
      <c r="AL1910">
        <v>153.26632009936972</v>
      </c>
      <c r="AM1910">
        <v>169.24554361431223</v>
      </c>
    </row>
    <row r="1911" spans="1:39" customFormat="1" hidden="1" x14ac:dyDescent="0.2">
      <c r="A1911" t="s">
        <v>180</v>
      </c>
      <c r="B1911" s="1" t="s">
        <v>517</v>
      </c>
      <c r="C1911" t="s">
        <v>182</v>
      </c>
      <c r="D1911" s="1" t="s">
        <v>373</v>
      </c>
      <c r="E1911">
        <v>5.4613204955265218</v>
      </c>
      <c r="F1911">
        <v>4.9208686038546574</v>
      </c>
      <c r="G1911">
        <v>5.6670291571584386</v>
      </c>
      <c r="H1911">
        <v>1.1254045927516358</v>
      </c>
      <c r="I1911">
        <v>4.4728591893987897</v>
      </c>
      <c r="J1911">
        <v>2.9007907935330479</v>
      </c>
      <c r="K1911">
        <v>3.9731721853739685</v>
      </c>
      <c r="L1911">
        <v>4.6424587701838078</v>
      </c>
      <c r="M1911">
        <v>4.9887305698545816</v>
      </c>
      <c r="N1911">
        <v>5.4923547401137114</v>
      </c>
      <c r="O1911">
        <v>5.5754974611592161</v>
      </c>
      <c r="P1911">
        <v>6.053438782601873</v>
      </c>
      <c r="Q1911">
        <v>6.3700038342317811</v>
      </c>
      <c r="R1911">
        <v>3.5352519693178266</v>
      </c>
      <c r="S1911">
        <v>2.3902040278462664</v>
      </c>
      <c r="T1911">
        <v>3.1934547373977011</v>
      </c>
      <c r="U1911">
        <v>4.0920716112530471</v>
      </c>
      <c r="V1911">
        <v>4.4717444717445431</v>
      </c>
      <c r="W1911">
        <v>6.8438381937911572</v>
      </c>
      <c r="X1911">
        <v>7.087827426810577</v>
      </c>
      <c r="Y1911">
        <v>7.1562835660579367</v>
      </c>
      <c r="Z1911">
        <v>4.6735997995237568</v>
      </c>
      <c r="AA1911">
        <v>5.1472348575534426</v>
      </c>
      <c r="AB1911">
        <v>1.7645719489982667</v>
      </c>
      <c r="AC1911">
        <v>2.2261997986350508</v>
      </c>
      <c r="AD1911">
        <v>2.1854660536216386</v>
      </c>
      <c r="AE1911">
        <v>2.9159118798574468</v>
      </c>
      <c r="AF1911">
        <v>4.3720190779013848</v>
      </c>
      <c r="AG1911">
        <v>4.3466434555542719</v>
      </c>
      <c r="AH1911">
        <v>4.1812209999479535</v>
      </c>
      <c r="AI1911">
        <v>5.3311086189447252</v>
      </c>
      <c r="AJ1911">
        <v>5.5520930715695442</v>
      </c>
      <c r="AK1911">
        <v>3.5501648378684365</v>
      </c>
      <c r="AL1911">
        <v>3.2906460120221368</v>
      </c>
      <c r="AM1911">
        <v>6.5878456088696709</v>
      </c>
    </row>
    <row r="1912" spans="1:39" customFormat="1" hidden="1" x14ac:dyDescent="0.2">
      <c r="A1912" t="s">
        <v>180</v>
      </c>
      <c r="B1912" s="1" t="s">
        <v>517</v>
      </c>
      <c r="C1912" t="s">
        <v>32</v>
      </c>
      <c r="D1912" s="1" t="s">
        <v>379</v>
      </c>
      <c r="E1912">
        <v>1913.0935111900633</v>
      </c>
      <c r="F1912">
        <v>1954.4168789917521</v>
      </c>
      <c r="G1912">
        <v>2012.8799781007754</v>
      </c>
      <c r="H1912">
        <v>1987.036650306118</v>
      </c>
      <c r="I1912">
        <v>2028.2247408010583</v>
      </c>
      <c r="J1912">
        <v>2039.6938615985061</v>
      </c>
      <c r="K1912">
        <v>2073.6533232125303</v>
      </c>
      <c r="L1912">
        <v>2122.8805416574719</v>
      </c>
      <c r="M1912">
        <v>2181.2527723446474</v>
      </c>
      <c r="N1912">
        <v>2251.9886344573561</v>
      </c>
      <c r="O1912">
        <v>2327.1015407848108</v>
      </c>
      <c r="P1912">
        <v>2416.3623261574139</v>
      </c>
      <c r="Q1912">
        <v>2517.580505694682</v>
      </c>
      <c r="R1912">
        <v>2553.5284090160471</v>
      </c>
      <c r="S1912">
        <v>2560.4574088973764</v>
      </c>
      <c r="T1912">
        <v>2587.630508073802</v>
      </c>
      <c r="U1912">
        <v>2639.3470686013898</v>
      </c>
      <c r="V1912">
        <v>2703.2225834539981</v>
      </c>
      <c r="W1912">
        <v>2832.5482001989226</v>
      </c>
      <c r="X1912">
        <v>2974.6878714715417</v>
      </c>
      <c r="Y1912">
        <v>3125.7475301406771</v>
      </c>
      <c r="Z1912">
        <v>3208.4522674266982</v>
      </c>
      <c r="AA1912">
        <v>3305.8832471273745</v>
      </c>
      <c r="AB1912">
        <v>3290.7618277518845</v>
      </c>
      <c r="AC1912">
        <v>3288.7943549521351</v>
      </c>
      <c r="AD1912">
        <v>3283.7407199518302</v>
      </c>
      <c r="AE1912">
        <v>3301.2044434820109</v>
      </c>
      <c r="AF1912">
        <v>3370.3824471601538</v>
      </c>
      <c r="AG1912">
        <v>3444.2682619203779</v>
      </c>
      <c r="AH1912">
        <v>3517.5878945671452</v>
      </c>
      <c r="AI1912">
        <v>3635.4205822818935</v>
      </c>
      <c r="AJ1912">
        <v>3769.0357699449937</v>
      </c>
      <c r="AK1912">
        <v>3835.7842148978934</v>
      </c>
      <c r="AL1912">
        <v>3896.8428528122176</v>
      </c>
      <c r="AM1912">
        <v>4088.8970453933603</v>
      </c>
    </row>
    <row r="1913" spans="1:39" customFormat="1" hidden="1" x14ac:dyDescent="0.2">
      <c r="A1913" t="s">
        <v>180</v>
      </c>
      <c r="B1913" s="1" t="s">
        <v>517</v>
      </c>
      <c r="C1913" t="s">
        <v>261</v>
      </c>
      <c r="D1913" s="1" t="s">
        <v>162</v>
      </c>
      <c r="E1913" t="s">
        <v>49</v>
      </c>
      <c r="F1913" t="s">
        <v>49</v>
      </c>
      <c r="G1913">
        <v>3639.3709828694782</v>
      </c>
      <c r="H1913">
        <v>3714.1398611560303</v>
      </c>
      <c r="I1913">
        <v>3877.5244460153722</v>
      </c>
      <c r="J1913">
        <v>3991.8811385665881</v>
      </c>
      <c r="K1913">
        <v>4145.0059606258492</v>
      </c>
      <c r="L1913">
        <v>4332.3857874197329</v>
      </c>
      <c r="M1913">
        <v>4533.0179001946935</v>
      </c>
      <c r="N1913">
        <v>4760.7228869250521</v>
      </c>
      <c r="O1913">
        <v>4974.8829401434914</v>
      </c>
      <c r="P1913">
        <v>5238.5016539479866</v>
      </c>
      <c r="Q1913">
        <v>5581.5875976633442</v>
      </c>
      <c r="R1913">
        <v>5788.8317626308672</v>
      </c>
      <c r="S1913">
        <v>5895.0053329840366</v>
      </c>
      <c r="T1913">
        <v>6075.1451355049257</v>
      </c>
      <c r="U1913">
        <v>6362.9044484571286</v>
      </c>
      <c r="V1913">
        <v>6721.2530831194335</v>
      </c>
      <c r="W1913">
        <v>7260.1180368759069</v>
      </c>
      <c r="X1913">
        <v>7830.4893514841106</v>
      </c>
      <c r="Y1913">
        <v>8385.9448956471879</v>
      </c>
      <c r="Z1913">
        <v>8663.0024716830376</v>
      </c>
      <c r="AA1913">
        <v>9033.344405166421</v>
      </c>
      <c r="AB1913">
        <v>9178.853589448554</v>
      </c>
      <c r="AC1913">
        <v>10506.968101930479</v>
      </c>
      <c r="AD1913">
        <v>10623.737888884269</v>
      </c>
      <c r="AE1913">
        <v>10306.915892604284</v>
      </c>
      <c r="AF1913">
        <v>10890.241785716938</v>
      </c>
      <c r="AG1913">
        <v>10593.747800589266</v>
      </c>
      <c r="AH1913">
        <v>10995.005668947884</v>
      </c>
      <c r="AI1913">
        <v>11636.498843831332</v>
      </c>
      <c r="AJ1913">
        <v>12280.606392486283</v>
      </c>
      <c r="AK1913">
        <v>12661.181204072023</v>
      </c>
      <c r="AL1913">
        <v>13440.619411639822</v>
      </c>
      <c r="AM1913">
        <v>15090.9908752257</v>
      </c>
    </row>
    <row r="1914" spans="1:39" customFormat="1" hidden="1" x14ac:dyDescent="0.2">
      <c r="A1914" t="s">
        <v>180</v>
      </c>
      <c r="B1914" s="1" t="s">
        <v>517</v>
      </c>
      <c r="C1914" t="s">
        <v>244</v>
      </c>
      <c r="D1914" s="1" t="s">
        <v>344</v>
      </c>
      <c r="E1914" t="s">
        <v>49</v>
      </c>
      <c r="F1914" t="s">
        <v>49</v>
      </c>
      <c r="G1914" t="s">
        <v>49</v>
      </c>
      <c r="H1914" t="s">
        <v>49</v>
      </c>
      <c r="I1914" t="s">
        <v>49</v>
      </c>
      <c r="J1914" t="s">
        <v>49</v>
      </c>
      <c r="K1914" t="s">
        <v>49</v>
      </c>
      <c r="L1914" t="s">
        <v>49</v>
      </c>
      <c r="M1914">
        <v>36.065574645996101</v>
      </c>
      <c r="N1914" t="s">
        <v>49</v>
      </c>
      <c r="O1914">
        <v>49.180328369140597</v>
      </c>
      <c r="P1914" t="s">
        <v>49</v>
      </c>
      <c r="Q1914">
        <v>49.726776123046903</v>
      </c>
      <c r="R1914" t="s">
        <v>49</v>
      </c>
      <c r="S1914">
        <v>41.621620178222699</v>
      </c>
      <c r="T1914">
        <v>43.783782958984403</v>
      </c>
      <c r="U1914">
        <v>47.263683319091797</v>
      </c>
      <c r="V1914">
        <v>42.156864166259801</v>
      </c>
      <c r="W1914">
        <v>37.073169708252003</v>
      </c>
      <c r="X1914">
        <v>43.689319610595703</v>
      </c>
      <c r="Y1914">
        <v>42.233009338378899</v>
      </c>
      <c r="Z1914">
        <v>49.760765075683601</v>
      </c>
      <c r="AA1914">
        <v>42.583732604980497</v>
      </c>
      <c r="AB1914">
        <v>41.706161499023402</v>
      </c>
      <c r="AC1914">
        <v>29.383886337280298</v>
      </c>
      <c r="AD1914">
        <v>24.170616149902301</v>
      </c>
      <c r="AE1914">
        <v>24.0384616851807</v>
      </c>
      <c r="AF1914">
        <v>28.095237731933601</v>
      </c>
      <c r="AG1914">
        <v>33.333332061767599</v>
      </c>
      <c r="AH1914">
        <v>32.380950927734403</v>
      </c>
      <c r="AI1914">
        <v>37.619049072265597</v>
      </c>
      <c r="AJ1914">
        <v>40.952381134033203</v>
      </c>
      <c r="AK1914">
        <v>36.190475463867202</v>
      </c>
      <c r="AL1914">
        <v>34.761905670166001</v>
      </c>
      <c r="AM1914">
        <v>33.962265014648402</v>
      </c>
    </row>
    <row r="1915" spans="1:39" customFormat="1" hidden="1" x14ac:dyDescent="0.2">
      <c r="A1915" t="s">
        <v>180</v>
      </c>
      <c r="B1915" s="1" t="s">
        <v>517</v>
      </c>
      <c r="C1915" t="s">
        <v>209</v>
      </c>
      <c r="D1915" s="1" t="s">
        <v>33</v>
      </c>
      <c r="E1915" t="s">
        <v>49</v>
      </c>
      <c r="F1915" t="s">
        <v>49</v>
      </c>
      <c r="G1915" t="s">
        <v>49</v>
      </c>
      <c r="H1915" t="s">
        <v>49</v>
      </c>
      <c r="I1915" t="s">
        <v>49</v>
      </c>
      <c r="J1915" t="s">
        <v>49</v>
      </c>
      <c r="K1915" t="s">
        <v>49</v>
      </c>
      <c r="L1915" t="s">
        <v>49</v>
      </c>
      <c r="M1915" t="s">
        <v>49</v>
      </c>
      <c r="N1915" t="s">
        <v>49</v>
      </c>
      <c r="O1915" t="s">
        <v>49</v>
      </c>
      <c r="P1915" t="s">
        <v>49</v>
      </c>
      <c r="Q1915" t="s">
        <v>49</v>
      </c>
      <c r="R1915" t="s">
        <v>49</v>
      </c>
      <c r="S1915" t="s">
        <v>49</v>
      </c>
      <c r="T1915" t="s">
        <v>49</v>
      </c>
      <c r="U1915" t="s">
        <v>49</v>
      </c>
      <c r="V1915" t="s">
        <v>49</v>
      </c>
      <c r="W1915" t="s">
        <v>49</v>
      </c>
      <c r="X1915" t="s">
        <v>49</v>
      </c>
      <c r="Y1915" t="s">
        <v>49</v>
      </c>
      <c r="Z1915" t="s">
        <v>49</v>
      </c>
      <c r="AA1915">
        <v>0.47885304689407299</v>
      </c>
      <c r="AB1915" t="s">
        <v>49</v>
      </c>
      <c r="AC1915" t="s">
        <v>49</v>
      </c>
      <c r="AD1915" t="s">
        <v>49</v>
      </c>
      <c r="AE1915" t="s">
        <v>49</v>
      </c>
      <c r="AF1915" t="s">
        <v>49</v>
      </c>
      <c r="AG1915" t="s">
        <v>49</v>
      </c>
      <c r="AH1915">
        <v>0.48599999999999999</v>
      </c>
      <c r="AI1915">
        <v>0.49251234531402599</v>
      </c>
      <c r="AJ1915" t="s">
        <v>49</v>
      </c>
      <c r="AK1915">
        <v>0.49437466263771102</v>
      </c>
      <c r="AL1915" t="s">
        <v>49</v>
      </c>
      <c r="AM1915" t="s">
        <v>49</v>
      </c>
    </row>
    <row r="1916" spans="1:39" customFormat="1" hidden="1" x14ac:dyDescent="0.2">
      <c r="A1916" t="s">
        <v>180</v>
      </c>
      <c r="B1916" s="1" t="s">
        <v>517</v>
      </c>
      <c r="C1916" t="s">
        <v>382</v>
      </c>
      <c r="D1916" s="1" t="s">
        <v>200</v>
      </c>
      <c r="E1916">
        <v>17.663486153129998</v>
      </c>
      <c r="F1916">
        <v>21.261867088607801</v>
      </c>
      <c r="G1916">
        <v>16.756374707769101</v>
      </c>
      <c r="H1916">
        <v>19.7485448195578</v>
      </c>
      <c r="I1916">
        <v>13.637424171721801</v>
      </c>
      <c r="J1916">
        <v>12.089792286897699</v>
      </c>
      <c r="K1916">
        <v>8.1542312858710098</v>
      </c>
      <c r="L1916">
        <v>15.7422305021596</v>
      </c>
      <c r="M1916">
        <v>7.1871036971998903</v>
      </c>
      <c r="N1916">
        <v>4.6256057882643997</v>
      </c>
      <c r="O1916">
        <v>3.8725754642749202</v>
      </c>
      <c r="P1916">
        <v>3.07949912638328</v>
      </c>
      <c r="Q1916">
        <v>2.68380535348548</v>
      </c>
      <c r="R1916">
        <v>2.2697572047595398</v>
      </c>
      <c r="S1916">
        <v>2.7372385500033198</v>
      </c>
      <c r="T1916">
        <v>4.5077763631930701</v>
      </c>
      <c r="U1916">
        <v>11.270619332052</v>
      </c>
      <c r="V1916">
        <v>4.8693969687198804</v>
      </c>
      <c r="W1916">
        <v>7.6445264452643196</v>
      </c>
      <c r="X1916">
        <v>9.3189690579922804</v>
      </c>
      <c r="Y1916">
        <v>18.316831683168399</v>
      </c>
      <c r="Z1916">
        <v>11.7634954386443</v>
      </c>
      <c r="AA1916">
        <v>11.265188265318599</v>
      </c>
      <c r="AB1916">
        <v>10.0649259874818</v>
      </c>
      <c r="AC1916">
        <v>7.1117294334307797</v>
      </c>
      <c r="AD1916">
        <v>9.4697198106492007</v>
      </c>
      <c r="AE1916">
        <v>10.0702154687482</v>
      </c>
      <c r="AF1916">
        <v>10.370490343517</v>
      </c>
      <c r="AG1916">
        <v>13.8136062148289</v>
      </c>
      <c r="AH1916">
        <v>29.506608394003901</v>
      </c>
      <c r="AI1916">
        <v>14.4014657807421</v>
      </c>
      <c r="AJ1916">
        <v>9.1527995932481208</v>
      </c>
      <c r="AK1916">
        <v>5.0449328897753301</v>
      </c>
      <c r="AL1916">
        <v>5.2140494051304298</v>
      </c>
      <c r="AM1916">
        <v>13.895660977517799</v>
      </c>
    </row>
    <row r="1917" spans="1:39" customFormat="1" hidden="1" x14ac:dyDescent="0.2">
      <c r="A1917" t="s">
        <v>180</v>
      </c>
      <c r="B1917" s="1" t="s">
        <v>517</v>
      </c>
      <c r="C1917" t="s">
        <v>213</v>
      </c>
      <c r="D1917" s="1" t="s">
        <v>331</v>
      </c>
      <c r="E1917">
        <v>13.417554344496011</v>
      </c>
      <c r="F1917">
        <v>19.137404849322465</v>
      </c>
      <c r="G1917">
        <v>17.743051364244607</v>
      </c>
      <c r="H1917">
        <v>16.125271177970262</v>
      </c>
      <c r="I1917">
        <v>18.350780675284753</v>
      </c>
      <c r="J1917">
        <v>8.4291053947097083</v>
      </c>
      <c r="K1917">
        <v>8.4488715586429635</v>
      </c>
      <c r="L1917">
        <v>11.399741502102145</v>
      </c>
      <c r="M1917">
        <v>7.1076674437331633</v>
      </c>
      <c r="N1917">
        <v>9.8762774309461889</v>
      </c>
      <c r="O1917">
        <v>2.3776814890338329</v>
      </c>
      <c r="P1917">
        <v>0.91943542027350134</v>
      </c>
      <c r="Q1917">
        <v>3.9444069901671384</v>
      </c>
      <c r="R1917">
        <v>1.8676998469126858</v>
      </c>
      <c r="S1917">
        <v>3.1655790653811806</v>
      </c>
      <c r="T1917">
        <v>6.777493606138151</v>
      </c>
      <c r="U1917">
        <v>11.669908340567176</v>
      </c>
      <c r="V1917">
        <v>6.2127295061835071</v>
      </c>
      <c r="W1917">
        <v>7.3599777305929166</v>
      </c>
      <c r="X1917">
        <v>12.595739823876556</v>
      </c>
      <c r="Y1917">
        <v>12.203984463099957</v>
      </c>
      <c r="Z1917">
        <v>11.185542267237651</v>
      </c>
      <c r="AA1917">
        <v>10.106864629571774</v>
      </c>
      <c r="AB1917">
        <v>11.662976350733146</v>
      </c>
      <c r="AC1917">
        <v>19.482877469415044</v>
      </c>
      <c r="AD1917">
        <v>8.7126745748844883</v>
      </c>
      <c r="AE1917">
        <v>11.24762450378698</v>
      </c>
      <c r="AF1917">
        <v>9.9308897303598656</v>
      </c>
      <c r="AG1917">
        <v>6.2456631337744852</v>
      </c>
      <c r="AH1917">
        <v>29.518479834603198</v>
      </c>
      <c r="AI1917">
        <v>21.174820816453717</v>
      </c>
      <c r="AJ1917">
        <v>13.618095910996274</v>
      </c>
      <c r="AK1917">
        <v>6.1769340984795917</v>
      </c>
      <c r="AL1917">
        <v>4.8471564324411105</v>
      </c>
      <c r="AM1917">
        <v>10.425789243574471</v>
      </c>
    </row>
    <row r="1918" spans="1:39" customFormat="1" hidden="1" x14ac:dyDescent="0.2">
      <c r="A1918" t="s">
        <v>180</v>
      </c>
      <c r="B1918" s="1" t="s">
        <v>517</v>
      </c>
      <c r="C1918" t="s">
        <v>263</v>
      </c>
      <c r="D1918" s="1" t="s">
        <v>232</v>
      </c>
      <c r="E1918">
        <v>17</v>
      </c>
      <c r="F1918">
        <v>18.3333333333333</v>
      </c>
      <c r="G1918">
        <v>19</v>
      </c>
      <c r="H1918">
        <v>19.8466666666667</v>
      </c>
      <c r="I1918">
        <v>20.328333333333301</v>
      </c>
      <c r="J1918">
        <v>18.297499999999999</v>
      </c>
      <c r="K1918">
        <v>16.512499999999999</v>
      </c>
      <c r="L1918">
        <v>16.470833333333299</v>
      </c>
      <c r="M1918">
        <v>15.5833333333333</v>
      </c>
      <c r="N1918">
        <v>13.7916666666667</v>
      </c>
      <c r="O1918">
        <v>13.016666666666699</v>
      </c>
      <c r="P1918">
        <v>12.965</v>
      </c>
      <c r="Q1918">
        <v>13.2158333333333</v>
      </c>
      <c r="R1918">
        <v>13.2916666666667</v>
      </c>
      <c r="S1918">
        <v>13.7916666666667</v>
      </c>
      <c r="T1918">
        <v>13.533333333333299</v>
      </c>
      <c r="U1918">
        <v>13.375</v>
      </c>
      <c r="V1918">
        <v>13.141666666666699</v>
      </c>
      <c r="W1918">
        <v>12.6</v>
      </c>
      <c r="X1918">
        <v>12.508333333333301</v>
      </c>
      <c r="Y1918">
        <v>12.324999999999999</v>
      </c>
      <c r="Z1918">
        <v>11.975</v>
      </c>
      <c r="AA1918">
        <v>11.008333333333301</v>
      </c>
      <c r="AB1918">
        <v>11.033333333333299</v>
      </c>
      <c r="AC1918">
        <v>12</v>
      </c>
      <c r="AD1918">
        <v>12.2916666666667</v>
      </c>
      <c r="AE1918">
        <v>11.7083333333333</v>
      </c>
      <c r="AF1918">
        <v>11.625</v>
      </c>
      <c r="AG1918">
        <v>13.6</v>
      </c>
      <c r="AH1918">
        <v>18.175000000000001</v>
      </c>
      <c r="AI1918">
        <v>18.316666666666698</v>
      </c>
      <c r="AJ1918">
        <v>16.116666666666699</v>
      </c>
      <c r="AK1918">
        <v>11.366666666666699</v>
      </c>
      <c r="AL1918">
        <v>9.4250000000000007</v>
      </c>
      <c r="AM1918">
        <v>10.5833333333333</v>
      </c>
    </row>
    <row r="1919" spans="1:39" customFormat="1" hidden="1" x14ac:dyDescent="0.2">
      <c r="A1919" t="s">
        <v>180</v>
      </c>
      <c r="B1919" s="1" t="s">
        <v>517</v>
      </c>
      <c r="C1919" t="s">
        <v>546</v>
      </c>
      <c r="D1919" s="1" t="s">
        <v>94</v>
      </c>
      <c r="E1919">
        <v>0.70000070000070003</v>
      </c>
      <c r="F1919">
        <v>0.86666666666666703</v>
      </c>
      <c r="G1919">
        <v>1.55</v>
      </c>
      <c r="H1919">
        <v>3.13800833333333</v>
      </c>
      <c r="I1919">
        <v>3.3217483333333302</v>
      </c>
      <c r="J1919">
        <v>3.3525174999999998</v>
      </c>
      <c r="K1919">
        <v>3.38513333333333</v>
      </c>
      <c r="L1919">
        <v>3.3922083333333299</v>
      </c>
      <c r="M1919">
        <v>3.3914833333333299</v>
      </c>
      <c r="N1919">
        <v>3.3887499999999999</v>
      </c>
      <c r="O1919">
        <v>3.3879999999999999</v>
      </c>
      <c r="P1919">
        <v>3.3952499999999999</v>
      </c>
      <c r="Q1919">
        <v>3.4720499999999999</v>
      </c>
      <c r="R1919">
        <v>3.9729999999999999</v>
      </c>
      <c r="S1919">
        <v>4.4996666666666698</v>
      </c>
      <c r="T1919">
        <v>5.8508750000000003</v>
      </c>
      <c r="U1919">
        <v>6.19624166666667</v>
      </c>
      <c r="V1919">
        <v>5.7788333333333304</v>
      </c>
      <c r="W1919">
        <v>5.7331666666666701</v>
      </c>
      <c r="X1919">
        <v>5.6354333333333297</v>
      </c>
      <c r="Y1919">
        <v>5.4325000000000001</v>
      </c>
      <c r="Z1919">
        <v>5.54455330862978</v>
      </c>
      <c r="AA1919">
        <v>5.62194291761051</v>
      </c>
      <c r="AB1919">
        <v>5.9328276515151499</v>
      </c>
      <c r="AC1919">
        <v>6.05605833333333</v>
      </c>
      <c r="AD1919">
        <v>6.8703250000000002</v>
      </c>
      <c r="AE1919">
        <v>7.0776085606060599</v>
      </c>
      <c r="AF1919">
        <v>7.6912583333333302</v>
      </c>
      <c r="AG1919">
        <v>10.0254007885465</v>
      </c>
      <c r="AH1919">
        <v>17.782533515063601</v>
      </c>
      <c r="AI1919">
        <v>17.767290421810699</v>
      </c>
      <c r="AJ1919">
        <v>16.7705818428763</v>
      </c>
      <c r="AK1919">
        <v>15.759172916666699</v>
      </c>
      <c r="AL1919">
        <v>15.644527277711299</v>
      </c>
      <c r="AM1919">
        <v>19.160439741220401</v>
      </c>
    </row>
    <row r="1920" spans="1:39" customFormat="1" hidden="1" x14ac:dyDescent="0.2">
      <c r="A1920" t="s">
        <v>180</v>
      </c>
      <c r="B1920" s="1" t="s">
        <v>517</v>
      </c>
      <c r="C1920" t="s">
        <v>309</v>
      </c>
      <c r="D1920" s="1" t="s">
        <v>274</v>
      </c>
      <c r="E1920" t="s">
        <v>49</v>
      </c>
      <c r="F1920" t="s">
        <v>49</v>
      </c>
      <c r="G1920" t="s">
        <v>49</v>
      </c>
      <c r="H1920" t="s">
        <v>49</v>
      </c>
      <c r="I1920" t="s">
        <v>49</v>
      </c>
      <c r="J1920" t="s">
        <v>49</v>
      </c>
      <c r="K1920" t="s">
        <v>49</v>
      </c>
      <c r="L1920" t="s">
        <v>49</v>
      </c>
      <c r="M1920">
        <v>27.659574508666999</v>
      </c>
      <c r="N1920" t="s">
        <v>49</v>
      </c>
      <c r="O1920">
        <v>44.148937225341797</v>
      </c>
      <c r="P1920" t="s">
        <v>49</v>
      </c>
      <c r="Q1920">
        <v>47.619049072265597</v>
      </c>
      <c r="R1920" t="s">
        <v>49</v>
      </c>
      <c r="S1920">
        <v>31.2169303894043</v>
      </c>
      <c r="T1920">
        <v>27.638191223144499</v>
      </c>
      <c r="U1920">
        <v>21.3592224121094</v>
      </c>
      <c r="V1920">
        <v>26.699029922485401</v>
      </c>
      <c r="W1920">
        <v>22.222221374511701</v>
      </c>
      <c r="X1920">
        <v>27.0531406402588</v>
      </c>
      <c r="Y1920">
        <v>28.846153259277301</v>
      </c>
      <c r="Z1920">
        <v>25.5924167633057</v>
      </c>
      <c r="AA1920">
        <v>19.431280136108398</v>
      </c>
      <c r="AB1920">
        <v>6.63507127761841</v>
      </c>
      <c r="AC1920">
        <v>7.5829381942748997</v>
      </c>
      <c r="AD1920">
        <v>7.1090049743652299</v>
      </c>
      <c r="AE1920">
        <v>7.6190476417541504</v>
      </c>
      <c r="AF1920">
        <v>8.0952377319335902</v>
      </c>
      <c r="AG1920">
        <v>9.0476188659668004</v>
      </c>
      <c r="AH1920">
        <v>9.0476188659668004</v>
      </c>
      <c r="AI1920">
        <v>11.792452812194799</v>
      </c>
      <c r="AJ1920">
        <v>12.2641506195068</v>
      </c>
      <c r="AK1920">
        <v>11.792452812194799</v>
      </c>
      <c r="AL1920">
        <v>14.622641563415501</v>
      </c>
      <c r="AM1920">
        <v>14.1509437561035</v>
      </c>
    </row>
    <row r="1921" spans="1:39" customFormat="1" hidden="1" x14ac:dyDescent="0.2">
      <c r="A1921" t="s">
        <v>180</v>
      </c>
      <c r="B1921" s="1" t="s">
        <v>517</v>
      </c>
      <c r="C1921" t="s">
        <v>421</v>
      </c>
      <c r="D1921" s="1" t="s">
        <v>223</v>
      </c>
      <c r="E1921">
        <v>29567103</v>
      </c>
      <c r="F1921">
        <v>30392066</v>
      </c>
      <c r="G1921">
        <v>31251661</v>
      </c>
      <c r="H1921">
        <v>32117973</v>
      </c>
      <c r="I1921">
        <v>32999829</v>
      </c>
      <c r="J1921">
        <v>33932654</v>
      </c>
      <c r="K1921">
        <v>34925008</v>
      </c>
      <c r="L1921">
        <v>35959072</v>
      </c>
      <c r="M1921">
        <v>37025853</v>
      </c>
      <c r="N1921">
        <v>38143745</v>
      </c>
      <c r="O1921">
        <v>39309297</v>
      </c>
      <c r="P1921">
        <v>40511297</v>
      </c>
      <c r="Q1921">
        <v>41746557</v>
      </c>
      <c r="R1921">
        <v>43018921</v>
      </c>
      <c r="S1921">
        <v>44354895</v>
      </c>
      <c r="T1921">
        <v>45729935</v>
      </c>
      <c r="U1921">
        <v>47090940</v>
      </c>
      <c r="V1921">
        <v>48413679</v>
      </c>
      <c r="W1921">
        <v>49688626</v>
      </c>
      <c r="X1921">
        <v>50955602</v>
      </c>
      <c r="Y1921">
        <v>52207378</v>
      </c>
      <c r="Z1921">
        <v>53415035</v>
      </c>
      <c r="AA1921">
        <v>54599324</v>
      </c>
      <c r="AB1921">
        <v>55843737</v>
      </c>
      <c r="AC1921">
        <v>57070924</v>
      </c>
      <c r="AD1921">
        <v>58304092</v>
      </c>
      <c r="AE1921">
        <v>59566999</v>
      </c>
      <c r="AF1921">
        <v>60743290</v>
      </c>
      <c r="AG1921">
        <v>61930648</v>
      </c>
      <c r="AH1921">
        <v>63148640</v>
      </c>
      <c r="AI1921">
        <v>64340136</v>
      </c>
      <c r="AJ1921">
        <v>65512638</v>
      </c>
      <c r="AK1921">
        <v>66715543</v>
      </c>
      <c r="AL1921">
        <v>67933197</v>
      </c>
      <c r="AM1921">
        <v>69152645</v>
      </c>
    </row>
    <row r="1922" spans="1:39" customFormat="1" hidden="1" x14ac:dyDescent="0.2">
      <c r="A1922" t="s">
        <v>180</v>
      </c>
      <c r="B1922" s="1" t="s">
        <v>517</v>
      </c>
      <c r="C1922" t="s">
        <v>120</v>
      </c>
      <c r="D1922" s="1" t="s">
        <v>488</v>
      </c>
      <c r="E1922">
        <v>2.7202166253372502</v>
      </c>
      <c r="F1922">
        <v>2.6665941595281901</v>
      </c>
      <c r="G1922">
        <v>2.5648085572031998</v>
      </c>
      <c r="H1922">
        <v>2.4113303336910099</v>
      </c>
      <c r="I1922">
        <v>2.3240640928933098</v>
      </c>
      <c r="J1922">
        <v>2.29563116641862</v>
      </c>
      <c r="K1922">
        <v>2.2450506741864098</v>
      </c>
      <c r="L1922">
        <v>2.1917228506576198</v>
      </c>
      <c r="M1922">
        <v>2.1557365035139502</v>
      </c>
      <c r="N1922">
        <v>2.15540119420392</v>
      </c>
      <c r="O1922">
        <v>2.1446270853591098</v>
      </c>
      <c r="P1922">
        <v>2.1133201570281801</v>
      </c>
      <c r="Q1922">
        <v>2.0718347057798501</v>
      </c>
      <c r="R1922">
        <v>2.0564198428313998</v>
      </c>
      <c r="S1922">
        <v>2.0911032933168601</v>
      </c>
      <c r="T1922">
        <v>2.0878564619821902</v>
      </c>
      <c r="U1922">
        <v>2.03166566101876</v>
      </c>
      <c r="V1922">
        <v>1.9833414370870199</v>
      </c>
      <c r="W1922">
        <v>1.9466006406284699</v>
      </c>
      <c r="X1922">
        <v>1.95167431348286</v>
      </c>
      <c r="Y1922">
        <v>1.95838290327697</v>
      </c>
      <c r="Z1922">
        <v>1.95615522230144</v>
      </c>
      <c r="AA1922">
        <v>2.0276396550842901</v>
      </c>
      <c r="AB1922">
        <v>2.2076428106375801</v>
      </c>
      <c r="AC1922">
        <v>2.2615873440311298</v>
      </c>
      <c r="AD1922">
        <v>2.3157075035308701</v>
      </c>
      <c r="AE1922">
        <v>2.34379305041137</v>
      </c>
      <c r="AF1922">
        <v>2.2052598068691101</v>
      </c>
      <c r="AG1922">
        <v>2.0863028457394499</v>
      </c>
      <c r="AH1922">
        <v>1.9897684946568499</v>
      </c>
      <c r="AI1922">
        <v>1.89893076814734</v>
      </c>
      <c r="AJ1922">
        <v>1.79400212546566</v>
      </c>
      <c r="AK1922">
        <v>1.7331295720598601</v>
      </c>
      <c r="AL1922">
        <v>1.65838367949689</v>
      </c>
      <c r="AM1922">
        <v>1.56907383039584</v>
      </c>
    </row>
    <row r="1923" spans="1:39" customFormat="1" hidden="1" x14ac:dyDescent="0.2">
      <c r="A1923" t="s">
        <v>180</v>
      </c>
      <c r="B1923" s="1" t="s">
        <v>517</v>
      </c>
      <c r="C1923" t="s">
        <v>514</v>
      </c>
      <c r="D1923" s="1" t="s">
        <v>142</v>
      </c>
      <c r="E1923">
        <v>54298446</v>
      </c>
      <c r="F1923">
        <v>55765843</v>
      </c>
      <c r="G1923">
        <v>57214630</v>
      </c>
      <c r="H1923">
        <v>58611032</v>
      </c>
      <c r="I1923">
        <v>59989142</v>
      </c>
      <c r="J1923">
        <v>61382200</v>
      </c>
      <c r="K1923">
        <v>62775847</v>
      </c>
      <c r="L1923">
        <v>64166908</v>
      </c>
      <c r="M1923">
        <v>65565195</v>
      </c>
      <c r="N1923">
        <v>66993728</v>
      </c>
      <c r="O1923">
        <v>68446011</v>
      </c>
      <c r="P1923">
        <v>69907887</v>
      </c>
      <c r="Q1923">
        <v>71371371</v>
      </c>
      <c r="R1923">
        <v>72854261</v>
      </c>
      <c r="S1923">
        <v>74393759</v>
      </c>
      <c r="T1923">
        <v>75963322</v>
      </c>
      <c r="U1923">
        <v>77522427</v>
      </c>
      <c r="V1923">
        <v>79075310</v>
      </c>
      <c r="W1923">
        <v>80629670</v>
      </c>
      <c r="X1923">
        <v>82218755</v>
      </c>
      <c r="Y1923">
        <v>83844783</v>
      </c>
      <c r="Z1923">
        <v>85501064</v>
      </c>
      <c r="AA1923">
        <v>87252413</v>
      </c>
      <c r="AB1923">
        <v>89200054</v>
      </c>
      <c r="AC1923">
        <v>91240376</v>
      </c>
      <c r="AD1923">
        <v>93377890</v>
      </c>
      <c r="AE1923">
        <v>95592324</v>
      </c>
      <c r="AF1923">
        <v>97723799</v>
      </c>
      <c r="AG1923">
        <v>99784030</v>
      </c>
      <c r="AH1923">
        <v>101789386</v>
      </c>
      <c r="AI1923">
        <v>103740765</v>
      </c>
      <c r="AJ1923">
        <v>105618671</v>
      </c>
      <c r="AK1923">
        <v>107465134</v>
      </c>
      <c r="AL1923">
        <v>109262178</v>
      </c>
      <c r="AM1923">
        <v>110990103</v>
      </c>
    </row>
    <row r="1924" spans="1:39" customFormat="1" hidden="1" x14ac:dyDescent="0.2">
      <c r="A1924" t="s">
        <v>180</v>
      </c>
      <c r="B1924" s="1" t="s">
        <v>517</v>
      </c>
      <c r="C1924" t="s">
        <v>267</v>
      </c>
      <c r="D1924" s="1" t="s">
        <v>205</v>
      </c>
      <c r="E1924" t="s">
        <v>49</v>
      </c>
      <c r="F1924" t="s">
        <v>49</v>
      </c>
      <c r="G1924" t="s">
        <v>49</v>
      </c>
      <c r="H1924" t="s">
        <v>49</v>
      </c>
      <c r="I1924" t="s">
        <v>49</v>
      </c>
      <c r="J1924" t="s">
        <v>49</v>
      </c>
      <c r="K1924" t="s">
        <v>49</v>
      </c>
      <c r="L1924" t="s">
        <v>49</v>
      </c>
      <c r="M1924" t="s">
        <v>49</v>
      </c>
      <c r="N1924" t="s">
        <v>49</v>
      </c>
      <c r="O1924" t="s">
        <v>49</v>
      </c>
      <c r="P1924" t="s">
        <v>49</v>
      </c>
      <c r="Q1924" t="s">
        <v>49</v>
      </c>
      <c r="R1924" t="s">
        <v>49</v>
      </c>
      <c r="S1924" t="s">
        <v>49</v>
      </c>
      <c r="T1924" t="s">
        <v>49</v>
      </c>
      <c r="U1924" t="s">
        <v>49</v>
      </c>
      <c r="V1924">
        <v>21.6</v>
      </c>
      <c r="W1924">
        <v>13.6</v>
      </c>
      <c r="X1924">
        <v>13.9</v>
      </c>
      <c r="Y1924">
        <v>14.8</v>
      </c>
      <c r="Z1924">
        <v>13.8</v>
      </c>
      <c r="AA1924">
        <v>13.2</v>
      </c>
      <c r="AB1924">
        <v>13</v>
      </c>
      <c r="AC1924">
        <v>13.2</v>
      </c>
      <c r="AD1924">
        <v>13.2</v>
      </c>
      <c r="AE1924">
        <v>16.399999999999999</v>
      </c>
      <c r="AF1924">
        <v>16.399999999999999</v>
      </c>
      <c r="AG1924">
        <v>14.7</v>
      </c>
      <c r="AH1924">
        <v>14</v>
      </c>
      <c r="AI1924">
        <v>13.7</v>
      </c>
      <c r="AJ1924">
        <v>14.4</v>
      </c>
      <c r="AK1924" t="s">
        <v>49</v>
      </c>
      <c r="AL1924" t="s">
        <v>49</v>
      </c>
      <c r="AM1924" t="s">
        <v>49</v>
      </c>
    </row>
    <row r="1925" spans="1:39" customFormat="1" hidden="1" x14ac:dyDescent="0.2">
      <c r="A1925" t="s">
        <v>180</v>
      </c>
      <c r="B1925" s="1" t="s">
        <v>517</v>
      </c>
      <c r="C1925" t="s">
        <v>447</v>
      </c>
      <c r="D1925" s="1" t="s">
        <v>564</v>
      </c>
      <c r="E1925" t="s">
        <v>49</v>
      </c>
      <c r="F1925" t="s">
        <v>49</v>
      </c>
      <c r="G1925" t="s">
        <v>49</v>
      </c>
      <c r="H1925" t="s">
        <v>49</v>
      </c>
      <c r="I1925" t="s">
        <v>49</v>
      </c>
      <c r="J1925" t="s">
        <v>49</v>
      </c>
      <c r="K1925" t="s">
        <v>49</v>
      </c>
      <c r="L1925" t="s">
        <v>49</v>
      </c>
      <c r="M1925" t="s">
        <v>49</v>
      </c>
      <c r="N1925" t="s">
        <v>49</v>
      </c>
      <c r="O1925" t="s">
        <v>49</v>
      </c>
      <c r="P1925" t="s">
        <v>49</v>
      </c>
      <c r="Q1925" t="s">
        <v>49</v>
      </c>
      <c r="R1925" t="s">
        <v>49</v>
      </c>
      <c r="S1925" t="s">
        <v>49</v>
      </c>
      <c r="T1925" t="s">
        <v>49</v>
      </c>
      <c r="U1925">
        <v>9</v>
      </c>
      <c r="V1925">
        <v>9</v>
      </c>
      <c r="W1925">
        <v>9</v>
      </c>
      <c r="X1925">
        <v>9</v>
      </c>
      <c r="Y1925">
        <v>9</v>
      </c>
      <c r="Z1925">
        <v>9</v>
      </c>
      <c r="AA1925">
        <v>9</v>
      </c>
      <c r="AB1925">
        <v>9</v>
      </c>
      <c r="AC1925">
        <v>9</v>
      </c>
      <c r="AD1925">
        <v>9</v>
      </c>
      <c r="AE1925">
        <v>9</v>
      </c>
      <c r="AF1925">
        <v>9</v>
      </c>
      <c r="AG1925">
        <v>9</v>
      </c>
      <c r="AH1925">
        <v>9</v>
      </c>
      <c r="AI1925">
        <v>9</v>
      </c>
      <c r="AJ1925">
        <v>9</v>
      </c>
      <c r="AK1925" t="s">
        <v>49</v>
      </c>
      <c r="AL1925" t="s">
        <v>49</v>
      </c>
      <c r="AM1925" t="s">
        <v>49</v>
      </c>
    </row>
    <row r="1926" spans="1:39" customFormat="1" hidden="1" x14ac:dyDescent="0.2">
      <c r="A1926" t="s">
        <v>180</v>
      </c>
      <c r="B1926" s="1" t="s">
        <v>517</v>
      </c>
      <c r="C1926" t="s">
        <v>458</v>
      </c>
      <c r="D1926" s="1" t="s">
        <v>187</v>
      </c>
      <c r="E1926" t="s">
        <v>49</v>
      </c>
      <c r="F1926" t="s">
        <v>49</v>
      </c>
      <c r="G1926" t="s">
        <v>49</v>
      </c>
      <c r="H1926" t="s">
        <v>49</v>
      </c>
      <c r="I1926" t="s">
        <v>49</v>
      </c>
      <c r="J1926" t="s">
        <v>49</v>
      </c>
      <c r="K1926" t="s">
        <v>49</v>
      </c>
      <c r="L1926">
        <v>2830</v>
      </c>
      <c r="M1926">
        <v>4117</v>
      </c>
      <c r="N1926">
        <v>3969</v>
      </c>
      <c r="O1926">
        <v>4004</v>
      </c>
      <c r="P1926">
        <v>3900</v>
      </c>
      <c r="Q1926">
        <v>4012</v>
      </c>
      <c r="R1926">
        <v>4022</v>
      </c>
      <c r="S1926">
        <v>4188</v>
      </c>
      <c r="T1926" t="s">
        <v>49</v>
      </c>
      <c r="U1926">
        <v>3840</v>
      </c>
      <c r="V1926">
        <v>3840</v>
      </c>
      <c r="W1926">
        <v>4188</v>
      </c>
      <c r="X1926" t="s">
        <v>49</v>
      </c>
      <c r="Y1926">
        <v>3840.3670000000002</v>
      </c>
      <c r="Z1926" t="s">
        <v>49</v>
      </c>
      <c r="AA1926">
        <v>1592.136</v>
      </c>
      <c r="AB1926" t="s">
        <v>49</v>
      </c>
      <c r="AC1926" t="s">
        <v>49</v>
      </c>
      <c r="AD1926" t="s">
        <v>49</v>
      </c>
      <c r="AE1926" t="s">
        <v>49</v>
      </c>
      <c r="AF1926" t="s">
        <v>49</v>
      </c>
      <c r="AG1926" t="s">
        <v>49</v>
      </c>
      <c r="AH1926" t="s">
        <v>49</v>
      </c>
      <c r="AI1926" t="s">
        <v>49</v>
      </c>
      <c r="AJ1926" t="s">
        <v>49</v>
      </c>
      <c r="AK1926" t="s">
        <v>49</v>
      </c>
      <c r="AL1926" t="s">
        <v>49</v>
      </c>
      <c r="AM1926" t="s">
        <v>49</v>
      </c>
    </row>
    <row r="1927" spans="1:39" customFormat="1" hidden="1" x14ac:dyDescent="0.2">
      <c r="A1927" t="s">
        <v>180</v>
      </c>
      <c r="B1927" s="1" t="s">
        <v>517</v>
      </c>
      <c r="C1927" t="s">
        <v>487</v>
      </c>
      <c r="D1927" s="1" t="s">
        <v>306</v>
      </c>
      <c r="E1927" t="s">
        <v>49</v>
      </c>
      <c r="F1927" t="s">
        <v>49</v>
      </c>
      <c r="G1927" t="s">
        <v>49</v>
      </c>
      <c r="H1927" t="s">
        <v>49</v>
      </c>
      <c r="I1927" t="s">
        <v>49</v>
      </c>
      <c r="J1927" t="s">
        <v>49</v>
      </c>
      <c r="K1927" t="s">
        <v>49</v>
      </c>
      <c r="L1927" t="s">
        <v>49</v>
      </c>
      <c r="M1927" t="s">
        <v>49</v>
      </c>
      <c r="N1927" t="s">
        <v>49</v>
      </c>
      <c r="O1927" t="s">
        <v>49</v>
      </c>
      <c r="P1927" t="s">
        <v>49</v>
      </c>
      <c r="Q1927" t="s">
        <v>49</v>
      </c>
      <c r="R1927" t="s">
        <v>49</v>
      </c>
      <c r="S1927" t="s">
        <v>49</v>
      </c>
      <c r="T1927" t="s">
        <v>49</v>
      </c>
      <c r="U1927" t="s">
        <v>49</v>
      </c>
      <c r="V1927" t="s">
        <v>49</v>
      </c>
      <c r="W1927" t="s">
        <v>49</v>
      </c>
      <c r="X1927" t="s">
        <v>49</v>
      </c>
      <c r="Y1927" t="s">
        <v>49</v>
      </c>
      <c r="Z1927" t="s">
        <v>49</v>
      </c>
      <c r="AA1927" t="s">
        <v>49</v>
      </c>
      <c r="AB1927" t="s">
        <v>49</v>
      </c>
      <c r="AC1927" t="s">
        <v>49</v>
      </c>
      <c r="AD1927" t="s">
        <v>49</v>
      </c>
      <c r="AE1927" t="s">
        <v>49</v>
      </c>
      <c r="AF1927" t="s">
        <v>49</v>
      </c>
      <c r="AG1927" t="s">
        <v>49</v>
      </c>
      <c r="AH1927" t="s">
        <v>49</v>
      </c>
      <c r="AI1927" t="s">
        <v>49</v>
      </c>
      <c r="AJ1927" t="s">
        <v>49</v>
      </c>
      <c r="AK1927" t="s">
        <v>49</v>
      </c>
      <c r="AL1927" t="s">
        <v>49</v>
      </c>
      <c r="AM1927" t="s">
        <v>49</v>
      </c>
    </row>
    <row r="1928" spans="1:39" customFormat="1" hidden="1" x14ac:dyDescent="0.2">
      <c r="A1928" t="s">
        <v>180</v>
      </c>
      <c r="B1928" s="1" t="s">
        <v>517</v>
      </c>
      <c r="C1928" t="s">
        <v>454</v>
      </c>
      <c r="D1928" s="1" t="s">
        <v>165</v>
      </c>
      <c r="E1928">
        <v>3.1586341957459458</v>
      </c>
      <c r="F1928">
        <v>-0.67491105501761695</v>
      </c>
      <c r="G1928">
        <v>1.067535299273797</v>
      </c>
      <c r="H1928">
        <v>3.2046387930437001</v>
      </c>
      <c r="I1928">
        <v>1.6709248952690052</v>
      </c>
      <c r="J1928">
        <v>9.1012413773652412</v>
      </c>
      <c r="K1928">
        <v>7.4354194059056606</v>
      </c>
      <c r="L1928">
        <v>4.5521576287818055</v>
      </c>
      <c r="M1928">
        <v>7.9132204928770875</v>
      </c>
      <c r="N1928">
        <v>3.5634527554696334</v>
      </c>
      <c r="O1928">
        <v>10.391898920637754</v>
      </c>
      <c r="P1928">
        <v>11.935822400871936</v>
      </c>
      <c r="Q1928">
        <v>8.9196009786685444</v>
      </c>
      <c r="R1928">
        <v>11.214513370697494</v>
      </c>
      <c r="S1928">
        <v>10.300031946266927</v>
      </c>
      <c r="T1928">
        <v>6.3270259481037163</v>
      </c>
      <c r="U1928">
        <v>1.5269034288384002</v>
      </c>
      <c r="V1928">
        <v>6.5236409917135303</v>
      </c>
      <c r="W1928">
        <v>4.8807967178945368</v>
      </c>
      <c r="X1928">
        <v>-7.7628594723017877E-2</v>
      </c>
      <c r="Y1928">
        <v>0.10785315466211169</v>
      </c>
      <c r="Z1928">
        <v>0.7100363200683667</v>
      </c>
      <c r="AA1928">
        <v>0.81872161812462751</v>
      </c>
      <c r="AB1928">
        <v>-0.56387805338641461</v>
      </c>
      <c r="AC1928">
        <v>-6.2627195024914659</v>
      </c>
      <c r="AD1928">
        <v>3.2921571525837967</v>
      </c>
      <c r="AE1928">
        <v>0.41412913902771648</v>
      </c>
      <c r="AF1928">
        <v>1.5410684601893681</v>
      </c>
      <c r="AG1928">
        <v>6.9220113549158553</v>
      </c>
      <c r="AH1928">
        <v>-8.7581940809442607</v>
      </c>
      <c r="AI1928">
        <v>-2.3587030131584301</v>
      </c>
      <c r="AJ1928">
        <v>2.1990957827947599</v>
      </c>
      <c r="AK1928">
        <v>4.8878154302078514</v>
      </c>
      <c r="AL1928">
        <v>4.3662066987087513</v>
      </c>
      <c r="AM1928">
        <v>0.14266965247703695</v>
      </c>
    </row>
    <row r="1929" spans="1:39" customFormat="1" hidden="1" x14ac:dyDescent="0.2">
      <c r="A1929" t="s">
        <v>180</v>
      </c>
      <c r="B1929" s="1" t="s">
        <v>517</v>
      </c>
      <c r="C1929" t="s">
        <v>381</v>
      </c>
      <c r="D1929" s="1" t="s">
        <v>512</v>
      </c>
      <c r="E1929" t="s">
        <v>49</v>
      </c>
      <c r="F1929" t="s">
        <v>49</v>
      </c>
      <c r="G1929" t="s">
        <v>49</v>
      </c>
      <c r="H1929" t="s">
        <v>49</v>
      </c>
      <c r="I1929" t="s">
        <v>49</v>
      </c>
      <c r="J1929" t="s">
        <v>49</v>
      </c>
      <c r="K1929" t="s">
        <v>49</v>
      </c>
      <c r="L1929" t="s">
        <v>49</v>
      </c>
      <c r="M1929">
        <v>53.260868072509801</v>
      </c>
      <c r="N1929" t="s">
        <v>49</v>
      </c>
      <c r="O1929">
        <v>44.565216064453097</v>
      </c>
      <c r="P1929" t="s">
        <v>49</v>
      </c>
      <c r="Q1929">
        <v>39.130435943603501</v>
      </c>
      <c r="R1929" t="s">
        <v>49</v>
      </c>
      <c r="S1929">
        <v>37.837837219238303</v>
      </c>
      <c r="T1929">
        <v>32.4324340820313</v>
      </c>
      <c r="U1929">
        <v>29.353233337402301</v>
      </c>
      <c r="V1929">
        <v>37.7450981140137</v>
      </c>
      <c r="W1929">
        <v>38.235294342041001</v>
      </c>
      <c r="X1929">
        <v>42.7184448242188</v>
      </c>
      <c r="Y1929">
        <v>49.514564514160199</v>
      </c>
      <c r="Z1929">
        <v>48.325359344482401</v>
      </c>
      <c r="AA1929">
        <v>47.846889495849602</v>
      </c>
      <c r="AB1929">
        <v>43.127960205078097</v>
      </c>
      <c r="AC1929">
        <v>38.862560272216797</v>
      </c>
      <c r="AD1929">
        <v>31.279621124267599</v>
      </c>
      <c r="AE1929">
        <v>28.365385055541999</v>
      </c>
      <c r="AF1929">
        <v>24.761905670166001</v>
      </c>
      <c r="AG1929">
        <v>17.619047164916999</v>
      </c>
      <c r="AH1929">
        <v>21.904762268066399</v>
      </c>
      <c r="AI1929">
        <v>20.476190567016602</v>
      </c>
      <c r="AJ1929">
        <v>21.904762268066399</v>
      </c>
      <c r="AK1929">
        <v>31.428571701049801</v>
      </c>
      <c r="AL1929">
        <v>34.285713195800803</v>
      </c>
      <c r="AM1929">
        <v>24.5283012390137</v>
      </c>
    </row>
    <row r="1930" spans="1:39" customFormat="1" hidden="1" x14ac:dyDescent="0.2">
      <c r="A1930" t="s">
        <v>180</v>
      </c>
      <c r="B1930" s="1" t="s">
        <v>517</v>
      </c>
      <c r="C1930" t="s">
        <v>410</v>
      </c>
      <c r="D1930" s="1" t="s">
        <v>81</v>
      </c>
      <c r="E1930" t="s">
        <v>49</v>
      </c>
      <c r="F1930" t="s">
        <v>49</v>
      </c>
      <c r="G1930" t="s">
        <v>49</v>
      </c>
      <c r="H1930" t="s">
        <v>49</v>
      </c>
      <c r="I1930" t="s">
        <v>49</v>
      </c>
      <c r="J1930" t="s">
        <v>49</v>
      </c>
      <c r="K1930" t="s">
        <v>49</v>
      </c>
      <c r="L1930" t="s">
        <v>49</v>
      </c>
      <c r="M1930">
        <v>51.758792877197301</v>
      </c>
      <c r="N1930" t="s">
        <v>49</v>
      </c>
      <c r="O1930">
        <v>47.5</v>
      </c>
      <c r="P1930" t="s">
        <v>49</v>
      </c>
      <c r="Q1930">
        <v>49.751243591308601</v>
      </c>
      <c r="R1930" t="s">
        <v>49</v>
      </c>
      <c r="S1930">
        <v>53.7313423156738</v>
      </c>
      <c r="T1930">
        <v>51.741294860839801</v>
      </c>
      <c r="U1930">
        <v>52.884616851806598</v>
      </c>
      <c r="V1930">
        <v>54.066986083984403</v>
      </c>
      <c r="W1930">
        <v>46.8899536132813</v>
      </c>
      <c r="X1930">
        <v>47.846889495849602</v>
      </c>
      <c r="Y1930">
        <v>51.442306518554702</v>
      </c>
      <c r="Z1930">
        <v>52.606636047363303</v>
      </c>
      <c r="AA1930">
        <v>50.236965179443402</v>
      </c>
      <c r="AB1930">
        <v>38.967136383056598</v>
      </c>
      <c r="AC1930">
        <v>37.089202880859403</v>
      </c>
      <c r="AD1930">
        <v>27.699529647827099</v>
      </c>
      <c r="AE1930">
        <v>27.884614944458001</v>
      </c>
      <c r="AF1930">
        <v>30.9523811340332</v>
      </c>
      <c r="AG1930">
        <v>34.285713195800803</v>
      </c>
      <c r="AH1930">
        <v>35.238094329833999</v>
      </c>
      <c r="AI1930">
        <v>43.333332061767599</v>
      </c>
      <c r="AJ1930">
        <v>42.857143402099602</v>
      </c>
      <c r="AK1930">
        <v>41.4285697937012</v>
      </c>
      <c r="AL1930">
        <v>43.809524536132798</v>
      </c>
      <c r="AM1930">
        <v>42.452831268310497</v>
      </c>
    </row>
    <row r="1931" spans="1:39" customFormat="1" hidden="1" x14ac:dyDescent="0.2">
      <c r="A1931" t="s">
        <v>180</v>
      </c>
      <c r="B1931" s="1" t="s">
        <v>517</v>
      </c>
      <c r="C1931" t="s">
        <v>330</v>
      </c>
      <c r="D1931" s="1" t="s">
        <v>266</v>
      </c>
      <c r="E1931" t="s">
        <v>49</v>
      </c>
      <c r="F1931" t="s">
        <v>49</v>
      </c>
      <c r="G1931" t="s">
        <v>49</v>
      </c>
      <c r="H1931" t="s">
        <v>49</v>
      </c>
      <c r="I1931" t="s">
        <v>49</v>
      </c>
      <c r="J1931" t="s">
        <v>49</v>
      </c>
      <c r="K1931" t="s">
        <v>49</v>
      </c>
      <c r="L1931">
        <v>24.53</v>
      </c>
      <c r="M1931" t="s">
        <v>49</v>
      </c>
      <c r="N1931" t="s">
        <v>49</v>
      </c>
      <c r="O1931">
        <v>19.68</v>
      </c>
      <c r="P1931">
        <v>25.08</v>
      </c>
      <c r="Q1931">
        <v>25.09</v>
      </c>
      <c r="R1931">
        <v>25.1</v>
      </c>
      <c r="S1931">
        <v>40.909999999999997</v>
      </c>
      <c r="T1931">
        <v>23.41</v>
      </c>
      <c r="U1931">
        <v>17.53</v>
      </c>
      <c r="V1931">
        <v>14.23</v>
      </c>
      <c r="W1931">
        <v>16.920000000000002</v>
      </c>
      <c r="X1931">
        <v>14.63</v>
      </c>
      <c r="Y1931">
        <v>12.5</v>
      </c>
      <c r="Z1931">
        <v>12.19</v>
      </c>
      <c r="AA1931">
        <v>10.99</v>
      </c>
      <c r="AB1931">
        <v>10.33</v>
      </c>
      <c r="AC1931">
        <v>9.8000000000000007</v>
      </c>
      <c r="AD1931">
        <v>9.27</v>
      </c>
      <c r="AE1931">
        <v>7.85</v>
      </c>
      <c r="AF1931">
        <v>7.52</v>
      </c>
      <c r="AG1931">
        <v>8.08</v>
      </c>
      <c r="AH1931">
        <v>10.14</v>
      </c>
      <c r="AI1931">
        <v>9.57</v>
      </c>
      <c r="AJ1931">
        <v>14.43</v>
      </c>
      <c r="AK1931" t="s">
        <v>49</v>
      </c>
      <c r="AL1931" t="s">
        <v>49</v>
      </c>
      <c r="AM1931" t="s">
        <v>49</v>
      </c>
    </row>
    <row r="1932" spans="1:39" customFormat="1" hidden="1" x14ac:dyDescent="0.2">
      <c r="A1932" t="s">
        <v>180</v>
      </c>
      <c r="B1932" s="1" t="s">
        <v>517</v>
      </c>
      <c r="C1932" t="s">
        <v>19</v>
      </c>
      <c r="D1932" s="1" t="s">
        <v>127</v>
      </c>
      <c r="E1932" t="s">
        <v>49</v>
      </c>
      <c r="F1932" t="s">
        <v>49</v>
      </c>
      <c r="G1932" t="s">
        <v>49</v>
      </c>
      <c r="H1932" t="s">
        <v>49</v>
      </c>
      <c r="I1932" t="s">
        <v>49</v>
      </c>
      <c r="J1932" t="s">
        <v>49</v>
      </c>
      <c r="K1932" t="s">
        <v>49</v>
      </c>
      <c r="L1932">
        <v>24.12</v>
      </c>
      <c r="M1932" t="s">
        <v>49</v>
      </c>
      <c r="N1932" t="s">
        <v>49</v>
      </c>
      <c r="O1932">
        <v>19.170000000000002</v>
      </c>
      <c r="P1932">
        <v>21.62</v>
      </c>
      <c r="Q1932">
        <v>21.63</v>
      </c>
      <c r="R1932">
        <v>21.65</v>
      </c>
      <c r="S1932">
        <v>43.72</v>
      </c>
      <c r="T1932">
        <v>19.850000000000001</v>
      </c>
      <c r="U1932">
        <v>14.07</v>
      </c>
      <c r="V1932">
        <v>11.37</v>
      </c>
      <c r="W1932">
        <v>13.59</v>
      </c>
      <c r="X1932">
        <v>11.1</v>
      </c>
      <c r="Y1932">
        <v>9.4499999999999993</v>
      </c>
      <c r="Z1932">
        <v>9.32</v>
      </c>
      <c r="AA1932">
        <v>8.2100000000000009</v>
      </c>
      <c r="AB1932">
        <v>7.77</v>
      </c>
      <c r="AC1932">
        <v>7.27</v>
      </c>
      <c r="AD1932">
        <v>7.37</v>
      </c>
      <c r="AE1932">
        <v>5.84</v>
      </c>
      <c r="AF1932">
        <v>5.5</v>
      </c>
      <c r="AG1932">
        <v>5.34</v>
      </c>
      <c r="AH1932">
        <v>6.63</v>
      </c>
      <c r="AI1932">
        <v>6.63</v>
      </c>
      <c r="AJ1932">
        <v>4.8499999999999996</v>
      </c>
      <c r="AK1932" t="s">
        <v>49</v>
      </c>
      <c r="AL1932" t="s">
        <v>49</v>
      </c>
      <c r="AM1932" t="s">
        <v>49</v>
      </c>
    </row>
    <row r="1933" spans="1:39" customFormat="1" hidden="1" x14ac:dyDescent="0.2">
      <c r="A1933" t="s">
        <v>180</v>
      </c>
      <c r="B1933" s="1" t="s">
        <v>517</v>
      </c>
      <c r="C1933" t="s">
        <v>219</v>
      </c>
      <c r="D1933" s="1" t="s">
        <v>551</v>
      </c>
      <c r="E1933" t="s">
        <v>49</v>
      </c>
      <c r="F1933" t="s">
        <v>49</v>
      </c>
      <c r="G1933" t="s">
        <v>49</v>
      </c>
      <c r="H1933" t="s">
        <v>49</v>
      </c>
      <c r="I1933" t="s">
        <v>49</v>
      </c>
      <c r="J1933" t="s">
        <v>49</v>
      </c>
      <c r="K1933" t="s">
        <v>49</v>
      </c>
      <c r="L1933" t="s">
        <v>49</v>
      </c>
      <c r="M1933" t="s">
        <v>49</v>
      </c>
      <c r="N1933" t="s">
        <v>49</v>
      </c>
      <c r="O1933" t="s">
        <v>49</v>
      </c>
      <c r="P1933" t="s">
        <v>49</v>
      </c>
      <c r="Q1933" t="s">
        <v>49</v>
      </c>
      <c r="R1933" t="s">
        <v>49</v>
      </c>
      <c r="S1933" t="s">
        <v>49</v>
      </c>
      <c r="T1933" t="s">
        <v>49</v>
      </c>
      <c r="U1933" t="s">
        <v>49</v>
      </c>
      <c r="V1933">
        <v>42</v>
      </c>
      <c r="W1933">
        <v>41</v>
      </c>
      <c r="X1933">
        <v>36</v>
      </c>
      <c r="Y1933">
        <v>29</v>
      </c>
      <c r="Z1933">
        <v>29</v>
      </c>
      <c r="AA1933">
        <v>29</v>
      </c>
      <c r="AB1933">
        <v>29</v>
      </c>
      <c r="AC1933">
        <v>29</v>
      </c>
      <c r="AD1933">
        <v>29</v>
      </c>
      <c r="AE1933">
        <v>29</v>
      </c>
      <c r="AF1933">
        <v>29</v>
      </c>
      <c r="AG1933">
        <v>29</v>
      </c>
      <c r="AH1933">
        <v>29</v>
      </c>
      <c r="AI1933">
        <v>29</v>
      </c>
      <c r="AJ1933">
        <v>27</v>
      </c>
      <c r="AK1933" t="s">
        <v>49</v>
      </c>
      <c r="AL1933" t="s">
        <v>49</v>
      </c>
      <c r="AM1933" t="s">
        <v>49</v>
      </c>
    </row>
    <row r="1934" spans="1:39" customFormat="1" hidden="1" x14ac:dyDescent="0.2">
      <c r="A1934" t="s">
        <v>180</v>
      </c>
      <c r="B1934" s="1" t="s">
        <v>517</v>
      </c>
      <c r="C1934" t="s">
        <v>460</v>
      </c>
      <c r="D1934" s="1" t="s">
        <v>249</v>
      </c>
      <c r="E1934" t="s">
        <v>49</v>
      </c>
      <c r="F1934" t="s">
        <v>49</v>
      </c>
      <c r="G1934" t="s">
        <v>49</v>
      </c>
      <c r="H1934" t="s">
        <v>49</v>
      </c>
      <c r="I1934" t="s">
        <v>49</v>
      </c>
      <c r="J1934" t="s">
        <v>49</v>
      </c>
      <c r="K1934" t="s">
        <v>49</v>
      </c>
      <c r="L1934" t="s">
        <v>49</v>
      </c>
      <c r="M1934" t="s">
        <v>49</v>
      </c>
      <c r="N1934" t="s">
        <v>49</v>
      </c>
      <c r="O1934" t="s">
        <v>49</v>
      </c>
      <c r="P1934" t="s">
        <v>49</v>
      </c>
      <c r="Q1934" t="s">
        <v>49</v>
      </c>
      <c r="R1934" t="s">
        <v>49</v>
      </c>
      <c r="S1934" t="s">
        <v>49</v>
      </c>
      <c r="T1934" t="s">
        <v>49</v>
      </c>
      <c r="U1934" t="s">
        <v>49</v>
      </c>
      <c r="V1934" t="s">
        <v>49</v>
      </c>
      <c r="W1934" t="s">
        <v>49</v>
      </c>
      <c r="X1934">
        <v>80.099999999999994</v>
      </c>
      <c r="Y1934">
        <v>42.7</v>
      </c>
      <c r="Z1934" t="s">
        <v>49</v>
      </c>
      <c r="AA1934" t="s">
        <v>49</v>
      </c>
      <c r="AB1934" t="s">
        <v>49</v>
      </c>
      <c r="AC1934" t="s">
        <v>49</v>
      </c>
      <c r="AD1934">
        <v>138.9</v>
      </c>
      <c r="AE1934" t="s">
        <v>49</v>
      </c>
      <c r="AF1934" t="s">
        <v>49</v>
      </c>
      <c r="AG1934">
        <v>31.9</v>
      </c>
      <c r="AH1934" t="s">
        <v>49</v>
      </c>
      <c r="AI1934" t="s">
        <v>49</v>
      </c>
      <c r="AJ1934" t="s">
        <v>49</v>
      </c>
      <c r="AK1934">
        <v>14.3</v>
      </c>
      <c r="AL1934" t="s">
        <v>49</v>
      </c>
      <c r="AM1934" t="s">
        <v>49</v>
      </c>
    </row>
    <row r="1935" spans="1:39" customFormat="1" hidden="1" x14ac:dyDescent="0.2">
      <c r="A1935" t="s">
        <v>180</v>
      </c>
      <c r="B1935" s="1" t="s">
        <v>517</v>
      </c>
      <c r="C1935" t="s">
        <v>214</v>
      </c>
      <c r="D1935" s="1" t="s">
        <v>72</v>
      </c>
      <c r="E1935" t="s">
        <v>49</v>
      </c>
      <c r="F1935" t="s">
        <v>49</v>
      </c>
      <c r="G1935" t="s">
        <v>49</v>
      </c>
      <c r="H1935" t="s">
        <v>49</v>
      </c>
      <c r="I1935" t="s">
        <v>49</v>
      </c>
      <c r="J1935" t="s">
        <v>49</v>
      </c>
      <c r="K1935" t="s">
        <v>49</v>
      </c>
      <c r="L1935" t="s">
        <v>49</v>
      </c>
      <c r="M1935" t="s">
        <v>49</v>
      </c>
      <c r="N1935" t="s">
        <v>49</v>
      </c>
      <c r="O1935" t="s">
        <v>49</v>
      </c>
      <c r="P1935" t="s">
        <v>49</v>
      </c>
      <c r="Q1935" t="s">
        <v>49</v>
      </c>
      <c r="R1935" t="s">
        <v>49</v>
      </c>
      <c r="S1935" t="s">
        <v>49</v>
      </c>
      <c r="T1935" t="s">
        <v>49</v>
      </c>
      <c r="U1935">
        <v>195</v>
      </c>
      <c r="V1935">
        <v>195</v>
      </c>
      <c r="W1935">
        <v>195</v>
      </c>
      <c r="X1935">
        <v>195</v>
      </c>
      <c r="Y1935">
        <v>89</v>
      </c>
      <c r="Z1935">
        <v>89</v>
      </c>
      <c r="AA1935">
        <v>89</v>
      </c>
      <c r="AB1935">
        <v>89</v>
      </c>
      <c r="AC1935">
        <v>89</v>
      </c>
      <c r="AD1935">
        <v>79</v>
      </c>
      <c r="AE1935">
        <v>76</v>
      </c>
      <c r="AF1935">
        <v>76</v>
      </c>
      <c r="AG1935">
        <v>76</v>
      </c>
      <c r="AH1935">
        <v>76</v>
      </c>
      <c r="AI1935">
        <v>76</v>
      </c>
      <c r="AJ1935">
        <v>76</v>
      </c>
      <c r="AK1935" t="s">
        <v>49</v>
      </c>
      <c r="AL1935" t="s">
        <v>49</v>
      </c>
      <c r="AM1935" t="s">
        <v>49</v>
      </c>
    </row>
    <row r="1936" spans="1:39" customFormat="1" hidden="1" x14ac:dyDescent="0.2">
      <c r="A1936" t="s">
        <v>180</v>
      </c>
      <c r="B1936" s="1" t="s">
        <v>517</v>
      </c>
      <c r="C1936" t="s">
        <v>443</v>
      </c>
      <c r="D1936" s="1" t="s">
        <v>259</v>
      </c>
      <c r="E1936" t="s">
        <v>49</v>
      </c>
      <c r="F1936" t="s">
        <v>49</v>
      </c>
      <c r="G1936" t="s">
        <v>49</v>
      </c>
      <c r="H1936" t="s">
        <v>49</v>
      </c>
      <c r="I1936" t="s">
        <v>49</v>
      </c>
      <c r="J1936" t="s">
        <v>49</v>
      </c>
      <c r="K1936" t="s">
        <v>49</v>
      </c>
      <c r="L1936" t="s">
        <v>49</v>
      </c>
      <c r="M1936" t="s">
        <v>49</v>
      </c>
      <c r="N1936" t="s">
        <v>49</v>
      </c>
      <c r="O1936" t="s">
        <v>49</v>
      </c>
      <c r="P1936" t="s">
        <v>49</v>
      </c>
      <c r="Q1936" t="s">
        <v>49</v>
      </c>
      <c r="R1936" t="s">
        <v>49</v>
      </c>
      <c r="S1936" t="s">
        <v>49</v>
      </c>
      <c r="T1936">
        <v>42.5</v>
      </c>
      <c r="U1936">
        <v>42.5</v>
      </c>
      <c r="V1936">
        <v>26.5</v>
      </c>
      <c r="W1936">
        <v>23.5</v>
      </c>
      <c r="X1936">
        <v>17.5</v>
      </c>
      <c r="Y1936">
        <v>12.5</v>
      </c>
      <c r="Z1936">
        <v>12.5</v>
      </c>
      <c r="AA1936">
        <v>12.5</v>
      </c>
      <c r="AB1936">
        <v>12.5</v>
      </c>
      <c r="AC1936">
        <v>12.5</v>
      </c>
      <c r="AD1936">
        <v>12.5</v>
      </c>
      <c r="AE1936">
        <v>12.5</v>
      </c>
      <c r="AF1936">
        <v>16.5</v>
      </c>
      <c r="AG1936">
        <v>16.5</v>
      </c>
      <c r="AH1936">
        <v>16.5</v>
      </c>
      <c r="AI1936">
        <v>11.5</v>
      </c>
      <c r="AJ1936">
        <v>12.5</v>
      </c>
      <c r="AK1936" t="s">
        <v>49</v>
      </c>
      <c r="AL1936" t="s">
        <v>49</v>
      </c>
      <c r="AM1936" t="s">
        <v>49</v>
      </c>
    </row>
    <row r="1937" spans="1:39" customFormat="1" hidden="1" x14ac:dyDescent="0.2">
      <c r="A1937" t="s">
        <v>180</v>
      </c>
      <c r="B1937" s="1" t="s">
        <v>517</v>
      </c>
      <c r="C1937" t="s">
        <v>470</v>
      </c>
      <c r="D1937" s="1" t="s">
        <v>131</v>
      </c>
      <c r="E1937" t="s">
        <v>49</v>
      </c>
      <c r="F1937" t="s">
        <v>49</v>
      </c>
      <c r="G1937" t="s">
        <v>49</v>
      </c>
      <c r="H1937" t="s">
        <v>49</v>
      </c>
      <c r="I1937" t="s">
        <v>49</v>
      </c>
      <c r="J1937" t="s">
        <v>49</v>
      </c>
      <c r="K1937" t="s">
        <v>49</v>
      </c>
      <c r="L1937" t="s">
        <v>49</v>
      </c>
      <c r="M1937" t="s">
        <v>49</v>
      </c>
      <c r="N1937" t="s">
        <v>49</v>
      </c>
      <c r="O1937" t="s">
        <v>49</v>
      </c>
      <c r="P1937" t="s">
        <v>49</v>
      </c>
      <c r="Q1937" t="s">
        <v>49</v>
      </c>
      <c r="R1937" t="s">
        <v>49</v>
      </c>
      <c r="S1937" t="s">
        <v>49</v>
      </c>
      <c r="T1937" t="s">
        <v>49</v>
      </c>
      <c r="U1937" t="s">
        <v>49</v>
      </c>
      <c r="V1937" t="s">
        <v>49</v>
      </c>
      <c r="W1937" t="s">
        <v>49</v>
      </c>
      <c r="X1937" t="s">
        <v>49</v>
      </c>
      <c r="Y1937" t="s">
        <v>49</v>
      </c>
      <c r="Z1937" t="s">
        <v>49</v>
      </c>
      <c r="AA1937" t="s">
        <v>49</v>
      </c>
      <c r="AB1937" t="s">
        <v>49</v>
      </c>
      <c r="AC1937" t="s">
        <v>49</v>
      </c>
      <c r="AD1937" t="s">
        <v>49</v>
      </c>
      <c r="AE1937">
        <v>48</v>
      </c>
      <c r="AF1937">
        <v>48</v>
      </c>
      <c r="AG1937">
        <v>48</v>
      </c>
      <c r="AH1937">
        <v>48</v>
      </c>
      <c r="AI1937">
        <v>48</v>
      </c>
      <c r="AJ1937">
        <v>48</v>
      </c>
      <c r="AK1937" t="s">
        <v>49</v>
      </c>
      <c r="AL1937" t="s">
        <v>49</v>
      </c>
      <c r="AM1937" t="s">
        <v>49</v>
      </c>
    </row>
    <row r="1938" spans="1:39" customFormat="1" hidden="1" x14ac:dyDescent="0.2">
      <c r="A1938" t="s">
        <v>180</v>
      </c>
      <c r="B1938" s="1" t="s">
        <v>517</v>
      </c>
      <c r="C1938" t="s">
        <v>169</v>
      </c>
      <c r="D1938" s="1" t="s">
        <v>129</v>
      </c>
      <c r="E1938" t="s">
        <v>49</v>
      </c>
      <c r="F1938" t="s">
        <v>49</v>
      </c>
      <c r="G1938" t="s">
        <v>49</v>
      </c>
      <c r="H1938" t="s">
        <v>49</v>
      </c>
      <c r="I1938" t="s">
        <v>49</v>
      </c>
      <c r="J1938" t="s">
        <v>49</v>
      </c>
      <c r="K1938" t="s">
        <v>49</v>
      </c>
      <c r="L1938" t="s">
        <v>49</v>
      </c>
      <c r="M1938" t="s">
        <v>49</v>
      </c>
      <c r="N1938" t="s">
        <v>49</v>
      </c>
      <c r="O1938" t="s">
        <v>49</v>
      </c>
      <c r="P1938" t="s">
        <v>49</v>
      </c>
      <c r="Q1938" t="s">
        <v>49</v>
      </c>
      <c r="R1938" t="s">
        <v>49</v>
      </c>
      <c r="S1938" t="s">
        <v>49</v>
      </c>
      <c r="T1938" t="s">
        <v>49</v>
      </c>
      <c r="U1938" t="s">
        <v>49</v>
      </c>
      <c r="V1938" t="s">
        <v>49</v>
      </c>
      <c r="W1938" t="s">
        <v>49</v>
      </c>
      <c r="X1938" t="s">
        <v>49</v>
      </c>
      <c r="Y1938" t="s">
        <v>49</v>
      </c>
      <c r="Z1938" t="s">
        <v>49</v>
      </c>
      <c r="AA1938" t="s">
        <v>49</v>
      </c>
      <c r="AB1938" t="s">
        <v>49</v>
      </c>
      <c r="AC1938" t="s">
        <v>49</v>
      </c>
      <c r="AD1938" t="s">
        <v>49</v>
      </c>
      <c r="AE1938">
        <v>88</v>
      </c>
      <c r="AF1938">
        <v>88</v>
      </c>
      <c r="AG1938">
        <v>88</v>
      </c>
      <c r="AH1938">
        <v>88</v>
      </c>
      <c r="AI1938">
        <v>88</v>
      </c>
      <c r="AJ1938">
        <v>88</v>
      </c>
      <c r="AK1938" t="s">
        <v>49</v>
      </c>
      <c r="AL1938" t="s">
        <v>49</v>
      </c>
      <c r="AM1938" t="s">
        <v>49</v>
      </c>
    </row>
    <row r="1939" spans="1:39" customFormat="1" hidden="1" x14ac:dyDescent="0.2">
      <c r="A1939" t="s">
        <v>180</v>
      </c>
      <c r="B1939" s="1" t="s">
        <v>517</v>
      </c>
      <c r="C1939" t="s">
        <v>272</v>
      </c>
      <c r="D1939" s="1" t="s">
        <v>348</v>
      </c>
      <c r="E1939" t="s">
        <v>49</v>
      </c>
      <c r="F1939" t="s">
        <v>49</v>
      </c>
      <c r="G1939" t="s">
        <v>49</v>
      </c>
      <c r="H1939" t="s">
        <v>49</v>
      </c>
      <c r="I1939" t="s">
        <v>49</v>
      </c>
      <c r="J1939" t="s">
        <v>49</v>
      </c>
      <c r="K1939" t="s">
        <v>49</v>
      </c>
      <c r="L1939" t="s">
        <v>49</v>
      </c>
      <c r="M1939" t="s">
        <v>49</v>
      </c>
      <c r="N1939" t="s">
        <v>49</v>
      </c>
      <c r="O1939" t="s">
        <v>49</v>
      </c>
      <c r="P1939" t="s">
        <v>49</v>
      </c>
      <c r="Q1939" t="s">
        <v>49</v>
      </c>
      <c r="R1939" t="s">
        <v>49</v>
      </c>
      <c r="S1939" t="s">
        <v>49</v>
      </c>
      <c r="T1939" t="s">
        <v>49</v>
      </c>
      <c r="U1939" t="s">
        <v>49</v>
      </c>
      <c r="V1939" t="s">
        <v>49</v>
      </c>
      <c r="W1939" t="s">
        <v>49</v>
      </c>
      <c r="X1939" t="s">
        <v>49</v>
      </c>
      <c r="Y1939" t="s">
        <v>49</v>
      </c>
      <c r="Z1939" t="s">
        <v>49</v>
      </c>
      <c r="AA1939" t="s">
        <v>49</v>
      </c>
      <c r="AB1939" t="s">
        <v>49</v>
      </c>
      <c r="AC1939" t="s">
        <v>49</v>
      </c>
      <c r="AD1939" t="s">
        <v>49</v>
      </c>
      <c r="AE1939">
        <v>120</v>
      </c>
      <c r="AF1939">
        <v>120</v>
      </c>
      <c r="AG1939">
        <v>240</v>
      </c>
      <c r="AH1939">
        <v>240</v>
      </c>
      <c r="AI1939">
        <v>240</v>
      </c>
      <c r="AJ1939">
        <v>240</v>
      </c>
      <c r="AK1939" t="s">
        <v>49</v>
      </c>
      <c r="AL1939" t="s">
        <v>49</v>
      </c>
      <c r="AM1939" t="s">
        <v>49</v>
      </c>
    </row>
    <row r="1940" spans="1:39" customFormat="1" hidden="1" x14ac:dyDescent="0.2">
      <c r="A1940" t="s">
        <v>180</v>
      </c>
      <c r="B1940" s="1" t="s">
        <v>517</v>
      </c>
      <c r="C1940" t="s">
        <v>320</v>
      </c>
      <c r="D1940" s="1" t="s">
        <v>481</v>
      </c>
      <c r="E1940" t="s">
        <v>49</v>
      </c>
      <c r="F1940" t="s">
        <v>49</v>
      </c>
      <c r="G1940" t="s">
        <v>49</v>
      </c>
      <c r="H1940" t="s">
        <v>49</v>
      </c>
      <c r="I1940" t="s">
        <v>49</v>
      </c>
      <c r="J1940" t="s">
        <v>49</v>
      </c>
      <c r="K1940" t="s">
        <v>49</v>
      </c>
      <c r="L1940" t="s">
        <v>49</v>
      </c>
      <c r="M1940" t="s">
        <v>49</v>
      </c>
      <c r="N1940" t="s">
        <v>49</v>
      </c>
      <c r="O1940" t="s">
        <v>49</v>
      </c>
      <c r="P1940" t="s">
        <v>49</v>
      </c>
      <c r="Q1940" t="s">
        <v>49</v>
      </c>
      <c r="R1940" t="s">
        <v>49</v>
      </c>
      <c r="S1940" t="s">
        <v>49</v>
      </c>
      <c r="T1940" t="s">
        <v>49</v>
      </c>
      <c r="U1940" t="s">
        <v>49</v>
      </c>
      <c r="V1940" t="s">
        <v>49</v>
      </c>
      <c r="W1940" t="s">
        <v>49</v>
      </c>
      <c r="X1940" t="s">
        <v>49</v>
      </c>
      <c r="Y1940" t="s">
        <v>49</v>
      </c>
      <c r="Z1940" t="s">
        <v>49</v>
      </c>
      <c r="AA1940" t="s">
        <v>49</v>
      </c>
      <c r="AB1940" t="s">
        <v>49</v>
      </c>
      <c r="AC1940" t="s">
        <v>49</v>
      </c>
      <c r="AD1940" t="s">
        <v>49</v>
      </c>
      <c r="AE1940">
        <v>192</v>
      </c>
      <c r="AF1940">
        <v>192</v>
      </c>
      <c r="AG1940">
        <v>265</v>
      </c>
      <c r="AH1940">
        <v>265</v>
      </c>
      <c r="AI1940">
        <v>265</v>
      </c>
      <c r="AJ1940">
        <v>265</v>
      </c>
      <c r="AK1940" t="s">
        <v>49</v>
      </c>
      <c r="AL1940" t="s">
        <v>49</v>
      </c>
      <c r="AM1940" t="s">
        <v>49</v>
      </c>
    </row>
    <row r="1941" spans="1:39" customFormat="1" hidden="1" x14ac:dyDescent="0.2">
      <c r="A1941" t="s">
        <v>180</v>
      </c>
      <c r="B1941" s="1" t="s">
        <v>517</v>
      </c>
      <c r="C1941" t="s">
        <v>157</v>
      </c>
      <c r="D1941" s="1" t="s">
        <v>441</v>
      </c>
      <c r="E1941" t="s">
        <v>49</v>
      </c>
      <c r="F1941" t="s">
        <v>49</v>
      </c>
      <c r="G1941" t="s">
        <v>49</v>
      </c>
      <c r="H1941" t="s">
        <v>49</v>
      </c>
      <c r="I1941" t="s">
        <v>49</v>
      </c>
      <c r="J1941" t="s">
        <v>49</v>
      </c>
      <c r="K1941" t="s">
        <v>49</v>
      </c>
      <c r="L1941" t="s">
        <v>49</v>
      </c>
      <c r="M1941" t="s">
        <v>49</v>
      </c>
      <c r="N1941" t="s">
        <v>49</v>
      </c>
      <c r="O1941" t="s">
        <v>49</v>
      </c>
      <c r="P1941" t="s">
        <v>49</v>
      </c>
      <c r="Q1941" t="s">
        <v>49</v>
      </c>
      <c r="R1941" t="s">
        <v>49</v>
      </c>
      <c r="S1941" t="s">
        <v>49</v>
      </c>
      <c r="T1941" t="s">
        <v>49</v>
      </c>
      <c r="U1941" t="s">
        <v>49</v>
      </c>
      <c r="V1941" t="s">
        <v>49</v>
      </c>
      <c r="W1941" t="s">
        <v>49</v>
      </c>
      <c r="X1941">
        <v>133.9</v>
      </c>
      <c r="Y1941">
        <v>77.2</v>
      </c>
      <c r="Z1941" t="s">
        <v>49</v>
      </c>
      <c r="AA1941" t="s">
        <v>49</v>
      </c>
      <c r="AB1941" t="s">
        <v>49</v>
      </c>
      <c r="AC1941" t="s">
        <v>49</v>
      </c>
      <c r="AD1941">
        <v>75.7</v>
      </c>
      <c r="AE1941" t="s">
        <v>49</v>
      </c>
      <c r="AF1941" t="s">
        <v>49</v>
      </c>
      <c r="AG1941">
        <v>76.900000000000006</v>
      </c>
      <c r="AH1941" t="s">
        <v>49</v>
      </c>
      <c r="AI1941" t="s">
        <v>49</v>
      </c>
      <c r="AJ1941" t="s">
        <v>49</v>
      </c>
      <c r="AK1941" t="s">
        <v>49</v>
      </c>
      <c r="AL1941" t="s">
        <v>49</v>
      </c>
      <c r="AM1941" t="s">
        <v>49</v>
      </c>
    </row>
    <row r="1942" spans="1:39" customFormat="1" hidden="1" x14ac:dyDescent="0.2">
      <c r="A1942" t="s">
        <v>180</v>
      </c>
      <c r="B1942" s="1" t="s">
        <v>517</v>
      </c>
      <c r="C1942" t="s">
        <v>87</v>
      </c>
      <c r="D1942" s="1" t="s">
        <v>302</v>
      </c>
      <c r="E1942" t="s">
        <v>49</v>
      </c>
      <c r="F1942" t="s">
        <v>49</v>
      </c>
      <c r="G1942" t="s">
        <v>49</v>
      </c>
      <c r="H1942" t="s">
        <v>49</v>
      </c>
      <c r="I1942" t="s">
        <v>49</v>
      </c>
      <c r="J1942" t="s">
        <v>49</v>
      </c>
      <c r="K1942" t="s">
        <v>49</v>
      </c>
      <c r="L1942" t="s">
        <v>49</v>
      </c>
      <c r="M1942" t="s">
        <v>49</v>
      </c>
      <c r="N1942" t="s">
        <v>49</v>
      </c>
      <c r="O1942" t="s">
        <v>49</v>
      </c>
      <c r="P1942" t="s">
        <v>49</v>
      </c>
      <c r="Q1942" t="s">
        <v>49</v>
      </c>
      <c r="R1942" t="s">
        <v>49</v>
      </c>
      <c r="S1942" t="s">
        <v>49</v>
      </c>
      <c r="T1942" t="s">
        <v>49</v>
      </c>
      <c r="U1942" t="s">
        <v>49</v>
      </c>
      <c r="V1942">
        <v>504</v>
      </c>
      <c r="W1942">
        <v>595.5</v>
      </c>
      <c r="X1942">
        <v>711</v>
      </c>
      <c r="Y1942">
        <v>711</v>
      </c>
      <c r="Z1942">
        <v>480</v>
      </c>
      <c r="AA1942">
        <v>433</v>
      </c>
      <c r="AB1942">
        <v>433</v>
      </c>
      <c r="AC1942">
        <v>392</v>
      </c>
      <c r="AD1942">
        <v>392</v>
      </c>
      <c r="AE1942">
        <v>392</v>
      </c>
      <c r="AF1942">
        <v>392</v>
      </c>
      <c r="AG1942">
        <v>392</v>
      </c>
      <c r="AH1942">
        <v>392</v>
      </c>
      <c r="AI1942">
        <v>392</v>
      </c>
      <c r="AJ1942">
        <v>370</v>
      </c>
      <c r="AK1942" t="s">
        <v>49</v>
      </c>
      <c r="AL1942" t="s">
        <v>49</v>
      </c>
      <c r="AM1942" t="s">
        <v>49</v>
      </c>
    </row>
    <row r="1943" spans="1:39" customFormat="1" hidden="1" x14ac:dyDescent="0.2">
      <c r="A1943" t="s">
        <v>180</v>
      </c>
      <c r="B1943" s="1" t="s">
        <v>517</v>
      </c>
      <c r="C1943" t="s">
        <v>542</v>
      </c>
      <c r="D1943" s="1" t="s">
        <v>479</v>
      </c>
      <c r="E1943">
        <v>52.597402597402599</v>
      </c>
      <c r="F1943">
        <v>50.129870129870127</v>
      </c>
      <c r="G1943">
        <v>52.922755741127347</v>
      </c>
      <c r="H1943">
        <v>62.844444444444449</v>
      </c>
      <c r="I1943">
        <v>59.309849029475195</v>
      </c>
      <c r="J1943">
        <v>55.927835051546396</v>
      </c>
      <c r="K1943">
        <v>50.628571428571433</v>
      </c>
      <c r="L1943">
        <v>50.245098039215684</v>
      </c>
      <c r="M1943">
        <v>46.948561464690499</v>
      </c>
      <c r="N1943">
        <v>43.738247461451671</v>
      </c>
      <c r="O1943">
        <v>41.927627000695892</v>
      </c>
      <c r="P1943">
        <v>38.361508452535759</v>
      </c>
      <c r="Q1943">
        <v>39.017935901205533</v>
      </c>
      <c r="R1943">
        <v>39.810426540284361</v>
      </c>
      <c r="S1943">
        <v>40.987067827922935</v>
      </c>
      <c r="T1943">
        <v>46.179640718562872</v>
      </c>
      <c r="U1943">
        <v>57.81990521327014</v>
      </c>
      <c r="V1943">
        <v>62.952646239554319</v>
      </c>
      <c r="W1943">
        <v>61.518536506394696</v>
      </c>
      <c r="X1943">
        <v>65.077873254564992</v>
      </c>
      <c r="Y1943">
        <v>71.680625348967055</v>
      </c>
      <c r="Z1943">
        <v>56.553444636346192</v>
      </c>
      <c r="AA1943">
        <v>47.936350074589754</v>
      </c>
      <c r="AB1943">
        <v>45.255634162351399</v>
      </c>
      <c r="AC1943">
        <v>40.711769272108441</v>
      </c>
      <c r="AD1943">
        <v>40.373038056331971</v>
      </c>
      <c r="AE1943">
        <v>36.920187793427232</v>
      </c>
      <c r="AF1943">
        <v>34.84594296002291</v>
      </c>
      <c r="AG1943">
        <v>30.246549051450504</v>
      </c>
      <c r="AH1943">
        <v>42.832134358160786</v>
      </c>
      <c r="AI1943">
        <v>45.911019673395906</v>
      </c>
      <c r="AJ1943">
        <v>41.124017155110792</v>
      </c>
      <c r="AK1943">
        <v>32.126255566752263</v>
      </c>
      <c r="AL1943">
        <v>29.856973480812233</v>
      </c>
      <c r="AM1943">
        <v>36.98310487727128</v>
      </c>
    </row>
    <row r="1944" spans="1:39" customFormat="1" hidden="1" x14ac:dyDescent="0.2">
      <c r="A1944" t="s">
        <v>180</v>
      </c>
      <c r="B1944" s="1" t="s">
        <v>517</v>
      </c>
      <c r="C1944" t="s">
        <v>456</v>
      </c>
      <c r="D1944" s="1" t="s">
        <v>489</v>
      </c>
      <c r="E1944" t="s">
        <v>49</v>
      </c>
      <c r="F1944" t="s">
        <v>49</v>
      </c>
      <c r="G1944" t="s">
        <v>49</v>
      </c>
      <c r="H1944" t="s">
        <v>49</v>
      </c>
      <c r="I1944" t="s">
        <v>49</v>
      </c>
      <c r="J1944" t="s">
        <v>49</v>
      </c>
      <c r="K1944" t="s">
        <v>49</v>
      </c>
      <c r="L1944" t="s">
        <v>49</v>
      </c>
      <c r="M1944">
        <v>22</v>
      </c>
      <c r="N1944" t="s">
        <v>49</v>
      </c>
      <c r="O1944">
        <v>21.3930339813232</v>
      </c>
      <c r="P1944" t="s">
        <v>49</v>
      </c>
      <c r="Q1944">
        <v>22.388059616088899</v>
      </c>
      <c r="R1944" t="s">
        <v>49</v>
      </c>
      <c r="S1944">
        <v>16.417909622192401</v>
      </c>
      <c r="T1944">
        <v>18.407960891723601</v>
      </c>
      <c r="U1944">
        <v>21.634614944458001</v>
      </c>
      <c r="V1944">
        <v>21.153846740722699</v>
      </c>
      <c r="W1944">
        <v>14.4230766296387</v>
      </c>
      <c r="X1944">
        <v>14.903845787048301</v>
      </c>
      <c r="Y1944">
        <v>13.4615383148193</v>
      </c>
      <c r="Z1944">
        <v>14.218009948730501</v>
      </c>
      <c r="AA1944">
        <v>13.7440757751465</v>
      </c>
      <c r="AB1944">
        <v>14.0845069885254</v>
      </c>
      <c r="AC1944">
        <v>25.821596145629901</v>
      </c>
      <c r="AD1944">
        <v>16.901409149169901</v>
      </c>
      <c r="AE1944">
        <v>14.7783250808716</v>
      </c>
      <c r="AF1944">
        <v>14.7783250808716</v>
      </c>
      <c r="AG1944">
        <v>14.285714149475099</v>
      </c>
      <c r="AH1944">
        <v>13.3004922866821</v>
      </c>
      <c r="AI1944">
        <v>13.1067962646484</v>
      </c>
      <c r="AJ1944">
        <v>8.2125606536865199</v>
      </c>
      <c r="AK1944">
        <v>7.7294688224792498</v>
      </c>
      <c r="AL1944">
        <v>8.2125606536865199</v>
      </c>
      <c r="AM1944">
        <v>9.1787443161010707</v>
      </c>
    </row>
    <row r="1945" spans="1:39" customFormat="1" hidden="1" x14ac:dyDescent="0.2">
      <c r="A1945" t="s">
        <v>390</v>
      </c>
      <c r="B1945" s="1" t="s">
        <v>503</v>
      </c>
      <c r="C1945" t="s">
        <v>483</v>
      </c>
      <c r="D1945" s="1" t="s">
        <v>39</v>
      </c>
      <c r="E1945" t="s">
        <v>49</v>
      </c>
      <c r="F1945" t="s">
        <v>49</v>
      </c>
      <c r="G1945" t="s">
        <v>49</v>
      </c>
      <c r="H1945" t="s">
        <v>49</v>
      </c>
      <c r="I1945" t="s">
        <v>49</v>
      </c>
      <c r="J1945" t="s">
        <v>49</v>
      </c>
      <c r="K1945" t="s">
        <v>49</v>
      </c>
      <c r="L1945">
        <v>4.5926896821189969</v>
      </c>
      <c r="M1945">
        <v>3.4653170368221771</v>
      </c>
      <c r="N1945">
        <v>5.3167878717308001</v>
      </c>
      <c r="O1945">
        <v>10.49664237249932</v>
      </c>
      <c r="P1945">
        <v>5.6608955345095957</v>
      </c>
      <c r="Q1945">
        <v>7.3192376659852236</v>
      </c>
      <c r="R1945">
        <v>9.4791814711124278</v>
      </c>
      <c r="S1945">
        <v>4.5905994472689136</v>
      </c>
      <c r="T1945">
        <v>10.514920872001737</v>
      </c>
      <c r="U1945">
        <v>8.9486359933453254</v>
      </c>
      <c r="V1945">
        <v>21.674373554871622</v>
      </c>
      <c r="W1945">
        <v>10.328267758074725</v>
      </c>
      <c r="X1945">
        <v>13.511196156738492</v>
      </c>
      <c r="Y1945">
        <v>8.1229590904648603</v>
      </c>
      <c r="Z1945">
        <v>9.5059031322205723</v>
      </c>
      <c r="AA1945">
        <v>13.277630164478648</v>
      </c>
      <c r="AB1945">
        <v>4.8210070811324428</v>
      </c>
      <c r="AC1945">
        <v>7.7645852301024849</v>
      </c>
      <c r="AD1945">
        <v>4.3715276662520859</v>
      </c>
      <c r="AE1945">
        <v>6.6893554770491015</v>
      </c>
      <c r="AF1945">
        <v>-3.1255627360592153</v>
      </c>
      <c r="AG1945">
        <v>3.8456728374776947</v>
      </c>
      <c r="AH1945">
        <v>6.4468521661924907</v>
      </c>
      <c r="AI1945">
        <v>4.0240640239541179</v>
      </c>
      <c r="AJ1945">
        <v>9.8220210378662607</v>
      </c>
      <c r="AK1945">
        <v>11.528322329259606</v>
      </c>
      <c r="AL1945">
        <v>19.792937434273526</v>
      </c>
      <c r="AM1945">
        <v>4.0159857911622963</v>
      </c>
    </row>
    <row r="1946" spans="1:39" customFormat="1" hidden="1" x14ac:dyDescent="0.2">
      <c r="A1946" t="s">
        <v>390</v>
      </c>
      <c r="B1946" s="1" t="s">
        <v>503</v>
      </c>
      <c r="C1946" t="s">
        <v>260</v>
      </c>
      <c r="D1946" s="1" t="s">
        <v>203</v>
      </c>
      <c r="E1946" t="s">
        <v>49</v>
      </c>
      <c r="F1946" t="s">
        <v>49</v>
      </c>
      <c r="G1946" t="s">
        <v>49</v>
      </c>
      <c r="H1946" t="s">
        <v>49</v>
      </c>
      <c r="I1946">
        <v>82271988.644462198</v>
      </c>
      <c r="J1946">
        <v>168371544.55415499</v>
      </c>
      <c r="K1946">
        <v>218447607.214571</v>
      </c>
      <c r="L1946">
        <v>206807479.41085199</v>
      </c>
      <c r="M1946">
        <v>165850731.38242301</v>
      </c>
      <c r="N1946">
        <v>274049611.93643701</v>
      </c>
      <c r="O1946">
        <v>595587942.51428497</v>
      </c>
      <c r="P1946">
        <v>325892789.37793499</v>
      </c>
      <c r="Q1946">
        <v>416214286.78788698</v>
      </c>
      <c r="R1946">
        <v>592889580.18247294</v>
      </c>
      <c r="S1946">
        <v>338234260.37691301</v>
      </c>
      <c r="T1946">
        <v>1038244664.19461</v>
      </c>
      <c r="U1946">
        <v>1086893435.16594</v>
      </c>
      <c r="V1946">
        <v>3057558404.5985398</v>
      </c>
      <c r="W1946">
        <v>1758167635.56107</v>
      </c>
      <c r="X1946">
        <v>3033145919.8765998</v>
      </c>
      <c r="Y1946">
        <v>1977264596.9639201</v>
      </c>
      <c r="Z1946">
        <v>1866296946.5753</v>
      </c>
      <c r="AA1946">
        <v>2592255114.54213</v>
      </c>
      <c r="AB1946">
        <v>1119148299.05953</v>
      </c>
      <c r="AC1946">
        <v>1787341526.52249</v>
      </c>
      <c r="AD1946">
        <v>1097942106.98721</v>
      </c>
      <c r="AE1946">
        <v>1781648554.4811599</v>
      </c>
      <c r="AF1946">
        <v>-715465129.88972199</v>
      </c>
      <c r="AG1946">
        <v>925762256.70931602</v>
      </c>
      <c r="AH1946">
        <v>1735775304.25103</v>
      </c>
      <c r="AI1946">
        <v>1232358347.85304</v>
      </c>
      <c r="AJ1946">
        <v>3052870944.4920602</v>
      </c>
      <c r="AK1946">
        <v>3616480317.5921698</v>
      </c>
      <c r="AL1946">
        <v>7361224247.5381203</v>
      </c>
      <c r="AM1946">
        <v>1530123234.7314701</v>
      </c>
    </row>
    <row r="1947" spans="1:39" customFormat="1" hidden="1" x14ac:dyDescent="0.2">
      <c r="A1947" t="s">
        <v>390</v>
      </c>
      <c r="B1947" s="1" t="s">
        <v>503</v>
      </c>
      <c r="C1947" t="s">
        <v>31</v>
      </c>
      <c r="D1947" s="1" t="s">
        <v>339</v>
      </c>
      <c r="E1947" t="s">
        <v>49</v>
      </c>
      <c r="F1947" t="s">
        <v>49</v>
      </c>
      <c r="G1947" t="s">
        <v>49</v>
      </c>
      <c r="H1947">
        <v>65.757999999999996</v>
      </c>
      <c r="I1947">
        <v>62.280999999999999</v>
      </c>
      <c r="J1947">
        <v>59.024000000000001</v>
      </c>
      <c r="K1947">
        <v>58.292000000000002</v>
      </c>
      <c r="L1947">
        <v>55.871000000000002</v>
      </c>
      <c r="M1947">
        <v>55.142000000000003</v>
      </c>
      <c r="N1947">
        <v>55.116999999999997</v>
      </c>
      <c r="O1947">
        <v>54.500999999999998</v>
      </c>
      <c r="P1947">
        <v>52.158999999999999</v>
      </c>
      <c r="Q1947">
        <v>51.042999999999999</v>
      </c>
      <c r="R1947">
        <v>50.384</v>
      </c>
      <c r="S1947">
        <v>51.253999999999998</v>
      </c>
      <c r="T1947">
        <v>52.125999999999998</v>
      </c>
      <c r="U1947">
        <v>52.896999999999998</v>
      </c>
      <c r="V1947">
        <v>53.911999999999999</v>
      </c>
      <c r="W1947">
        <v>56.93</v>
      </c>
      <c r="X1947">
        <v>57.743000000000002</v>
      </c>
      <c r="Y1947">
        <v>57.831000000000003</v>
      </c>
      <c r="Z1947">
        <v>52.527000000000001</v>
      </c>
      <c r="AA1947">
        <v>50.395000000000003</v>
      </c>
      <c r="AB1947">
        <v>53.701000000000001</v>
      </c>
      <c r="AC1947">
        <v>55.118000000000002</v>
      </c>
      <c r="AD1947">
        <v>55.984000000000002</v>
      </c>
      <c r="AE1947">
        <v>56.59</v>
      </c>
      <c r="AF1947">
        <v>57.854999999999997</v>
      </c>
      <c r="AG1947">
        <v>58.329000000000001</v>
      </c>
      <c r="AH1947">
        <v>59.569000000000003</v>
      </c>
      <c r="AI1947">
        <v>60.06</v>
      </c>
      <c r="AJ1947">
        <v>60.308999999999997</v>
      </c>
      <c r="AK1947">
        <v>58.661999999999999</v>
      </c>
      <c r="AL1947">
        <v>59.325000000000003</v>
      </c>
      <c r="AM1947">
        <v>61.331000000000003</v>
      </c>
    </row>
    <row r="1948" spans="1:39" customFormat="1" hidden="1" x14ac:dyDescent="0.2">
      <c r="A1948" t="s">
        <v>390</v>
      </c>
      <c r="B1948" s="1" t="s">
        <v>503</v>
      </c>
      <c r="C1948" t="s">
        <v>473</v>
      </c>
      <c r="D1948" s="1" t="s">
        <v>563</v>
      </c>
      <c r="E1948" t="s">
        <v>49</v>
      </c>
      <c r="F1948">
        <v>70.34</v>
      </c>
      <c r="G1948">
        <v>73.59</v>
      </c>
      <c r="H1948">
        <v>72.2</v>
      </c>
      <c r="I1948">
        <v>69.73</v>
      </c>
      <c r="J1948">
        <v>67.52</v>
      </c>
      <c r="K1948">
        <v>67.19</v>
      </c>
      <c r="L1948">
        <v>65.45</v>
      </c>
      <c r="M1948">
        <v>64.73</v>
      </c>
      <c r="N1948">
        <v>64.05</v>
      </c>
      <c r="O1948">
        <v>59.82</v>
      </c>
      <c r="P1948">
        <v>58.35</v>
      </c>
      <c r="Q1948">
        <v>58.44</v>
      </c>
      <c r="R1948">
        <v>57.92</v>
      </c>
      <c r="S1948">
        <v>57.03</v>
      </c>
      <c r="T1948">
        <v>58.52</v>
      </c>
      <c r="U1948">
        <v>58.63</v>
      </c>
      <c r="V1948">
        <v>58.31</v>
      </c>
      <c r="W1948">
        <v>60.43</v>
      </c>
      <c r="X1948">
        <v>60.37</v>
      </c>
      <c r="Y1948">
        <v>60.98</v>
      </c>
      <c r="Z1948">
        <v>60.59</v>
      </c>
      <c r="AA1948">
        <v>60.37</v>
      </c>
      <c r="AB1948">
        <v>61.25</v>
      </c>
      <c r="AC1948">
        <v>61.25</v>
      </c>
      <c r="AD1948">
        <v>61.23</v>
      </c>
      <c r="AE1948">
        <v>61.03</v>
      </c>
      <c r="AF1948">
        <v>62.04</v>
      </c>
      <c r="AG1948">
        <v>62.75</v>
      </c>
      <c r="AH1948">
        <v>63.56</v>
      </c>
      <c r="AI1948">
        <v>63.73</v>
      </c>
      <c r="AJ1948">
        <v>63.57</v>
      </c>
      <c r="AK1948">
        <v>63.56</v>
      </c>
      <c r="AL1948">
        <v>63.69</v>
      </c>
      <c r="AM1948">
        <v>65.64</v>
      </c>
    </row>
    <row r="1949" spans="1:39" customFormat="1" hidden="1" x14ac:dyDescent="0.2">
      <c r="A1949" t="s">
        <v>390</v>
      </c>
      <c r="B1949" s="1" t="s">
        <v>503</v>
      </c>
      <c r="C1949" t="s">
        <v>415</v>
      </c>
      <c r="D1949" s="1" t="s">
        <v>568</v>
      </c>
      <c r="E1949" t="s">
        <v>49</v>
      </c>
      <c r="F1949" t="s">
        <v>49</v>
      </c>
      <c r="G1949">
        <v>100</v>
      </c>
      <c r="H1949">
        <v>100</v>
      </c>
      <c r="I1949">
        <v>100</v>
      </c>
      <c r="J1949">
        <v>100</v>
      </c>
      <c r="K1949">
        <v>100</v>
      </c>
      <c r="L1949">
        <v>100</v>
      </c>
      <c r="M1949">
        <v>100</v>
      </c>
      <c r="N1949">
        <v>100</v>
      </c>
      <c r="O1949">
        <v>100</v>
      </c>
      <c r="P1949">
        <v>100</v>
      </c>
      <c r="Q1949">
        <v>100</v>
      </c>
      <c r="R1949">
        <v>100</v>
      </c>
      <c r="S1949">
        <v>100</v>
      </c>
      <c r="T1949">
        <v>99.997085571289105</v>
      </c>
      <c r="U1949">
        <v>99.982925415039105</v>
      </c>
      <c r="V1949">
        <v>99.954277038574205</v>
      </c>
      <c r="W1949">
        <v>100</v>
      </c>
      <c r="X1949">
        <v>100</v>
      </c>
      <c r="Y1949">
        <v>100</v>
      </c>
      <c r="Z1949">
        <v>100</v>
      </c>
      <c r="AA1949">
        <v>100</v>
      </c>
      <c r="AB1949">
        <v>100</v>
      </c>
      <c r="AC1949">
        <v>100</v>
      </c>
      <c r="AD1949">
        <v>100</v>
      </c>
      <c r="AE1949">
        <v>100</v>
      </c>
      <c r="AF1949">
        <v>100</v>
      </c>
      <c r="AG1949">
        <v>100</v>
      </c>
      <c r="AH1949">
        <v>100</v>
      </c>
      <c r="AI1949">
        <v>100</v>
      </c>
      <c r="AJ1949">
        <v>100</v>
      </c>
      <c r="AK1949">
        <v>100</v>
      </c>
      <c r="AL1949">
        <v>100</v>
      </c>
      <c r="AM1949" t="s">
        <v>49</v>
      </c>
    </row>
    <row r="1950" spans="1:39" customFormat="1" hidden="1" x14ac:dyDescent="0.2">
      <c r="A1950" t="s">
        <v>390</v>
      </c>
      <c r="B1950" s="1" t="s">
        <v>503</v>
      </c>
      <c r="C1950" t="s">
        <v>275</v>
      </c>
      <c r="D1950" s="1" t="s">
        <v>222</v>
      </c>
      <c r="E1950" t="s">
        <v>49</v>
      </c>
      <c r="F1950" t="s">
        <v>49</v>
      </c>
      <c r="G1950" t="s">
        <v>49</v>
      </c>
      <c r="H1950" t="s">
        <v>49</v>
      </c>
      <c r="I1950" t="s">
        <v>49</v>
      </c>
      <c r="J1950" t="s">
        <v>49</v>
      </c>
      <c r="K1950" t="s">
        <v>49</v>
      </c>
      <c r="L1950" t="s">
        <v>49</v>
      </c>
      <c r="M1950" t="s">
        <v>49</v>
      </c>
      <c r="N1950" t="s">
        <v>49</v>
      </c>
      <c r="O1950" t="s">
        <v>49</v>
      </c>
      <c r="P1950" t="s">
        <v>49</v>
      </c>
      <c r="Q1950" t="s">
        <v>49</v>
      </c>
      <c r="R1950" t="s">
        <v>49</v>
      </c>
      <c r="S1950" t="s">
        <v>49</v>
      </c>
      <c r="T1950" t="s">
        <v>49</v>
      </c>
      <c r="U1950" t="s">
        <v>49</v>
      </c>
      <c r="V1950" t="s">
        <v>49</v>
      </c>
      <c r="W1950" t="s">
        <v>49</v>
      </c>
      <c r="X1950" t="s">
        <v>49</v>
      </c>
      <c r="Y1950" t="s">
        <v>49</v>
      </c>
      <c r="Z1950" t="s">
        <v>49</v>
      </c>
      <c r="AA1950" t="s">
        <v>49</v>
      </c>
      <c r="AB1950" t="s">
        <v>49</v>
      </c>
      <c r="AC1950" t="s">
        <v>49</v>
      </c>
      <c r="AD1950" t="s">
        <v>49</v>
      </c>
      <c r="AE1950" t="s">
        <v>49</v>
      </c>
      <c r="AF1950" t="s">
        <v>49</v>
      </c>
      <c r="AG1950" t="s">
        <v>49</v>
      </c>
      <c r="AH1950" t="s">
        <v>49</v>
      </c>
      <c r="AI1950" t="s">
        <v>49</v>
      </c>
      <c r="AJ1950" t="s">
        <v>49</v>
      </c>
      <c r="AK1950" t="s">
        <v>49</v>
      </c>
      <c r="AL1950" t="s">
        <v>49</v>
      </c>
      <c r="AM1950" t="s">
        <v>49</v>
      </c>
    </row>
    <row r="1951" spans="1:39" customFormat="1" hidden="1" x14ac:dyDescent="0.2">
      <c r="A1951" t="s">
        <v>390</v>
      </c>
      <c r="B1951" s="1" t="s">
        <v>503</v>
      </c>
      <c r="C1951" t="s">
        <v>215</v>
      </c>
      <c r="D1951" s="1" t="s">
        <v>497</v>
      </c>
      <c r="E1951" t="s">
        <v>49</v>
      </c>
      <c r="F1951" t="s">
        <v>49</v>
      </c>
      <c r="G1951" t="s">
        <v>49</v>
      </c>
      <c r="H1951" t="s">
        <v>49</v>
      </c>
      <c r="I1951" t="s">
        <v>49</v>
      </c>
      <c r="J1951" t="s">
        <v>49</v>
      </c>
      <c r="K1951" t="s">
        <v>49</v>
      </c>
      <c r="L1951" t="s">
        <v>49</v>
      </c>
      <c r="M1951" t="s">
        <v>49</v>
      </c>
      <c r="N1951" t="s">
        <v>49</v>
      </c>
      <c r="O1951">
        <v>6.9092200247390867</v>
      </c>
      <c r="P1951">
        <v>7.8418433362456659</v>
      </c>
      <c r="Q1951">
        <v>4.0669870026548836</v>
      </c>
      <c r="R1951">
        <v>3.8113263229545891</v>
      </c>
      <c r="S1951">
        <v>4.4294849014008166</v>
      </c>
      <c r="T1951">
        <v>4.8625261395087573</v>
      </c>
      <c r="U1951">
        <v>5.2733537414986857</v>
      </c>
      <c r="V1951">
        <v>5.1810456773046925</v>
      </c>
      <c r="W1951">
        <v>4.9443839713227202</v>
      </c>
      <c r="X1951">
        <v>4.2295340122943657</v>
      </c>
      <c r="Y1951">
        <v>5.0583509607376644</v>
      </c>
      <c r="Z1951">
        <v>8.2246804665997164</v>
      </c>
      <c r="AA1951">
        <v>7.8976451083748618</v>
      </c>
      <c r="AB1951">
        <v>5.9913933083476083</v>
      </c>
      <c r="AC1951">
        <v>13.552174448371634</v>
      </c>
      <c r="AD1951">
        <v>13.798476044144969</v>
      </c>
      <c r="AE1951">
        <v>13.954850668582846</v>
      </c>
      <c r="AF1951">
        <v>13.122740030444913</v>
      </c>
      <c r="AG1951">
        <v>14.070777375848989</v>
      </c>
      <c r="AH1951">
        <v>13.425576163145045</v>
      </c>
      <c r="AI1951">
        <v>13.458569770620096</v>
      </c>
      <c r="AJ1951">
        <v>14.053083543957307</v>
      </c>
      <c r="AK1951">
        <v>23.755704627805692</v>
      </c>
      <c r="AL1951">
        <v>23.667421181925356</v>
      </c>
      <c r="AM1951" t="s">
        <v>49</v>
      </c>
    </row>
    <row r="1952" spans="1:39" customFormat="1" hidden="1" x14ac:dyDescent="0.2">
      <c r="A1952" t="s">
        <v>390</v>
      </c>
      <c r="B1952" s="1" t="s">
        <v>503</v>
      </c>
      <c r="C1952" t="s">
        <v>494</v>
      </c>
      <c r="D1952" s="1" t="s">
        <v>202</v>
      </c>
      <c r="E1952" t="s">
        <v>49</v>
      </c>
      <c r="F1952" t="s">
        <v>49</v>
      </c>
      <c r="G1952" t="s">
        <v>49</v>
      </c>
      <c r="H1952" t="s">
        <v>49</v>
      </c>
      <c r="I1952" t="s">
        <v>49</v>
      </c>
      <c r="J1952" t="s">
        <v>49</v>
      </c>
      <c r="K1952" t="s">
        <v>49</v>
      </c>
      <c r="L1952" t="s">
        <v>49</v>
      </c>
      <c r="M1952" t="s">
        <v>49</v>
      </c>
      <c r="N1952" t="s">
        <v>49</v>
      </c>
      <c r="O1952">
        <v>352400000</v>
      </c>
      <c r="P1952">
        <v>424000000</v>
      </c>
      <c r="Q1952">
        <v>251000000</v>
      </c>
      <c r="R1952">
        <v>266300000</v>
      </c>
      <c r="S1952">
        <v>346500000</v>
      </c>
      <c r="T1952">
        <v>425200000</v>
      </c>
      <c r="U1952">
        <v>515600000</v>
      </c>
      <c r="V1952">
        <v>587700000</v>
      </c>
      <c r="W1952">
        <v>670900000</v>
      </c>
      <c r="X1952">
        <v>693700000</v>
      </c>
      <c r="Y1952">
        <v>840600000</v>
      </c>
      <c r="Z1952">
        <v>1162300000</v>
      </c>
      <c r="AA1952">
        <v>1164200000</v>
      </c>
      <c r="AB1952">
        <v>999200000</v>
      </c>
      <c r="AC1952">
        <v>2428100000</v>
      </c>
      <c r="AD1952">
        <v>2609400000</v>
      </c>
      <c r="AE1952">
        <v>2797700000</v>
      </c>
      <c r="AF1952">
        <v>2707400000</v>
      </c>
      <c r="AG1952">
        <v>3060100000</v>
      </c>
      <c r="AH1952">
        <v>3199800000</v>
      </c>
      <c r="AI1952">
        <v>3490100000</v>
      </c>
      <c r="AJ1952">
        <v>3901800000</v>
      </c>
      <c r="AK1952">
        <v>6524500000</v>
      </c>
      <c r="AL1952">
        <v>7442200000</v>
      </c>
      <c r="AM1952" t="s">
        <v>49</v>
      </c>
    </row>
    <row r="1953" spans="1:39" customFormat="1" hidden="1" x14ac:dyDescent="0.2">
      <c r="A1953" t="s">
        <v>390</v>
      </c>
      <c r="B1953" s="1" t="s">
        <v>503</v>
      </c>
      <c r="C1953" t="s">
        <v>34</v>
      </c>
      <c r="D1953" s="1" t="s">
        <v>113</v>
      </c>
      <c r="E1953" t="s">
        <v>49</v>
      </c>
      <c r="F1953" t="s">
        <v>49</v>
      </c>
      <c r="G1953" t="s">
        <v>49</v>
      </c>
      <c r="H1953" t="s">
        <v>49</v>
      </c>
      <c r="I1953">
        <v>11.6377785728356</v>
      </c>
      <c r="J1953">
        <v>22.089894332630401</v>
      </c>
      <c r="K1953">
        <v>32.616765134857097</v>
      </c>
      <c r="L1953">
        <v>42.002765645952202</v>
      </c>
      <c r="M1953">
        <v>51.684547343637199</v>
      </c>
      <c r="N1953">
        <v>57.153743570204</v>
      </c>
      <c r="O1953">
        <v>61.845113354924699</v>
      </c>
      <c r="P1953">
        <v>63.883596875595401</v>
      </c>
      <c r="Q1953">
        <v>66.450752524290294</v>
      </c>
      <c r="R1953">
        <v>70.270527719565607</v>
      </c>
      <c r="S1953">
        <v>72.780529624690402</v>
      </c>
      <c r="T1953">
        <v>73.752143265383907</v>
      </c>
      <c r="U1953">
        <v>76.000190512478596</v>
      </c>
      <c r="V1953">
        <v>79.100781101162099</v>
      </c>
      <c r="W1953">
        <v>82.610973518765505</v>
      </c>
      <c r="X1953">
        <v>88.064393217755807</v>
      </c>
      <c r="Y1953">
        <v>97.189940941131695</v>
      </c>
      <c r="Z1953">
        <v>97.113735949704704</v>
      </c>
      <c r="AA1953">
        <v>100</v>
      </c>
      <c r="AB1953">
        <v>104.981901314536</v>
      </c>
      <c r="AC1953">
        <v>109.11125928748299</v>
      </c>
      <c r="AD1953">
        <v>112.145170508668</v>
      </c>
      <c r="AE1953">
        <v>112.02610020956401</v>
      </c>
      <c r="AF1953">
        <v>111.474566584111</v>
      </c>
      <c r="AG1953">
        <v>111.640312440465</v>
      </c>
      <c r="AH1953">
        <v>115.455324823776</v>
      </c>
      <c r="AI1953">
        <v>119.42274718994101</v>
      </c>
      <c r="AJ1953">
        <v>122.14231282148999</v>
      </c>
      <c r="AK1953">
        <v>121.599352257573</v>
      </c>
      <c r="AL1953">
        <v>127.257572871023</v>
      </c>
      <c r="AM1953">
        <v>151.94333206325001</v>
      </c>
    </row>
    <row r="1954" spans="1:39" customFormat="1" hidden="1" x14ac:dyDescent="0.2">
      <c r="A1954" t="s">
        <v>390</v>
      </c>
      <c r="B1954" s="1" t="s">
        <v>503</v>
      </c>
      <c r="C1954" t="s">
        <v>358</v>
      </c>
      <c r="D1954" s="1" t="s">
        <v>7</v>
      </c>
      <c r="E1954" t="s">
        <v>49</v>
      </c>
      <c r="F1954" t="s">
        <v>49</v>
      </c>
      <c r="G1954" t="s">
        <v>49</v>
      </c>
      <c r="H1954" t="s">
        <v>49</v>
      </c>
      <c r="I1954" t="s">
        <v>49</v>
      </c>
      <c r="J1954" t="s">
        <v>49</v>
      </c>
      <c r="K1954" t="s">
        <v>49</v>
      </c>
      <c r="L1954" t="s">
        <v>49</v>
      </c>
      <c r="M1954">
        <v>69.892471313476605</v>
      </c>
      <c r="N1954" t="s">
        <v>49</v>
      </c>
      <c r="O1954">
        <v>73.262031555175795</v>
      </c>
      <c r="P1954" t="s">
        <v>49</v>
      </c>
      <c r="Q1954">
        <v>77.659576416015597</v>
      </c>
      <c r="R1954" t="s">
        <v>49</v>
      </c>
      <c r="S1954">
        <v>76.190475463867202</v>
      </c>
      <c r="T1954">
        <v>80.952377319335895</v>
      </c>
      <c r="U1954">
        <v>82.758621215820298</v>
      </c>
      <c r="V1954">
        <v>80.975608825683594</v>
      </c>
      <c r="W1954">
        <v>81.463417053222699</v>
      </c>
      <c r="X1954">
        <v>78.640777587890597</v>
      </c>
      <c r="Y1954">
        <v>80.097084045410199</v>
      </c>
      <c r="Z1954">
        <v>80.382774353027301</v>
      </c>
      <c r="AA1954">
        <v>80.476188659667997</v>
      </c>
      <c r="AB1954">
        <v>80.568717956542997</v>
      </c>
      <c r="AC1954">
        <v>81.516586303710895</v>
      </c>
      <c r="AD1954">
        <v>82.938385009765597</v>
      </c>
      <c r="AE1954">
        <v>87.980766296386705</v>
      </c>
      <c r="AF1954">
        <v>88.571426391601605</v>
      </c>
      <c r="AG1954">
        <v>88.095237731933594</v>
      </c>
      <c r="AH1954">
        <v>86.666664123535199</v>
      </c>
      <c r="AI1954">
        <v>90</v>
      </c>
      <c r="AJ1954">
        <v>90.952377319335895</v>
      </c>
      <c r="AK1954">
        <v>92.380950927734403</v>
      </c>
      <c r="AL1954">
        <v>90</v>
      </c>
      <c r="AM1954">
        <v>91.037734985351605</v>
      </c>
    </row>
    <row r="1955" spans="1:39" customFormat="1" hidden="1" x14ac:dyDescent="0.2">
      <c r="A1955" t="s">
        <v>390</v>
      </c>
      <c r="B1955" s="1" t="s">
        <v>503</v>
      </c>
      <c r="C1955" t="s">
        <v>143</v>
      </c>
      <c r="D1955" s="1" t="s">
        <v>308</v>
      </c>
      <c r="E1955" t="s">
        <v>49</v>
      </c>
      <c r="F1955" t="s">
        <v>49</v>
      </c>
      <c r="G1955" t="s">
        <v>49</v>
      </c>
      <c r="H1955" t="s">
        <v>49</v>
      </c>
      <c r="I1955" t="s">
        <v>49</v>
      </c>
      <c r="J1955" t="s">
        <v>49</v>
      </c>
      <c r="K1955" t="s">
        <v>49</v>
      </c>
      <c r="L1955" t="s">
        <v>49</v>
      </c>
      <c r="M1955" t="s">
        <v>49</v>
      </c>
      <c r="N1955" t="s">
        <v>49</v>
      </c>
      <c r="O1955" t="s">
        <v>49</v>
      </c>
      <c r="P1955" t="s">
        <v>49</v>
      </c>
      <c r="Q1955" t="s">
        <v>49</v>
      </c>
      <c r="R1955" t="s">
        <v>49</v>
      </c>
      <c r="S1955" t="s">
        <v>49</v>
      </c>
      <c r="T1955">
        <v>53</v>
      </c>
      <c r="U1955">
        <v>49.7</v>
      </c>
      <c r="V1955">
        <v>41.4</v>
      </c>
      <c r="W1955">
        <v>34.299999999999997</v>
      </c>
      <c r="X1955">
        <v>28.1</v>
      </c>
      <c r="Y1955">
        <v>23.7</v>
      </c>
      <c r="Z1955">
        <v>23.2</v>
      </c>
      <c r="AA1955">
        <v>25.7</v>
      </c>
      <c r="AB1955">
        <v>24.4</v>
      </c>
      <c r="AC1955">
        <v>22.1</v>
      </c>
      <c r="AD1955">
        <v>20.6</v>
      </c>
      <c r="AE1955">
        <v>18.600000000000001</v>
      </c>
      <c r="AF1955">
        <v>17.3</v>
      </c>
      <c r="AG1955">
        <v>16.399999999999999</v>
      </c>
      <c r="AH1955">
        <v>16</v>
      </c>
      <c r="AI1955">
        <v>14.6</v>
      </c>
      <c r="AJ1955">
        <v>13.1</v>
      </c>
      <c r="AK1955" t="s">
        <v>49</v>
      </c>
      <c r="AL1955" t="s">
        <v>49</v>
      </c>
      <c r="AM1955" t="s">
        <v>49</v>
      </c>
    </row>
    <row r="1956" spans="1:39" customFormat="1" hidden="1" x14ac:dyDescent="0.2">
      <c r="A1956" t="s">
        <v>390</v>
      </c>
      <c r="B1956" s="1" t="s">
        <v>503</v>
      </c>
      <c r="C1956" t="s">
        <v>186</v>
      </c>
      <c r="D1956" s="1" t="s">
        <v>144</v>
      </c>
      <c r="E1956" t="s">
        <v>49</v>
      </c>
      <c r="F1956" t="s">
        <v>49</v>
      </c>
      <c r="G1956" t="s">
        <v>49</v>
      </c>
      <c r="H1956" t="s">
        <v>49</v>
      </c>
      <c r="I1956" t="s">
        <v>49</v>
      </c>
      <c r="J1956" t="s">
        <v>49</v>
      </c>
      <c r="K1956" t="s">
        <v>49</v>
      </c>
      <c r="L1956" t="s">
        <v>49</v>
      </c>
      <c r="M1956">
        <v>0.449222981929779</v>
      </c>
      <c r="N1956" t="s">
        <v>49</v>
      </c>
      <c r="O1956">
        <v>0.65549212694168102</v>
      </c>
      <c r="P1956" t="s">
        <v>49</v>
      </c>
      <c r="Q1956">
        <v>0.840922892093658</v>
      </c>
      <c r="R1956" t="s">
        <v>49</v>
      </c>
      <c r="S1956">
        <v>0.739191174507141</v>
      </c>
      <c r="T1956">
        <v>0.92272549867630005</v>
      </c>
      <c r="U1956">
        <v>0.98284685611724898</v>
      </c>
      <c r="V1956">
        <v>0.99483126401901201</v>
      </c>
      <c r="W1956">
        <v>1.0123438835144001</v>
      </c>
      <c r="X1956">
        <v>0.96780771017074596</v>
      </c>
      <c r="Y1956">
        <v>0.95243507623672496</v>
      </c>
      <c r="Z1956">
        <v>1.00068259239197</v>
      </c>
      <c r="AA1956">
        <v>0.98953628540039096</v>
      </c>
      <c r="AB1956">
        <v>1.04544830322266</v>
      </c>
      <c r="AC1956">
        <v>1.0882983207702599</v>
      </c>
      <c r="AD1956">
        <v>1.1815391778945901</v>
      </c>
      <c r="AE1956">
        <v>1.2990083694457999</v>
      </c>
      <c r="AF1956">
        <v>1.2555459737777701</v>
      </c>
      <c r="AG1956">
        <v>1.23113560676575</v>
      </c>
      <c r="AH1956">
        <v>1.20257091522217</v>
      </c>
      <c r="AI1956">
        <v>1.4687252044677701</v>
      </c>
      <c r="AJ1956">
        <v>1.5254381895065301</v>
      </c>
      <c r="AK1956">
        <v>1.58086550235748</v>
      </c>
      <c r="AL1956">
        <v>1.5068429708480799</v>
      </c>
      <c r="AM1956">
        <v>1.54468286037445</v>
      </c>
    </row>
    <row r="1957" spans="1:39" customFormat="1" hidden="1" x14ac:dyDescent="0.2">
      <c r="A1957" t="s">
        <v>390</v>
      </c>
      <c r="B1957" s="1" t="s">
        <v>503</v>
      </c>
      <c r="C1957" t="s">
        <v>418</v>
      </c>
      <c r="D1957" s="1" t="s">
        <v>461</v>
      </c>
      <c r="E1957" t="s">
        <v>49</v>
      </c>
      <c r="F1957" t="s">
        <v>49</v>
      </c>
      <c r="G1957" t="s">
        <v>49</v>
      </c>
      <c r="H1957" t="s">
        <v>49</v>
      </c>
      <c r="I1957" t="s">
        <v>49</v>
      </c>
      <c r="J1957" t="s">
        <v>49</v>
      </c>
      <c r="K1957" t="s">
        <v>49</v>
      </c>
      <c r="L1957" t="s">
        <v>49</v>
      </c>
      <c r="M1957" t="s">
        <v>49</v>
      </c>
      <c r="N1957" t="s">
        <v>49</v>
      </c>
      <c r="O1957" t="s">
        <v>49</v>
      </c>
      <c r="P1957" t="s">
        <v>49</v>
      </c>
      <c r="Q1957" t="s">
        <v>49</v>
      </c>
      <c r="R1957" t="s">
        <v>49</v>
      </c>
      <c r="S1957" t="s">
        <v>49</v>
      </c>
      <c r="T1957" t="s">
        <v>49</v>
      </c>
      <c r="U1957" t="s">
        <v>49</v>
      </c>
      <c r="V1957" t="s">
        <v>49</v>
      </c>
      <c r="W1957" t="s">
        <v>49</v>
      </c>
      <c r="X1957" t="s">
        <v>49</v>
      </c>
      <c r="Y1957" t="s">
        <v>49</v>
      </c>
      <c r="Z1957" t="s">
        <v>49</v>
      </c>
      <c r="AA1957" t="s">
        <v>49</v>
      </c>
      <c r="AB1957" t="s">
        <v>49</v>
      </c>
      <c r="AC1957" t="s">
        <v>49</v>
      </c>
      <c r="AD1957" t="s">
        <v>49</v>
      </c>
      <c r="AE1957" t="s">
        <v>49</v>
      </c>
      <c r="AF1957" t="s">
        <v>49</v>
      </c>
      <c r="AG1957" t="s">
        <v>49</v>
      </c>
      <c r="AH1957" t="s">
        <v>49</v>
      </c>
      <c r="AI1957" t="s">
        <v>49</v>
      </c>
      <c r="AJ1957" t="s">
        <v>49</v>
      </c>
      <c r="AK1957" t="s">
        <v>49</v>
      </c>
      <c r="AL1957" t="s">
        <v>49</v>
      </c>
      <c r="AM1957" t="s">
        <v>49</v>
      </c>
    </row>
    <row r="1958" spans="1:39" customFormat="1" hidden="1" x14ac:dyDescent="0.2">
      <c r="A1958" t="s">
        <v>390</v>
      </c>
      <c r="B1958" s="1" t="s">
        <v>503</v>
      </c>
      <c r="C1958" t="s">
        <v>507</v>
      </c>
      <c r="D1958" s="1" t="s">
        <v>216</v>
      </c>
      <c r="E1958" t="s">
        <v>49</v>
      </c>
      <c r="F1958" t="s">
        <v>49</v>
      </c>
      <c r="G1958" t="s">
        <v>49</v>
      </c>
      <c r="H1958" t="s">
        <v>49</v>
      </c>
      <c r="I1958" t="s">
        <v>49</v>
      </c>
      <c r="J1958" t="s">
        <v>49</v>
      </c>
      <c r="K1958" t="s">
        <v>49</v>
      </c>
      <c r="L1958" t="s">
        <v>49</v>
      </c>
      <c r="M1958" t="s">
        <v>49</v>
      </c>
      <c r="N1958" t="s">
        <v>49</v>
      </c>
      <c r="O1958" t="s">
        <v>49</v>
      </c>
      <c r="P1958" t="s">
        <v>49</v>
      </c>
      <c r="Q1958" t="s">
        <v>49</v>
      </c>
      <c r="R1958" t="s">
        <v>49</v>
      </c>
      <c r="S1958" t="s">
        <v>49</v>
      </c>
      <c r="T1958" t="s">
        <v>49</v>
      </c>
      <c r="U1958" t="s">
        <v>49</v>
      </c>
      <c r="V1958" t="s">
        <v>49</v>
      </c>
      <c r="W1958" t="s">
        <v>49</v>
      </c>
      <c r="X1958" t="s">
        <v>49</v>
      </c>
      <c r="Y1958" t="s">
        <v>49</v>
      </c>
      <c r="Z1958" t="s">
        <v>49</v>
      </c>
      <c r="AA1958" t="s">
        <v>49</v>
      </c>
      <c r="AB1958" t="s">
        <v>49</v>
      </c>
      <c r="AC1958" t="s">
        <v>49</v>
      </c>
      <c r="AD1958" t="s">
        <v>49</v>
      </c>
      <c r="AE1958" t="s">
        <v>49</v>
      </c>
      <c r="AF1958" t="s">
        <v>49</v>
      </c>
      <c r="AG1958" t="s">
        <v>49</v>
      </c>
      <c r="AH1958" t="s">
        <v>49</v>
      </c>
      <c r="AI1958" t="s">
        <v>49</v>
      </c>
      <c r="AJ1958" t="s">
        <v>49</v>
      </c>
      <c r="AK1958" t="s">
        <v>49</v>
      </c>
      <c r="AL1958" t="s">
        <v>49</v>
      </c>
      <c r="AM1958" t="s">
        <v>49</v>
      </c>
    </row>
    <row r="1959" spans="1:39" customFormat="1" hidden="1" x14ac:dyDescent="0.2">
      <c r="A1959" t="s">
        <v>390</v>
      </c>
      <c r="B1959" s="1" t="s">
        <v>503</v>
      </c>
      <c r="C1959" t="s">
        <v>118</v>
      </c>
      <c r="D1959" s="1" t="s">
        <v>580</v>
      </c>
      <c r="E1959" t="s">
        <v>49</v>
      </c>
      <c r="F1959" t="s">
        <v>49</v>
      </c>
      <c r="G1959" t="s">
        <v>49</v>
      </c>
      <c r="H1959" t="s">
        <v>49</v>
      </c>
      <c r="I1959" t="s">
        <v>49</v>
      </c>
      <c r="J1959" t="s">
        <v>49</v>
      </c>
      <c r="K1959" t="s">
        <v>49</v>
      </c>
      <c r="L1959" t="s">
        <v>49</v>
      </c>
      <c r="M1959" t="s">
        <v>49</v>
      </c>
      <c r="N1959" t="s">
        <v>49</v>
      </c>
      <c r="O1959" t="s">
        <v>49</v>
      </c>
      <c r="P1959" t="s">
        <v>49</v>
      </c>
      <c r="Q1959" t="s">
        <v>49</v>
      </c>
      <c r="R1959" t="s">
        <v>49</v>
      </c>
      <c r="S1959" t="s">
        <v>49</v>
      </c>
      <c r="T1959" t="s">
        <v>49</v>
      </c>
      <c r="U1959" t="s">
        <v>49</v>
      </c>
      <c r="V1959" t="s">
        <v>49</v>
      </c>
      <c r="W1959" t="s">
        <v>49</v>
      </c>
      <c r="X1959" t="s">
        <v>49</v>
      </c>
      <c r="Y1959" t="s">
        <v>49</v>
      </c>
      <c r="Z1959" t="s">
        <v>49</v>
      </c>
      <c r="AA1959" t="s">
        <v>49</v>
      </c>
      <c r="AB1959" t="s">
        <v>49</v>
      </c>
      <c r="AC1959" t="s">
        <v>49</v>
      </c>
      <c r="AD1959" t="s">
        <v>49</v>
      </c>
      <c r="AE1959" t="s">
        <v>49</v>
      </c>
      <c r="AF1959" t="s">
        <v>49</v>
      </c>
      <c r="AG1959" t="s">
        <v>49</v>
      </c>
      <c r="AH1959" t="s">
        <v>49</v>
      </c>
      <c r="AI1959" t="s">
        <v>49</v>
      </c>
      <c r="AJ1959" t="s">
        <v>49</v>
      </c>
      <c r="AK1959" t="s">
        <v>49</v>
      </c>
      <c r="AL1959" t="s">
        <v>49</v>
      </c>
      <c r="AM1959" t="s">
        <v>49</v>
      </c>
    </row>
    <row r="1960" spans="1:39" customFormat="1" hidden="1" x14ac:dyDescent="0.2">
      <c r="A1960" t="s">
        <v>390</v>
      </c>
      <c r="B1960" s="1" t="s">
        <v>503</v>
      </c>
      <c r="C1960" t="s">
        <v>508</v>
      </c>
      <c r="D1960" s="1" t="s">
        <v>500</v>
      </c>
      <c r="E1960" t="s">
        <v>49</v>
      </c>
      <c r="F1960" t="s">
        <v>49</v>
      </c>
      <c r="G1960" t="s">
        <v>49</v>
      </c>
      <c r="H1960" t="s">
        <v>49</v>
      </c>
      <c r="I1960" t="s">
        <v>49</v>
      </c>
      <c r="J1960" t="s">
        <v>49</v>
      </c>
      <c r="K1960" t="s">
        <v>49</v>
      </c>
      <c r="L1960" t="s">
        <v>49</v>
      </c>
      <c r="M1960" t="s">
        <v>49</v>
      </c>
      <c r="N1960" t="s">
        <v>49</v>
      </c>
      <c r="O1960" t="s">
        <v>49</v>
      </c>
      <c r="P1960" t="s">
        <v>49</v>
      </c>
      <c r="Q1960" t="s">
        <v>49</v>
      </c>
      <c r="R1960" t="s">
        <v>49</v>
      </c>
      <c r="S1960" t="s">
        <v>49</v>
      </c>
      <c r="T1960" t="s">
        <v>49</v>
      </c>
      <c r="U1960" t="s">
        <v>49</v>
      </c>
      <c r="V1960" t="s">
        <v>49</v>
      </c>
      <c r="W1960" t="s">
        <v>49</v>
      </c>
      <c r="X1960" t="s">
        <v>49</v>
      </c>
      <c r="Y1960" t="s">
        <v>49</v>
      </c>
      <c r="Z1960" t="s">
        <v>49</v>
      </c>
      <c r="AA1960" t="s">
        <v>49</v>
      </c>
      <c r="AB1960" t="s">
        <v>49</v>
      </c>
      <c r="AC1960" t="s">
        <v>49</v>
      </c>
      <c r="AD1960" t="s">
        <v>49</v>
      </c>
      <c r="AE1960" t="s">
        <v>49</v>
      </c>
      <c r="AF1960" t="s">
        <v>49</v>
      </c>
      <c r="AG1960" t="s">
        <v>49</v>
      </c>
      <c r="AH1960" t="s">
        <v>49</v>
      </c>
      <c r="AI1960" t="s">
        <v>49</v>
      </c>
      <c r="AJ1960" t="s">
        <v>49</v>
      </c>
      <c r="AK1960" t="s">
        <v>49</v>
      </c>
      <c r="AL1960" t="s">
        <v>49</v>
      </c>
      <c r="AM1960" t="s">
        <v>49</v>
      </c>
    </row>
    <row r="1961" spans="1:39" customFormat="1" hidden="1" x14ac:dyDescent="0.2">
      <c r="A1961" t="s">
        <v>390</v>
      </c>
      <c r="B1961" s="1" t="s">
        <v>503</v>
      </c>
      <c r="C1961" t="s">
        <v>528</v>
      </c>
      <c r="D1961" s="1" t="s">
        <v>397</v>
      </c>
      <c r="E1961" t="s">
        <v>49</v>
      </c>
      <c r="F1961" t="s">
        <v>49</v>
      </c>
      <c r="G1961" t="s">
        <v>49</v>
      </c>
      <c r="H1961" t="s">
        <v>49</v>
      </c>
      <c r="I1961" t="s">
        <v>49</v>
      </c>
      <c r="J1961" t="s">
        <v>49</v>
      </c>
      <c r="K1961" t="s">
        <v>49</v>
      </c>
      <c r="L1961" t="s">
        <v>49</v>
      </c>
      <c r="M1961" t="s">
        <v>49</v>
      </c>
      <c r="N1961" t="s">
        <v>49</v>
      </c>
      <c r="O1961" t="s">
        <v>49</v>
      </c>
      <c r="P1961" t="s">
        <v>49</v>
      </c>
      <c r="Q1961" t="s">
        <v>49</v>
      </c>
      <c r="R1961" t="s">
        <v>49</v>
      </c>
      <c r="S1961" t="s">
        <v>49</v>
      </c>
      <c r="T1961" t="s">
        <v>49</v>
      </c>
      <c r="U1961" t="s">
        <v>49</v>
      </c>
      <c r="V1961" t="s">
        <v>49</v>
      </c>
      <c r="W1961" t="s">
        <v>49</v>
      </c>
      <c r="X1961" t="s">
        <v>49</v>
      </c>
      <c r="Y1961" t="s">
        <v>49</v>
      </c>
      <c r="Z1961" t="s">
        <v>49</v>
      </c>
      <c r="AA1961" t="s">
        <v>49</v>
      </c>
      <c r="AB1961" t="s">
        <v>49</v>
      </c>
      <c r="AC1961" t="s">
        <v>49</v>
      </c>
      <c r="AD1961" t="s">
        <v>49</v>
      </c>
      <c r="AE1961" t="s">
        <v>49</v>
      </c>
      <c r="AF1961" t="s">
        <v>49</v>
      </c>
      <c r="AG1961" t="s">
        <v>49</v>
      </c>
      <c r="AH1961" t="s">
        <v>49</v>
      </c>
      <c r="AI1961" t="s">
        <v>49</v>
      </c>
      <c r="AJ1961" t="s">
        <v>49</v>
      </c>
      <c r="AK1961" t="s">
        <v>49</v>
      </c>
      <c r="AL1961" t="s">
        <v>49</v>
      </c>
      <c r="AM1961" t="s">
        <v>49</v>
      </c>
    </row>
    <row r="1962" spans="1:39" customFormat="1" hidden="1" x14ac:dyDescent="0.2">
      <c r="A1962" t="s">
        <v>390</v>
      </c>
      <c r="B1962" s="1" t="s">
        <v>503</v>
      </c>
      <c r="C1962" t="s">
        <v>521</v>
      </c>
      <c r="D1962" s="1" t="s">
        <v>111</v>
      </c>
      <c r="E1962" t="s">
        <v>49</v>
      </c>
      <c r="F1962" t="s">
        <v>49</v>
      </c>
      <c r="G1962" t="s">
        <v>49</v>
      </c>
      <c r="H1962" t="s">
        <v>49</v>
      </c>
      <c r="I1962" t="s">
        <v>49</v>
      </c>
      <c r="J1962" t="s">
        <v>49</v>
      </c>
      <c r="K1962" t="s">
        <v>49</v>
      </c>
      <c r="L1962" t="s">
        <v>49</v>
      </c>
      <c r="M1962" t="s">
        <v>49</v>
      </c>
      <c r="N1962" t="s">
        <v>49</v>
      </c>
      <c r="O1962" t="s">
        <v>49</v>
      </c>
      <c r="P1962" t="s">
        <v>49</v>
      </c>
      <c r="Q1962" t="s">
        <v>49</v>
      </c>
      <c r="R1962" t="s">
        <v>49</v>
      </c>
      <c r="S1962" t="s">
        <v>49</v>
      </c>
      <c r="T1962" t="s">
        <v>49</v>
      </c>
      <c r="U1962" t="s">
        <v>49</v>
      </c>
      <c r="V1962" t="s">
        <v>49</v>
      </c>
      <c r="W1962" t="s">
        <v>49</v>
      </c>
      <c r="X1962" t="s">
        <v>49</v>
      </c>
      <c r="Y1962" t="s">
        <v>49</v>
      </c>
      <c r="Z1962" t="s">
        <v>49</v>
      </c>
      <c r="AA1962" t="s">
        <v>49</v>
      </c>
      <c r="AB1962" t="s">
        <v>49</v>
      </c>
      <c r="AC1962" t="s">
        <v>49</v>
      </c>
      <c r="AD1962" t="s">
        <v>49</v>
      </c>
      <c r="AE1962" t="s">
        <v>49</v>
      </c>
      <c r="AF1962" t="s">
        <v>49</v>
      </c>
      <c r="AG1962" t="s">
        <v>49</v>
      </c>
      <c r="AH1962" t="s">
        <v>49</v>
      </c>
      <c r="AI1962" t="s">
        <v>49</v>
      </c>
      <c r="AJ1962" t="s">
        <v>49</v>
      </c>
      <c r="AK1962" t="s">
        <v>49</v>
      </c>
      <c r="AL1962" t="s">
        <v>49</v>
      </c>
      <c r="AM1962" t="s">
        <v>49</v>
      </c>
    </row>
    <row r="1963" spans="1:39" customFormat="1" hidden="1" x14ac:dyDescent="0.2">
      <c r="A1963" t="s">
        <v>390</v>
      </c>
      <c r="B1963" s="1" t="s">
        <v>503</v>
      </c>
      <c r="C1963" t="s">
        <v>50</v>
      </c>
      <c r="D1963" s="1" t="s">
        <v>569</v>
      </c>
      <c r="E1963" t="s">
        <v>49</v>
      </c>
      <c r="F1963" t="s">
        <v>49</v>
      </c>
      <c r="G1963" t="s">
        <v>49</v>
      </c>
      <c r="H1963" t="s">
        <v>49</v>
      </c>
      <c r="I1963" t="s">
        <v>49</v>
      </c>
      <c r="J1963" t="s">
        <v>49</v>
      </c>
      <c r="K1963" t="s">
        <v>49</v>
      </c>
      <c r="L1963">
        <v>-3.5044768078697568</v>
      </c>
      <c r="M1963">
        <v>-8.3208087334035916</v>
      </c>
      <c r="N1963">
        <v>-10.898015356172056</v>
      </c>
      <c r="O1963">
        <v>-8.4319102808613327</v>
      </c>
      <c r="P1963">
        <v>-5.1180935307667426</v>
      </c>
      <c r="Q1963">
        <v>-5.2581579929436986</v>
      </c>
      <c r="R1963">
        <v>-5.1900791873010519</v>
      </c>
      <c r="S1963">
        <v>-10.577413084072122</v>
      </c>
      <c r="T1963">
        <v>-12.923916988730957</v>
      </c>
      <c r="U1963">
        <v>-11.985629477579364</v>
      </c>
      <c r="V1963">
        <v>-8.6347030872705623</v>
      </c>
      <c r="W1963">
        <v>-14.974331980836158</v>
      </c>
      <c r="X1963">
        <v>-14.802779587860782</v>
      </c>
      <c r="Y1963">
        <v>-8.8589681551195252</v>
      </c>
      <c r="Z1963">
        <v>2.6776490374367143</v>
      </c>
      <c r="AA1963">
        <v>1.7437389181519407</v>
      </c>
      <c r="AB1963">
        <v>1.3105445800480631</v>
      </c>
      <c r="AC1963">
        <v>-1.8756899044294284</v>
      </c>
      <c r="AD1963">
        <v>0.30025186854170111</v>
      </c>
      <c r="AE1963">
        <v>0.64975021581314318</v>
      </c>
      <c r="AF1963">
        <v>1.7617345907324129</v>
      </c>
      <c r="AG1963">
        <v>1.248557379866549</v>
      </c>
      <c r="AH1963">
        <v>2.2798190299732668</v>
      </c>
      <c r="AI1963">
        <v>0.88654121246731044</v>
      </c>
      <c r="AJ1963">
        <v>2.3672823177457492</v>
      </c>
      <c r="AK1963">
        <v>-1.180109222569597</v>
      </c>
      <c r="AL1963">
        <v>-1.9072487318114493</v>
      </c>
      <c r="AM1963">
        <v>-2.8984541549348575</v>
      </c>
    </row>
    <row r="1964" spans="1:39" customFormat="1" hidden="1" x14ac:dyDescent="0.2">
      <c r="A1964" t="s">
        <v>390</v>
      </c>
      <c r="B1964" s="1" t="s">
        <v>503</v>
      </c>
      <c r="C1964" t="s">
        <v>229</v>
      </c>
      <c r="D1964" s="1" t="s">
        <v>536</v>
      </c>
      <c r="E1964" t="s">
        <v>49</v>
      </c>
      <c r="F1964" t="s">
        <v>49</v>
      </c>
      <c r="G1964" t="s">
        <v>49</v>
      </c>
      <c r="H1964" t="s">
        <v>49</v>
      </c>
      <c r="I1964" t="s">
        <v>49</v>
      </c>
      <c r="J1964" t="s">
        <v>49</v>
      </c>
      <c r="K1964" t="s">
        <v>49</v>
      </c>
      <c r="L1964" t="s">
        <v>49</v>
      </c>
      <c r="M1964" t="s">
        <v>49</v>
      </c>
      <c r="N1964" t="s">
        <v>49</v>
      </c>
      <c r="O1964" t="s">
        <v>49</v>
      </c>
      <c r="P1964" t="s">
        <v>49</v>
      </c>
      <c r="Q1964" t="s">
        <v>49</v>
      </c>
      <c r="R1964" t="s">
        <v>49</v>
      </c>
      <c r="S1964" t="s">
        <v>49</v>
      </c>
      <c r="T1964" t="s">
        <v>49</v>
      </c>
      <c r="U1964" t="s">
        <v>49</v>
      </c>
      <c r="V1964" t="s">
        <v>49</v>
      </c>
      <c r="W1964" t="s">
        <v>49</v>
      </c>
      <c r="X1964" t="s">
        <v>49</v>
      </c>
      <c r="Y1964" t="s">
        <v>49</v>
      </c>
      <c r="Z1964" t="s">
        <v>49</v>
      </c>
      <c r="AA1964" t="s">
        <v>49</v>
      </c>
      <c r="AB1964" t="s">
        <v>49</v>
      </c>
      <c r="AC1964" t="s">
        <v>49</v>
      </c>
      <c r="AD1964" t="s">
        <v>49</v>
      </c>
      <c r="AE1964" t="s">
        <v>49</v>
      </c>
      <c r="AF1964" t="s">
        <v>49</v>
      </c>
      <c r="AG1964" t="s">
        <v>49</v>
      </c>
      <c r="AH1964" t="s">
        <v>49</v>
      </c>
      <c r="AI1964" t="s">
        <v>49</v>
      </c>
      <c r="AJ1964" t="s">
        <v>49</v>
      </c>
      <c r="AK1964" t="s">
        <v>49</v>
      </c>
      <c r="AL1964" t="s">
        <v>49</v>
      </c>
      <c r="AM1964" t="s">
        <v>49</v>
      </c>
    </row>
    <row r="1965" spans="1:39" customFormat="1" hidden="1" x14ac:dyDescent="0.2">
      <c r="A1965" t="s">
        <v>390</v>
      </c>
      <c r="B1965" s="1" t="s">
        <v>503</v>
      </c>
      <c r="C1965" t="s">
        <v>522</v>
      </c>
      <c r="D1965" s="1" t="s">
        <v>468</v>
      </c>
      <c r="E1965" t="s">
        <v>49</v>
      </c>
      <c r="F1965" t="s">
        <v>49</v>
      </c>
      <c r="G1965" t="s">
        <v>49</v>
      </c>
      <c r="H1965" t="s">
        <v>49</v>
      </c>
      <c r="I1965" t="s">
        <v>49</v>
      </c>
      <c r="J1965" t="s">
        <v>49</v>
      </c>
      <c r="K1965" t="s">
        <v>49</v>
      </c>
      <c r="L1965" t="s">
        <v>49</v>
      </c>
      <c r="M1965" t="s">
        <v>49</v>
      </c>
      <c r="N1965" t="s">
        <v>49</v>
      </c>
      <c r="O1965" t="s">
        <v>49</v>
      </c>
      <c r="P1965" t="s">
        <v>49</v>
      </c>
      <c r="Q1965" t="s">
        <v>49</v>
      </c>
      <c r="R1965" t="s">
        <v>49</v>
      </c>
      <c r="S1965" t="s">
        <v>49</v>
      </c>
      <c r="T1965" t="s">
        <v>49</v>
      </c>
      <c r="U1965" t="s">
        <v>49</v>
      </c>
      <c r="V1965" t="s">
        <v>49</v>
      </c>
      <c r="W1965" t="s">
        <v>49</v>
      </c>
      <c r="X1965" t="s">
        <v>49</v>
      </c>
      <c r="Y1965" t="s">
        <v>49</v>
      </c>
      <c r="Z1965" t="s">
        <v>49</v>
      </c>
      <c r="AA1965" t="s">
        <v>49</v>
      </c>
      <c r="AB1965" t="s">
        <v>49</v>
      </c>
      <c r="AC1965" t="s">
        <v>49</v>
      </c>
      <c r="AD1965">
        <v>7</v>
      </c>
      <c r="AE1965">
        <v>7</v>
      </c>
      <c r="AF1965">
        <v>7</v>
      </c>
      <c r="AG1965">
        <v>7</v>
      </c>
      <c r="AH1965">
        <v>7</v>
      </c>
      <c r="AI1965">
        <v>7</v>
      </c>
      <c r="AJ1965">
        <v>7</v>
      </c>
      <c r="AK1965" t="s">
        <v>49</v>
      </c>
      <c r="AL1965" t="s">
        <v>49</v>
      </c>
      <c r="AM1965" t="s">
        <v>49</v>
      </c>
    </row>
    <row r="1966" spans="1:39" customFormat="1" hidden="1" x14ac:dyDescent="0.2">
      <c r="A1966" t="s">
        <v>390</v>
      </c>
      <c r="B1966" s="1" t="s">
        <v>503</v>
      </c>
      <c r="C1966" t="s">
        <v>28</v>
      </c>
      <c r="D1966" s="1" t="s">
        <v>553</v>
      </c>
      <c r="E1966" t="s">
        <v>49</v>
      </c>
      <c r="F1966" t="s">
        <v>49</v>
      </c>
      <c r="G1966" t="s">
        <v>49</v>
      </c>
      <c r="H1966" t="s">
        <v>49</v>
      </c>
      <c r="I1966" t="s">
        <v>49</v>
      </c>
      <c r="J1966" t="s">
        <v>49</v>
      </c>
      <c r="K1966" t="s">
        <v>49</v>
      </c>
      <c r="L1966" t="s">
        <v>49</v>
      </c>
      <c r="M1966" t="s">
        <v>49</v>
      </c>
      <c r="N1966" t="s">
        <v>49</v>
      </c>
      <c r="O1966" t="s">
        <v>49</v>
      </c>
      <c r="P1966" t="s">
        <v>49</v>
      </c>
      <c r="Q1966" t="s">
        <v>49</v>
      </c>
      <c r="R1966" t="s">
        <v>49</v>
      </c>
      <c r="S1966" t="s">
        <v>49</v>
      </c>
      <c r="T1966" t="s">
        <v>49</v>
      </c>
      <c r="U1966">
        <v>40.306982512980419</v>
      </c>
      <c r="V1966">
        <v>56.584741436993035</v>
      </c>
      <c r="W1966">
        <v>76.237109337287464</v>
      </c>
      <c r="X1966">
        <v>83.751846038864883</v>
      </c>
      <c r="Y1966">
        <v>89.673502280410048</v>
      </c>
      <c r="Z1966">
        <v>101.38795640148047</v>
      </c>
      <c r="AA1966">
        <v>92.808523215664394</v>
      </c>
      <c r="AB1966">
        <v>78.028423860615916</v>
      </c>
      <c r="AC1966">
        <v>72.920867825861961</v>
      </c>
      <c r="AD1966">
        <v>69.484163110318434</v>
      </c>
      <c r="AE1966">
        <v>67.272785133208288</v>
      </c>
      <c r="AF1966">
        <v>68.967817054443614</v>
      </c>
      <c r="AG1966">
        <v>69.799810648471507</v>
      </c>
      <c r="AH1966">
        <v>64.132111898766169</v>
      </c>
      <c r="AI1966">
        <v>61.950065432225976</v>
      </c>
      <c r="AJ1966">
        <v>59.723263961735618</v>
      </c>
      <c r="AK1966">
        <v>63.364323340900064</v>
      </c>
      <c r="AL1966">
        <v>59.310070280684194</v>
      </c>
      <c r="AM1966">
        <v>57.418946627244239</v>
      </c>
    </row>
    <row r="1967" spans="1:39" customFormat="1" hidden="1" x14ac:dyDescent="0.2">
      <c r="A1967" t="s">
        <v>390</v>
      </c>
      <c r="B1967" s="1" t="s">
        <v>503</v>
      </c>
      <c r="C1967" t="s">
        <v>342</v>
      </c>
      <c r="D1967" s="1" t="s">
        <v>491</v>
      </c>
      <c r="E1967" t="s">
        <v>49</v>
      </c>
      <c r="F1967" t="s">
        <v>49</v>
      </c>
      <c r="G1967" t="s">
        <v>49</v>
      </c>
      <c r="H1967" t="s">
        <v>49</v>
      </c>
      <c r="I1967" t="s">
        <v>49</v>
      </c>
      <c r="J1967" t="s">
        <v>49</v>
      </c>
      <c r="K1967" t="s">
        <v>49</v>
      </c>
      <c r="L1967" t="s">
        <v>49</v>
      </c>
      <c r="M1967" t="s">
        <v>49</v>
      </c>
      <c r="N1967" t="s">
        <v>49</v>
      </c>
      <c r="O1967" t="s">
        <v>49</v>
      </c>
      <c r="P1967" t="s">
        <v>49</v>
      </c>
      <c r="Q1967" t="s">
        <v>49</v>
      </c>
      <c r="R1967" t="s">
        <v>49</v>
      </c>
      <c r="S1967" t="s">
        <v>49</v>
      </c>
      <c r="T1967" t="s">
        <v>49</v>
      </c>
      <c r="U1967" t="s">
        <v>49</v>
      </c>
      <c r="V1967" t="s">
        <v>49</v>
      </c>
      <c r="W1967" t="s">
        <v>49</v>
      </c>
      <c r="X1967" t="s">
        <v>49</v>
      </c>
      <c r="Y1967" t="s">
        <v>49</v>
      </c>
      <c r="Z1967" t="s">
        <v>49</v>
      </c>
      <c r="AA1967" t="s">
        <v>49</v>
      </c>
      <c r="AB1967" t="s">
        <v>49</v>
      </c>
      <c r="AC1967" t="s">
        <v>49</v>
      </c>
      <c r="AD1967" t="s">
        <v>49</v>
      </c>
      <c r="AE1967" t="s">
        <v>49</v>
      </c>
      <c r="AF1967">
        <v>80.538640000000001</v>
      </c>
      <c r="AG1967">
        <v>80.7042</v>
      </c>
      <c r="AH1967">
        <v>80.766909999999996</v>
      </c>
      <c r="AI1967">
        <v>80.793390000000002</v>
      </c>
      <c r="AJ1967">
        <v>80.616849999999999</v>
      </c>
      <c r="AK1967" t="s">
        <v>49</v>
      </c>
      <c r="AL1967" t="s">
        <v>49</v>
      </c>
      <c r="AM1967" t="s">
        <v>49</v>
      </c>
    </row>
    <row r="1968" spans="1:39" customFormat="1" hidden="1" x14ac:dyDescent="0.2">
      <c r="A1968" t="s">
        <v>390</v>
      </c>
      <c r="B1968" s="1" t="s">
        <v>503</v>
      </c>
      <c r="C1968" t="s">
        <v>207</v>
      </c>
      <c r="D1968" s="1" t="s">
        <v>110</v>
      </c>
      <c r="E1968" t="s">
        <v>49</v>
      </c>
      <c r="F1968" t="s">
        <v>49</v>
      </c>
      <c r="G1968" t="s">
        <v>49</v>
      </c>
      <c r="H1968" t="s">
        <v>49</v>
      </c>
      <c r="I1968" t="s">
        <v>49</v>
      </c>
      <c r="J1968" t="s">
        <v>49</v>
      </c>
      <c r="K1968" t="s">
        <v>49</v>
      </c>
      <c r="L1968" t="s">
        <v>49</v>
      </c>
      <c r="M1968" t="s">
        <v>49</v>
      </c>
      <c r="N1968" t="s">
        <v>49</v>
      </c>
      <c r="O1968" t="s">
        <v>49</v>
      </c>
      <c r="P1968" t="s">
        <v>49</v>
      </c>
      <c r="Q1968" t="s">
        <v>49</v>
      </c>
      <c r="R1968" t="s">
        <v>49</v>
      </c>
      <c r="S1968" t="s">
        <v>49</v>
      </c>
      <c r="T1968" t="s">
        <v>49</v>
      </c>
      <c r="U1968" t="s">
        <v>49</v>
      </c>
      <c r="V1968" t="s">
        <v>49</v>
      </c>
      <c r="W1968" t="s">
        <v>49</v>
      </c>
      <c r="X1968" t="s">
        <v>49</v>
      </c>
      <c r="Y1968" t="s">
        <v>49</v>
      </c>
      <c r="Z1968" t="s">
        <v>49</v>
      </c>
      <c r="AA1968" t="s">
        <v>49</v>
      </c>
      <c r="AB1968" t="s">
        <v>49</v>
      </c>
      <c r="AC1968" t="s">
        <v>49</v>
      </c>
      <c r="AD1968" t="s">
        <v>49</v>
      </c>
      <c r="AE1968" t="s">
        <v>49</v>
      </c>
      <c r="AF1968" t="s">
        <v>49</v>
      </c>
      <c r="AG1968" t="s">
        <v>49</v>
      </c>
      <c r="AH1968" t="s">
        <v>49</v>
      </c>
      <c r="AI1968" t="s">
        <v>49</v>
      </c>
      <c r="AJ1968" t="s">
        <v>49</v>
      </c>
      <c r="AK1968">
        <v>30.846509933471701</v>
      </c>
      <c r="AL1968" t="s">
        <v>49</v>
      </c>
      <c r="AM1968" t="s">
        <v>49</v>
      </c>
    </row>
    <row r="1969" spans="1:39" customFormat="1" hidden="1" x14ac:dyDescent="0.2">
      <c r="A1969" t="s">
        <v>390</v>
      </c>
      <c r="B1969" s="1" t="s">
        <v>503</v>
      </c>
      <c r="C1969" t="s">
        <v>40</v>
      </c>
      <c r="D1969" s="1" t="s">
        <v>286</v>
      </c>
      <c r="E1969" t="s">
        <v>49</v>
      </c>
      <c r="F1969" t="s">
        <v>49</v>
      </c>
      <c r="G1969" t="s">
        <v>49</v>
      </c>
      <c r="H1969" t="s">
        <v>49</v>
      </c>
      <c r="I1969" t="s">
        <v>49</v>
      </c>
      <c r="J1969" t="s">
        <v>49</v>
      </c>
      <c r="K1969" t="s">
        <v>49</v>
      </c>
      <c r="L1969" t="s">
        <v>49</v>
      </c>
      <c r="M1969" t="s">
        <v>49</v>
      </c>
      <c r="N1969" t="s">
        <v>49</v>
      </c>
      <c r="O1969" t="s">
        <v>49</v>
      </c>
      <c r="P1969" t="s">
        <v>49</v>
      </c>
      <c r="Q1969" t="s">
        <v>49</v>
      </c>
      <c r="R1969" t="s">
        <v>49</v>
      </c>
      <c r="S1969" t="s">
        <v>49</v>
      </c>
      <c r="T1969" t="s">
        <v>49</v>
      </c>
      <c r="U1969" t="s">
        <v>49</v>
      </c>
      <c r="V1969" t="s">
        <v>49</v>
      </c>
      <c r="W1969" t="s">
        <v>49</v>
      </c>
      <c r="X1969" t="s">
        <v>49</v>
      </c>
      <c r="Y1969" t="s">
        <v>49</v>
      </c>
      <c r="Z1969" t="s">
        <v>49</v>
      </c>
      <c r="AA1969" t="s">
        <v>49</v>
      </c>
      <c r="AB1969" t="s">
        <v>49</v>
      </c>
      <c r="AC1969" t="s">
        <v>49</v>
      </c>
      <c r="AD1969" t="s">
        <v>49</v>
      </c>
      <c r="AE1969" t="s">
        <v>49</v>
      </c>
      <c r="AF1969" t="s">
        <v>49</v>
      </c>
      <c r="AG1969" t="s">
        <v>49</v>
      </c>
      <c r="AH1969" t="s">
        <v>49</v>
      </c>
      <c r="AI1969" t="s">
        <v>49</v>
      </c>
      <c r="AJ1969" t="s">
        <v>49</v>
      </c>
      <c r="AK1969">
        <v>21.241329193115199</v>
      </c>
      <c r="AL1969" t="s">
        <v>49</v>
      </c>
      <c r="AM1969" t="s">
        <v>49</v>
      </c>
    </row>
    <row r="1970" spans="1:39" customFormat="1" hidden="1" x14ac:dyDescent="0.2">
      <c r="A1970" t="s">
        <v>390</v>
      </c>
      <c r="B1970" s="1" t="s">
        <v>503</v>
      </c>
      <c r="C1970" t="s">
        <v>445</v>
      </c>
      <c r="D1970" s="1" t="s">
        <v>307</v>
      </c>
      <c r="E1970" t="s">
        <v>49</v>
      </c>
      <c r="F1970" t="s">
        <v>49</v>
      </c>
      <c r="G1970" t="s">
        <v>49</v>
      </c>
      <c r="H1970">
        <v>1.0217989999999999</v>
      </c>
      <c r="I1970">
        <v>1.441255</v>
      </c>
      <c r="J1970">
        <v>2.093588</v>
      </c>
      <c r="K1970">
        <v>2.185981</v>
      </c>
      <c r="L1970">
        <v>2.2443770000000001</v>
      </c>
      <c r="M1970">
        <v>2.2391489999999998</v>
      </c>
      <c r="N1970">
        <v>2.3405900000000002</v>
      </c>
      <c r="O1970">
        <v>2.6661709999999998</v>
      </c>
      <c r="P1970">
        <v>3.5939950000000001</v>
      </c>
      <c r="Q1970">
        <v>2.958094</v>
      </c>
      <c r="R1970">
        <v>2.2078120000000001</v>
      </c>
      <c r="S1970">
        <v>1.8152999999999999</v>
      </c>
      <c r="T1970">
        <v>2.5809380000000002</v>
      </c>
      <c r="U1970">
        <v>3.3101820000000002</v>
      </c>
      <c r="V1970">
        <v>2.5766439999999999</v>
      </c>
      <c r="W1970">
        <v>2.6721149999999998</v>
      </c>
      <c r="X1970">
        <v>3.3014619999999999</v>
      </c>
      <c r="Y1970">
        <v>3.3901140000000001</v>
      </c>
      <c r="Z1970">
        <v>3.849396</v>
      </c>
      <c r="AA1970">
        <v>3.4726409999999999</v>
      </c>
      <c r="AB1970">
        <v>3.948556</v>
      </c>
      <c r="AC1970">
        <v>3.786165</v>
      </c>
      <c r="AD1970">
        <v>3.7693270000000001</v>
      </c>
      <c r="AE1970">
        <v>3.418164</v>
      </c>
      <c r="AF1970">
        <v>3.6352880000000001</v>
      </c>
      <c r="AG1970">
        <v>3.8737089999999998</v>
      </c>
      <c r="AH1970">
        <v>4.6667839999999998</v>
      </c>
      <c r="AI1970">
        <v>4.4850139999999996</v>
      </c>
      <c r="AJ1970">
        <v>4.545903</v>
      </c>
      <c r="AK1970">
        <v>4.7913769999999998</v>
      </c>
      <c r="AL1970">
        <v>4.3301689999999997</v>
      </c>
      <c r="AM1970" t="s">
        <v>49</v>
      </c>
    </row>
    <row r="1971" spans="1:39" customFormat="1" hidden="1" x14ac:dyDescent="0.2">
      <c r="A1971" t="s">
        <v>390</v>
      </c>
      <c r="B1971" s="1" t="s">
        <v>503</v>
      </c>
      <c r="C1971" t="s">
        <v>394</v>
      </c>
      <c r="D1971" s="1" t="s">
        <v>281</v>
      </c>
      <c r="E1971" t="s">
        <v>49</v>
      </c>
      <c r="F1971" t="s">
        <v>49</v>
      </c>
      <c r="G1971" t="s">
        <v>49</v>
      </c>
      <c r="H1971" t="s">
        <v>49</v>
      </c>
      <c r="I1971" t="s">
        <v>49</v>
      </c>
      <c r="J1971" t="s">
        <v>49</v>
      </c>
      <c r="K1971" t="s">
        <v>49</v>
      </c>
      <c r="L1971" t="s">
        <v>49</v>
      </c>
      <c r="M1971" t="s">
        <v>49</v>
      </c>
      <c r="N1971">
        <v>25.471260000000001</v>
      </c>
      <c r="O1971">
        <v>25.195900000000002</v>
      </c>
      <c r="P1971">
        <v>28.637409999999999</v>
      </c>
      <c r="Q1971" t="s">
        <v>49</v>
      </c>
      <c r="R1971">
        <v>29.421029999999998</v>
      </c>
      <c r="S1971">
        <v>28.017440000000001</v>
      </c>
      <c r="T1971">
        <v>26.302659999999999</v>
      </c>
      <c r="U1971">
        <v>25.757169999999999</v>
      </c>
      <c r="V1971">
        <v>25.2957</v>
      </c>
      <c r="W1971" t="s">
        <v>49</v>
      </c>
      <c r="X1971">
        <v>23.33446</v>
      </c>
      <c r="Y1971">
        <v>25.515360000000001</v>
      </c>
      <c r="Z1971">
        <v>25.111899999999999</v>
      </c>
      <c r="AA1971">
        <v>24.581659999999999</v>
      </c>
      <c r="AB1971">
        <v>24.445329999999998</v>
      </c>
      <c r="AC1971">
        <v>27.012869999999999</v>
      </c>
      <c r="AD1971">
        <v>30.69622</v>
      </c>
      <c r="AE1971">
        <v>24.606310000000001</v>
      </c>
      <c r="AF1971">
        <v>23.861879999999999</v>
      </c>
      <c r="AG1971">
        <v>24.967410000000001</v>
      </c>
      <c r="AH1971" t="s">
        <v>49</v>
      </c>
      <c r="AI1971" t="s">
        <v>49</v>
      </c>
      <c r="AJ1971" t="s">
        <v>49</v>
      </c>
      <c r="AK1971" t="s">
        <v>49</v>
      </c>
      <c r="AL1971" t="s">
        <v>49</v>
      </c>
      <c r="AM1971" t="s">
        <v>49</v>
      </c>
    </row>
    <row r="1972" spans="1:39" customFormat="1" hidden="1" x14ac:dyDescent="0.2">
      <c r="A1972" t="s">
        <v>390</v>
      </c>
      <c r="B1972" s="1" t="s">
        <v>503</v>
      </c>
      <c r="C1972" t="s">
        <v>163</v>
      </c>
      <c r="D1972" s="1" t="s">
        <v>190</v>
      </c>
      <c r="E1972" t="s">
        <v>49</v>
      </c>
      <c r="F1972" t="s">
        <v>49</v>
      </c>
      <c r="G1972" t="s">
        <v>49</v>
      </c>
      <c r="H1972" t="s">
        <v>49</v>
      </c>
      <c r="I1972" t="s">
        <v>49</v>
      </c>
      <c r="J1972" t="s">
        <v>49</v>
      </c>
      <c r="K1972" t="s">
        <v>49</v>
      </c>
      <c r="L1972" t="s">
        <v>49</v>
      </c>
      <c r="M1972" t="s">
        <v>49</v>
      </c>
      <c r="N1972" t="s">
        <v>49</v>
      </c>
      <c r="O1972" t="s">
        <v>49</v>
      </c>
      <c r="P1972" t="s">
        <v>49</v>
      </c>
      <c r="Q1972" t="s">
        <v>49</v>
      </c>
      <c r="R1972" t="s">
        <v>49</v>
      </c>
      <c r="S1972" t="s">
        <v>49</v>
      </c>
      <c r="T1972" t="s">
        <v>49</v>
      </c>
      <c r="U1972" t="s">
        <v>49</v>
      </c>
      <c r="V1972" t="s">
        <v>49</v>
      </c>
      <c r="W1972" t="s">
        <v>49</v>
      </c>
      <c r="X1972" t="s">
        <v>49</v>
      </c>
      <c r="Y1972" t="s">
        <v>49</v>
      </c>
      <c r="Z1972">
        <v>61.3</v>
      </c>
      <c r="AA1972" t="s">
        <v>49</v>
      </c>
      <c r="AB1972" t="s">
        <v>49</v>
      </c>
      <c r="AC1972" t="s">
        <v>49</v>
      </c>
      <c r="AD1972">
        <v>57.2</v>
      </c>
      <c r="AE1972" t="s">
        <v>49</v>
      </c>
      <c r="AF1972" t="s">
        <v>49</v>
      </c>
      <c r="AG1972" t="s">
        <v>49</v>
      </c>
      <c r="AH1972" t="s">
        <v>49</v>
      </c>
      <c r="AI1972" t="s">
        <v>49</v>
      </c>
      <c r="AJ1972">
        <v>31.1</v>
      </c>
      <c r="AK1972" t="s">
        <v>49</v>
      </c>
      <c r="AL1972" t="s">
        <v>49</v>
      </c>
      <c r="AM1972" t="s">
        <v>49</v>
      </c>
    </row>
    <row r="1973" spans="1:39" customFormat="1" hidden="1" x14ac:dyDescent="0.2">
      <c r="A1973" t="s">
        <v>390</v>
      </c>
      <c r="B1973" s="1" t="s">
        <v>503</v>
      </c>
      <c r="C1973" t="s">
        <v>427</v>
      </c>
      <c r="D1973" s="1" t="s">
        <v>225</v>
      </c>
      <c r="E1973" t="s">
        <v>49</v>
      </c>
      <c r="F1973" t="s">
        <v>49</v>
      </c>
      <c r="G1973" t="s">
        <v>49</v>
      </c>
      <c r="H1973" t="s">
        <v>49</v>
      </c>
      <c r="I1973" t="s">
        <v>49</v>
      </c>
      <c r="J1973" t="s">
        <v>49</v>
      </c>
      <c r="K1973" t="s">
        <v>49</v>
      </c>
      <c r="L1973" t="s">
        <v>49</v>
      </c>
      <c r="M1973" t="s">
        <v>49</v>
      </c>
      <c r="N1973" t="s">
        <v>49</v>
      </c>
      <c r="O1973" t="s">
        <v>49</v>
      </c>
      <c r="P1973" t="s">
        <v>49</v>
      </c>
      <c r="Q1973" t="s">
        <v>49</v>
      </c>
      <c r="R1973" t="s">
        <v>49</v>
      </c>
      <c r="S1973" t="s">
        <v>49</v>
      </c>
      <c r="T1973" t="s">
        <v>49</v>
      </c>
      <c r="U1973" t="s">
        <v>49</v>
      </c>
      <c r="V1973" t="s">
        <v>49</v>
      </c>
      <c r="W1973" t="s">
        <v>49</v>
      </c>
      <c r="X1973" t="s">
        <v>49</v>
      </c>
      <c r="Y1973" t="s">
        <v>49</v>
      </c>
      <c r="Z1973">
        <v>44.4</v>
      </c>
      <c r="AA1973" t="s">
        <v>49</v>
      </c>
      <c r="AB1973" t="s">
        <v>49</v>
      </c>
      <c r="AC1973" t="s">
        <v>49</v>
      </c>
      <c r="AD1973">
        <v>24.3</v>
      </c>
      <c r="AE1973" t="s">
        <v>49</v>
      </c>
      <c r="AF1973" t="s">
        <v>49</v>
      </c>
      <c r="AG1973" t="s">
        <v>49</v>
      </c>
      <c r="AH1973" t="s">
        <v>49</v>
      </c>
      <c r="AI1973" t="s">
        <v>49</v>
      </c>
      <c r="AJ1973">
        <v>14.4</v>
      </c>
      <c r="AK1973" t="s">
        <v>49</v>
      </c>
      <c r="AL1973" t="s">
        <v>49</v>
      </c>
      <c r="AM1973" t="s">
        <v>49</v>
      </c>
    </row>
    <row r="1974" spans="1:39" customFormat="1" hidden="1" x14ac:dyDescent="0.2">
      <c r="A1974" t="s">
        <v>390</v>
      </c>
      <c r="B1974" s="1" t="s">
        <v>503</v>
      </c>
      <c r="C1974" t="s">
        <v>18</v>
      </c>
      <c r="D1974" s="1" t="s">
        <v>374</v>
      </c>
      <c r="E1974" t="s">
        <v>49</v>
      </c>
      <c r="F1974" t="s">
        <v>49</v>
      </c>
      <c r="G1974" t="s">
        <v>49</v>
      </c>
      <c r="H1974" t="s">
        <v>49</v>
      </c>
      <c r="I1974" t="s">
        <v>49</v>
      </c>
      <c r="J1974" t="s">
        <v>49</v>
      </c>
      <c r="K1974" t="s">
        <v>49</v>
      </c>
      <c r="L1974" t="s">
        <v>49</v>
      </c>
      <c r="M1974" t="s">
        <v>49</v>
      </c>
      <c r="N1974" t="s">
        <v>49</v>
      </c>
      <c r="O1974" t="s">
        <v>49</v>
      </c>
      <c r="P1974" t="s">
        <v>49</v>
      </c>
      <c r="Q1974" t="s">
        <v>49</v>
      </c>
      <c r="R1974" t="s">
        <v>49</v>
      </c>
      <c r="S1974" t="s">
        <v>49</v>
      </c>
      <c r="T1974" t="s">
        <v>49</v>
      </c>
      <c r="U1974" t="s">
        <v>49</v>
      </c>
      <c r="V1974" t="s">
        <v>49</v>
      </c>
      <c r="W1974" t="s">
        <v>49</v>
      </c>
      <c r="X1974" t="s">
        <v>49</v>
      </c>
      <c r="Y1974" t="s">
        <v>49</v>
      </c>
      <c r="Z1974" t="s">
        <v>49</v>
      </c>
      <c r="AA1974" t="s">
        <v>49</v>
      </c>
      <c r="AB1974" t="s">
        <v>49</v>
      </c>
      <c r="AC1974" t="s">
        <v>49</v>
      </c>
      <c r="AD1974">
        <v>20.8</v>
      </c>
      <c r="AE1974" t="s">
        <v>49</v>
      </c>
      <c r="AF1974" t="s">
        <v>49</v>
      </c>
      <c r="AG1974" t="s">
        <v>49</v>
      </c>
      <c r="AH1974" t="s">
        <v>49</v>
      </c>
      <c r="AI1974" t="s">
        <v>49</v>
      </c>
      <c r="AJ1974">
        <v>27.3</v>
      </c>
      <c r="AK1974" t="s">
        <v>49</v>
      </c>
      <c r="AL1974" t="s">
        <v>49</v>
      </c>
      <c r="AM1974" t="s">
        <v>49</v>
      </c>
    </row>
    <row r="1975" spans="1:39" customFormat="1" hidden="1" x14ac:dyDescent="0.2">
      <c r="A1975" t="s">
        <v>390</v>
      </c>
      <c r="B1975" s="1" t="s">
        <v>503</v>
      </c>
      <c r="C1975" t="s">
        <v>437</v>
      </c>
      <c r="D1975" s="1" t="s">
        <v>561</v>
      </c>
      <c r="E1975" t="s">
        <v>49</v>
      </c>
      <c r="F1975" t="s">
        <v>49</v>
      </c>
      <c r="G1975" t="s">
        <v>49</v>
      </c>
      <c r="H1975" t="s">
        <v>49</v>
      </c>
      <c r="I1975" t="s">
        <v>49</v>
      </c>
      <c r="J1975" t="s">
        <v>49</v>
      </c>
      <c r="K1975" t="s">
        <v>49</v>
      </c>
      <c r="L1975" t="s">
        <v>49</v>
      </c>
      <c r="M1975" t="s">
        <v>49</v>
      </c>
      <c r="N1975" t="s">
        <v>49</v>
      </c>
      <c r="O1975" t="s">
        <v>49</v>
      </c>
      <c r="P1975" t="s">
        <v>49</v>
      </c>
      <c r="Q1975" t="s">
        <v>49</v>
      </c>
      <c r="R1975" t="s">
        <v>49</v>
      </c>
      <c r="S1975">
        <v>24.3</v>
      </c>
      <c r="T1975" t="s">
        <v>49</v>
      </c>
      <c r="U1975" t="s">
        <v>49</v>
      </c>
      <c r="V1975">
        <v>21.6</v>
      </c>
      <c r="W1975" t="s">
        <v>49</v>
      </c>
      <c r="X1975" t="s">
        <v>49</v>
      </c>
      <c r="Y1975" t="s">
        <v>49</v>
      </c>
      <c r="Z1975" t="s">
        <v>49</v>
      </c>
      <c r="AA1975" t="s">
        <v>49</v>
      </c>
      <c r="AB1975" t="s">
        <v>49</v>
      </c>
      <c r="AC1975" t="s">
        <v>49</v>
      </c>
      <c r="AD1975">
        <v>25.1</v>
      </c>
      <c r="AE1975" t="s">
        <v>49</v>
      </c>
      <c r="AF1975" t="s">
        <v>49</v>
      </c>
      <c r="AG1975" t="s">
        <v>49</v>
      </c>
      <c r="AH1975" t="s">
        <v>49</v>
      </c>
      <c r="AI1975" t="s">
        <v>49</v>
      </c>
      <c r="AJ1975">
        <v>26.2</v>
      </c>
      <c r="AK1975" t="s">
        <v>49</v>
      </c>
      <c r="AL1975" t="s">
        <v>49</v>
      </c>
      <c r="AM1975" t="s">
        <v>49</v>
      </c>
    </row>
    <row r="1976" spans="1:39" customFormat="1" hidden="1" x14ac:dyDescent="0.2">
      <c r="A1976" t="s">
        <v>390</v>
      </c>
      <c r="B1976" s="1" t="s">
        <v>503</v>
      </c>
      <c r="C1976" t="s">
        <v>327</v>
      </c>
      <c r="D1976" s="1" t="s">
        <v>58</v>
      </c>
      <c r="E1976" t="s">
        <v>49</v>
      </c>
      <c r="F1976" t="s">
        <v>49</v>
      </c>
      <c r="G1976" t="s">
        <v>49</v>
      </c>
      <c r="H1976" t="s">
        <v>49</v>
      </c>
      <c r="I1976" t="s">
        <v>49</v>
      </c>
      <c r="J1976" t="s">
        <v>49</v>
      </c>
      <c r="K1976" t="s">
        <v>49</v>
      </c>
      <c r="L1976" t="s">
        <v>49</v>
      </c>
      <c r="M1976" t="s">
        <v>49</v>
      </c>
      <c r="N1976" t="s">
        <v>49</v>
      </c>
      <c r="O1976" t="s">
        <v>49</v>
      </c>
      <c r="P1976" t="s">
        <v>49</v>
      </c>
      <c r="Q1976" t="s">
        <v>49</v>
      </c>
      <c r="R1976" t="s">
        <v>49</v>
      </c>
      <c r="S1976" t="s">
        <v>49</v>
      </c>
      <c r="T1976" t="s">
        <v>49</v>
      </c>
      <c r="U1976" t="s">
        <v>49</v>
      </c>
      <c r="V1976" t="s">
        <v>49</v>
      </c>
      <c r="W1976" t="s">
        <v>49</v>
      </c>
      <c r="X1976" t="s">
        <v>49</v>
      </c>
      <c r="Y1976" t="s">
        <v>49</v>
      </c>
      <c r="Z1976">
        <v>22.6</v>
      </c>
      <c r="AA1976" t="s">
        <v>49</v>
      </c>
      <c r="AB1976" t="s">
        <v>49</v>
      </c>
      <c r="AC1976" t="s">
        <v>49</v>
      </c>
      <c r="AD1976">
        <v>21.1</v>
      </c>
      <c r="AE1976" t="s">
        <v>49</v>
      </c>
      <c r="AF1976" t="s">
        <v>49</v>
      </c>
      <c r="AG1976" t="s">
        <v>49</v>
      </c>
      <c r="AH1976" t="s">
        <v>49</v>
      </c>
      <c r="AI1976" t="s">
        <v>49</v>
      </c>
      <c r="AJ1976">
        <v>23.5</v>
      </c>
      <c r="AK1976" t="s">
        <v>49</v>
      </c>
      <c r="AL1976" t="s">
        <v>49</v>
      </c>
      <c r="AM1976" t="s">
        <v>49</v>
      </c>
    </row>
    <row r="1977" spans="1:39" customFormat="1" hidden="1" x14ac:dyDescent="0.2">
      <c r="A1977" t="s">
        <v>390</v>
      </c>
      <c r="B1977" s="1" t="s">
        <v>503</v>
      </c>
      <c r="C1977" t="s">
        <v>571</v>
      </c>
      <c r="D1977" s="1" t="s">
        <v>92</v>
      </c>
      <c r="E1977" t="s">
        <v>49</v>
      </c>
      <c r="F1977" t="s">
        <v>49</v>
      </c>
      <c r="G1977" t="s">
        <v>49</v>
      </c>
      <c r="H1977" t="s">
        <v>49</v>
      </c>
      <c r="I1977" t="s">
        <v>49</v>
      </c>
      <c r="J1977" t="s">
        <v>49</v>
      </c>
      <c r="K1977" t="s">
        <v>49</v>
      </c>
      <c r="L1977">
        <v>30.963704368068466</v>
      </c>
      <c r="M1977">
        <v>37.942763699202168</v>
      </c>
      <c r="N1977">
        <v>41.707624119345226</v>
      </c>
      <c r="O1977">
        <v>44.583158220824274</v>
      </c>
      <c r="P1977">
        <v>47.463683894505095</v>
      </c>
      <c r="Q1977">
        <v>49.212581315670221</v>
      </c>
      <c r="R1977">
        <v>52.559269638727237</v>
      </c>
      <c r="S1977">
        <v>55.112421850011209</v>
      </c>
      <c r="T1977">
        <v>57.25553115242554</v>
      </c>
      <c r="U1977">
        <v>59.941084303358153</v>
      </c>
      <c r="V1977">
        <v>63.491844041815973</v>
      </c>
      <c r="W1977">
        <v>69.192509710279793</v>
      </c>
      <c r="X1977">
        <v>77.743588654587398</v>
      </c>
      <c r="Y1977">
        <v>83.032114487744096</v>
      </c>
      <c r="Z1977">
        <v>82.709383818176093</v>
      </c>
      <c r="AA1977">
        <v>84.216640180020448</v>
      </c>
      <c r="AB1977">
        <v>88.826437392836809</v>
      </c>
      <c r="AC1977">
        <v>92.443605922893738</v>
      </c>
      <c r="AD1977">
        <v>96.170238777599295</v>
      </c>
      <c r="AE1977">
        <v>98.97419107234029</v>
      </c>
      <c r="AF1977">
        <v>100</v>
      </c>
      <c r="AG1977">
        <v>102.18730990746438</v>
      </c>
      <c r="AH1977">
        <v>105.85620733193801</v>
      </c>
      <c r="AI1977">
        <v>110.97729713999598</v>
      </c>
      <c r="AJ1977">
        <v>114.53640389916886</v>
      </c>
      <c r="AK1977">
        <v>113.92763207535548</v>
      </c>
      <c r="AL1977">
        <v>120.75976516970739</v>
      </c>
      <c r="AM1977">
        <v>140.76190404309867</v>
      </c>
    </row>
    <row r="1978" spans="1:39" customFormat="1" hidden="1" x14ac:dyDescent="0.2">
      <c r="A1978" t="s">
        <v>390</v>
      </c>
      <c r="B1978" s="1" t="s">
        <v>503</v>
      </c>
      <c r="C1978" t="s">
        <v>182</v>
      </c>
      <c r="D1978" s="1" t="s">
        <v>373</v>
      </c>
      <c r="E1978" t="s">
        <v>49</v>
      </c>
      <c r="F1978" t="s">
        <v>49</v>
      </c>
      <c r="G1978" t="s">
        <v>49</v>
      </c>
      <c r="H1978" t="s">
        <v>49</v>
      </c>
      <c r="I1978" t="s">
        <v>49</v>
      </c>
      <c r="J1978" t="s">
        <v>49</v>
      </c>
      <c r="K1978" t="s">
        <v>49</v>
      </c>
      <c r="L1978" t="s">
        <v>49</v>
      </c>
      <c r="M1978">
        <v>4.9430144912670215</v>
      </c>
      <c r="N1978">
        <v>13.050014744183258</v>
      </c>
      <c r="O1978">
        <v>4.3398255102615053</v>
      </c>
      <c r="P1978">
        <v>-0.42502515676211772</v>
      </c>
      <c r="Q1978">
        <v>10.087634440695112</v>
      </c>
      <c r="R1978">
        <v>6.0036742510657319</v>
      </c>
      <c r="S1978">
        <v>6.7713679304361989</v>
      </c>
      <c r="T1978">
        <v>7.6002651850870677</v>
      </c>
      <c r="U1978">
        <v>6.8040077705013573</v>
      </c>
      <c r="V1978">
        <v>9.5264269716208787</v>
      </c>
      <c r="W1978">
        <v>9.7655833699770795</v>
      </c>
      <c r="X1978">
        <v>7.5791405204676465</v>
      </c>
      <c r="Y1978">
        <v>-5.132000957685193</v>
      </c>
      <c r="Z1978">
        <v>-14.629055032422272</v>
      </c>
      <c r="AA1978">
        <v>2.4442651179978441</v>
      </c>
      <c r="AB1978">
        <v>7.2630845812869467</v>
      </c>
      <c r="AC1978">
        <v>3.2282004935898101</v>
      </c>
      <c r="AD1978">
        <v>1.4584286361599226</v>
      </c>
      <c r="AE1978">
        <v>3.0113665865145549</v>
      </c>
      <c r="AF1978">
        <v>1.8530200462934232</v>
      </c>
      <c r="AG1978">
        <v>3.1555648143830837</v>
      </c>
      <c r="AH1978">
        <v>5.7920446746649361</v>
      </c>
      <c r="AI1978">
        <v>3.7842008495282613</v>
      </c>
      <c r="AJ1978">
        <v>3.7397066816164539</v>
      </c>
      <c r="AK1978">
        <v>-0.55100125774715991</v>
      </c>
      <c r="AL1978">
        <v>8.0134629240084223</v>
      </c>
      <c r="AM1978">
        <v>-1.2874113405043062</v>
      </c>
    </row>
    <row r="1979" spans="1:39" customFormat="1" hidden="1" x14ac:dyDescent="0.2">
      <c r="A1979" t="s">
        <v>390</v>
      </c>
      <c r="B1979" s="1" t="s">
        <v>503</v>
      </c>
      <c r="C1979" t="s">
        <v>32</v>
      </c>
      <c r="D1979" s="1" t="s">
        <v>379</v>
      </c>
      <c r="E1979" t="s">
        <v>49</v>
      </c>
      <c r="F1979" t="s">
        <v>49</v>
      </c>
      <c r="G1979" t="s">
        <v>49</v>
      </c>
      <c r="H1979" t="s">
        <v>49</v>
      </c>
      <c r="I1979" t="s">
        <v>49</v>
      </c>
      <c r="J1979" t="s">
        <v>49</v>
      </c>
      <c r="K1979" t="s">
        <v>49</v>
      </c>
      <c r="L1979">
        <v>7137.5307757640303</v>
      </c>
      <c r="M1979">
        <v>7601.6690186736523</v>
      </c>
      <c r="N1979">
        <v>8692.2964376144882</v>
      </c>
      <c r="O1979">
        <v>9157.0648470685283</v>
      </c>
      <c r="P1979">
        <v>9091.3331942877448</v>
      </c>
      <c r="Q1979">
        <v>9960.1390387745178</v>
      </c>
      <c r="R1979">
        <v>10625.579268675221</v>
      </c>
      <c r="S1979">
        <v>11417.167968772654</v>
      </c>
      <c r="T1979">
        <v>12362.248284302395</v>
      </c>
      <c r="U1979">
        <v>13282.545519845025</v>
      </c>
      <c r="V1979">
        <v>14631.387325713673</v>
      </c>
      <c r="W1979">
        <v>16155.207430039251</v>
      </c>
      <c r="X1979">
        <v>17459.098314427825</v>
      </c>
      <c r="Y1979">
        <v>16607.568064398471</v>
      </c>
      <c r="Z1979">
        <v>14205.394882976556</v>
      </c>
      <c r="AA1979">
        <v>14585.838660342904</v>
      </c>
      <c r="AB1979">
        <v>15692.788829336028</v>
      </c>
      <c r="AC1979">
        <v>16257.472204351581</v>
      </c>
      <c r="AD1979">
        <v>16553.383261103001</v>
      </c>
      <c r="AE1979">
        <v>17096.644577158222</v>
      </c>
      <c r="AF1979">
        <v>17402.037612807875</v>
      </c>
      <c r="AG1979">
        <v>17945.944964174912</v>
      </c>
      <c r="AH1979">
        <v>18962.41030064482</v>
      </c>
      <c r="AI1979">
        <v>19611.610993628052</v>
      </c>
      <c r="AJ1979">
        <v>20269.575137378968</v>
      </c>
      <c r="AK1979">
        <v>20118.105072998325</v>
      </c>
      <c r="AL1979">
        <v>21707.240750804103</v>
      </c>
      <c r="AM1979">
        <v>21207.313917046813</v>
      </c>
    </row>
    <row r="1980" spans="1:39" customFormat="1" hidden="1" x14ac:dyDescent="0.2">
      <c r="A1980" t="s">
        <v>390</v>
      </c>
      <c r="B1980" s="1" t="s">
        <v>503</v>
      </c>
      <c r="C1980" t="s">
        <v>261</v>
      </c>
      <c r="D1980" s="1" t="s">
        <v>162</v>
      </c>
      <c r="E1980" t="s">
        <v>49</v>
      </c>
      <c r="F1980" t="s">
        <v>49</v>
      </c>
      <c r="G1980" t="s">
        <v>49</v>
      </c>
      <c r="H1980" t="s">
        <v>49</v>
      </c>
      <c r="I1980" t="s">
        <v>49</v>
      </c>
      <c r="J1980" t="s">
        <v>49</v>
      </c>
      <c r="K1980" t="s">
        <v>49</v>
      </c>
      <c r="L1980">
        <v>6480.0147314180558</v>
      </c>
      <c r="M1980">
        <v>6891.709659814418</v>
      </c>
      <c r="N1980">
        <v>7979.3582400352516</v>
      </c>
      <c r="O1980">
        <v>8450.7716816879583</v>
      </c>
      <c r="P1980">
        <v>8412.0667764734335</v>
      </c>
      <c r="Q1980">
        <v>9423.1201010560089</v>
      </c>
      <c r="R1980">
        <v>10316.249916580306</v>
      </c>
      <c r="S1980">
        <v>11663.271504664794</v>
      </c>
      <c r="T1980">
        <v>13133.229580635527</v>
      </c>
      <c r="U1980">
        <v>14536.435751893747</v>
      </c>
      <c r="V1980">
        <v>16634.892739374493</v>
      </c>
      <c r="W1980">
        <v>19344.051829284836</v>
      </c>
      <c r="X1980">
        <v>22198.01673773025</v>
      </c>
      <c r="Y1980">
        <v>22802.342176463404</v>
      </c>
      <c r="Z1980">
        <v>20478.090033101966</v>
      </c>
      <c r="AA1980">
        <v>21618.356948585526</v>
      </c>
      <c r="AB1980">
        <v>24557.236147594707</v>
      </c>
      <c r="AC1980">
        <v>25996.046777950814</v>
      </c>
      <c r="AD1980">
        <v>27464.518678116136</v>
      </c>
      <c r="AE1980">
        <v>28945.465330327668</v>
      </c>
      <c r="AF1980">
        <v>29175.92592678935</v>
      </c>
      <c r="AG1980">
        <v>31312.752299687843</v>
      </c>
      <c r="AH1980">
        <v>33821.932908470037</v>
      </c>
      <c r="AI1980">
        <v>36410.1220937377</v>
      </c>
      <c r="AJ1980">
        <v>39007.1659628423</v>
      </c>
      <c r="AK1980">
        <v>39441.84908443602</v>
      </c>
      <c r="AL1980">
        <v>43476.854225942858</v>
      </c>
      <c r="AM1980">
        <v>46697.359736042585</v>
      </c>
    </row>
    <row r="1981" spans="1:39" customFormat="1" hidden="1" x14ac:dyDescent="0.2">
      <c r="A1981" t="s">
        <v>390</v>
      </c>
      <c r="B1981" s="1" t="s">
        <v>503</v>
      </c>
      <c r="C1981" t="s">
        <v>244</v>
      </c>
      <c r="D1981" s="1" t="s">
        <v>344</v>
      </c>
      <c r="E1981" t="s">
        <v>49</v>
      </c>
      <c r="F1981" t="s">
        <v>49</v>
      </c>
      <c r="G1981" t="s">
        <v>49</v>
      </c>
      <c r="H1981" t="s">
        <v>49</v>
      </c>
      <c r="I1981" t="s">
        <v>49</v>
      </c>
      <c r="J1981" t="s">
        <v>49</v>
      </c>
      <c r="K1981" t="s">
        <v>49</v>
      </c>
      <c r="L1981" t="s">
        <v>49</v>
      </c>
      <c r="M1981">
        <v>71.584701538085895</v>
      </c>
      <c r="N1981" t="s">
        <v>49</v>
      </c>
      <c r="O1981">
        <v>69.945358276367202</v>
      </c>
      <c r="P1981" t="s">
        <v>49</v>
      </c>
      <c r="Q1981">
        <v>75.956283569335895</v>
      </c>
      <c r="R1981" t="s">
        <v>49</v>
      </c>
      <c r="S1981">
        <v>73.513511657714801</v>
      </c>
      <c r="T1981">
        <v>80</v>
      </c>
      <c r="U1981">
        <v>80.099502563476605</v>
      </c>
      <c r="V1981">
        <v>78.431373596191406</v>
      </c>
      <c r="W1981">
        <v>83.902435302734403</v>
      </c>
      <c r="X1981">
        <v>82.038833618164105</v>
      </c>
      <c r="Y1981">
        <v>84.466018676757798</v>
      </c>
      <c r="Z1981">
        <v>78.947364807128906</v>
      </c>
      <c r="AA1981">
        <v>82.296653747558594</v>
      </c>
      <c r="AB1981">
        <v>81.516586303710895</v>
      </c>
      <c r="AC1981">
        <v>77.251182556152301</v>
      </c>
      <c r="AD1981">
        <v>77.725120544433594</v>
      </c>
      <c r="AE1981">
        <v>80.288459777832003</v>
      </c>
      <c r="AF1981">
        <v>81.904762268066406</v>
      </c>
      <c r="AG1981">
        <v>81.904762268066406</v>
      </c>
      <c r="AH1981">
        <v>82.857139587402301</v>
      </c>
      <c r="AI1981">
        <v>83.333335876464801</v>
      </c>
      <c r="AJ1981">
        <v>84.761901855468807</v>
      </c>
      <c r="AK1981">
        <v>87.619049072265597</v>
      </c>
      <c r="AL1981">
        <v>88.571426391601605</v>
      </c>
      <c r="AM1981">
        <v>89.622642517089801</v>
      </c>
    </row>
    <row r="1982" spans="1:39" customFormat="1" hidden="1" x14ac:dyDescent="0.2">
      <c r="A1982" t="s">
        <v>390</v>
      </c>
      <c r="B1982" s="1" t="s">
        <v>503</v>
      </c>
      <c r="C1982" t="s">
        <v>209</v>
      </c>
      <c r="D1982" s="1" t="s">
        <v>33</v>
      </c>
      <c r="E1982" t="s">
        <v>49</v>
      </c>
      <c r="F1982" t="s">
        <v>49</v>
      </c>
      <c r="G1982" t="s">
        <v>49</v>
      </c>
      <c r="H1982" t="s">
        <v>49</v>
      </c>
      <c r="I1982" t="s">
        <v>49</v>
      </c>
      <c r="J1982" t="s">
        <v>49</v>
      </c>
      <c r="K1982" t="s">
        <v>49</v>
      </c>
      <c r="L1982" t="s">
        <v>49</v>
      </c>
      <c r="M1982" t="s">
        <v>49</v>
      </c>
      <c r="N1982" t="s">
        <v>49</v>
      </c>
      <c r="O1982" t="s">
        <v>49</v>
      </c>
      <c r="P1982" t="s">
        <v>49</v>
      </c>
      <c r="Q1982" t="s">
        <v>49</v>
      </c>
      <c r="R1982" t="s">
        <v>49</v>
      </c>
      <c r="S1982" t="s">
        <v>49</v>
      </c>
      <c r="T1982" t="s">
        <v>49</v>
      </c>
      <c r="U1982" t="s">
        <v>49</v>
      </c>
      <c r="V1982" t="s">
        <v>49</v>
      </c>
      <c r="W1982" t="s">
        <v>49</v>
      </c>
      <c r="X1982" t="s">
        <v>49</v>
      </c>
      <c r="Y1982" t="s">
        <v>49</v>
      </c>
      <c r="Z1982" t="s">
        <v>49</v>
      </c>
      <c r="AA1982">
        <v>0.72566378116607699</v>
      </c>
      <c r="AB1982" t="s">
        <v>49</v>
      </c>
      <c r="AC1982" t="s">
        <v>49</v>
      </c>
      <c r="AD1982" t="s">
        <v>49</v>
      </c>
      <c r="AE1982" t="s">
        <v>49</v>
      </c>
      <c r="AF1982" t="s">
        <v>49</v>
      </c>
      <c r="AG1982" t="s">
        <v>49</v>
      </c>
      <c r="AH1982">
        <v>0.747</v>
      </c>
      <c r="AI1982">
        <v>0.77412527799606301</v>
      </c>
      <c r="AJ1982" t="s">
        <v>49</v>
      </c>
      <c r="AK1982">
        <v>0.77720320224761996</v>
      </c>
      <c r="AL1982" t="s">
        <v>49</v>
      </c>
      <c r="AM1982" t="s">
        <v>49</v>
      </c>
    </row>
    <row r="1983" spans="1:39" customFormat="1" hidden="1" x14ac:dyDescent="0.2">
      <c r="A1983" t="s">
        <v>390</v>
      </c>
      <c r="B1983" s="1" t="s">
        <v>503</v>
      </c>
      <c r="C1983" t="s">
        <v>382</v>
      </c>
      <c r="D1983" s="1" t="s">
        <v>200</v>
      </c>
      <c r="E1983" t="s">
        <v>49</v>
      </c>
      <c r="F1983" t="s">
        <v>49</v>
      </c>
      <c r="G1983" t="s">
        <v>49</v>
      </c>
      <c r="H1983" t="s">
        <v>49</v>
      </c>
      <c r="I1983" t="s">
        <v>49</v>
      </c>
      <c r="J1983">
        <v>89.811949027727394</v>
      </c>
      <c r="K1983">
        <v>47.6546906187628</v>
      </c>
      <c r="L1983">
        <v>28.776613720851401</v>
      </c>
      <c r="M1983">
        <v>23.050343349517</v>
      </c>
      <c r="N1983">
        <v>10.5818789322146</v>
      </c>
      <c r="O1983">
        <v>8.2083333333329893</v>
      </c>
      <c r="P1983">
        <v>3.29611089718906</v>
      </c>
      <c r="Q1983">
        <v>4.0184895250875998</v>
      </c>
      <c r="R1983">
        <v>5.7482798165137696</v>
      </c>
      <c r="S1983">
        <v>3.5719127016402301</v>
      </c>
      <c r="T1983">
        <v>1.33499116549964</v>
      </c>
      <c r="U1983">
        <v>3.0481110752341198</v>
      </c>
      <c r="V1983">
        <v>4.0797142319984596</v>
      </c>
      <c r="W1983">
        <v>4.4376204238921098</v>
      </c>
      <c r="X1983">
        <v>6.6013260305563399</v>
      </c>
      <c r="Y1983">
        <v>10.3623580313683</v>
      </c>
      <c r="Z1983">
        <v>-7.8408311281020507E-2</v>
      </c>
      <c r="AA1983">
        <v>2.97204512015696</v>
      </c>
      <c r="AB1983">
        <v>4.9819013145361</v>
      </c>
      <c r="AC1983">
        <v>3.9333998729697899</v>
      </c>
      <c r="AD1983">
        <v>2.7805665895499598</v>
      </c>
      <c r="AE1983">
        <v>-0.106175146521716</v>
      </c>
      <c r="AF1983">
        <v>-0.49232600654733799</v>
      </c>
      <c r="AG1983">
        <v>0.14868490762735601</v>
      </c>
      <c r="AH1983">
        <v>3.4172354948805701</v>
      </c>
      <c r="AI1983">
        <v>3.4363268842044499</v>
      </c>
      <c r="AJ1983">
        <v>2.2772593124351799</v>
      </c>
      <c r="AK1983">
        <v>-0.44453109767985899</v>
      </c>
      <c r="AL1983">
        <v>4.6531667384748099</v>
      </c>
      <c r="AM1983">
        <v>19.398263408061698</v>
      </c>
    </row>
    <row r="1984" spans="1:39" customFormat="1" hidden="1" x14ac:dyDescent="0.2">
      <c r="A1984" t="s">
        <v>390</v>
      </c>
      <c r="B1984" s="1" t="s">
        <v>503</v>
      </c>
      <c r="C1984" t="s">
        <v>213</v>
      </c>
      <c r="D1984" s="1" t="s">
        <v>331</v>
      </c>
      <c r="E1984" t="s">
        <v>49</v>
      </c>
      <c r="F1984" t="s">
        <v>49</v>
      </c>
      <c r="G1984" t="s">
        <v>49</v>
      </c>
      <c r="H1984" t="s">
        <v>49</v>
      </c>
      <c r="I1984" t="s">
        <v>49</v>
      </c>
      <c r="J1984" t="s">
        <v>49</v>
      </c>
      <c r="K1984" t="s">
        <v>49</v>
      </c>
      <c r="L1984" t="s">
        <v>49</v>
      </c>
      <c r="M1984">
        <v>22.539484449835086</v>
      </c>
      <c r="N1984">
        <v>9.9224728330008958</v>
      </c>
      <c r="O1984">
        <v>6.8945046911586019</v>
      </c>
      <c r="P1984">
        <v>6.4610175425736429</v>
      </c>
      <c r="Q1984">
        <v>3.6847064485181988</v>
      </c>
      <c r="R1984">
        <v>6.8004730367422752</v>
      </c>
      <c r="S1984">
        <v>4.8576630322936012</v>
      </c>
      <c r="T1984">
        <v>3.8886139103935875</v>
      </c>
      <c r="U1984">
        <v>4.6904693692966504</v>
      </c>
      <c r="V1984">
        <v>5.9237495946647272</v>
      </c>
      <c r="W1984">
        <v>8.9785794608663991</v>
      </c>
      <c r="X1984">
        <v>12.35838818408574</v>
      </c>
      <c r="Y1984">
        <v>6.802523429492652</v>
      </c>
      <c r="Z1984">
        <v>-0.38868174267155098</v>
      </c>
      <c r="AA1984">
        <v>1.8223523042534566</v>
      </c>
      <c r="AB1984">
        <v>5.4737367852273735</v>
      </c>
      <c r="AC1984">
        <v>4.0721756227370918</v>
      </c>
      <c r="AD1984">
        <v>4.0312499901982335</v>
      </c>
      <c r="AE1984">
        <v>2.9156133231875714</v>
      </c>
      <c r="AF1984">
        <v>1.0364408302260699</v>
      </c>
      <c r="AG1984">
        <v>2.1873099074643818</v>
      </c>
      <c r="AH1984">
        <v>3.5903650147909758</v>
      </c>
      <c r="AI1984">
        <v>4.8377794152397087</v>
      </c>
      <c r="AJ1984">
        <v>3.2070584262681336</v>
      </c>
      <c r="AK1984">
        <v>-0.53150946169857605</v>
      </c>
      <c r="AL1984">
        <v>5.9969060796707652</v>
      </c>
      <c r="AM1984">
        <v>16.563578808953181</v>
      </c>
    </row>
    <row r="1985" spans="1:39" customFormat="1" hidden="1" x14ac:dyDescent="0.2">
      <c r="A1985" t="s">
        <v>390</v>
      </c>
      <c r="B1985" s="1" t="s">
        <v>503</v>
      </c>
      <c r="C1985" t="s">
        <v>263</v>
      </c>
      <c r="D1985" s="1" t="s">
        <v>232</v>
      </c>
      <c r="E1985" t="s">
        <v>49</v>
      </c>
      <c r="F1985" t="s">
        <v>49</v>
      </c>
      <c r="G1985" t="s">
        <v>49</v>
      </c>
      <c r="H1985" t="s">
        <v>49</v>
      </c>
      <c r="I1985" t="s">
        <v>49</v>
      </c>
      <c r="J1985" t="s">
        <v>49</v>
      </c>
      <c r="K1985" t="s">
        <v>49</v>
      </c>
      <c r="L1985" t="s">
        <v>49</v>
      </c>
      <c r="M1985" t="s">
        <v>49</v>
      </c>
      <c r="N1985" t="s">
        <v>49</v>
      </c>
      <c r="O1985" t="s">
        <v>49</v>
      </c>
      <c r="P1985" t="s">
        <v>49</v>
      </c>
      <c r="Q1985" t="s">
        <v>49</v>
      </c>
      <c r="R1985" t="s">
        <v>49</v>
      </c>
      <c r="S1985" t="s">
        <v>49</v>
      </c>
      <c r="T1985" t="s">
        <v>49</v>
      </c>
      <c r="U1985" t="s">
        <v>49</v>
      </c>
      <c r="V1985" t="s">
        <v>49</v>
      </c>
      <c r="W1985" t="s">
        <v>49</v>
      </c>
      <c r="X1985" t="s">
        <v>49</v>
      </c>
      <c r="Y1985" t="s">
        <v>49</v>
      </c>
      <c r="Z1985" t="s">
        <v>49</v>
      </c>
      <c r="AA1985" t="s">
        <v>49</v>
      </c>
      <c r="AB1985" t="s">
        <v>49</v>
      </c>
      <c r="AC1985" t="s">
        <v>49</v>
      </c>
      <c r="AD1985" t="s">
        <v>49</v>
      </c>
      <c r="AE1985" t="s">
        <v>49</v>
      </c>
      <c r="AF1985" t="s">
        <v>49</v>
      </c>
      <c r="AG1985" t="s">
        <v>49</v>
      </c>
      <c r="AH1985" t="s">
        <v>49</v>
      </c>
      <c r="AI1985" t="s">
        <v>49</v>
      </c>
      <c r="AJ1985" t="s">
        <v>49</v>
      </c>
      <c r="AK1985" t="s">
        <v>49</v>
      </c>
      <c r="AL1985" t="s">
        <v>49</v>
      </c>
      <c r="AM1985" t="s">
        <v>49</v>
      </c>
    </row>
    <row r="1986" spans="1:39" customFormat="1" hidden="1" x14ac:dyDescent="0.2">
      <c r="A1986" t="s">
        <v>390</v>
      </c>
      <c r="B1986" s="1" t="s">
        <v>503</v>
      </c>
      <c r="C1986" t="s">
        <v>546</v>
      </c>
      <c r="D1986" s="1" t="s">
        <v>94</v>
      </c>
      <c r="E1986" t="s">
        <v>49</v>
      </c>
      <c r="F1986" t="s">
        <v>49</v>
      </c>
      <c r="G1986" t="s">
        <v>49</v>
      </c>
      <c r="H1986" t="s">
        <v>49</v>
      </c>
      <c r="I1986" t="s">
        <v>49</v>
      </c>
      <c r="J1986">
        <v>13.22275</v>
      </c>
      <c r="K1986">
        <v>12.991250000000001</v>
      </c>
      <c r="L1986">
        <v>11.46475</v>
      </c>
      <c r="M1986">
        <v>12.038</v>
      </c>
      <c r="N1986">
        <v>13.88175</v>
      </c>
      <c r="O1986">
        <v>14.074666666666699</v>
      </c>
      <c r="P1986">
        <v>14.677583333333301</v>
      </c>
      <c r="Q1986">
        <v>16.968636666666701</v>
      </c>
      <c r="R1986">
        <v>17.478071533333299</v>
      </c>
      <c r="S1986">
        <v>16.611791666666701</v>
      </c>
      <c r="T1986">
        <v>13.856411404510499</v>
      </c>
      <c r="U1986">
        <v>12.5955635879843</v>
      </c>
      <c r="V1986">
        <v>12.5837865859395</v>
      </c>
      <c r="W1986">
        <v>12.4654837577722</v>
      </c>
      <c r="X1986">
        <v>11.4338529961624</v>
      </c>
      <c r="Y1986">
        <v>10.694443093841301</v>
      </c>
      <c r="Z1986">
        <v>11.257430885076699</v>
      </c>
      <c r="AA1986">
        <v>11.8068482348947</v>
      </c>
      <c r="AB1986">
        <v>0.71841389865332195</v>
      </c>
      <c r="AC1986">
        <v>0.77833812041681205</v>
      </c>
      <c r="AD1986">
        <v>0.75294512270200198</v>
      </c>
      <c r="AE1986">
        <v>0.75272819693259096</v>
      </c>
      <c r="AF1986">
        <v>0.90129642336709603</v>
      </c>
      <c r="AG1986">
        <v>0.90342143625728799</v>
      </c>
      <c r="AH1986">
        <v>0.88520550826938005</v>
      </c>
      <c r="AI1986">
        <v>0.84677266710809596</v>
      </c>
      <c r="AJ1986">
        <v>0.893276257067393</v>
      </c>
      <c r="AK1986">
        <v>0.87550639698798305</v>
      </c>
      <c r="AL1986">
        <v>0.84549413889043601</v>
      </c>
      <c r="AM1986">
        <v>0.94962375315694103</v>
      </c>
    </row>
    <row r="1987" spans="1:39" customFormat="1" hidden="1" x14ac:dyDescent="0.2">
      <c r="A1987" t="s">
        <v>390</v>
      </c>
      <c r="B1987" s="1" t="s">
        <v>503</v>
      </c>
      <c r="C1987" t="s">
        <v>309</v>
      </c>
      <c r="D1987" s="1" t="s">
        <v>274</v>
      </c>
      <c r="E1987" t="s">
        <v>49</v>
      </c>
      <c r="F1987" t="s">
        <v>49</v>
      </c>
      <c r="G1987" t="s">
        <v>49</v>
      </c>
      <c r="H1987" t="s">
        <v>49</v>
      </c>
      <c r="I1987" t="s">
        <v>49</v>
      </c>
      <c r="J1987" t="s">
        <v>49</v>
      </c>
      <c r="K1987" t="s">
        <v>49</v>
      </c>
      <c r="L1987" t="s">
        <v>49</v>
      </c>
      <c r="M1987">
        <v>72.872337341308594</v>
      </c>
      <c r="N1987" t="s">
        <v>49</v>
      </c>
      <c r="O1987">
        <v>68.617019653320298</v>
      </c>
      <c r="P1987" t="s">
        <v>49</v>
      </c>
      <c r="Q1987">
        <v>77.777778625488295</v>
      </c>
      <c r="R1987" t="s">
        <v>49</v>
      </c>
      <c r="S1987">
        <v>79.894180297851605</v>
      </c>
      <c r="T1987">
        <v>77.386932373046903</v>
      </c>
      <c r="U1987">
        <v>71.359222412109403</v>
      </c>
      <c r="V1987">
        <v>65.533981323242202</v>
      </c>
      <c r="W1987">
        <v>69.082122802734403</v>
      </c>
      <c r="X1987">
        <v>68.599037170410199</v>
      </c>
      <c r="Y1987">
        <v>65.865386962890597</v>
      </c>
      <c r="Z1987">
        <v>64.454978942871094</v>
      </c>
      <c r="AA1987">
        <v>67.772514343261705</v>
      </c>
      <c r="AB1987">
        <v>67.298576354980497</v>
      </c>
      <c r="AC1987">
        <v>67.298576354980497</v>
      </c>
      <c r="AD1987">
        <v>68.246444702148395</v>
      </c>
      <c r="AE1987">
        <v>72.857139587402301</v>
      </c>
      <c r="AF1987">
        <v>65.238098144531307</v>
      </c>
      <c r="AG1987">
        <v>68.095237731933594</v>
      </c>
      <c r="AH1987">
        <v>68.571426391601605</v>
      </c>
      <c r="AI1987">
        <v>65.094337463378906</v>
      </c>
      <c r="AJ1987">
        <v>67.452827453613295</v>
      </c>
      <c r="AK1987">
        <v>70.754714965820298</v>
      </c>
      <c r="AL1987">
        <v>70.754714965820298</v>
      </c>
      <c r="AM1987">
        <v>71.698112487792997</v>
      </c>
    </row>
    <row r="1988" spans="1:39" customFormat="1" hidden="1" x14ac:dyDescent="0.2">
      <c r="A1988" t="s">
        <v>390</v>
      </c>
      <c r="B1988" s="1" t="s">
        <v>503</v>
      </c>
      <c r="C1988" t="s">
        <v>421</v>
      </c>
      <c r="D1988" s="1" t="s">
        <v>223</v>
      </c>
      <c r="E1988">
        <v>1036795</v>
      </c>
      <c r="F1988">
        <v>1038442</v>
      </c>
      <c r="G1988">
        <v>1037406</v>
      </c>
      <c r="H1988">
        <v>1031355</v>
      </c>
      <c r="I1988">
        <v>1011356</v>
      </c>
      <c r="J1988">
        <v>984161</v>
      </c>
      <c r="K1988">
        <v>962564</v>
      </c>
      <c r="L1988">
        <v>945133</v>
      </c>
      <c r="M1988">
        <v>931727</v>
      </c>
      <c r="N1988">
        <v>922626</v>
      </c>
      <c r="O1988">
        <v>917466</v>
      </c>
      <c r="P1988">
        <v>929158</v>
      </c>
      <c r="Q1988">
        <v>941321</v>
      </c>
      <c r="R1988">
        <v>937945</v>
      </c>
      <c r="S1988">
        <v>934061</v>
      </c>
      <c r="T1988">
        <v>930328</v>
      </c>
      <c r="U1988">
        <v>926719</v>
      </c>
      <c r="V1988">
        <v>922372</v>
      </c>
      <c r="W1988">
        <v>915462</v>
      </c>
      <c r="X1988">
        <v>908765</v>
      </c>
      <c r="Y1988">
        <v>904893</v>
      </c>
      <c r="Z1988">
        <v>901239</v>
      </c>
      <c r="AA1988">
        <v>896373</v>
      </c>
      <c r="AB1988">
        <v>889309</v>
      </c>
      <c r="AC1988">
        <v>880189</v>
      </c>
      <c r="AD1988">
        <v>870697</v>
      </c>
      <c r="AE1988">
        <v>861707</v>
      </c>
      <c r="AF1988">
        <v>856276</v>
      </c>
      <c r="AG1988">
        <v>850822</v>
      </c>
      <c r="AH1988">
        <v>846482</v>
      </c>
      <c r="AI1988">
        <v>845484</v>
      </c>
      <c r="AJ1988">
        <v>844746</v>
      </c>
      <c r="AK1988">
        <v>842292</v>
      </c>
      <c r="AL1988">
        <v>840607</v>
      </c>
      <c r="AM1988">
        <v>847401</v>
      </c>
    </row>
    <row r="1989" spans="1:39" customFormat="1" hidden="1" x14ac:dyDescent="0.2">
      <c r="A1989" t="s">
        <v>390</v>
      </c>
      <c r="B1989" s="1" t="s">
        <v>503</v>
      </c>
      <c r="C1989" t="s">
        <v>120</v>
      </c>
      <c r="D1989" s="1" t="s">
        <v>488</v>
      </c>
      <c r="E1989">
        <v>0.62162203507734404</v>
      </c>
      <c r="F1989">
        <v>0.39814354752779302</v>
      </c>
      <c r="G1989">
        <v>6.6490190684368303E-2</v>
      </c>
      <c r="H1989">
        <v>-0.502159185195728</v>
      </c>
      <c r="I1989">
        <v>-1.82418155532121</v>
      </c>
      <c r="J1989">
        <v>-2.57431997803655</v>
      </c>
      <c r="K1989">
        <v>-2.1385886350497101</v>
      </c>
      <c r="L1989">
        <v>-1.7853995357616499</v>
      </c>
      <c r="M1989">
        <v>-1.47536463752721</v>
      </c>
      <c r="N1989">
        <v>-1.14091924023266</v>
      </c>
      <c r="O1989">
        <v>-0.96055900458877497</v>
      </c>
      <c r="P1989">
        <v>0.29448227591517301</v>
      </c>
      <c r="Q1989">
        <v>0.483707161729931</v>
      </c>
      <c r="R1989">
        <v>-0.63696312445506997</v>
      </c>
      <c r="S1989">
        <v>-0.63343379642380804</v>
      </c>
      <c r="T1989">
        <v>-0.62762244805920298</v>
      </c>
      <c r="U1989">
        <v>-0.59782051039558604</v>
      </c>
      <c r="V1989">
        <v>-0.57225552465965901</v>
      </c>
      <c r="W1989">
        <v>-0.589655559840225</v>
      </c>
      <c r="X1989">
        <v>-0.45618853509003099</v>
      </c>
      <c r="Y1989">
        <v>-0.26813371954120702</v>
      </c>
      <c r="Z1989">
        <v>-0.192768077420229</v>
      </c>
      <c r="AA1989">
        <v>-0.22805796852935001</v>
      </c>
      <c r="AB1989">
        <v>-0.30358282364397898</v>
      </c>
      <c r="AC1989">
        <v>-0.35794441144380701</v>
      </c>
      <c r="AD1989">
        <v>-0.355891802625531</v>
      </c>
      <c r="AE1989">
        <v>-0.26225617509785398</v>
      </c>
      <c r="AF1989">
        <v>6.5552529541793803E-2</v>
      </c>
      <c r="AG1989">
        <v>2.9112225554007699E-2</v>
      </c>
      <c r="AH1989">
        <v>0.12107063146668701</v>
      </c>
      <c r="AI1989">
        <v>0.34803913798054298</v>
      </c>
      <c r="AJ1989">
        <v>0.37155438903747701</v>
      </c>
      <c r="AK1989">
        <v>0.19755918517764201</v>
      </c>
      <c r="AL1989">
        <v>0.105996956310127</v>
      </c>
      <c r="AM1989">
        <v>1.0342058767844799</v>
      </c>
    </row>
    <row r="1990" spans="1:39" customFormat="1" hidden="1" x14ac:dyDescent="0.2">
      <c r="A1990" t="s">
        <v>390</v>
      </c>
      <c r="B1990" s="1" t="s">
        <v>503</v>
      </c>
      <c r="C1990" t="s">
        <v>514</v>
      </c>
      <c r="D1990" s="1" t="s">
        <v>142</v>
      </c>
      <c r="E1990">
        <v>1561900</v>
      </c>
      <c r="F1990">
        <v>1568131</v>
      </c>
      <c r="G1990">
        <v>1569174</v>
      </c>
      <c r="H1990">
        <v>1561314</v>
      </c>
      <c r="I1990">
        <v>1533091</v>
      </c>
      <c r="J1990">
        <v>1494128</v>
      </c>
      <c r="K1990">
        <v>1462514</v>
      </c>
      <c r="L1990">
        <v>1436634</v>
      </c>
      <c r="M1990">
        <v>1415594</v>
      </c>
      <c r="N1990">
        <v>1399535</v>
      </c>
      <c r="O1990">
        <v>1386156</v>
      </c>
      <c r="P1990">
        <v>1390244</v>
      </c>
      <c r="Q1990">
        <v>1396985</v>
      </c>
      <c r="R1990">
        <v>1388115</v>
      </c>
      <c r="S1990">
        <v>1379350</v>
      </c>
      <c r="T1990">
        <v>1370720</v>
      </c>
      <c r="U1990">
        <v>1362550</v>
      </c>
      <c r="V1990">
        <v>1354775</v>
      </c>
      <c r="W1990">
        <v>1346810</v>
      </c>
      <c r="X1990">
        <v>1340680</v>
      </c>
      <c r="Y1990">
        <v>1337090</v>
      </c>
      <c r="Z1990">
        <v>1334515</v>
      </c>
      <c r="AA1990">
        <v>1331475</v>
      </c>
      <c r="AB1990">
        <v>1327439</v>
      </c>
      <c r="AC1990">
        <v>1322696</v>
      </c>
      <c r="AD1990">
        <v>1317997</v>
      </c>
      <c r="AE1990">
        <v>1314545</v>
      </c>
      <c r="AF1990">
        <v>1315407</v>
      </c>
      <c r="AG1990">
        <v>1315790</v>
      </c>
      <c r="AH1990">
        <v>1317384</v>
      </c>
      <c r="AI1990">
        <v>1321977</v>
      </c>
      <c r="AJ1990">
        <v>1326898</v>
      </c>
      <c r="AK1990">
        <v>1329522</v>
      </c>
      <c r="AL1990">
        <v>1330932</v>
      </c>
      <c r="AM1990">
        <v>1344768</v>
      </c>
    </row>
    <row r="1991" spans="1:39" customFormat="1" hidden="1" x14ac:dyDescent="0.2">
      <c r="A1991" t="s">
        <v>390</v>
      </c>
      <c r="B1991" s="1" t="s">
        <v>503</v>
      </c>
      <c r="C1991" t="s">
        <v>267</v>
      </c>
      <c r="D1991" s="1" t="s">
        <v>205</v>
      </c>
      <c r="E1991" t="s">
        <v>49</v>
      </c>
      <c r="F1991" t="s">
        <v>49</v>
      </c>
      <c r="G1991" t="s">
        <v>49</v>
      </c>
      <c r="H1991" t="s">
        <v>49</v>
      </c>
      <c r="I1991" t="s">
        <v>49</v>
      </c>
      <c r="J1991" t="s">
        <v>49</v>
      </c>
      <c r="K1991" t="s">
        <v>49</v>
      </c>
      <c r="L1991" t="s">
        <v>49</v>
      </c>
      <c r="M1991" t="s">
        <v>49</v>
      </c>
      <c r="N1991" t="s">
        <v>49</v>
      </c>
      <c r="O1991" t="s">
        <v>49</v>
      </c>
      <c r="P1991" t="s">
        <v>49</v>
      </c>
      <c r="Q1991" t="s">
        <v>49</v>
      </c>
      <c r="R1991" t="s">
        <v>49</v>
      </c>
      <c r="S1991" t="s">
        <v>49</v>
      </c>
      <c r="T1991" t="s">
        <v>49</v>
      </c>
      <c r="U1991" t="s">
        <v>49</v>
      </c>
      <c r="V1991">
        <v>11.2</v>
      </c>
      <c r="W1991">
        <v>10</v>
      </c>
      <c r="X1991">
        <v>9.5</v>
      </c>
      <c r="Y1991">
        <v>9</v>
      </c>
      <c r="Z1991">
        <v>8.4</v>
      </c>
      <c r="AA1991">
        <v>8.3000000000000007</v>
      </c>
      <c r="AB1991">
        <v>8.3000000000000007</v>
      </c>
      <c r="AC1991">
        <v>8.3000000000000007</v>
      </c>
      <c r="AD1991">
        <v>8.1999999999999993</v>
      </c>
      <c r="AE1991">
        <v>8.1999999999999993</v>
      </c>
      <c r="AF1991">
        <v>8.1999999999999993</v>
      </c>
      <c r="AG1991">
        <v>7.8</v>
      </c>
      <c r="AH1991">
        <v>7.8</v>
      </c>
      <c r="AI1991">
        <v>7.8</v>
      </c>
      <c r="AJ1991">
        <v>7.7</v>
      </c>
      <c r="AK1991" t="s">
        <v>49</v>
      </c>
      <c r="AL1991" t="s">
        <v>49</v>
      </c>
      <c r="AM1991" t="s">
        <v>49</v>
      </c>
    </row>
    <row r="1992" spans="1:39" customFormat="1" hidden="1" x14ac:dyDescent="0.2">
      <c r="A1992" t="s">
        <v>390</v>
      </c>
      <c r="B1992" s="1" t="s">
        <v>503</v>
      </c>
      <c r="C1992" t="s">
        <v>447</v>
      </c>
      <c r="D1992" s="1" t="s">
        <v>564</v>
      </c>
      <c r="E1992" t="s">
        <v>49</v>
      </c>
      <c r="F1992" t="s">
        <v>49</v>
      </c>
      <c r="G1992" t="s">
        <v>49</v>
      </c>
      <c r="H1992" t="s">
        <v>49</v>
      </c>
      <c r="I1992" t="s">
        <v>49</v>
      </c>
      <c r="J1992" t="s">
        <v>49</v>
      </c>
      <c r="K1992" t="s">
        <v>49</v>
      </c>
      <c r="L1992" t="s">
        <v>49</v>
      </c>
      <c r="M1992" t="s">
        <v>49</v>
      </c>
      <c r="N1992" t="s">
        <v>49</v>
      </c>
      <c r="O1992" t="s">
        <v>49</v>
      </c>
      <c r="P1992" t="s">
        <v>49</v>
      </c>
      <c r="Q1992" t="s">
        <v>49</v>
      </c>
      <c r="R1992" t="s">
        <v>49</v>
      </c>
      <c r="S1992" t="s">
        <v>49</v>
      </c>
      <c r="T1992" t="s">
        <v>49</v>
      </c>
      <c r="U1992">
        <v>3</v>
      </c>
      <c r="V1992">
        <v>3</v>
      </c>
      <c r="W1992">
        <v>3</v>
      </c>
      <c r="X1992">
        <v>3</v>
      </c>
      <c r="Y1992">
        <v>3</v>
      </c>
      <c r="Z1992">
        <v>3</v>
      </c>
      <c r="AA1992">
        <v>3</v>
      </c>
      <c r="AB1992">
        <v>3</v>
      </c>
      <c r="AC1992">
        <v>3</v>
      </c>
      <c r="AD1992">
        <v>3</v>
      </c>
      <c r="AE1992">
        <v>3</v>
      </c>
      <c r="AF1992">
        <v>3</v>
      </c>
      <c r="AG1992">
        <v>3</v>
      </c>
      <c r="AH1992">
        <v>3</v>
      </c>
      <c r="AI1992">
        <v>3</v>
      </c>
      <c r="AJ1992">
        <v>3</v>
      </c>
      <c r="AK1992" t="s">
        <v>49</v>
      </c>
      <c r="AL1992" t="s">
        <v>49</v>
      </c>
      <c r="AM1992" t="s">
        <v>49</v>
      </c>
    </row>
    <row r="1993" spans="1:39" customFormat="1" hidden="1" x14ac:dyDescent="0.2">
      <c r="A1993" t="s">
        <v>390</v>
      </c>
      <c r="B1993" s="1" t="s">
        <v>503</v>
      </c>
      <c r="C1993" t="s">
        <v>458</v>
      </c>
      <c r="D1993" s="1" t="s">
        <v>187</v>
      </c>
      <c r="E1993" t="s">
        <v>49</v>
      </c>
      <c r="F1993" t="s">
        <v>49</v>
      </c>
      <c r="G1993" t="s">
        <v>49</v>
      </c>
      <c r="H1993" t="s">
        <v>49</v>
      </c>
      <c r="I1993" t="s">
        <v>49</v>
      </c>
      <c r="J1993" t="s">
        <v>49</v>
      </c>
      <c r="K1993" t="s">
        <v>49</v>
      </c>
      <c r="L1993">
        <v>3846</v>
      </c>
      <c r="M1993">
        <v>4198</v>
      </c>
      <c r="N1993">
        <v>5102</v>
      </c>
      <c r="O1993">
        <v>6079</v>
      </c>
      <c r="P1993">
        <v>7295</v>
      </c>
      <c r="Q1993">
        <v>8102</v>
      </c>
      <c r="R1993">
        <v>8557</v>
      </c>
      <c r="S1993">
        <v>9697</v>
      </c>
      <c r="T1993">
        <v>9670</v>
      </c>
      <c r="U1993">
        <v>10488</v>
      </c>
      <c r="V1993">
        <v>10639</v>
      </c>
      <c r="W1993">
        <v>10418</v>
      </c>
      <c r="X1993">
        <v>8430</v>
      </c>
      <c r="Y1993">
        <v>5943</v>
      </c>
      <c r="Z1993">
        <v>5934</v>
      </c>
      <c r="AA1993">
        <v>6638</v>
      </c>
      <c r="AB1993">
        <v>6271</v>
      </c>
      <c r="AC1993">
        <v>5129</v>
      </c>
      <c r="AD1993">
        <v>4722</v>
      </c>
      <c r="AE1993">
        <v>3256</v>
      </c>
      <c r="AF1993">
        <v>3114</v>
      </c>
      <c r="AG1993">
        <v>2339</v>
      </c>
      <c r="AH1993">
        <v>2325</v>
      </c>
      <c r="AI1993">
        <v>2594</v>
      </c>
      <c r="AJ1993">
        <v>2155</v>
      </c>
      <c r="AK1993">
        <v>1729</v>
      </c>
      <c r="AL1993">
        <v>2128</v>
      </c>
      <c r="AM1993" t="s">
        <v>49</v>
      </c>
    </row>
    <row r="1994" spans="1:39" customFormat="1" hidden="1" x14ac:dyDescent="0.2">
      <c r="A1994" t="s">
        <v>390</v>
      </c>
      <c r="B1994" s="1" t="s">
        <v>503</v>
      </c>
      <c r="C1994" t="s">
        <v>487</v>
      </c>
      <c r="D1994" s="1" t="s">
        <v>306</v>
      </c>
      <c r="E1994" t="s">
        <v>49</v>
      </c>
      <c r="F1994" t="s">
        <v>49</v>
      </c>
      <c r="G1994" t="s">
        <v>49</v>
      </c>
      <c r="H1994" t="s">
        <v>49</v>
      </c>
      <c r="I1994" t="s">
        <v>49</v>
      </c>
      <c r="J1994" t="s">
        <v>49</v>
      </c>
      <c r="K1994" t="s">
        <v>49</v>
      </c>
      <c r="L1994" t="s">
        <v>49</v>
      </c>
      <c r="M1994" t="s">
        <v>49</v>
      </c>
      <c r="N1994" t="s">
        <v>49</v>
      </c>
      <c r="O1994" t="s">
        <v>49</v>
      </c>
      <c r="P1994" t="s">
        <v>49</v>
      </c>
      <c r="Q1994" t="s">
        <v>49</v>
      </c>
      <c r="R1994" t="s">
        <v>49</v>
      </c>
      <c r="S1994" t="s">
        <v>49</v>
      </c>
      <c r="T1994" t="s">
        <v>49</v>
      </c>
      <c r="U1994" t="s">
        <v>49</v>
      </c>
      <c r="V1994" t="s">
        <v>49</v>
      </c>
      <c r="W1994" t="s">
        <v>49</v>
      </c>
      <c r="X1994" t="s">
        <v>49</v>
      </c>
      <c r="Y1994" t="s">
        <v>49</v>
      </c>
      <c r="Z1994" t="s">
        <v>49</v>
      </c>
      <c r="AA1994" t="s">
        <v>49</v>
      </c>
      <c r="AB1994" t="s">
        <v>49</v>
      </c>
      <c r="AC1994" t="s">
        <v>49</v>
      </c>
      <c r="AD1994" t="s">
        <v>49</v>
      </c>
      <c r="AE1994" t="s">
        <v>49</v>
      </c>
      <c r="AF1994" t="s">
        <v>49</v>
      </c>
      <c r="AG1994" t="s">
        <v>49</v>
      </c>
      <c r="AH1994" t="s">
        <v>49</v>
      </c>
      <c r="AI1994" t="s">
        <v>49</v>
      </c>
      <c r="AJ1994" t="s">
        <v>49</v>
      </c>
      <c r="AK1994" t="s">
        <v>49</v>
      </c>
      <c r="AL1994" t="s">
        <v>49</v>
      </c>
      <c r="AM1994" t="s">
        <v>49</v>
      </c>
    </row>
    <row r="1995" spans="1:39" customFormat="1" hidden="1" x14ac:dyDescent="0.2">
      <c r="A1995" t="s">
        <v>390</v>
      </c>
      <c r="B1995" s="1" t="s">
        <v>503</v>
      </c>
      <c r="C1995" t="s">
        <v>454</v>
      </c>
      <c r="D1995" s="1" t="s">
        <v>165</v>
      </c>
      <c r="E1995" t="s">
        <v>49</v>
      </c>
      <c r="F1995" t="s">
        <v>49</v>
      </c>
      <c r="G1995" t="s">
        <v>49</v>
      </c>
      <c r="H1995" t="s">
        <v>49</v>
      </c>
      <c r="I1995" t="s">
        <v>49</v>
      </c>
      <c r="J1995" t="s">
        <v>49</v>
      </c>
      <c r="K1995" t="s">
        <v>49</v>
      </c>
      <c r="L1995" t="s">
        <v>49</v>
      </c>
      <c r="M1995" t="s">
        <v>49</v>
      </c>
      <c r="N1995" t="s">
        <v>49</v>
      </c>
      <c r="O1995" t="s">
        <v>49</v>
      </c>
      <c r="P1995" t="s">
        <v>49</v>
      </c>
      <c r="Q1995" t="s">
        <v>49</v>
      </c>
      <c r="R1995" t="s">
        <v>49</v>
      </c>
      <c r="S1995" t="s">
        <v>49</v>
      </c>
      <c r="T1995" t="s">
        <v>49</v>
      </c>
      <c r="U1995" t="s">
        <v>49</v>
      </c>
      <c r="V1995" t="s">
        <v>49</v>
      </c>
      <c r="W1995" t="s">
        <v>49</v>
      </c>
      <c r="X1995" t="s">
        <v>49</v>
      </c>
      <c r="Y1995" t="s">
        <v>49</v>
      </c>
      <c r="Z1995" t="s">
        <v>49</v>
      </c>
      <c r="AA1995" t="s">
        <v>49</v>
      </c>
      <c r="AB1995" t="s">
        <v>49</v>
      </c>
      <c r="AC1995" t="s">
        <v>49</v>
      </c>
      <c r="AD1995" t="s">
        <v>49</v>
      </c>
      <c r="AE1995" t="s">
        <v>49</v>
      </c>
      <c r="AF1995" t="s">
        <v>49</v>
      </c>
      <c r="AG1995" t="s">
        <v>49</v>
      </c>
      <c r="AH1995" t="s">
        <v>49</v>
      </c>
      <c r="AI1995" t="s">
        <v>49</v>
      </c>
      <c r="AJ1995" t="s">
        <v>49</v>
      </c>
      <c r="AK1995" t="s">
        <v>49</v>
      </c>
      <c r="AL1995" t="s">
        <v>49</v>
      </c>
      <c r="AM1995" t="s">
        <v>49</v>
      </c>
    </row>
    <row r="1996" spans="1:39" customFormat="1" hidden="1" x14ac:dyDescent="0.2">
      <c r="A1996" t="s">
        <v>390</v>
      </c>
      <c r="B1996" s="1" t="s">
        <v>503</v>
      </c>
      <c r="C1996" t="s">
        <v>381</v>
      </c>
      <c r="D1996" s="1" t="s">
        <v>512</v>
      </c>
      <c r="E1996" t="s">
        <v>49</v>
      </c>
      <c r="F1996" t="s">
        <v>49</v>
      </c>
      <c r="G1996" t="s">
        <v>49</v>
      </c>
      <c r="H1996" t="s">
        <v>49</v>
      </c>
      <c r="I1996" t="s">
        <v>49</v>
      </c>
      <c r="J1996" t="s">
        <v>49</v>
      </c>
      <c r="K1996" t="s">
        <v>49</v>
      </c>
      <c r="L1996" t="s">
        <v>49</v>
      </c>
      <c r="M1996">
        <v>85.869567871093807</v>
      </c>
      <c r="N1996" t="s">
        <v>49</v>
      </c>
      <c r="O1996">
        <v>86.956520080566406</v>
      </c>
      <c r="P1996" t="s">
        <v>49</v>
      </c>
      <c r="Q1996">
        <v>89.130432128906307</v>
      </c>
      <c r="R1996" t="s">
        <v>49</v>
      </c>
      <c r="S1996">
        <v>87.027023315429702</v>
      </c>
      <c r="T1996">
        <v>84.8648681640625</v>
      </c>
      <c r="U1996">
        <v>86.567161560058594</v>
      </c>
      <c r="V1996">
        <v>85.784317016601605</v>
      </c>
      <c r="W1996">
        <v>88.235290527343807</v>
      </c>
      <c r="X1996">
        <v>87.378639221191406</v>
      </c>
      <c r="Y1996">
        <v>89.320388793945298</v>
      </c>
      <c r="Z1996">
        <v>89.473686218261705</v>
      </c>
      <c r="AA1996">
        <v>88.516746520996094</v>
      </c>
      <c r="AB1996">
        <v>90.995262145996094</v>
      </c>
      <c r="AC1996">
        <v>90.995262145996094</v>
      </c>
      <c r="AD1996">
        <v>90.995262145996094</v>
      </c>
      <c r="AE1996">
        <v>93.269233703613295</v>
      </c>
      <c r="AF1996">
        <v>93.333335876464801</v>
      </c>
      <c r="AG1996">
        <v>93.333335876464801</v>
      </c>
      <c r="AH1996">
        <v>93.333335876464801</v>
      </c>
      <c r="AI1996">
        <v>91.904762268066406</v>
      </c>
      <c r="AJ1996">
        <v>92.857139587402301</v>
      </c>
      <c r="AK1996">
        <v>92.857139587402301</v>
      </c>
      <c r="AL1996">
        <v>92.857139587402301</v>
      </c>
      <c r="AM1996">
        <v>92.924530029296903</v>
      </c>
    </row>
    <row r="1997" spans="1:39" customFormat="1" hidden="1" x14ac:dyDescent="0.2">
      <c r="A1997" t="s">
        <v>390</v>
      </c>
      <c r="B1997" s="1" t="s">
        <v>503</v>
      </c>
      <c r="C1997" t="s">
        <v>410</v>
      </c>
      <c r="D1997" s="1" t="s">
        <v>81</v>
      </c>
      <c r="E1997" t="s">
        <v>49</v>
      </c>
      <c r="F1997" t="s">
        <v>49</v>
      </c>
      <c r="G1997" t="s">
        <v>49</v>
      </c>
      <c r="H1997" t="s">
        <v>49</v>
      </c>
      <c r="I1997" t="s">
        <v>49</v>
      </c>
      <c r="J1997" t="s">
        <v>49</v>
      </c>
      <c r="K1997" t="s">
        <v>49</v>
      </c>
      <c r="L1997" t="s">
        <v>49</v>
      </c>
      <c r="M1997">
        <v>66.331657409667997</v>
      </c>
      <c r="N1997" t="s">
        <v>49</v>
      </c>
      <c r="O1997">
        <v>66</v>
      </c>
      <c r="P1997" t="s">
        <v>49</v>
      </c>
      <c r="Q1997">
        <v>68.159202575683594</v>
      </c>
      <c r="R1997" t="s">
        <v>49</v>
      </c>
      <c r="S1997">
        <v>71.144279479980497</v>
      </c>
      <c r="T1997">
        <v>71.144279479980497</v>
      </c>
      <c r="U1997">
        <v>76.923080444335895</v>
      </c>
      <c r="V1997">
        <v>80.382774353027301</v>
      </c>
      <c r="W1997">
        <v>87.559806823730497</v>
      </c>
      <c r="X1997">
        <v>85.645935058593807</v>
      </c>
      <c r="Y1997">
        <v>85.576919555664105</v>
      </c>
      <c r="Z1997">
        <v>84.360191345214801</v>
      </c>
      <c r="AA1997">
        <v>85.308059692382798</v>
      </c>
      <c r="AB1997">
        <v>85.915489196777301</v>
      </c>
      <c r="AC1997">
        <v>85.915489196777301</v>
      </c>
      <c r="AD1997">
        <v>86.384979248046903</v>
      </c>
      <c r="AE1997">
        <v>87.019233703613295</v>
      </c>
      <c r="AF1997">
        <v>87.142860412597699</v>
      </c>
      <c r="AG1997">
        <v>85.714286804199205</v>
      </c>
      <c r="AH1997">
        <v>85.714286804199205</v>
      </c>
      <c r="AI1997">
        <v>85.714286804199205</v>
      </c>
      <c r="AJ1997">
        <v>86.190475463867202</v>
      </c>
      <c r="AK1997">
        <v>88.571426391601605</v>
      </c>
      <c r="AL1997">
        <v>88.095237731933594</v>
      </c>
      <c r="AM1997">
        <v>89.622642517089801</v>
      </c>
    </row>
    <row r="1998" spans="1:39" customFormat="1" hidden="1" x14ac:dyDescent="0.2">
      <c r="A1998" t="s">
        <v>390</v>
      </c>
      <c r="B1998" s="1" t="s">
        <v>503</v>
      </c>
      <c r="C1998" t="s">
        <v>330</v>
      </c>
      <c r="D1998" s="1" t="s">
        <v>266</v>
      </c>
      <c r="E1998">
        <v>3.14</v>
      </c>
      <c r="F1998">
        <v>3.49</v>
      </c>
      <c r="G1998">
        <v>6.01</v>
      </c>
      <c r="H1998">
        <v>4.71</v>
      </c>
      <c r="I1998">
        <v>3.88</v>
      </c>
      <c r="J1998">
        <v>3.54</v>
      </c>
      <c r="K1998">
        <v>4.21</v>
      </c>
      <c r="L1998">
        <v>5.73</v>
      </c>
      <c r="M1998">
        <v>4.22</v>
      </c>
      <c r="N1998">
        <v>3.47</v>
      </c>
      <c r="O1998">
        <v>3.9</v>
      </c>
      <c r="P1998">
        <v>4.3099999999999996</v>
      </c>
      <c r="Q1998">
        <v>3.3</v>
      </c>
      <c r="R1998">
        <v>4.26</v>
      </c>
      <c r="S1998">
        <v>2.57</v>
      </c>
      <c r="T1998">
        <v>2.54</v>
      </c>
      <c r="U1998">
        <v>2.64</v>
      </c>
      <c r="V1998">
        <v>2.68</v>
      </c>
      <c r="W1998">
        <v>2.75</v>
      </c>
      <c r="X1998">
        <v>2.5299999999999998</v>
      </c>
      <c r="Y1998">
        <v>2.37</v>
      </c>
      <c r="Z1998">
        <v>2.44</v>
      </c>
      <c r="AA1998">
        <v>2.78</v>
      </c>
      <c r="AB1998">
        <v>2.2999999999999998</v>
      </c>
      <c r="AC1998">
        <v>2.2799999999999998</v>
      </c>
      <c r="AD1998">
        <v>2.21</v>
      </c>
      <c r="AE1998">
        <v>2.76</v>
      </c>
      <c r="AF1998">
        <v>2.73</v>
      </c>
      <c r="AG1998">
        <v>2.48</v>
      </c>
      <c r="AH1998">
        <v>2.48</v>
      </c>
      <c r="AI1998">
        <v>2.46</v>
      </c>
      <c r="AJ1998">
        <v>2.5499999999999998</v>
      </c>
      <c r="AK1998">
        <v>1.71</v>
      </c>
      <c r="AL1998" t="s">
        <v>49</v>
      </c>
      <c r="AM1998" t="s">
        <v>49</v>
      </c>
    </row>
    <row r="1999" spans="1:39" customFormat="1" hidden="1" x14ac:dyDescent="0.2">
      <c r="A1999" t="s">
        <v>390</v>
      </c>
      <c r="B1999" s="1" t="s">
        <v>503</v>
      </c>
      <c r="C1999" t="s">
        <v>19</v>
      </c>
      <c r="D1999" s="1" t="s">
        <v>127</v>
      </c>
      <c r="E1999">
        <v>2.5499999999999998</v>
      </c>
      <c r="F1999">
        <v>2.84</v>
      </c>
      <c r="G1999">
        <v>5.86</v>
      </c>
      <c r="H1999">
        <v>4.32</v>
      </c>
      <c r="I1999">
        <v>3.3</v>
      </c>
      <c r="J1999">
        <v>3.14</v>
      </c>
      <c r="K1999">
        <v>3.95</v>
      </c>
      <c r="L1999">
        <v>4.2300000000000004</v>
      </c>
      <c r="M1999">
        <v>2.82</v>
      </c>
      <c r="N1999">
        <v>2.23</v>
      </c>
      <c r="O1999">
        <v>2.86</v>
      </c>
      <c r="P1999">
        <v>3.31</v>
      </c>
      <c r="Q1999">
        <v>2.2999999999999998</v>
      </c>
      <c r="R1999">
        <v>3.04</v>
      </c>
      <c r="S1999">
        <v>1.75</v>
      </c>
      <c r="T1999">
        <v>1.68</v>
      </c>
      <c r="U1999">
        <v>1.76</v>
      </c>
      <c r="V1999">
        <v>1.7</v>
      </c>
      <c r="W1999">
        <v>1.8</v>
      </c>
      <c r="X1999">
        <v>1.67</v>
      </c>
      <c r="Y1999">
        <v>1.59</v>
      </c>
      <c r="Z1999">
        <v>1.6</v>
      </c>
      <c r="AA1999">
        <v>2</v>
      </c>
      <c r="AB1999">
        <v>1.51</v>
      </c>
      <c r="AC1999">
        <v>1.5</v>
      </c>
      <c r="AD1999">
        <v>1.47</v>
      </c>
      <c r="AE1999">
        <v>2.0699999999999998</v>
      </c>
      <c r="AF1999">
        <v>2.0299999999999998</v>
      </c>
      <c r="AG1999">
        <v>1.75</v>
      </c>
      <c r="AH1999">
        <v>1.87</v>
      </c>
      <c r="AI1999">
        <v>1.81</v>
      </c>
      <c r="AJ1999">
        <v>1.79</v>
      </c>
      <c r="AK1999">
        <v>1.6</v>
      </c>
      <c r="AL1999" t="s">
        <v>49</v>
      </c>
      <c r="AM1999" t="s">
        <v>49</v>
      </c>
    </row>
    <row r="2000" spans="1:39" customFormat="1" hidden="1" x14ac:dyDescent="0.2">
      <c r="A2000" t="s">
        <v>390</v>
      </c>
      <c r="B2000" s="1" t="s">
        <v>503</v>
      </c>
      <c r="C2000" t="s">
        <v>219</v>
      </c>
      <c r="D2000" s="1" t="s">
        <v>551</v>
      </c>
      <c r="E2000" t="s">
        <v>49</v>
      </c>
      <c r="F2000" t="s">
        <v>49</v>
      </c>
      <c r="G2000" t="s">
        <v>49</v>
      </c>
      <c r="H2000" t="s">
        <v>49</v>
      </c>
      <c r="I2000" t="s">
        <v>49</v>
      </c>
      <c r="J2000" t="s">
        <v>49</v>
      </c>
      <c r="K2000" t="s">
        <v>49</v>
      </c>
      <c r="L2000" t="s">
        <v>49</v>
      </c>
      <c r="M2000" t="s">
        <v>49</v>
      </c>
      <c r="N2000" t="s">
        <v>49</v>
      </c>
      <c r="O2000" t="s">
        <v>49</v>
      </c>
      <c r="P2000" t="s">
        <v>49</v>
      </c>
      <c r="Q2000" t="s">
        <v>49</v>
      </c>
      <c r="R2000" t="s">
        <v>49</v>
      </c>
      <c r="S2000" t="s">
        <v>49</v>
      </c>
      <c r="T2000" t="s">
        <v>49</v>
      </c>
      <c r="U2000" t="s">
        <v>49</v>
      </c>
      <c r="V2000">
        <v>7</v>
      </c>
      <c r="W2000">
        <v>7</v>
      </c>
      <c r="X2000">
        <v>7</v>
      </c>
      <c r="Y2000">
        <v>7</v>
      </c>
      <c r="Z2000">
        <v>7</v>
      </c>
      <c r="AA2000">
        <v>7</v>
      </c>
      <c r="AB2000">
        <v>8</v>
      </c>
      <c r="AC2000">
        <v>9</v>
      </c>
      <c r="AD2000">
        <v>8</v>
      </c>
      <c r="AE2000">
        <v>8</v>
      </c>
      <c r="AF2000">
        <v>8</v>
      </c>
      <c r="AG2000">
        <v>8</v>
      </c>
      <c r="AH2000">
        <v>8</v>
      </c>
      <c r="AI2000">
        <v>8</v>
      </c>
      <c r="AJ2000">
        <v>8</v>
      </c>
      <c r="AK2000" t="s">
        <v>49</v>
      </c>
      <c r="AL2000" t="s">
        <v>49</v>
      </c>
      <c r="AM2000" t="s">
        <v>49</v>
      </c>
    </row>
    <row r="2001" spans="1:39" customFormat="1" hidden="1" x14ac:dyDescent="0.2">
      <c r="A2001" t="s">
        <v>390</v>
      </c>
      <c r="B2001" s="1" t="s">
        <v>503</v>
      </c>
      <c r="C2001" t="s">
        <v>460</v>
      </c>
      <c r="D2001" s="1" t="s">
        <v>249</v>
      </c>
      <c r="E2001" t="s">
        <v>49</v>
      </c>
      <c r="F2001" t="s">
        <v>49</v>
      </c>
      <c r="G2001" t="s">
        <v>49</v>
      </c>
      <c r="H2001" t="s">
        <v>49</v>
      </c>
      <c r="I2001" t="s">
        <v>49</v>
      </c>
      <c r="J2001" t="s">
        <v>49</v>
      </c>
      <c r="K2001" t="s">
        <v>49</v>
      </c>
      <c r="L2001" t="s">
        <v>49</v>
      </c>
      <c r="M2001" t="s">
        <v>49</v>
      </c>
      <c r="N2001" t="s">
        <v>49</v>
      </c>
      <c r="O2001" t="s">
        <v>49</v>
      </c>
      <c r="P2001" t="s">
        <v>49</v>
      </c>
      <c r="Q2001" t="s">
        <v>49</v>
      </c>
      <c r="R2001" t="s">
        <v>49</v>
      </c>
      <c r="S2001" t="s">
        <v>49</v>
      </c>
      <c r="T2001" t="s">
        <v>49</v>
      </c>
      <c r="U2001" t="s">
        <v>49</v>
      </c>
      <c r="V2001" t="s">
        <v>49</v>
      </c>
      <c r="W2001" t="s">
        <v>49</v>
      </c>
      <c r="X2001" t="s">
        <v>49</v>
      </c>
      <c r="Y2001" t="s">
        <v>49</v>
      </c>
      <c r="Z2001">
        <v>8.3000000000000007</v>
      </c>
      <c r="AA2001" t="s">
        <v>49</v>
      </c>
      <c r="AB2001" t="s">
        <v>49</v>
      </c>
      <c r="AC2001" t="s">
        <v>49</v>
      </c>
      <c r="AD2001">
        <v>16.7</v>
      </c>
      <c r="AE2001" t="s">
        <v>49</v>
      </c>
      <c r="AF2001" t="s">
        <v>49</v>
      </c>
      <c r="AG2001" t="s">
        <v>49</v>
      </c>
      <c r="AH2001" t="s">
        <v>49</v>
      </c>
      <c r="AI2001" t="s">
        <v>49</v>
      </c>
      <c r="AJ2001">
        <v>25.4</v>
      </c>
      <c r="AK2001" t="s">
        <v>49</v>
      </c>
      <c r="AL2001" t="s">
        <v>49</v>
      </c>
      <c r="AM2001" t="s">
        <v>49</v>
      </c>
    </row>
    <row r="2002" spans="1:39" customFormat="1" hidden="1" x14ac:dyDescent="0.2">
      <c r="A2002" t="s">
        <v>390</v>
      </c>
      <c r="B2002" s="1" t="s">
        <v>503</v>
      </c>
      <c r="C2002" t="s">
        <v>214</v>
      </c>
      <c r="D2002" s="1" t="s">
        <v>72</v>
      </c>
      <c r="E2002" t="s">
        <v>49</v>
      </c>
      <c r="F2002" t="s">
        <v>49</v>
      </c>
      <c r="G2002" t="s">
        <v>49</v>
      </c>
      <c r="H2002" t="s">
        <v>49</v>
      </c>
      <c r="I2002" t="s">
        <v>49</v>
      </c>
      <c r="J2002" t="s">
        <v>49</v>
      </c>
      <c r="K2002" t="s">
        <v>49</v>
      </c>
      <c r="L2002" t="s">
        <v>49</v>
      </c>
      <c r="M2002" t="s">
        <v>49</v>
      </c>
      <c r="N2002" t="s">
        <v>49</v>
      </c>
      <c r="O2002" t="s">
        <v>49</v>
      </c>
      <c r="P2002" t="s">
        <v>49</v>
      </c>
      <c r="Q2002" t="s">
        <v>49</v>
      </c>
      <c r="R2002" t="s">
        <v>49</v>
      </c>
      <c r="S2002" t="s">
        <v>49</v>
      </c>
      <c r="T2002" t="s">
        <v>49</v>
      </c>
      <c r="U2002">
        <v>50.5</v>
      </c>
      <c r="V2002">
        <v>50.5</v>
      </c>
      <c r="W2002">
        <v>50.5</v>
      </c>
      <c r="X2002">
        <v>50.5</v>
      </c>
      <c r="Y2002">
        <v>50.5</v>
      </c>
      <c r="Z2002">
        <v>17.5</v>
      </c>
      <c r="AA2002">
        <v>17.5</v>
      </c>
      <c r="AB2002">
        <v>17.5</v>
      </c>
      <c r="AC2002">
        <v>17.5</v>
      </c>
      <c r="AD2002">
        <v>17.5</v>
      </c>
      <c r="AE2002">
        <v>17.5</v>
      </c>
      <c r="AF2002">
        <v>17.5</v>
      </c>
      <c r="AG2002">
        <v>17.5</v>
      </c>
      <c r="AH2002">
        <v>17.5</v>
      </c>
      <c r="AI2002">
        <v>17.5</v>
      </c>
      <c r="AJ2002">
        <v>17.5</v>
      </c>
      <c r="AK2002" t="s">
        <v>49</v>
      </c>
      <c r="AL2002" t="s">
        <v>49</v>
      </c>
      <c r="AM2002" t="s">
        <v>49</v>
      </c>
    </row>
    <row r="2003" spans="1:39" customFormat="1" hidden="1" x14ac:dyDescent="0.2">
      <c r="A2003" t="s">
        <v>390</v>
      </c>
      <c r="B2003" s="1" t="s">
        <v>503</v>
      </c>
      <c r="C2003" t="s">
        <v>443</v>
      </c>
      <c r="D2003" s="1" t="s">
        <v>259</v>
      </c>
      <c r="E2003" t="s">
        <v>49</v>
      </c>
      <c r="F2003" t="s">
        <v>49</v>
      </c>
      <c r="G2003" t="s">
        <v>49</v>
      </c>
      <c r="H2003" t="s">
        <v>49</v>
      </c>
      <c r="I2003" t="s">
        <v>49</v>
      </c>
      <c r="J2003" t="s">
        <v>49</v>
      </c>
      <c r="K2003" t="s">
        <v>49</v>
      </c>
      <c r="L2003" t="s">
        <v>49</v>
      </c>
      <c r="M2003" t="s">
        <v>49</v>
      </c>
      <c r="N2003" t="s">
        <v>49</v>
      </c>
      <c r="O2003" t="s">
        <v>49</v>
      </c>
      <c r="P2003" t="s">
        <v>49</v>
      </c>
      <c r="Q2003" t="s">
        <v>49</v>
      </c>
      <c r="R2003" t="s">
        <v>49</v>
      </c>
      <c r="S2003" t="s">
        <v>49</v>
      </c>
      <c r="T2003">
        <v>72</v>
      </c>
      <c r="U2003">
        <v>72</v>
      </c>
      <c r="V2003">
        <v>35</v>
      </c>
      <c r="W2003">
        <v>35</v>
      </c>
      <c r="X2003">
        <v>6.5</v>
      </c>
      <c r="Y2003">
        <v>6.5</v>
      </c>
      <c r="Z2003">
        <v>6.5</v>
      </c>
      <c r="AA2003">
        <v>6.5</v>
      </c>
      <c r="AB2003">
        <v>6.5</v>
      </c>
      <c r="AC2003">
        <v>6.5</v>
      </c>
      <c r="AD2003">
        <v>6.5</v>
      </c>
      <c r="AE2003">
        <v>4.5</v>
      </c>
      <c r="AF2003">
        <v>3.5</v>
      </c>
      <c r="AG2003">
        <v>3.5</v>
      </c>
      <c r="AH2003">
        <v>3.5</v>
      </c>
      <c r="AI2003">
        <v>3.5</v>
      </c>
      <c r="AJ2003">
        <v>3.5</v>
      </c>
      <c r="AK2003" t="s">
        <v>49</v>
      </c>
      <c r="AL2003" t="s">
        <v>49</v>
      </c>
      <c r="AM2003" t="s">
        <v>49</v>
      </c>
    </row>
    <row r="2004" spans="1:39" customFormat="1" hidden="1" x14ac:dyDescent="0.2">
      <c r="A2004" t="s">
        <v>390</v>
      </c>
      <c r="B2004" s="1" t="s">
        <v>503</v>
      </c>
      <c r="C2004" t="s">
        <v>470</v>
      </c>
      <c r="D2004" s="1" t="s">
        <v>131</v>
      </c>
      <c r="E2004" t="s">
        <v>49</v>
      </c>
      <c r="F2004" t="s">
        <v>49</v>
      </c>
      <c r="G2004" t="s">
        <v>49</v>
      </c>
      <c r="H2004" t="s">
        <v>49</v>
      </c>
      <c r="I2004" t="s">
        <v>49</v>
      </c>
      <c r="J2004" t="s">
        <v>49</v>
      </c>
      <c r="K2004" t="s">
        <v>49</v>
      </c>
      <c r="L2004" t="s">
        <v>49</v>
      </c>
      <c r="M2004" t="s">
        <v>49</v>
      </c>
      <c r="N2004" t="s">
        <v>49</v>
      </c>
      <c r="O2004" t="s">
        <v>49</v>
      </c>
      <c r="P2004" t="s">
        <v>49</v>
      </c>
      <c r="Q2004" t="s">
        <v>49</v>
      </c>
      <c r="R2004" t="s">
        <v>49</v>
      </c>
      <c r="S2004" t="s">
        <v>49</v>
      </c>
      <c r="T2004" t="s">
        <v>49</v>
      </c>
      <c r="U2004" t="s">
        <v>49</v>
      </c>
      <c r="V2004" t="s">
        <v>49</v>
      </c>
      <c r="W2004" t="s">
        <v>49</v>
      </c>
      <c r="X2004" t="s">
        <v>49</v>
      </c>
      <c r="Y2004" t="s">
        <v>49</v>
      </c>
      <c r="Z2004" t="s">
        <v>49</v>
      </c>
      <c r="AA2004" t="s">
        <v>49</v>
      </c>
      <c r="AB2004" t="s">
        <v>49</v>
      </c>
      <c r="AC2004" t="s">
        <v>49</v>
      </c>
      <c r="AD2004" t="s">
        <v>49</v>
      </c>
      <c r="AE2004">
        <v>2</v>
      </c>
      <c r="AF2004">
        <v>2</v>
      </c>
      <c r="AG2004">
        <v>2</v>
      </c>
      <c r="AH2004">
        <v>2</v>
      </c>
      <c r="AI2004">
        <v>2</v>
      </c>
      <c r="AJ2004">
        <v>2</v>
      </c>
      <c r="AK2004" t="s">
        <v>49</v>
      </c>
      <c r="AL2004" t="s">
        <v>49</v>
      </c>
      <c r="AM2004" t="s">
        <v>49</v>
      </c>
    </row>
    <row r="2005" spans="1:39" customFormat="1" hidden="1" x14ac:dyDescent="0.2">
      <c r="A2005" t="s">
        <v>390</v>
      </c>
      <c r="B2005" s="1" t="s">
        <v>503</v>
      </c>
      <c r="C2005" t="s">
        <v>169</v>
      </c>
      <c r="D2005" s="1" t="s">
        <v>129</v>
      </c>
      <c r="E2005" t="s">
        <v>49</v>
      </c>
      <c r="F2005" t="s">
        <v>49</v>
      </c>
      <c r="G2005" t="s">
        <v>49</v>
      </c>
      <c r="H2005" t="s">
        <v>49</v>
      </c>
      <c r="I2005" t="s">
        <v>49</v>
      </c>
      <c r="J2005" t="s">
        <v>49</v>
      </c>
      <c r="K2005" t="s">
        <v>49</v>
      </c>
      <c r="L2005" t="s">
        <v>49</v>
      </c>
      <c r="M2005" t="s">
        <v>49</v>
      </c>
      <c r="N2005" t="s">
        <v>49</v>
      </c>
      <c r="O2005" t="s">
        <v>49</v>
      </c>
      <c r="P2005" t="s">
        <v>49</v>
      </c>
      <c r="Q2005" t="s">
        <v>49</v>
      </c>
      <c r="R2005" t="s">
        <v>49</v>
      </c>
      <c r="S2005" t="s">
        <v>49</v>
      </c>
      <c r="T2005" t="s">
        <v>49</v>
      </c>
      <c r="U2005" t="s">
        <v>49</v>
      </c>
      <c r="V2005" t="s">
        <v>49</v>
      </c>
      <c r="W2005" t="s">
        <v>49</v>
      </c>
      <c r="X2005" t="s">
        <v>49</v>
      </c>
      <c r="Y2005" t="s">
        <v>49</v>
      </c>
      <c r="Z2005" t="s">
        <v>49</v>
      </c>
      <c r="AA2005" t="s">
        <v>49</v>
      </c>
      <c r="AB2005" t="s">
        <v>49</v>
      </c>
      <c r="AC2005" t="s">
        <v>49</v>
      </c>
      <c r="AD2005" t="s">
        <v>49</v>
      </c>
      <c r="AE2005">
        <v>0.5</v>
      </c>
      <c r="AF2005">
        <v>0.5</v>
      </c>
      <c r="AG2005">
        <v>0.5</v>
      </c>
      <c r="AH2005">
        <v>0.5</v>
      </c>
      <c r="AI2005">
        <v>0.5</v>
      </c>
      <c r="AJ2005">
        <v>0.5</v>
      </c>
      <c r="AK2005" t="s">
        <v>49</v>
      </c>
      <c r="AL2005" t="s">
        <v>49</v>
      </c>
      <c r="AM2005" t="s">
        <v>49</v>
      </c>
    </row>
    <row r="2006" spans="1:39" customFormat="1" hidden="1" x14ac:dyDescent="0.2">
      <c r="A2006" t="s">
        <v>390</v>
      </c>
      <c r="B2006" s="1" t="s">
        <v>503</v>
      </c>
      <c r="C2006" t="s">
        <v>272</v>
      </c>
      <c r="D2006" s="1" t="s">
        <v>348</v>
      </c>
      <c r="E2006" t="s">
        <v>49</v>
      </c>
      <c r="F2006" t="s">
        <v>49</v>
      </c>
      <c r="G2006" t="s">
        <v>49</v>
      </c>
      <c r="H2006" t="s">
        <v>49</v>
      </c>
      <c r="I2006" t="s">
        <v>49</v>
      </c>
      <c r="J2006" t="s">
        <v>49</v>
      </c>
      <c r="K2006" t="s">
        <v>49</v>
      </c>
      <c r="L2006" t="s">
        <v>49</v>
      </c>
      <c r="M2006" t="s">
        <v>49</v>
      </c>
      <c r="N2006" t="s">
        <v>49</v>
      </c>
      <c r="O2006" t="s">
        <v>49</v>
      </c>
      <c r="P2006" t="s">
        <v>49</v>
      </c>
      <c r="Q2006" t="s">
        <v>49</v>
      </c>
      <c r="R2006" t="s">
        <v>49</v>
      </c>
      <c r="S2006" t="s">
        <v>49</v>
      </c>
      <c r="T2006" t="s">
        <v>49</v>
      </c>
      <c r="U2006" t="s">
        <v>49</v>
      </c>
      <c r="V2006" t="s">
        <v>49</v>
      </c>
      <c r="W2006" t="s">
        <v>49</v>
      </c>
      <c r="X2006" t="s">
        <v>49</v>
      </c>
      <c r="Y2006" t="s">
        <v>49</v>
      </c>
      <c r="Z2006" t="s">
        <v>49</v>
      </c>
      <c r="AA2006" t="s">
        <v>49</v>
      </c>
      <c r="AB2006" t="s">
        <v>49</v>
      </c>
      <c r="AC2006" t="s">
        <v>49</v>
      </c>
      <c r="AD2006" t="s">
        <v>49</v>
      </c>
      <c r="AE2006">
        <v>0</v>
      </c>
      <c r="AF2006">
        <v>0</v>
      </c>
      <c r="AG2006">
        <v>0</v>
      </c>
      <c r="AH2006">
        <v>0</v>
      </c>
      <c r="AI2006">
        <v>0</v>
      </c>
      <c r="AJ2006">
        <v>0</v>
      </c>
      <c r="AK2006" t="s">
        <v>49</v>
      </c>
      <c r="AL2006" t="s">
        <v>49</v>
      </c>
      <c r="AM2006" t="s">
        <v>49</v>
      </c>
    </row>
    <row r="2007" spans="1:39" customFormat="1" hidden="1" x14ac:dyDescent="0.2">
      <c r="A2007" t="s">
        <v>390</v>
      </c>
      <c r="B2007" s="1" t="s">
        <v>503</v>
      </c>
      <c r="C2007" t="s">
        <v>320</v>
      </c>
      <c r="D2007" s="1" t="s">
        <v>481</v>
      </c>
      <c r="E2007" t="s">
        <v>49</v>
      </c>
      <c r="F2007" t="s">
        <v>49</v>
      </c>
      <c r="G2007" t="s">
        <v>49</v>
      </c>
      <c r="H2007" t="s">
        <v>49</v>
      </c>
      <c r="I2007" t="s">
        <v>49</v>
      </c>
      <c r="J2007" t="s">
        <v>49</v>
      </c>
      <c r="K2007" t="s">
        <v>49</v>
      </c>
      <c r="L2007" t="s">
        <v>49</v>
      </c>
      <c r="M2007" t="s">
        <v>49</v>
      </c>
      <c r="N2007" t="s">
        <v>49</v>
      </c>
      <c r="O2007" t="s">
        <v>49</v>
      </c>
      <c r="P2007" t="s">
        <v>49</v>
      </c>
      <c r="Q2007" t="s">
        <v>49</v>
      </c>
      <c r="R2007" t="s">
        <v>49</v>
      </c>
      <c r="S2007" t="s">
        <v>49</v>
      </c>
      <c r="T2007" t="s">
        <v>49</v>
      </c>
      <c r="U2007" t="s">
        <v>49</v>
      </c>
      <c r="V2007" t="s">
        <v>49</v>
      </c>
      <c r="W2007" t="s">
        <v>49</v>
      </c>
      <c r="X2007" t="s">
        <v>49</v>
      </c>
      <c r="Y2007" t="s">
        <v>49</v>
      </c>
      <c r="Z2007" t="s">
        <v>49</v>
      </c>
      <c r="AA2007" t="s">
        <v>49</v>
      </c>
      <c r="AB2007" t="s">
        <v>49</v>
      </c>
      <c r="AC2007" t="s">
        <v>49</v>
      </c>
      <c r="AD2007" t="s">
        <v>49</v>
      </c>
      <c r="AE2007">
        <v>0.5</v>
      </c>
      <c r="AF2007">
        <v>0.5</v>
      </c>
      <c r="AG2007">
        <v>0.5</v>
      </c>
      <c r="AH2007">
        <v>0.5</v>
      </c>
      <c r="AI2007">
        <v>0.5</v>
      </c>
      <c r="AJ2007">
        <v>0.5</v>
      </c>
      <c r="AK2007" t="s">
        <v>49</v>
      </c>
      <c r="AL2007" t="s">
        <v>49</v>
      </c>
      <c r="AM2007" t="s">
        <v>49</v>
      </c>
    </row>
    <row r="2008" spans="1:39" customFormat="1" hidden="1" x14ac:dyDescent="0.2">
      <c r="A2008" t="s">
        <v>390</v>
      </c>
      <c r="B2008" s="1" t="s">
        <v>503</v>
      </c>
      <c r="C2008" t="s">
        <v>157</v>
      </c>
      <c r="D2008" s="1" t="s">
        <v>441</v>
      </c>
      <c r="E2008" t="s">
        <v>49</v>
      </c>
      <c r="F2008" t="s">
        <v>49</v>
      </c>
      <c r="G2008" t="s">
        <v>49</v>
      </c>
      <c r="H2008" t="s">
        <v>49</v>
      </c>
      <c r="I2008" t="s">
        <v>49</v>
      </c>
      <c r="J2008" t="s">
        <v>49</v>
      </c>
      <c r="K2008" t="s">
        <v>49</v>
      </c>
      <c r="L2008" t="s">
        <v>49</v>
      </c>
      <c r="M2008" t="s">
        <v>49</v>
      </c>
      <c r="N2008" t="s">
        <v>49</v>
      </c>
      <c r="O2008" t="s">
        <v>49</v>
      </c>
      <c r="P2008" t="s">
        <v>49</v>
      </c>
      <c r="Q2008" t="s">
        <v>49</v>
      </c>
      <c r="R2008" t="s">
        <v>49</v>
      </c>
      <c r="S2008">
        <v>3.2</v>
      </c>
      <c r="T2008" t="s">
        <v>49</v>
      </c>
      <c r="U2008" t="s">
        <v>49</v>
      </c>
      <c r="V2008">
        <v>7.2</v>
      </c>
      <c r="W2008" t="s">
        <v>49</v>
      </c>
      <c r="X2008" t="s">
        <v>49</v>
      </c>
      <c r="Y2008" t="s">
        <v>49</v>
      </c>
      <c r="Z2008">
        <v>207.2</v>
      </c>
      <c r="AA2008" t="s">
        <v>49</v>
      </c>
      <c r="AB2008" t="s">
        <v>49</v>
      </c>
      <c r="AC2008" t="s">
        <v>49</v>
      </c>
      <c r="AD2008">
        <v>29.9</v>
      </c>
      <c r="AE2008" t="s">
        <v>49</v>
      </c>
      <c r="AF2008" t="s">
        <v>49</v>
      </c>
      <c r="AG2008" t="s">
        <v>49</v>
      </c>
      <c r="AH2008" t="s">
        <v>49</v>
      </c>
      <c r="AI2008" t="s">
        <v>49</v>
      </c>
      <c r="AJ2008">
        <v>91.1</v>
      </c>
      <c r="AK2008" t="s">
        <v>49</v>
      </c>
      <c r="AL2008" t="s">
        <v>49</v>
      </c>
      <c r="AM2008" t="s">
        <v>49</v>
      </c>
    </row>
    <row r="2009" spans="1:39" customFormat="1" hidden="1" x14ac:dyDescent="0.2">
      <c r="A2009" t="s">
        <v>390</v>
      </c>
      <c r="B2009" s="1" t="s">
        <v>503</v>
      </c>
      <c r="C2009" t="s">
        <v>87</v>
      </c>
      <c r="D2009" s="1" t="s">
        <v>302</v>
      </c>
      <c r="E2009" t="s">
        <v>49</v>
      </c>
      <c r="F2009" t="s">
        <v>49</v>
      </c>
      <c r="G2009" t="s">
        <v>49</v>
      </c>
      <c r="H2009" t="s">
        <v>49</v>
      </c>
      <c r="I2009" t="s">
        <v>49</v>
      </c>
      <c r="J2009" t="s">
        <v>49</v>
      </c>
      <c r="K2009" t="s">
        <v>49</v>
      </c>
      <c r="L2009" t="s">
        <v>49</v>
      </c>
      <c r="M2009" t="s">
        <v>49</v>
      </c>
      <c r="N2009" t="s">
        <v>49</v>
      </c>
      <c r="O2009" t="s">
        <v>49</v>
      </c>
      <c r="P2009" t="s">
        <v>49</v>
      </c>
      <c r="Q2009" t="s">
        <v>49</v>
      </c>
      <c r="R2009" t="s">
        <v>49</v>
      </c>
      <c r="S2009" t="s">
        <v>49</v>
      </c>
      <c r="T2009" t="s">
        <v>49</v>
      </c>
      <c r="U2009" t="s">
        <v>49</v>
      </c>
      <c r="V2009">
        <v>81</v>
      </c>
      <c r="W2009">
        <v>81</v>
      </c>
      <c r="X2009">
        <v>81</v>
      </c>
      <c r="Y2009">
        <v>81</v>
      </c>
      <c r="Z2009">
        <v>81</v>
      </c>
      <c r="AA2009">
        <v>81</v>
      </c>
      <c r="AB2009">
        <v>81</v>
      </c>
      <c r="AC2009">
        <v>81</v>
      </c>
      <c r="AD2009">
        <v>81</v>
      </c>
      <c r="AE2009">
        <v>81</v>
      </c>
      <c r="AF2009">
        <v>81</v>
      </c>
      <c r="AG2009">
        <v>56</v>
      </c>
      <c r="AH2009">
        <v>50</v>
      </c>
      <c r="AI2009">
        <v>50</v>
      </c>
      <c r="AJ2009">
        <v>50</v>
      </c>
      <c r="AK2009" t="s">
        <v>49</v>
      </c>
      <c r="AL2009" t="s">
        <v>49</v>
      </c>
      <c r="AM2009" t="s">
        <v>49</v>
      </c>
    </row>
    <row r="2010" spans="1:39" customFormat="1" hidden="1" x14ac:dyDescent="0.2">
      <c r="A2010" t="s">
        <v>390</v>
      </c>
      <c r="B2010" s="1" t="s">
        <v>503</v>
      </c>
      <c r="C2010" t="s">
        <v>542</v>
      </c>
      <c r="D2010" s="1" t="s">
        <v>479</v>
      </c>
      <c r="E2010" t="s">
        <v>49</v>
      </c>
      <c r="F2010" t="s">
        <v>49</v>
      </c>
      <c r="G2010" t="s">
        <v>49</v>
      </c>
      <c r="H2010" t="s">
        <v>49</v>
      </c>
      <c r="I2010" t="s">
        <v>49</v>
      </c>
      <c r="J2010" t="s">
        <v>49</v>
      </c>
      <c r="K2010" t="s">
        <v>49</v>
      </c>
      <c r="L2010">
        <v>139.08747367766296</v>
      </c>
      <c r="M2010">
        <v>132.97744275089198</v>
      </c>
      <c r="N2010">
        <v>151.05134439040262</v>
      </c>
      <c r="O2010">
        <v>156.83823582752123</v>
      </c>
      <c r="P2010">
        <v>144.11645359293288</v>
      </c>
      <c r="Q2010">
        <v>126.49561016552313</v>
      </c>
      <c r="R2010">
        <v>126.45698790150777</v>
      </c>
      <c r="S2010">
        <v>123.31821470665689</v>
      </c>
      <c r="T2010">
        <v>122.77687523457801</v>
      </c>
      <c r="U2010">
        <v>129.97820803953257</v>
      </c>
      <c r="V2010">
        <v>135.93881658463565</v>
      </c>
      <c r="W2010">
        <v>136.64322094667745</v>
      </c>
      <c r="X2010">
        <v>133.98760125243473</v>
      </c>
      <c r="Y2010">
        <v>136.68905114338227</v>
      </c>
      <c r="Z2010">
        <v>116.76474767362475</v>
      </c>
      <c r="AA2010">
        <v>143.6782240786188</v>
      </c>
      <c r="AB2010">
        <v>167.39197983169413</v>
      </c>
      <c r="AC2010">
        <v>170.75992641941181</v>
      </c>
      <c r="AD2010">
        <v>166.45283453081586</v>
      </c>
      <c r="AE2010">
        <v>160.24147473197877</v>
      </c>
      <c r="AF2010">
        <v>150.9371897017754</v>
      </c>
      <c r="AG2010">
        <v>150.40869674373306</v>
      </c>
      <c r="AH2010">
        <v>147.56372239644395</v>
      </c>
      <c r="AI2010">
        <v>145.92029608313626</v>
      </c>
      <c r="AJ2010">
        <v>143.75453025376626</v>
      </c>
      <c r="AK2010">
        <v>138.46633869994892</v>
      </c>
      <c r="AL2010">
        <v>156.95804914454686</v>
      </c>
      <c r="AM2010">
        <v>171.56748086042023</v>
      </c>
    </row>
    <row r="2011" spans="1:39" customFormat="1" hidden="1" x14ac:dyDescent="0.2">
      <c r="A2011" t="s">
        <v>390</v>
      </c>
      <c r="B2011" s="1" t="s">
        <v>503</v>
      </c>
      <c r="C2011" t="s">
        <v>456</v>
      </c>
      <c r="D2011" s="1" t="s">
        <v>489</v>
      </c>
      <c r="E2011" t="s">
        <v>49</v>
      </c>
      <c r="F2011" t="s">
        <v>49</v>
      </c>
      <c r="G2011" t="s">
        <v>49</v>
      </c>
      <c r="H2011" t="s">
        <v>49</v>
      </c>
      <c r="I2011" t="s">
        <v>49</v>
      </c>
      <c r="J2011" t="s">
        <v>49</v>
      </c>
      <c r="K2011" t="s">
        <v>49</v>
      </c>
      <c r="L2011" t="s">
        <v>49</v>
      </c>
      <c r="M2011">
        <v>74.5</v>
      </c>
      <c r="N2011" t="s">
        <v>49</v>
      </c>
      <c r="O2011">
        <v>78.109451293945298</v>
      </c>
      <c r="P2011" t="s">
        <v>49</v>
      </c>
      <c r="Q2011">
        <v>77.114425659179702</v>
      </c>
      <c r="R2011" t="s">
        <v>49</v>
      </c>
      <c r="S2011">
        <v>79.601989746093807</v>
      </c>
      <c r="T2011">
        <v>82.587066650390597</v>
      </c>
      <c r="U2011">
        <v>83.653846740722699</v>
      </c>
      <c r="V2011">
        <v>80.769233703613295</v>
      </c>
      <c r="W2011">
        <v>84.615386962890597</v>
      </c>
      <c r="X2011">
        <v>84.134613037109403</v>
      </c>
      <c r="Y2011">
        <v>85.576919555664105</v>
      </c>
      <c r="Z2011">
        <v>83.886253356933594</v>
      </c>
      <c r="AA2011">
        <v>83.412322998046903</v>
      </c>
      <c r="AB2011">
        <v>87.323944091796903</v>
      </c>
      <c r="AC2011">
        <v>85.915489196777301</v>
      </c>
      <c r="AD2011">
        <v>85.915489196777301</v>
      </c>
      <c r="AE2011">
        <v>88.177337646484403</v>
      </c>
      <c r="AF2011">
        <v>87.192115783691406</v>
      </c>
      <c r="AG2011">
        <v>89.162559509277301</v>
      </c>
      <c r="AH2011">
        <v>89.655174255371094</v>
      </c>
      <c r="AI2011">
        <v>88.834953308105497</v>
      </c>
      <c r="AJ2011">
        <v>87.439613342285199</v>
      </c>
      <c r="AK2011">
        <v>87.922706604003906</v>
      </c>
      <c r="AL2011">
        <v>88.405799865722699</v>
      </c>
      <c r="AM2011">
        <v>87.922706604003906</v>
      </c>
    </row>
    <row r="2012" spans="1:39" customFormat="1" hidden="1" x14ac:dyDescent="0.2">
      <c r="A2012" t="s">
        <v>88</v>
      </c>
      <c r="B2012" s="1" t="s">
        <v>287</v>
      </c>
      <c r="C2012" t="s">
        <v>483</v>
      </c>
      <c r="D2012" s="1" t="s">
        <v>39</v>
      </c>
      <c r="E2012">
        <v>2.8470647518266565</v>
      </c>
      <c r="F2012">
        <v>2.5879577877863231</v>
      </c>
      <c r="G2012">
        <v>-2.2727272727272747</v>
      </c>
      <c r="H2012">
        <v>-2.9040156709108698</v>
      </c>
      <c r="I2012">
        <v>2.4661340743313649</v>
      </c>
      <c r="J2012">
        <v>-0.19821605550049559</v>
      </c>
      <c r="K2012">
        <v>-1.7133665033107655</v>
      </c>
      <c r="L2012">
        <v>-1.15125049622866</v>
      </c>
      <c r="M2012">
        <v>-3.3911355115158011</v>
      </c>
      <c r="N2012">
        <v>-2.8797720042417829</v>
      </c>
      <c r="O2012">
        <v>1.2300197899223642</v>
      </c>
      <c r="P2012">
        <v>-7.5955009045384116</v>
      </c>
      <c r="Q2012">
        <v>3.5238245762423619E-2</v>
      </c>
      <c r="R2012">
        <v>2.499415707270193</v>
      </c>
      <c r="S2012">
        <v>1.6730984124121491</v>
      </c>
      <c r="T2012">
        <v>1.7522553656728697</v>
      </c>
      <c r="U2012">
        <v>9.2537079425661517</v>
      </c>
      <c r="V2012">
        <v>5.8029703288876879</v>
      </c>
      <c r="W2012">
        <v>18.983007970787153</v>
      </c>
      <c r="X2012">
        <v>13.741477307700242</v>
      </c>
      <c r="Y2012">
        <v>19.278587755177341</v>
      </c>
      <c r="Z2012">
        <v>10.742390599256124</v>
      </c>
      <c r="AA2012">
        <v>5.6714092596344567</v>
      </c>
      <c r="AB2012">
        <v>5.7458279502064435</v>
      </c>
      <c r="AC2012">
        <v>6.981663684363455</v>
      </c>
      <c r="AD2012">
        <v>5.8182473810915711</v>
      </c>
      <c r="AE2012">
        <v>7.7797260299760955</v>
      </c>
      <c r="AF2012">
        <v>4.385991948373503</v>
      </c>
      <c r="AG2012">
        <v>7.9432591015308667</v>
      </c>
      <c r="AH2012">
        <v>7.240213955612683</v>
      </c>
      <c r="AI2012">
        <v>8.4003803335467122</v>
      </c>
      <c r="AJ2012">
        <v>5.8792575279622952</v>
      </c>
      <c r="AK2012">
        <v>5.3468645125959906</v>
      </c>
      <c r="AL2012">
        <v>9.5407844234929797</v>
      </c>
      <c r="AM2012">
        <v>2.0954155521310662</v>
      </c>
    </row>
    <row r="2013" spans="1:39" customFormat="1" hidden="1" x14ac:dyDescent="0.2">
      <c r="A2013" t="s">
        <v>88</v>
      </c>
      <c r="B2013" s="1" t="s">
        <v>287</v>
      </c>
      <c r="C2013" t="s">
        <v>260</v>
      </c>
      <c r="D2013" s="1" t="s">
        <v>203</v>
      </c>
      <c r="E2013">
        <v>31602682.499082401</v>
      </c>
      <c r="F2013">
        <v>30606741.573033798</v>
      </c>
      <c r="G2013">
        <v>-30386755.876179699</v>
      </c>
      <c r="H2013">
        <v>-40188200.0532002</v>
      </c>
      <c r="I2013">
        <v>37791314.983624399</v>
      </c>
      <c r="J2013">
        <v>-3243015.3556777099</v>
      </c>
      <c r="K2013">
        <v>-31281482.113890599</v>
      </c>
      <c r="L2013">
        <v>-22683100.260725301</v>
      </c>
      <c r="M2013">
        <v>-72186987.814437404</v>
      </c>
      <c r="N2013">
        <v>-60193603.130898602</v>
      </c>
      <c r="O2013">
        <v>20334035.1819074</v>
      </c>
      <c r="P2013">
        <v>-147083835.755537</v>
      </c>
      <c r="Q2013">
        <v>591375.11462613603</v>
      </c>
      <c r="R2013">
        <v>41301896.350276202</v>
      </c>
      <c r="S2013">
        <v>30672578.330251899</v>
      </c>
      <c r="T2013">
        <v>40310494.542148396</v>
      </c>
      <c r="U2013">
        <v>250597673.08284599</v>
      </c>
      <c r="V2013">
        <v>172951928.727855</v>
      </c>
      <c r="W2013">
        <v>583975309.32313502</v>
      </c>
      <c r="X2013">
        <v>464230334.10929698</v>
      </c>
      <c r="Y2013">
        <v>679220489.28009105</v>
      </c>
      <c r="Z2013">
        <v>308373711.00325298</v>
      </c>
      <c r="AA2013">
        <v>178091735.587235</v>
      </c>
      <c r="AB2013">
        <v>217158525.72872201</v>
      </c>
      <c r="AC2013">
        <v>277313671.99180901</v>
      </c>
      <c r="AD2013">
        <v>243782754.03669199</v>
      </c>
      <c r="AE2013">
        <v>377869372.267012</v>
      </c>
      <c r="AF2013">
        <v>205373209.116505</v>
      </c>
      <c r="AG2013">
        <v>391619655.40088201</v>
      </c>
      <c r="AH2013">
        <v>387602565.30544603</v>
      </c>
      <c r="AI2013">
        <v>468861002.87623501</v>
      </c>
      <c r="AJ2013">
        <v>322282826.11583298</v>
      </c>
      <c r="AK2013">
        <v>239380737.903611</v>
      </c>
      <c r="AL2013">
        <v>409894560.46573901</v>
      </c>
      <c r="AM2013">
        <v>103581591.564163</v>
      </c>
    </row>
    <row r="2014" spans="1:39" customFormat="1" hidden="1" x14ac:dyDescent="0.2">
      <c r="A2014" t="s">
        <v>88</v>
      </c>
      <c r="B2014" s="1" t="s">
        <v>287</v>
      </c>
      <c r="C2014" t="s">
        <v>31</v>
      </c>
      <c r="D2014" s="1" t="s">
        <v>339</v>
      </c>
      <c r="E2014" t="s">
        <v>49</v>
      </c>
      <c r="F2014" t="s">
        <v>49</v>
      </c>
      <c r="G2014" t="s">
        <v>49</v>
      </c>
      <c r="H2014">
        <v>56.93</v>
      </c>
      <c r="I2014">
        <v>56.942</v>
      </c>
      <c r="J2014">
        <v>56.847999999999999</v>
      </c>
      <c r="K2014">
        <v>56.792000000000002</v>
      </c>
      <c r="L2014">
        <v>56.709000000000003</v>
      </c>
      <c r="M2014">
        <v>56.646000000000001</v>
      </c>
      <c r="N2014">
        <v>56.372</v>
      </c>
      <c r="O2014">
        <v>56.287999999999997</v>
      </c>
      <c r="P2014">
        <v>56.27</v>
      </c>
      <c r="Q2014">
        <v>55.936999999999998</v>
      </c>
      <c r="R2014">
        <v>55.854999999999997</v>
      </c>
      <c r="S2014">
        <v>55.726999999999997</v>
      </c>
      <c r="T2014">
        <v>55.539000000000001</v>
      </c>
      <c r="U2014">
        <v>55.465000000000003</v>
      </c>
      <c r="V2014">
        <v>54.523000000000003</v>
      </c>
      <c r="W2014">
        <v>55.518999999999998</v>
      </c>
      <c r="X2014">
        <v>56.451999999999998</v>
      </c>
      <c r="Y2014">
        <v>57.44</v>
      </c>
      <c r="Z2014">
        <v>58.35</v>
      </c>
      <c r="AA2014">
        <v>59.356999999999999</v>
      </c>
      <c r="AB2014">
        <v>60.279000000000003</v>
      </c>
      <c r="AC2014">
        <v>58.957999999999998</v>
      </c>
      <c r="AD2014">
        <v>57.694000000000003</v>
      </c>
      <c r="AE2014">
        <v>56.371000000000002</v>
      </c>
      <c r="AF2014">
        <v>55.74</v>
      </c>
      <c r="AG2014">
        <v>55.093000000000004</v>
      </c>
      <c r="AH2014">
        <v>55.029000000000003</v>
      </c>
      <c r="AI2014">
        <v>54.935000000000002</v>
      </c>
      <c r="AJ2014">
        <v>54.886000000000003</v>
      </c>
      <c r="AK2014">
        <v>53.643999999999998</v>
      </c>
      <c r="AL2014">
        <v>53.593000000000004</v>
      </c>
      <c r="AM2014">
        <v>54.234999999999999</v>
      </c>
    </row>
    <row r="2015" spans="1:39" customFormat="1" hidden="1" x14ac:dyDescent="0.2">
      <c r="A2015" t="s">
        <v>88</v>
      </c>
      <c r="B2015" s="1" t="s">
        <v>287</v>
      </c>
      <c r="C2015" t="s">
        <v>473</v>
      </c>
      <c r="D2015" s="1" t="s">
        <v>563</v>
      </c>
      <c r="E2015" t="s">
        <v>49</v>
      </c>
      <c r="F2015" t="s">
        <v>49</v>
      </c>
      <c r="G2015" t="s">
        <v>49</v>
      </c>
      <c r="H2015">
        <v>34.1</v>
      </c>
      <c r="I2015">
        <v>35.22</v>
      </c>
      <c r="J2015">
        <v>35.15</v>
      </c>
      <c r="K2015" t="s">
        <v>49</v>
      </c>
      <c r="L2015" t="s">
        <v>49</v>
      </c>
      <c r="M2015">
        <v>59.45</v>
      </c>
      <c r="N2015" t="s">
        <v>49</v>
      </c>
      <c r="O2015" t="s">
        <v>49</v>
      </c>
      <c r="P2015" t="s">
        <v>49</v>
      </c>
      <c r="Q2015" t="s">
        <v>49</v>
      </c>
      <c r="R2015" t="s">
        <v>49</v>
      </c>
      <c r="S2015" t="s">
        <v>49</v>
      </c>
      <c r="T2015" t="s">
        <v>49</v>
      </c>
      <c r="U2015">
        <v>58.2</v>
      </c>
      <c r="V2015">
        <v>56.73</v>
      </c>
      <c r="W2015" t="s">
        <v>49</v>
      </c>
      <c r="X2015" t="s">
        <v>49</v>
      </c>
      <c r="Y2015">
        <v>39.299999999999997</v>
      </c>
      <c r="Z2015">
        <v>39.299999999999997</v>
      </c>
      <c r="AA2015">
        <v>56.99</v>
      </c>
      <c r="AB2015">
        <v>63.06</v>
      </c>
      <c r="AC2015" t="s">
        <v>49</v>
      </c>
      <c r="AD2015" t="s">
        <v>49</v>
      </c>
      <c r="AE2015">
        <v>58.89</v>
      </c>
      <c r="AF2015" t="s">
        <v>49</v>
      </c>
      <c r="AG2015">
        <v>57.58</v>
      </c>
      <c r="AH2015" t="s">
        <v>49</v>
      </c>
      <c r="AI2015" t="s">
        <v>49</v>
      </c>
      <c r="AJ2015" t="s">
        <v>49</v>
      </c>
      <c r="AK2015" t="s">
        <v>49</v>
      </c>
      <c r="AL2015" t="s">
        <v>49</v>
      </c>
      <c r="AM2015" t="s">
        <v>49</v>
      </c>
    </row>
    <row r="2016" spans="1:39" customFormat="1" hidden="1" x14ac:dyDescent="0.2">
      <c r="A2016" t="s">
        <v>88</v>
      </c>
      <c r="B2016" s="1" t="s">
        <v>287</v>
      </c>
      <c r="C2016" t="s">
        <v>415</v>
      </c>
      <c r="D2016" s="1" t="s">
        <v>568</v>
      </c>
      <c r="E2016" t="s">
        <v>49</v>
      </c>
      <c r="F2016" t="s">
        <v>49</v>
      </c>
      <c r="G2016" t="s">
        <v>49</v>
      </c>
      <c r="H2016" t="s">
        <v>49</v>
      </c>
      <c r="I2016" t="s">
        <v>49</v>
      </c>
      <c r="J2016" t="s">
        <v>49</v>
      </c>
      <c r="K2016" t="s">
        <v>49</v>
      </c>
      <c r="L2016" t="s">
        <v>49</v>
      </c>
      <c r="M2016">
        <v>66.900000000000006</v>
      </c>
      <c r="N2016">
        <v>71.771514892578097</v>
      </c>
      <c r="O2016">
        <v>73.089584350585895</v>
      </c>
      <c r="P2016">
        <v>74.402816772460895</v>
      </c>
      <c r="Q2016">
        <v>76.780052185058594</v>
      </c>
      <c r="R2016">
        <v>77.741378784179702</v>
      </c>
      <c r="S2016">
        <v>79.63</v>
      </c>
      <c r="T2016">
        <v>80</v>
      </c>
      <c r="U2016">
        <v>80.602111816406307</v>
      </c>
      <c r="V2016">
        <v>81.571296691894503</v>
      </c>
      <c r="W2016">
        <v>82.559738159179702</v>
      </c>
      <c r="X2016">
        <v>88.9</v>
      </c>
      <c r="Y2016">
        <v>86.16</v>
      </c>
      <c r="Z2016">
        <v>85.635406494140597</v>
      </c>
      <c r="AA2016">
        <v>92.402259826660199</v>
      </c>
      <c r="AB2016">
        <v>92.500892639160199</v>
      </c>
      <c r="AC2016">
        <v>92.615768432617202</v>
      </c>
      <c r="AD2016">
        <v>91.75</v>
      </c>
      <c r="AE2016">
        <v>92.953781127929702</v>
      </c>
      <c r="AF2016">
        <v>93.177093505859403</v>
      </c>
      <c r="AG2016">
        <v>93.415939331054702</v>
      </c>
      <c r="AH2016">
        <v>96</v>
      </c>
      <c r="AI2016">
        <v>95.060630798339801</v>
      </c>
      <c r="AJ2016">
        <v>96.094047546386705</v>
      </c>
      <c r="AK2016">
        <v>97.126640319824205</v>
      </c>
      <c r="AL2016">
        <v>92.1</v>
      </c>
      <c r="AM2016" t="s">
        <v>49</v>
      </c>
    </row>
    <row r="2017" spans="1:39" customFormat="1" hidden="1" x14ac:dyDescent="0.2">
      <c r="A2017" t="s">
        <v>88</v>
      </c>
      <c r="B2017" s="1" t="s">
        <v>287</v>
      </c>
      <c r="C2017" t="s">
        <v>275</v>
      </c>
      <c r="D2017" s="1" t="s">
        <v>222</v>
      </c>
      <c r="E2017">
        <v>45.139896699420504</v>
      </c>
      <c r="F2017">
        <v>44.412889853894391</v>
      </c>
      <c r="G2017">
        <v>49.460303030303031</v>
      </c>
      <c r="H2017">
        <v>54.93447600391773</v>
      </c>
      <c r="I2017">
        <v>55.802231677665858</v>
      </c>
      <c r="J2017">
        <v>54.178909811694744</v>
      </c>
      <c r="K2017">
        <v>52.425610714152107</v>
      </c>
      <c r="L2017">
        <v>52.846656321050922</v>
      </c>
      <c r="M2017">
        <v>49.442420996250668</v>
      </c>
      <c r="N2017">
        <v>44.671063096500532</v>
      </c>
      <c r="O2017">
        <v>40.821068655807579</v>
      </c>
      <c r="P2017">
        <v>39.94840198211898</v>
      </c>
      <c r="Q2017">
        <v>41.993085687092353</v>
      </c>
      <c r="R2017">
        <v>44.465716817650183</v>
      </c>
      <c r="S2017">
        <v>50.514327394243239</v>
      </c>
      <c r="T2017">
        <v>53.998832066403743</v>
      </c>
      <c r="U2017">
        <v>54.928153680722758</v>
      </c>
      <c r="V2017">
        <v>58.905385277579356</v>
      </c>
      <c r="W2017">
        <v>68.158587760482192</v>
      </c>
      <c r="X2017">
        <v>72.255777154280239</v>
      </c>
      <c r="Y2017">
        <v>65.479001464118497</v>
      </c>
      <c r="Z2017">
        <v>70.126357177747138</v>
      </c>
      <c r="AA2017">
        <v>67.641082358653492</v>
      </c>
      <c r="AB2017">
        <v>66.856629131096966</v>
      </c>
      <c r="AC2017">
        <v>67.652884339610793</v>
      </c>
      <c r="AD2017">
        <v>74.172754198557271</v>
      </c>
      <c r="AE2017">
        <v>68.919729714780757</v>
      </c>
      <c r="AF2017">
        <v>73.287030825723463</v>
      </c>
      <c r="AG2017">
        <v>73.021250336354257</v>
      </c>
      <c r="AH2017">
        <v>73.810973309029208</v>
      </c>
      <c r="AI2017">
        <v>72.075183530640032</v>
      </c>
      <c r="AJ2017">
        <v>72.816516335672517</v>
      </c>
      <c r="AK2017">
        <v>89.852318551623455</v>
      </c>
      <c r="AL2017" t="s">
        <v>49</v>
      </c>
      <c r="AM2017" t="s">
        <v>49</v>
      </c>
    </row>
    <row r="2018" spans="1:39" customFormat="1" hidden="1" x14ac:dyDescent="0.2">
      <c r="A2018" t="s">
        <v>88</v>
      </c>
      <c r="B2018" s="1" t="s">
        <v>287</v>
      </c>
      <c r="C2018" t="s">
        <v>215</v>
      </c>
      <c r="D2018" s="1" t="s">
        <v>497</v>
      </c>
      <c r="E2018" t="s">
        <v>49</v>
      </c>
      <c r="F2018" t="s">
        <v>49</v>
      </c>
      <c r="G2018" t="s">
        <v>49</v>
      </c>
      <c r="H2018">
        <v>36.841821743388834</v>
      </c>
      <c r="I2018">
        <v>33.673584577978467</v>
      </c>
      <c r="J2018">
        <v>36.538354806739349</v>
      </c>
      <c r="K2018">
        <v>36.628259324379933</v>
      </c>
      <c r="L2018" t="s">
        <v>49</v>
      </c>
      <c r="M2018" t="s">
        <v>49</v>
      </c>
      <c r="N2018" t="s">
        <v>49</v>
      </c>
      <c r="O2018" t="s">
        <v>49</v>
      </c>
      <c r="P2018" t="s">
        <v>49</v>
      </c>
      <c r="Q2018" t="s">
        <v>49</v>
      </c>
      <c r="R2018" t="s">
        <v>49</v>
      </c>
      <c r="S2018" t="s">
        <v>49</v>
      </c>
      <c r="T2018" t="s">
        <v>49</v>
      </c>
      <c r="U2018" t="s">
        <v>49</v>
      </c>
      <c r="V2018" t="s">
        <v>49</v>
      </c>
      <c r="W2018" t="s">
        <v>49</v>
      </c>
      <c r="X2018" t="s">
        <v>49</v>
      </c>
      <c r="Y2018" t="s">
        <v>49</v>
      </c>
      <c r="Z2018" t="s">
        <v>49</v>
      </c>
      <c r="AA2018" t="s">
        <v>49</v>
      </c>
      <c r="AB2018" t="s">
        <v>49</v>
      </c>
      <c r="AC2018" t="s">
        <v>49</v>
      </c>
      <c r="AD2018" t="s">
        <v>49</v>
      </c>
      <c r="AE2018" t="s">
        <v>49</v>
      </c>
      <c r="AF2018" t="s">
        <v>49</v>
      </c>
      <c r="AG2018" t="s">
        <v>49</v>
      </c>
      <c r="AH2018" t="s">
        <v>49</v>
      </c>
      <c r="AI2018" t="s">
        <v>49</v>
      </c>
      <c r="AJ2018" t="s">
        <v>49</v>
      </c>
      <c r="AK2018" t="s">
        <v>49</v>
      </c>
      <c r="AL2018" t="s">
        <v>49</v>
      </c>
      <c r="AM2018" t="s">
        <v>49</v>
      </c>
    </row>
    <row r="2019" spans="1:39" customFormat="1" hidden="1" x14ac:dyDescent="0.2">
      <c r="A2019" t="s">
        <v>88</v>
      </c>
      <c r="B2019" s="1" t="s">
        <v>287</v>
      </c>
      <c r="C2019" t="s">
        <v>494</v>
      </c>
      <c r="D2019" s="1" t="s">
        <v>202</v>
      </c>
      <c r="E2019" t="s">
        <v>49</v>
      </c>
      <c r="F2019" t="s">
        <v>49</v>
      </c>
      <c r="G2019" t="s">
        <v>49</v>
      </c>
      <c r="H2019">
        <v>752310000</v>
      </c>
      <c r="I2019">
        <v>775570000</v>
      </c>
      <c r="J2019">
        <v>921680000</v>
      </c>
      <c r="K2019">
        <v>979110000</v>
      </c>
      <c r="L2019" t="s">
        <v>49</v>
      </c>
      <c r="M2019" t="s">
        <v>49</v>
      </c>
      <c r="N2019" t="s">
        <v>49</v>
      </c>
      <c r="O2019" t="s">
        <v>49</v>
      </c>
      <c r="P2019" t="s">
        <v>49</v>
      </c>
      <c r="Q2019" t="s">
        <v>49</v>
      </c>
      <c r="R2019" t="s">
        <v>49</v>
      </c>
      <c r="S2019" t="s">
        <v>49</v>
      </c>
      <c r="T2019" t="s">
        <v>49</v>
      </c>
      <c r="U2019" t="s">
        <v>49</v>
      </c>
      <c r="V2019" t="s">
        <v>49</v>
      </c>
      <c r="W2019" t="s">
        <v>49</v>
      </c>
      <c r="X2019" t="s">
        <v>49</v>
      </c>
      <c r="Y2019" t="s">
        <v>49</v>
      </c>
      <c r="Z2019" t="s">
        <v>49</v>
      </c>
      <c r="AA2019" t="s">
        <v>49</v>
      </c>
      <c r="AB2019" t="s">
        <v>49</v>
      </c>
      <c r="AC2019" t="s">
        <v>49</v>
      </c>
      <c r="AD2019" t="s">
        <v>49</v>
      </c>
      <c r="AE2019" t="s">
        <v>49</v>
      </c>
      <c r="AF2019" t="s">
        <v>49</v>
      </c>
      <c r="AG2019" t="s">
        <v>49</v>
      </c>
      <c r="AH2019" t="s">
        <v>49</v>
      </c>
      <c r="AI2019" t="s">
        <v>49</v>
      </c>
      <c r="AJ2019" t="s">
        <v>49</v>
      </c>
      <c r="AK2019" t="s">
        <v>49</v>
      </c>
      <c r="AL2019" t="s">
        <v>49</v>
      </c>
      <c r="AM2019" t="s">
        <v>49</v>
      </c>
    </row>
    <row r="2020" spans="1:39" customFormat="1" hidden="1" x14ac:dyDescent="0.2">
      <c r="A2020" t="s">
        <v>88</v>
      </c>
      <c r="B2020" s="1" t="s">
        <v>287</v>
      </c>
      <c r="C2020" t="s">
        <v>34</v>
      </c>
      <c r="D2020" s="1" t="s">
        <v>113</v>
      </c>
      <c r="E2020">
        <v>43.455475012499498</v>
      </c>
      <c r="F2020">
        <v>46.145088208102798</v>
      </c>
      <c r="G2020">
        <v>49.925003729359098</v>
      </c>
      <c r="H2020">
        <v>53.168803742421296</v>
      </c>
      <c r="I2020">
        <v>55.765048506822303</v>
      </c>
      <c r="J2020">
        <v>58.668505528727501</v>
      </c>
      <c r="K2020">
        <v>59.147631657212301</v>
      </c>
      <c r="L2020">
        <v>60.4285606945894</v>
      </c>
      <c r="M2020">
        <v>62.271729576616998</v>
      </c>
      <c r="N2020">
        <v>64.369128649269101</v>
      </c>
      <c r="O2020">
        <v>68.045688329068895</v>
      </c>
      <c r="P2020">
        <v>69.385285871975199</v>
      </c>
      <c r="Q2020">
        <v>70.143087401720905</v>
      </c>
      <c r="R2020">
        <v>73.140070225813801</v>
      </c>
      <c r="S2020">
        <v>73.697421028336507</v>
      </c>
      <c r="T2020">
        <v>76.772628526467301</v>
      </c>
      <c r="U2020">
        <v>78.943363231030204</v>
      </c>
      <c r="V2020">
        <v>80.810977323694701</v>
      </c>
      <c r="W2020">
        <v>82.823846552267298</v>
      </c>
      <c r="X2020">
        <v>86.802460980649698</v>
      </c>
      <c r="Y2020">
        <v>93.514269077261204</v>
      </c>
      <c r="Z2020">
        <v>96.442234123947998</v>
      </c>
      <c r="AA2020">
        <v>100</v>
      </c>
      <c r="AB2020">
        <v>107.278117827085</v>
      </c>
      <c r="AC2020">
        <v>110.9506503443</v>
      </c>
      <c r="AD2020">
        <v>114.18324407039</v>
      </c>
      <c r="AE2020">
        <v>114.776205049732</v>
      </c>
      <c r="AF2020">
        <v>116.354246365723</v>
      </c>
      <c r="AG2020">
        <v>120.849273144606</v>
      </c>
      <c r="AH2020">
        <v>124.894797245601</v>
      </c>
      <c r="AI2020">
        <v>129.992348890589</v>
      </c>
      <c r="AJ2020">
        <v>132.297245600612</v>
      </c>
      <c r="AK2020">
        <v>128.86381025248701</v>
      </c>
      <c r="AL2020">
        <v>129.06465187452201</v>
      </c>
      <c r="AM2020">
        <v>134.89862280030599</v>
      </c>
    </row>
    <row r="2021" spans="1:39" customFormat="1" hidden="1" x14ac:dyDescent="0.2">
      <c r="A2021" t="s">
        <v>88</v>
      </c>
      <c r="B2021" s="1" t="s">
        <v>287</v>
      </c>
      <c r="C2021" t="s">
        <v>358</v>
      </c>
      <c r="D2021" s="1" t="s">
        <v>7</v>
      </c>
      <c r="E2021" t="s">
        <v>49</v>
      </c>
      <c r="F2021" t="s">
        <v>49</v>
      </c>
      <c r="G2021" t="s">
        <v>49</v>
      </c>
      <c r="H2021" t="s">
        <v>49</v>
      </c>
      <c r="I2021" t="s">
        <v>49</v>
      </c>
      <c r="J2021" t="s">
        <v>49</v>
      </c>
      <c r="K2021" t="s">
        <v>49</v>
      </c>
      <c r="L2021" t="s">
        <v>49</v>
      </c>
      <c r="M2021">
        <v>73.655914306640597</v>
      </c>
      <c r="N2021" t="s">
        <v>49</v>
      </c>
      <c r="O2021">
        <v>74.331550598144503</v>
      </c>
      <c r="P2021" t="s">
        <v>49</v>
      </c>
      <c r="Q2021">
        <v>72.340423583984403</v>
      </c>
      <c r="R2021" t="s">
        <v>49</v>
      </c>
      <c r="S2021">
        <v>73.544975280761705</v>
      </c>
      <c r="T2021">
        <v>65.079368591308594</v>
      </c>
      <c r="U2021">
        <v>63.546798706054702</v>
      </c>
      <c r="V2021">
        <v>49.756095886230497</v>
      </c>
      <c r="W2021">
        <v>60</v>
      </c>
      <c r="X2021">
        <v>59.708736419677699</v>
      </c>
      <c r="Y2021">
        <v>59.708736419677699</v>
      </c>
      <c r="Z2021">
        <v>53.1100463867188</v>
      </c>
      <c r="AA2021">
        <v>53.333332061767599</v>
      </c>
      <c r="AB2021">
        <v>60.1895751953125</v>
      </c>
      <c r="AC2021">
        <v>63.033176422119098</v>
      </c>
      <c r="AD2021">
        <v>63.033176422119098</v>
      </c>
      <c r="AE2021">
        <v>65.865386962890597</v>
      </c>
      <c r="AF2021">
        <v>64.761901855468807</v>
      </c>
      <c r="AG2021">
        <v>64.285713195800795</v>
      </c>
      <c r="AH2021">
        <v>72.380950927734403</v>
      </c>
      <c r="AI2021">
        <v>75.714286804199205</v>
      </c>
      <c r="AJ2021">
        <v>74.761901855468807</v>
      </c>
      <c r="AK2021">
        <v>71.904762268066406</v>
      </c>
      <c r="AL2021">
        <v>65.714286804199205</v>
      </c>
      <c r="AM2021">
        <v>64.622642517089801</v>
      </c>
    </row>
    <row r="2022" spans="1:39" customFormat="1" hidden="1" x14ac:dyDescent="0.2">
      <c r="A2022" t="s">
        <v>88</v>
      </c>
      <c r="B2022" s="1" t="s">
        <v>287</v>
      </c>
      <c r="C2022" t="s">
        <v>143</v>
      </c>
      <c r="D2022" s="1" t="s">
        <v>308</v>
      </c>
      <c r="E2022" t="s">
        <v>49</v>
      </c>
      <c r="F2022" t="s">
        <v>49</v>
      </c>
      <c r="G2022" t="s">
        <v>49</v>
      </c>
      <c r="H2022" t="s">
        <v>49</v>
      </c>
      <c r="I2022" t="s">
        <v>49</v>
      </c>
      <c r="J2022" t="s">
        <v>49</v>
      </c>
      <c r="K2022" t="s">
        <v>49</v>
      </c>
      <c r="L2022" t="s">
        <v>49</v>
      </c>
      <c r="M2022" t="s">
        <v>49</v>
      </c>
      <c r="N2022" t="s">
        <v>49</v>
      </c>
      <c r="O2022" t="s">
        <v>49</v>
      </c>
      <c r="P2022" t="s">
        <v>49</v>
      </c>
      <c r="Q2022" t="s">
        <v>49</v>
      </c>
      <c r="R2022" t="s">
        <v>49</v>
      </c>
      <c r="S2022" t="s">
        <v>49</v>
      </c>
      <c r="T2022">
        <v>0</v>
      </c>
      <c r="U2022">
        <v>0</v>
      </c>
      <c r="V2022">
        <v>0</v>
      </c>
      <c r="W2022">
        <v>0</v>
      </c>
      <c r="X2022">
        <v>0</v>
      </c>
      <c r="Y2022">
        <v>0</v>
      </c>
      <c r="Z2022">
        <v>0</v>
      </c>
      <c r="AA2022">
        <v>0</v>
      </c>
      <c r="AB2022">
        <v>0</v>
      </c>
      <c r="AC2022">
        <v>0</v>
      </c>
      <c r="AD2022">
        <v>0</v>
      </c>
      <c r="AE2022">
        <v>0</v>
      </c>
      <c r="AF2022">
        <v>0</v>
      </c>
      <c r="AG2022">
        <v>0</v>
      </c>
      <c r="AH2022">
        <v>0</v>
      </c>
      <c r="AI2022">
        <v>0</v>
      </c>
      <c r="AJ2022">
        <v>0</v>
      </c>
      <c r="AK2022" t="s">
        <v>49</v>
      </c>
      <c r="AL2022" t="s">
        <v>49</v>
      </c>
      <c r="AM2022" t="s">
        <v>49</v>
      </c>
    </row>
    <row r="2023" spans="1:39" customFormat="1" hidden="1" x14ac:dyDescent="0.2">
      <c r="A2023" t="s">
        <v>88</v>
      </c>
      <c r="B2023" s="1" t="s">
        <v>287</v>
      </c>
      <c r="C2023" t="s">
        <v>186</v>
      </c>
      <c r="D2023" s="1" t="s">
        <v>144</v>
      </c>
      <c r="E2023" t="s">
        <v>49</v>
      </c>
      <c r="F2023" t="s">
        <v>49</v>
      </c>
      <c r="G2023" t="s">
        <v>49</v>
      </c>
      <c r="H2023" t="s">
        <v>49</v>
      </c>
      <c r="I2023" t="s">
        <v>49</v>
      </c>
      <c r="J2023" t="s">
        <v>49</v>
      </c>
      <c r="K2023" t="s">
        <v>49</v>
      </c>
      <c r="L2023" t="s">
        <v>49</v>
      </c>
      <c r="M2023">
        <v>0.65930259227752697</v>
      </c>
      <c r="N2023" t="s">
        <v>49</v>
      </c>
      <c r="O2023">
        <v>0.66379755735397294</v>
      </c>
      <c r="P2023" t="s">
        <v>49</v>
      </c>
      <c r="Q2023">
        <v>0.63055193424224898</v>
      </c>
      <c r="R2023" t="s">
        <v>49</v>
      </c>
      <c r="S2023">
        <v>0.61087626218795799</v>
      </c>
      <c r="T2023">
        <v>0.276081532239914</v>
      </c>
      <c r="U2023">
        <v>0.29008686542510997</v>
      </c>
      <c r="V2023">
        <v>-0.22462692856788599</v>
      </c>
      <c r="W2023">
        <v>0.18413104116916701</v>
      </c>
      <c r="X2023">
        <v>0.121460936963558</v>
      </c>
      <c r="Y2023">
        <v>9.8341844975948306E-2</v>
      </c>
      <c r="Z2023">
        <v>-0.15477731823921201</v>
      </c>
      <c r="AA2023">
        <v>-0.15989798307418801</v>
      </c>
      <c r="AB2023">
        <v>0.10883589833974799</v>
      </c>
      <c r="AC2023">
        <v>0.181172475218773</v>
      </c>
      <c r="AD2023">
        <v>0.195707112550735</v>
      </c>
      <c r="AE2023">
        <v>0.38520658016204801</v>
      </c>
      <c r="AF2023">
        <v>0.37784206867218001</v>
      </c>
      <c r="AG2023">
        <v>0.33544296026229897</v>
      </c>
      <c r="AH2023">
        <v>0.638752341270447</v>
      </c>
      <c r="AI2023">
        <v>0.69986337423324596</v>
      </c>
      <c r="AJ2023">
        <v>0.68809628486633301</v>
      </c>
      <c r="AK2023">
        <v>0.61318838596344005</v>
      </c>
      <c r="AL2023">
        <v>0.44321033358573902</v>
      </c>
      <c r="AM2023">
        <v>0.38857048749923701</v>
      </c>
    </row>
    <row r="2024" spans="1:39" customFormat="1" hidden="1" x14ac:dyDescent="0.2">
      <c r="A2024" t="s">
        <v>88</v>
      </c>
      <c r="B2024" s="1" t="s">
        <v>287</v>
      </c>
      <c r="C2024" t="s">
        <v>418</v>
      </c>
      <c r="D2024" s="1" t="s">
        <v>461</v>
      </c>
      <c r="E2024" t="s">
        <v>49</v>
      </c>
      <c r="F2024" t="s">
        <v>49</v>
      </c>
      <c r="G2024" t="s">
        <v>49</v>
      </c>
      <c r="H2024" t="s">
        <v>49</v>
      </c>
      <c r="I2024" t="s">
        <v>49</v>
      </c>
      <c r="J2024" t="s">
        <v>49</v>
      </c>
      <c r="K2024" t="s">
        <v>49</v>
      </c>
      <c r="L2024" t="s">
        <v>49</v>
      </c>
      <c r="M2024" t="s">
        <v>49</v>
      </c>
      <c r="N2024" t="s">
        <v>49</v>
      </c>
      <c r="O2024" t="s">
        <v>49</v>
      </c>
      <c r="P2024" t="s">
        <v>49</v>
      </c>
      <c r="Q2024" t="s">
        <v>49</v>
      </c>
      <c r="R2024" t="s">
        <v>49</v>
      </c>
      <c r="S2024" t="s">
        <v>49</v>
      </c>
      <c r="T2024" t="s">
        <v>49</v>
      </c>
      <c r="U2024" t="s">
        <v>49</v>
      </c>
      <c r="V2024" t="s">
        <v>49</v>
      </c>
      <c r="W2024" t="s">
        <v>49</v>
      </c>
      <c r="X2024" t="s">
        <v>49</v>
      </c>
      <c r="Y2024" t="s">
        <v>49</v>
      </c>
      <c r="Z2024" t="s">
        <v>49</v>
      </c>
      <c r="AA2024" t="s">
        <v>49</v>
      </c>
      <c r="AB2024" t="s">
        <v>49</v>
      </c>
      <c r="AC2024" t="s">
        <v>49</v>
      </c>
      <c r="AD2024" t="s">
        <v>49</v>
      </c>
      <c r="AE2024" t="s">
        <v>49</v>
      </c>
      <c r="AF2024" t="s">
        <v>49</v>
      </c>
      <c r="AG2024" t="s">
        <v>49</v>
      </c>
      <c r="AH2024" t="s">
        <v>49</v>
      </c>
      <c r="AI2024" t="s">
        <v>49</v>
      </c>
      <c r="AJ2024" t="s">
        <v>49</v>
      </c>
      <c r="AK2024">
        <v>3.5</v>
      </c>
      <c r="AL2024">
        <v>3.5</v>
      </c>
      <c r="AM2024">
        <v>3.5</v>
      </c>
    </row>
    <row r="2025" spans="1:39" customFormat="1" hidden="1" x14ac:dyDescent="0.2">
      <c r="A2025" t="s">
        <v>88</v>
      </c>
      <c r="B2025" s="1" t="s">
        <v>287</v>
      </c>
      <c r="C2025" t="s">
        <v>507</v>
      </c>
      <c r="D2025" s="1" t="s">
        <v>216</v>
      </c>
      <c r="E2025" t="s">
        <v>49</v>
      </c>
      <c r="F2025" t="s">
        <v>49</v>
      </c>
      <c r="G2025" t="s">
        <v>49</v>
      </c>
      <c r="H2025" t="s">
        <v>49</v>
      </c>
      <c r="I2025" t="s">
        <v>49</v>
      </c>
      <c r="J2025" t="s">
        <v>49</v>
      </c>
      <c r="K2025" t="s">
        <v>49</v>
      </c>
      <c r="L2025" t="s">
        <v>49</v>
      </c>
      <c r="M2025" t="s">
        <v>49</v>
      </c>
      <c r="N2025" t="s">
        <v>49</v>
      </c>
      <c r="O2025" t="s">
        <v>49</v>
      </c>
      <c r="P2025" t="s">
        <v>49</v>
      </c>
      <c r="Q2025" t="s">
        <v>49</v>
      </c>
      <c r="R2025" t="s">
        <v>49</v>
      </c>
      <c r="S2025" t="s">
        <v>49</v>
      </c>
      <c r="T2025" t="s">
        <v>49</v>
      </c>
      <c r="U2025" t="s">
        <v>49</v>
      </c>
      <c r="V2025" t="s">
        <v>49</v>
      </c>
      <c r="W2025" t="s">
        <v>49</v>
      </c>
      <c r="X2025" t="s">
        <v>49</v>
      </c>
      <c r="Y2025" t="s">
        <v>49</v>
      </c>
      <c r="Z2025" t="s">
        <v>49</v>
      </c>
      <c r="AA2025" t="s">
        <v>49</v>
      </c>
      <c r="AB2025" t="s">
        <v>49</v>
      </c>
      <c r="AC2025" t="s">
        <v>49</v>
      </c>
      <c r="AD2025" t="s">
        <v>49</v>
      </c>
      <c r="AE2025" t="s">
        <v>49</v>
      </c>
      <c r="AF2025" t="s">
        <v>49</v>
      </c>
      <c r="AG2025" t="s">
        <v>49</v>
      </c>
      <c r="AH2025" t="s">
        <v>49</v>
      </c>
      <c r="AI2025" t="s">
        <v>49</v>
      </c>
      <c r="AJ2025" t="s">
        <v>49</v>
      </c>
      <c r="AK2025">
        <v>3</v>
      </c>
      <c r="AL2025">
        <v>3</v>
      </c>
      <c r="AM2025">
        <v>3</v>
      </c>
    </row>
    <row r="2026" spans="1:39" customFormat="1" hidden="1" x14ac:dyDescent="0.2">
      <c r="A2026" t="s">
        <v>88</v>
      </c>
      <c r="B2026" s="1" t="s">
        <v>287</v>
      </c>
      <c r="C2026" t="s">
        <v>118</v>
      </c>
      <c r="D2026" s="1" t="s">
        <v>580</v>
      </c>
      <c r="E2026" t="s">
        <v>49</v>
      </c>
      <c r="F2026" t="s">
        <v>49</v>
      </c>
      <c r="G2026" t="s">
        <v>49</v>
      </c>
      <c r="H2026" t="s">
        <v>49</v>
      </c>
      <c r="I2026" t="s">
        <v>49</v>
      </c>
      <c r="J2026" t="s">
        <v>49</v>
      </c>
      <c r="K2026" t="s">
        <v>49</v>
      </c>
      <c r="L2026" t="s">
        <v>49</v>
      </c>
      <c r="M2026" t="s">
        <v>49</v>
      </c>
      <c r="N2026" t="s">
        <v>49</v>
      </c>
      <c r="O2026" t="s">
        <v>49</v>
      </c>
      <c r="P2026" t="s">
        <v>49</v>
      </c>
      <c r="Q2026" t="s">
        <v>49</v>
      </c>
      <c r="R2026" t="s">
        <v>49</v>
      </c>
      <c r="S2026" t="s">
        <v>49</v>
      </c>
      <c r="T2026" t="s">
        <v>49</v>
      </c>
      <c r="U2026" t="s">
        <v>49</v>
      </c>
      <c r="V2026" t="s">
        <v>49</v>
      </c>
      <c r="W2026" t="s">
        <v>49</v>
      </c>
      <c r="X2026" t="s">
        <v>49</v>
      </c>
      <c r="Y2026" t="s">
        <v>49</v>
      </c>
      <c r="Z2026" t="s">
        <v>49</v>
      </c>
      <c r="AA2026" t="s">
        <v>49</v>
      </c>
      <c r="AB2026" t="s">
        <v>49</v>
      </c>
      <c r="AC2026" t="s">
        <v>49</v>
      </c>
      <c r="AD2026" t="s">
        <v>49</v>
      </c>
      <c r="AE2026" t="s">
        <v>49</v>
      </c>
      <c r="AF2026" t="s">
        <v>49</v>
      </c>
      <c r="AG2026" t="s">
        <v>49</v>
      </c>
      <c r="AH2026" t="s">
        <v>49</v>
      </c>
      <c r="AI2026" t="s">
        <v>49</v>
      </c>
      <c r="AJ2026" t="s">
        <v>49</v>
      </c>
      <c r="AK2026">
        <v>3.5</v>
      </c>
      <c r="AL2026">
        <v>3.5</v>
      </c>
      <c r="AM2026">
        <v>3.5</v>
      </c>
    </row>
    <row r="2027" spans="1:39" customFormat="1" hidden="1" x14ac:dyDescent="0.2">
      <c r="A2027" t="s">
        <v>88</v>
      </c>
      <c r="B2027" s="1" t="s">
        <v>287</v>
      </c>
      <c r="C2027" t="s">
        <v>508</v>
      </c>
      <c r="D2027" s="1" t="s">
        <v>500</v>
      </c>
      <c r="E2027" t="s">
        <v>49</v>
      </c>
      <c r="F2027" t="s">
        <v>49</v>
      </c>
      <c r="G2027" t="s">
        <v>49</v>
      </c>
      <c r="H2027" t="s">
        <v>49</v>
      </c>
      <c r="I2027" t="s">
        <v>49</v>
      </c>
      <c r="J2027" t="s">
        <v>49</v>
      </c>
      <c r="K2027" t="s">
        <v>49</v>
      </c>
      <c r="L2027" t="s">
        <v>49</v>
      </c>
      <c r="M2027" t="s">
        <v>49</v>
      </c>
      <c r="N2027" t="s">
        <v>49</v>
      </c>
      <c r="O2027" t="s">
        <v>49</v>
      </c>
      <c r="P2027" t="s">
        <v>49</v>
      </c>
      <c r="Q2027" t="s">
        <v>49</v>
      </c>
      <c r="R2027" t="s">
        <v>49</v>
      </c>
      <c r="S2027" t="s">
        <v>49</v>
      </c>
      <c r="T2027" t="s">
        <v>49</v>
      </c>
      <c r="U2027" t="s">
        <v>49</v>
      </c>
      <c r="V2027" t="s">
        <v>49</v>
      </c>
      <c r="W2027" t="s">
        <v>49</v>
      </c>
      <c r="X2027" t="s">
        <v>49</v>
      </c>
      <c r="Y2027" t="s">
        <v>49</v>
      </c>
      <c r="Z2027" t="s">
        <v>49</v>
      </c>
      <c r="AA2027" t="s">
        <v>49</v>
      </c>
      <c r="AB2027" t="s">
        <v>49</v>
      </c>
      <c r="AC2027" t="s">
        <v>49</v>
      </c>
      <c r="AD2027" t="s">
        <v>49</v>
      </c>
      <c r="AE2027" t="s">
        <v>49</v>
      </c>
      <c r="AF2027" t="s">
        <v>49</v>
      </c>
      <c r="AG2027" t="s">
        <v>49</v>
      </c>
      <c r="AH2027" t="s">
        <v>49</v>
      </c>
      <c r="AI2027" t="s">
        <v>49</v>
      </c>
      <c r="AJ2027" t="s">
        <v>49</v>
      </c>
      <c r="AK2027">
        <v>3</v>
      </c>
      <c r="AL2027">
        <v>3</v>
      </c>
      <c r="AM2027">
        <v>3</v>
      </c>
    </row>
    <row r="2028" spans="1:39" customFormat="1" hidden="1" x14ac:dyDescent="0.2">
      <c r="A2028" t="s">
        <v>88</v>
      </c>
      <c r="B2028" s="1" t="s">
        <v>287</v>
      </c>
      <c r="C2028" t="s">
        <v>528</v>
      </c>
      <c r="D2028" s="1" t="s">
        <v>397</v>
      </c>
      <c r="E2028" t="s">
        <v>49</v>
      </c>
      <c r="F2028" t="s">
        <v>49</v>
      </c>
      <c r="G2028" t="s">
        <v>49</v>
      </c>
      <c r="H2028" t="s">
        <v>49</v>
      </c>
      <c r="I2028" t="s">
        <v>49</v>
      </c>
      <c r="J2028" t="s">
        <v>49</v>
      </c>
      <c r="K2028" t="s">
        <v>49</v>
      </c>
      <c r="L2028" t="s">
        <v>49</v>
      </c>
      <c r="M2028" t="s">
        <v>49</v>
      </c>
      <c r="N2028" t="s">
        <v>49</v>
      </c>
      <c r="O2028" t="s">
        <v>49</v>
      </c>
      <c r="P2028" t="s">
        <v>49</v>
      </c>
      <c r="Q2028" t="s">
        <v>49</v>
      </c>
      <c r="R2028" t="s">
        <v>49</v>
      </c>
      <c r="S2028" t="s">
        <v>49</v>
      </c>
      <c r="T2028" t="s">
        <v>49</v>
      </c>
      <c r="U2028" t="s">
        <v>49</v>
      </c>
      <c r="V2028" t="s">
        <v>49</v>
      </c>
      <c r="W2028" t="s">
        <v>49</v>
      </c>
      <c r="X2028" t="s">
        <v>49</v>
      </c>
      <c r="Y2028" t="s">
        <v>49</v>
      </c>
      <c r="Z2028" t="s">
        <v>49</v>
      </c>
      <c r="AA2028" t="s">
        <v>49</v>
      </c>
      <c r="AB2028" t="s">
        <v>49</v>
      </c>
      <c r="AC2028" t="s">
        <v>49</v>
      </c>
      <c r="AD2028" t="s">
        <v>49</v>
      </c>
      <c r="AE2028" t="s">
        <v>49</v>
      </c>
      <c r="AF2028" t="s">
        <v>49</v>
      </c>
      <c r="AG2028" t="s">
        <v>49</v>
      </c>
      <c r="AH2028" t="s">
        <v>49</v>
      </c>
      <c r="AI2028" t="s">
        <v>49</v>
      </c>
      <c r="AJ2028" t="s">
        <v>49</v>
      </c>
      <c r="AK2028">
        <v>3.5</v>
      </c>
      <c r="AL2028">
        <v>3.5</v>
      </c>
      <c r="AM2028">
        <v>3.5</v>
      </c>
    </row>
    <row r="2029" spans="1:39" customFormat="1" hidden="1" x14ac:dyDescent="0.2">
      <c r="A2029" t="s">
        <v>88</v>
      </c>
      <c r="B2029" s="1" t="s">
        <v>287</v>
      </c>
      <c r="C2029" t="s">
        <v>521</v>
      </c>
      <c r="D2029" s="1" t="s">
        <v>111</v>
      </c>
      <c r="E2029" t="s">
        <v>49</v>
      </c>
      <c r="F2029" t="s">
        <v>49</v>
      </c>
      <c r="G2029" t="s">
        <v>49</v>
      </c>
      <c r="H2029" t="s">
        <v>49</v>
      </c>
      <c r="I2029" t="s">
        <v>49</v>
      </c>
      <c r="J2029" t="s">
        <v>49</v>
      </c>
      <c r="K2029" t="s">
        <v>49</v>
      </c>
      <c r="L2029" t="s">
        <v>49</v>
      </c>
      <c r="M2029" t="s">
        <v>49</v>
      </c>
      <c r="N2029" t="s">
        <v>49</v>
      </c>
      <c r="O2029" t="s">
        <v>49</v>
      </c>
      <c r="P2029" t="s">
        <v>49</v>
      </c>
      <c r="Q2029" t="s">
        <v>49</v>
      </c>
      <c r="R2029" t="s">
        <v>49</v>
      </c>
      <c r="S2029" t="s">
        <v>49</v>
      </c>
      <c r="T2029" t="s">
        <v>49</v>
      </c>
      <c r="U2029" t="s">
        <v>49</v>
      </c>
      <c r="V2029" t="s">
        <v>49</v>
      </c>
      <c r="W2029" t="s">
        <v>49</v>
      </c>
      <c r="X2029" t="s">
        <v>49</v>
      </c>
      <c r="Y2029" t="s">
        <v>49</v>
      </c>
      <c r="Z2029" t="s">
        <v>49</v>
      </c>
      <c r="AA2029" t="s">
        <v>49</v>
      </c>
      <c r="AB2029" t="s">
        <v>49</v>
      </c>
      <c r="AC2029" t="s">
        <v>49</v>
      </c>
      <c r="AD2029" t="s">
        <v>49</v>
      </c>
      <c r="AE2029" t="s">
        <v>49</v>
      </c>
      <c r="AF2029" t="s">
        <v>49</v>
      </c>
      <c r="AG2029" t="s">
        <v>49</v>
      </c>
      <c r="AH2029" t="s">
        <v>49</v>
      </c>
      <c r="AI2029" t="s">
        <v>49</v>
      </c>
      <c r="AJ2029" t="s">
        <v>49</v>
      </c>
      <c r="AK2029">
        <v>3</v>
      </c>
      <c r="AL2029">
        <v>3</v>
      </c>
      <c r="AM2029">
        <v>3</v>
      </c>
    </row>
    <row r="2030" spans="1:39" customFormat="1" hidden="1" x14ac:dyDescent="0.2">
      <c r="A2030" t="s">
        <v>88</v>
      </c>
      <c r="B2030" s="1" t="s">
        <v>287</v>
      </c>
      <c r="C2030" t="s">
        <v>50</v>
      </c>
      <c r="D2030" s="1" t="s">
        <v>569</v>
      </c>
      <c r="E2030">
        <v>6.3555051650289727</v>
      </c>
      <c r="F2030">
        <v>0.63273857807110523</v>
      </c>
      <c r="G2030">
        <v>-7.0303030303030294</v>
      </c>
      <c r="H2030">
        <v>-4.9314397649363348</v>
      </c>
      <c r="I2030">
        <v>-3.9987843001042003</v>
      </c>
      <c r="J2030">
        <v>-8.440039643211108</v>
      </c>
      <c r="K2030">
        <v>-6.1763495566945004</v>
      </c>
      <c r="L2030">
        <v>-5.7201631238947499</v>
      </c>
      <c r="M2030">
        <v>0.63604713444027849</v>
      </c>
      <c r="N2030">
        <v>-1.633748674443267</v>
      </c>
      <c r="O2030">
        <v>-3.6230780940782457</v>
      </c>
      <c r="P2030">
        <v>0.65546262552109058</v>
      </c>
      <c r="Q2030">
        <v>-1.5198001838688835</v>
      </c>
      <c r="R2030">
        <v>-4.0911010089406563</v>
      </c>
      <c r="S2030">
        <v>0.85887883752948146</v>
      </c>
      <c r="T2030">
        <v>-2.2823629773795968</v>
      </c>
      <c r="U2030">
        <v>-9.2768717575803166</v>
      </c>
      <c r="V2030">
        <v>-6.8958463059419994</v>
      </c>
      <c r="W2030">
        <v>-16.448893991536163</v>
      </c>
      <c r="X2030">
        <v>-11.454575233221844</v>
      </c>
      <c r="Y2030">
        <v>-14.938236326253881</v>
      </c>
      <c r="Z2030">
        <v>-4.3192496728410577</v>
      </c>
      <c r="AA2030">
        <v>-4.7591960772709383</v>
      </c>
      <c r="AB2030">
        <v>-5.1611914406504207</v>
      </c>
      <c r="AC2030">
        <v>-1.4340441445216914</v>
      </c>
      <c r="AD2030">
        <v>-9.7117787156252326</v>
      </c>
      <c r="AE2030">
        <v>-5.7778135025157935</v>
      </c>
      <c r="AF2030">
        <v>-3.472992185779348</v>
      </c>
      <c r="AG2030">
        <v>-3.6069692557841879</v>
      </c>
      <c r="AH2030">
        <v>-6.6390718580677532</v>
      </c>
      <c r="AI2030">
        <v>-8.4472976004248981</v>
      </c>
      <c r="AJ2030">
        <v>-12.735053876205024</v>
      </c>
      <c r="AK2030">
        <v>-13.717346270919917</v>
      </c>
      <c r="AL2030">
        <v>-15.980897012586709</v>
      </c>
      <c r="AM2030">
        <v>-17.512075174928558</v>
      </c>
    </row>
    <row r="2031" spans="1:39" customFormat="1" hidden="1" x14ac:dyDescent="0.2">
      <c r="A2031" t="s">
        <v>88</v>
      </c>
      <c r="B2031" s="1" t="s">
        <v>287</v>
      </c>
      <c r="C2031" t="s">
        <v>229</v>
      </c>
      <c r="D2031" s="1" t="s">
        <v>536</v>
      </c>
      <c r="E2031" t="s">
        <v>49</v>
      </c>
      <c r="F2031" t="s">
        <v>49</v>
      </c>
      <c r="G2031" t="s">
        <v>49</v>
      </c>
      <c r="H2031" t="s">
        <v>49</v>
      </c>
      <c r="I2031">
        <v>7.7566666666666704</v>
      </c>
      <c r="J2031">
        <v>7.6325000000000003</v>
      </c>
      <c r="K2031">
        <v>7.1449999999999996</v>
      </c>
      <c r="L2031">
        <v>6.7725</v>
      </c>
      <c r="M2031">
        <v>6.2066666666666697</v>
      </c>
      <c r="N2031">
        <v>5.5625</v>
      </c>
      <c r="O2031">
        <v>4.5341666666666702</v>
      </c>
      <c r="P2031">
        <v>3.3574999999999999</v>
      </c>
      <c r="Q2031">
        <v>3.1150000000000002</v>
      </c>
      <c r="R2031">
        <v>2.6850000000000001</v>
      </c>
      <c r="S2031">
        <v>2.29</v>
      </c>
      <c r="T2031">
        <v>1.9109083236225699</v>
      </c>
      <c r="U2031">
        <v>1.7221171298320099</v>
      </c>
      <c r="V2031">
        <v>1.8267409439543201</v>
      </c>
      <c r="W2031">
        <v>5.5572836828664398</v>
      </c>
      <c r="X2031">
        <v>7.0447336516002697</v>
      </c>
      <c r="Y2031">
        <v>2.7536496621337698</v>
      </c>
      <c r="Z2031">
        <v>4.9128476504466798</v>
      </c>
      <c r="AA2031">
        <v>5.41482502809286</v>
      </c>
      <c r="AB2031">
        <v>3.7468721682432902</v>
      </c>
      <c r="AC2031">
        <v>1.6976969913756801</v>
      </c>
      <c r="AD2031">
        <v>1.1120002648101599</v>
      </c>
      <c r="AE2031">
        <v>1.1690015125092801</v>
      </c>
      <c r="AF2031">
        <v>2.4580253073897702</v>
      </c>
      <c r="AG2031">
        <v>2.7719571325919099</v>
      </c>
      <c r="AH2031">
        <v>3.2505436362206099</v>
      </c>
      <c r="AI2031">
        <v>3.4448783365121098</v>
      </c>
      <c r="AJ2031">
        <v>4.67763857353932</v>
      </c>
      <c r="AK2031">
        <v>2.8948528556934998</v>
      </c>
      <c r="AL2031">
        <v>2.57705404795959</v>
      </c>
      <c r="AM2031">
        <v>1.54611524604314</v>
      </c>
    </row>
    <row r="2032" spans="1:39" customFormat="1" hidden="1" x14ac:dyDescent="0.2">
      <c r="A2032" t="s">
        <v>88</v>
      </c>
      <c r="B2032" s="1" t="s">
        <v>287</v>
      </c>
      <c r="C2032" t="s">
        <v>522</v>
      </c>
      <c r="D2032" s="1" t="s">
        <v>468</v>
      </c>
      <c r="E2032" t="s">
        <v>49</v>
      </c>
      <c r="F2032" t="s">
        <v>49</v>
      </c>
      <c r="G2032" t="s">
        <v>49</v>
      </c>
      <c r="H2032" t="s">
        <v>49</v>
      </c>
      <c r="I2032" t="s">
        <v>49</v>
      </c>
      <c r="J2032" t="s">
        <v>49</v>
      </c>
      <c r="K2032" t="s">
        <v>49</v>
      </c>
      <c r="L2032" t="s">
        <v>49</v>
      </c>
      <c r="M2032" t="s">
        <v>49</v>
      </c>
      <c r="N2032" t="s">
        <v>49</v>
      </c>
      <c r="O2032" t="s">
        <v>49</v>
      </c>
      <c r="P2032" t="s">
        <v>49</v>
      </c>
      <c r="Q2032" t="s">
        <v>49</v>
      </c>
      <c r="R2032" t="s">
        <v>49</v>
      </c>
      <c r="S2032" t="s">
        <v>49</v>
      </c>
      <c r="T2032" t="s">
        <v>49</v>
      </c>
      <c r="U2032" t="s">
        <v>49</v>
      </c>
      <c r="V2032" t="s">
        <v>49</v>
      </c>
      <c r="W2032" t="s">
        <v>49</v>
      </c>
      <c r="X2032" t="s">
        <v>49</v>
      </c>
      <c r="Y2032" t="s">
        <v>49</v>
      </c>
      <c r="Z2032" t="s">
        <v>49</v>
      </c>
      <c r="AA2032" t="s">
        <v>49</v>
      </c>
      <c r="AB2032" t="s">
        <v>49</v>
      </c>
      <c r="AC2032" t="s">
        <v>49</v>
      </c>
      <c r="AD2032">
        <v>5</v>
      </c>
      <c r="AE2032">
        <v>5</v>
      </c>
      <c r="AF2032">
        <v>5</v>
      </c>
      <c r="AG2032">
        <v>0</v>
      </c>
      <c r="AH2032">
        <v>0</v>
      </c>
      <c r="AI2032">
        <v>0</v>
      </c>
      <c r="AJ2032">
        <v>0</v>
      </c>
      <c r="AK2032" t="s">
        <v>49</v>
      </c>
      <c r="AL2032" t="s">
        <v>49</v>
      </c>
      <c r="AM2032" t="s">
        <v>49</v>
      </c>
    </row>
    <row r="2033" spans="1:39" customFormat="1" hidden="1" x14ac:dyDescent="0.2">
      <c r="A2033" t="s">
        <v>88</v>
      </c>
      <c r="B2033" s="1" t="s">
        <v>287</v>
      </c>
      <c r="C2033" t="s">
        <v>28</v>
      </c>
      <c r="D2033" s="1" t="s">
        <v>553</v>
      </c>
      <c r="E2033" t="s">
        <v>49</v>
      </c>
      <c r="F2033" t="s">
        <v>49</v>
      </c>
      <c r="G2033" t="s">
        <v>49</v>
      </c>
      <c r="H2033" t="s">
        <v>49</v>
      </c>
      <c r="I2033" t="s">
        <v>49</v>
      </c>
      <c r="J2033" t="s">
        <v>49</v>
      </c>
      <c r="K2033" t="s">
        <v>49</v>
      </c>
      <c r="L2033" t="s">
        <v>49</v>
      </c>
      <c r="M2033" t="s">
        <v>49</v>
      </c>
      <c r="N2033" t="s">
        <v>49</v>
      </c>
      <c r="O2033" t="s">
        <v>49</v>
      </c>
      <c r="P2033" t="s">
        <v>49</v>
      </c>
      <c r="Q2033" t="s">
        <v>49</v>
      </c>
      <c r="R2033">
        <v>35.433731039074964</v>
      </c>
      <c r="S2033">
        <v>55.299121247525193</v>
      </c>
      <c r="T2033">
        <v>54.742556018428864</v>
      </c>
      <c r="U2033">
        <v>61.113471696766112</v>
      </c>
      <c r="V2033">
        <v>69.191584794394245</v>
      </c>
      <c r="W2033">
        <v>79.066688970757454</v>
      </c>
      <c r="X2033">
        <v>78.749678277384604</v>
      </c>
      <c r="Y2033">
        <v>85.911350888126719</v>
      </c>
      <c r="Z2033">
        <v>89.605567220233013</v>
      </c>
      <c r="AA2033">
        <v>83.461549549488765</v>
      </c>
      <c r="AB2033">
        <v>75.388073263419841</v>
      </c>
      <c r="AC2033">
        <v>76.80125559422693</v>
      </c>
      <c r="AD2033">
        <v>74.888746535104772</v>
      </c>
      <c r="AE2033">
        <v>72.59697598259595</v>
      </c>
      <c r="AF2033">
        <v>78.765928937683071</v>
      </c>
      <c r="AG2033">
        <v>84.425144937718272</v>
      </c>
      <c r="AH2033">
        <v>86.206681216913125</v>
      </c>
      <c r="AI2033">
        <v>92.796324740404657</v>
      </c>
      <c r="AJ2033">
        <v>101.51590702589741</v>
      </c>
      <c r="AK2033">
        <v>122.0816462010942</v>
      </c>
      <c r="AL2033">
        <v>134.71448773386135</v>
      </c>
      <c r="AM2033">
        <v>119.19066616607586</v>
      </c>
    </row>
    <row r="2034" spans="1:39" customFormat="1" hidden="1" x14ac:dyDescent="0.2">
      <c r="A2034" t="s">
        <v>88</v>
      </c>
      <c r="B2034" s="1" t="s">
        <v>287</v>
      </c>
      <c r="C2034" t="s">
        <v>342</v>
      </c>
      <c r="D2034" s="1" t="s">
        <v>491</v>
      </c>
      <c r="E2034" t="s">
        <v>49</v>
      </c>
      <c r="F2034" t="s">
        <v>49</v>
      </c>
      <c r="G2034" t="s">
        <v>49</v>
      </c>
      <c r="H2034" t="s">
        <v>49</v>
      </c>
      <c r="I2034" t="s">
        <v>49</v>
      </c>
      <c r="J2034" t="s">
        <v>49</v>
      </c>
      <c r="K2034" t="s">
        <v>49</v>
      </c>
      <c r="L2034" t="s">
        <v>49</v>
      </c>
      <c r="M2034" t="s">
        <v>49</v>
      </c>
      <c r="N2034" t="s">
        <v>49</v>
      </c>
      <c r="O2034" t="s">
        <v>49</v>
      </c>
      <c r="P2034" t="s">
        <v>49</v>
      </c>
      <c r="Q2034" t="s">
        <v>49</v>
      </c>
      <c r="R2034" t="s">
        <v>49</v>
      </c>
      <c r="S2034" t="s">
        <v>49</v>
      </c>
      <c r="T2034" t="s">
        <v>49</v>
      </c>
      <c r="U2034" t="s">
        <v>49</v>
      </c>
      <c r="V2034" t="s">
        <v>49</v>
      </c>
      <c r="W2034" t="s">
        <v>49</v>
      </c>
      <c r="X2034" t="s">
        <v>49</v>
      </c>
      <c r="Y2034" t="s">
        <v>49</v>
      </c>
      <c r="Z2034" t="s">
        <v>49</v>
      </c>
      <c r="AA2034" t="s">
        <v>49</v>
      </c>
      <c r="AB2034" t="s">
        <v>49</v>
      </c>
      <c r="AC2034" t="s">
        <v>49</v>
      </c>
      <c r="AD2034" t="s">
        <v>49</v>
      </c>
      <c r="AE2034" t="s">
        <v>49</v>
      </c>
      <c r="AF2034">
        <v>62.79354</v>
      </c>
      <c r="AG2034">
        <v>61.268189999999997</v>
      </c>
      <c r="AH2034">
        <v>61.344810000000003</v>
      </c>
      <c r="AI2034">
        <v>61.381880000000002</v>
      </c>
      <c r="AJ2034">
        <v>61.478920000000002</v>
      </c>
      <c r="AK2034" t="s">
        <v>49</v>
      </c>
      <c r="AL2034" t="s">
        <v>49</v>
      </c>
      <c r="AM2034" t="s">
        <v>49</v>
      </c>
    </row>
    <row r="2035" spans="1:39" customFormat="1" hidden="1" x14ac:dyDescent="0.2">
      <c r="A2035" t="s">
        <v>88</v>
      </c>
      <c r="B2035" s="1" t="s">
        <v>287</v>
      </c>
      <c r="C2035" t="s">
        <v>207</v>
      </c>
      <c r="D2035" s="1" t="s">
        <v>110</v>
      </c>
      <c r="E2035" t="s">
        <v>49</v>
      </c>
      <c r="F2035" t="s">
        <v>49</v>
      </c>
      <c r="G2035" t="s">
        <v>49</v>
      </c>
      <c r="H2035" t="s">
        <v>49</v>
      </c>
      <c r="I2035" t="s">
        <v>49</v>
      </c>
      <c r="J2035" t="s">
        <v>49</v>
      </c>
      <c r="K2035" t="s">
        <v>49</v>
      </c>
      <c r="L2035" t="s">
        <v>49</v>
      </c>
      <c r="M2035" t="s">
        <v>49</v>
      </c>
      <c r="N2035" t="s">
        <v>49</v>
      </c>
      <c r="O2035" t="s">
        <v>49</v>
      </c>
      <c r="P2035" t="s">
        <v>49</v>
      </c>
      <c r="Q2035" t="s">
        <v>49</v>
      </c>
      <c r="R2035" t="s">
        <v>49</v>
      </c>
      <c r="S2035" t="s">
        <v>49</v>
      </c>
      <c r="T2035" t="s">
        <v>49</v>
      </c>
      <c r="U2035" t="s">
        <v>49</v>
      </c>
      <c r="V2035" t="s">
        <v>49</v>
      </c>
      <c r="W2035" t="s">
        <v>49</v>
      </c>
      <c r="X2035" t="s">
        <v>49</v>
      </c>
      <c r="Y2035" t="s">
        <v>49</v>
      </c>
      <c r="Z2035" t="s">
        <v>49</v>
      </c>
      <c r="AA2035" t="s">
        <v>49</v>
      </c>
      <c r="AB2035" t="s">
        <v>49</v>
      </c>
      <c r="AC2035" t="s">
        <v>49</v>
      </c>
      <c r="AD2035" t="s">
        <v>49</v>
      </c>
      <c r="AE2035" t="s">
        <v>49</v>
      </c>
      <c r="AF2035" t="s">
        <v>49</v>
      </c>
      <c r="AG2035" t="s">
        <v>49</v>
      </c>
      <c r="AH2035">
        <v>5.1689100265502903</v>
      </c>
      <c r="AI2035" t="s">
        <v>49</v>
      </c>
      <c r="AJ2035" t="s">
        <v>49</v>
      </c>
      <c r="AK2035" t="s">
        <v>49</v>
      </c>
      <c r="AL2035">
        <v>10.0197696685791</v>
      </c>
      <c r="AM2035" t="s">
        <v>49</v>
      </c>
    </row>
    <row r="2036" spans="1:39" customFormat="1" hidden="1" x14ac:dyDescent="0.2">
      <c r="A2036" t="s">
        <v>88</v>
      </c>
      <c r="B2036" s="1" t="s">
        <v>287</v>
      </c>
      <c r="C2036" t="s">
        <v>40</v>
      </c>
      <c r="D2036" s="1" t="s">
        <v>286</v>
      </c>
      <c r="E2036" t="s">
        <v>49</v>
      </c>
      <c r="F2036" t="s">
        <v>49</v>
      </c>
      <c r="G2036" t="s">
        <v>49</v>
      </c>
      <c r="H2036" t="s">
        <v>49</v>
      </c>
      <c r="I2036" t="s">
        <v>49</v>
      </c>
      <c r="J2036" t="s">
        <v>49</v>
      </c>
      <c r="K2036" t="s">
        <v>49</v>
      </c>
      <c r="L2036" t="s">
        <v>49</v>
      </c>
      <c r="M2036" t="s">
        <v>49</v>
      </c>
      <c r="N2036" t="s">
        <v>49</v>
      </c>
      <c r="O2036" t="s">
        <v>49</v>
      </c>
      <c r="P2036" t="s">
        <v>49</v>
      </c>
      <c r="Q2036" t="s">
        <v>49</v>
      </c>
      <c r="R2036" t="s">
        <v>49</v>
      </c>
      <c r="S2036" t="s">
        <v>49</v>
      </c>
      <c r="T2036" t="s">
        <v>49</v>
      </c>
      <c r="U2036" t="s">
        <v>49</v>
      </c>
      <c r="V2036" t="s">
        <v>49</v>
      </c>
      <c r="W2036" t="s">
        <v>49</v>
      </c>
      <c r="X2036" t="s">
        <v>49</v>
      </c>
      <c r="Y2036" t="s">
        <v>49</v>
      </c>
      <c r="Z2036" t="s">
        <v>49</v>
      </c>
      <c r="AA2036" t="s">
        <v>49</v>
      </c>
      <c r="AB2036" t="s">
        <v>49</v>
      </c>
      <c r="AC2036" t="s">
        <v>49</v>
      </c>
      <c r="AD2036" t="s">
        <v>49</v>
      </c>
      <c r="AE2036" t="s">
        <v>49</v>
      </c>
      <c r="AF2036" t="s">
        <v>49</v>
      </c>
      <c r="AG2036" t="s">
        <v>49</v>
      </c>
      <c r="AH2036">
        <v>1.0768799781799301</v>
      </c>
      <c r="AI2036" t="s">
        <v>49</v>
      </c>
      <c r="AJ2036" t="s">
        <v>49</v>
      </c>
      <c r="AK2036" t="s">
        <v>49</v>
      </c>
      <c r="AL2036" t="s">
        <v>49</v>
      </c>
      <c r="AM2036" t="s">
        <v>49</v>
      </c>
    </row>
    <row r="2037" spans="1:39" customFormat="1" hidden="1" x14ac:dyDescent="0.2">
      <c r="A2037" t="s">
        <v>88</v>
      </c>
      <c r="B2037" s="1" t="s">
        <v>287</v>
      </c>
      <c r="C2037" t="s">
        <v>445</v>
      </c>
      <c r="D2037" s="1" t="s">
        <v>307</v>
      </c>
      <c r="E2037" t="s">
        <v>49</v>
      </c>
      <c r="F2037" t="s">
        <v>49</v>
      </c>
      <c r="G2037" t="s">
        <v>49</v>
      </c>
      <c r="H2037">
        <v>1.0211980000000001</v>
      </c>
      <c r="I2037">
        <v>1.023873</v>
      </c>
      <c r="J2037">
        <v>1.027871</v>
      </c>
      <c r="K2037">
        <v>1.03102</v>
      </c>
      <c r="L2037">
        <v>1.0352330000000001</v>
      </c>
      <c r="M2037">
        <v>1.0387090000000001</v>
      </c>
      <c r="N2037">
        <v>1.0450919999999999</v>
      </c>
      <c r="O2037">
        <v>1.050335</v>
      </c>
      <c r="P2037">
        <v>1.053709</v>
      </c>
      <c r="Q2037">
        <v>1.0608359999999999</v>
      </c>
      <c r="R2037">
        <v>1.067361</v>
      </c>
      <c r="S2037">
        <v>1.0739879999999999</v>
      </c>
      <c r="T2037">
        <v>1.0806169999999999</v>
      </c>
      <c r="U2037">
        <v>1.0874649999999999</v>
      </c>
      <c r="V2037">
        <v>1.096301</v>
      </c>
      <c r="W2037">
        <v>1.1103829999999999</v>
      </c>
      <c r="X2037">
        <v>1.1245810000000001</v>
      </c>
      <c r="Y2037">
        <v>1.1366989999999999</v>
      </c>
      <c r="Z2037">
        <v>1.147883</v>
      </c>
      <c r="AA2037">
        <v>1.155294</v>
      </c>
      <c r="AB2037">
        <v>1.161667</v>
      </c>
      <c r="AC2037">
        <v>1.177443</v>
      </c>
      <c r="AD2037">
        <v>1.191074</v>
      </c>
      <c r="AE2037">
        <v>1.203382</v>
      </c>
      <c r="AF2037">
        <v>1.214996</v>
      </c>
      <c r="AG2037">
        <v>1.2256320000000001</v>
      </c>
      <c r="AH2037">
        <v>1.223889</v>
      </c>
      <c r="AI2037">
        <v>1.2237960000000001</v>
      </c>
      <c r="AJ2037">
        <v>1.225492</v>
      </c>
      <c r="AK2037">
        <v>1.1631800000000001</v>
      </c>
      <c r="AL2037">
        <v>1.1673260000000001</v>
      </c>
      <c r="AM2037" t="s">
        <v>49</v>
      </c>
    </row>
    <row r="2038" spans="1:39" customFormat="1" hidden="1" x14ac:dyDescent="0.2">
      <c r="A2038" t="s">
        <v>88</v>
      </c>
      <c r="B2038" s="1" t="s">
        <v>287</v>
      </c>
      <c r="C2038" t="s">
        <v>394</v>
      </c>
      <c r="D2038" s="1" t="s">
        <v>281</v>
      </c>
      <c r="E2038" t="s">
        <v>49</v>
      </c>
      <c r="F2038">
        <v>48.76285</v>
      </c>
      <c r="G2038" t="s">
        <v>49</v>
      </c>
      <c r="H2038" t="s">
        <v>49</v>
      </c>
      <c r="I2038" t="s">
        <v>49</v>
      </c>
      <c r="J2038" t="s">
        <v>49</v>
      </c>
      <c r="K2038" t="s">
        <v>49</v>
      </c>
      <c r="L2038" t="s">
        <v>49</v>
      </c>
      <c r="M2038" t="s">
        <v>49</v>
      </c>
      <c r="N2038" t="s">
        <v>49</v>
      </c>
      <c r="O2038" t="s">
        <v>49</v>
      </c>
      <c r="P2038" t="s">
        <v>49</v>
      </c>
      <c r="Q2038" t="s">
        <v>49</v>
      </c>
      <c r="R2038" t="s">
        <v>49</v>
      </c>
      <c r="S2038" t="s">
        <v>49</v>
      </c>
      <c r="T2038" t="s">
        <v>49</v>
      </c>
      <c r="U2038">
        <v>39.084989999999998</v>
      </c>
      <c r="V2038" t="s">
        <v>49</v>
      </c>
      <c r="W2038" t="s">
        <v>49</v>
      </c>
      <c r="X2038" t="s">
        <v>49</v>
      </c>
      <c r="Y2038" t="s">
        <v>49</v>
      </c>
      <c r="Z2038" t="s">
        <v>49</v>
      </c>
      <c r="AA2038" t="s">
        <v>49</v>
      </c>
      <c r="AB2038">
        <v>44.41272</v>
      </c>
      <c r="AC2038" t="s">
        <v>49</v>
      </c>
      <c r="AD2038">
        <v>38.603850000000001</v>
      </c>
      <c r="AE2038" t="s">
        <v>49</v>
      </c>
      <c r="AF2038" t="s">
        <v>49</v>
      </c>
      <c r="AG2038" t="s">
        <v>49</v>
      </c>
      <c r="AH2038" t="s">
        <v>49</v>
      </c>
      <c r="AI2038" t="s">
        <v>49</v>
      </c>
      <c r="AJ2038" t="s">
        <v>49</v>
      </c>
      <c r="AK2038" t="s">
        <v>49</v>
      </c>
      <c r="AL2038" t="s">
        <v>49</v>
      </c>
      <c r="AM2038" t="s">
        <v>49</v>
      </c>
    </row>
    <row r="2039" spans="1:39" customFormat="1" hidden="1" x14ac:dyDescent="0.2">
      <c r="A2039" t="s">
        <v>88</v>
      </c>
      <c r="B2039" s="1" t="s">
        <v>287</v>
      </c>
      <c r="C2039" t="s">
        <v>163</v>
      </c>
      <c r="D2039" s="1" t="s">
        <v>190</v>
      </c>
      <c r="E2039" t="s">
        <v>49</v>
      </c>
      <c r="F2039" t="s">
        <v>49</v>
      </c>
      <c r="G2039" t="s">
        <v>49</v>
      </c>
      <c r="H2039" t="s">
        <v>49</v>
      </c>
      <c r="I2039" t="s">
        <v>49</v>
      </c>
      <c r="J2039" t="s">
        <v>49</v>
      </c>
      <c r="K2039" t="s">
        <v>49</v>
      </c>
      <c r="L2039" t="s">
        <v>49</v>
      </c>
      <c r="M2039" t="s">
        <v>49</v>
      </c>
      <c r="N2039" t="s">
        <v>49</v>
      </c>
      <c r="O2039" t="s">
        <v>49</v>
      </c>
      <c r="P2039" t="s">
        <v>49</v>
      </c>
      <c r="Q2039" t="s">
        <v>49</v>
      </c>
      <c r="R2039" t="s">
        <v>49</v>
      </c>
      <c r="S2039" t="s">
        <v>49</v>
      </c>
      <c r="T2039" t="s">
        <v>49</v>
      </c>
      <c r="U2039" t="s">
        <v>49</v>
      </c>
      <c r="V2039" t="s">
        <v>49</v>
      </c>
      <c r="W2039" t="s">
        <v>49</v>
      </c>
      <c r="X2039" t="s">
        <v>49</v>
      </c>
      <c r="Y2039" t="s">
        <v>49</v>
      </c>
      <c r="Z2039">
        <v>81.8</v>
      </c>
      <c r="AA2039" t="s">
        <v>49</v>
      </c>
      <c r="AB2039" t="s">
        <v>49</v>
      </c>
      <c r="AC2039" t="s">
        <v>49</v>
      </c>
      <c r="AD2039" t="s">
        <v>49</v>
      </c>
      <c r="AE2039" t="s">
        <v>49</v>
      </c>
      <c r="AF2039" t="s">
        <v>49</v>
      </c>
      <c r="AG2039" t="s">
        <v>49</v>
      </c>
      <c r="AH2039" t="s">
        <v>49</v>
      </c>
      <c r="AI2039" t="s">
        <v>49</v>
      </c>
      <c r="AJ2039" t="s">
        <v>49</v>
      </c>
      <c r="AK2039" t="s">
        <v>49</v>
      </c>
      <c r="AL2039" t="s">
        <v>49</v>
      </c>
      <c r="AM2039" t="s">
        <v>49</v>
      </c>
    </row>
    <row r="2040" spans="1:39" customFormat="1" hidden="1" x14ac:dyDescent="0.2">
      <c r="A2040" t="s">
        <v>88</v>
      </c>
      <c r="B2040" s="1" t="s">
        <v>287</v>
      </c>
      <c r="C2040" t="s">
        <v>427</v>
      </c>
      <c r="D2040" s="1" t="s">
        <v>225</v>
      </c>
      <c r="E2040" t="s">
        <v>49</v>
      </c>
      <c r="F2040" t="s">
        <v>49</v>
      </c>
      <c r="G2040" t="s">
        <v>49</v>
      </c>
      <c r="H2040" t="s">
        <v>49</v>
      </c>
      <c r="I2040" t="s">
        <v>49</v>
      </c>
      <c r="J2040" t="s">
        <v>49</v>
      </c>
      <c r="K2040" t="s">
        <v>49</v>
      </c>
      <c r="L2040" t="s">
        <v>49</v>
      </c>
      <c r="M2040" t="s">
        <v>49</v>
      </c>
      <c r="N2040" t="s">
        <v>49</v>
      </c>
      <c r="O2040" t="s">
        <v>49</v>
      </c>
      <c r="P2040" t="s">
        <v>49</v>
      </c>
      <c r="Q2040" t="s">
        <v>49</v>
      </c>
      <c r="R2040" t="s">
        <v>49</v>
      </c>
      <c r="S2040" t="s">
        <v>49</v>
      </c>
      <c r="T2040" t="s">
        <v>49</v>
      </c>
      <c r="U2040" t="s">
        <v>49</v>
      </c>
      <c r="V2040" t="s">
        <v>49</v>
      </c>
      <c r="W2040" t="s">
        <v>49</v>
      </c>
      <c r="X2040" t="s">
        <v>49</v>
      </c>
      <c r="Y2040" t="s">
        <v>49</v>
      </c>
      <c r="Z2040">
        <v>30.9</v>
      </c>
      <c r="AA2040" t="s">
        <v>49</v>
      </c>
      <c r="AB2040" t="s">
        <v>49</v>
      </c>
      <c r="AC2040" t="s">
        <v>49</v>
      </c>
      <c r="AD2040" t="s">
        <v>49</v>
      </c>
      <c r="AE2040" t="s">
        <v>49</v>
      </c>
      <c r="AF2040" t="s">
        <v>49</v>
      </c>
      <c r="AG2040" t="s">
        <v>49</v>
      </c>
      <c r="AH2040" t="s">
        <v>49</v>
      </c>
      <c r="AI2040" t="s">
        <v>49</v>
      </c>
      <c r="AJ2040" t="s">
        <v>49</v>
      </c>
      <c r="AK2040" t="s">
        <v>49</v>
      </c>
      <c r="AL2040" t="s">
        <v>49</v>
      </c>
      <c r="AM2040" t="s">
        <v>49</v>
      </c>
    </row>
    <row r="2041" spans="1:39" customFormat="1" hidden="1" x14ac:dyDescent="0.2">
      <c r="A2041" t="s">
        <v>88</v>
      </c>
      <c r="B2041" s="1" t="s">
        <v>287</v>
      </c>
      <c r="C2041" t="s">
        <v>18</v>
      </c>
      <c r="D2041" s="1" t="s">
        <v>374</v>
      </c>
      <c r="E2041" t="s">
        <v>49</v>
      </c>
      <c r="F2041" t="s">
        <v>49</v>
      </c>
      <c r="G2041" t="s">
        <v>49</v>
      </c>
      <c r="H2041" t="s">
        <v>49</v>
      </c>
      <c r="I2041" t="s">
        <v>49</v>
      </c>
      <c r="J2041" t="s">
        <v>49</v>
      </c>
      <c r="K2041" t="s">
        <v>49</v>
      </c>
      <c r="L2041" t="s">
        <v>49</v>
      </c>
      <c r="M2041" t="s">
        <v>49</v>
      </c>
      <c r="N2041" t="s">
        <v>49</v>
      </c>
      <c r="O2041" t="s">
        <v>49</v>
      </c>
      <c r="P2041" t="s">
        <v>49</v>
      </c>
      <c r="Q2041" t="s">
        <v>49</v>
      </c>
      <c r="R2041" t="s">
        <v>49</v>
      </c>
      <c r="S2041" t="s">
        <v>49</v>
      </c>
      <c r="T2041" t="s">
        <v>49</v>
      </c>
      <c r="U2041" t="s">
        <v>49</v>
      </c>
      <c r="V2041" t="s">
        <v>49</v>
      </c>
      <c r="W2041" t="s">
        <v>49</v>
      </c>
      <c r="X2041" t="s">
        <v>49</v>
      </c>
      <c r="Y2041" t="s">
        <v>49</v>
      </c>
      <c r="Z2041" t="s">
        <v>49</v>
      </c>
      <c r="AA2041" t="s">
        <v>49</v>
      </c>
      <c r="AB2041" t="s">
        <v>49</v>
      </c>
      <c r="AC2041" t="s">
        <v>49</v>
      </c>
      <c r="AD2041" t="s">
        <v>49</v>
      </c>
      <c r="AE2041" t="s">
        <v>49</v>
      </c>
      <c r="AF2041" t="s">
        <v>49</v>
      </c>
      <c r="AG2041" t="s">
        <v>49</v>
      </c>
      <c r="AH2041" t="s">
        <v>49</v>
      </c>
      <c r="AI2041" t="s">
        <v>49</v>
      </c>
      <c r="AJ2041" t="s">
        <v>49</v>
      </c>
      <c r="AK2041" t="s">
        <v>49</v>
      </c>
      <c r="AL2041" t="s">
        <v>49</v>
      </c>
      <c r="AM2041" t="s">
        <v>49</v>
      </c>
    </row>
    <row r="2042" spans="1:39" customFormat="1" hidden="1" x14ac:dyDescent="0.2">
      <c r="A2042" t="s">
        <v>88</v>
      </c>
      <c r="B2042" s="1" t="s">
        <v>287</v>
      </c>
      <c r="C2042" t="s">
        <v>437</v>
      </c>
      <c r="D2042" s="1" t="s">
        <v>561</v>
      </c>
      <c r="E2042" t="s">
        <v>49</v>
      </c>
      <c r="F2042" t="s">
        <v>49</v>
      </c>
      <c r="G2042" t="s">
        <v>49</v>
      </c>
      <c r="H2042" t="s">
        <v>49</v>
      </c>
      <c r="I2042" t="s">
        <v>49</v>
      </c>
      <c r="J2042" t="s">
        <v>49</v>
      </c>
      <c r="K2042" t="s">
        <v>49</v>
      </c>
      <c r="L2042" t="s">
        <v>49</v>
      </c>
      <c r="M2042" t="s">
        <v>49</v>
      </c>
      <c r="N2042" t="s">
        <v>49</v>
      </c>
      <c r="O2042" t="s">
        <v>49</v>
      </c>
      <c r="P2042" t="s">
        <v>49</v>
      </c>
      <c r="Q2042" t="s">
        <v>49</v>
      </c>
      <c r="R2042" t="s">
        <v>49</v>
      </c>
      <c r="S2042" t="s">
        <v>49</v>
      </c>
      <c r="T2042" t="s">
        <v>49</v>
      </c>
      <c r="U2042" t="s">
        <v>49</v>
      </c>
      <c r="V2042" t="s">
        <v>49</v>
      </c>
      <c r="W2042" t="s">
        <v>49</v>
      </c>
      <c r="X2042" t="s">
        <v>49</v>
      </c>
      <c r="Y2042" t="s">
        <v>49</v>
      </c>
      <c r="Z2042">
        <v>50.7</v>
      </c>
      <c r="AA2042" t="s">
        <v>49</v>
      </c>
      <c r="AB2042" t="s">
        <v>49</v>
      </c>
      <c r="AC2042" t="s">
        <v>49</v>
      </c>
      <c r="AD2042" t="s">
        <v>49</v>
      </c>
      <c r="AE2042" t="s">
        <v>49</v>
      </c>
      <c r="AF2042" t="s">
        <v>49</v>
      </c>
      <c r="AG2042" t="s">
        <v>49</v>
      </c>
      <c r="AH2042" t="s">
        <v>49</v>
      </c>
      <c r="AI2042" t="s">
        <v>49</v>
      </c>
      <c r="AJ2042" t="s">
        <v>49</v>
      </c>
      <c r="AK2042" t="s">
        <v>49</v>
      </c>
      <c r="AL2042" t="s">
        <v>49</v>
      </c>
      <c r="AM2042" t="s">
        <v>49</v>
      </c>
    </row>
    <row r="2043" spans="1:39" customFormat="1" hidden="1" x14ac:dyDescent="0.2">
      <c r="A2043" t="s">
        <v>88</v>
      </c>
      <c r="B2043" s="1" t="s">
        <v>287</v>
      </c>
      <c r="C2043" t="s">
        <v>327</v>
      </c>
      <c r="D2043" s="1" t="s">
        <v>58</v>
      </c>
      <c r="E2043" t="s">
        <v>49</v>
      </c>
      <c r="F2043" t="s">
        <v>49</v>
      </c>
      <c r="G2043" t="s">
        <v>49</v>
      </c>
      <c r="H2043" t="s">
        <v>49</v>
      </c>
      <c r="I2043" t="s">
        <v>49</v>
      </c>
      <c r="J2043" t="s">
        <v>49</v>
      </c>
      <c r="K2043" t="s">
        <v>49</v>
      </c>
      <c r="L2043" t="s">
        <v>49</v>
      </c>
      <c r="M2043" t="s">
        <v>49</v>
      </c>
      <c r="N2043" t="s">
        <v>49</v>
      </c>
      <c r="O2043" t="s">
        <v>49</v>
      </c>
      <c r="P2043" t="s">
        <v>49</v>
      </c>
      <c r="Q2043" t="s">
        <v>49</v>
      </c>
      <c r="R2043" t="s">
        <v>49</v>
      </c>
      <c r="S2043" t="s">
        <v>49</v>
      </c>
      <c r="T2043" t="s">
        <v>49</v>
      </c>
      <c r="U2043" t="s">
        <v>49</v>
      </c>
      <c r="V2043" t="s">
        <v>49</v>
      </c>
      <c r="W2043" t="s">
        <v>49</v>
      </c>
      <c r="X2043" t="s">
        <v>49</v>
      </c>
      <c r="Y2043" t="s">
        <v>49</v>
      </c>
      <c r="Z2043">
        <v>61.3</v>
      </c>
      <c r="AA2043" t="s">
        <v>49</v>
      </c>
      <c r="AB2043" t="s">
        <v>49</v>
      </c>
      <c r="AC2043" t="s">
        <v>49</v>
      </c>
      <c r="AD2043" t="s">
        <v>49</v>
      </c>
      <c r="AE2043" t="s">
        <v>49</v>
      </c>
      <c r="AF2043" t="s">
        <v>49</v>
      </c>
      <c r="AG2043" t="s">
        <v>49</v>
      </c>
      <c r="AH2043" t="s">
        <v>49</v>
      </c>
      <c r="AI2043" t="s">
        <v>49</v>
      </c>
      <c r="AJ2043" t="s">
        <v>49</v>
      </c>
      <c r="AK2043" t="s">
        <v>49</v>
      </c>
      <c r="AL2043" t="s">
        <v>49</v>
      </c>
      <c r="AM2043" t="s">
        <v>49</v>
      </c>
    </row>
    <row r="2044" spans="1:39" customFormat="1" hidden="1" x14ac:dyDescent="0.2">
      <c r="A2044" t="s">
        <v>88</v>
      </c>
      <c r="B2044" s="1" t="s">
        <v>287</v>
      </c>
      <c r="C2044" t="s">
        <v>571</v>
      </c>
      <c r="D2044" s="1" t="s">
        <v>92</v>
      </c>
      <c r="E2044">
        <v>33.40194092279399</v>
      </c>
      <c r="F2044">
        <v>34.353327231686265</v>
      </c>
      <c r="G2044">
        <v>36.647947201314459</v>
      </c>
      <c r="H2044">
        <v>38.844306919787989</v>
      </c>
      <c r="I2044">
        <v>41.294089939359793</v>
      </c>
      <c r="J2044">
        <v>44.28268570863699</v>
      </c>
      <c r="K2044">
        <v>44.649363194115658</v>
      </c>
      <c r="L2044">
        <v>45.154086098505751</v>
      </c>
      <c r="M2044">
        <v>46.449305004295297</v>
      </c>
      <c r="N2044">
        <v>47.977513148185331</v>
      </c>
      <c r="O2044">
        <v>51.55085598277622</v>
      </c>
      <c r="P2044">
        <v>55.021167302749888</v>
      </c>
      <c r="Q2044">
        <v>52.424237599212645</v>
      </c>
      <c r="R2044">
        <v>54.125611819399211</v>
      </c>
      <c r="S2044">
        <v>55.893596504082218</v>
      </c>
      <c r="T2044">
        <v>60.198956917661015</v>
      </c>
      <c r="U2044">
        <v>61.519727204821415</v>
      </c>
      <c r="V2044">
        <v>65.607827492861176</v>
      </c>
      <c r="W2044">
        <v>68.065994555282785</v>
      </c>
      <c r="X2044">
        <v>70.124620890903273</v>
      </c>
      <c r="Y2044">
        <v>71.637993529374384</v>
      </c>
      <c r="Z2044">
        <v>72.634259538381883</v>
      </c>
      <c r="AA2044">
        <v>75.706532552528685</v>
      </c>
      <c r="AB2044">
        <v>82.816390819354382</v>
      </c>
      <c r="AC2044">
        <v>85.778330234561537</v>
      </c>
      <c r="AD2044">
        <v>88.884617941152314</v>
      </c>
      <c r="AE2044">
        <v>100</v>
      </c>
      <c r="AF2044">
        <v>102.53089804690228</v>
      </c>
      <c r="AG2044">
        <v>105.2308715028331</v>
      </c>
      <c r="AH2044">
        <v>107.01817320639707</v>
      </c>
      <c r="AI2044">
        <v>108.54395057324963</v>
      </c>
      <c r="AJ2044">
        <v>110.97909946484819</v>
      </c>
      <c r="AK2044">
        <v>109.62948696867795</v>
      </c>
      <c r="AL2044">
        <v>105.85102124509831</v>
      </c>
      <c r="AM2044">
        <v>111.50423613439135</v>
      </c>
    </row>
    <row r="2045" spans="1:39" customFormat="1" hidden="1" x14ac:dyDescent="0.2">
      <c r="A2045" t="s">
        <v>88</v>
      </c>
      <c r="B2045" s="1" t="s">
        <v>287</v>
      </c>
      <c r="C2045" t="s">
        <v>182</v>
      </c>
      <c r="D2045" s="1" t="s">
        <v>373</v>
      </c>
      <c r="E2045">
        <v>0.95575487281516303</v>
      </c>
      <c r="F2045">
        <v>7.4386324348911614</v>
      </c>
      <c r="G2045">
        <v>5.8000027198299051</v>
      </c>
      <c r="H2045">
        <v>-2.7000037291636971</v>
      </c>
      <c r="I2045">
        <v>6.1000019098767808</v>
      </c>
      <c r="J2045">
        <v>2.1300324213827366</v>
      </c>
      <c r="K2045">
        <v>5.0999996085217418</v>
      </c>
      <c r="L2045">
        <v>2.4999985384687164</v>
      </c>
      <c r="M2045">
        <v>4.8000004302096215</v>
      </c>
      <c r="N2045">
        <v>-2.1999993686925023</v>
      </c>
      <c r="O2045">
        <v>1.3000004515381107</v>
      </c>
      <c r="P2045">
        <v>8.799998719272395</v>
      </c>
      <c r="Q2045">
        <v>-1.6999984160551094</v>
      </c>
      <c r="R2045">
        <v>2.0000001467520576</v>
      </c>
      <c r="S2045">
        <v>3.1999991137326731</v>
      </c>
      <c r="T2045">
        <v>0.99999934475729901</v>
      </c>
      <c r="U2045">
        <v>5.2999997046093483</v>
      </c>
      <c r="V2045">
        <v>0.70000040243243689</v>
      </c>
      <c r="W2045">
        <v>1.8524838719948633</v>
      </c>
      <c r="X2045">
        <v>-0.85065431004582592</v>
      </c>
      <c r="Y2045">
        <v>1.0327942202596745</v>
      </c>
      <c r="Z2045">
        <v>-1.3860377076358077</v>
      </c>
      <c r="AA2045">
        <v>2.9546724221224139</v>
      </c>
      <c r="AB2045">
        <v>2.7051430290104861</v>
      </c>
      <c r="AC2045">
        <v>1.4113143817796754</v>
      </c>
      <c r="AD2045">
        <v>4.7342194895653193</v>
      </c>
      <c r="AE2045">
        <v>5.6035144061830806</v>
      </c>
      <c r="AF2045">
        <v>4.5012004102876375</v>
      </c>
      <c r="AG2045">
        <v>2.4456517966417408</v>
      </c>
      <c r="AH2045">
        <v>5.3533645596510553</v>
      </c>
      <c r="AI2045">
        <v>3.8123512220851836</v>
      </c>
      <c r="AJ2045">
        <v>-0.58194670934381065</v>
      </c>
      <c r="AK2045">
        <v>-17.000234900483719</v>
      </c>
      <c r="AL2045">
        <v>-5.1116073932128501</v>
      </c>
      <c r="AM2045">
        <v>16.124851023040335</v>
      </c>
    </row>
    <row r="2046" spans="1:39" customFormat="1" hidden="1" x14ac:dyDescent="0.2">
      <c r="A2046" t="s">
        <v>88</v>
      </c>
      <c r="B2046" s="1" t="s">
        <v>287</v>
      </c>
      <c r="C2046" t="s">
        <v>32</v>
      </c>
      <c r="D2046" s="1" t="s">
        <v>379</v>
      </c>
      <c r="E2046">
        <v>3039.4266483518863</v>
      </c>
      <c r="F2046">
        <v>3230.2981716197842</v>
      </c>
      <c r="G2046">
        <v>3383.8218889066134</v>
      </c>
      <c r="H2046">
        <v>3273.9916862790801</v>
      </c>
      <c r="I2046">
        <v>3464.7567508681714</v>
      </c>
      <c r="J2046">
        <v>3528.0697294138727</v>
      </c>
      <c r="K2046">
        <v>3700.4755769817193</v>
      </c>
      <c r="L2046">
        <v>3786.0788500377303</v>
      </c>
      <c r="M2046">
        <v>3946.4308257901698</v>
      </c>
      <c r="N2046">
        <v>3821.0695007802874</v>
      </c>
      <c r="O2046">
        <v>3826.1603963876173</v>
      </c>
      <c r="P2046">
        <v>4114.9609951821385</v>
      </c>
      <c r="Q2046">
        <v>4000.8546769232303</v>
      </c>
      <c r="R2046">
        <v>4038.1335064461032</v>
      </c>
      <c r="S2046">
        <v>4125.3267194806222</v>
      </c>
      <c r="T2046">
        <v>4125.729994293697</v>
      </c>
      <c r="U2046">
        <v>4302.3479508011042</v>
      </c>
      <c r="V2046">
        <v>4291.7158469507494</v>
      </c>
      <c r="W2046">
        <v>4330.8275757926995</v>
      </c>
      <c r="X2046">
        <v>4257.5148682606095</v>
      </c>
      <c r="Y2046">
        <v>4272.3069826908277</v>
      </c>
      <c r="Z2046">
        <v>4191.3476092954388</v>
      </c>
      <c r="AA2046">
        <v>4297.1393036909258</v>
      </c>
      <c r="AB2046">
        <v>4397.9033949160657</v>
      </c>
      <c r="AC2046">
        <v>4446.7345553454443</v>
      </c>
      <c r="AD2046">
        <v>4645.0468872683559</v>
      </c>
      <c r="AE2046">
        <v>4894.0439998439151</v>
      </c>
      <c r="AF2046">
        <v>5105.1900392222951</v>
      </c>
      <c r="AG2046">
        <v>5223.3764651281908</v>
      </c>
      <c r="AH2046">
        <v>5499.1226840980535</v>
      </c>
      <c r="AI2046">
        <v>5708.911430083358</v>
      </c>
      <c r="AJ2046">
        <v>5678.9699421145024</v>
      </c>
      <c r="AK2046">
        <v>4703.5098073351528</v>
      </c>
      <c r="AL2046">
        <v>4442.8694107871943</v>
      </c>
      <c r="AM2046">
        <v>5130.6648185178519</v>
      </c>
    </row>
    <row r="2047" spans="1:39" customFormat="1" hidden="1" x14ac:dyDescent="0.2">
      <c r="A2047" t="s">
        <v>88</v>
      </c>
      <c r="B2047" s="1" t="s">
        <v>287</v>
      </c>
      <c r="C2047" t="s">
        <v>261</v>
      </c>
      <c r="D2047" s="1" t="s">
        <v>162</v>
      </c>
      <c r="E2047" t="s">
        <v>49</v>
      </c>
      <c r="F2047" t="s">
        <v>49</v>
      </c>
      <c r="G2047">
        <v>3917.4232309635904</v>
      </c>
      <c r="H2047">
        <v>3918.4517124358331</v>
      </c>
      <c r="I2047">
        <v>4241.268520017632</v>
      </c>
      <c r="J2047">
        <v>4421.1405690758838</v>
      </c>
      <c r="K2047">
        <v>4736.2116369019514</v>
      </c>
      <c r="L2047">
        <v>4947.3857239773606</v>
      </c>
      <c r="M2047">
        <v>5251.3441799812954</v>
      </c>
      <c r="N2047">
        <v>5172.2105569188052</v>
      </c>
      <c r="O2047">
        <v>5237.3941108030258</v>
      </c>
      <c r="P2047">
        <v>5712.0934426002041</v>
      </c>
      <c r="Q2047">
        <v>5679.5209470568825</v>
      </c>
      <c r="R2047">
        <v>5861.5902802045557</v>
      </c>
      <c r="S2047">
        <v>6081.4836973465017</v>
      </c>
      <c r="T2047">
        <v>6202.1140517109079</v>
      </c>
      <c r="U2047">
        <v>6641.2370264777364</v>
      </c>
      <c r="V2047">
        <v>6832.5678391625288</v>
      </c>
      <c r="W2047">
        <v>7107.5809911684746</v>
      </c>
      <c r="X2047">
        <v>7176.0957498874686</v>
      </c>
      <c r="Y2047">
        <v>7339.1389395757406</v>
      </c>
      <c r="Z2047">
        <v>7246.2128554831088</v>
      </c>
      <c r="AA2047">
        <v>7518.3932974574755</v>
      </c>
      <c r="AB2047">
        <v>7854.5666255592714</v>
      </c>
      <c r="AC2047">
        <v>8393.2607979996956</v>
      </c>
      <c r="AD2047">
        <v>9036.7683509059043</v>
      </c>
      <c r="AE2047">
        <v>10738.266345957856</v>
      </c>
      <c r="AF2047">
        <v>11755.086132763028</v>
      </c>
      <c r="AG2047">
        <v>11999.677685283426</v>
      </c>
      <c r="AH2047">
        <v>12822.013607976871</v>
      </c>
      <c r="AI2047">
        <v>13631.175187331048</v>
      </c>
      <c r="AJ2047">
        <v>13802.935162428341</v>
      </c>
      <c r="AK2047">
        <v>11581.223309044351</v>
      </c>
      <c r="AL2047">
        <v>11430.948405242023</v>
      </c>
      <c r="AM2047">
        <v>14125.295746390097</v>
      </c>
    </row>
    <row r="2048" spans="1:39" customFormat="1" hidden="1" x14ac:dyDescent="0.2">
      <c r="A2048" t="s">
        <v>88</v>
      </c>
      <c r="B2048" s="1" t="s">
        <v>287</v>
      </c>
      <c r="C2048" t="s">
        <v>244</v>
      </c>
      <c r="D2048" s="1" t="s">
        <v>344</v>
      </c>
      <c r="E2048" t="s">
        <v>49</v>
      </c>
      <c r="F2048" t="s">
        <v>49</v>
      </c>
      <c r="G2048" t="s">
        <v>49</v>
      </c>
      <c r="H2048" t="s">
        <v>49</v>
      </c>
      <c r="I2048" t="s">
        <v>49</v>
      </c>
      <c r="J2048" t="s">
        <v>49</v>
      </c>
      <c r="K2048" t="s">
        <v>49</v>
      </c>
      <c r="L2048" t="s">
        <v>49</v>
      </c>
      <c r="M2048">
        <v>53.005462646484403</v>
      </c>
      <c r="N2048" t="s">
        <v>49</v>
      </c>
      <c r="O2048">
        <v>53.005462646484403</v>
      </c>
      <c r="P2048" t="s">
        <v>49</v>
      </c>
      <c r="Q2048">
        <v>52.459014892578097</v>
      </c>
      <c r="R2048" t="s">
        <v>49</v>
      </c>
      <c r="S2048">
        <v>62.702701568603501</v>
      </c>
      <c r="T2048">
        <v>58.378379821777301</v>
      </c>
      <c r="U2048">
        <v>41.293533325195298</v>
      </c>
      <c r="V2048">
        <v>53.9215698242188</v>
      </c>
      <c r="W2048">
        <v>55.121952056884801</v>
      </c>
      <c r="X2048">
        <v>34.951457977294901</v>
      </c>
      <c r="Y2048">
        <v>15.0485439300537</v>
      </c>
      <c r="Z2048">
        <v>11.004784584045399</v>
      </c>
      <c r="AA2048">
        <v>19.138755798339801</v>
      </c>
      <c r="AB2048">
        <v>18.9573459625244</v>
      </c>
      <c r="AC2048">
        <v>15.165876388549799</v>
      </c>
      <c r="AD2048">
        <v>15.165876388549799</v>
      </c>
      <c r="AE2048">
        <v>39.4230766296387</v>
      </c>
      <c r="AF2048">
        <v>40.952381134033203</v>
      </c>
      <c r="AG2048">
        <v>42.380950927734403</v>
      </c>
      <c r="AH2048">
        <v>63.809524536132798</v>
      </c>
      <c r="AI2048">
        <v>75.714286804199205</v>
      </c>
      <c r="AJ2048">
        <v>75.238098144531307</v>
      </c>
      <c r="AK2048">
        <v>70.952377319335895</v>
      </c>
      <c r="AL2048">
        <v>72.857139587402301</v>
      </c>
      <c r="AM2048">
        <v>71.226417541503906</v>
      </c>
    </row>
    <row r="2049" spans="1:39" customFormat="1" hidden="1" x14ac:dyDescent="0.2">
      <c r="A2049" t="s">
        <v>88</v>
      </c>
      <c r="B2049" s="1" t="s">
        <v>287</v>
      </c>
      <c r="C2049" t="s">
        <v>209</v>
      </c>
      <c r="D2049" s="1" t="s">
        <v>33</v>
      </c>
      <c r="E2049" t="s">
        <v>49</v>
      </c>
      <c r="F2049" t="s">
        <v>49</v>
      </c>
      <c r="G2049" t="s">
        <v>49</v>
      </c>
      <c r="H2049" t="s">
        <v>49</v>
      </c>
      <c r="I2049" t="s">
        <v>49</v>
      </c>
      <c r="J2049" t="s">
        <v>49</v>
      </c>
      <c r="K2049" t="s">
        <v>49</v>
      </c>
      <c r="L2049" t="s">
        <v>49</v>
      </c>
      <c r="M2049" t="s">
        <v>49</v>
      </c>
      <c r="N2049" t="s">
        <v>49</v>
      </c>
      <c r="O2049" t="s">
        <v>49</v>
      </c>
      <c r="P2049" t="s">
        <v>49</v>
      </c>
      <c r="Q2049" t="s">
        <v>49</v>
      </c>
      <c r="R2049" t="s">
        <v>49</v>
      </c>
      <c r="S2049" t="s">
        <v>49</v>
      </c>
      <c r="T2049" t="s">
        <v>49</v>
      </c>
      <c r="U2049" t="s">
        <v>49</v>
      </c>
      <c r="V2049" t="s">
        <v>49</v>
      </c>
      <c r="W2049" t="s">
        <v>49</v>
      </c>
      <c r="X2049" t="s">
        <v>49</v>
      </c>
      <c r="Y2049" t="s">
        <v>49</v>
      </c>
      <c r="Z2049" t="s">
        <v>49</v>
      </c>
      <c r="AA2049" t="s">
        <v>49</v>
      </c>
      <c r="AB2049" t="s">
        <v>49</v>
      </c>
      <c r="AC2049" t="s">
        <v>49</v>
      </c>
      <c r="AD2049" t="s">
        <v>49</v>
      </c>
      <c r="AE2049" t="s">
        <v>49</v>
      </c>
      <c r="AF2049" t="s">
        <v>49</v>
      </c>
      <c r="AG2049" t="s">
        <v>49</v>
      </c>
      <c r="AH2049" t="s">
        <v>49</v>
      </c>
      <c r="AI2049" t="s">
        <v>49</v>
      </c>
      <c r="AJ2049" t="s">
        <v>49</v>
      </c>
      <c r="AK2049">
        <v>0.50857329368591297</v>
      </c>
      <c r="AL2049" t="s">
        <v>49</v>
      </c>
      <c r="AM2049" t="s">
        <v>49</v>
      </c>
    </row>
    <row r="2050" spans="1:39" customFormat="1" hidden="1" x14ac:dyDescent="0.2">
      <c r="A2050" t="s">
        <v>88</v>
      </c>
      <c r="B2050" s="1" t="s">
        <v>287</v>
      </c>
      <c r="C2050" t="s">
        <v>382</v>
      </c>
      <c r="D2050" s="1" t="s">
        <v>200</v>
      </c>
      <c r="E2050">
        <v>11.7583268783888</v>
      </c>
      <c r="F2050">
        <v>6.18935403382355</v>
      </c>
      <c r="G2050">
        <v>8.1913713204097398</v>
      </c>
      <c r="H2050">
        <v>6.4973455598454404</v>
      </c>
      <c r="I2050">
        <v>4.8830227156861401</v>
      </c>
      <c r="J2050">
        <v>5.2065892519576602</v>
      </c>
      <c r="K2050">
        <v>0.81666666666700805</v>
      </c>
      <c r="L2050">
        <v>2.16564721441536</v>
      </c>
      <c r="M2050">
        <v>3.0501618122979899</v>
      </c>
      <c r="N2050">
        <v>3.3681400643794199</v>
      </c>
      <c r="O2050">
        <v>5.7116816041311802</v>
      </c>
      <c r="P2050">
        <v>1.9686736600092001</v>
      </c>
      <c r="Q2050">
        <v>1.09216459977388</v>
      </c>
      <c r="R2050">
        <v>4.27267024465106</v>
      </c>
      <c r="S2050">
        <v>0.76203208556121504</v>
      </c>
      <c r="T2050">
        <v>4.1727477776303301</v>
      </c>
      <c r="U2050">
        <v>2.8274851939120098</v>
      </c>
      <c r="V2050">
        <v>2.3657645383043402</v>
      </c>
      <c r="W2050">
        <v>2.49083638787079</v>
      </c>
      <c r="X2050">
        <v>4.8037064130699099</v>
      </c>
      <c r="Y2050">
        <v>7.7322785791842001</v>
      </c>
      <c r="Z2050">
        <v>3.13103559015968</v>
      </c>
      <c r="AA2050">
        <v>3.6890122967076602</v>
      </c>
      <c r="AB2050">
        <v>7.2781178270849098</v>
      </c>
      <c r="AC2050">
        <v>3.4233752340198</v>
      </c>
      <c r="AD2050">
        <v>2.9135419360400001</v>
      </c>
      <c r="AE2050">
        <v>0.51930647457910295</v>
      </c>
      <c r="AF2050">
        <v>1.3748854262144701</v>
      </c>
      <c r="AG2050">
        <v>3.86322538221274</v>
      </c>
      <c r="AH2050">
        <v>3.34757834757835</v>
      </c>
      <c r="AI2050">
        <v>4.0814763764453801</v>
      </c>
      <c r="AJ2050">
        <v>1.7731018246026999</v>
      </c>
      <c r="AK2050">
        <v>-2.5952432588737002</v>
      </c>
      <c r="AL2050">
        <v>0.15585572213149301</v>
      </c>
      <c r="AM2050">
        <v>4.5201926639496302</v>
      </c>
    </row>
    <row r="2051" spans="1:39" customFormat="1" hidden="1" x14ac:dyDescent="0.2">
      <c r="A2051" t="s">
        <v>88</v>
      </c>
      <c r="B2051" s="1" t="s">
        <v>287</v>
      </c>
      <c r="C2051" t="s">
        <v>213</v>
      </c>
      <c r="D2051" s="1" t="s">
        <v>331</v>
      </c>
      <c r="E2051">
        <v>7.3280156146752802</v>
      </c>
      <c r="F2051">
        <v>2.848296484001736</v>
      </c>
      <c r="G2051">
        <v>6.6794693688700875</v>
      </c>
      <c r="H2051">
        <v>5.9931316382019588</v>
      </c>
      <c r="I2051">
        <v>6.3066719780340321</v>
      </c>
      <c r="J2051">
        <v>7.2373450381542312</v>
      </c>
      <c r="K2051">
        <v>0.82803804604640163</v>
      </c>
      <c r="L2051">
        <v>1.1304145642476016</v>
      </c>
      <c r="M2051">
        <v>2.8684422999149461</v>
      </c>
      <c r="N2051">
        <v>3.2900559949146952</v>
      </c>
      <c r="O2051">
        <v>7.4479534267524912</v>
      </c>
      <c r="P2051">
        <v>6.7318209442208712</v>
      </c>
      <c r="Q2051">
        <v>-4.7198738791705921</v>
      </c>
      <c r="R2051">
        <v>3.2453962100387628</v>
      </c>
      <c r="S2051">
        <v>3.2664474825378988</v>
      </c>
      <c r="T2051">
        <v>7.7027793573175387</v>
      </c>
      <c r="U2051">
        <v>2.1940085921537218</v>
      </c>
      <c r="V2051">
        <v>6.6451859814478809</v>
      </c>
      <c r="W2051">
        <v>3.746758818814854</v>
      </c>
      <c r="X2051">
        <v>3.024456410386378</v>
      </c>
      <c r="Y2051">
        <v>2.1581188165359748</v>
      </c>
      <c r="Z2051">
        <v>1.3906950207908721</v>
      </c>
      <c r="AA2051">
        <v>4.2297849990792855</v>
      </c>
      <c r="AB2051">
        <v>9.3913405185907237</v>
      </c>
      <c r="AC2051">
        <v>3.5765135209381071</v>
      </c>
      <c r="AD2051">
        <v>3.621296542024794</v>
      </c>
      <c r="AE2051">
        <v>12.505405677961988</v>
      </c>
      <c r="AF2051">
        <v>2.5308980469022799</v>
      </c>
      <c r="AG2051">
        <v>2.6333266433458107</v>
      </c>
      <c r="AH2051">
        <v>1.6984575705199347</v>
      </c>
      <c r="AI2051">
        <v>1.4257180076414784</v>
      </c>
      <c r="AJ2051">
        <v>2.2434680871093065</v>
      </c>
      <c r="AK2051">
        <v>-1.2160960961822553</v>
      </c>
      <c r="AL2051">
        <v>-3.4465779491052189</v>
      </c>
      <c r="AM2051">
        <v>5.3407277726711868</v>
      </c>
    </row>
    <row r="2052" spans="1:39" customFormat="1" hidden="1" x14ac:dyDescent="0.2">
      <c r="A2052" t="s">
        <v>88</v>
      </c>
      <c r="B2052" s="1" t="s">
        <v>287</v>
      </c>
      <c r="C2052" t="s">
        <v>263</v>
      </c>
      <c r="D2052" s="1" t="s">
        <v>232</v>
      </c>
      <c r="E2052" t="s">
        <v>49</v>
      </c>
      <c r="F2052" t="s">
        <v>49</v>
      </c>
      <c r="G2052" t="s">
        <v>49</v>
      </c>
      <c r="H2052" t="s">
        <v>49</v>
      </c>
      <c r="I2052">
        <v>12.45</v>
      </c>
      <c r="J2052">
        <v>11.8891666666667</v>
      </c>
      <c r="K2052">
        <v>11.4416666666667</v>
      </c>
      <c r="L2052">
        <v>11.237500000000001</v>
      </c>
      <c r="M2052">
        <v>11.1383333333333</v>
      </c>
      <c r="N2052">
        <v>11.026666666666699</v>
      </c>
      <c r="O2052">
        <v>9.6366666666666703</v>
      </c>
      <c r="P2052">
        <v>8.7658333333333296</v>
      </c>
      <c r="Q2052">
        <v>8.3975000000000009</v>
      </c>
      <c r="R2052">
        <v>8.3445757586219909</v>
      </c>
      <c r="S2052">
        <v>8.0525000000000002</v>
      </c>
      <c r="T2052">
        <v>7.6024969476533899</v>
      </c>
      <c r="U2052">
        <v>7.1692487409149201</v>
      </c>
      <c r="V2052">
        <v>6.7799609998496404</v>
      </c>
      <c r="W2052">
        <v>7.34996258823936</v>
      </c>
      <c r="X2052">
        <v>9.0055873301356009</v>
      </c>
      <c r="Y2052">
        <v>7.9972695443167403</v>
      </c>
      <c r="Z2052">
        <v>7.85341601530875</v>
      </c>
      <c r="AA2052">
        <v>7.4896473461167101</v>
      </c>
      <c r="AB2052">
        <v>7.4660581921757103</v>
      </c>
      <c r="AC2052">
        <v>7.0030644469851797</v>
      </c>
      <c r="AD2052">
        <v>6.1047254615886297</v>
      </c>
      <c r="AE2052">
        <v>5.7611109967794496</v>
      </c>
      <c r="AF2052">
        <v>5.7893005089416203</v>
      </c>
      <c r="AG2052">
        <v>5.8513236372605997</v>
      </c>
      <c r="AH2052">
        <v>5.7405109617929098</v>
      </c>
      <c r="AI2052">
        <v>5.6773265925477601</v>
      </c>
      <c r="AJ2052">
        <v>6.02745671637929</v>
      </c>
      <c r="AK2052">
        <v>6.1849025519812404</v>
      </c>
      <c r="AL2052">
        <v>5.9424213003089204</v>
      </c>
      <c r="AM2052">
        <v>5.4318890892979796</v>
      </c>
    </row>
    <row r="2053" spans="1:39" customFormat="1" hidden="1" x14ac:dyDescent="0.2">
      <c r="A2053" t="s">
        <v>88</v>
      </c>
      <c r="B2053" s="1" t="s">
        <v>287</v>
      </c>
      <c r="C2053" t="s">
        <v>546</v>
      </c>
      <c r="D2053" s="1" t="s">
        <v>94</v>
      </c>
      <c r="E2053">
        <v>1.4302583333333301</v>
      </c>
      <c r="F2053">
        <v>1.4833333333333301</v>
      </c>
      <c r="G2053">
        <v>1.4809083333333299</v>
      </c>
      <c r="H2053">
        <v>1.4755575000000001</v>
      </c>
      <c r="I2053">
        <v>1.5029908333333299</v>
      </c>
      <c r="J2053">
        <v>1.5417749999999999</v>
      </c>
      <c r="K2053">
        <v>1.4641249999999999</v>
      </c>
      <c r="L2053">
        <v>1.4063333333333301</v>
      </c>
      <c r="M2053">
        <v>1.4033</v>
      </c>
      <c r="N2053">
        <v>1.443675</v>
      </c>
      <c r="O2053">
        <v>1.98681666666667</v>
      </c>
      <c r="P2053">
        <v>1.969625</v>
      </c>
      <c r="Q2053">
        <v>2.128625</v>
      </c>
      <c r="R2053">
        <v>2.2766029460261299</v>
      </c>
      <c r="S2053">
        <v>2.1867833500114999</v>
      </c>
      <c r="T2053">
        <v>1.89576838179997</v>
      </c>
      <c r="U2053">
        <v>1.73310167837133</v>
      </c>
      <c r="V2053">
        <v>1.6910462157155199</v>
      </c>
      <c r="W2053">
        <v>1.7312649327874501</v>
      </c>
      <c r="X2053">
        <v>1.61041379610359</v>
      </c>
      <c r="Y2053">
        <v>1.5940344107734401</v>
      </c>
      <c r="Z2053">
        <v>1.95809503538886</v>
      </c>
      <c r="AA2053">
        <v>1.9185086782254701</v>
      </c>
      <c r="AB2053">
        <v>1.7908838312601201</v>
      </c>
      <c r="AC2053">
        <v>1.7898928174109501</v>
      </c>
      <c r="AD2053">
        <v>1.8414766170653201</v>
      </c>
      <c r="AE2053">
        <v>1.8873453583192199</v>
      </c>
      <c r="AF2053">
        <v>2.0976298163310099</v>
      </c>
      <c r="AG2053">
        <v>2.0946959391850801</v>
      </c>
      <c r="AH2053">
        <v>2.0668753038145402</v>
      </c>
      <c r="AI2053">
        <v>2.0873797892499701</v>
      </c>
      <c r="AJ2053">
        <v>2.1603931153146401</v>
      </c>
      <c r="AK2053">
        <v>2.1688049242424201</v>
      </c>
      <c r="AL2053">
        <v>2.0706333333333302</v>
      </c>
      <c r="AM2053">
        <v>2.2014069869584998</v>
      </c>
    </row>
    <row r="2054" spans="1:39" customFormat="1" hidden="1" x14ac:dyDescent="0.2">
      <c r="A2054" t="s">
        <v>88</v>
      </c>
      <c r="B2054" s="1" t="s">
        <v>287</v>
      </c>
      <c r="C2054" t="s">
        <v>309</v>
      </c>
      <c r="D2054" s="1" t="s">
        <v>274</v>
      </c>
      <c r="E2054" t="s">
        <v>49</v>
      </c>
      <c r="F2054" t="s">
        <v>49</v>
      </c>
      <c r="G2054" t="s">
        <v>49</v>
      </c>
      <c r="H2054" t="s">
        <v>49</v>
      </c>
      <c r="I2054" t="s">
        <v>49</v>
      </c>
      <c r="J2054" t="s">
        <v>49</v>
      </c>
      <c r="K2054" t="s">
        <v>49</v>
      </c>
      <c r="L2054" t="s">
        <v>49</v>
      </c>
      <c r="M2054">
        <v>73.404258728027301</v>
      </c>
      <c r="N2054" t="s">
        <v>49</v>
      </c>
      <c r="O2054">
        <v>75.531913757324205</v>
      </c>
      <c r="P2054" t="s">
        <v>49</v>
      </c>
      <c r="Q2054">
        <v>58.730159759521499</v>
      </c>
      <c r="R2054" t="s">
        <v>49</v>
      </c>
      <c r="S2054">
        <v>64.550262451171903</v>
      </c>
      <c r="T2054">
        <v>60.301506042480497</v>
      </c>
      <c r="U2054">
        <v>59.708736419677699</v>
      </c>
      <c r="V2054">
        <v>57.2815551757813</v>
      </c>
      <c r="W2054">
        <v>44.444442749023402</v>
      </c>
      <c r="X2054">
        <v>44.927536010742202</v>
      </c>
      <c r="Y2054">
        <v>41.8269233703613</v>
      </c>
      <c r="Z2054">
        <v>36.018959045410199</v>
      </c>
      <c r="AA2054">
        <v>38.862560272216797</v>
      </c>
      <c r="AB2054">
        <v>43.127960205078097</v>
      </c>
      <c r="AC2054">
        <v>42.180095672607401</v>
      </c>
      <c r="AD2054">
        <v>44.075828552246101</v>
      </c>
      <c r="AE2054">
        <v>64.285713195800795</v>
      </c>
      <c r="AF2054">
        <v>63.809524536132798</v>
      </c>
      <c r="AG2054">
        <v>78.571426391601605</v>
      </c>
      <c r="AH2054">
        <v>65.714286804199205</v>
      </c>
      <c r="AI2054">
        <v>74.528305053710895</v>
      </c>
      <c r="AJ2054">
        <v>72.641510009765597</v>
      </c>
      <c r="AK2054">
        <v>68.396224975585895</v>
      </c>
      <c r="AL2054">
        <v>69.339622497558594</v>
      </c>
      <c r="AM2054">
        <v>73.113204956054702</v>
      </c>
    </row>
    <row r="2055" spans="1:39" customFormat="1" hidden="1" x14ac:dyDescent="0.2">
      <c r="A2055" t="s">
        <v>88</v>
      </c>
      <c r="B2055" s="1" t="s">
        <v>287</v>
      </c>
      <c r="C2055" t="s">
        <v>421</v>
      </c>
      <c r="D2055" s="1" t="s">
        <v>223</v>
      </c>
      <c r="E2055">
        <v>443530</v>
      </c>
      <c r="F2055">
        <v>448421</v>
      </c>
      <c r="G2055">
        <v>453438</v>
      </c>
      <c r="H2055">
        <v>457126</v>
      </c>
      <c r="I2055">
        <v>460012</v>
      </c>
      <c r="J2055">
        <v>463772</v>
      </c>
      <c r="K2055">
        <v>467725</v>
      </c>
      <c r="L2055">
        <v>472034</v>
      </c>
      <c r="M2055">
        <v>478405</v>
      </c>
      <c r="N2055">
        <v>487425</v>
      </c>
      <c r="O2055">
        <v>497498</v>
      </c>
      <c r="P2055">
        <v>507598</v>
      </c>
      <c r="Q2055">
        <v>517225</v>
      </c>
      <c r="R2055">
        <v>526193</v>
      </c>
      <c r="S2055">
        <v>534674</v>
      </c>
      <c r="T2055">
        <v>542849</v>
      </c>
      <c r="U2055">
        <v>550719</v>
      </c>
      <c r="V2055">
        <v>558393</v>
      </c>
      <c r="W2055">
        <v>565856</v>
      </c>
      <c r="X2055">
        <v>572639</v>
      </c>
      <c r="Y2055">
        <v>578116</v>
      </c>
      <c r="Z2055">
        <v>582368</v>
      </c>
      <c r="AA2055">
        <v>585967</v>
      </c>
      <c r="AB2055">
        <v>589081</v>
      </c>
      <c r="AC2055">
        <v>591590</v>
      </c>
      <c r="AD2055">
        <v>593436</v>
      </c>
      <c r="AE2055">
        <v>594802</v>
      </c>
      <c r="AF2055">
        <v>596070</v>
      </c>
      <c r="AG2055">
        <v>597310</v>
      </c>
      <c r="AH2055">
        <v>598217</v>
      </c>
      <c r="AI2055">
        <v>598753</v>
      </c>
      <c r="AJ2055">
        <v>598992</v>
      </c>
      <c r="AK2055">
        <v>600796</v>
      </c>
      <c r="AL2055">
        <v>604407</v>
      </c>
      <c r="AM2055">
        <v>608930</v>
      </c>
    </row>
    <row r="2056" spans="1:39" customFormat="1" hidden="1" x14ac:dyDescent="0.2">
      <c r="A2056" t="s">
        <v>88</v>
      </c>
      <c r="B2056" s="1" t="s">
        <v>287</v>
      </c>
      <c r="C2056" t="s">
        <v>120</v>
      </c>
      <c r="D2056" s="1" t="s">
        <v>488</v>
      </c>
      <c r="E2056">
        <v>1.2628298852371</v>
      </c>
      <c r="F2056">
        <v>1.08440864512957</v>
      </c>
      <c r="G2056">
        <v>0.99489982553604595</v>
      </c>
      <c r="H2056">
        <v>0.56246323047673497</v>
      </c>
      <c r="I2056">
        <v>0.25793888542266502</v>
      </c>
      <c r="J2056">
        <v>0.29681689396014899</v>
      </c>
      <c r="K2056">
        <v>0.20316449825841501</v>
      </c>
      <c r="L2056">
        <v>0.182306473098269</v>
      </c>
      <c r="M2056">
        <v>0.54028872907970604</v>
      </c>
      <c r="N2056">
        <v>1.0035622071832599</v>
      </c>
      <c r="O2056">
        <v>1.1584794308059401</v>
      </c>
      <c r="P2056">
        <v>1.1573574145560299</v>
      </c>
      <c r="Q2056">
        <v>1.0975205143768101</v>
      </c>
      <c r="R2056">
        <v>1.0528054399903299</v>
      </c>
      <c r="S2056">
        <v>1.0136018960519599</v>
      </c>
      <c r="T2056">
        <v>0.98525732950845502</v>
      </c>
      <c r="U2056">
        <v>0.97252940431947099</v>
      </c>
      <c r="V2056">
        <v>0.94499091797118995</v>
      </c>
      <c r="W2056">
        <v>0.92833114360567703</v>
      </c>
      <c r="X2056">
        <v>0.85300937635265595</v>
      </c>
      <c r="Y2056">
        <v>0.68066408809922296</v>
      </c>
      <c r="Z2056">
        <v>0.51743219609331503</v>
      </c>
      <c r="AA2056">
        <v>0.41914160707165599</v>
      </c>
      <c r="AB2056">
        <v>0.351360475814814</v>
      </c>
      <c r="AC2056">
        <v>0.29723878027100098</v>
      </c>
      <c r="AD2056">
        <v>0.26242648707266403</v>
      </c>
      <c r="AE2056">
        <v>0.23039758952504499</v>
      </c>
      <c r="AF2056">
        <v>0.178965105930181</v>
      </c>
      <c r="AG2056">
        <v>0.12758974279473101</v>
      </c>
      <c r="AH2056">
        <v>7.0534837662764194E-2</v>
      </c>
      <c r="AI2056">
        <v>-2.5026999236921802E-3</v>
      </c>
      <c r="AJ2056">
        <v>-5.7797146691196399E-2</v>
      </c>
      <c r="AK2056">
        <v>0.21284622043929899</v>
      </c>
      <c r="AL2056">
        <v>0.45397664568483997</v>
      </c>
      <c r="AM2056">
        <v>0.55609146008217603</v>
      </c>
    </row>
    <row r="2057" spans="1:39" customFormat="1" hidden="1" x14ac:dyDescent="0.2">
      <c r="A2057" t="s">
        <v>88</v>
      </c>
      <c r="B2057" s="1" t="s">
        <v>287</v>
      </c>
      <c r="C2057" t="s">
        <v>514</v>
      </c>
      <c r="D2057" s="1" t="s">
        <v>142</v>
      </c>
      <c r="E2057">
        <v>764370</v>
      </c>
      <c r="F2057">
        <v>772704</v>
      </c>
      <c r="G2057">
        <v>780430</v>
      </c>
      <c r="H2057">
        <v>784832</v>
      </c>
      <c r="I2057">
        <v>786859</v>
      </c>
      <c r="J2057">
        <v>789198</v>
      </c>
      <c r="K2057">
        <v>790803</v>
      </c>
      <c r="L2057">
        <v>792246</v>
      </c>
      <c r="M2057">
        <v>796538</v>
      </c>
      <c r="N2057">
        <v>804572</v>
      </c>
      <c r="O2057">
        <v>813947</v>
      </c>
      <c r="P2057">
        <v>823422</v>
      </c>
      <c r="Q2057">
        <v>832509</v>
      </c>
      <c r="R2057">
        <v>841320</v>
      </c>
      <c r="S2057">
        <v>849891</v>
      </c>
      <c r="T2057">
        <v>858306</v>
      </c>
      <c r="U2057">
        <v>866694</v>
      </c>
      <c r="V2057">
        <v>874923</v>
      </c>
      <c r="W2057">
        <v>883083</v>
      </c>
      <c r="X2057">
        <v>890648</v>
      </c>
      <c r="Y2057">
        <v>896731</v>
      </c>
      <c r="Z2057">
        <v>901383</v>
      </c>
      <c r="AA2057">
        <v>905169</v>
      </c>
      <c r="AB2057">
        <v>908355</v>
      </c>
      <c r="AC2057">
        <v>911059</v>
      </c>
      <c r="AD2057">
        <v>913453</v>
      </c>
      <c r="AE2057">
        <v>915560</v>
      </c>
      <c r="AF2057">
        <v>917200</v>
      </c>
      <c r="AG2057">
        <v>918371</v>
      </c>
      <c r="AH2057">
        <v>919019</v>
      </c>
      <c r="AI2057">
        <v>918996</v>
      </c>
      <c r="AJ2057">
        <v>918465</v>
      </c>
      <c r="AK2057">
        <v>920422</v>
      </c>
      <c r="AL2057">
        <v>924610</v>
      </c>
      <c r="AM2057">
        <v>929766</v>
      </c>
    </row>
    <row r="2058" spans="1:39" customFormat="1" hidden="1" x14ac:dyDescent="0.2">
      <c r="A2058" t="s">
        <v>88</v>
      </c>
      <c r="B2058" s="1" t="s">
        <v>287</v>
      </c>
      <c r="C2058" t="s">
        <v>267</v>
      </c>
      <c r="D2058" s="1" t="s">
        <v>205</v>
      </c>
      <c r="E2058" t="s">
        <v>49</v>
      </c>
      <c r="F2058" t="s">
        <v>49</v>
      </c>
      <c r="G2058" t="s">
        <v>49</v>
      </c>
      <c r="H2058" t="s">
        <v>49</v>
      </c>
      <c r="I2058" t="s">
        <v>49</v>
      </c>
      <c r="J2058" t="s">
        <v>49</v>
      </c>
      <c r="K2058" t="s">
        <v>49</v>
      </c>
      <c r="L2058" t="s">
        <v>49</v>
      </c>
      <c r="M2058" t="s">
        <v>49</v>
      </c>
      <c r="N2058" t="s">
        <v>49</v>
      </c>
      <c r="O2058" t="s">
        <v>49</v>
      </c>
      <c r="P2058" t="s">
        <v>49</v>
      </c>
      <c r="Q2058" t="s">
        <v>49</v>
      </c>
      <c r="R2058" t="s">
        <v>49</v>
      </c>
      <c r="S2058" t="s">
        <v>49</v>
      </c>
      <c r="T2058" t="s">
        <v>49</v>
      </c>
      <c r="U2058" t="s">
        <v>49</v>
      </c>
      <c r="V2058">
        <v>31.2</v>
      </c>
      <c r="W2058">
        <v>31.2</v>
      </c>
      <c r="X2058">
        <v>31.2</v>
      </c>
      <c r="Y2058">
        <v>31.2</v>
      </c>
      <c r="Z2058">
        <v>30.8</v>
      </c>
      <c r="AA2058">
        <v>28.9</v>
      </c>
      <c r="AB2058">
        <v>28</v>
      </c>
      <c r="AC2058">
        <v>27.3</v>
      </c>
      <c r="AD2058">
        <v>20.6</v>
      </c>
      <c r="AE2058">
        <v>20.6</v>
      </c>
      <c r="AF2058">
        <v>20.6</v>
      </c>
      <c r="AG2058">
        <v>20.3</v>
      </c>
      <c r="AH2058">
        <v>19.2</v>
      </c>
      <c r="AI2058">
        <v>19.600000000000001</v>
      </c>
      <c r="AJ2058">
        <v>19.600000000000001</v>
      </c>
      <c r="AK2058" t="s">
        <v>49</v>
      </c>
      <c r="AL2058" t="s">
        <v>49</v>
      </c>
      <c r="AM2058" t="s">
        <v>49</v>
      </c>
    </row>
    <row r="2059" spans="1:39" customFormat="1" hidden="1" x14ac:dyDescent="0.2">
      <c r="A2059" t="s">
        <v>88</v>
      </c>
      <c r="B2059" s="1" t="s">
        <v>287</v>
      </c>
      <c r="C2059" t="s">
        <v>447</v>
      </c>
      <c r="D2059" s="1" t="s">
        <v>564</v>
      </c>
      <c r="E2059" t="s">
        <v>49</v>
      </c>
      <c r="F2059" t="s">
        <v>49</v>
      </c>
      <c r="G2059" t="s">
        <v>49</v>
      </c>
      <c r="H2059" t="s">
        <v>49</v>
      </c>
      <c r="I2059" t="s">
        <v>49</v>
      </c>
      <c r="J2059" t="s">
        <v>49</v>
      </c>
      <c r="K2059" t="s">
        <v>49</v>
      </c>
      <c r="L2059" t="s">
        <v>49</v>
      </c>
      <c r="M2059" t="s">
        <v>49</v>
      </c>
      <c r="N2059" t="s">
        <v>49</v>
      </c>
      <c r="O2059" t="s">
        <v>49</v>
      </c>
      <c r="P2059" t="s">
        <v>49</v>
      </c>
      <c r="Q2059" t="s">
        <v>49</v>
      </c>
      <c r="R2059" t="s">
        <v>49</v>
      </c>
      <c r="S2059" t="s">
        <v>49</v>
      </c>
      <c r="T2059" t="s">
        <v>49</v>
      </c>
      <c r="U2059">
        <v>3</v>
      </c>
      <c r="V2059">
        <v>3</v>
      </c>
      <c r="W2059">
        <v>3</v>
      </c>
      <c r="X2059">
        <v>3</v>
      </c>
      <c r="Y2059">
        <v>3</v>
      </c>
      <c r="Z2059">
        <v>3</v>
      </c>
      <c r="AA2059">
        <v>3</v>
      </c>
      <c r="AB2059">
        <v>3</v>
      </c>
      <c r="AC2059">
        <v>4</v>
      </c>
      <c r="AD2059">
        <v>4</v>
      </c>
      <c r="AE2059">
        <v>4</v>
      </c>
      <c r="AF2059">
        <v>4</v>
      </c>
      <c r="AG2059">
        <v>4</v>
      </c>
      <c r="AH2059">
        <v>4</v>
      </c>
      <c r="AI2059">
        <v>4</v>
      </c>
      <c r="AJ2059">
        <v>4</v>
      </c>
      <c r="AK2059" t="s">
        <v>49</v>
      </c>
      <c r="AL2059" t="s">
        <v>49</v>
      </c>
      <c r="AM2059" t="s">
        <v>49</v>
      </c>
    </row>
    <row r="2060" spans="1:39" customFormat="1" hidden="1" x14ac:dyDescent="0.2">
      <c r="A2060" t="s">
        <v>88</v>
      </c>
      <c r="B2060" s="1" t="s">
        <v>287</v>
      </c>
      <c r="C2060" t="s">
        <v>458</v>
      </c>
      <c r="D2060" s="1" t="s">
        <v>187</v>
      </c>
      <c r="E2060" t="s">
        <v>49</v>
      </c>
      <c r="F2060" t="s">
        <v>49</v>
      </c>
      <c r="G2060" t="s">
        <v>49</v>
      </c>
      <c r="H2060" t="s">
        <v>49</v>
      </c>
      <c r="I2060" t="s">
        <v>49</v>
      </c>
      <c r="J2060" t="s">
        <v>49</v>
      </c>
      <c r="K2060" t="s">
        <v>49</v>
      </c>
      <c r="L2060" t="s">
        <v>49</v>
      </c>
      <c r="M2060" t="s">
        <v>49</v>
      </c>
      <c r="N2060" t="s">
        <v>49</v>
      </c>
      <c r="O2060" t="s">
        <v>49</v>
      </c>
      <c r="P2060" t="s">
        <v>49</v>
      </c>
      <c r="Q2060" t="s">
        <v>49</v>
      </c>
      <c r="R2060" t="s">
        <v>49</v>
      </c>
      <c r="S2060" t="s">
        <v>49</v>
      </c>
      <c r="T2060" t="s">
        <v>49</v>
      </c>
      <c r="U2060" t="s">
        <v>49</v>
      </c>
      <c r="V2060" t="s">
        <v>49</v>
      </c>
      <c r="W2060" t="s">
        <v>49</v>
      </c>
      <c r="X2060" t="s">
        <v>49</v>
      </c>
      <c r="Y2060" t="s">
        <v>49</v>
      </c>
      <c r="Z2060" t="s">
        <v>49</v>
      </c>
      <c r="AA2060" t="s">
        <v>49</v>
      </c>
      <c r="AB2060" t="s">
        <v>49</v>
      </c>
      <c r="AC2060" t="s">
        <v>49</v>
      </c>
      <c r="AD2060" t="s">
        <v>49</v>
      </c>
      <c r="AE2060" t="s">
        <v>49</v>
      </c>
      <c r="AF2060" t="s">
        <v>49</v>
      </c>
      <c r="AG2060" t="s">
        <v>49</v>
      </c>
      <c r="AH2060" t="s">
        <v>49</v>
      </c>
      <c r="AI2060" t="s">
        <v>49</v>
      </c>
      <c r="AJ2060" t="s">
        <v>49</v>
      </c>
      <c r="AK2060" t="s">
        <v>49</v>
      </c>
      <c r="AL2060" t="s">
        <v>49</v>
      </c>
      <c r="AM2060" t="s">
        <v>49</v>
      </c>
    </row>
    <row r="2061" spans="1:39" customFormat="1" hidden="1" x14ac:dyDescent="0.2">
      <c r="A2061" t="s">
        <v>88</v>
      </c>
      <c r="B2061" s="1" t="s">
        <v>287</v>
      </c>
      <c r="C2061" t="s">
        <v>487</v>
      </c>
      <c r="D2061" s="1" t="s">
        <v>306</v>
      </c>
      <c r="E2061">
        <v>116.967959290319</v>
      </c>
      <c r="F2061">
        <v>117.116689681762</v>
      </c>
      <c r="G2061">
        <v>118.274965838311</v>
      </c>
      <c r="H2061">
        <v>121.636887923383</v>
      </c>
      <c r="I2061">
        <v>121.895042986052</v>
      </c>
      <c r="J2061">
        <v>126.149994762687</v>
      </c>
      <c r="K2061">
        <v>126.484094238599</v>
      </c>
      <c r="L2061">
        <v>124.15525292515299</v>
      </c>
      <c r="M2061">
        <v>124.571763198402</v>
      </c>
      <c r="N2061">
        <v>128.46163895359399</v>
      </c>
      <c r="O2061">
        <v>109.38315007926199</v>
      </c>
      <c r="P2061">
        <v>109.52100239558</v>
      </c>
      <c r="Q2061">
        <v>106.118429124516</v>
      </c>
      <c r="R2061">
        <v>107.480018571249</v>
      </c>
      <c r="S2061">
        <v>107.709450329886</v>
      </c>
      <c r="T2061">
        <v>115.17753959024</v>
      </c>
      <c r="U2061">
        <v>117.40911008707501</v>
      </c>
      <c r="V2061">
        <v>116.880691501901</v>
      </c>
      <c r="W2061">
        <v>114.705763422308</v>
      </c>
      <c r="X2061">
        <v>117.04885393264</v>
      </c>
      <c r="Y2061">
        <v>119.69277645547299</v>
      </c>
      <c r="Z2061">
        <v>104.881700508012</v>
      </c>
      <c r="AA2061">
        <v>100</v>
      </c>
      <c r="AB2061">
        <v>103.808852654346</v>
      </c>
      <c r="AC2061">
        <v>105.86027346093999</v>
      </c>
      <c r="AD2061">
        <v>105.66384307689501</v>
      </c>
      <c r="AE2061">
        <v>103.870393705138</v>
      </c>
      <c r="AF2061">
        <v>105.625944976323</v>
      </c>
      <c r="AG2061">
        <v>110.156131117903</v>
      </c>
      <c r="AH2061">
        <v>112.251144313936</v>
      </c>
      <c r="AI2061">
        <v>113.348406681336</v>
      </c>
      <c r="AJ2061">
        <v>113.96447532454</v>
      </c>
      <c r="AK2061">
        <v>108.286802397134</v>
      </c>
      <c r="AL2061">
        <v>103.54150886271</v>
      </c>
      <c r="AM2061">
        <v>101.632095683817</v>
      </c>
    </row>
    <row r="2062" spans="1:39" customFormat="1" hidden="1" x14ac:dyDescent="0.2">
      <c r="A2062" t="s">
        <v>88</v>
      </c>
      <c r="B2062" s="1" t="s">
        <v>287</v>
      </c>
      <c r="C2062" t="s">
        <v>454</v>
      </c>
      <c r="D2062" s="1" t="s">
        <v>165</v>
      </c>
      <c r="E2062" t="s">
        <v>49</v>
      </c>
      <c r="F2062" t="s">
        <v>49</v>
      </c>
      <c r="G2062" t="s">
        <v>49</v>
      </c>
      <c r="H2062" t="s">
        <v>49</v>
      </c>
      <c r="I2062">
        <v>5.7788734306679794</v>
      </c>
      <c r="J2062">
        <v>4.3378746712326635</v>
      </c>
      <c r="K2062">
        <v>10.526465481529288</v>
      </c>
      <c r="L2062">
        <v>9.9941105544775741</v>
      </c>
      <c r="M2062">
        <v>8.0392886764118874</v>
      </c>
      <c r="N2062">
        <v>7.4901795697863687</v>
      </c>
      <c r="O2062">
        <v>2.0369985375349526</v>
      </c>
      <c r="P2062">
        <v>1.9057225587629181</v>
      </c>
      <c r="Q2062">
        <v>13.767166788314073</v>
      </c>
      <c r="R2062">
        <v>4.938892905413077</v>
      </c>
      <c r="S2062">
        <v>4.6346636629205298</v>
      </c>
      <c r="T2062">
        <v>-9.3110326643888852E-2</v>
      </c>
      <c r="U2062">
        <v>4.8684264540565065</v>
      </c>
      <c r="V2062">
        <v>0.12637702973785389</v>
      </c>
      <c r="W2062">
        <v>3.4730759885397506</v>
      </c>
      <c r="X2062">
        <v>5.8055447494176118</v>
      </c>
      <c r="Y2062">
        <v>5.7157970364227149</v>
      </c>
      <c r="Z2062">
        <v>6.3740770227412344</v>
      </c>
      <c r="AA2062">
        <v>3.127572744265199</v>
      </c>
      <c r="AB2062">
        <v>-1.7599951854395754</v>
      </c>
      <c r="AC2062">
        <v>3.3082315764127275</v>
      </c>
      <c r="AD2062">
        <v>2.3966394963574493</v>
      </c>
      <c r="AE2062">
        <v>-5.994640560194556</v>
      </c>
      <c r="AF2062">
        <v>3.177971249748349</v>
      </c>
      <c r="AG2062">
        <v>3.1354308577538683</v>
      </c>
      <c r="AH2062">
        <v>3.9745473902297106</v>
      </c>
      <c r="AI2062">
        <v>4.1918447001636761</v>
      </c>
      <c r="AJ2062">
        <v>3.7009587996820468</v>
      </c>
      <c r="AK2062">
        <v>7.4921099042305226</v>
      </c>
      <c r="AL2062">
        <v>9.7241496468815551</v>
      </c>
      <c r="AM2062">
        <v>8.653947865589609E-2</v>
      </c>
    </row>
    <row r="2063" spans="1:39" customFormat="1" hidden="1" x14ac:dyDescent="0.2">
      <c r="A2063" t="s">
        <v>88</v>
      </c>
      <c r="B2063" s="1" t="s">
        <v>287</v>
      </c>
      <c r="C2063" t="s">
        <v>381</v>
      </c>
      <c r="D2063" s="1" t="s">
        <v>512</v>
      </c>
      <c r="E2063" t="s">
        <v>49</v>
      </c>
      <c r="F2063" t="s">
        <v>49</v>
      </c>
      <c r="G2063" t="s">
        <v>49</v>
      </c>
      <c r="H2063" t="s">
        <v>49</v>
      </c>
      <c r="I2063" t="s">
        <v>49</v>
      </c>
      <c r="J2063" t="s">
        <v>49</v>
      </c>
      <c r="K2063" t="s">
        <v>49</v>
      </c>
      <c r="L2063" t="s">
        <v>49</v>
      </c>
      <c r="M2063">
        <v>57.065216064453097</v>
      </c>
      <c r="N2063" t="s">
        <v>49</v>
      </c>
      <c r="O2063">
        <v>53.804347991943402</v>
      </c>
      <c r="P2063" t="s">
        <v>49</v>
      </c>
      <c r="Q2063">
        <v>38.586956024169901</v>
      </c>
      <c r="R2063" t="s">
        <v>49</v>
      </c>
      <c r="S2063">
        <v>59.459461212158203</v>
      </c>
      <c r="T2063">
        <v>47.5675659179688</v>
      </c>
      <c r="U2063">
        <v>22.885572433471701</v>
      </c>
      <c r="V2063">
        <v>41.666667938232401</v>
      </c>
      <c r="W2063">
        <v>40.686275482177699</v>
      </c>
      <c r="X2063">
        <v>39.805824279785199</v>
      </c>
      <c r="Y2063">
        <v>25.242717742919901</v>
      </c>
      <c r="Z2063">
        <v>17.7033500671387</v>
      </c>
      <c r="AA2063">
        <v>32.535884857177699</v>
      </c>
      <c r="AB2063">
        <v>35.071090698242202</v>
      </c>
      <c r="AC2063">
        <v>30.331752777099599</v>
      </c>
      <c r="AD2063">
        <v>32.701423645019503</v>
      </c>
      <c r="AE2063">
        <v>45.6730766296387</v>
      </c>
      <c r="AF2063">
        <v>44.761905670166001</v>
      </c>
      <c r="AG2063">
        <v>44.761905670166001</v>
      </c>
      <c r="AH2063">
        <v>57.142856597900398</v>
      </c>
      <c r="AI2063">
        <v>57.619049072265597</v>
      </c>
      <c r="AJ2063">
        <v>57.619049072265597</v>
      </c>
      <c r="AK2063">
        <v>48.5714302062988</v>
      </c>
      <c r="AL2063">
        <v>51.904762268066399</v>
      </c>
      <c r="AM2063">
        <v>50.4716987609863</v>
      </c>
    </row>
    <row r="2064" spans="1:39" customFormat="1" hidden="1" x14ac:dyDescent="0.2">
      <c r="A2064" t="s">
        <v>88</v>
      </c>
      <c r="B2064" s="1" t="s">
        <v>287</v>
      </c>
      <c r="C2064" t="s">
        <v>410</v>
      </c>
      <c r="D2064" s="1" t="s">
        <v>81</v>
      </c>
      <c r="E2064" t="s">
        <v>49</v>
      </c>
      <c r="F2064" t="s">
        <v>49</v>
      </c>
      <c r="G2064" t="s">
        <v>49</v>
      </c>
      <c r="H2064" t="s">
        <v>49</v>
      </c>
      <c r="I2064" t="s">
        <v>49</v>
      </c>
      <c r="J2064" t="s">
        <v>49</v>
      </c>
      <c r="K2064" t="s">
        <v>49</v>
      </c>
      <c r="L2064" t="s">
        <v>49</v>
      </c>
      <c r="M2064">
        <v>61.809043884277301</v>
      </c>
      <c r="N2064" t="s">
        <v>49</v>
      </c>
      <c r="O2064">
        <v>62.5</v>
      </c>
      <c r="P2064" t="s">
        <v>49</v>
      </c>
      <c r="Q2064">
        <v>41.791046142578097</v>
      </c>
      <c r="R2064" t="s">
        <v>49</v>
      </c>
      <c r="S2064">
        <v>54.228855133056598</v>
      </c>
      <c r="T2064">
        <v>52.736316680908203</v>
      </c>
      <c r="U2064">
        <v>56.730770111083999</v>
      </c>
      <c r="V2064">
        <v>55.980861663818402</v>
      </c>
      <c r="W2064">
        <v>54.545455932617202</v>
      </c>
      <c r="X2064">
        <v>32.535884857177699</v>
      </c>
      <c r="Y2064">
        <v>35.096153259277301</v>
      </c>
      <c r="Z2064">
        <v>21.3270149230957</v>
      </c>
      <c r="AA2064">
        <v>27.488151550293001</v>
      </c>
      <c r="AB2064">
        <v>29.1079807281494</v>
      </c>
      <c r="AC2064">
        <v>30.985916137695298</v>
      </c>
      <c r="AD2064">
        <v>28.6384983062744</v>
      </c>
      <c r="AE2064">
        <v>35.096153259277301</v>
      </c>
      <c r="AF2064">
        <v>42.857143402099602</v>
      </c>
      <c r="AG2064">
        <v>51.904762268066399</v>
      </c>
      <c r="AH2064">
        <v>51.904762268066399</v>
      </c>
      <c r="AI2064">
        <v>58.5714302062988</v>
      </c>
      <c r="AJ2064">
        <v>64.285713195800795</v>
      </c>
      <c r="AK2064">
        <v>57.142856597900398</v>
      </c>
      <c r="AL2064">
        <v>59.047618865966797</v>
      </c>
      <c r="AM2064">
        <v>59.433963775634801</v>
      </c>
    </row>
    <row r="2065" spans="1:39" customFormat="1" hidden="1" x14ac:dyDescent="0.2">
      <c r="A2065" t="s">
        <v>88</v>
      </c>
      <c r="B2065" s="1" t="s">
        <v>287</v>
      </c>
      <c r="C2065" t="s">
        <v>330</v>
      </c>
      <c r="D2065" s="1" t="s">
        <v>266</v>
      </c>
      <c r="E2065" t="s">
        <v>49</v>
      </c>
      <c r="F2065" t="s">
        <v>49</v>
      </c>
      <c r="G2065" t="s">
        <v>49</v>
      </c>
      <c r="H2065" t="s">
        <v>49</v>
      </c>
      <c r="I2065" t="s">
        <v>49</v>
      </c>
      <c r="J2065" t="s">
        <v>49</v>
      </c>
      <c r="K2065" t="s">
        <v>49</v>
      </c>
      <c r="L2065" t="s">
        <v>49</v>
      </c>
      <c r="M2065" t="s">
        <v>49</v>
      </c>
      <c r="N2065" t="s">
        <v>49</v>
      </c>
      <c r="O2065" t="s">
        <v>49</v>
      </c>
      <c r="P2065" t="s">
        <v>49</v>
      </c>
      <c r="Q2065" t="s">
        <v>49</v>
      </c>
      <c r="R2065" t="s">
        <v>49</v>
      </c>
      <c r="S2065" t="s">
        <v>49</v>
      </c>
      <c r="T2065">
        <v>9.6199999999999992</v>
      </c>
      <c r="U2065">
        <v>10.51</v>
      </c>
      <c r="V2065" t="s">
        <v>49</v>
      </c>
      <c r="W2065">
        <v>11.05</v>
      </c>
      <c r="X2065">
        <v>11.57</v>
      </c>
      <c r="Y2065">
        <v>13.33</v>
      </c>
      <c r="Z2065">
        <v>13.43</v>
      </c>
      <c r="AA2065">
        <v>13.97</v>
      </c>
      <c r="AB2065">
        <v>17.760000000000002</v>
      </c>
      <c r="AC2065">
        <v>14.16</v>
      </c>
      <c r="AD2065">
        <v>14.36</v>
      </c>
      <c r="AE2065" t="s">
        <v>49</v>
      </c>
      <c r="AF2065">
        <v>11.96</v>
      </c>
      <c r="AG2065" t="s">
        <v>49</v>
      </c>
      <c r="AH2065">
        <v>14.19</v>
      </c>
      <c r="AI2065">
        <v>15.57</v>
      </c>
      <c r="AJ2065">
        <v>20.84</v>
      </c>
      <c r="AK2065">
        <v>14.97</v>
      </c>
      <c r="AL2065" t="s">
        <v>49</v>
      </c>
      <c r="AM2065" t="s">
        <v>49</v>
      </c>
    </row>
    <row r="2066" spans="1:39" customFormat="1" hidden="1" x14ac:dyDescent="0.2">
      <c r="A2066" t="s">
        <v>88</v>
      </c>
      <c r="B2066" s="1" t="s">
        <v>287</v>
      </c>
      <c r="C2066" t="s">
        <v>19</v>
      </c>
      <c r="D2066" s="1" t="s">
        <v>127</v>
      </c>
      <c r="E2066" t="s">
        <v>49</v>
      </c>
      <c r="F2066" t="s">
        <v>49</v>
      </c>
      <c r="G2066" t="s">
        <v>49</v>
      </c>
      <c r="H2066" t="s">
        <v>49</v>
      </c>
      <c r="I2066" t="s">
        <v>49</v>
      </c>
      <c r="J2066" t="s">
        <v>49</v>
      </c>
      <c r="K2066" t="s">
        <v>49</v>
      </c>
      <c r="L2066" t="s">
        <v>49</v>
      </c>
      <c r="M2066" t="s">
        <v>49</v>
      </c>
      <c r="N2066" t="s">
        <v>49</v>
      </c>
      <c r="O2066" t="s">
        <v>49</v>
      </c>
      <c r="P2066" t="s">
        <v>49</v>
      </c>
      <c r="Q2066" t="s">
        <v>49</v>
      </c>
      <c r="R2066" t="s">
        <v>49</v>
      </c>
      <c r="S2066" t="s">
        <v>49</v>
      </c>
      <c r="T2066">
        <v>8.6199999999999992</v>
      </c>
      <c r="U2066">
        <v>9.31</v>
      </c>
      <c r="V2066" t="s">
        <v>49</v>
      </c>
      <c r="W2066">
        <v>9.6300000000000008</v>
      </c>
      <c r="X2066">
        <v>10.35</v>
      </c>
      <c r="Y2066">
        <v>12.05</v>
      </c>
      <c r="Z2066">
        <v>12.47</v>
      </c>
      <c r="AA2066">
        <v>12.8</v>
      </c>
      <c r="AB2066">
        <v>14.35</v>
      </c>
      <c r="AC2066">
        <v>12.95</v>
      </c>
      <c r="AD2066">
        <v>12.86</v>
      </c>
      <c r="AE2066" t="s">
        <v>49</v>
      </c>
      <c r="AF2066">
        <v>11.61</v>
      </c>
      <c r="AG2066" t="s">
        <v>49</v>
      </c>
      <c r="AH2066">
        <v>12.19</v>
      </c>
      <c r="AI2066">
        <v>12.36</v>
      </c>
      <c r="AJ2066">
        <v>12.01</v>
      </c>
      <c r="AK2066">
        <v>11.92</v>
      </c>
      <c r="AL2066" t="s">
        <v>49</v>
      </c>
      <c r="AM2066" t="s">
        <v>49</v>
      </c>
    </row>
    <row r="2067" spans="1:39" customFormat="1" hidden="1" x14ac:dyDescent="0.2">
      <c r="A2067" t="s">
        <v>88</v>
      </c>
      <c r="B2067" s="1" t="s">
        <v>287</v>
      </c>
      <c r="C2067" t="s">
        <v>219</v>
      </c>
      <c r="D2067" s="1" t="s">
        <v>551</v>
      </c>
      <c r="E2067" t="s">
        <v>49</v>
      </c>
      <c r="F2067" t="s">
        <v>49</v>
      </c>
      <c r="G2067" t="s">
        <v>49</v>
      </c>
      <c r="H2067" t="s">
        <v>49</v>
      </c>
      <c r="I2067" t="s">
        <v>49</v>
      </c>
      <c r="J2067" t="s">
        <v>49</v>
      </c>
      <c r="K2067" t="s">
        <v>49</v>
      </c>
      <c r="L2067" t="s">
        <v>49</v>
      </c>
      <c r="M2067" t="s">
        <v>49</v>
      </c>
      <c r="N2067" t="s">
        <v>49</v>
      </c>
      <c r="O2067" t="s">
        <v>49</v>
      </c>
      <c r="P2067" t="s">
        <v>49</v>
      </c>
      <c r="Q2067" t="s">
        <v>49</v>
      </c>
      <c r="R2067" t="s">
        <v>49</v>
      </c>
      <c r="S2067" t="s">
        <v>49</v>
      </c>
      <c r="T2067" t="s">
        <v>49</v>
      </c>
      <c r="U2067" t="s">
        <v>49</v>
      </c>
      <c r="V2067">
        <v>33</v>
      </c>
      <c r="W2067">
        <v>33</v>
      </c>
      <c r="X2067">
        <v>33</v>
      </c>
      <c r="Y2067">
        <v>33</v>
      </c>
      <c r="Z2067">
        <v>33</v>
      </c>
      <c r="AA2067">
        <v>33</v>
      </c>
      <c r="AB2067">
        <v>33</v>
      </c>
      <c r="AC2067">
        <v>34</v>
      </c>
      <c r="AD2067">
        <v>38</v>
      </c>
      <c r="AE2067">
        <v>39</v>
      </c>
      <c r="AF2067">
        <v>39</v>
      </c>
      <c r="AG2067">
        <v>38</v>
      </c>
      <c r="AH2067">
        <v>38</v>
      </c>
      <c r="AI2067">
        <v>38</v>
      </c>
      <c r="AJ2067">
        <v>38</v>
      </c>
      <c r="AK2067" t="s">
        <v>49</v>
      </c>
      <c r="AL2067" t="s">
        <v>49</v>
      </c>
      <c r="AM2067" t="s">
        <v>49</v>
      </c>
    </row>
    <row r="2068" spans="1:39" customFormat="1" hidden="1" x14ac:dyDescent="0.2">
      <c r="A2068" t="s">
        <v>88</v>
      </c>
      <c r="B2068" s="1" t="s">
        <v>287</v>
      </c>
      <c r="C2068" t="s">
        <v>460</v>
      </c>
      <c r="D2068" s="1" t="s">
        <v>249</v>
      </c>
      <c r="E2068" t="s">
        <v>49</v>
      </c>
      <c r="F2068" t="s">
        <v>49</v>
      </c>
      <c r="G2068" t="s">
        <v>49</v>
      </c>
      <c r="H2068" t="s">
        <v>49</v>
      </c>
      <c r="I2068" t="s">
        <v>49</v>
      </c>
      <c r="J2068" t="s">
        <v>49</v>
      </c>
      <c r="K2068" t="s">
        <v>49</v>
      </c>
      <c r="L2068" t="s">
        <v>49</v>
      </c>
      <c r="M2068" t="s">
        <v>49</v>
      </c>
      <c r="N2068" t="s">
        <v>49</v>
      </c>
      <c r="O2068" t="s">
        <v>49</v>
      </c>
      <c r="P2068" t="s">
        <v>49</v>
      </c>
      <c r="Q2068" t="s">
        <v>49</v>
      </c>
      <c r="R2068" t="s">
        <v>49</v>
      </c>
      <c r="S2068" t="s">
        <v>49</v>
      </c>
      <c r="T2068" t="s">
        <v>49</v>
      </c>
      <c r="U2068" t="s">
        <v>49</v>
      </c>
      <c r="V2068" t="s">
        <v>49</v>
      </c>
      <c r="W2068" t="s">
        <v>49</v>
      </c>
      <c r="X2068" t="s">
        <v>49</v>
      </c>
      <c r="Y2068" t="s">
        <v>49</v>
      </c>
      <c r="Z2068">
        <v>6.5</v>
      </c>
      <c r="AA2068" t="s">
        <v>49</v>
      </c>
      <c r="AB2068" t="s">
        <v>49</v>
      </c>
      <c r="AC2068" t="s">
        <v>49</v>
      </c>
      <c r="AD2068" t="s">
        <v>49</v>
      </c>
      <c r="AE2068" t="s">
        <v>49</v>
      </c>
      <c r="AF2068" t="s">
        <v>49</v>
      </c>
      <c r="AG2068" t="s">
        <v>49</v>
      </c>
      <c r="AH2068" t="s">
        <v>49</v>
      </c>
      <c r="AI2068" t="s">
        <v>49</v>
      </c>
      <c r="AJ2068" t="s">
        <v>49</v>
      </c>
      <c r="AK2068" t="s">
        <v>49</v>
      </c>
      <c r="AL2068" t="s">
        <v>49</v>
      </c>
      <c r="AM2068" t="s">
        <v>49</v>
      </c>
    </row>
    <row r="2069" spans="1:39" customFormat="1" hidden="1" x14ac:dyDescent="0.2">
      <c r="A2069" t="s">
        <v>88</v>
      </c>
      <c r="B2069" s="1" t="s">
        <v>287</v>
      </c>
      <c r="C2069" t="s">
        <v>214</v>
      </c>
      <c r="D2069" s="1" t="s">
        <v>72</v>
      </c>
      <c r="E2069" t="s">
        <v>49</v>
      </c>
      <c r="F2069" t="s">
        <v>49</v>
      </c>
      <c r="G2069" t="s">
        <v>49</v>
      </c>
      <c r="H2069" t="s">
        <v>49</v>
      </c>
      <c r="I2069" t="s">
        <v>49</v>
      </c>
      <c r="J2069" t="s">
        <v>49</v>
      </c>
      <c r="K2069" t="s">
        <v>49</v>
      </c>
      <c r="L2069" t="s">
        <v>49</v>
      </c>
      <c r="M2069" t="s">
        <v>49</v>
      </c>
      <c r="N2069" t="s">
        <v>49</v>
      </c>
      <c r="O2069" t="s">
        <v>49</v>
      </c>
      <c r="P2069" t="s">
        <v>49</v>
      </c>
      <c r="Q2069" t="s">
        <v>49</v>
      </c>
      <c r="R2069" t="s">
        <v>49</v>
      </c>
      <c r="S2069" t="s">
        <v>49</v>
      </c>
      <c r="T2069" t="s">
        <v>49</v>
      </c>
      <c r="U2069">
        <v>68</v>
      </c>
      <c r="V2069">
        <v>68</v>
      </c>
      <c r="W2069">
        <v>68</v>
      </c>
      <c r="X2069">
        <v>68</v>
      </c>
      <c r="Y2069">
        <v>68</v>
      </c>
      <c r="Z2069">
        <v>68</v>
      </c>
      <c r="AA2069">
        <v>68</v>
      </c>
      <c r="AB2069">
        <v>68</v>
      </c>
      <c r="AC2069">
        <v>69</v>
      </c>
      <c r="AD2069">
        <v>69</v>
      </c>
      <c r="AE2069">
        <v>69</v>
      </c>
      <c r="AF2069">
        <v>69</v>
      </c>
      <c r="AG2069">
        <v>69</v>
      </c>
      <c r="AH2069">
        <v>69</v>
      </c>
      <c r="AI2069">
        <v>69</v>
      </c>
      <c r="AJ2069">
        <v>69</v>
      </c>
      <c r="AK2069" t="s">
        <v>49</v>
      </c>
      <c r="AL2069" t="s">
        <v>49</v>
      </c>
      <c r="AM2069" t="s">
        <v>49</v>
      </c>
    </row>
    <row r="2070" spans="1:39" customFormat="1" hidden="1" x14ac:dyDescent="0.2">
      <c r="A2070" t="s">
        <v>88</v>
      </c>
      <c r="B2070" s="1" t="s">
        <v>287</v>
      </c>
      <c r="C2070" t="s">
        <v>443</v>
      </c>
      <c r="D2070" s="1" t="s">
        <v>259</v>
      </c>
      <c r="E2070" t="s">
        <v>49</v>
      </c>
      <c r="F2070" t="s">
        <v>49</v>
      </c>
      <c r="G2070" t="s">
        <v>49</v>
      </c>
      <c r="H2070" t="s">
        <v>49</v>
      </c>
      <c r="I2070" t="s">
        <v>49</v>
      </c>
      <c r="J2070" t="s">
        <v>49</v>
      </c>
      <c r="K2070" t="s">
        <v>49</v>
      </c>
      <c r="L2070" t="s">
        <v>49</v>
      </c>
      <c r="M2070" t="s">
        <v>49</v>
      </c>
      <c r="N2070" t="s">
        <v>49</v>
      </c>
      <c r="O2070" t="s">
        <v>49</v>
      </c>
      <c r="P2070" t="s">
        <v>49</v>
      </c>
      <c r="Q2070" t="s">
        <v>49</v>
      </c>
      <c r="R2070" t="s">
        <v>49</v>
      </c>
      <c r="S2070" t="s">
        <v>49</v>
      </c>
      <c r="T2070">
        <v>31</v>
      </c>
      <c r="U2070">
        <v>31</v>
      </c>
      <c r="V2070">
        <v>44</v>
      </c>
      <c r="W2070">
        <v>44</v>
      </c>
      <c r="X2070">
        <v>44</v>
      </c>
      <c r="Y2070">
        <v>44</v>
      </c>
      <c r="Z2070">
        <v>44</v>
      </c>
      <c r="AA2070">
        <v>44</v>
      </c>
      <c r="AB2070">
        <v>44</v>
      </c>
      <c r="AC2070">
        <v>58</v>
      </c>
      <c r="AD2070">
        <v>58</v>
      </c>
      <c r="AE2070">
        <v>58</v>
      </c>
      <c r="AF2070">
        <v>58</v>
      </c>
      <c r="AG2070">
        <v>40</v>
      </c>
      <c r="AH2070">
        <v>40</v>
      </c>
      <c r="AI2070">
        <v>40</v>
      </c>
      <c r="AJ2070">
        <v>40</v>
      </c>
      <c r="AK2070" t="s">
        <v>49</v>
      </c>
      <c r="AL2070" t="s">
        <v>49</v>
      </c>
      <c r="AM2070" t="s">
        <v>49</v>
      </c>
    </row>
    <row r="2071" spans="1:39" customFormat="1" hidden="1" x14ac:dyDescent="0.2">
      <c r="A2071" t="s">
        <v>88</v>
      </c>
      <c r="B2071" s="1" t="s">
        <v>287</v>
      </c>
      <c r="C2071" t="s">
        <v>470</v>
      </c>
      <c r="D2071" s="1" t="s">
        <v>131</v>
      </c>
      <c r="E2071" t="s">
        <v>49</v>
      </c>
      <c r="F2071" t="s">
        <v>49</v>
      </c>
      <c r="G2071" t="s">
        <v>49</v>
      </c>
      <c r="H2071" t="s">
        <v>49</v>
      </c>
      <c r="I2071" t="s">
        <v>49</v>
      </c>
      <c r="J2071" t="s">
        <v>49</v>
      </c>
      <c r="K2071" t="s">
        <v>49</v>
      </c>
      <c r="L2071" t="s">
        <v>49</v>
      </c>
      <c r="M2071" t="s">
        <v>49</v>
      </c>
      <c r="N2071" t="s">
        <v>49</v>
      </c>
      <c r="O2071" t="s">
        <v>49</v>
      </c>
      <c r="P2071" t="s">
        <v>49</v>
      </c>
      <c r="Q2071" t="s">
        <v>49</v>
      </c>
      <c r="R2071" t="s">
        <v>49</v>
      </c>
      <c r="S2071" t="s">
        <v>49</v>
      </c>
      <c r="T2071" t="s">
        <v>49</v>
      </c>
      <c r="U2071" t="s">
        <v>49</v>
      </c>
      <c r="V2071" t="s">
        <v>49</v>
      </c>
      <c r="W2071" t="s">
        <v>49</v>
      </c>
      <c r="X2071" t="s">
        <v>49</v>
      </c>
      <c r="Y2071" t="s">
        <v>49</v>
      </c>
      <c r="Z2071" t="s">
        <v>49</v>
      </c>
      <c r="AA2071" t="s">
        <v>49</v>
      </c>
      <c r="AB2071" t="s">
        <v>49</v>
      </c>
      <c r="AC2071" t="s">
        <v>49</v>
      </c>
      <c r="AD2071" t="s">
        <v>49</v>
      </c>
      <c r="AE2071">
        <v>56</v>
      </c>
      <c r="AF2071">
        <v>56</v>
      </c>
      <c r="AG2071">
        <v>56</v>
      </c>
      <c r="AH2071">
        <v>56</v>
      </c>
      <c r="AI2071">
        <v>56</v>
      </c>
      <c r="AJ2071">
        <v>56</v>
      </c>
      <c r="AK2071" t="s">
        <v>49</v>
      </c>
      <c r="AL2071" t="s">
        <v>49</v>
      </c>
      <c r="AM2071" t="s">
        <v>49</v>
      </c>
    </row>
    <row r="2072" spans="1:39" customFormat="1" hidden="1" x14ac:dyDescent="0.2">
      <c r="A2072" t="s">
        <v>88</v>
      </c>
      <c r="B2072" s="1" t="s">
        <v>287</v>
      </c>
      <c r="C2072" t="s">
        <v>169</v>
      </c>
      <c r="D2072" s="1" t="s">
        <v>129</v>
      </c>
      <c r="E2072" t="s">
        <v>49</v>
      </c>
      <c r="F2072" t="s">
        <v>49</v>
      </c>
      <c r="G2072" t="s">
        <v>49</v>
      </c>
      <c r="H2072" t="s">
        <v>49</v>
      </c>
      <c r="I2072" t="s">
        <v>49</v>
      </c>
      <c r="J2072" t="s">
        <v>49</v>
      </c>
      <c r="K2072" t="s">
        <v>49</v>
      </c>
      <c r="L2072" t="s">
        <v>49</v>
      </c>
      <c r="M2072" t="s">
        <v>49</v>
      </c>
      <c r="N2072" t="s">
        <v>49</v>
      </c>
      <c r="O2072" t="s">
        <v>49</v>
      </c>
      <c r="P2072" t="s">
        <v>49</v>
      </c>
      <c r="Q2072" t="s">
        <v>49</v>
      </c>
      <c r="R2072" t="s">
        <v>49</v>
      </c>
      <c r="S2072" t="s">
        <v>49</v>
      </c>
      <c r="T2072" t="s">
        <v>49</v>
      </c>
      <c r="U2072" t="s">
        <v>49</v>
      </c>
      <c r="V2072" t="s">
        <v>49</v>
      </c>
      <c r="W2072" t="s">
        <v>49</v>
      </c>
      <c r="X2072" t="s">
        <v>49</v>
      </c>
      <c r="Y2072" t="s">
        <v>49</v>
      </c>
      <c r="Z2072" t="s">
        <v>49</v>
      </c>
      <c r="AA2072" t="s">
        <v>49</v>
      </c>
      <c r="AB2072" t="s">
        <v>49</v>
      </c>
      <c r="AC2072" t="s">
        <v>49</v>
      </c>
      <c r="AD2072" t="s">
        <v>49</v>
      </c>
      <c r="AE2072">
        <v>56.333329999999997</v>
      </c>
      <c r="AF2072">
        <v>56.333329999999997</v>
      </c>
      <c r="AG2072">
        <v>56.333329999999997</v>
      </c>
      <c r="AH2072">
        <v>56.333329999999997</v>
      </c>
      <c r="AI2072">
        <v>56.333329999999997</v>
      </c>
      <c r="AJ2072">
        <v>56.333329999999997</v>
      </c>
      <c r="AK2072" t="s">
        <v>49</v>
      </c>
      <c r="AL2072" t="s">
        <v>49</v>
      </c>
      <c r="AM2072" t="s">
        <v>49</v>
      </c>
    </row>
    <row r="2073" spans="1:39" customFormat="1" hidden="1" x14ac:dyDescent="0.2">
      <c r="A2073" t="s">
        <v>88</v>
      </c>
      <c r="B2073" s="1" t="s">
        <v>287</v>
      </c>
      <c r="C2073" t="s">
        <v>272</v>
      </c>
      <c r="D2073" s="1" t="s">
        <v>348</v>
      </c>
      <c r="E2073" t="s">
        <v>49</v>
      </c>
      <c r="F2073" t="s">
        <v>49</v>
      </c>
      <c r="G2073" t="s">
        <v>49</v>
      </c>
      <c r="H2073" t="s">
        <v>49</v>
      </c>
      <c r="I2073" t="s">
        <v>49</v>
      </c>
      <c r="J2073" t="s">
        <v>49</v>
      </c>
      <c r="K2073" t="s">
        <v>49</v>
      </c>
      <c r="L2073" t="s">
        <v>49</v>
      </c>
      <c r="M2073" t="s">
        <v>49</v>
      </c>
      <c r="N2073" t="s">
        <v>49</v>
      </c>
      <c r="O2073" t="s">
        <v>49</v>
      </c>
      <c r="P2073" t="s">
        <v>49</v>
      </c>
      <c r="Q2073" t="s">
        <v>49</v>
      </c>
      <c r="R2073" t="s">
        <v>49</v>
      </c>
      <c r="S2073" t="s">
        <v>49</v>
      </c>
      <c r="T2073" t="s">
        <v>49</v>
      </c>
      <c r="U2073" t="s">
        <v>49</v>
      </c>
      <c r="V2073" t="s">
        <v>49</v>
      </c>
      <c r="W2073" t="s">
        <v>49</v>
      </c>
      <c r="X2073" t="s">
        <v>49</v>
      </c>
      <c r="Y2073" t="s">
        <v>49</v>
      </c>
      <c r="Z2073" t="s">
        <v>49</v>
      </c>
      <c r="AA2073" t="s">
        <v>49</v>
      </c>
      <c r="AB2073" t="s">
        <v>49</v>
      </c>
      <c r="AC2073" t="s">
        <v>49</v>
      </c>
      <c r="AD2073" t="s">
        <v>49</v>
      </c>
      <c r="AE2073">
        <v>42</v>
      </c>
      <c r="AF2073">
        <v>42</v>
      </c>
      <c r="AG2073">
        <v>42</v>
      </c>
      <c r="AH2073">
        <v>42</v>
      </c>
      <c r="AI2073">
        <v>42</v>
      </c>
      <c r="AJ2073">
        <v>34.75</v>
      </c>
      <c r="AK2073" t="s">
        <v>49</v>
      </c>
      <c r="AL2073" t="s">
        <v>49</v>
      </c>
      <c r="AM2073" t="s">
        <v>49</v>
      </c>
    </row>
    <row r="2074" spans="1:39" customFormat="1" hidden="1" x14ac:dyDescent="0.2">
      <c r="A2074" t="s">
        <v>88</v>
      </c>
      <c r="B2074" s="1" t="s">
        <v>287</v>
      </c>
      <c r="C2074" t="s">
        <v>320</v>
      </c>
      <c r="D2074" s="1" t="s">
        <v>481</v>
      </c>
      <c r="E2074" t="s">
        <v>49</v>
      </c>
      <c r="F2074" t="s">
        <v>49</v>
      </c>
      <c r="G2074" t="s">
        <v>49</v>
      </c>
      <c r="H2074" t="s">
        <v>49</v>
      </c>
      <c r="I2074" t="s">
        <v>49</v>
      </c>
      <c r="J2074" t="s">
        <v>49</v>
      </c>
      <c r="K2074" t="s">
        <v>49</v>
      </c>
      <c r="L2074" t="s">
        <v>49</v>
      </c>
      <c r="M2074" t="s">
        <v>49</v>
      </c>
      <c r="N2074" t="s">
        <v>49</v>
      </c>
      <c r="O2074" t="s">
        <v>49</v>
      </c>
      <c r="P2074" t="s">
        <v>49</v>
      </c>
      <c r="Q2074" t="s">
        <v>49</v>
      </c>
      <c r="R2074" t="s">
        <v>49</v>
      </c>
      <c r="S2074" t="s">
        <v>49</v>
      </c>
      <c r="T2074" t="s">
        <v>49</v>
      </c>
      <c r="U2074" t="s">
        <v>49</v>
      </c>
      <c r="V2074" t="s">
        <v>49</v>
      </c>
      <c r="W2074" t="s">
        <v>49</v>
      </c>
      <c r="X2074" t="s">
        <v>49</v>
      </c>
      <c r="Y2074" t="s">
        <v>49</v>
      </c>
      <c r="Z2074" t="s">
        <v>49</v>
      </c>
      <c r="AA2074" t="s">
        <v>49</v>
      </c>
      <c r="AB2074" t="s">
        <v>49</v>
      </c>
      <c r="AC2074" t="s">
        <v>49</v>
      </c>
      <c r="AD2074" t="s">
        <v>49</v>
      </c>
      <c r="AE2074">
        <v>33.75</v>
      </c>
      <c r="AF2074">
        <v>33.75</v>
      </c>
      <c r="AG2074">
        <v>33.75</v>
      </c>
      <c r="AH2074">
        <v>33.75</v>
      </c>
      <c r="AI2074">
        <v>33.75</v>
      </c>
      <c r="AJ2074">
        <v>33.75</v>
      </c>
      <c r="AK2074" t="s">
        <v>49</v>
      </c>
      <c r="AL2074" t="s">
        <v>49</v>
      </c>
      <c r="AM2074" t="s">
        <v>49</v>
      </c>
    </row>
    <row r="2075" spans="1:39" customFormat="1" hidden="1" x14ac:dyDescent="0.2">
      <c r="A2075" t="s">
        <v>88</v>
      </c>
      <c r="B2075" s="1" t="s">
        <v>287</v>
      </c>
      <c r="C2075" t="s">
        <v>157</v>
      </c>
      <c r="D2075" s="1" t="s">
        <v>441</v>
      </c>
      <c r="E2075" t="s">
        <v>49</v>
      </c>
      <c r="F2075" t="s">
        <v>49</v>
      </c>
      <c r="G2075" t="s">
        <v>49</v>
      </c>
      <c r="H2075" t="s">
        <v>49</v>
      </c>
      <c r="I2075" t="s">
        <v>49</v>
      </c>
      <c r="J2075" t="s">
        <v>49</v>
      </c>
      <c r="K2075" t="s">
        <v>49</v>
      </c>
      <c r="L2075" t="s">
        <v>49</v>
      </c>
      <c r="M2075" t="s">
        <v>49</v>
      </c>
      <c r="N2075" t="s">
        <v>49</v>
      </c>
      <c r="O2075" t="s">
        <v>49</v>
      </c>
      <c r="P2075" t="s">
        <v>49</v>
      </c>
      <c r="Q2075" t="s">
        <v>49</v>
      </c>
      <c r="R2075" t="s">
        <v>49</v>
      </c>
      <c r="S2075" t="s">
        <v>49</v>
      </c>
      <c r="T2075" t="s">
        <v>49</v>
      </c>
      <c r="U2075" t="s">
        <v>49</v>
      </c>
      <c r="V2075" t="s">
        <v>49</v>
      </c>
      <c r="W2075" t="s">
        <v>49</v>
      </c>
      <c r="X2075" t="s">
        <v>49</v>
      </c>
      <c r="Y2075" t="s">
        <v>49</v>
      </c>
      <c r="Z2075">
        <v>19</v>
      </c>
      <c r="AA2075" t="s">
        <v>49</v>
      </c>
      <c r="AB2075" t="s">
        <v>49</v>
      </c>
      <c r="AC2075" t="s">
        <v>49</v>
      </c>
      <c r="AD2075" t="s">
        <v>49</v>
      </c>
      <c r="AE2075" t="s">
        <v>49</v>
      </c>
      <c r="AF2075" t="s">
        <v>49</v>
      </c>
      <c r="AG2075" t="s">
        <v>49</v>
      </c>
      <c r="AH2075" t="s">
        <v>49</v>
      </c>
      <c r="AI2075" t="s">
        <v>49</v>
      </c>
      <c r="AJ2075" t="s">
        <v>49</v>
      </c>
      <c r="AK2075" t="s">
        <v>49</v>
      </c>
      <c r="AL2075" t="s">
        <v>49</v>
      </c>
      <c r="AM2075" t="s">
        <v>49</v>
      </c>
    </row>
    <row r="2076" spans="1:39" customFormat="1" hidden="1" x14ac:dyDescent="0.2">
      <c r="A2076" t="s">
        <v>88</v>
      </c>
      <c r="B2076" s="1" t="s">
        <v>287</v>
      </c>
      <c r="C2076" t="s">
        <v>87</v>
      </c>
      <c r="D2076" s="1" t="s">
        <v>302</v>
      </c>
      <c r="E2076" t="s">
        <v>49</v>
      </c>
      <c r="F2076" t="s">
        <v>49</v>
      </c>
      <c r="G2076" t="s">
        <v>49</v>
      </c>
      <c r="H2076" t="s">
        <v>49</v>
      </c>
      <c r="I2076" t="s">
        <v>49</v>
      </c>
      <c r="J2076" t="s">
        <v>49</v>
      </c>
      <c r="K2076" t="s">
        <v>49</v>
      </c>
      <c r="L2076" t="s">
        <v>49</v>
      </c>
      <c r="M2076" t="s">
        <v>49</v>
      </c>
      <c r="N2076" t="s">
        <v>49</v>
      </c>
      <c r="O2076" t="s">
        <v>49</v>
      </c>
      <c r="P2076" t="s">
        <v>49</v>
      </c>
      <c r="Q2076" t="s">
        <v>49</v>
      </c>
      <c r="R2076" t="s">
        <v>49</v>
      </c>
      <c r="S2076" t="s">
        <v>49</v>
      </c>
      <c r="T2076" t="s">
        <v>49</v>
      </c>
      <c r="U2076" t="s">
        <v>49</v>
      </c>
      <c r="V2076">
        <v>202</v>
      </c>
      <c r="W2076">
        <v>202</v>
      </c>
      <c r="X2076">
        <v>202</v>
      </c>
      <c r="Y2076">
        <v>202</v>
      </c>
      <c r="Z2076">
        <v>212</v>
      </c>
      <c r="AA2076">
        <v>225</v>
      </c>
      <c r="AB2076">
        <v>225</v>
      </c>
      <c r="AC2076">
        <v>225</v>
      </c>
      <c r="AD2076">
        <v>257</v>
      </c>
      <c r="AE2076">
        <v>257</v>
      </c>
      <c r="AF2076">
        <v>257</v>
      </c>
      <c r="AG2076">
        <v>247</v>
      </c>
      <c r="AH2076">
        <v>247</v>
      </c>
      <c r="AI2076">
        <v>247</v>
      </c>
      <c r="AJ2076">
        <v>247</v>
      </c>
      <c r="AK2076" t="s">
        <v>49</v>
      </c>
      <c r="AL2076" t="s">
        <v>49</v>
      </c>
      <c r="AM2076" t="s">
        <v>49</v>
      </c>
    </row>
    <row r="2077" spans="1:39" customFormat="1" hidden="1" x14ac:dyDescent="0.2">
      <c r="A2077" t="s">
        <v>88</v>
      </c>
      <c r="B2077" s="1" t="s">
        <v>287</v>
      </c>
      <c r="C2077" t="s">
        <v>542</v>
      </c>
      <c r="D2077" s="1" t="s">
        <v>479</v>
      </c>
      <c r="E2077">
        <v>107.67195767195767</v>
      </c>
      <c r="F2077">
        <v>123.0249008282035</v>
      </c>
      <c r="G2077">
        <v>129.5</v>
      </c>
      <c r="H2077">
        <v>117.8158667972576</v>
      </c>
      <c r="I2077">
        <v>106.79055227509554</v>
      </c>
      <c r="J2077">
        <v>111.78196233894946</v>
      </c>
      <c r="K2077">
        <v>115.84302869327747</v>
      </c>
      <c r="L2077">
        <v>114.14341910570573</v>
      </c>
      <c r="M2077">
        <v>121.72603106588109</v>
      </c>
      <c r="N2077">
        <v>119.69777306468717</v>
      </c>
      <c r="O2077">
        <v>119.36976708783682</v>
      </c>
      <c r="P2077">
        <v>122.80223381662778</v>
      </c>
      <c r="Q2077">
        <v>135.89564146348292</v>
      </c>
      <c r="R2077">
        <v>129.9973418394471</v>
      </c>
      <c r="S2077">
        <v>126.05257906814327</v>
      </c>
      <c r="T2077">
        <v>128.97596991653671</v>
      </c>
      <c r="U2077">
        <v>125.12198759881528</v>
      </c>
      <c r="V2077">
        <v>117.74007936507938</v>
      </c>
      <c r="W2077">
        <v>118.04833167470943</v>
      </c>
      <c r="X2077">
        <v>110.38951489862319</v>
      </c>
      <c r="Y2077">
        <v>130.99784797645779</v>
      </c>
      <c r="Z2077">
        <v>108.86911741167378</v>
      </c>
      <c r="AA2077">
        <v>121.22790339567105</v>
      </c>
      <c r="AB2077">
        <v>124.47683480519571</v>
      </c>
      <c r="AC2077">
        <v>125.28579168511205</v>
      </c>
      <c r="AD2077">
        <v>126.34838672484858</v>
      </c>
      <c r="AE2077">
        <v>110.81230606319228</v>
      </c>
      <c r="AF2077">
        <v>101.18904895621057</v>
      </c>
      <c r="AG2077">
        <v>97.174490584120605</v>
      </c>
      <c r="AH2077">
        <v>97.021662525844221</v>
      </c>
      <c r="AI2077">
        <v>103.23541994855594</v>
      </c>
      <c r="AJ2077">
        <v>106.68086623802809</v>
      </c>
      <c r="AK2077">
        <v>71.736764314661684</v>
      </c>
      <c r="AL2077">
        <v>81.883496217453683</v>
      </c>
      <c r="AM2077">
        <v>107.84627850285185</v>
      </c>
    </row>
    <row r="2078" spans="1:39" customFormat="1" hidden="1" x14ac:dyDescent="0.2">
      <c r="A2078" t="s">
        <v>88</v>
      </c>
      <c r="B2078" s="1" t="s">
        <v>287</v>
      </c>
      <c r="C2078" t="s">
        <v>456</v>
      </c>
      <c r="D2078" s="1" t="s">
        <v>489</v>
      </c>
      <c r="E2078" t="s">
        <v>49</v>
      </c>
      <c r="F2078" t="s">
        <v>49</v>
      </c>
      <c r="G2078" t="s">
        <v>49</v>
      </c>
      <c r="H2078" t="s">
        <v>49</v>
      </c>
      <c r="I2078" t="s">
        <v>49</v>
      </c>
      <c r="J2078" t="s">
        <v>49</v>
      </c>
      <c r="K2078" t="s">
        <v>49</v>
      </c>
      <c r="L2078" t="s">
        <v>49</v>
      </c>
      <c r="M2078">
        <v>56</v>
      </c>
      <c r="N2078" t="s">
        <v>49</v>
      </c>
      <c r="O2078">
        <v>56.218906402587898</v>
      </c>
      <c r="P2078" t="s">
        <v>49</v>
      </c>
      <c r="Q2078">
        <v>38.308456420898402</v>
      </c>
      <c r="R2078" t="s">
        <v>49</v>
      </c>
      <c r="S2078">
        <v>50.248756408691399</v>
      </c>
      <c r="T2078">
        <v>49.751243591308601</v>
      </c>
      <c r="U2078">
        <v>47.115383148193402</v>
      </c>
      <c r="V2078">
        <v>52.884616851806598</v>
      </c>
      <c r="W2078">
        <v>35.5769233703613</v>
      </c>
      <c r="X2078">
        <v>29.807691574096701</v>
      </c>
      <c r="Y2078">
        <v>28.365385055541999</v>
      </c>
      <c r="Z2078">
        <v>22.748815536498999</v>
      </c>
      <c r="AA2078">
        <v>15.165876388549799</v>
      </c>
      <c r="AB2078">
        <v>16.4319248199463</v>
      </c>
      <c r="AC2078">
        <v>19.718309402465799</v>
      </c>
      <c r="AD2078">
        <v>23.004693984985401</v>
      </c>
      <c r="AE2078">
        <v>41.871921539306598</v>
      </c>
      <c r="AF2078">
        <v>48.275863647460902</v>
      </c>
      <c r="AG2078">
        <v>48.768474578857401</v>
      </c>
      <c r="AH2078">
        <v>50.246303558349602</v>
      </c>
      <c r="AI2078">
        <v>51.456310272216797</v>
      </c>
      <c r="AJ2078">
        <v>46.3768119812012</v>
      </c>
      <c r="AK2078">
        <v>50.241546630859403</v>
      </c>
      <c r="AL2078">
        <v>39.130435943603501</v>
      </c>
      <c r="AM2078">
        <v>41.062801361083999</v>
      </c>
    </row>
    <row r="2079" spans="1:39" customFormat="1" hidden="1" x14ac:dyDescent="0.2">
      <c r="A2079" t="s">
        <v>102</v>
      </c>
      <c r="B2079" s="1" t="s">
        <v>64</v>
      </c>
      <c r="C2079" t="s">
        <v>483</v>
      </c>
      <c r="D2079" s="1" t="s">
        <v>39</v>
      </c>
      <c r="E2079">
        <v>0</v>
      </c>
      <c r="F2079">
        <v>0</v>
      </c>
      <c r="G2079">
        <v>0</v>
      </c>
      <c r="H2079">
        <v>0</v>
      </c>
      <c r="I2079">
        <v>1.6201287730071847E-3</v>
      </c>
      <c r="J2079">
        <v>3.9634400001346687E-2</v>
      </c>
      <c r="K2079">
        <v>0.2484140127680248</v>
      </c>
      <c r="L2079">
        <v>0.18449932766334115</v>
      </c>
      <c r="M2079">
        <v>0.25655304893451519</v>
      </c>
      <c r="N2079">
        <v>3.3587397839472484</v>
      </c>
      <c r="O2079">
        <v>3.3341408623259468</v>
      </c>
      <c r="P2079">
        <v>0.90873280357919728</v>
      </c>
      <c r="Q2079">
        <v>1.6335147213385355</v>
      </c>
      <c r="R2079">
        <v>4.2447595830936393</v>
      </c>
      <c r="S2079">
        <v>3.2480726995032017</v>
      </c>
      <c r="T2079">
        <v>5.3921225125231533</v>
      </c>
      <c r="U2079">
        <v>5.3804157985962471</v>
      </c>
      <c r="V2079">
        <v>2.1378009372955842</v>
      </c>
      <c r="W2079">
        <v>3.5682352741624088</v>
      </c>
      <c r="X2079">
        <v>1.1264709251968568</v>
      </c>
      <c r="Y2079">
        <v>0.40099713413269156</v>
      </c>
      <c r="Z2079">
        <v>0.68272936693443009</v>
      </c>
      <c r="AA2079">
        <v>0.96303062535993655</v>
      </c>
      <c r="AB2079">
        <v>1.9673566390525439</v>
      </c>
      <c r="AC2079">
        <v>0.643172898229037</v>
      </c>
      <c r="AD2079">
        <v>2.8204084831195098</v>
      </c>
      <c r="AE2079">
        <v>3.3356911106881486</v>
      </c>
      <c r="AF2079">
        <v>4.0664889153687742</v>
      </c>
      <c r="AG2079">
        <v>5.5762031877191491</v>
      </c>
      <c r="AH2079">
        <v>4.9127014717945849</v>
      </c>
      <c r="AI2079">
        <v>3.9877197387646715</v>
      </c>
      <c r="AJ2079">
        <v>2.6573601545171912</v>
      </c>
      <c r="AK2079">
        <v>2.2253857506664652</v>
      </c>
      <c r="AL2079">
        <v>3.8283064098422344</v>
      </c>
      <c r="AM2079">
        <v>2.8946922337546956</v>
      </c>
    </row>
    <row r="2080" spans="1:39" customFormat="1" hidden="1" x14ac:dyDescent="0.2">
      <c r="A2080" t="s">
        <v>102</v>
      </c>
      <c r="B2080" s="1" t="s">
        <v>64</v>
      </c>
      <c r="C2080" t="s">
        <v>260</v>
      </c>
      <c r="D2080" s="1" t="s">
        <v>203</v>
      </c>
      <c r="E2080">
        <v>0</v>
      </c>
      <c r="F2080">
        <v>0</v>
      </c>
      <c r="G2080">
        <v>0</v>
      </c>
      <c r="H2080">
        <v>0</v>
      </c>
      <c r="I2080">
        <v>170000</v>
      </c>
      <c r="J2080">
        <v>3500000</v>
      </c>
      <c r="K2080">
        <v>17210000</v>
      </c>
      <c r="L2080">
        <v>14140000</v>
      </c>
      <c r="M2080">
        <v>21930000</v>
      </c>
      <c r="N2080">
        <v>288490000</v>
      </c>
      <c r="O2080">
        <v>260670000</v>
      </c>
      <c r="P2080">
        <v>69980000</v>
      </c>
      <c r="Q2080">
        <v>134639999.90000001</v>
      </c>
      <c r="R2080">
        <v>349399999.89999998</v>
      </c>
      <c r="S2080">
        <v>255000000</v>
      </c>
      <c r="T2080">
        <v>465000000</v>
      </c>
      <c r="U2080">
        <v>545100000</v>
      </c>
      <c r="V2080">
        <v>265111675.48238501</v>
      </c>
      <c r="W2080">
        <v>545257102.17830396</v>
      </c>
      <c r="X2080">
        <v>222000572.994807</v>
      </c>
      <c r="Y2080">
        <v>108537543.965443</v>
      </c>
      <c r="Z2080">
        <v>221459581.36198401</v>
      </c>
      <c r="AA2080">
        <v>288271568.25074399</v>
      </c>
      <c r="AB2080">
        <v>628624805.99866498</v>
      </c>
      <c r="AC2080">
        <v>278562822.16286099</v>
      </c>
      <c r="AD2080">
        <v>1343876023.73137</v>
      </c>
      <c r="AE2080">
        <v>1855052153.6410601</v>
      </c>
      <c r="AF2080">
        <v>2626517918.3130002</v>
      </c>
      <c r="AG2080">
        <v>4142937496.4632902</v>
      </c>
      <c r="AH2080">
        <v>4017159564.6543398</v>
      </c>
      <c r="AI2080">
        <v>3360419368.6529498</v>
      </c>
      <c r="AJ2080">
        <v>2548743427.3575401</v>
      </c>
      <c r="AK2080">
        <v>2395799880.6598401</v>
      </c>
      <c r="AL2080">
        <v>4259445795.28263</v>
      </c>
      <c r="AM2080">
        <v>3669991332.17486</v>
      </c>
    </row>
    <row r="2081" spans="1:39" customFormat="1" hidden="1" x14ac:dyDescent="0.2">
      <c r="A2081" t="s">
        <v>102</v>
      </c>
      <c r="B2081" s="1" t="s">
        <v>64</v>
      </c>
      <c r="C2081" t="s">
        <v>31</v>
      </c>
      <c r="D2081" s="1" t="s">
        <v>339</v>
      </c>
      <c r="E2081" t="s">
        <v>49</v>
      </c>
      <c r="F2081" t="s">
        <v>49</v>
      </c>
      <c r="G2081" t="s">
        <v>49</v>
      </c>
      <c r="H2081">
        <v>75.454999999999998</v>
      </c>
      <c r="I2081">
        <v>75.459000000000003</v>
      </c>
      <c r="J2081">
        <v>75.572999999999993</v>
      </c>
      <c r="K2081">
        <v>75.513999999999996</v>
      </c>
      <c r="L2081">
        <v>75.817999999999998</v>
      </c>
      <c r="M2081">
        <v>76.135000000000005</v>
      </c>
      <c r="N2081">
        <v>76.358999999999995</v>
      </c>
      <c r="O2081">
        <v>76.587000000000003</v>
      </c>
      <c r="P2081">
        <v>76.903999999999996</v>
      </c>
      <c r="Q2081">
        <v>77.424000000000007</v>
      </c>
      <c r="R2081">
        <v>77.947000000000003</v>
      </c>
      <c r="S2081">
        <v>78.417000000000002</v>
      </c>
      <c r="T2081">
        <v>78.903000000000006</v>
      </c>
      <c r="U2081">
        <v>79.483000000000004</v>
      </c>
      <c r="V2081">
        <v>79.968999999999994</v>
      </c>
      <c r="W2081">
        <v>79.897999999999996</v>
      </c>
      <c r="X2081">
        <v>79.834000000000003</v>
      </c>
      <c r="Y2081">
        <v>79.762</v>
      </c>
      <c r="Z2081">
        <v>79.685000000000002</v>
      </c>
      <c r="AA2081">
        <v>79.631</v>
      </c>
      <c r="AB2081">
        <v>79.555000000000007</v>
      </c>
      <c r="AC2081">
        <v>79.474999999999994</v>
      </c>
      <c r="AD2081">
        <v>79.412000000000006</v>
      </c>
      <c r="AE2081">
        <v>79.156999999999996</v>
      </c>
      <c r="AF2081">
        <v>78.903000000000006</v>
      </c>
      <c r="AG2081">
        <v>78.671999999999997</v>
      </c>
      <c r="AH2081">
        <v>78.436999999999998</v>
      </c>
      <c r="AI2081">
        <v>78.203000000000003</v>
      </c>
      <c r="AJ2081">
        <v>77.974000000000004</v>
      </c>
      <c r="AK2081">
        <v>76.510000000000005</v>
      </c>
      <c r="AL2081">
        <v>77.236000000000004</v>
      </c>
      <c r="AM2081">
        <v>77.344999999999999</v>
      </c>
    </row>
    <row r="2082" spans="1:39" customFormat="1" hidden="1" x14ac:dyDescent="0.2">
      <c r="A2082" t="s">
        <v>102</v>
      </c>
      <c r="B2082" s="1" t="s">
        <v>64</v>
      </c>
      <c r="C2082" t="s">
        <v>473</v>
      </c>
      <c r="D2082" s="1" t="s">
        <v>563</v>
      </c>
      <c r="E2082" t="s">
        <v>49</v>
      </c>
      <c r="F2082" t="s">
        <v>49</v>
      </c>
      <c r="G2082" t="s">
        <v>49</v>
      </c>
      <c r="H2082" t="s">
        <v>49</v>
      </c>
      <c r="I2082" t="s">
        <v>49</v>
      </c>
      <c r="J2082" t="s">
        <v>49</v>
      </c>
      <c r="K2082">
        <v>77.930000000000007</v>
      </c>
      <c r="L2082" t="s">
        <v>49</v>
      </c>
      <c r="M2082" t="s">
        <v>49</v>
      </c>
      <c r="N2082" t="s">
        <v>49</v>
      </c>
      <c r="O2082" t="s">
        <v>49</v>
      </c>
      <c r="P2082">
        <v>66.63</v>
      </c>
      <c r="Q2082" t="s">
        <v>49</v>
      </c>
      <c r="R2082" t="s">
        <v>49</v>
      </c>
      <c r="S2082" t="s">
        <v>49</v>
      </c>
      <c r="T2082" t="s">
        <v>49</v>
      </c>
      <c r="U2082" t="s">
        <v>49</v>
      </c>
      <c r="V2082">
        <v>82.02</v>
      </c>
      <c r="W2082" t="s">
        <v>49</v>
      </c>
      <c r="X2082" t="s">
        <v>49</v>
      </c>
      <c r="Y2082" t="s">
        <v>49</v>
      </c>
      <c r="Z2082" t="s">
        <v>49</v>
      </c>
      <c r="AA2082" t="s">
        <v>49</v>
      </c>
      <c r="AB2082" t="s">
        <v>49</v>
      </c>
      <c r="AC2082" t="s">
        <v>49</v>
      </c>
      <c r="AD2082">
        <v>81.239999999999995</v>
      </c>
      <c r="AE2082" t="s">
        <v>49</v>
      </c>
      <c r="AF2082" t="s">
        <v>49</v>
      </c>
      <c r="AG2082" t="s">
        <v>49</v>
      </c>
      <c r="AH2082" t="s">
        <v>49</v>
      </c>
      <c r="AI2082" t="s">
        <v>49</v>
      </c>
      <c r="AJ2082" t="s">
        <v>49</v>
      </c>
      <c r="AK2082" t="s">
        <v>49</v>
      </c>
      <c r="AL2082">
        <v>68.25</v>
      </c>
      <c r="AM2082" t="s">
        <v>49</v>
      </c>
    </row>
    <row r="2083" spans="1:39" customFormat="1" hidden="1" x14ac:dyDescent="0.2">
      <c r="A2083" t="s">
        <v>102</v>
      </c>
      <c r="B2083" s="1" t="s">
        <v>64</v>
      </c>
      <c r="C2083" t="s">
        <v>415</v>
      </c>
      <c r="D2083" s="1" t="s">
        <v>568</v>
      </c>
      <c r="E2083" t="s">
        <v>49</v>
      </c>
      <c r="F2083" t="s">
        <v>49</v>
      </c>
      <c r="G2083" t="s">
        <v>49</v>
      </c>
      <c r="H2083" t="s">
        <v>49</v>
      </c>
      <c r="I2083" t="s">
        <v>49</v>
      </c>
      <c r="J2083" t="s">
        <v>49</v>
      </c>
      <c r="K2083" t="s">
        <v>49</v>
      </c>
      <c r="L2083" t="s">
        <v>49</v>
      </c>
      <c r="M2083" t="s">
        <v>49</v>
      </c>
      <c r="N2083" t="s">
        <v>49</v>
      </c>
      <c r="O2083" t="s">
        <v>49</v>
      </c>
      <c r="P2083" t="s">
        <v>49</v>
      </c>
      <c r="Q2083">
        <v>12.7</v>
      </c>
      <c r="R2083">
        <v>10.2196207046509</v>
      </c>
      <c r="S2083">
        <v>11.876157760620099</v>
      </c>
      <c r="T2083">
        <v>13.531155586242701</v>
      </c>
      <c r="U2083">
        <v>15.1916208267212</v>
      </c>
      <c r="V2083">
        <v>14</v>
      </c>
      <c r="W2083">
        <v>18.5567531585693</v>
      </c>
      <c r="X2083">
        <v>20.2697849273682</v>
      </c>
      <c r="Y2083">
        <v>22.000043869018601</v>
      </c>
      <c r="Z2083">
        <v>23.743688583373999</v>
      </c>
      <c r="AA2083">
        <v>25.496881484985401</v>
      </c>
      <c r="AB2083">
        <v>23</v>
      </c>
      <c r="AC2083">
        <v>29.0165519714356</v>
      </c>
      <c r="AD2083">
        <v>30.775352478027301</v>
      </c>
      <c r="AE2083">
        <v>27.2</v>
      </c>
      <c r="AF2083">
        <v>29</v>
      </c>
      <c r="AG2083">
        <v>42.9</v>
      </c>
      <c r="AH2083">
        <v>44.3</v>
      </c>
      <c r="AI2083">
        <v>44.844326019287102</v>
      </c>
      <c r="AJ2083">
        <v>48.047618865966797</v>
      </c>
      <c r="AK2083">
        <v>51.144596099853501</v>
      </c>
      <c r="AL2083">
        <v>54.1884155273438</v>
      </c>
      <c r="AM2083" t="s">
        <v>49</v>
      </c>
    </row>
    <row r="2084" spans="1:39" customFormat="1" hidden="1" x14ac:dyDescent="0.2">
      <c r="A2084" t="s">
        <v>102</v>
      </c>
      <c r="B2084" s="1" t="s">
        <v>64</v>
      </c>
      <c r="C2084" t="s">
        <v>275</v>
      </c>
      <c r="D2084" s="1" t="s">
        <v>222</v>
      </c>
      <c r="E2084">
        <v>22.899013293937067</v>
      </c>
      <c r="F2084">
        <v>25.156072136408369</v>
      </c>
      <c r="G2084">
        <v>28.425366289262151</v>
      </c>
      <c r="H2084">
        <v>29.798486430357578</v>
      </c>
      <c r="I2084">
        <v>32.539449434249882</v>
      </c>
      <c r="J2084">
        <v>27.594093874089459</v>
      </c>
      <c r="K2084">
        <v>32.000318770709129</v>
      </c>
      <c r="L2084">
        <v>29.169159645457889</v>
      </c>
      <c r="M2084">
        <v>28.224466129628212</v>
      </c>
      <c r="N2084">
        <v>32.724672195258364</v>
      </c>
      <c r="O2084">
        <v>33.576650885153967</v>
      </c>
      <c r="P2084">
        <v>35.514966936070003</v>
      </c>
      <c r="Q2084">
        <v>34.585477912050436</v>
      </c>
      <c r="R2084">
        <v>37.163270654200211</v>
      </c>
      <c r="S2084">
        <v>44.036796941287029</v>
      </c>
      <c r="T2084">
        <v>44.877880442355917</v>
      </c>
      <c r="U2084">
        <v>45.353082170890843</v>
      </c>
      <c r="V2084">
        <v>43.777021964338999</v>
      </c>
      <c r="W2084">
        <v>42.48640017415994</v>
      </c>
      <c r="X2084">
        <v>39.742753288585661</v>
      </c>
      <c r="Y2084">
        <v>33.96712075020961</v>
      </c>
      <c r="Z2084" t="s">
        <v>49</v>
      </c>
      <c r="AA2084" t="s">
        <v>49</v>
      </c>
      <c r="AB2084" t="s">
        <v>49</v>
      </c>
      <c r="AC2084" t="s">
        <v>49</v>
      </c>
      <c r="AD2084" t="s">
        <v>49</v>
      </c>
      <c r="AE2084" t="s">
        <v>49</v>
      </c>
      <c r="AF2084" t="s">
        <v>49</v>
      </c>
      <c r="AG2084" t="s">
        <v>49</v>
      </c>
      <c r="AH2084" t="s">
        <v>49</v>
      </c>
      <c r="AI2084" t="s">
        <v>49</v>
      </c>
      <c r="AJ2084" t="s">
        <v>49</v>
      </c>
      <c r="AK2084" t="s">
        <v>49</v>
      </c>
      <c r="AL2084" t="s">
        <v>49</v>
      </c>
      <c r="AM2084" t="s">
        <v>49</v>
      </c>
    </row>
    <row r="2085" spans="1:39" customFormat="1" hidden="1" x14ac:dyDescent="0.2">
      <c r="A2085" t="s">
        <v>102</v>
      </c>
      <c r="B2085" s="1" t="s">
        <v>64</v>
      </c>
      <c r="C2085" t="s">
        <v>215</v>
      </c>
      <c r="D2085" s="1" t="s">
        <v>497</v>
      </c>
      <c r="E2085" t="s">
        <v>49</v>
      </c>
      <c r="F2085" t="s">
        <v>49</v>
      </c>
      <c r="G2085">
        <v>48.352956920880906</v>
      </c>
      <c r="H2085">
        <v>50.885878764985868</v>
      </c>
      <c r="I2085">
        <v>44.381173566703609</v>
      </c>
      <c r="J2085">
        <v>73.287434489261884</v>
      </c>
      <c r="K2085">
        <v>92.504154944827675</v>
      </c>
      <c r="L2085">
        <v>82.629676356514821</v>
      </c>
      <c r="M2085">
        <v>72.15000936260941</v>
      </c>
      <c r="N2085">
        <v>69.421687059848239</v>
      </c>
      <c r="O2085">
        <v>77.961679109971882</v>
      </c>
      <c r="P2085">
        <v>85.554697916605392</v>
      </c>
      <c r="Q2085" t="s">
        <v>49</v>
      </c>
      <c r="R2085" t="s">
        <v>49</v>
      </c>
      <c r="S2085" t="s">
        <v>49</v>
      </c>
      <c r="T2085" t="s">
        <v>49</v>
      </c>
      <c r="U2085" t="s">
        <v>49</v>
      </c>
      <c r="V2085" t="s">
        <v>49</v>
      </c>
      <c r="W2085" t="s">
        <v>49</v>
      </c>
      <c r="X2085" t="s">
        <v>49</v>
      </c>
      <c r="Y2085" t="s">
        <v>49</v>
      </c>
      <c r="Z2085" t="s">
        <v>49</v>
      </c>
      <c r="AA2085" t="s">
        <v>49</v>
      </c>
      <c r="AB2085" t="s">
        <v>49</v>
      </c>
      <c r="AC2085" t="s">
        <v>49</v>
      </c>
      <c r="AD2085">
        <v>10.733283781495022</v>
      </c>
      <c r="AE2085">
        <v>26.937279736519148</v>
      </c>
      <c r="AF2085">
        <v>27.943125037930251</v>
      </c>
      <c r="AG2085">
        <v>29.005690069003386</v>
      </c>
      <c r="AH2085">
        <v>30.095113199618506</v>
      </c>
      <c r="AI2085">
        <v>32.533218502358736</v>
      </c>
      <c r="AJ2085">
        <v>31.448848674036356</v>
      </c>
      <c r="AK2085" t="s">
        <v>49</v>
      </c>
      <c r="AL2085" t="s">
        <v>49</v>
      </c>
      <c r="AM2085" t="s">
        <v>49</v>
      </c>
    </row>
    <row r="2086" spans="1:39" customFormat="1" hidden="1" x14ac:dyDescent="0.2">
      <c r="A2086" t="s">
        <v>102</v>
      </c>
      <c r="B2086" s="1" t="s">
        <v>64</v>
      </c>
      <c r="C2086" t="s">
        <v>494</v>
      </c>
      <c r="D2086" s="1" t="s">
        <v>202</v>
      </c>
      <c r="E2086" t="s">
        <v>49</v>
      </c>
      <c r="F2086" t="s">
        <v>49</v>
      </c>
      <c r="G2086">
        <v>12186200000</v>
      </c>
      <c r="H2086">
        <v>14182000000</v>
      </c>
      <c r="I2086">
        <v>13051000000</v>
      </c>
      <c r="J2086">
        <v>27645600000</v>
      </c>
      <c r="K2086">
        <v>37063100000</v>
      </c>
      <c r="L2086">
        <v>39599800000</v>
      </c>
      <c r="M2086">
        <v>38967100000</v>
      </c>
      <c r="N2086">
        <v>38748500000</v>
      </c>
      <c r="O2086">
        <v>41947300000</v>
      </c>
      <c r="P2086">
        <v>49485000000</v>
      </c>
      <c r="Q2086" t="s">
        <v>49</v>
      </c>
      <c r="R2086" t="s">
        <v>49</v>
      </c>
      <c r="S2086" t="s">
        <v>49</v>
      </c>
      <c r="T2086" t="s">
        <v>49</v>
      </c>
      <c r="U2086" t="s">
        <v>49</v>
      </c>
      <c r="V2086" t="s">
        <v>49</v>
      </c>
      <c r="W2086" t="s">
        <v>49</v>
      </c>
      <c r="X2086" t="s">
        <v>49</v>
      </c>
      <c r="Y2086" t="s">
        <v>49</v>
      </c>
      <c r="Z2086" t="s">
        <v>49</v>
      </c>
      <c r="AA2086" t="s">
        <v>49</v>
      </c>
      <c r="AB2086" t="s">
        <v>49</v>
      </c>
      <c r="AC2086" t="s">
        <v>49</v>
      </c>
      <c r="AD2086">
        <v>93049100000</v>
      </c>
      <c r="AE2086">
        <v>285754535948.33002</v>
      </c>
      <c r="AF2086">
        <v>362690988123.32001</v>
      </c>
      <c r="AG2086">
        <v>454837355801.34003</v>
      </c>
      <c r="AH2086">
        <v>551579021406.76001</v>
      </c>
      <c r="AI2086">
        <v>715770172246.28003</v>
      </c>
      <c r="AJ2086">
        <v>846210210185.12</v>
      </c>
      <c r="AK2086" t="s">
        <v>49</v>
      </c>
      <c r="AL2086" t="s">
        <v>49</v>
      </c>
      <c r="AM2086" t="s">
        <v>49</v>
      </c>
    </row>
    <row r="2087" spans="1:39" customFormat="1" hidden="1" x14ac:dyDescent="0.2">
      <c r="A2087" t="s">
        <v>102</v>
      </c>
      <c r="B2087" s="1" t="s">
        <v>64</v>
      </c>
      <c r="C2087" t="s">
        <v>34</v>
      </c>
      <c r="D2087" s="1" t="s">
        <v>113</v>
      </c>
      <c r="E2087">
        <v>17.549497462091001</v>
      </c>
      <c r="F2087">
        <v>18.921394534670601</v>
      </c>
      <c r="G2087">
        <v>19.896315838746499</v>
      </c>
      <c r="H2087">
        <v>27.0037968083683</v>
      </c>
      <c r="I2087">
        <v>29.846606398472499</v>
      </c>
      <c r="J2087">
        <v>30.904091350487501</v>
      </c>
      <c r="K2087">
        <v>33.250909727142997</v>
      </c>
      <c r="L2087">
        <v>36.583373542219498</v>
      </c>
      <c r="M2087">
        <v>33.479549151893202</v>
      </c>
      <c r="N2087">
        <v>34.2814545208008</v>
      </c>
      <c r="O2087">
        <v>34.588205556568397</v>
      </c>
      <c r="P2087">
        <v>37.335010136815903</v>
      </c>
      <c r="Q2087">
        <v>37.582338939062701</v>
      </c>
      <c r="R2087">
        <v>34.486364285055103</v>
      </c>
      <c r="S2087">
        <v>34.719177972078398</v>
      </c>
      <c r="T2087">
        <v>39.466694062030399</v>
      </c>
      <c r="U2087">
        <v>40.779897189267402</v>
      </c>
      <c r="V2087">
        <v>44.845641208752497</v>
      </c>
      <c r="W2087">
        <v>50.361420225955399</v>
      </c>
      <c r="X2087">
        <v>59.043930938650398</v>
      </c>
      <c r="Y2087">
        <v>85.233861914360403</v>
      </c>
      <c r="Z2087">
        <v>92.464799365239699</v>
      </c>
      <c r="AA2087">
        <v>100</v>
      </c>
      <c r="AB2087">
        <v>133.249959882334</v>
      </c>
      <c r="AC2087">
        <v>164.69750696942299</v>
      </c>
      <c r="AD2087">
        <v>176.99056500687001</v>
      </c>
      <c r="AE2087">
        <v>189.18524947727201</v>
      </c>
      <c r="AF2087">
        <v>207.288195981494</v>
      </c>
      <c r="AG2087">
        <v>221.02753407620099</v>
      </c>
      <c r="AH2087">
        <v>244.64900088741399</v>
      </c>
      <c r="AI2087">
        <v>278.49138441873998</v>
      </c>
      <c r="AJ2087">
        <v>322.51984792587098</v>
      </c>
      <c r="AK2087">
        <v>388.17310684880198</v>
      </c>
      <c r="AL2087">
        <v>492.35691386423599</v>
      </c>
      <c r="AM2087" t="s">
        <v>49</v>
      </c>
    </row>
    <row r="2088" spans="1:39" customFormat="1" hidden="1" x14ac:dyDescent="0.2">
      <c r="A2088" t="s">
        <v>102</v>
      </c>
      <c r="B2088" s="1" t="s">
        <v>64</v>
      </c>
      <c r="C2088" t="s">
        <v>358</v>
      </c>
      <c r="D2088" s="1" t="s">
        <v>7</v>
      </c>
      <c r="E2088" t="s">
        <v>49</v>
      </c>
      <c r="F2088" t="s">
        <v>49</v>
      </c>
      <c r="G2088" t="s">
        <v>49</v>
      </c>
      <c r="H2088" t="s">
        <v>49</v>
      </c>
      <c r="I2088" t="s">
        <v>49</v>
      </c>
      <c r="J2088" t="s">
        <v>49</v>
      </c>
      <c r="K2088" t="s">
        <v>49</v>
      </c>
      <c r="L2088" t="s">
        <v>49</v>
      </c>
      <c r="M2088">
        <v>18.817203521728501</v>
      </c>
      <c r="N2088" t="s">
        <v>49</v>
      </c>
      <c r="O2088">
        <v>24.598930358886701</v>
      </c>
      <c r="P2088" t="s">
        <v>49</v>
      </c>
      <c r="Q2088">
        <v>22.340425491333001</v>
      </c>
      <c r="R2088" t="s">
        <v>49</v>
      </c>
      <c r="S2088">
        <v>31.2169303894043</v>
      </c>
      <c r="T2088">
        <v>25.925926208496101</v>
      </c>
      <c r="U2088">
        <v>26.108373641967798</v>
      </c>
      <c r="V2088">
        <v>23.414634704589801</v>
      </c>
      <c r="W2088">
        <v>30.731706619262699</v>
      </c>
      <c r="X2088">
        <v>30.582523345947301</v>
      </c>
      <c r="Y2088">
        <v>30.097087860107401</v>
      </c>
      <c r="Z2088">
        <v>25.8373203277588</v>
      </c>
      <c r="AA2088">
        <v>28.095237731933601</v>
      </c>
      <c r="AB2088">
        <v>27.014217376708999</v>
      </c>
      <c r="AC2088">
        <v>32.227489471435497</v>
      </c>
      <c r="AD2088">
        <v>37.9146919250488</v>
      </c>
      <c r="AE2088">
        <v>40.865383148193402</v>
      </c>
      <c r="AF2088">
        <v>39.047618865966797</v>
      </c>
      <c r="AG2088">
        <v>40</v>
      </c>
      <c r="AH2088">
        <v>33.333332061767599</v>
      </c>
      <c r="AI2088">
        <v>36.666667938232401</v>
      </c>
      <c r="AJ2088">
        <v>38.095237731933601</v>
      </c>
      <c r="AK2088">
        <v>40.476188659667997</v>
      </c>
      <c r="AL2088">
        <v>37.619049072265597</v>
      </c>
      <c r="AM2088">
        <v>36.792453765869098</v>
      </c>
    </row>
    <row r="2089" spans="1:39" customFormat="1" hidden="1" x14ac:dyDescent="0.2">
      <c r="A2089" t="s">
        <v>102</v>
      </c>
      <c r="B2089" s="1" t="s">
        <v>64</v>
      </c>
      <c r="C2089" t="s">
        <v>143</v>
      </c>
      <c r="D2089" s="1" t="s">
        <v>308</v>
      </c>
      <c r="E2089" t="s">
        <v>49</v>
      </c>
      <c r="F2089" t="s">
        <v>49</v>
      </c>
      <c r="G2089" t="s">
        <v>49</v>
      </c>
      <c r="H2089" t="s">
        <v>49</v>
      </c>
      <c r="I2089" t="s">
        <v>49</v>
      </c>
      <c r="J2089" t="s">
        <v>49</v>
      </c>
      <c r="K2089" t="s">
        <v>49</v>
      </c>
      <c r="L2089" t="s">
        <v>49</v>
      </c>
      <c r="M2089" t="s">
        <v>49</v>
      </c>
      <c r="N2089" t="s">
        <v>49</v>
      </c>
      <c r="O2089" t="s">
        <v>49</v>
      </c>
      <c r="P2089" t="s">
        <v>49</v>
      </c>
      <c r="Q2089" t="s">
        <v>49</v>
      </c>
      <c r="R2089" t="s">
        <v>49</v>
      </c>
      <c r="S2089" t="s">
        <v>49</v>
      </c>
      <c r="T2089">
        <v>1964.2</v>
      </c>
      <c r="U2089">
        <v>1821.9</v>
      </c>
      <c r="V2089">
        <v>1532</v>
      </c>
      <c r="W2089">
        <v>1083.8</v>
      </c>
      <c r="X2089">
        <v>960</v>
      </c>
      <c r="Y2089">
        <v>693.6</v>
      </c>
      <c r="Z2089">
        <v>492.4</v>
      </c>
      <c r="AA2089">
        <v>367.7</v>
      </c>
      <c r="AB2089">
        <v>333.5</v>
      </c>
      <c r="AC2089">
        <v>249.1</v>
      </c>
      <c r="AD2089">
        <v>184.2</v>
      </c>
      <c r="AE2089">
        <v>164.4</v>
      </c>
      <c r="AF2089">
        <v>138.9</v>
      </c>
      <c r="AG2089">
        <v>121.5</v>
      </c>
      <c r="AH2089">
        <v>0</v>
      </c>
      <c r="AI2089">
        <v>0</v>
      </c>
      <c r="AJ2089">
        <v>0</v>
      </c>
      <c r="AK2089" t="s">
        <v>49</v>
      </c>
      <c r="AL2089" t="s">
        <v>49</v>
      </c>
      <c r="AM2089" t="s">
        <v>49</v>
      </c>
    </row>
    <row r="2090" spans="1:39" customFormat="1" hidden="1" x14ac:dyDescent="0.2">
      <c r="A2090" t="s">
        <v>102</v>
      </c>
      <c r="B2090" s="1" t="s">
        <v>64</v>
      </c>
      <c r="C2090" t="s">
        <v>186</v>
      </c>
      <c r="D2090" s="1" t="s">
        <v>144</v>
      </c>
      <c r="E2090" t="s">
        <v>49</v>
      </c>
      <c r="F2090" t="s">
        <v>49</v>
      </c>
      <c r="G2090" t="s">
        <v>49</v>
      </c>
      <c r="H2090" t="s">
        <v>49</v>
      </c>
      <c r="I2090" t="s">
        <v>49</v>
      </c>
      <c r="J2090" t="s">
        <v>49</v>
      </c>
      <c r="K2090" t="s">
        <v>49</v>
      </c>
      <c r="L2090" t="s">
        <v>49</v>
      </c>
      <c r="M2090">
        <v>-0.93054598569869995</v>
      </c>
      <c r="N2090" t="s">
        <v>49</v>
      </c>
      <c r="O2090">
        <v>-0.903203785419464</v>
      </c>
      <c r="P2090" t="s">
        <v>49</v>
      </c>
      <c r="Q2090">
        <v>-0.90675735473632801</v>
      </c>
      <c r="R2090" t="s">
        <v>49</v>
      </c>
      <c r="S2090">
        <v>-0.71790909767150901</v>
      </c>
      <c r="T2090">
        <v>-0.77741217613220204</v>
      </c>
      <c r="U2090">
        <v>-0.757493495941162</v>
      </c>
      <c r="V2090">
        <v>-0.77250838279724099</v>
      </c>
      <c r="W2090">
        <v>-0.65010470151901201</v>
      </c>
      <c r="X2090">
        <v>-0.63218587636947599</v>
      </c>
      <c r="Y2090">
        <v>-0.66639977693557695</v>
      </c>
      <c r="Z2090">
        <v>-0.70472234487533603</v>
      </c>
      <c r="AA2090">
        <v>-0.69410872459411599</v>
      </c>
      <c r="AB2090">
        <v>-0.66787660121917702</v>
      </c>
      <c r="AC2090">
        <v>-0.60858684778213501</v>
      </c>
      <c r="AD2090">
        <v>-0.50151240825653098</v>
      </c>
      <c r="AE2090">
        <v>-0.44789931178093001</v>
      </c>
      <c r="AF2090">
        <v>-0.47613194584846502</v>
      </c>
      <c r="AG2090">
        <v>-0.442177504301071</v>
      </c>
      <c r="AH2090">
        <v>-0.58252084255218495</v>
      </c>
      <c r="AI2090">
        <v>-0.504966139793396</v>
      </c>
      <c r="AJ2090">
        <v>-0.435477554798126</v>
      </c>
      <c r="AK2090">
        <v>-0.390404462814331</v>
      </c>
      <c r="AL2090">
        <v>-0.422970861196518</v>
      </c>
      <c r="AM2090">
        <v>-0.44087877869606001</v>
      </c>
    </row>
    <row r="2091" spans="1:39" customFormat="1" hidden="1" x14ac:dyDescent="0.2">
      <c r="A2091" t="s">
        <v>102</v>
      </c>
      <c r="B2091" s="1" t="s">
        <v>64</v>
      </c>
      <c r="C2091" t="s">
        <v>418</v>
      </c>
      <c r="D2091" s="1" t="s">
        <v>461</v>
      </c>
      <c r="E2091" t="s">
        <v>49</v>
      </c>
      <c r="F2091" t="s">
        <v>49</v>
      </c>
      <c r="G2091" t="s">
        <v>49</v>
      </c>
      <c r="H2091" t="s">
        <v>49</v>
      </c>
      <c r="I2091" t="s">
        <v>49</v>
      </c>
      <c r="J2091" t="s">
        <v>49</v>
      </c>
      <c r="K2091" t="s">
        <v>49</v>
      </c>
      <c r="L2091" t="s">
        <v>49</v>
      </c>
      <c r="M2091" t="s">
        <v>49</v>
      </c>
      <c r="N2091" t="s">
        <v>49</v>
      </c>
      <c r="O2091" t="s">
        <v>49</v>
      </c>
      <c r="P2091" t="s">
        <v>49</v>
      </c>
      <c r="Q2091" t="s">
        <v>49</v>
      </c>
      <c r="R2091" t="s">
        <v>49</v>
      </c>
      <c r="S2091" t="s">
        <v>49</v>
      </c>
      <c r="T2091" t="s">
        <v>49</v>
      </c>
      <c r="U2091" t="s">
        <v>49</v>
      </c>
      <c r="V2091">
        <v>3.5</v>
      </c>
      <c r="W2091">
        <v>3.5</v>
      </c>
      <c r="X2091">
        <v>4</v>
      </c>
      <c r="Y2091">
        <v>4</v>
      </c>
      <c r="Z2091">
        <v>4</v>
      </c>
      <c r="AA2091">
        <v>4</v>
      </c>
      <c r="AB2091">
        <v>4.5</v>
      </c>
      <c r="AC2091">
        <v>4.5</v>
      </c>
      <c r="AD2091">
        <v>4.5</v>
      </c>
      <c r="AE2091">
        <v>4.5</v>
      </c>
      <c r="AF2091">
        <v>4.5</v>
      </c>
      <c r="AG2091">
        <v>4.5</v>
      </c>
      <c r="AH2091">
        <v>4.5</v>
      </c>
      <c r="AI2091">
        <v>4.5</v>
      </c>
      <c r="AJ2091">
        <v>4.5</v>
      </c>
      <c r="AK2091">
        <v>4.5</v>
      </c>
      <c r="AL2091">
        <v>4</v>
      </c>
      <c r="AM2091">
        <v>4</v>
      </c>
    </row>
    <row r="2092" spans="1:39" customFormat="1" hidden="1" x14ac:dyDescent="0.2">
      <c r="A2092" t="s">
        <v>102</v>
      </c>
      <c r="B2092" s="1" t="s">
        <v>64</v>
      </c>
      <c r="C2092" t="s">
        <v>507</v>
      </c>
      <c r="D2092" s="1" t="s">
        <v>216</v>
      </c>
      <c r="E2092" t="s">
        <v>49</v>
      </c>
      <c r="F2092" t="s">
        <v>49</v>
      </c>
      <c r="G2092" t="s">
        <v>49</v>
      </c>
      <c r="H2092" t="s">
        <v>49</v>
      </c>
      <c r="I2092" t="s">
        <v>49</v>
      </c>
      <c r="J2092" t="s">
        <v>49</v>
      </c>
      <c r="K2092" t="s">
        <v>49</v>
      </c>
      <c r="L2092" t="s">
        <v>49</v>
      </c>
      <c r="M2092" t="s">
        <v>49</v>
      </c>
      <c r="N2092" t="s">
        <v>49</v>
      </c>
      <c r="O2092" t="s">
        <v>49</v>
      </c>
      <c r="P2092" t="s">
        <v>49</v>
      </c>
      <c r="Q2092" t="s">
        <v>49</v>
      </c>
      <c r="R2092" t="s">
        <v>49</v>
      </c>
      <c r="S2092" t="s">
        <v>49</v>
      </c>
      <c r="T2092" t="s">
        <v>49</v>
      </c>
      <c r="U2092" t="s">
        <v>49</v>
      </c>
      <c r="V2092">
        <v>3.5</v>
      </c>
      <c r="W2092">
        <v>3.5</v>
      </c>
      <c r="X2092">
        <v>3.5</v>
      </c>
      <c r="Y2092">
        <v>3.5</v>
      </c>
      <c r="Z2092">
        <v>3.5</v>
      </c>
      <c r="AA2092">
        <v>3.5</v>
      </c>
      <c r="AB2092">
        <v>3.5</v>
      </c>
      <c r="AC2092">
        <v>3.5</v>
      </c>
      <c r="AD2092">
        <v>3.5</v>
      </c>
      <c r="AE2092">
        <v>3.5</v>
      </c>
      <c r="AF2092">
        <v>3.5</v>
      </c>
      <c r="AG2092">
        <v>3</v>
      </c>
      <c r="AH2092">
        <v>3</v>
      </c>
      <c r="AI2092">
        <v>3</v>
      </c>
      <c r="AJ2092">
        <v>3.5</v>
      </c>
      <c r="AK2092">
        <v>3.5</v>
      </c>
      <c r="AL2092">
        <v>3.5</v>
      </c>
      <c r="AM2092">
        <v>3.5</v>
      </c>
    </row>
    <row r="2093" spans="1:39" customFormat="1" hidden="1" x14ac:dyDescent="0.2">
      <c r="A2093" t="s">
        <v>102</v>
      </c>
      <c r="B2093" s="1" t="s">
        <v>64</v>
      </c>
      <c r="C2093" t="s">
        <v>118</v>
      </c>
      <c r="D2093" s="1" t="s">
        <v>580</v>
      </c>
      <c r="E2093" t="s">
        <v>49</v>
      </c>
      <c r="F2093" t="s">
        <v>49</v>
      </c>
      <c r="G2093" t="s">
        <v>49</v>
      </c>
      <c r="H2093" t="s">
        <v>49</v>
      </c>
      <c r="I2093" t="s">
        <v>49</v>
      </c>
      <c r="J2093" t="s">
        <v>49</v>
      </c>
      <c r="K2093" t="s">
        <v>49</v>
      </c>
      <c r="L2093" t="s">
        <v>49</v>
      </c>
      <c r="M2093" t="s">
        <v>49</v>
      </c>
      <c r="N2093" t="s">
        <v>49</v>
      </c>
      <c r="O2093" t="s">
        <v>49</v>
      </c>
      <c r="P2093" t="s">
        <v>49</v>
      </c>
      <c r="Q2093" t="s">
        <v>49</v>
      </c>
      <c r="R2093" t="s">
        <v>49</v>
      </c>
      <c r="S2093" t="s">
        <v>49</v>
      </c>
      <c r="T2093" t="s">
        <v>49</v>
      </c>
      <c r="U2093" t="s">
        <v>49</v>
      </c>
      <c r="V2093">
        <v>3.5</v>
      </c>
      <c r="W2093">
        <v>3.5</v>
      </c>
      <c r="X2093">
        <v>3.5</v>
      </c>
      <c r="Y2093">
        <v>3.5</v>
      </c>
      <c r="Z2093">
        <v>3.5</v>
      </c>
      <c r="AA2093">
        <v>3.5</v>
      </c>
      <c r="AB2093">
        <v>4</v>
      </c>
      <c r="AC2093">
        <v>4</v>
      </c>
      <c r="AD2093">
        <v>4</v>
      </c>
      <c r="AE2093">
        <v>4</v>
      </c>
      <c r="AF2093">
        <v>4</v>
      </c>
      <c r="AG2093">
        <v>4</v>
      </c>
      <c r="AH2093">
        <v>3.5</v>
      </c>
      <c r="AI2093">
        <v>3.5</v>
      </c>
      <c r="AJ2093">
        <v>3.5</v>
      </c>
      <c r="AK2093">
        <v>3.5</v>
      </c>
      <c r="AL2093">
        <v>3.5</v>
      </c>
      <c r="AM2093">
        <v>3</v>
      </c>
    </row>
    <row r="2094" spans="1:39" customFormat="1" hidden="1" x14ac:dyDescent="0.2">
      <c r="A2094" t="s">
        <v>102</v>
      </c>
      <c r="B2094" s="1" t="s">
        <v>64</v>
      </c>
      <c r="C2094" t="s">
        <v>508</v>
      </c>
      <c r="D2094" s="1" t="s">
        <v>500</v>
      </c>
      <c r="E2094" t="s">
        <v>49</v>
      </c>
      <c r="F2094" t="s">
        <v>49</v>
      </c>
      <c r="G2094" t="s">
        <v>49</v>
      </c>
      <c r="H2094" t="s">
        <v>49</v>
      </c>
      <c r="I2094" t="s">
        <v>49</v>
      </c>
      <c r="J2094" t="s">
        <v>49</v>
      </c>
      <c r="K2094" t="s">
        <v>49</v>
      </c>
      <c r="L2094" t="s">
        <v>49</v>
      </c>
      <c r="M2094" t="s">
        <v>49</v>
      </c>
      <c r="N2094" t="s">
        <v>49</v>
      </c>
      <c r="O2094" t="s">
        <v>49</v>
      </c>
      <c r="P2094" t="s">
        <v>49</v>
      </c>
      <c r="Q2094" t="s">
        <v>49</v>
      </c>
      <c r="R2094" t="s">
        <v>49</v>
      </c>
      <c r="S2094" t="s">
        <v>49</v>
      </c>
      <c r="T2094" t="s">
        <v>49</v>
      </c>
      <c r="U2094" t="s">
        <v>49</v>
      </c>
      <c r="V2094">
        <v>4</v>
      </c>
      <c r="W2094">
        <v>4</v>
      </c>
      <c r="X2094">
        <v>4</v>
      </c>
      <c r="Y2094">
        <v>4</v>
      </c>
      <c r="Z2094">
        <v>4</v>
      </c>
      <c r="AA2094">
        <v>4</v>
      </c>
      <c r="AB2094">
        <v>4</v>
      </c>
      <c r="AC2094">
        <v>3.5</v>
      </c>
      <c r="AD2094">
        <v>3.5</v>
      </c>
      <c r="AE2094">
        <v>3</v>
      </c>
      <c r="AF2094">
        <v>3</v>
      </c>
      <c r="AG2094">
        <v>3.5</v>
      </c>
      <c r="AH2094">
        <v>3.5</v>
      </c>
      <c r="AI2094">
        <v>3.5</v>
      </c>
      <c r="AJ2094">
        <v>3.5</v>
      </c>
      <c r="AK2094">
        <v>3.5</v>
      </c>
      <c r="AL2094">
        <v>3.5</v>
      </c>
      <c r="AM2094">
        <v>3.5</v>
      </c>
    </row>
    <row r="2095" spans="1:39" customFormat="1" hidden="1" x14ac:dyDescent="0.2">
      <c r="A2095" t="s">
        <v>102</v>
      </c>
      <c r="B2095" s="1" t="s">
        <v>64</v>
      </c>
      <c r="C2095" t="s">
        <v>528</v>
      </c>
      <c r="D2095" s="1" t="s">
        <v>397</v>
      </c>
      <c r="E2095" t="s">
        <v>49</v>
      </c>
      <c r="F2095" t="s">
        <v>49</v>
      </c>
      <c r="G2095" t="s">
        <v>49</v>
      </c>
      <c r="H2095" t="s">
        <v>49</v>
      </c>
      <c r="I2095" t="s">
        <v>49</v>
      </c>
      <c r="J2095" t="s">
        <v>49</v>
      </c>
      <c r="K2095" t="s">
        <v>49</v>
      </c>
      <c r="L2095" t="s">
        <v>49</v>
      </c>
      <c r="M2095" t="s">
        <v>49</v>
      </c>
      <c r="N2095" t="s">
        <v>49</v>
      </c>
      <c r="O2095" t="s">
        <v>49</v>
      </c>
      <c r="P2095" t="s">
        <v>49</v>
      </c>
      <c r="Q2095" t="s">
        <v>49</v>
      </c>
      <c r="R2095" t="s">
        <v>49</v>
      </c>
      <c r="S2095" t="s">
        <v>49</v>
      </c>
      <c r="T2095" t="s">
        <v>49</v>
      </c>
      <c r="U2095" t="s">
        <v>49</v>
      </c>
      <c r="V2095">
        <v>3</v>
      </c>
      <c r="W2095">
        <v>3</v>
      </c>
      <c r="X2095">
        <v>3</v>
      </c>
      <c r="Y2095">
        <v>3</v>
      </c>
      <c r="Z2095">
        <v>3</v>
      </c>
      <c r="AA2095">
        <v>3</v>
      </c>
      <c r="AB2095">
        <v>3</v>
      </c>
      <c r="AC2095">
        <v>3</v>
      </c>
      <c r="AD2095">
        <v>3</v>
      </c>
      <c r="AE2095">
        <v>3</v>
      </c>
      <c r="AF2095">
        <v>3</v>
      </c>
      <c r="AG2095">
        <v>3</v>
      </c>
      <c r="AH2095">
        <v>3</v>
      </c>
      <c r="AI2095">
        <v>3</v>
      </c>
      <c r="AJ2095">
        <v>3</v>
      </c>
      <c r="AK2095">
        <v>3</v>
      </c>
      <c r="AL2095">
        <v>3</v>
      </c>
      <c r="AM2095">
        <v>3</v>
      </c>
    </row>
    <row r="2096" spans="1:39" customFormat="1" hidden="1" x14ac:dyDescent="0.2">
      <c r="A2096" t="s">
        <v>102</v>
      </c>
      <c r="B2096" s="1" t="s">
        <v>64</v>
      </c>
      <c r="C2096" t="s">
        <v>521</v>
      </c>
      <c r="D2096" s="1" t="s">
        <v>111</v>
      </c>
      <c r="E2096" t="s">
        <v>49</v>
      </c>
      <c r="F2096" t="s">
        <v>49</v>
      </c>
      <c r="G2096" t="s">
        <v>49</v>
      </c>
      <c r="H2096" t="s">
        <v>49</v>
      </c>
      <c r="I2096" t="s">
        <v>49</v>
      </c>
      <c r="J2096" t="s">
        <v>49</v>
      </c>
      <c r="K2096" t="s">
        <v>49</v>
      </c>
      <c r="L2096" t="s">
        <v>49</v>
      </c>
      <c r="M2096" t="s">
        <v>49</v>
      </c>
      <c r="N2096" t="s">
        <v>49</v>
      </c>
      <c r="O2096" t="s">
        <v>49</v>
      </c>
      <c r="P2096" t="s">
        <v>49</v>
      </c>
      <c r="Q2096" t="s">
        <v>49</v>
      </c>
      <c r="R2096" t="s">
        <v>49</v>
      </c>
      <c r="S2096" t="s">
        <v>49</v>
      </c>
      <c r="T2096" t="s">
        <v>49</v>
      </c>
      <c r="U2096" t="s">
        <v>49</v>
      </c>
      <c r="V2096">
        <v>3.5</v>
      </c>
      <c r="W2096">
        <v>3</v>
      </c>
      <c r="X2096">
        <v>3</v>
      </c>
      <c r="Y2096">
        <v>2.5</v>
      </c>
      <c r="Z2096">
        <v>3.5</v>
      </c>
      <c r="AA2096">
        <v>3.5</v>
      </c>
      <c r="AB2096">
        <v>3</v>
      </c>
      <c r="AC2096">
        <v>3</v>
      </c>
      <c r="AD2096">
        <v>3</v>
      </c>
      <c r="AE2096">
        <v>3.5</v>
      </c>
      <c r="AF2096">
        <v>3.5</v>
      </c>
      <c r="AG2096">
        <v>3.5</v>
      </c>
      <c r="AH2096">
        <v>3.5</v>
      </c>
      <c r="AI2096">
        <v>3.5</v>
      </c>
      <c r="AJ2096">
        <v>3.5</v>
      </c>
      <c r="AK2096">
        <v>3.5</v>
      </c>
      <c r="AL2096">
        <v>3</v>
      </c>
      <c r="AM2096">
        <v>2.5</v>
      </c>
    </row>
    <row r="2097" spans="1:39" customFormat="1" hidden="1" x14ac:dyDescent="0.2">
      <c r="A2097" t="s">
        <v>102</v>
      </c>
      <c r="B2097" s="1" t="s">
        <v>64</v>
      </c>
      <c r="C2097" t="s">
        <v>50</v>
      </c>
      <c r="D2097" s="1" t="s">
        <v>569</v>
      </c>
      <c r="E2097">
        <v>-2.0857784583546435</v>
      </c>
      <c r="F2097">
        <v>-1.2581803453313114</v>
      </c>
      <c r="G2097">
        <v>-2.4128467531788154</v>
      </c>
      <c r="H2097">
        <v>0.76576394345108234</v>
      </c>
      <c r="I2097">
        <v>-1.1432050343838012</v>
      </c>
      <c r="J2097">
        <v>-0.5662057143049527</v>
      </c>
      <c r="K2097">
        <v>1.8103289948550256</v>
      </c>
      <c r="L2097">
        <v>0.51380360754525933</v>
      </c>
      <c r="M2097">
        <v>0.93085737305506278</v>
      </c>
      <c r="N2097">
        <v>-0.4686316816559567</v>
      </c>
      <c r="O2097">
        <v>-4.2543018534517296</v>
      </c>
      <c r="P2097">
        <v>-6.0412198036308151</v>
      </c>
      <c r="Q2097">
        <v>0.16326889110421006</v>
      </c>
      <c r="R2097">
        <v>-4.5362059653816864</v>
      </c>
      <c r="S2097">
        <v>-1.7404652451837592</v>
      </c>
      <c r="T2097">
        <v>-1.5815071982857725</v>
      </c>
      <c r="U2097">
        <v>-6.59189372254429</v>
      </c>
      <c r="V2097">
        <v>-12.641984258759779</v>
      </c>
      <c r="W2097">
        <v>-11.687160556441926</v>
      </c>
      <c r="X2097">
        <v>-4.2014459807654188</v>
      </c>
      <c r="Y2097">
        <v>-6.6713955772676288</v>
      </c>
      <c r="Z2097">
        <v>-6.7534836210361204</v>
      </c>
      <c r="AA2097">
        <v>-2.1222608717343041</v>
      </c>
      <c r="AB2097">
        <v>-3.3036796413833822</v>
      </c>
      <c r="AC2097">
        <v>-7.106748680802129</v>
      </c>
      <c r="AD2097">
        <v>-6.3662640471063545</v>
      </c>
      <c r="AE2097">
        <v>-10.378172118414756</v>
      </c>
      <c r="AF2097">
        <v>-11.714901919750135</v>
      </c>
      <c r="AG2097">
        <v>-10.640419211867872</v>
      </c>
      <c r="AH2097">
        <v>-7.2502914316443681</v>
      </c>
      <c r="AI2097">
        <v>-5.4720988612122268</v>
      </c>
      <c r="AJ2097">
        <v>-5.2392838328258176</v>
      </c>
      <c r="AK2097">
        <v>-2.5254142727329247</v>
      </c>
      <c r="AL2097">
        <v>-4.0510444565181842</v>
      </c>
      <c r="AM2097">
        <v>-4.0702460494776194</v>
      </c>
    </row>
    <row r="2098" spans="1:39" customFormat="1" hidden="1" x14ac:dyDescent="0.2">
      <c r="A2098" t="s">
        <v>102</v>
      </c>
      <c r="B2098" s="1" t="s">
        <v>64</v>
      </c>
      <c r="C2098" t="s">
        <v>229</v>
      </c>
      <c r="D2098" s="1" t="s">
        <v>536</v>
      </c>
      <c r="E2098" t="s">
        <v>49</v>
      </c>
      <c r="F2098" t="s">
        <v>49</v>
      </c>
      <c r="G2098" t="s">
        <v>49</v>
      </c>
      <c r="H2098" t="s">
        <v>49</v>
      </c>
      <c r="I2098">
        <v>2.875</v>
      </c>
      <c r="J2098">
        <v>11.5</v>
      </c>
      <c r="K2098">
        <v>11.5</v>
      </c>
      <c r="L2098">
        <v>11.4583333333333</v>
      </c>
      <c r="M2098">
        <v>9.4166666666666696</v>
      </c>
      <c r="N2098">
        <v>7</v>
      </c>
      <c r="O2098">
        <v>6</v>
      </c>
      <c r="P2098">
        <v>6</v>
      </c>
      <c r="Q2098">
        <v>6</v>
      </c>
      <c r="R2098">
        <v>6</v>
      </c>
      <c r="S2098">
        <v>3.7938004012698299</v>
      </c>
      <c r="T2098">
        <v>3.3500056003114098</v>
      </c>
      <c r="U2098">
        <v>3.3807798725313498</v>
      </c>
      <c r="V2098">
        <v>3.46349254112218</v>
      </c>
      <c r="W2098">
        <v>3.5610902089755698</v>
      </c>
      <c r="X2098">
        <v>4.1115592519087798</v>
      </c>
      <c r="Y2098">
        <v>4.6751930712672696</v>
      </c>
      <c r="Z2098" t="s">
        <v>49</v>
      </c>
      <c r="AA2098" t="s">
        <v>49</v>
      </c>
      <c r="AB2098" t="s">
        <v>49</v>
      </c>
      <c r="AC2098" t="s">
        <v>49</v>
      </c>
      <c r="AD2098" t="s">
        <v>49</v>
      </c>
      <c r="AE2098" t="s">
        <v>49</v>
      </c>
      <c r="AF2098" t="s">
        <v>49</v>
      </c>
      <c r="AG2098" t="s">
        <v>49</v>
      </c>
      <c r="AH2098" t="s">
        <v>49</v>
      </c>
      <c r="AI2098" t="s">
        <v>49</v>
      </c>
      <c r="AJ2098" t="s">
        <v>49</v>
      </c>
      <c r="AK2098" t="s">
        <v>49</v>
      </c>
      <c r="AL2098" t="s">
        <v>49</v>
      </c>
      <c r="AM2098" t="s">
        <v>49</v>
      </c>
    </row>
    <row r="2099" spans="1:39" customFormat="1" hidden="1" x14ac:dyDescent="0.2">
      <c r="A2099" t="s">
        <v>102</v>
      </c>
      <c r="B2099" s="1" t="s">
        <v>64</v>
      </c>
      <c r="C2099" t="s">
        <v>522</v>
      </c>
      <c r="D2099" s="1" t="s">
        <v>468</v>
      </c>
      <c r="E2099" t="s">
        <v>49</v>
      </c>
      <c r="F2099" t="s">
        <v>49</v>
      </c>
      <c r="G2099" t="s">
        <v>49</v>
      </c>
      <c r="H2099" t="s">
        <v>49</v>
      </c>
      <c r="I2099" t="s">
        <v>49</v>
      </c>
      <c r="J2099" t="s">
        <v>49</v>
      </c>
      <c r="K2099" t="s">
        <v>49</v>
      </c>
      <c r="L2099" t="s">
        <v>49</v>
      </c>
      <c r="M2099" t="s">
        <v>49</v>
      </c>
      <c r="N2099" t="s">
        <v>49</v>
      </c>
      <c r="O2099" t="s">
        <v>49</v>
      </c>
      <c r="P2099" t="s">
        <v>49</v>
      </c>
      <c r="Q2099" t="s">
        <v>49</v>
      </c>
      <c r="R2099" t="s">
        <v>49</v>
      </c>
      <c r="S2099" t="s">
        <v>49</v>
      </c>
      <c r="T2099" t="s">
        <v>49</v>
      </c>
      <c r="U2099" t="s">
        <v>49</v>
      </c>
      <c r="V2099" t="s">
        <v>49</v>
      </c>
      <c r="W2099" t="s">
        <v>49</v>
      </c>
      <c r="X2099" t="s">
        <v>49</v>
      </c>
      <c r="Y2099" t="s">
        <v>49</v>
      </c>
      <c r="Z2099" t="s">
        <v>49</v>
      </c>
      <c r="AA2099" t="s">
        <v>49</v>
      </c>
      <c r="AB2099" t="s">
        <v>49</v>
      </c>
      <c r="AC2099" t="s">
        <v>49</v>
      </c>
      <c r="AD2099">
        <v>0</v>
      </c>
      <c r="AE2099">
        <v>0</v>
      </c>
      <c r="AF2099">
        <v>0</v>
      </c>
      <c r="AG2099">
        <v>0</v>
      </c>
      <c r="AH2099">
        <v>0</v>
      </c>
      <c r="AI2099">
        <v>0</v>
      </c>
      <c r="AJ2099">
        <v>0</v>
      </c>
      <c r="AK2099" t="s">
        <v>49</v>
      </c>
      <c r="AL2099" t="s">
        <v>49</v>
      </c>
      <c r="AM2099" t="s">
        <v>49</v>
      </c>
    </row>
    <row r="2100" spans="1:39" customFormat="1" hidden="1" x14ac:dyDescent="0.2">
      <c r="A2100" t="s">
        <v>102</v>
      </c>
      <c r="B2100" s="1" t="s">
        <v>64</v>
      </c>
      <c r="C2100" t="s">
        <v>28</v>
      </c>
      <c r="D2100" s="1" t="s">
        <v>553</v>
      </c>
      <c r="E2100">
        <v>1.7072384527916817</v>
      </c>
      <c r="F2100">
        <v>1.6389598503118137</v>
      </c>
      <c r="G2100">
        <v>1.621618713298224</v>
      </c>
      <c r="H2100">
        <v>1.4743664897363968</v>
      </c>
      <c r="I2100">
        <v>2.1232638994390007</v>
      </c>
      <c r="J2100">
        <v>3.5779768735643964</v>
      </c>
      <c r="K2100">
        <v>4.9619361392102537</v>
      </c>
      <c r="L2100">
        <v>7.7330708606491605</v>
      </c>
      <c r="M2100">
        <v>11.939917339894066</v>
      </c>
      <c r="N2100">
        <v>14.345413796172576</v>
      </c>
      <c r="O2100">
        <v>16.15769009287196</v>
      </c>
      <c r="P2100">
        <v>19.391789658136361</v>
      </c>
      <c r="Q2100">
        <v>17.623864030973476</v>
      </c>
      <c r="R2100">
        <v>17.778546785567045</v>
      </c>
      <c r="S2100">
        <v>17.978117689975974</v>
      </c>
      <c r="T2100">
        <v>17.500623462847443</v>
      </c>
      <c r="U2100">
        <v>16.529186525911665</v>
      </c>
      <c r="V2100">
        <v>18.865789260497507</v>
      </c>
      <c r="W2100">
        <v>20.44932506575579</v>
      </c>
      <c r="X2100">
        <v>18.52507603064516</v>
      </c>
      <c r="Y2100">
        <v>17.710148348632057</v>
      </c>
      <c r="Z2100" t="s">
        <v>49</v>
      </c>
      <c r="AA2100" t="s">
        <v>49</v>
      </c>
      <c r="AB2100" t="s">
        <v>49</v>
      </c>
      <c r="AC2100" t="s">
        <v>49</v>
      </c>
      <c r="AD2100" t="s">
        <v>49</v>
      </c>
      <c r="AE2100" t="s">
        <v>49</v>
      </c>
      <c r="AF2100" t="s">
        <v>49</v>
      </c>
      <c r="AG2100" t="s">
        <v>49</v>
      </c>
      <c r="AH2100" t="s">
        <v>49</v>
      </c>
      <c r="AI2100" t="s">
        <v>49</v>
      </c>
      <c r="AJ2100" t="s">
        <v>49</v>
      </c>
      <c r="AK2100" t="s">
        <v>49</v>
      </c>
      <c r="AL2100" t="s">
        <v>49</v>
      </c>
      <c r="AM2100" t="s">
        <v>49</v>
      </c>
    </row>
    <row r="2101" spans="1:39" customFormat="1" hidden="1" x14ac:dyDescent="0.2">
      <c r="A2101" t="s">
        <v>102</v>
      </c>
      <c r="B2101" s="1" t="s">
        <v>64</v>
      </c>
      <c r="C2101" t="s">
        <v>342</v>
      </c>
      <c r="D2101" s="1" t="s">
        <v>491</v>
      </c>
      <c r="E2101" t="s">
        <v>49</v>
      </c>
      <c r="F2101" t="s">
        <v>49</v>
      </c>
      <c r="G2101" t="s">
        <v>49</v>
      </c>
      <c r="H2101" t="s">
        <v>49</v>
      </c>
      <c r="I2101" t="s">
        <v>49</v>
      </c>
      <c r="J2101" t="s">
        <v>49</v>
      </c>
      <c r="K2101" t="s">
        <v>49</v>
      </c>
      <c r="L2101" t="s">
        <v>49</v>
      </c>
      <c r="M2101" t="s">
        <v>49</v>
      </c>
      <c r="N2101" t="s">
        <v>49</v>
      </c>
      <c r="O2101" t="s">
        <v>49</v>
      </c>
      <c r="P2101" t="s">
        <v>49</v>
      </c>
      <c r="Q2101" t="s">
        <v>49</v>
      </c>
      <c r="R2101" t="s">
        <v>49</v>
      </c>
      <c r="S2101" t="s">
        <v>49</v>
      </c>
      <c r="T2101" t="s">
        <v>49</v>
      </c>
      <c r="U2101" t="s">
        <v>49</v>
      </c>
      <c r="V2101" t="s">
        <v>49</v>
      </c>
      <c r="W2101" t="s">
        <v>49</v>
      </c>
      <c r="X2101" t="s">
        <v>49</v>
      </c>
      <c r="Y2101" t="s">
        <v>49</v>
      </c>
      <c r="Z2101" t="s">
        <v>49</v>
      </c>
      <c r="AA2101" t="s">
        <v>49</v>
      </c>
      <c r="AB2101" t="s">
        <v>49</v>
      </c>
      <c r="AC2101" t="s">
        <v>49</v>
      </c>
      <c r="AD2101" t="s">
        <v>49</v>
      </c>
      <c r="AE2101" t="s">
        <v>49</v>
      </c>
      <c r="AF2101">
        <v>43.784849999999999</v>
      </c>
      <c r="AG2101">
        <v>44.063110000000002</v>
      </c>
      <c r="AH2101">
        <v>46.145829999999997</v>
      </c>
      <c r="AI2101">
        <v>47.056100000000001</v>
      </c>
      <c r="AJ2101">
        <v>47.976129999999998</v>
      </c>
      <c r="AK2101" t="s">
        <v>49</v>
      </c>
      <c r="AL2101" t="s">
        <v>49</v>
      </c>
      <c r="AM2101" t="s">
        <v>49</v>
      </c>
    </row>
    <row r="2102" spans="1:39" customFormat="1" hidden="1" x14ac:dyDescent="0.2">
      <c r="A2102" t="s">
        <v>102</v>
      </c>
      <c r="B2102" s="1" t="s">
        <v>64</v>
      </c>
      <c r="C2102" t="s">
        <v>207</v>
      </c>
      <c r="D2102" s="1" t="s">
        <v>110</v>
      </c>
      <c r="E2102" t="s">
        <v>49</v>
      </c>
      <c r="F2102" t="s">
        <v>49</v>
      </c>
      <c r="G2102" t="s">
        <v>49</v>
      </c>
      <c r="H2102" t="s">
        <v>49</v>
      </c>
      <c r="I2102" t="s">
        <v>49</v>
      </c>
      <c r="J2102" t="s">
        <v>49</v>
      </c>
      <c r="K2102" t="s">
        <v>49</v>
      </c>
      <c r="L2102" t="s">
        <v>49</v>
      </c>
      <c r="M2102" t="s">
        <v>49</v>
      </c>
      <c r="N2102" t="s">
        <v>49</v>
      </c>
      <c r="O2102" t="s">
        <v>49</v>
      </c>
      <c r="P2102" t="s">
        <v>49</v>
      </c>
      <c r="Q2102" t="s">
        <v>49</v>
      </c>
      <c r="R2102" t="s">
        <v>49</v>
      </c>
      <c r="S2102" t="s">
        <v>49</v>
      </c>
      <c r="T2102" t="s">
        <v>49</v>
      </c>
      <c r="U2102" t="s">
        <v>49</v>
      </c>
      <c r="V2102" t="s">
        <v>49</v>
      </c>
      <c r="W2102" t="s">
        <v>49</v>
      </c>
      <c r="X2102" t="s">
        <v>49</v>
      </c>
      <c r="Y2102" t="s">
        <v>49</v>
      </c>
      <c r="Z2102" t="s">
        <v>49</v>
      </c>
      <c r="AA2102" t="s">
        <v>49</v>
      </c>
      <c r="AB2102" t="s">
        <v>49</v>
      </c>
      <c r="AC2102" t="s">
        <v>49</v>
      </c>
      <c r="AD2102" t="s">
        <v>49</v>
      </c>
      <c r="AE2102" t="s">
        <v>49</v>
      </c>
      <c r="AF2102" t="s">
        <v>49</v>
      </c>
      <c r="AG2102">
        <v>1.3330099582672099</v>
      </c>
      <c r="AH2102" t="s">
        <v>49</v>
      </c>
      <c r="AI2102" t="s">
        <v>49</v>
      </c>
      <c r="AJ2102" t="s">
        <v>49</v>
      </c>
      <c r="AK2102" t="s">
        <v>49</v>
      </c>
      <c r="AL2102" t="s">
        <v>49</v>
      </c>
      <c r="AM2102" t="s">
        <v>49</v>
      </c>
    </row>
    <row r="2103" spans="1:39" customFormat="1" hidden="1" x14ac:dyDescent="0.2">
      <c r="A2103" t="s">
        <v>102</v>
      </c>
      <c r="B2103" s="1" t="s">
        <v>64</v>
      </c>
      <c r="C2103" t="s">
        <v>40</v>
      </c>
      <c r="D2103" s="1" t="s">
        <v>286</v>
      </c>
      <c r="E2103" t="s">
        <v>49</v>
      </c>
      <c r="F2103" t="s">
        <v>49</v>
      </c>
      <c r="G2103" t="s">
        <v>49</v>
      </c>
      <c r="H2103" t="s">
        <v>49</v>
      </c>
      <c r="I2103" t="s">
        <v>49</v>
      </c>
      <c r="J2103" t="s">
        <v>49</v>
      </c>
      <c r="K2103" t="s">
        <v>49</v>
      </c>
      <c r="L2103" t="s">
        <v>49</v>
      </c>
      <c r="M2103" t="s">
        <v>49</v>
      </c>
      <c r="N2103" t="s">
        <v>49</v>
      </c>
      <c r="O2103" t="s">
        <v>49</v>
      </c>
      <c r="P2103" t="s">
        <v>49</v>
      </c>
      <c r="Q2103" t="s">
        <v>49</v>
      </c>
      <c r="R2103" t="s">
        <v>49</v>
      </c>
      <c r="S2103" t="s">
        <v>49</v>
      </c>
      <c r="T2103" t="s">
        <v>49</v>
      </c>
      <c r="U2103" t="s">
        <v>49</v>
      </c>
      <c r="V2103" t="s">
        <v>49</v>
      </c>
      <c r="W2103" t="s">
        <v>49</v>
      </c>
      <c r="X2103" t="s">
        <v>49</v>
      </c>
      <c r="Y2103" t="s">
        <v>49</v>
      </c>
      <c r="Z2103" t="s">
        <v>49</v>
      </c>
      <c r="AA2103" t="s">
        <v>49</v>
      </c>
      <c r="AB2103" t="s">
        <v>49</v>
      </c>
      <c r="AC2103" t="s">
        <v>49</v>
      </c>
      <c r="AD2103" t="s">
        <v>49</v>
      </c>
      <c r="AE2103" t="s">
        <v>49</v>
      </c>
      <c r="AF2103" t="s">
        <v>49</v>
      </c>
      <c r="AG2103" t="s">
        <v>49</v>
      </c>
      <c r="AH2103" t="s">
        <v>49</v>
      </c>
      <c r="AI2103" t="s">
        <v>49</v>
      </c>
      <c r="AJ2103" t="s">
        <v>49</v>
      </c>
      <c r="AK2103" t="s">
        <v>49</v>
      </c>
      <c r="AL2103" t="s">
        <v>49</v>
      </c>
      <c r="AM2103" t="s">
        <v>49</v>
      </c>
    </row>
    <row r="2104" spans="1:39" customFormat="1" hidden="1" x14ac:dyDescent="0.2">
      <c r="A2104" t="s">
        <v>102</v>
      </c>
      <c r="B2104" s="1" t="s">
        <v>64</v>
      </c>
      <c r="C2104" t="s">
        <v>445</v>
      </c>
      <c r="D2104" s="1" t="s">
        <v>307</v>
      </c>
      <c r="E2104" t="s">
        <v>49</v>
      </c>
      <c r="F2104" t="s">
        <v>49</v>
      </c>
      <c r="G2104" t="s">
        <v>49</v>
      </c>
      <c r="H2104">
        <v>1.090446</v>
      </c>
      <c r="I2104">
        <v>1.193613</v>
      </c>
      <c r="J2104">
        <v>1.214296</v>
      </c>
      <c r="K2104">
        <v>1.191802</v>
      </c>
      <c r="L2104">
        <v>1.221991</v>
      </c>
      <c r="M2104">
        <v>1.233171</v>
      </c>
      <c r="N2104">
        <v>1.224024</v>
      </c>
      <c r="O2104">
        <v>1.0943560000000001</v>
      </c>
      <c r="P2104">
        <v>0.94598260000000001</v>
      </c>
      <c r="Q2104">
        <v>0.81601270000000004</v>
      </c>
      <c r="R2104">
        <v>0.86521760000000003</v>
      </c>
      <c r="S2104">
        <v>0.7960526</v>
      </c>
      <c r="T2104">
        <v>0.7912323</v>
      </c>
      <c r="U2104">
        <v>0.74772879999999997</v>
      </c>
      <c r="V2104">
        <v>0.71179910000000002</v>
      </c>
      <c r="W2104">
        <v>0.66697059999999997</v>
      </c>
      <c r="X2104">
        <v>0.66275980000000001</v>
      </c>
      <c r="Y2104">
        <v>0.63015750000000004</v>
      </c>
      <c r="Z2104">
        <v>0.60519389999999995</v>
      </c>
      <c r="AA2104">
        <v>0.56546929999999995</v>
      </c>
      <c r="AB2104">
        <v>0.53250470000000005</v>
      </c>
      <c r="AC2104">
        <v>0.52587620000000002</v>
      </c>
      <c r="AD2104">
        <v>0.50113580000000002</v>
      </c>
      <c r="AE2104">
        <v>0.48789919999999998</v>
      </c>
      <c r="AF2104">
        <v>0.48445519999999997</v>
      </c>
      <c r="AG2104">
        <v>0.44704169999999999</v>
      </c>
      <c r="AH2104">
        <v>0.44518829999999998</v>
      </c>
      <c r="AI2104">
        <v>0.45785389999999998</v>
      </c>
      <c r="AJ2104">
        <v>0.47556480000000001</v>
      </c>
      <c r="AK2104">
        <v>0.48377589999999998</v>
      </c>
      <c r="AL2104">
        <v>0.43683349999999999</v>
      </c>
      <c r="AM2104" t="s">
        <v>49</v>
      </c>
    </row>
    <row r="2105" spans="1:39" customFormat="1" hidden="1" x14ac:dyDescent="0.2">
      <c r="A2105" t="s">
        <v>102</v>
      </c>
      <c r="B2105" s="1" t="s">
        <v>64</v>
      </c>
      <c r="C2105" t="s">
        <v>394</v>
      </c>
      <c r="D2105" s="1" t="s">
        <v>281</v>
      </c>
      <c r="E2105" t="s">
        <v>49</v>
      </c>
      <c r="F2105" t="s">
        <v>49</v>
      </c>
      <c r="G2105" t="s">
        <v>49</v>
      </c>
      <c r="H2105" t="s">
        <v>49</v>
      </c>
      <c r="I2105" t="s">
        <v>49</v>
      </c>
      <c r="J2105">
        <v>46.036499999999997</v>
      </c>
      <c r="K2105" t="s">
        <v>49</v>
      </c>
      <c r="L2105" t="s">
        <v>49</v>
      </c>
      <c r="M2105">
        <v>51.192729999999997</v>
      </c>
      <c r="N2105">
        <v>46.412939999999999</v>
      </c>
      <c r="O2105" t="s">
        <v>49</v>
      </c>
      <c r="P2105" t="s">
        <v>49</v>
      </c>
      <c r="Q2105" t="s">
        <v>49</v>
      </c>
      <c r="R2105" t="s">
        <v>49</v>
      </c>
      <c r="S2105" t="s">
        <v>49</v>
      </c>
      <c r="T2105" t="s">
        <v>49</v>
      </c>
      <c r="U2105" t="s">
        <v>49</v>
      </c>
      <c r="V2105" t="s">
        <v>49</v>
      </c>
      <c r="W2105" t="s">
        <v>49</v>
      </c>
      <c r="X2105" t="s">
        <v>49</v>
      </c>
      <c r="Y2105" t="s">
        <v>49</v>
      </c>
      <c r="Z2105">
        <v>33.953609999999998</v>
      </c>
      <c r="AA2105">
        <v>28.39528</v>
      </c>
      <c r="AB2105">
        <v>26.514489999999999</v>
      </c>
      <c r="AC2105">
        <v>24.458909999999999</v>
      </c>
      <c r="AD2105">
        <v>24.04599</v>
      </c>
      <c r="AE2105">
        <v>30.474540000000001</v>
      </c>
      <c r="AF2105">
        <v>27.452680000000001</v>
      </c>
      <c r="AG2105" t="s">
        <v>49</v>
      </c>
      <c r="AH2105" t="s">
        <v>49</v>
      </c>
      <c r="AI2105" t="s">
        <v>49</v>
      </c>
      <c r="AJ2105" t="s">
        <v>49</v>
      </c>
      <c r="AK2105" t="s">
        <v>49</v>
      </c>
      <c r="AL2105" t="s">
        <v>49</v>
      </c>
      <c r="AM2105" t="s">
        <v>49</v>
      </c>
    </row>
    <row r="2106" spans="1:39" customFormat="1" hidden="1" x14ac:dyDescent="0.2">
      <c r="A2106" t="s">
        <v>102</v>
      </c>
      <c r="B2106" s="1" t="s">
        <v>64</v>
      </c>
      <c r="C2106" t="s">
        <v>163</v>
      </c>
      <c r="D2106" s="1" t="s">
        <v>190</v>
      </c>
      <c r="E2106" t="s">
        <v>49</v>
      </c>
      <c r="F2106" t="s">
        <v>49</v>
      </c>
      <c r="G2106" t="s">
        <v>49</v>
      </c>
      <c r="H2106" t="s">
        <v>49</v>
      </c>
      <c r="I2106" t="s">
        <v>49</v>
      </c>
      <c r="J2106" t="s">
        <v>49</v>
      </c>
      <c r="K2106" t="s">
        <v>49</v>
      </c>
      <c r="L2106" t="s">
        <v>49</v>
      </c>
      <c r="M2106" t="s">
        <v>49</v>
      </c>
      <c r="N2106" t="s">
        <v>49</v>
      </c>
      <c r="O2106" t="s">
        <v>49</v>
      </c>
      <c r="P2106" t="s">
        <v>49</v>
      </c>
      <c r="Q2106" t="s">
        <v>49</v>
      </c>
      <c r="R2106" t="s">
        <v>49</v>
      </c>
      <c r="S2106" t="s">
        <v>49</v>
      </c>
      <c r="T2106" t="s">
        <v>49</v>
      </c>
      <c r="U2106" t="s">
        <v>49</v>
      </c>
      <c r="V2106" t="s">
        <v>49</v>
      </c>
      <c r="W2106" t="s">
        <v>49</v>
      </c>
      <c r="X2106" t="s">
        <v>49</v>
      </c>
      <c r="Y2106" t="s">
        <v>49</v>
      </c>
      <c r="Z2106" t="s">
        <v>49</v>
      </c>
      <c r="AA2106" t="s">
        <v>49</v>
      </c>
      <c r="AB2106">
        <v>89</v>
      </c>
      <c r="AC2106" t="s">
        <v>49</v>
      </c>
      <c r="AD2106" t="s">
        <v>49</v>
      </c>
      <c r="AE2106" t="s">
        <v>49</v>
      </c>
      <c r="AF2106">
        <v>80</v>
      </c>
      <c r="AG2106" t="s">
        <v>49</v>
      </c>
      <c r="AH2106" t="s">
        <v>49</v>
      </c>
      <c r="AI2106" t="s">
        <v>49</v>
      </c>
      <c r="AJ2106" t="s">
        <v>49</v>
      </c>
      <c r="AK2106" t="s">
        <v>49</v>
      </c>
      <c r="AL2106" t="s">
        <v>49</v>
      </c>
      <c r="AM2106" t="s">
        <v>49</v>
      </c>
    </row>
    <row r="2107" spans="1:39" customFormat="1" hidden="1" x14ac:dyDescent="0.2">
      <c r="A2107" t="s">
        <v>102</v>
      </c>
      <c r="B2107" s="1" t="s">
        <v>64</v>
      </c>
      <c r="C2107" t="s">
        <v>427</v>
      </c>
      <c r="D2107" s="1" t="s">
        <v>225</v>
      </c>
      <c r="E2107" t="s">
        <v>49</v>
      </c>
      <c r="F2107" t="s">
        <v>49</v>
      </c>
      <c r="G2107" t="s">
        <v>49</v>
      </c>
      <c r="H2107" t="s">
        <v>49</v>
      </c>
      <c r="I2107" t="s">
        <v>49</v>
      </c>
      <c r="J2107" t="s">
        <v>49</v>
      </c>
      <c r="K2107" t="s">
        <v>49</v>
      </c>
      <c r="L2107" t="s">
        <v>49</v>
      </c>
      <c r="M2107" t="s">
        <v>49</v>
      </c>
      <c r="N2107" t="s">
        <v>49</v>
      </c>
      <c r="O2107" t="s">
        <v>49</v>
      </c>
      <c r="P2107" t="s">
        <v>49</v>
      </c>
      <c r="Q2107" t="s">
        <v>49</v>
      </c>
      <c r="R2107" t="s">
        <v>49</v>
      </c>
      <c r="S2107" t="s">
        <v>49</v>
      </c>
      <c r="T2107" t="s">
        <v>49</v>
      </c>
      <c r="U2107" t="s">
        <v>49</v>
      </c>
      <c r="V2107" t="s">
        <v>49</v>
      </c>
      <c r="W2107" t="s">
        <v>49</v>
      </c>
      <c r="X2107" t="s">
        <v>49</v>
      </c>
      <c r="Y2107" t="s">
        <v>49</v>
      </c>
      <c r="Z2107" t="s">
        <v>49</v>
      </c>
      <c r="AA2107" t="s">
        <v>49</v>
      </c>
      <c r="AB2107">
        <v>10</v>
      </c>
      <c r="AC2107" t="s">
        <v>49</v>
      </c>
      <c r="AD2107" t="s">
        <v>49</v>
      </c>
      <c r="AE2107" t="s">
        <v>49</v>
      </c>
      <c r="AF2107">
        <v>6.5</v>
      </c>
      <c r="AG2107" t="s">
        <v>49</v>
      </c>
      <c r="AH2107" t="s">
        <v>49</v>
      </c>
      <c r="AI2107" t="s">
        <v>49</v>
      </c>
      <c r="AJ2107" t="s">
        <v>49</v>
      </c>
      <c r="AK2107" t="s">
        <v>49</v>
      </c>
      <c r="AL2107" t="s">
        <v>49</v>
      </c>
      <c r="AM2107" t="s">
        <v>49</v>
      </c>
    </row>
    <row r="2108" spans="1:39" customFormat="1" hidden="1" x14ac:dyDescent="0.2">
      <c r="A2108" t="s">
        <v>102</v>
      </c>
      <c r="B2108" s="1" t="s">
        <v>64</v>
      </c>
      <c r="C2108" t="s">
        <v>18</v>
      </c>
      <c r="D2108" s="1" t="s">
        <v>374</v>
      </c>
      <c r="E2108" t="s">
        <v>49</v>
      </c>
      <c r="F2108" t="s">
        <v>49</v>
      </c>
      <c r="G2108" t="s">
        <v>49</v>
      </c>
      <c r="H2108" t="s">
        <v>49</v>
      </c>
      <c r="I2108" t="s">
        <v>49</v>
      </c>
      <c r="J2108" t="s">
        <v>49</v>
      </c>
      <c r="K2108" t="s">
        <v>49</v>
      </c>
      <c r="L2108" t="s">
        <v>49</v>
      </c>
      <c r="M2108" t="s">
        <v>49</v>
      </c>
      <c r="N2108" t="s">
        <v>49</v>
      </c>
      <c r="O2108" t="s">
        <v>49</v>
      </c>
      <c r="P2108" t="s">
        <v>49</v>
      </c>
      <c r="Q2108" t="s">
        <v>49</v>
      </c>
      <c r="R2108" t="s">
        <v>49</v>
      </c>
      <c r="S2108" t="s">
        <v>49</v>
      </c>
      <c r="T2108" t="s">
        <v>49</v>
      </c>
      <c r="U2108" t="s">
        <v>49</v>
      </c>
      <c r="V2108" t="s">
        <v>49</v>
      </c>
      <c r="W2108" t="s">
        <v>49</v>
      </c>
      <c r="X2108" t="s">
        <v>49</v>
      </c>
      <c r="Y2108" t="s">
        <v>49</v>
      </c>
      <c r="Z2108" t="s">
        <v>49</v>
      </c>
      <c r="AA2108" t="s">
        <v>49</v>
      </c>
      <c r="AB2108">
        <v>31.4</v>
      </c>
      <c r="AC2108" t="s">
        <v>49</v>
      </c>
      <c r="AD2108" t="s">
        <v>49</v>
      </c>
      <c r="AE2108" t="s">
        <v>49</v>
      </c>
      <c r="AF2108">
        <v>9.8000000000000007</v>
      </c>
      <c r="AG2108" t="s">
        <v>49</v>
      </c>
      <c r="AH2108" t="s">
        <v>49</v>
      </c>
      <c r="AI2108" t="s">
        <v>49</v>
      </c>
      <c r="AJ2108" t="s">
        <v>49</v>
      </c>
      <c r="AK2108" t="s">
        <v>49</v>
      </c>
      <c r="AL2108" t="s">
        <v>49</v>
      </c>
      <c r="AM2108" t="s">
        <v>49</v>
      </c>
    </row>
    <row r="2109" spans="1:39" customFormat="1" hidden="1" x14ac:dyDescent="0.2">
      <c r="A2109" t="s">
        <v>102</v>
      </c>
      <c r="B2109" s="1" t="s">
        <v>64</v>
      </c>
      <c r="C2109" t="s">
        <v>437</v>
      </c>
      <c r="D2109" s="1" t="s">
        <v>561</v>
      </c>
      <c r="E2109" t="s">
        <v>49</v>
      </c>
      <c r="F2109" t="s">
        <v>49</v>
      </c>
      <c r="G2109" t="s">
        <v>49</v>
      </c>
      <c r="H2109" t="s">
        <v>49</v>
      </c>
      <c r="I2109" t="s">
        <v>49</v>
      </c>
      <c r="J2109" t="s">
        <v>49</v>
      </c>
      <c r="K2109" t="s">
        <v>49</v>
      </c>
      <c r="L2109" t="s">
        <v>49</v>
      </c>
      <c r="M2109" t="s">
        <v>49</v>
      </c>
      <c r="N2109" t="s">
        <v>49</v>
      </c>
      <c r="O2109" t="s">
        <v>49</v>
      </c>
      <c r="P2109" t="s">
        <v>49</v>
      </c>
      <c r="Q2109" t="s">
        <v>49</v>
      </c>
      <c r="R2109" t="s">
        <v>49</v>
      </c>
      <c r="S2109" t="s">
        <v>49</v>
      </c>
      <c r="T2109" t="s">
        <v>49</v>
      </c>
      <c r="U2109" t="s">
        <v>49</v>
      </c>
      <c r="V2109" t="s">
        <v>49</v>
      </c>
      <c r="W2109">
        <v>40.700000000000003</v>
      </c>
      <c r="X2109" t="s">
        <v>49</v>
      </c>
      <c r="Y2109" t="s">
        <v>49</v>
      </c>
      <c r="Z2109" t="s">
        <v>49</v>
      </c>
      <c r="AA2109" t="s">
        <v>49</v>
      </c>
      <c r="AB2109">
        <v>13.6</v>
      </c>
      <c r="AC2109" t="s">
        <v>49</v>
      </c>
      <c r="AD2109" t="s">
        <v>49</v>
      </c>
      <c r="AE2109" t="s">
        <v>49</v>
      </c>
      <c r="AF2109">
        <v>16.399999999999999</v>
      </c>
      <c r="AG2109" t="s">
        <v>49</v>
      </c>
      <c r="AH2109" t="s">
        <v>49</v>
      </c>
      <c r="AI2109" t="s">
        <v>49</v>
      </c>
      <c r="AJ2109" t="s">
        <v>49</v>
      </c>
      <c r="AK2109" t="s">
        <v>49</v>
      </c>
      <c r="AL2109" t="s">
        <v>49</v>
      </c>
      <c r="AM2109" t="s">
        <v>49</v>
      </c>
    </row>
    <row r="2110" spans="1:39" customFormat="1" hidden="1" x14ac:dyDescent="0.2">
      <c r="A2110" t="s">
        <v>102</v>
      </c>
      <c r="B2110" s="1" t="s">
        <v>64</v>
      </c>
      <c r="C2110" t="s">
        <v>327</v>
      </c>
      <c r="D2110" s="1" t="s">
        <v>58</v>
      </c>
      <c r="E2110" t="s">
        <v>49</v>
      </c>
      <c r="F2110" t="s">
        <v>49</v>
      </c>
      <c r="G2110" t="s">
        <v>49</v>
      </c>
      <c r="H2110" t="s">
        <v>49</v>
      </c>
      <c r="I2110" t="s">
        <v>49</v>
      </c>
      <c r="J2110" t="s">
        <v>49</v>
      </c>
      <c r="K2110" t="s">
        <v>49</v>
      </c>
      <c r="L2110" t="s">
        <v>49</v>
      </c>
      <c r="M2110" t="s">
        <v>49</v>
      </c>
      <c r="N2110" t="s">
        <v>49</v>
      </c>
      <c r="O2110" t="s">
        <v>49</v>
      </c>
      <c r="P2110" t="s">
        <v>49</v>
      </c>
      <c r="Q2110" t="s">
        <v>49</v>
      </c>
      <c r="R2110" t="s">
        <v>49</v>
      </c>
      <c r="S2110" t="s">
        <v>49</v>
      </c>
      <c r="T2110" t="s">
        <v>49</v>
      </c>
      <c r="U2110" t="s">
        <v>49</v>
      </c>
      <c r="V2110" t="s">
        <v>49</v>
      </c>
      <c r="W2110" t="s">
        <v>49</v>
      </c>
      <c r="X2110" t="s">
        <v>49</v>
      </c>
      <c r="Y2110" t="s">
        <v>49</v>
      </c>
      <c r="Z2110" t="s">
        <v>49</v>
      </c>
      <c r="AA2110" t="s">
        <v>49</v>
      </c>
      <c r="AB2110">
        <v>56.7</v>
      </c>
      <c r="AC2110" t="s">
        <v>49</v>
      </c>
      <c r="AD2110" t="s">
        <v>49</v>
      </c>
      <c r="AE2110" t="s">
        <v>49</v>
      </c>
      <c r="AF2110">
        <v>42.8</v>
      </c>
      <c r="AG2110" t="s">
        <v>49</v>
      </c>
      <c r="AH2110" t="s">
        <v>49</v>
      </c>
      <c r="AI2110" t="s">
        <v>49</v>
      </c>
      <c r="AJ2110" t="s">
        <v>49</v>
      </c>
      <c r="AK2110" t="s">
        <v>49</v>
      </c>
      <c r="AL2110" t="s">
        <v>49</v>
      </c>
      <c r="AM2110" t="s">
        <v>49</v>
      </c>
    </row>
    <row r="2111" spans="1:39" customFormat="1" hidden="1" x14ac:dyDescent="0.2">
      <c r="A2111" t="s">
        <v>102</v>
      </c>
      <c r="B2111" s="1" t="s">
        <v>64</v>
      </c>
      <c r="C2111" t="s">
        <v>571</v>
      </c>
      <c r="D2111" s="1" t="s">
        <v>92</v>
      </c>
      <c r="E2111">
        <v>7.8781197899269007</v>
      </c>
      <c r="F2111">
        <v>8.3180916590674681</v>
      </c>
      <c r="G2111">
        <v>8.5902075974977752</v>
      </c>
      <c r="H2111">
        <v>10.229587733194027</v>
      </c>
      <c r="I2111">
        <v>11.818470432741233</v>
      </c>
      <c r="J2111">
        <v>13.399411164341085</v>
      </c>
      <c r="K2111">
        <v>13.792158856755169</v>
      </c>
      <c r="L2111">
        <v>15.54464146636507</v>
      </c>
      <c r="M2111">
        <v>15.581814598739726</v>
      </c>
      <c r="N2111">
        <v>15.61401528540188</v>
      </c>
      <c r="O2111">
        <v>15.590571335794168</v>
      </c>
      <c r="P2111">
        <v>15.937106545193227</v>
      </c>
      <c r="Q2111">
        <v>17.445508889325811</v>
      </c>
      <c r="R2111">
        <v>16.441461350909815</v>
      </c>
      <c r="S2111">
        <v>15.846044644425373</v>
      </c>
      <c r="T2111">
        <v>17.869264190408895</v>
      </c>
      <c r="U2111">
        <v>18.568195881155244</v>
      </c>
      <c r="V2111">
        <v>20.401900277092853</v>
      </c>
      <c r="W2111">
        <v>22.758799163867216</v>
      </c>
      <c r="X2111">
        <v>26.677996262700937</v>
      </c>
      <c r="Y2111">
        <v>34.764543274524776</v>
      </c>
      <c r="Z2111">
        <v>43.158934267592329</v>
      </c>
      <c r="AA2111">
        <v>43.782396284509737</v>
      </c>
      <c r="AB2111">
        <v>52.565965934995461</v>
      </c>
      <c r="AC2111">
        <v>70.197329470874365</v>
      </c>
      <c r="AD2111">
        <v>73.638388030042492</v>
      </c>
      <c r="AE2111">
        <v>81.725199904310074</v>
      </c>
      <c r="AF2111">
        <v>90.581386153143015</v>
      </c>
      <c r="AG2111">
        <v>99.999971239032391</v>
      </c>
      <c r="AH2111">
        <v>106.67682440189768</v>
      </c>
      <c r="AI2111">
        <v>119.88586329583364</v>
      </c>
      <c r="AJ2111">
        <v>135.30366104507482</v>
      </c>
      <c r="AK2111">
        <v>160.0027900130535</v>
      </c>
      <c r="AL2111">
        <v>194.82461971895549</v>
      </c>
      <c r="AM2111">
        <v>262.39761024518555</v>
      </c>
    </row>
    <row r="2112" spans="1:39" customFormat="1" hidden="1" x14ac:dyDescent="0.2">
      <c r="A2112" t="s">
        <v>102</v>
      </c>
      <c r="B2112" s="1" t="s">
        <v>64</v>
      </c>
      <c r="C2112" t="s">
        <v>182</v>
      </c>
      <c r="D2112" s="1" t="s">
        <v>373</v>
      </c>
      <c r="E2112">
        <v>0.50367487929776189</v>
      </c>
      <c r="F2112">
        <v>-0.36104417975226966</v>
      </c>
      <c r="G2112">
        <v>2.7264517827265848</v>
      </c>
      <c r="H2112">
        <v>-7.1374797002742838</v>
      </c>
      <c r="I2112">
        <v>-8.6724801478884217</v>
      </c>
      <c r="J2112">
        <v>13.142833976515362</v>
      </c>
      <c r="K2112">
        <v>3.1899645821796128</v>
      </c>
      <c r="L2112">
        <v>6.1275114137654469</v>
      </c>
      <c r="M2112">
        <v>12.426173777464555</v>
      </c>
      <c r="N2112">
        <v>3.1339068508759311</v>
      </c>
      <c r="O2112">
        <v>-3.4581391337174239</v>
      </c>
      <c r="P2112">
        <v>5.162145821055347</v>
      </c>
      <c r="Q2112">
        <v>6.0732174795795686</v>
      </c>
      <c r="R2112">
        <v>8.3013063205232811</v>
      </c>
      <c r="S2112">
        <v>1.5147257063110118</v>
      </c>
      <c r="T2112">
        <v>-2.1613597220579805</v>
      </c>
      <c r="U2112">
        <v>13.572603136869475</v>
      </c>
      <c r="V2112">
        <v>11.818765946649407</v>
      </c>
      <c r="W2112">
        <v>10.834727065876976</v>
      </c>
      <c r="X2112">
        <v>11.456167000023612</v>
      </c>
      <c r="Y2112">
        <v>10.788521685372515</v>
      </c>
      <c r="Z2112">
        <v>8.8025531978256595</v>
      </c>
      <c r="AA2112">
        <v>12.550538345930761</v>
      </c>
      <c r="AB2112">
        <v>11.178296227164125</v>
      </c>
      <c r="AC2112">
        <v>8.647811633374161</v>
      </c>
      <c r="AD2112">
        <v>10.582270048267219</v>
      </c>
      <c r="AE2112">
        <v>10.257492961005127</v>
      </c>
      <c r="AF2112">
        <v>10.392463020233407</v>
      </c>
      <c r="AG2112">
        <v>9.4334826578440243</v>
      </c>
      <c r="AH2112">
        <v>9.564189642956066</v>
      </c>
      <c r="AI2112">
        <v>6.8161477968170345</v>
      </c>
      <c r="AJ2112">
        <v>8.364085699078899</v>
      </c>
      <c r="AK2112">
        <v>6.0595308864336914</v>
      </c>
      <c r="AL2112">
        <v>5.6415307173935076</v>
      </c>
      <c r="AM2112">
        <v>5.3170960298448477</v>
      </c>
    </row>
    <row r="2113" spans="1:39" customFormat="1" hidden="1" x14ac:dyDescent="0.2">
      <c r="A2113" t="s">
        <v>102</v>
      </c>
      <c r="B2113" s="1" t="s">
        <v>64</v>
      </c>
      <c r="C2113" t="s">
        <v>32</v>
      </c>
      <c r="D2113" s="1" t="s">
        <v>379</v>
      </c>
      <c r="E2113">
        <v>290.26555686290232</v>
      </c>
      <c r="F2113">
        <v>278.67199293045684</v>
      </c>
      <c r="G2113">
        <v>276.21222021529121</v>
      </c>
      <c r="H2113">
        <v>245.91998845019771</v>
      </c>
      <c r="I2113">
        <v>215.63629021702354</v>
      </c>
      <c r="J2113">
        <v>235.90312310252284</v>
      </c>
      <c r="K2113">
        <v>235.42553469405104</v>
      </c>
      <c r="L2113">
        <v>241.7817919080282</v>
      </c>
      <c r="M2113">
        <v>263.25588537567671</v>
      </c>
      <c r="N2113">
        <v>263.14440259859447</v>
      </c>
      <c r="O2113">
        <v>246.38728343133172</v>
      </c>
      <c r="P2113">
        <v>251.3777271335257</v>
      </c>
      <c r="Q2113">
        <v>258.87052820863238</v>
      </c>
      <c r="R2113">
        <v>272.28855420663882</v>
      </c>
      <c r="S2113">
        <v>268.42360510725536</v>
      </c>
      <c r="T2113">
        <v>255.10026898454942</v>
      </c>
      <c r="U2113">
        <v>281.52032879814652</v>
      </c>
      <c r="V2113">
        <v>305.97935871329133</v>
      </c>
      <c r="W2113">
        <v>329.67928282232214</v>
      </c>
      <c r="X2113">
        <v>357.11793586387563</v>
      </c>
      <c r="Y2113">
        <v>384.57266309352417</v>
      </c>
      <c r="Z2113">
        <v>406.85693294079442</v>
      </c>
      <c r="AA2113">
        <v>445.18234105922346</v>
      </c>
      <c r="AB2113">
        <v>481.03786316700212</v>
      </c>
      <c r="AC2113">
        <v>508.06571591933624</v>
      </c>
      <c r="AD2113">
        <v>546.59284175709183</v>
      </c>
      <c r="AE2113">
        <v>586.57362071538125</v>
      </c>
      <c r="AF2113">
        <v>630.31262713248054</v>
      </c>
      <c r="AG2113">
        <v>671.29058411280869</v>
      </c>
      <c r="AH2113">
        <v>715.74874354875885</v>
      </c>
      <c r="AI2113">
        <v>744.36752944177408</v>
      </c>
      <c r="AJ2113">
        <v>785.48498169515437</v>
      </c>
      <c r="AK2113">
        <v>811.25554988331021</v>
      </c>
      <c r="AL2113">
        <v>834.99130163664381</v>
      </c>
      <c r="AM2113">
        <v>857.31549610627201</v>
      </c>
    </row>
    <row r="2114" spans="1:39" customFormat="1" hidden="1" x14ac:dyDescent="0.2">
      <c r="A2114" t="s">
        <v>102</v>
      </c>
      <c r="B2114" s="1" t="s">
        <v>64</v>
      </c>
      <c r="C2114" t="s">
        <v>261</v>
      </c>
      <c r="D2114" s="1" t="s">
        <v>162</v>
      </c>
      <c r="E2114" t="s">
        <v>49</v>
      </c>
      <c r="F2114" t="s">
        <v>49</v>
      </c>
      <c r="G2114">
        <v>414.65145752604633</v>
      </c>
      <c r="H2114">
        <v>381.66124729158594</v>
      </c>
      <c r="I2114">
        <v>342.28839861271587</v>
      </c>
      <c r="J2114">
        <v>383.33472508044878</v>
      </c>
      <c r="K2114">
        <v>390.72790813644446</v>
      </c>
      <c r="L2114">
        <v>409.69156027583813</v>
      </c>
      <c r="M2114">
        <v>454.24628720594455</v>
      </c>
      <c r="N2114">
        <v>461.88377246698514</v>
      </c>
      <c r="O2114">
        <v>437.33846985525349</v>
      </c>
      <c r="P2114">
        <v>452.48447616532877</v>
      </c>
      <c r="Q2114">
        <v>476.52846419620505</v>
      </c>
      <c r="R2114">
        <v>512.52078133902523</v>
      </c>
      <c r="S2114">
        <v>513.12031665061659</v>
      </c>
      <c r="T2114">
        <v>497.27562382203433</v>
      </c>
      <c r="U2114">
        <v>563.50856208427774</v>
      </c>
      <c r="V2114">
        <v>631.67317055039905</v>
      </c>
      <c r="W2114">
        <v>701.60049867412101</v>
      </c>
      <c r="X2114">
        <v>780.5325569688265</v>
      </c>
      <c r="Y2114">
        <v>856.65977881397305</v>
      </c>
      <c r="Z2114">
        <v>912.10835938105117</v>
      </c>
      <c r="AA2114">
        <v>1010.0220270343186</v>
      </c>
      <c r="AB2114">
        <v>1114.0459719790697</v>
      </c>
      <c r="AC2114">
        <v>1191.4406223297071</v>
      </c>
      <c r="AD2114">
        <v>1261.1132998819221</v>
      </c>
      <c r="AE2114">
        <v>1488.6257553276521</v>
      </c>
      <c r="AF2114">
        <v>1630.8774618794325</v>
      </c>
      <c r="AG2114">
        <v>1848.6611163586285</v>
      </c>
      <c r="AH2114">
        <v>1987.9687536713802</v>
      </c>
      <c r="AI2114">
        <v>2117.1593621480283</v>
      </c>
      <c r="AJ2114">
        <v>2274.1855658346103</v>
      </c>
      <c r="AK2114">
        <v>2379.4478875479595</v>
      </c>
      <c r="AL2114">
        <v>2559.0973237926059</v>
      </c>
      <c r="AM2114">
        <v>2811.5817443903929</v>
      </c>
    </row>
    <row r="2115" spans="1:39" customFormat="1" hidden="1" x14ac:dyDescent="0.2">
      <c r="A2115" t="s">
        <v>102</v>
      </c>
      <c r="B2115" s="1" t="s">
        <v>64</v>
      </c>
      <c r="C2115" t="s">
        <v>244</v>
      </c>
      <c r="D2115" s="1" t="s">
        <v>344</v>
      </c>
      <c r="E2115" t="s">
        <v>49</v>
      </c>
      <c r="F2115" t="s">
        <v>49</v>
      </c>
      <c r="G2115" t="s">
        <v>49</v>
      </c>
      <c r="H2115" t="s">
        <v>49</v>
      </c>
      <c r="I2115" t="s">
        <v>49</v>
      </c>
      <c r="J2115" t="s">
        <v>49</v>
      </c>
      <c r="K2115" t="s">
        <v>49</v>
      </c>
      <c r="L2115" t="s">
        <v>49</v>
      </c>
      <c r="M2115">
        <v>7.1038250923156703</v>
      </c>
      <c r="N2115" t="s">
        <v>49</v>
      </c>
      <c r="O2115">
        <v>8.1967210769653303</v>
      </c>
      <c r="P2115" t="s">
        <v>49</v>
      </c>
      <c r="Q2115">
        <v>6.0109291076660201</v>
      </c>
      <c r="R2115" t="s">
        <v>49</v>
      </c>
      <c r="S2115">
        <v>12.972972869873001</v>
      </c>
      <c r="T2115">
        <v>13.5135135650635</v>
      </c>
      <c r="U2115">
        <v>20.3980102539063</v>
      </c>
      <c r="V2115">
        <v>19.117647171020501</v>
      </c>
      <c r="W2115">
        <v>29.268293380737301</v>
      </c>
      <c r="X2115">
        <v>38.834953308105497</v>
      </c>
      <c r="Y2115">
        <v>39.805824279785199</v>
      </c>
      <c r="Z2115">
        <v>35.406700134277301</v>
      </c>
      <c r="AA2115">
        <v>38.7559814453125</v>
      </c>
      <c r="AB2115">
        <v>36.966823577880902</v>
      </c>
      <c r="AC2115">
        <v>40.284358978271499</v>
      </c>
      <c r="AD2115">
        <v>32.227489471435497</v>
      </c>
      <c r="AE2115">
        <v>36.538459777832003</v>
      </c>
      <c r="AF2115">
        <v>26.190475463867202</v>
      </c>
      <c r="AG2115">
        <v>25.7142848968506</v>
      </c>
      <c r="AH2115">
        <v>21.428571701049801</v>
      </c>
      <c r="AI2115">
        <v>26.6666660308838</v>
      </c>
      <c r="AJ2115">
        <v>27.619047164916999</v>
      </c>
      <c r="AK2115">
        <v>30.476190567016602</v>
      </c>
      <c r="AL2115">
        <v>29.0476188659668</v>
      </c>
      <c r="AM2115">
        <v>24.056604385376001</v>
      </c>
    </row>
    <row r="2116" spans="1:39" customFormat="1" hidden="1" x14ac:dyDescent="0.2">
      <c r="A2116" t="s">
        <v>102</v>
      </c>
      <c r="B2116" s="1" t="s">
        <v>64</v>
      </c>
      <c r="C2116" t="s">
        <v>209</v>
      </c>
      <c r="D2116" s="1" t="s">
        <v>33</v>
      </c>
      <c r="E2116" t="s">
        <v>49</v>
      </c>
      <c r="F2116" t="s">
        <v>49</v>
      </c>
      <c r="G2116" t="s">
        <v>49</v>
      </c>
      <c r="H2116" t="s">
        <v>49</v>
      </c>
      <c r="I2116" t="s">
        <v>49</v>
      </c>
      <c r="J2116" t="s">
        <v>49</v>
      </c>
      <c r="K2116" t="s">
        <v>49</v>
      </c>
      <c r="L2116" t="s">
        <v>49</v>
      </c>
      <c r="M2116" t="s">
        <v>49</v>
      </c>
      <c r="N2116" t="s">
        <v>49</v>
      </c>
      <c r="O2116" t="s">
        <v>49</v>
      </c>
      <c r="P2116" t="s">
        <v>49</v>
      </c>
      <c r="Q2116" t="s">
        <v>49</v>
      </c>
      <c r="R2116" t="s">
        <v>49</v>
      </c>
      <c r="S2116" t="s">
        <v>49</v>
      </c>
      <c r="T2116" t="s">
        <v>49</v>
      </c>
      <c r="U2116" t="s">
        <v>49</v>
      </c>
      <c r="V2116" t="s">
        <v>49</v>
      </c>
      <c r="W2116" t="s">
        <v>49</v>
      </c>
      <c r="X2116" t="s">
        <v>49</v>
      </c>
      <c r="Y2116" t="s">
        <v>49</v>
      </c>
      <c r="Z2116" t="s">
        <v>49</v>
      </c>
      <c r="AA2116" t="s">
        <v>49</v>
      </c>
      <c r="AB2116" t="s">
        <v>49</v>
      </c>
      <c r="AC2116" t="s">
        <v>49</v>
      </c>
      <c r="AD2116" t="s">
        <v>49</v>
      </c>
      <c r="AE2116" t="s">
        <v>49</v>
      </c>
      <c r="AF2116" t="s">
        <v>49</v>
      </c>
      <c r="AG2116" t="s">
        <v>49</v>
      </c>
      <c r="AH2116">
        <v>0.38500000000000001</v>
      </c>
      <c r="AI2116">
        <v>0.38410058617591902</v>
      </c>
      <c r="AJ2116" t="s">
        <v>49</v>
      </c>
      <c r="AK2116">
        <v>0.382784843444824</v>
      </c>
      <c r="AL2116" t="s">
        <v>49</v>
      </c>
      <c r="AM2116" t="s">
        <v>49</v>
      </c>
    </row>
    <row r="2117" spans="1:39" customFormat="1" hidden="1" x14ac:dyDescent="0.2">
      <c r="A2117" t="s">
        <v>102</v>
      </c>
      <c r="B2117" s="1" t="s">
        <v>64</v>
      </c>
      <c r="C2117" t="s">
        <v>382</v>
      </c>
      <c r="D2117" s="1" t="s">
        <v>200</v>
      </c>
      <c r="E2117">
        <v>7.0807153214109499</v>
      </c>
      <c r="F2117">
        <v>7.8173011822304801</v>
      </c>
      <c r="G2117">
        <v>5.1524812417476298</v>
      </c>
      <c r="H2117">
        <v>35.7225982298716</v>
      </c>
      <c r="I2117">
        <v>10.527444011959201</v>
      </c>
      <c r="J2117">
        <v>3.54306596166031</v>
      </c>
      <c r="K2117">
        <v>7.5938760018533902</v>
      </c>
      <c r="L2117">
        <v>10.022173355323901</v>
      </c>
      <c r="M2117">
        <v>-8.4842486894882398</v>
      </c>
      <c r="N2117">
        <v>2.39520958083832</v>
      </c>
      <c r="O2117">
        <v>0.89480169396406795</v>
      </c>
      <c r="P2117">
        <v>7.9414486413732597</v>
      </c>
      <c r="Q2117">
        <v>0.66245810926647697</v>
      </c>
      <c r="R2117">
        <v>-8.2378445339113497</v>
      </c>
      <c r="S2117">
        <v>0.675089102170782</v>
      </c>
      <c r="T2117">
        <v>13.6740452028271</v>
      </c>
      <c r="U2117">
        <v>3.3273704789485299</v>
      </c>
      <c r="V2117">
        <v>9.9699712351289396</v>
      </c>
      <c r="W2117">
        <v>12.299476311482501</v>
      </c>
      <c r="X2117">
        <v>17.240400834089598</v>
      </c>
      <c r="Y2117">
        <v>44.356685876695202</v>
      </c>
      <c r="Z2117">
        <v>8.4836440453028903</v>
      </c>
      <c r="AA2117">
        <v>8.1492640296508103</v>
      </c>
      <c r="AB2117">
        <v>33.249959882334501</v>
      </c>
      <c r="AC2117">
        <v>23.600417677317001</v>
      </c>
      <c r="AD2117">
        <v>7.4640219294451802</v>
      </c>
      <c r="AE2117">
        <v>6.89001951597192</v>
      </c>
      <c r="AF2117">
        <v>9.5688995596861908</v>
      </c>
      <c r="AG2117">
        <v>6.6281333723092803</v>
      </c>
      <c r="AH2117">
        <v>10.687115028423801</v>
      </c>
      <c r="AI2117">
        <v>13.8330356586661</v>
      </c>
      <c r="AJ2117">
        <v>15.809632171934499</v>
      </c>
      <c r="AK2117">
        <v>20.3563468559061</v>
      </c>
      <c r="AL2117">
        <v>26.839522155772201</v>
      </c>
      <c r="AM2117" t="s">
        <v>49</v>
      </c>
    </row>
    <row r="2118" spans="1:39" customFormat="1" hidden="1" x14ac:dyDescent="0.2">
      <c r="A2118" t="s">
        <v>102</v>
      </c>
      <c r="B2118" s="1" t="s">
        <v>64</v>
      </c>
      <c r="C2118" t="s">
        <v>213</v>
      </c>
      <c r="D2118" s="1" t="s">
        <v>331</v>
      </c>
      <c r="E2118">
        <v>3.1055037131807524</v>
      </c>
      <c r="F2118">
        <v>5.5847319014255419</v>
      </c>
      <c r="G2118">
        <v>3.2713746083054644</v>
      </c>
      <c r="H2118">
        <v>19.084290072032516</v>
      </c>
      <c r="I2118">
        <v>15.5322261364594</v>
      </c>
      <c r="J2118">
        <v>13.376864126343307</v>
      </c>
      <c r="K2118">
        <v>2.9310817288693585</v>
      </c>
      <c r="L2118">
        <v>12.706369088488017</v>
      </c>
      <c r="M2118">
        <v>0.23913792064674055</v>
      </c>
      <c r="N2118">
        <v>0.20665556285568698</v>
      </c>
      <c r="O2118">
        <v>-0.15014683397697581</v>
      </c>
      <c r="P2118">
        <v>2.2227229646385922</v>
      </c>
      <c r="Q2118">
        <v>9.4647189554463438</v>
      </c>
      <c r="R2118">
        <v>-5.7553353403771013</v>
      </c>
      <c r="S2118">
        <v>-3.621434213032984</v>
      </c>
      <c r="T2118">
        <v>12.767978327609271</v>
      </c>
      <c r="U2118">
        <v>3.9113624562196208</v>
      </c>
      <c r="V2118">
        <v>9.8755119111955594</v>
      </c>
      <c r="W2118">
        <v>11.552349804496771</v>
      </c>
      <c r="X2118">
        <v>17.220579480555358</v>
      </c>
      <c r="Y2118">
        <v>30.311673081421816</v>
      </c>
      <c r="Z2118">
        <v>24.146415290946479</v>
      </c>
      <c r="AA2118">
        <v>1.4445723174067382</v>
      </c>
      <c r="AB2118">
        <v>20.061875081956998</v>
      </c>
      <c r="AC2118">
        <v>33.54140501799651</v>
      </c>
      <c r="AD2118">
        <v>4.9019792990784055</v>
      </c>
      <c r="AE2118">
        <v>10.981788290868579</v>
      </c>
      <c r="AF2118">
        <v>10.836542778974433</v>
      </c>
      <c r="AG2118">
        <v>10.397925540646597</v>
      </c>
      <c r="AH2118">
        <v>6.6768550831934164</v>
      </c>
      <c r="AI2118">
        <v>12.38229481238757</v>
      </c>
      <c r="AJ2118">
        <v>12.860396818593856</v>
      </c>
      <c r="AK2118">
        <v>18.254590287657081</v>
      </c>
      <c r="AL2118">
        <v>21.763264067496024</v>
      </c>
      <c r="AM2118">
        <v>34.68400996943177</v>
      </c>
    </row>
    <row r="2119" spans="1:39" customFormat="1" hidden="1" x14ac:dyDescent="0.2">
      <c r="A2119" t="s">
        <v>102</v>
      </c>
      <c r="B2119" s="1" t="s">
        <v>64</v>
      </c>
      <c r="C2119" t="s">
        <v>263</v>
      </c>
      <c r="D2119" s="1" t="s">
        <v>232</v>
      </c>
      <c r="E2119">
        <v>6</v>
      </c>
      <c r="F2119">
        <v>6</v>
      </c>
      <c r="G2119">
        <v>6</v>
      </c>
      <c r="H2119">
        <v>6</v>
      </c>
      <c r="I2119">
        <v>8</v>
      </c>
      <c r="J2119">
        <v>14</v>
      </c>
      <c r="K2119">
        <v>14.3333333333333</v>
      </c>
      <c r="L2119">
        <v>15.0833333333333</v>
      </c>
      <c r="M2119">
        <v>13.9166666666667</v>
      </c>
      <c r="N2119">
        <v>10.5</v>
      </c>
      <c r="O2119">
        <v>10.5</v>
      </c>
      <c r="P2119">
        <v>10.581666666666701</v>
      </c>
      <c r="Q2119">
        <v>10.891666666666699</v>
      </c>
      <c r="R2119">
        <v>10.865166666666701</v>
      </c>
      <c r="S2119">
        <v>8.6609999999999996</v>
      </c>
      <c r="T2119">
        <v>7</v>
      </c>
      <c r="U2119">
        <v>7</v>
      </c>
      <c r="V2119">
        <v>7</v>
      </c>
      <c r="W2119">
        <v>7</v>
      </c>
      <c r="X2119">
        <v>7.5</v>
      </c>
      <c r="Y2119">
        <v>8</v>
      </c>
      <c r="Z2119" t="s">
        <v>49</v>
      </c>
      <c r="AA2119" t="s">
        <v>49</v>
      </c>
      <c r="AB2119" t="s">
        <v>49</v>
      </c>
      <c r="AC2119" t="s">
        <v>49</v>
      </c>
      <c r="AD2119" t="s">
        <v>49</v>
      </c>
      <c r="AE2119" t="s">
        <v>49</v>
      </c>
      <c r="AF2119" t="s">
        <v>49</v>
      </c>
      <c r="AG2119" t="s">
        <v>49</v>
      </c>
      <c r="AH2119" t="s">
        <v>49</v>
      </c>
      <c r="AI2119" t="s">
        <v>49</v>
      </c>
      <c r="AJ2119" t="s">
        <v>49</v>
      </c>
      <c r="AK2119" t="s">
        <v>49</v>
      </c>
      <c r="AL2119" t="s">
        <v>49</v>
      </c>
      <c r="AM2119" t="s">
        <v>49</v>
      </c>
    </row>
    <row r="2120" spans="1:39" customFormat="1" hidden="1" x14ac:dyDescent="0.2">
      <c r="A2120" t="s">
        <v>102</v>
      </c>
      <c r="B2120" s="1" t="s">
        <v>64</v>
      </c>
      <c r="C2120" t="s">
        <v>546</v>
      </c>
      <c r="D2120" s="1" t="s">
        <v>94</v>
      </c>
      <c r="E2120">
        <v>2.0699999999999998</v>
      </c>
      <c r="F2120">
        <v>2.0699999999999998</v>
      </c>
      <c r="G2120">
        <v>2.0699999999999998</v>
      </c>
      <c r="H2120">
        <v>2.0699999999999998</v>
      </c>
      <c r="I2120">
        <v>2.8025000000000002</v>
      </c>
      <c r="J2120">
        <v>5</v>
      </c>
      <c r="K2120">
        <v>5.4649999999999999</v>
      </c>
      <c r="L2120">
        <v>6.1583333333333297</v>
      </c>
      <c r="M2120">
        <v>6.3516750000000002</v>
      </c>
      <c r="N2120">
        <v>6.7093416666666696</v>
      </c>
      <c r="O2120">
        <v>7.1159083333333299</v>
      </c>
      <c r="P2120">
        <v>7.9422499999999996</v>
      </c>
      <c r="Q2120">
        <v>8.21725833333333</v>
      </c>
      <c r="R2120">
        <v>8.4574916666666695</v>
      </c>
      <c r="S2120">
        <v>8.5677500000000002</v>
      </c>
      <c r="T2120">
        <v>8.5996833333333296</v>
      </c>
      <c r="U2120">
        <v>8.6355833333333294</v>
      </c>
      <c r="V2120">
        <v>8.6664416666666693</v>
      </c>
      <c r="W2120">
        <v>8.6986158333333297</v>
      </c>
      <c r="X2120">
        <v>8.9659499999999994</v>
      </c>
      <c r="Y2120">
        <v>9.5997416666666702</v>
      </c>
      <c r="Z2120">
        <v>11.777599672499999</v>
      </c>
      <c r="AA2120">
        <v>14.409589808006601</v>
      </c>
      <c r="AB2120">
        <v>16.8992257595275</v>
      </c>
      <c r="AC2120">
        <v>17.704761378267399</v>
      </c>
      <c r="AD2120">
        <v>18.626628957547801</v>
      </c>
      <c r="AE2120">
        <v>19.585789907694998</v>
      </c>
      <c r="AF2120">
        <v>20.57684875</v>
      </c>
      <c r="AG2120">
        <v>21.731547222222201</v>
      </c>
      <c r="AH2120">
        <v>23.866104457412501</v>
      </c>
      <c r="AI2120">
        <v>27.429386594166701</v>
      </c>
      <c r="AJ2120">
        <v>29.069749999999999</v>
      </c>
      <c r="AK2120">
        <v>34.927165404040402</v>
      </c>
      <c r="AL2120">
        <v>43.733778318840002</v>
      </c>
      <c r="AM2120">
        <v>51.7562150334169</v>
      </c>
    </row>
    <row r="2121" spans="1:39" customFormat="1" hidden="1" x14ac:dyDescent="0.2">
      <c r="A2121" t="s">
        <v>102</v>
      </c>
      <c r="B2121" s="1" t="s">
        <v>64</v>
      </c>
      <c r="C2121" t="s">
        <v>309</v>
      </c>
      <c r="D2121" s="1" t="s">
        <v>274</v>
      </c>
      <c r="E2121" t="s">
        <v>49</v>
      </c>
      <c r="F2121" t="s">
        <v>49</v>
      </c>
      <c r="G2121" t="s">
        <v>49</v>
      </c>
      <c r="H2121" t="s">
        <v>49</v>
      </c>
      <c r="I2121" t="s">
        <v>49</v>
      </c>
      <c r="J2121" t="s">
        <v>49</v>
      </c>
      <c r="K2121" t="s">
        <v>49</v>
      </c>
      <c r="L2121" t="s">
        <v>49</v>
      </c>
      <c r="M2121">
        <v>16.4893608093262</v>
      </c>
      <c r="N2121" t="s">
        <v>49</v>
      </c>
      <c r="O2121">
        <v>25.531915664672901</v>
      </c>
      <c r="P2121" t="s">
        <v>49</v>
      </c>
      <c r="Q2121">
        <v>19.0476188659668</v>
      </c>
      <c r="R2121" t="s">
        <v>49</v>
      </c>
      <c r="S2121">
        <v>14.8148145675659</v>
      </c>
      <c r="T2121">
        <v>10.050251007080099</v>
      </c>
      <c r="U2121">
        <v>11.650485038757299</v>
      </c>
      <c r="V2121">
        <v>5.8252425193786603</v>
      </c>
      <c r="W2121">
        <v>7.7294688224792498</v>
      </c>
      <c r="X2121">
        <v>7.24637699127197</v>
      </c>
      <c r="Y2121">
        <v>8.6538457870483398</v>
      </c>
      <c r="Z2121">
        <v>6.63507127761841</v>
      </c>
      <c r="AA2121">
        <v>5.6872038841247603</v>
      </c>
      <c r="AB2121">
        <v>6.1611375808715803</v>
      </c>
      <c r="AC2121">
        <v>7.1090049743652299</v>
      </c>
      <c r="AD2121">
        <v>8.0568723678588903</v>
      </c>
      <c r="AE2121">
        <v>8.5714282989502006</v>
      </c>
      <c r="AF2121">
        <v>8.5714282989502006</v>
      </c>
      <c r="AG2121">
        <v>7.6190476417541504</v>
      </c>
      <c r="AH2121">
        <v>7.6190476417541504</v>
      </c>
      <c r="AI2121">
        <v>10.8490562438965</v>
      </c>
      <c r="AJ2121">
        <v>11.3207550048828</v>
      </c>
      <c r="AK2121">
        <v>6.1320753097534197</v>
      </c>
      <c r="AL2121">
        <v>3.7735848426818799</v>
      </c>
      <c r="AM2121">
        <v>4.71698093414307</v>
      </c>
    </row>
    <row r="2122" spans="1:39" customFormat="1" hidden="1" x14ac:dyDescent="0.2">
      <c r="A2122" t="s">
        <v>102</v>
      </c>
      <c r="B2122" s="1" t="s">
        <v>64</v>
      </c>
      <c r="C2122" t="s">
        <v>421</v>
      </c>
      <c r="D2122" s="1" t="s">
        <v>223</v>
      </c>
      <c r="E2122">
        <v>22872103</v>
      </c>
      <c r="F2122">
        <v>23625179</v>
      </c>
      <c r="G2122">
        <v>24378488</v>
      </c>
      <c r="H2122">
        <v>25306664</v>
      </c>
      <c r="I2122">
        <v>26255130</v>
      </c>
      <c r="J2122">
        <v>27082543</v>
      </c>
      <c r="K2122">
        <v>27939064</v>
      </c>
      <c r="L2122">
        <v>28839954</v>
      </c>
      <c r="M2122">
        <v>29754494</v>
      </c>
      <c r="N2122">
        <v>30636014</v>
      </c>
      <c r="O2122">
        <v>31505992</v>
      </c>
      <c r="P2122">
        <v>32419918</v>
      </c>
      <c r="Q2122">
        <v>33380131</v>
      </c>
      <c r="R2122">
        <v>34404804</v>
      </c>
      <c r="S2122">
        <v>35522706</v>
      </c>
      <c r="T2122">
        <v>36704384</v>
      </c>
      <c r="U2122">
        <v>37922984</v>
      </c>
      <c r="V2122">
        <v>39176833</v>
      </c>
      <c r="W2122">
        <v>40501323</v>
      </c>
      <c r="X2122">
        <v>41904878</v>
      </c>
      <c r="Y2122">
        <v>43364378</v>
      </c>
      <c r="Z2122">
        <v>44896266</v>
      </c>
      <c r="AA2122">
        <v>46533575</v>
      </c>
      <c r="AB2122">
        <v>48281304</v>
      </c>
      <c r="AC2122">
        <v>50111192</v>
      </c>
      <c r="AD2122">
        <v>51981291</v>
      </c>
      <c r="AE2122">
        <v>53901969</v>
      </c>
      <c r="AF2122">
        <v>55867552</v>
      </c>
      <c r="AG2122">
        <v>57895064</v>
      </c>
      <c r="AH2122">
        <v>59985968</v>
      </c>
      <c r="AI2122">
        <v>62067687</v>
      </c>
      <c r="AJ2122">
        <v>64147672</v>
      </c>
      <c r="AK2122">
        <v>66279326</v>
      </c>
      <c r="AL2122">
        <v>68441736</v>
      </c>
      <c r="AM2122">
        <v>70615185</v>
      </c>
    </row>
    <row r="2123" spans="1:39" customFormat="1" hidden="1" x14ac:dyDescent="0.2">
      <c r="A2123" t="s">
        <v>102</v>
      </c>
      <c r="B2123" s="1" t="s">
        <v>64</v>
      </c>
      <c r="C2123" t="s">
        <v>120</v>
      </c>
      <c r="D2123" s="1" t="s">
        <v>488</v>
      </c>
      <c r="E2123">
        <v>3.7997099051442</v>
      </c>
      <c r="F2123">
        <v>3.7143804497634498</v>
      </c>
      <c r="G2123">
        <v>3.5765414935268498</v>
      </c>
      <c r="H2123">
        <v>4.2113188342915402</v>
      </c>
      <c r="I2123">
        <v>4.0695064434743999</v>
      </c>
      <c r="J2123">
        <v>3.3652773438574402</v>
      </c>
      <c r="K2123">
        <v>3.3427982751408498</v>
      </c>
      <c r="L2123">
        <v>3.2830152556996901</v>
      </c>
      <c r="M2123">
        <v>3.203571284763</v>
      </c>
      <c r="N2123">
        <v>3.1281590957007799</v>
      </c>
      <c r="O2123">
        <v>3.0604839590329802</v>
      </c>
      <c r="P2123">
        <v>3.0281142940097001</v>
      </c>
      <c r="Q2123">
        <v>2.9588051891923599</v>
      </c>
      <c r="R2123">
        <v>2.9212710592387299</v>
      </c>
      <c r="S2123">
        <v>2.9329699131410298</v>
      </c>
      <c r="T2123">
        <v>2.90590770385319</v>
      </c>
      <c r="U2123">
        <v>2.8724140266667502</v>
      </c>
      <c r="V2123">
        <v>2.83962299391293</v>
      </c>
      <c r="W2123">
        <v>2.8267293229916102</v>
      </c>
      <c r="X2123">
        <v>2.8515438411641201</v>
      </c>
      <c r="Y2123">
        <v>2.8386316018059898</v>
      </c>
      <c r="Z2123">
        <v>2.8035759348321498</v>
      </c>
      <c r="AA2123">
        <v>2.8209818626083401</v>
      </c>
      <c r="AB2123">
        <v>2.8502967783616402</v>
      </c>
      <c r="AC2123">
        <v>2.8276562431883199</v>
      </c>
      <c r="AD2123">
        <v>2.74962070654197</v>
      </c>
      <c r="AE2123">
        <v>2.7054281126667101</v>
      </c>
      <c r="AF2123">
        <v>2.69539316663887</v>
      </c>
      <c r="AG2123">
        <v>2.7160539722722801</v>
      </c>
      <c r="AH2123">
        <v>2.72133142564532</v>
      </c>
      <c r="AI2123">
        <v>2.67332102071494</v>
      </c>
      <c r="AJ2123">
        <v>2.6560101334590001</v>
      </c>
      <c r="AK2123">
        <v>2.6548591562051902</v>
      </c>
      <c r="AL2123">
        <v>2.6043192827497399</v>
      </c>
      <c r="AM2123">
        <v>2.5420892029540298</v>
      </c>
    </row>
    <row r="2124" spans="1:39" customFormat="1" hidden="1" x14ac:dyDescent="0.2">
      <c r="A2124" t="s">
        <v>102</v>
      </c>
      <c r="B2124" s="1" t="s">
        <v>64</v>
      </c>
      <c r="C2124" t="s">
        <v>514</v>
      </c>
      <c r="D2124" s="1" t="s">
        <v>142</v>
      </c>
      <c r="E2124">
        <v>44511537</v>
      </c>
      <c r="F2124">
        <v>46195954</v>
      </c>
      <c r="G2124">
        <v>47878073</v>
      </c>
      <c r="H2124">
        <v>49937430</v>
      </c>
      <c r="I2124">
        <v>52011554</v>
      </c>
      <c r="J2124">
        <v>53791672</v>
      </c>
      <c r="K2124">
        <v>55620211</v>
      </c>
      <c r="L2124">
        <v>57476536</v>
      </c>
      <c r="M2124">
        <v>59347649</v>
      </c>
      <c r="N2124">
        <v>61233480</v>
      </c>
      <c r="O2124">
        <v>63136493</v>
      </c>
      <c r="P2124">
        <v>65077579</v>
      </c>
      <c r="Q2124">
        <v>67031867</v>
      </c>
      <c r="R2124">
        <v>69018932</v>
      </c>
      <c r="S2124">
        <v>71073215</v>
      </c>
      <c r="T2124">
        <v>73168838</v>
      </c>
      <c r="U2124">
        <v>75301026</v>
      </c>
      <c r="V2124">
        <v>77469940</v>
      </c>
      <c r="W2124">
        <v>79691050</v>
      </c>
      <c r="X2124">
        <v>81996185</v>
      </c>
      <c r="Y2124">
        <v>84357105</v>
      </c>
      <c r="Z2124">
        <v>86755585</v>
      </c>
      <c r="AA2124">
        <v>89237791</v>
      </c>
      <c r="AB2124">
        <v>91817929</v>
      </c>
      <c r="AC2124">
        <v>94451280</v>
      </c>
      <c r="AD2124">
        <v>97084366</v>
      </c>
      <c r="AE2124">
        <v>99746766</v>
      </c>
      <c r="AF2124">
        <v>102471895</v>
      </c>
      <c r="AG2124">
        <v>105293228</v>
      </c>
      <c r="AH2124">
        <v>108197950</v>
      </c>
      <c r="AI2124">
        <v>111129438</v>
      </c>
      <c r="AJ2124">
        <v>114120594</v>
      </c>
      <c r="AK2124">
        <v>117190911</v>
      </c>
      <c r="AL2124">
        <v>120283026</v>
      </c>
      <c r="AM2124">
        <v>123379924</v>
      </c>
    </row>
    <row r="2125" spans="1:39" customFormat="1" hidden="1" x14ac:dyDescent="0.2">
      <c r="A2125" t="s">
        <v>102</v>
      </c>
      <c r="B2125" s="1" t="s">
        <v>64</v>
      </c>
      <c r="C2125" t="s">
        <v>267</v>
      </c>
      <c r="D2125" s="1" t="s">
        <v>205</v>
      </c>
      <c r="E2125" t="s">
        <v>49</v>
      </c>
      <c r="F2125" t="s">
        <v>49</v>
      </c>
      <c r="G2125" t="s">
        <v>49</v>
      </c>
      <c r="H2125" t="s">
        <v>49</v>
      </c>
      <c r="I2125" t="s">
        <v>49</v>
      </c>
      <c r="J2125" t="s">
        <v>49</v>
      </c>
      <c r="K2125" t="s">
        <v>49</v>
      </c>
      <c r="L2125" t="s">
        <v>49</v>
      </c>
      <c r="M2125" t="s">
        <v>49</v>
      </c>
      <c r="N2125" t="s">
        <v>49</v>
      </c>
      <c r="O2125" t="s">
        <v>49</v>
      </c>
      <c r="P2125" t="s">
        <v>49</v>
      </c>
      <c r="Q2125" t="s">
        <v>49</v>
      </c>
      <c r="R2125" t="s">
        <v>49</v>
      </c>
      <c r="S2125" t="s">
        <v>49</v>
      </c>
      <c r="T2125" t="s">
        <v>49</v>
      </c>
      <c r="U2125" t="s">
        <v>49</v>
      </c>
      <c r="V2125">
        <v>26.4</v>
      </c>
      <c r="W2125">
        <v>26.4</v>
      </c>
      <c r="X2125">
        <v>26.4</v>
      </c>
      <c r="Y2125">
        <v>26.4</v>
      </c>
      <c r="Z2125">
        <v>26.4</v>
      </c>
      <c r="AA2125">
        <v>26.4</v>
      </c>
      <c r="AB2125">
        <v>26.4</v>
      </c>
      <c r="AC2125">
        <v>26.6</v>
      </c>
      <c r="AD2125">
        <v>25.8</v>
      </c>
      <c r="AE2125">
        <v>25.4</v>
      </c>
      <c r="AF2125">
        <v>24.9</v>
      </c>
      <c r="AG2125">
        <v>24.6</v>
      </c>
      <c r="AH2125">
        <v>24.6</v>
      </c>
      <c r="AI2125">
        <v>24.6</v>
      </c>
      <c r="AJ2125">
        <v>24.6</v>
      </c>
      <c r="AK2125" t="s">
        <v>49</v>
      </c>
      <c r="AL2125" t="s">
        <v>49</v>
      </c>
      <c r="AM2125" t="s">
        <v>49</v>
      </c>
    </row>
    <row r="2126" spans="1:39" customFormat="1" hidden="1" x14ac:dyDescent="0.2">
      <c r="A2126" t="s">
        <v>102</v>
      </c>
      <c r="B2126" s="1" t="s">
        <v>64</v>
      </c>
      <c r="C2126" t="s">
        <v>447</v>
      </c>
      <c r="D2126" s="1" t="s">
        <v>564</v>
      </c>
      <c r="E2126" t="s">
        <v>49</v>
      </c>
      <c r="F2126" t="s">
        <v>49</v>
      </c>
      <c r="G2126" t="s">
        <v>49</v>
      </c>
      <c r="H2126" t="s">
        <v>49</v>
      </c>
      <c r="I2126" t="s">
        <v>49</v>
      </c>
      <c r="J2126" t="s">
        <v>49</v>
      </c>
      <c r="K2126" t="s">
        <v>49</v>
      </c>
      <c r="L2126" t="s">
        <v>49</v>
      </c>
      <c r="M2126" t="s">
        <v>49</v>
      </c>
      <c r="N2126" t="s">
        <v>49</v>
      </c>
      <c r="O2126" t="s">
        <v>49</v>
      </c>
      <c r="P2126" t="s">
        <v>49</v>
      </c>
      <c r="Q2126" t="s">
        <v>49</v>
      </c>
      <c r="R2126" t="s">
        <v>49</v>
      </c>
      <c r="S2126" t="s">
        <v>49</v>
      </c>
      <c r="T2126" t="s">
        <v>49</v>
      </c>
      <c r="U2126">
        <v>9</v>
      </c>
      <c r="V2126">
        <v>9</v>
      </c>
      <c r="W2126">
        <v>9</v>
      </c>
      <c r="X2126">
        <v>9</v>
      </c>
      <c r="Y2126">
        <v>9</v>
      </c>
      <c r="Z2126">
        <v>7</v>
      </c>
      <c r="AA2126">
        <v>7</v>
      </c>
      <c r="AB2126">
        <v>7</v>
      </c>
      <c r="AC2126">
        <v>7</v>
      </c>
      <c r="AD2126">
        <v>7</v>
      </c>
      <c r="AE2126">
        <v>7</v>
      </c>
      <c r="AF2126">
        <v>7</v>
      </c>
      <c r="AG2126">
        <v>7</v>
      </c>
      <c r="AH2126">
        <v>7</v>
      </c>
      <c r="AI2126">
        <v>7</v>
      </c>
      <c r="AJ2126">
        <v>7</v>
      </c>
      <c r="AK2126" t="s">
        <v>49</v>
      </c>
      <c r="AL2126" t="s">
        <v>49</v>
      </c>
      <c r="AM2126" t="s">
        <v>49</v>
      </c>
    </row>
    <row r="2127" spans="1:39" customFormat="1" hidden="1" x14ac:dyDescent="0.2">
      <c r="A2127" t="s">
        <v>102</v>
      </c>
      <c r="B2127" s="1" t="s">
        <v>64</v>
      </c>
      <c r="C2127" t="s">
        <v>458</v>
      </c>
      <c r="D2127" s="1" t="s">
        <v>187</v>
      </c>
      <c r="E2127" t="s">
        <v>49</v>
      </c>
      <c r="F2127" t="s">
        <v>49</v>
      </c>
      <c r="G2127" t="s">
        <v>49</v>
      </c>
      <c r="H2127" t="s">
        <v>49</v>
      </c>
      <c r="I2127" t="s">
        <v>49</v>
      </c>
      <c r="J2127" t="s">
        <v>49</v>
      </c>
      <c r="K2127" t="s">
        <v>49</v>
      </c>
      <c r="L2127" t="s">
        <v>49</v>
      </c>
      <c r="M2127" t="s">
        <v>49</v>
      </c>
      <c r="N2127" t="s">
        <v>49</v>
      </c>
      <c r="O2127" t="s">
        <v>49</v>
      </c>
      <c r="P2127" t="s">
        <v>49</v>
      </c>
      <c r="Q2127" t="s">
        <v>49</v>
      </c>
      <c r="R2127" t="s">
        <v>49</v>
      </c>
      <c r="S2127" t="s">
        <v>49</v>
      </c>
      <c r="T2127" t="s">
        <v>49</v>
      </c>
      <c r="U2127" t="s">
        <v>49</v>
      </c>
      <c r="V2127" t="s">
        <v>49</v>
      </c>
      <c r="W2127" t="s">
        <v>49</v>
      </c>
      <c r="X2127" t="s">
        <v>49</v>
      </c>
      <c r="Y2127" t="s">
        <v>49</v>
      </c>
      <c r="Z2127" t="s">
        <v>49</v>
      </c>
      <c r="AA2127" t="s">
        <v>49</v>
      </c>
      <c r="AB2127" t="s">
        <v>49</v>
      </c>
      <c r="AC2127" t="s">
        <v>49</v>
      </c>
      <c r="AD2127" t="s">
        <v>49</v>
      </c>
      <c r="AE2127" t="s">
        <v>49</v>
      </c>
      <c r="AF2127" t="s">
        <v>49</v>
      </c>
      <c r="AG2127" t="s">
        <v>49</v>
      </c>
      <c r="AH2127" t="s">
        <v>49</v>
      </c>
      <c r="AI2127" t="s">
        <v>49</v>
      </c>
      <c r="AJ2127" t="s">
        <v>49</v>
      </c>
      <c r="AK2127" t="s">
        <v>49</v>
      </c>
      <c r="AL2127" t="s">
        <v>49</v>
      </c>
      <c r="AM2127" t="s">
        <v>49</v>
      </c>
    </row>
    <row r="2128" spans="1:39" customFormat="1" hidden="1" x14ac:dyDescent="0.2">
      <c r="A2128" t="s">
        <v>102</v>
      </c>
      <c r="B2128" s="1" t="s">
        <v>64</v>
      </c>
      <c r="C2128" t="s">
        <v>487</v>
      </c>
      <c r="D2128" s="1" t="s">
        <v>306</v>
      </c>
      <c r="E2128" t="s">
        <v>49</v>
      </c>
      <c r="F2128" t="s">
        <v>49</v>
      </c>
      <c r="G2128" t="s">
        <v>49</v>
      </c>
      <c r="H2128" t="s">
        <v>49</v>
      </c>
      <c r="I2128" t="s">
        <v>49</v>
      </c>
      <c r="J2128" t="s">
        <v>49</v>
      </c>
      <c r="K2128" t="s">
        <v>49</v>
      </c>
      <c r="L2128" t="s">
        <v>49</v>
      </c>
      <c r="M2128" t="s">
        <v>49</v>
      </c>
      <c r="N2128" t="s">
        <v>49</v>
      </c>
      <c r="O2128" t="s">
        <v>49</v>
      </c>
      <c r="P2128" t="s">
        <v>49</v>
      </c>
      <c r="Q2128" t="s">
        <v>49</v>
      </c>
      <c r="R2128" t="s">
        <v>49</v>
      </c>
      <c r="S2128" t="s">
        <v>49</v>
      </c>
      <c r="T2128" t="s">
        <v>49</v>
      </c>
      <c r="U2128" t="s">
        <v>49</v>
      </c>
      <c r="V2128" t="s">
        <v>49</v>
      </c>
      <c r="W2128" t="s">
        <v>49</v>
      </c>
      <c r="X2128" t="s">
        <v>49</v>
      </c>
      <c r="Y2128" t="s">
        <v>49</v>
      </c>
      <c r="Z2128" t="s">
        <v>49</v>
      </c>
      <c r="AA2128" t="s">
        <v>49</v>
      </c>
      <c r="AB2128" t="s">
        <v>49</v>
      </c>
      <c r="AC2128" t="s">
        <v>49</v>
      </c>
      <c r="AD2128" t="s">
        <v>49</v>
      </c>
      <c r="AE2128" t="s">
        <v>49</v>
      </c>
      <c r="AF2128" t="s">
        <v>49</v>
      </c>
      <c r="AG2128" t="s">
        <v>49</v>
      </c>
      <c r="AH2128" t="s">
        <v>49</v>
      </c>
      <c r="AI2128" t="s">
        <v>49</v>
      </c>
      <c r="AJ2128" t="s">
        <v>49</v>
      </c>
      <c r="AK2128" t="s">
        <v>49</v>
      </c>
      <c r="AL2128" t="s">
        <v>49</v>
      </c>
      <c r="AM2128" t="s">
        <v>49</v>
      </c>
    </row>
    <row r="2129" spans="1:39" customFormat="1" hidden="1" x14ac:dyDescent="0.2">
      <c r="A2129" t="s">
        <v>102</v>
      </c>
      <c r="B2129" s="1" t="s">
        <v>64</v>
      </c>
      <c r="C2129" t="s">
        <v>454</v>
      </c>
      <c r="D2129" s="1" t="s">
        <v>165</v>
      </c>
      <c r="E2129">
        <v>2.807315014794141</v>
      </c>
      <c r="F2129">
        <v>0.39330317091883399</v>
      </c>
      <c r="G2129">
        <v>2.6421894760710272</v>
      </c>
      <c r="H2129">
        <v>-10.987419133219001</v>
      </c>
      <c r="I2129">
        <v>-6.5195888526918901</v>
      </c>
      <c r="J2129">
        <v>0.54961466650046409</v>
      </c>
      <c r="K2129">
        <v>11.077559288163902</v>
      </c>
      <c r="L2129">
        <v>2.1089883953045159</v>
      </c>
      <c r="M2129">
        <v>13.644898619187682</v>
      </c>
      <c r="N2129">
        <v>10.272116536897798</v>
      </c>
      <c r="O2129">
        <v>10.666161738133644</v>
      </c>
      <c r="P2129">
        <v>8.1771874780910299</v>
      </c>
      <c r="Q2129">
        <v>1.3035686062475971</v>
      </c>
      <c r="R2129">
        <v>17.635483204350024</v>
      </c>
      <c r="S2129">
        <v>12.743947902463908</v>
      </c>
      <c r="T2129">
        <v>-5.1149079846517784</v>
      </c>
      <c r="U2129">
        <v>2.9723771017646934</v>
      </c>
      <c r="V2129">
        <v>-2.6170634941110666</v>
      </c>
      <c r="W2129">
        <v>-4.0809089297312724</v>
      </c>
      <c r="X2129">
        <v>-8.2925536826644102</v>
      </c>
      <c r="Y2129">
        <v>-17.121776241397008</v>
      </c>
      <c r="Z2129" t="s">
        <v>49</v>
      </c>
      <c r="AA2129" t="s">
        <v>49</v>
      </c>
      <c r="AB2129" t="s">
        <v>49</v>
      </c>
      <c r="AC2129" t="s">
        <v>49</v>
      </c>
      <c r="AD2129" t="s">
        <v>49</v>
      </c>
      <c r="AE2129" t="s">
        <v>49</v>
      </c>
      <c r="AF2129" t="s">
        <v>49</v>
      </c>
      <c r="AG2129" t="s">
        <v>49</v>
      </c>
      <c r="AH2129" t="s">
        <v>49</v>
      </c>
      <c r="AI2129" t="s">
        <v>49</v>
      </c>
      <c r="AJ2129" t="s">
        <v>49</v>
      </c>
      <c r="AK2129" t="s">
        <v>49</v>
      </c>
      <c r="AL2129" t="s">
        <v>49</v>
      </c>
      <c r="AM2129" t="s">
        <v>49</v>
      </c>
    </row>
    <row r="2130" spans="1:39" customFormat="1" hidden="1" x14ac:dyDescent="0.2">
      <c r="A2130" t="s">
        <v>102</v>
      </c>
      <c r="B2130" s="1" t="s">
        <v>64</v>
      </c>
      <c r="C2130" t="s">
        <v>381</v>
      </c>
      <c r="D2130" s="1" t="s">
        <v>512</v>
      </c>
      <c r="E2130" t="s">
        <v>49</v>
      </c>
      <c r="F2130" t="s">
        <v>49</v>
      </c>
      <c r="G2130" t="s">
        <v>49</v>
      </c>
      <c r="H2130" t="s">
        <v>49</v>
      </c>
      <c r="I2130" t="s">
        <v>49</v>
      </c>
      <c r="J2130" t="s">
        <v>49</v>
      </c>
      <c r="K2130" t="s">
        <v>49</v>
      </c>
      <c r="L2130" t="s">
        <v>49</v>
      </c>
      <c r="M2130">
        <v>9.7826089859008807</v>
      </c>
      <c r="N2130" t="s">
        <v>49</v>
      </c>
      <c r="O2130">
        <v>11.413043022155801</v>
      </c>
      <c r="P2130" t="s">
        <v>49</v>
      </c>
      <c r="Q2130">
        <v>10.326086997985801</v>
      </c>
      <c r="R2130" t="s">
        <v>49</v>
      </c>
      <c r="S2130">
        <v>10.270270347595201</v>
      </c>
      <c r="T2130">
        <v>13.5135135650635</v>
      </c>
      <c r="U2130">
        <v>17.412935256958001</v>
      </c>
      <c r="V2130">
        <v>13.7254905700684</v>
      </c>
      <c r="W2130">
        <v>15.6862745285034</v>
      </c>
      <c r="X2130">
        <v>17.4757289886475</v>
      </c>
      <c r="Y2130">
        <v>19.417476654052699</v>
      </c>
      <c r="Z2130">
        <v>20.0956935882568</v>
      </c>
      <c r="AA2130">
        <v>22.009569168090799</v>
      </c>
      <c r="AB2130">
        <v>18.009479522705099</v>
      </c>
      <c r="AC2130">
        <v>14.691943168640099</v>
      </c>
      <c r="AD2130">
        <v>12.7962083816528</v>
      </c>
      <c r="AE2130">
        <v>13.4615383148193</v>
      </c>
      <c r="AF2130">
        <v>13.3333330154419</v>
      </c>
      <c r="AG2130">
        <v>11.428571701049799</v>
      </c>
      <c r="AH2130">
        <v>12.8571424484253</v>
      </c>
      <c r="AI2130">
        <v>13.8095235824585</v>
      </c>
      <c r="AJ2130">
        <v>16.190475463867202</v>
      </c>
      <c r="AK2130">
        <v>14.285714149475099</v>
      </c>
      <c r="AL2130">
        <v>16.190475463867202</v>
      </c>
      <c r="AM2130">
        <v>16.981132507324201</v>
      </c>
    </row>
    <row r="2131" spans="1:39" customFormat="1" hidden="1" x14ac:dyDescent="0.2">
      <c r="A2131" t="s">
        <v>102</v>
      </c>
      <c r="B2131" s="1" t="s">
        <v>64</v>
      </c>
      <c r="C2131" t="s">
        <v>410</v>
      </c>
      <c r="D2131" s="1" t="s">
        <v>81</v>
      </c>
      <c r="E2131" t="s">
        <v>49</v>
      </c>
      <c r="F2131" t="s">
        <v>49</v>
      </c>
      <c r="G2131" t="s">
        <v>49</v>
      </c>
      <c r="H2131" t="s">
        <v>49</v>
      </c>
      <c r="I2131" t="s">
        <v>49</v>
      </c>
      <c r="J2131" t="s">
        <v>49</v>
      </c>
      <c r="K2131" t="s">
        <v>49</v>
      </c>
      <c r="L2131" t="s">
        <v>49</v>
      </c>
      <c r="M2131">
        <v>19.0954780578613</v>
      </c>
      <c r="N2131" t="s">
        <v>49</v>
      </c>
      <c r="O2131">
        <v>21.5</v>
      </c>
      <c r="P2131" t="s">
        <v>49</v>
      </c>
      <c r="Q2131">
        <v>21.890546798706101</v>
      </c>
      <c r="R2131" t="s">
        <v>49</v>
      </c>
      <c r="S2131">
        <v>19.4029846191406</v>
      </c>
      <c r="T2131">
        <v>23.8805961608887</v>
      </c>
      <c r="U2131">
        <v>20.192308425903299</v>
      </c>
      <c r="V2131">
        <v>21.0526313781738</v>
      </c>
      <c r="W2131">
        <v>30.6220092773438</v>
      </c>
      <c r="X2131">
        <v>30.6220092773438</v>
      </c>
      <c r="Y2131">
        <v>26.9230766296387</v>
      </c>
      <c r="Z2131">
        <v>22.748815536498999</v>
      </c>
      <c r="AA2131">
        <v>25.5924167633057</v>
      </c>
      <c r="AB2131">
        <v>27.230047225952099</v>
      </c>
      <c r="AC2131">
        <v>30.516431808471701</v>
      </c>
      <c r="AD2131">
        <v>32.863849639892599</v>
      </c>
      <c r="AE2131">
        <v>37.5</v>
      </c>
      <c r="AF2131">
        <v>35.238094329833999</v>
      </c>
      <c r="AG2131">
        <v>33.333332061767599</v>
      </c>
      <c r="AH2131">
        <v>33.333332061767599</v>
      </c>
      <c r="AI2131">
        <v>35.714286804199197</v>
      </c>
      <c r="AJ2131">
        <v>33.809524536132798</v>
      </c>
      <c r="AK2131">
        <v>38.095237731933601</v>
      </c>
      <c r="AL2131">
        <v>29.0476188659668</v>
      </c>
      <c r="AM2131">
        <v>26.415094375610401</v>
      </c>
    </row>
    <row r="2132" spans="1:39" customFormat="1" hidden="1" x14ac:dyDescent="0.2">
      <c r="A2132" t="s">
        <v>102</v>
      </c>
      <c r="B2132" s="1" t="s">
        <v>64</v>
      </c>
      <c r="C2132" t="s">
        <v>330</v>
      </c>
      <c r="D2132" s="1" t="s">
        <v>266</v>
      </c>
      <c r="E2132" t="s">
        <v>49</v>
      </c>
      <c r="F2132" t="s">
        <v>49</v>
      </c>
      <c r="G2132" t="s">
        <v>49</v>
      </c>
      <c r="H2132" t="s">
        <v>49</v>
      </c>
      <c r="I2132" t="s">
        <v>49</v>
      </c>
      <c r="J2132" t="s">
        <v>49</v>
      </c>
      <c r="K2132" t="s">
        <v>49</v>
      </c>
      <c r="L2132">
        <v>29.41</v>
      </c>
      <c r="M2132" t="s">
        <v>49</v>
      </c>
      <c r="N2132" t="s">
        <v>49</v>
      </c>
      <c r="O2132" t="s">
        <v>49</v>
      </c>
      <c r="P2132" t="s">
        <v>49</v>
      </c>
      <c r="Q2132" t="s">
        <v>49</v>
      </c>
      <c r="R2132">
        <v>19.510000000000002</v>
      </c>
      <c r="S2132">
        <v>19.649999999999999</v>
      </c>
      <c r="T2132" t="s">
        <v>49</v>
      </c>
      <c r="U2132" t="s">
        <v>49</v>
      </c>
      <c r="V2132" t="s">
        <v>49</v>
      </c>
      <c r="W2132">
        <v>18.600000000000001</v>
      </c>
      <c r="X2132" t="s">
        <v>49</v>
      </c>
      <c r="Y2132">
        <v>18.18</v>
      </c>
      <c r="Z2132">
        <v>18.239999999999998</v>
      </c>
      <c r="AA2132">
        <v>18.190000000000001</v>
      </c>
      <c r="AB2132">
        <v>18.22</v>
      </c>
      <c r="AC2132">
        <v>18.149999999999999</v>
      </c>
      <c r="AD2132" t="s">
        <v>49</v>
      </c>
      <c r="AE2132" t="s">
        <v>49</v>
      </c>
      <c r="AF2132">
        <v>17.87</v>
      </c>
      <c r="AG2132" t="s">
        <v>49</v>
      </c>
      <c r="AH2132" t="s">
        <v>49</v>
      </c>
      <c r="AI2132">
        <v>17.829999999999998</v>
      </c>
      <c r="AJ2132" t="s">
        <v>49</v>
      </c>
      <c r="AK2132" t="s">
        <v>49</v>
      </c>
      <c r="AL2132" t="s">
        <v>49</v>
      </c>
      <c r="AM2132" t="s">
        <v>49</v>
      </c>
    </row>
    <row r="2133" spans="1:39" customFormat="1" hidden="1" x14ac:dyDescent="0.2">
      <c r="A2133" t="s">
        <v>102</v>
      </c>
      <c r="B2133" s="1" t="s">
        <v>64</v>
      </c>
      <c r="C2133" t="s">
        <v>19</v>
      </c>
      <c r="D2133" s="1" t="s">
        <v>127</v>
      </c>
      <c r="E2133" t="s">
        <v>49</v>
      </c>
      <c r="F2133" t="s">
        <v>49</v>
      </c>
      <c r="G2133" t="s">
        <v>49</v>
      </c>
      <c r="H2133" t="s">
        <v>49</v>
      </c>
      <c r="I2133" t="s">
        <v>49</v>
      </c>
      <c r="J2133" t="s">
        <v>49</v>
      </c>
      <c r="K2133" t="s">
        <v>49</v>
      </c>
      <c r="L2133">
        <v>29.01</v>
      </c>
      <c r="M2133" t="s">
        <v>49</v>
      </c>
      <c r="N2133" t="s">
        <v>49</v>
      </c>
      <c r="O2133" t="s">
        <v>49</v>
      </c>
      <c r="P2133" t="s">
        <v>49</v>
      </c>
      <c r="Q2133" t="s">
        <v>49</v>
      </c>
      <c r="R2133">
        <v>19.309999999999999</v>
      </c>
      <c r="S2133">
        <v>19.420000000000002</v>
      </c>
      <c r="T2133" t="s">
        <v>49</v>
      </c>
      <c r="U2133" t="s">
        <v>49</v>
      </c>
      <c r="V2133" t="s">
        <v>49</v>
      </c>
      <c r="W2133">
        <v>18.66</v>
      </c>
      <c r="X2133" t="s">
        <v>49</v>
      </c>
      <c r="Y2133">
        <v>18.05</v>
      </c>
      <c r="Z2133">
        <v>18.079999999999998</v>
      </c>
      <c r="AA2133">
        <v>18.03</v>
      </c>
      <c r="AB2133">
        <v>18.079999999999998</v>
      </c>
      <c r="AC2133">
        <v>17.97</v>
      </c>
      <c r="AD2133" t="s">
        <v>49</v>
      </c>
      <c r="AE2133" t="s">
        <v>49</v>
      </c>
      <c r="AF2133">
        <v>17.809999999999999</v>
      </c>
      <c r="AG2133" t="s">
        <v>49</v>
      </c>
      <c r="AH2133" t="s">
        <v>49</v>
      </c>
      <c r="AI2133">
        <v>17.77</v>
      </c>
      <c r="AJ2133" t="s">
        <v>49</v>
      </c>
      <c r="AK2133" t="s">
        <v>49</v>
      </c>
      <c r="AL2133" t="s">
        <v>49</v>
      </c>
      <c r="AM2133" t="s">
        <v>49</v>
      </c>
    </row>
    <row r="2134" spans="1:39" customFormat="1" hidden="1" x14ac:dyDescent="0.2">
      <c r="A2134" t="s">
        <v>102</v>
      </c>
      <c r="B2134" s="1" t="s">
        <v>64</v>
      </c>
      <c r="C2134" t="s">
        <v>219</v>
      </c>
      <c r="D2134" s="1" t="s">
        <v>551</v>
      </c>
      <c r="E2134" t="s">
        <v>49</v>
      </c>
      <c r="F2134" t="s">
        <v>49</v>
      </c>
      <c r="G2134" t="s">
        <v>49</v>
      </c>
      <c r="H2134" t="s">
        <v>49</v>
      </c>
      <c r="I2134" t="s">
        <v>49</v>
      </c>
      <c r="J2134" t="s">
        <v>49</v>
      </c>
      <c r="K2134" t="s">
        <v>49</v>
      </c>
      <c r="L2134" t="s">
        <v>49</v>
      </c>
      <c r="M2134" t="s">
        <v>49</v>
      </c>
      <c r="N2134" t="s">
        <v>49</v>
      </c>
      <c r="O2134" t="s">
        <v>49</v>
      </c>
      <c r="P2134" t="s">
        <v>49</v>
      </c>
      <c r="Q2134" t="s">
        <v>49</v>
      </c>
      <c r="R2134" t="s">
        <v>49</v>
      </c>
      <c r="S2134" t="s">
        <v>49</v>
      </c>
      <c r="T2134" t="s">
        <v>49</v>
      </c>
      <c r="U2134" t="s">
        <v>49</v>
      </c>
      <c r="V2134">
        <v>29</v>
      </c>
      <c r="W2134">
        <v>29</v>
      </c>
      <c r="X2134">
        <v>29</v>
      </c>
      <c r="Y2134">
        <v>29</v>
      </c>
      <c r="Z2134">
        <v>29</v>
      </c>
      <c r="AA2134">
        <v>29</v>
      </c>
      <c r="AB2134">
        <v>29</v>
      </c>
      <c r="AC2134">
        <v>29</v>
      </c>
      <c r="AD2134">
        <v>29</v>
      </c>
      <c r="AE2134">
        <v>29</v>
      </c>
      <c r="AF2134">
        <v>29</v>
      </c>
      <c r="AG2134">
        <v>29</v>
      </c>
      <c r="AH2134">
        <v>29</v>
      </c>
      <c r="AI2134">
        <v>29</v>
      </c>
      <c r="AJ2134">
        <v>29</v>
      </c>
      <c r="AK2134" t="s">
        <v>49</v>
      </c>
      <c r="AL2134" t="s">
        <v>49</v>
      </c>
      <c r="AM2134" t="s">
        <v>49</v>
      </c>
    </row>
    <row r="2135" spans="1:39" customFormat="1" hidden="1" x14ac:dyDescent="0.2">
      <c r="A2135" t="s">
        <v>102</v>
      </c>
      <c r="B2135" s="1" t="s">
        <v>64</v>
      </c>
      <c r="C2135" t="s">
        <v>460</v>
      </c>
      <c r="D2135" s="1" t="s">
        <v>249</v>
      </c>
      <c r="E2135" t="s">
        <v>49</v>
      </c>
      <c r="F2135" t="s">
        <v>49</v>
      </c>
      <c r="G2135" t="s">
        <v>49</v>
      </c>
      <c r="H2135" t="s">
        <v>49</v>
      </c>
      <c r="I2135" t="s">
        <v>49</v>
      </c>
      <c r="J2135" t="s">
        <v>49</v>
      </c>
      <c r="K2135" t="s">
        <v>49</v>
      </c>
      <c r="L2135" t="s">
        <v>49</v>
      </c>
      <c r="M2135" t="s">
        <v>49</v>
      </c>
      <c r="N2135" t="s">
        <v>49</v>
      </c>
      <c r="O2135" t="s">
        <v>49</v>
      </c>
      <c r="P2135" t="s">
        <v>49</v>
      </c>
      <c r="Q2135" t="s">
        <v>49</v>
      </c>
      <c r="R2135" t="s">
        <v>49</v>
      </c>
      <c r="S2135" t="s">
        <v>49</v>
      </c>
      <c r="T2135" t="s">
        <v>49</v>
      </c>
      <c r="U2135" t="s">
        <v>49</v>
      </c>
      <c r="V2135" t="s">
        <v>49</v>
      </c>
      <c r="W2135">
        <v>11.3</v>
      </c>
      <c r="X2135" t="s">
        <v>49</v>
      </c>
      <c r="Y2135" t="s">
        <v>49</v>
      </c>
      <c r="Z2135" t="s">
        <v>49</v>
      </c>
      <c r="AA2135" t="s">
        <v>49</v>
      </c>
      <c r="AB2135">
        <v>13.5</v>
      </c>
      <c r="AC2135" t="s">
        <v>49</v>
      </c>
      <c r="AD2135" t="s">
        <v>49</v>
      </c>
      <c r="AE2135" t="s">
        <v>49</v>
      </c>
      <c r="AF2135">
        <v>5.4</v>
      </c>
      <c r="AG2135" t="s">
        <v>49</v>
      </c>
      <c r="AH2135" t="s">
        <v>49</v>
      </c>
      <c r="AI2135" t="s">
        <v>49</v>
      </c>
      <c r="AJ2135" t="s">
        <v>49</v>
      </c>
      <c r="AK2135" t="s">
        <v>49</v>
      </c>
      <c r="AL2135" t="s">
        <v>49</v>
      </c>
      <c r="AM2135" t="s">
        <v>49</v>
      </c>
    </row>
    <row r="2136" spans="1:39" customFormat="1" hidden="1" x14ac:dyDescent="0.2">
      <c r="A2136" t="s">
        <v>102</v>
      </c>
      <c r="B2136" s="1" t="s">
        <v>64</v>
      </c>
      <c r="C2136" t="s">
        <v>214</v>
      </c>
      <c r="D2136" s="1" t="s">
        <v>72</v>
      </c>
      <c r="E2136" t="s">
        <v>49</v>
      </c>
      <c r="F2136" t="s">
        <v>49</v>
      </c>
      <c r="G2136" t="s">
        <v>49</v>
      </c>
      <c r="H2136" t="s">
        <v>49</v>
      </c>
      <c r="I2136" t="s">
        <v>49</v>
      </c>
      <c r="J2136" t="s">
        <v>49</v>
      </c>
      <c r="K2136" t="s">
        <v>49</v>
      </c>
      <c r="L2136" t="s">
        <v>49</v>
      </c>
      <c r="M2136" t="s">
        <v>49</v>
      </c>
      <c r="N2136" t="s">
        <v>49</v>
      </c>
      <c r="O2136" t="s">
        <v>49</v>
      </c>
      <c r="P2136" t="s">
        <v>49</v>
      </c>
      <c r="Q2136" t="s">
        <v>49</v>
      </c>
      <c r="R2136" t="s">
        <v>49</v>
      </c>
      <c r="S2136" t="s">
        <v>49</v>
      </c>
      <c r="T2136" t="s">
        <v>49</v>
      </c>
      <c r="U2136">
        <v>54</v>
      </c>
      <c r="V2136">
        <v>54</v>
      </c>
      <c r="W2136">
        <v>54</v>
      </c>
      <c r="X2136">
        <v>54</v>
      </c>
      <c r="Y2136">
        <v>54</v>
      </c>
      <c r="Z2136">
        <v>52</v>
      </c>
      <c r="AA2136">
        <v>52</v>
      </c>
      <c r="AB2136">
        <v>52</v>
      </c>
      <c r="AC2136">
        <v>52</v>
      </c>
      <c r="AD2136">
        <v>52</v>
      </c>
      <c r="AE2136">
        <v>52</v>
      </c>
      <c r="AF2136">
        <v>52</v>
      </c>
      <c r="AG2136">
        <v>52</v>
      </c>
      <c r="AH2136">
        <v>52</v>
      </c>
      <c r="AI2136">
        <v>52</v>
      </c>
      <c r="AJ2136">
        <v>52</v>
      </c>
      <c r="AK2136" t="s">
        <v>49</v>
      </c>
      <c r="AL2136" t="s">
        <v>49</v>
      </c>
      <c r="AM2136" t="s">
        <v>49</v>
      </c>
    </row>
    <row r="2137" spans="1:39" customFormat="1" hidden="1" x14ac:dyDescent="0.2">
      <c r="A2137" t="s">
        <v>102</v>
      </c>
      <c r="B2137" s="1" t="s">
        <v>64</v>
      </c>
      <c r="C2137" t="s">
        <v>443</v>
      </c>
      <c r="D2137" s="1" t="s">
        <v>259</v>
      </c>
      <c r="E2137" t="s">
        <v>49</v>
      </c>
      <c r="F2137" t="s">
        <v>49</v>
      </c>
      <c r="G2137" t="s">
        <v>49</v>
      </c>
      <c r="H2137" t="s">
        <v>49</v>
      </c>
      <c r="I2137" t="s">
        <v>49</v>
      </c>
      <c r="J2137" t="s">
        <v>49</v>
      </c>
      <c r="K2137" t="s">
        <v>49</v>
      </c>
      <c r="L2137" t="s">
        <v>49</v>
      </c>
      <c r="M2137" t="s">
        <v>49</v>
      </c>
      <c r="N2137" t="s">
        <v>49</v>
      </c>
      <c r="O2137" t="s">
        <v>49</v>
      </c>
      <c r="P2137" t="s">
        <v>49</v>
      </c>
      <c r="Q2137" t="s">
        <v>49</v>
      </c>
      <c r="R2137" t="s">
        <v>49</v>
      </c>
      <c r="S2137" t="s">
        <v>49</v>
      </c>
      <c r="T2137">
        <v>47</v>
      </c>
      <c r="U2137">
        <v>35</v>
      </c>
      <c r="V2137">
        <v>35</v>
      </c>
      <c r="W2137">
        <v>19</v>
      </c>
      <c r="X2137">
        <v>19</v>
      </c>
      <c r="Y2137">
        <v>19</v>
      </c>
      <c r="Z2137">
        <v>20</v>
      </c>
      <c r="AA2137">
        <v>20</v>
      </c>
      <c r="AB2137">
        <v>40</v>
      </c>
      <c r="AC2137">
        <v>40</v>
      </c>
      <c r="AD2137">
        <v>39</v>
      </c>
      <c r="AE2137">
        <v>39</v>
      </c>
      <c r="AF2137">
        <v>35</v>
      </c>
      <c r="AG2137">
        <v>35</v>
      </c>
      <c r="AH2137">
        <v>33</v>
      </c>
      <c r="AI2137">
        <v>32</v>
      </c>
      <c r="AJ2137">
        <v>32</v>
      </c>
      <c r="AK2137" t="s">
        <v>49</v>
      </c>
      <c r="AL2137" t="s">
        <v>49</v>
      </c>
      <c r="AM2137" t="s">
        <v>49</v>
      </c>
    </row>
    <row r="2138" spans="1:39" customFormat="1" hidden="1" x14ac:dyDescent="0.2">
      <c r="A2138" t="s">
        <v>102</v>
      </c>
      <c r="B2138" s="1" t="s">
        <v>64</v>
      </c>
      <c r="C2138" t="s">
        <v>470</v>
      </c>
      <c r="D2138" s="1" t="s">
        <v>131</v>
      </c>
      <c r="E2138" t="s">
        <v>49</v>
      </c>
      <c r="F2138" t="s">
        <v>49</v>
      </c>
      <c r="G2138" t="s">
        <v>49</v>
      </c>
      <c r="H2138" t="s">
        <v>49</v>
      </c>
      <c r="I2138" t="s">
        <v>49</v>
      </c>
      <c r="J2138" t="s">
        <v>49</v>
      </c>
      <c r="K2138" t="s">
        <v>49</v>
      </c>
      <c r="L2138" t="s">
        <v>49</v>
      </c>
      <c r="M2138" t="s">
        <v>49</v>
      </c>
      <c r="N2138" t="s">
        <v>49</v>
      </c>
      <c r="O2138" t="s">
        <v>49</v>
      </c>
      <c r="P2138" t="s">
        <v>49</v>
      </c>
      <c r="Q2138" t="s">
        <v>49</v>
      </c>
      <c r="R2138" t="s">
        <v>49</v>
      </c>
      <c r="S2138" t="s">
        <v>49</v>
      </c>
      <c r="T2138" t="s">
        <v>49</v>
      </c>
      <c r="U2138" t="s">
        <v>49</v>
      </c>
      <c r="V2138" t="s">
        <v>49</v>
      </c>
      <c r="W2138" t="s">
        <v>49</v>
      </c>
      <c r="X2138" t="s">
        <v>49</v>
      </c>
      <c r="Y2138" t="s">
        <v>49</v>
      </c>
      <c r="Z2138" t="s">
        <v>49</v>
      </c>
      <c r="AA2138" t="s">
        <v>49</v>
      </c>
      <c r="AB2138" t="s">
        <v>49</v>
      </c>
      <c r="AC2138" t="s">
        <v>49</v>
      </c>
      <c r="AD2138" t="s">
        <v>49</v>
      </c>
      <c r="AE2138">
        <v>56.913460000000001</v>
      </c>
      <c r="AF2138">
        <v>56.913460000000001</v>
      </c>
      <c r="AG2138">
        <v>56.913460000000001</v>
      </c>
      <c r="AH2138">
        <v>50.913460000000001</v>
      </c>
      <c r="AI2138">
        <v>50.913460000000001</v>
      </c>
      <c r="AJ2138">
        <v>50.913460000000001</v>
      </c>
      <c r="AK2138" t="s">
        <v>49</v>
      </c>
      <c r="AL2138" t="s">
        <v>49</v>
      </c>
      <c r="AM2138" t="s">
        <v>49</v>
      </c>
    </row>
    <row r="2139" spans="1:39" customFormat="1" hidden="1" x14ac:dyDescent="0.2">
      <c r="A2139" t="s">
        <v>102</v>
      </c>
      <c r="B2139" s="1" t="s">
        <v>64</v>
      </c>
      <c r="C2139" t="s">
        <v>169</v>
      </c>
      <c r="D2139" s="1" t="s">
        <v>129</v>
      </c>
      <c r="E2139" t="s">
        <v>49</v>
      </c>
      <c r="F2139" t="s">
        <v>49</v>
      </c>
      <c r="G2139" t="s">
        <v>49</v>
      </c>
      <c r="H2139" t="s">
        <v>49</v>
      </c>
      <c r="I2139" t="s">
        <v>49</v>
      </c>
      <c r="J2139" t="s">
        <v>49</v>
      </c>
      <c r="K2139" t="s">
        <v>49</v>
      </c>
      <c r="L2139" t="s">
        <v>49</v>
      </c>
      <c r="M2139" t="s">
        <v>49</v>
      </c>
      <c r="N2139" t="s">
        <v>49</v>
      </c>
      <c r="O2139" t="s">
        <v>49</v>
      </c>
      <c r="P2139" t="s">
        <v>49</v>
      </c>
      <c r="Q2139" t="s">
        <v>49</v>
      </c>
      <c r="R2139" t="s">
        <v>49</v>
      </c>
      <c r="S2139" t="s">
        <v>49</v>
      </c>
      <c r="T2139" t="s">
        <v>49</v>
      </c>
      <c r="U2139" t="s">
        <v>49</v>
      </c>
      <c r="V2139" t="s">
        <v>49</v>
      </c>
      <c r="W2139" t="s">
        <v>49</v>
      </c>
      <c r="X2139" t="s">
        <v>49</v>
      </c>
      <c r="Y2139" t="s">
        <v>49</v>
      </c>
      <c r="Z2139" t="s">
        <v>49</v>
      </c>
      <c r="AA2139" t="s">
        <v>49</v>
      </c>
      <c r="AB2139" t="s">
        <v>49</v>
      </c>
      <c r="AC2139" t="s">
        <v>49</v>
      </c>
      <c r="AD2139" t="s">
        <v>49</v>
      </c>
      <c r="AE2139">
        <v>91</v>
      </c>
      <c r="AF2139">
        <v>91</v>
      </c>
      <c r="AG2139">
        <v>91</v>
      </c>
      <c r="AH2139">
        <v>76</v>
      </c>
      <c r="AI2139">
        <v>76</v>
      </c>
      <c r="AJ2139">
        <v>76</v>
      </c>
      <c r="AK2139" t="s">
        <v>49</v>
      </c>
      <c r="AL2139" t="s">
        <v>49</v>
      </c>
      <c r="AM2139" t="s">
        <v>49</v>
      </c>
    </row>
    <row r="2140" spans="1:39" customFormat="1" hidden="1" x14ac:dyDescent="0.2">
      <c r="A2140" t="s">
        <v>102</v>
      </c>
      <c r="B2140" s="1" t="s">
        <v>64</v>
      </c>
      <c r="C2140" t="s">
        <v>272</v>
      </c>
      <c r="D2140" s="1" t="s">
        <v>348</v>
      </c>
      <c r="E2140" t="s">
        <v>49</v>
      </c>
      <c r="F2140" t="s">
        <v>49</v>
      </c>
      <c r="G2140" t="s">
        <v>49</v>
      </c>
      <c r="H2140" t="s">
        <v>49</v>
      </c>
      <c r="I2140" t="s">
        <v>49</v>
      </c>
      <c r="J2140" t="s">
        <v>49</v>
      </c>
      <c r="K2140" t="s">
        <v>49</v>
      </c>
      <c r="L2140" t="s">
        <v>49</v>
      </c>
      <c r="M2140" t="s">
        <v>49</v>
      </c>
      <c r="N2140" t="s">
        <v>49</v>
      </c>
      <c r="O2140" t="s">
        <v>49</v>
      </c>
      <c r="P2140" t="s">
        <v>49</v>
      </c>
      <c r="Q2140" t="s">
        <v>49</v>
      </c>
      <c r="R2140" t="s">
        <v>49</v>
      </c>
      <c r="S2140" t="s">
        <v>49</v>
      </c>
      <c r="T2140" t="s">
        <v>49</v>
      </c>
      <c r="U2140" t="s">
        <v>49</v>
      </c>
      <c r="V2140" t="s">
        <v>49</v>
      </c>
      <c r="W2140" t="s">
        <v>49</v>
      </c>
      <c r="X2140" t="s">
        <v>49</v>
      </c>
      <c r="Y2140" t="s">
        <v>49</v>
      </c>
      <c r="Z2140" t="s">
        <v>49</v>
      </c>
      <c r="AA2140" t="s">
        <v>49</v>
      </c>
      <c r="AB2140" t="s">
        <v>49</v>
      </c>
      <c r="AC2140" t="s">
        <v>49</v>
      </c>
      <c r="AD2140" t="s">
        <v>49</v>
      </c>
      <c r="AE2140">
        <v>109.1538</v>
      </c>
      <c r="AF2140">
        <v>109.1538</v>
      </c>
      <c r="AG2140">
        <v>109.1538</v>
      </c>
      <c r="AH2140">
        <v>72.230770000000007</v>
      </c>
      <c r="AI2140">
        <v>72.230770000000007</v>
      </c>
      <c r="AJ2140">
        <v>72.230770000000007</v>
      </c>
      <c r="AK2140" t="s">
        <v>49</v>
      </c>
      <c r="AL2140" t="s">
        <v>49</v>
      </c>
      <c r="AM2140" t="s">
        <v>49</v>
      </c>
    </row>
    <row r="2141" spans="1:39" customFormat="1" hidden="1" x14ac:dyDescent="0.2">
      <c r="A2141" t="s">
        <v>102</v>
      </c>
      <c r="B2141" s="1" t="s">
        <v>64</v>
      </c>
      <c r="C2141" t="s">
        <v>320</v>
      </c>
      <c r="D2141" s="1" t="s">
        <v>481</v>
      </c>
      <c r="E2141" t="s">
        <v>49</v>
      </c>
      <c r="F2141" t="s">
        <v>49</v>
      </c>
      <c r="G2141" t="s">
        <v>49</v>
      </c>
      <c r="H2141" t="s">
        <v>49</v>
      </c>
      <c r="I2141" t="s">
        <v>49</v>
      </c>
      <c r="J2141" t="s">
        <v>49</v>
      </c>
      <c r="K2141" t="s">
        <v>49</v>
      </c>
      <c r="L2141" t="s">
        <v>49</v>
      </c>
      <c r="M2141" t="s">
        <v>49</v>
      </c>
      <c r="N2141" t="s">
        <v>49</v>
      </c>
      <c r="O2141" t="s">
        <v>49</v>
      </c>
      <c r="P2141" t="s">
        <v>49</v>
      </c>
      <c r="Q2141" t="s">
        <v>49</v>
      </c>
      <c r="R2141" t="s">
        <v>49</v>
      </c>
      <c r="S2141" t="s">
        <v>49</v>
      </c>
      <c r="T2141" t="s">
        <v>49</v>
      </c>
      <c r="U2141" t="s">
        <v>49</v>
      </c>
      <c r="V2141" t="s">
        <v>49</v>
      </c>
      <c r="W2141" t="s">
        <v>49</v>
      </c>
      <c r="X2141" t="s">
        <v>49</v>
      </c>
      <c r="Y2141" t="s">
        <v>49</v>
      </c>
      <c r="Z2141" t="s">
        <v>49</v>
      </c>
      <c r="AA2141" t="s">
        <v>49</v>
      </c>
      <c r="AB2141" t="s">
        <v>49</v>
      </c>
      <c r="AC2141" t="s">
        <v>49</v>
      </c>
      <c r="AD2141" t="s">
        <v>49</v>
      </c>
      <c r="AE2141">
        <v>208.8</v>
      </c>
      <c r="AF2141">
        <v>208.8</v>
      </c>
      <c r="AG2141">
        <v>208.8</v>
      </c>
      <c r="AH2141">
        <v>194</v>
      </c>
      <c r="AI2141">
        <v>194</v>
      </c>
      <c r="AJ2141">
        <v>194</v>
      </c>
      <c r="AK2141" t="s">
        <v>49</v>
      </c>
      <c r="AL2141" t="s">
        <v>49</v>
      </c>
      <c r="AM2141" t="s">
        <v>49</v>
      </c>
    </row>
    <row r="2142" spans="1:39" customFormat="1" hidden="1" x14ac:dyDescent="0.2">
      <c r="A2142" t="s">
        <v>102</v>
      </c>
      <c r="B2142" s="1" t="s">
        <v>64</v>
      </c>
      <c r="C2142" t="s">
        <v>157</v>
      </c>
      <c r="D2142" s="1" t="s">
        <v>441</v>
      </c>
      <c r="E2142" t="s">
        <v>49</v>
      </c>
      <c r="F2142" t="s">
        <v>49</v>
      </c>
      <c r="G2142" t="s">
        <v>49</v>
      </c>
      <c r="H2142" t="s">
        <v>49</v>
      </c>
      <c r="I2142" t="s">
        <v>49</v>
      </c>
      <c r="J2142" t="s">
        <v>49</v>
      </c>
      <c r="K2142" t="s">
        <v>49</v>
      </c>
      <c r="L2142" t="s">
        <v>49</v>
      </c>
      <c r="M2142" t="s">
        <v>49</v>
      </c>
      <c r="N2142" t="s">
        <v>49</v>
      </c>
      <c r="O2142" t="s">
        <v>49</v>
      </c>
      <c r="P2142" t="s">
        <v>49</v>
      </c>
      <c r="Q2142" t="s">
        <v>49</v>
      </c>
      <c r="R2142" t="s">
        <v>49</v>
      </c>
      <c r="S2142" t="s">
        <v>49</v>
      </c>
      <c r="T2142" t="s">
        <v>49</v>
      </c>
      <c r="U2142" t="s">
        <v>49</v>
      </c>
      <c r="V2142" t="s">
        <v>49</v>
      </c>
      <c r="W2142">
        <v>44.2</v>
      </c>
      <c r="X2142" t="s">
        <v>49</v>
      </c>
      <c r="Y2142" t="s">
        <v>49</v>
      </c>
      <c r="Z2142" t="s">
        <v>49</v>
      </c>
      <c r="AA2142" t="s">
        <v>49</v>
      </c>
      <c r="AB2142">
        <v>111.8</v>
      </c>
      <c r="AC2142" t="s">
        <v>49</v>
      </c>
      <c r="AD2142" t="s">
        <v>49</v>
      </c>
      <c r="AE2142" t="s">
        <v>49</v>
      </c>
      <c r="AF2142">
        <v>194.3</v>
      </c>
      <c r="AG2142" t="s">
        <v>49</v>
      </c>
      <c r="AH2142" t="s">
        <v>49</v>
      </c>
      <c r="AI2142" t="s">
        <v>49</v>
      </c>
      <c r="AJ2142" t="s">
        <v>49</v>
      </c>
      <c r="AK2142" t="s">
        <v>49</v>
      </c>
      <c r="AL2142" t="s">
        <v>49</v>
      </c>
      <c r="AM2142" t="s">
        <v>49</v>
      </c>
    </row>
    <row r="2143" spans="1:39" customFormat="1" hidden="1" x14ac:dyDescent="0.2">
      <c r="A2143" t="s">
        <v>102</v>
      </c>
      <c r="B2143" s="1" t="s">
        <v>64</v>
      </c>
      <c r="C2143" t="s">
        <v>87</v>
      </c>
      <c r="D2143" s="1" t="s">
        <v>302</v>
      </c>
      <c r="E2143" t="s">
        <v>49</v>
      </c>
      <c r="F2143" t="s">
        <v>49</v>
      </c>
      <c r="G2143" t="s">
        <v>49</v>
      </c>
      <c r="H2143" t="s">
        <v>49</v>
      </c>
      <c r="I2143" t="s">
        <v>49</v>
      </c>
      <c r="J2143" t="s">
        <v>49</v>
      </c>
      <c r="K2143" t="s">
        <v>49</v>
      </c>
      <c r="L2143" t="s">
        <v>49</v>
      </c>
      <c r="M2143" t="s">
        <v>49</v>
      </c>
      <c r="N2143" t="s">
        <v>49</v>
      </c>
      <c r="O2143" t="s">
        <v>49</v>
      </c>
      <c r="P2143" t="s">
        <v>49</v>
      </c>
      <c r="Q2143" t="s">
        <v>49</v>
      </c>
      <c r="R2143" t="s">
        <v>49</v>
      </c>
      <c r="S2143" t="s">
        <v>49</v>
      </c>
      <c r="T2143" t="s">
        <v>49</v>
      </c>
      <c r="U2143" t="s">
        <v>49</v>
      </c>
      <c r="V2143">
        <v>212</v>
      </c>
      <c r="W2143">
        <v>212</v>
      </c>
      <c r="X2143">
        <v>198</v>
      </c>
      <c r="Y2143">
        <v>198</v>
      </c>
      <c r="Z2143">
        <v>198</v>
      </c>
      <c r="AA2143">
        <v>198</v>
      </c>
      <c r="AB2143">
        <v>198</v>
      </c>
      <c r="AC2143">
        <v>306</v>
      </c>
      <c r="AD2143">
        <v>306</v>
      </c>
      <c r="AE2143">
        <v>306</v>
      </c>
      <c r="AF2143">
        <v>306</v>
      </c>
      <c r="AG2143">
        <v>306</v>
      </c>
      <c r="AH2143">
        <v>306</v>
      </c>
      <c r="AI2143">
        <v>300</v>
      </c>
      <c r="AJ2143">
        <v>300</v>
      </c>
      <c r="AK2143" t="s">
        <v>49</v>
      </c>
      <c r="AL2143" t="s">
        <v>49</v>
      </c>
      <c r="AM2143" t="s">
        <v>49</v>
      </c>
    </row>
    <row r="2144" spans="1:39" customFormat="1" hidden="1" x14ac:dyDescent="0.2">
      <c r="A2144" t="s">
        <v>102</v>
      </c>
      <c r="B2144" s="1" t="s">
        <v>64</v>
      </c>
      <c r="C2144" t="s">
        <v>542</v>
      </c>
      <c r="D2144" s="1" t="s">
        <v>479</v>
      </c>
      <c r="E2144" t="s">
        <v>49</v>
      </c>
      <c r="F2144" t="s">
        <v>49</v>
      </c>
      <c r="G2144" t="s">
        <v>49</v>
      </c>
      <c r="H2144" t="s">
        <v>49</v>
      </c>
      <c r="I2144" t="s">
        <v>49</v>
      </c>
      <c r="J2144" t="s">
        <v>49</v>
      </c>
      <c r="K2144" t="s">
        <v>49</v>
      </c>
      <c r="L2144" t="s">
        <v>49</v>
      </c>
      <c r="M2144" t="s">
        <v>49</v>
      </c>
      <c r="N2144" t="s">
        <v>49</v>
      </c>
      <c r="O2144" t="s">
        <v>49</v>
      </c>
      <c r="P2144" t="s">
        <v>49</v>
      </c>
      <c r="Q2144" t="s">
        <v>49</v>
      </c>
      <c r="R2144" t="s">
        <v>49</v>
      </c>
      <c r="S2144" t="s">
        <v>49</v>
      </c>
      <c r="T2144" t="s">
        <v>49</v>
      </c>
      <c r="U2144" t="s">
        <v>49</v>
      </c>
      <c r="V2144" t="s">
        <v>49</v>
      </c>
      <c r="W2144" t="s">
        <v>49</v>
      </c>
      <c r="X2144" t="s">
        <v>49</v>
      </c>
      <c r="Y2144" t="s">
        <v>49</v>
      </c>
      <c r="Z2144" t="s">
        <v>49</v>
      </c>
      <c r="AA2144" t="s">
        <v>49</v>
      </c>
      <c r="AB2144">
        <v>48.232935411688992</v>
      </c>
      <c r="AC2144">
        <v>45.397904183507222</v>
      </c>
      <c r="AD2144">
        <v>41.471787080762461</v>
      </c>
      <c r="AE2144">
        <v>40.741084149862623</v>
      </c>
      <c r="AF2144">
        <v>39.656124144951491</v>
      </c>
      <c r="AG2144">
        <v>34.899052800942798</v>
      </c>
      <c r="AH2144">
        <v>31.103631302290612</v>
      </c>
      <c r="AI2144">
        <v>31.199374943469017</v>
      </c>
      <c r="AJ2144">
        <v>28.815301007042272</v>
      </c>
      <c r="AK2144">
        <v>24.006113643482017</v>
      </c>
      <c r="AL2144">
        <v>24.29896724828059</v>
      </c>
      <c r="AM2144">
        <v>26.566835641127994</v>
      </c>
    </row>
    <row r="2145" spans="1:39" customFormat="1" hidden="1" x14ac:dyDescent="0.2">
      <c r="A2145" t="s">
        <v>102</v>
      </c>
      <c r="B2145" s="1" t="s">
        <v>64</v>
      </c>
      <c r="C2145" t="s">
        <v>456</v>
      </c>
      <c r="D2145" s="1" t="s">
        <v>489</v>
      </c>
      <c r="E2145" t="s">
        <v>49</v>
      </c>
      <c r="F2145" t="s">
        <v>49</v>
      </c>
      <c r="G2145" t="s">
        <v>49</v>
      </c>
      <c r="H2145" t="s">
        <v>49</v>
      </c>
      <c r="I2145" t="s">
        <v>49</v>
      </c>
      <c r="J2145" t="s">
        <v>49</v>
      </c>
      <c r="K2145" t="s">
        <v>49</v>
      </c>
      <c r="L2145" t="s">
        <v>49</v>
      </c>
      <c r="M2145">
        <v>16.5</v>
      </c>
      <c r="N2145" t="s">
        <v>49</v>
      </c>
      <c r="O2145">
        <v>18.905471801757798</v>
      </c>
      <c r="P2145" t="s">
        <v>49</v>
      </c>
      <c r="Q2145">
        <v>18.407960891723601</v>
      </c>
      <c r="R2145" t="s">
        <v>49</v>
      </c>
      <c r="S2145">
        <v>13.4328355789185</v>
      </c>
      <c r="T2145">
        <v>16.915422439575199</v>
      </c>
      <c r="U2145">
        <v>16.346153259277301</v>
      </c>
      <c r="V2145">
        <v>11.5384616851807</v>
      </c>
      <c r="W2145">
        <v>15.384614944458001</v>
      </c>
      <c r="X2145">
        <v>12.9807691574097</v>
      </c>
      <c r="Y2145">
        <v>12.5</v>
      </c>
      <c r="Z2145">
        <v>11.374407768249499</v>
      </c>
      <c r="AA2145">
        <v>10.900473594665501</v>
      </c>
      <c r="AB2145">
        <v>10.3286380767822</v>
      </c>
      <c r="AC2145">
        <v>11.737089157104499</v>
      </c>
      <c r="AD2145">
        <v>12.6760559082031</v>
      </c>
      <c r="AE2145">
        <v>12.8078813552856</v>
      </c>
      <c r="AF2145">
        <v>12.8078813552856</v>
      </c>
      <c r="AG2145">
        <v>9.8522167205810494</v>
      </c>
      <c r="AH2145">
        <v>9.8522167205810494</v>
      </c>
      <c r="AI2145">
        <v>16.019416809081999</v>
      </c>
      <c r="AJ2145">
        <v>19.323671340942401</v>
      </c>
      <c r="AK2145">
        <v>20.772947311401399</v>
      </c>
      <c r="AL2145">
        <v>20.2898559570313</v>
      </c>
      <c r="AM2145">
        <v>20.772947311401399</v>
      </c>
    </row>
    <row r="2146" spans="1:39" customFormat="1" hidden="1" x14ac:dyDescent="0.2">
      <c r="A2146" t="s">
        <v>21</v>
      </c>
      <c r="B2146" s="1" t="s">
        <v>56</v>
      </c>
      <c r="C2146" t="s">
        <v>483</v>
      </c>
      <c r="D2146" s="1" t="s">
        <v>39</v>
      </c>
      <c r="E2146">
        <v>0.44159982112412249</v>
      </c>
      <c r="F2146">
        <v>4.8267697850337798</v>
      </c>
      <c r="G2146">
        <v>4.4530830268063051</v>
      </c>
      <c r="H2146">
        <v>1.3429355881911911</v>
      </c>
      <c r="I2146">
        <v>0.88529666716259048</v>
      </c>
      <c r="J2146">
        <v>1.422601236387236</v>
      </c>
      <c r="K2146">
        <v>1.3016001811111635</v>
      </c>
      <c r="L2146">
        <v>0.98336517239683219</v>
      </c>
      <c r="M2146">
        <v>1.256144657999068</v>
      </c>
      <c r="N2146">
        <v>1.4517162292956753</v>
      </c>
      <c r="O2146">
        <v>2.8204707255448729</v>
      </c>
      <c r="P2146">
        <v>6.0732219138223655</v>
      </c>
      <c r="Q2146">
        <v>5.5587213218026017</v>
      </c>
      <c r="R2146">
        <v>5.1613981989771327</v>
      </c>
      <c r="S2146">
        <v>7.4065002965369011</v>
      </c>
      <c r="T2146">
        <v>3.7518006509334185</v>
      </c>
      <c r="U2146">
        <v>5.7725628914956113</v>
      </c>
      <c r="V2146">
        <v>5.2204169421033582</v>
      </c>
      <c r="W2146">
        <v>7.7987979028645338</v>
      </c>
      <c r="X2146">
        <v>6.1025737327789171</v>
      </c>
      <c r="Y2146">
        <v>4.5328390424045812</v>
      </c>
      <c r="Z2146">
        <v>2.7202391335626275</v>
      </c>
      <c r="AA2146">
        <v>2.40659686746864</v>
      </c>
      <c r="AB2146">
        <v>2.5592182750532206</v>
      </c>
      <c r="AC2146">
        <v>2.9104819590428423</v>
      </c>
      <c r="AD2146">
        <v>4.9680032288882598</v>
      </c>
      <c r="AE2146">
        <v>1.8718835608285564</v>
      </c>
      <c r="AF2146">
        <v>5.2225564846586341</v>
      </c>
      <c r="AG2146">
        <v>4.7037023324614848</v>
      </c>
      <c r="AH2146">
        <v>4.2752416851577895</v>
      </c>
      <c r="AI2146">
        <v>4.8965349808008476</v>
      </c>
      <c r="AJ2146">
        <v>3.9194379410230304</v>
      </c>
      <c r="AK2146">
        <v>10.461275648100472</v>
      </c>
      <c r="AL2146">
        <v>12.353845123405849</v>
      </c>
      <c r="AM2146">
        <v>10.382476062431969</v>
      </c>
    </row>
    <row r="2147" spans="1:39" customFormat="1" hidden="1" x14ac:dyDescent="0.2">
      <c r="A2147" t="s">
        <v>21</v>
      </c>
      <c r="B2147" s="1" t="s">
        <v>56</v>
      </c>
      <c r="C2147" t="s">
        <v>260</v>
      </c>
      <c r="D2147" s="1" t="s">
        <v>203</v>
      </c>
      <c r="E2147">
        <v>1177623.9691413599</v>
      </c>
      <c r="F2147">
        <v>13713834.3210935</v>
      </c>
      <c r="G2147">
        <v>14119999.9</v>
      </c>
      <c r="H2147">
        <v>9270433.3394391406</v>
      </c>
      <c r="I2147">
        <v>6323269.1863197796</v>
      </c>
      <c r="J2147">
        <v>10741221.6768598</v>
      </c>
      <c r="K2147">
        <v>9716366.6703736596</v>
      </c>
      <c r="L2147">
        <v>7729249.0722542703</v>
      </c>
      <c r="M2147">
        <v>10655113.9800558</v>
      </c>
      <c r="N2147">
        <v>11666476.037973201</v>
      </c>
      <c r="O2147">
        <v>23699999.899999999</v>
      </c>
      <c r="P2147">
        <v>49479999.899999999</v>
      </c>
      <c r="Q2147">
        <v>43520000</v>
      </c>
      <c r="R2147">
        <v>35479999.899999999</v>
      </c>
      <c r="S2147">
        <v>42826999.899999999</v>
      </c>
      <c r="T2147">
        <v>18272720.342347</v>
      </c>
      <c r="U2147">
        <v>55526319.440783098</v>
      </c>
      <c r="V2147">
        <v>53650280.019084103</v>
      </c>
      <c r="W2147">
        <v>82208102.587764993</v>
      </c>
      <c r="X2147">
        <v>78094820.958579406</v>
      </c>
      <c r="Y2147">
        <v>70792382.320713803</v>
      </c>
      <c r="Z2147">
        <v>39447343.708400503</v>
      </c>
      <c r="AA2147">
        <v>37140887.813173398</v>
      </c>
      <c r="AB2147">
        <v>36077136.081373498</v>
      </c>
      <c r="AC2147">
        <v>41183457.769836597</v>
      </c>
      <c r="AD2147">
        <v>68340322.378848001</v>
      </c>
      <c r="AE2147">
        <v>23014092.042456102</v>
      </c>
      <c r="AF2147">
        <v>71976051.703413799</v>
      </c>
      <c r="AG2147">
        <v>69830172.212843999</v>
      </c>
      <c r="AH2147">
        <v>64338516.035137199</v>
      </c>
      <c r="AI2147">
        <v>81805006.595904499</v>
      </c>
      <c r="AJ2147">
        <v>71083305.866793707</v>
      </c>
      <c r="AK2147">
        <v>189576190.794227</v>
      </c>
      <c r="AL2147">
        <v>251822628.80736601</v>
      </c>
      <c r="AM2147">
        <v>236000000</v>
      </c>
    </row>
    <row r="2148" spans="1:39" customFormat="1" hidden="1" x14ac:dyDescent="0.2">
      <c r="A2148" t="s">
        <v>21</v>
      </c>
      <c r="B2148" s="1" t="s">
        <v>56</v>
      </c>
      <c r="C2148" t="s">
        <v>31</v>
      </c>
      <c r="D2148" s="1" t="s">
        <v>339</v>
      </c>
      <c r="E2148" t="s">
        <v>49</v>
      </c>
      <c r="F2148" t="s">
        <v>49</v>
      </c>
      <c r="G2148" t="s">
        <v>49</v>
      </c>
      <c r="H2148">
        <v>52.646999999999998</v>
      </c>
      <c r="I2148">
        <v>52.756</v>
      </c>
      <c r="J2148">
        <v>52.83</v>
      </c>
      <c r="K2148">
        <v>52.838999999999999</v>
      </c>
      <c r="L2148">
        <v>52.883000000000003</v>
      </c>
      <c r="M2148">
        <v>52.932000000000002</v>
      </c>
      <c r="N2148">
        <v>52.994999999999997</v>
      </c>
      <c r="O2148">
        <v>53.014000000000003</v>
      </c>
      <c r="P2148">
        <v>53.078000000000003</v>
      </c>
      <c r="Q2148">
        <v>53.1</v>
      </c>
      <c r="R2148">
        <v>53.134999999999998</v>
      </c>
      <c r="S2148">
        <v>53.067</v>
      </c>
      <c r="T2148">
        <v>53.206000000000003</v>
      </c>
      <c r="U2148">
        <v>53.237000000000002</v>
      </c>
      <c r="V2148">
        <v>53.16</v>
      </c>
      <c r="W2148">
        <v>53.207000000000001</v>
      </c>
      <c r="X2148">
        <v>53.273000000000003</v>
      </c>
      <c r="Y2148">
        <v>53.334000000000003</v>
      </c>
      <c r="Z2148">
        <v>53.362000000000002</v>
      </c>
      <c r="AA2148">
        <v>53.375</v>
      </c>
      <c r="AB2148">
        <v>53.225000000000001</v>
      </c>
      <c r="AC2148">
        <v>53.405999999999999</v>
      </c>
      <c r="AD2148">
        <v>54.191000000000003</v>
      </c>
      <c r="AE2148">
        <v>54.969000000000001</v>
      </c>
      <c r="AF2148">
        <v>55.85</v>
      </c>
      <c r="AG2148">
        <v>56.665999999999997</v>
      </c>
      <c r="AH2148">
        <v>57.527000000000001</v>
      </c>
      <c r="AI2148">
        <v>58.384999999999998</v>
      </c>
      <c r="AJ2148">
        <v>58.307000000000002</v>
      </c>
      <c r="AK2148">
        <v>57.201000000000001</v>
      </c>
      <c r="AL2148">
        <v>57.835999999999999</v>
      </c>
      <c r="AM2148">
        <v>58.545000000000002</v>
      </c>
    </row>
    <row r="2149" spans="1:39" customFormat="1" hidden="1" x14ac:dyDescent="0.2">
      <c r="A2149" t="s">
        <v>21</v>
      </c>
      <c r="B2149" s="1" t="s">
        <v>56</v>
      </c>
      <c r="C2149" t="s">
        <v>473</v>
      </c>
      <c r="D2149" s="1" t="s">
        <v>563</v>
      </c>
      <c r="E2149" t="s">
        <v>49</v>
      </c>
      <c r="F2149" t="s">
        <v>49</v>
      </c>
      <c r="G2149" t="s">
        <v>49</v>
      </c>
      <c r="H2149" t="s">
        <v>49</v>
      </c>
      <c r="I2149" t="s">
        <v>49</v>
      </c>
      <c r="J2149">
        <v>57.46</v>
      </c>
      <c r="K2149" t="s">
        <v>49</v>
      </c>
      <c r="L2149" t="s">
        <v>49</v>
      </c>
      <c r="M2149" t="s">
        <v>49</v>
      </c>
      <c r="N2149" t="s">
        <v>49</v>
      </c>
      <c r="O2149" t="s">
        <v>49</v>
      </c>
      <c r="P2149" t="s">
        <v>49</v>
      </c>
      <c r="Q2149" t="s">
        <v>49</v>
      </c>
      <c r="R2149" t="s">
        <v>49</v>
      </c>
      <c r="S2149" t="s">
        <v>49</v>
      </c>
      <c r="T2149" t="s">
        <v>49</v>
      </c>
      <c r="U2149" t="s">
        <v>49</v>
      </c>
      <c r="V2149" t="s">
        <v>49</v>
      </c>
      <c r="W2149" t="s">
        <v>49</v>
      </c>
      <c r="X2149" t="s">
        <v>49</v>
      </c>
      <c r="Y2149" t="s">
        <v>49</v>
      </c>
      <c r="Z2149" t="s">
        <v>49</v>
      </c>
      <c r="AA2149" t="s">
        <v>49</v>
      </c>
      <c r="AB2149" t="s">
        <v>49</v>
      </c>
      <c r="AC2149">
        <v>59.57</v>
      </c>
      <c r="AD2149" t="s">
        <v>49</v>
      </c>
      <c r="AE2149" t="s">
        <v>49</v>
      </c>
      <c r="AF2149" t="s">
        <v>49</v>
      </c>
      <c r="AG2149" t="s">
        <v>49</v>
      </c>
      <c r="AH2149" t="s">
        <v>49</v>
      </c>
      <c r="AI2149">
        <v>60.9</v>
      </c>
      <c r="AJ2149" t="s">
        <v>49</v>
      </c>
      <c r="AK2149" t="s">
        <v>49</v>
      </c>
      <c r="AL2149" t="s">
        <v>49</v>
      </c>
      <c r="AM2149" t="s">
        <v>49</v>
      </c>
    </row>
    <row r="2150" spans="1:39" customFormat="1" hidden="1" x14ac:dyDescent="0.2">
      <c r="A2150" t="s">
        <v>21</v>
      </c>
      <c r="B2150" s="1" t="s">
        <v>56</v>
      </c>
      <c r="C2150" t="s">
        <v>415</v>
      </c>
      <c r="D2150" s="1" t="s">
        <v>568</v>
      </c>
      <c r="E2150" t="s">
        <v>49</v>
      </c>
      <c r="F2150" t="s">
        <v>49</v>
      </c>
      <c r="G2150" t="s">
        <v>49</v>
      </c>
      <c r="H2150" t="s">
        <v>49</v>
      </c>
      <c r="I2150" t="s">
        <v>49</v>
      </c>
      <c r="J2150">
        <v>17.7</v>
      </c>
      <c r="K2150">
        <v>18.250049591064499</v>
      </c>
      <c r="L2150">
        <v>19.921443939208999</v>
      </c>
      <c r="M2150">
        <v>21.5901184082031</v>
      </c>
      <c r="N2150">
        <v>23.255392074585</v>
      </c>
      <c r="O2150">
        <v>24.916587829589801</v>
      </c>
      <c r="P2150">
        <v>26.572940826416001</v>
      </c>
      <c r="Q2150">
        <v>34.299999999999997</v>
      </c>
      <c r="R2150">
        <v>29.9219055175781</v>
      </c>
      <c r="S2150">
        <v>31.542575836181602</v>
      </c>
      <c r="T2150">
        <v>27.8</v>
      </c>
      <c r="U2150">
        <v>34.786300659179702</v>
      </c>
      <c r="V2150">
        <v>30.456267501235398</v>
      </c>
      <c r="W2150">
        <v>38.079696655273402</v>
      </c>
      <c r="X2150">
        <v>39.756862640380902</v>
      </c>
      <c r="Y2150">
        <v>41.451251983642599</v>
      </c>
      <c r="Z2150">
        <v>43.159030914306598</v>
      </c>
      <c r="AA2150">
        <v>46.795806884765597</v>
      </c>
      <c r="AB2150">
        <v>48.317989349365199</v>
      </c>
      <c r="AC2150">
        <v>49.856407165527301</v>
      </c>
      <c r="AD2150">
        <v>51.5</v>
      </c>
      <c r="AE2150">
        <v>53.041511535644503</v>
      </c>
      <c r="AF2150">
        <v>54.6883735656738</v>
      </c>
      <c r="AG2150">
        <v>56.3507690429688</v>
      </c>
      <c r="AH2150">
        <v>56.2</v>
      </c>
      <c r="AI2150">
        <v>60.3</v>
      </c>
      <c r="AJ2150">
        <v>62.1</v>
      </c>
      <c r="AK2150">
        <v>62.234001159667997</v>
      </c>
      <c r="AL2150">
        <v>63.697360992431598</v>
      </c>
      <c r="AM2150" t="s">
        <v>49</v>
      </c>
    </row>
    <row r="2151" spans="1:39" customFormat="1" hidden="1" x14ac:dyDescent="0.2">
      <c r="A2151" t="s">
        <v>21</v>
      </c>
      <c r="B2151" s="1" t="s">
        <v>56</v>
      </c>
      <c r="C2151" t="s">
        <v>275</v>
      </c>
      <c r="D2151" s="1" t="s">
        <v>222</v>
      </c>
      <c r="E2151">
        <v>22.034713099863048</v>
      </c>
      <c r="F2151">
        <v>22.100108040744061</v>
      </c>
      <c r="G2151">
        <v>20.657648026964257</v>
      </c>
      <c r="H2151">
        <v>10.761067607252384</v>
      </c>
      <c r="I2151">
        <v>11.620128627546375</v>
      </c>
      <c r="J2151">
        <v>12.097922976038774</v>
      </c>
      <c r="K2151">
        <v>11.198794597998548</v>
      </c>
      <c r="L2151">
        <v>12.196020923536793</v>
      </c>
      <c r="M2151">
        <v>11.645600522702502</v>
      </c>
      <c r="N2151">
        <v>14.518016243679865</v>
      </c>
      <c r="O2151">
        <v>14.665602011512583</v>
      </c>
      <c r="P2151">
        <v>15.837170577184676</v>
      </c>
      <c r="Q2151">
        <v>19.800513583780589</v>
      </c>
      <c r="R2151">
        <v>21.953036964907767</v>
      </c>
      <c r="S2151">
        <v>27.806460687540813</v>
      </c>
      <c r="T2151">
        <v>32.898629312056435</v>
      </c>
      <c r="U2151">
        <v>19.378721445414911</v>
      </c>
      <c r="V2151">
        <v>20.595679797083825</v>
      </c>
      <c r="W2151">
        <v>25.891816285553599</v>
      </c>
      <c r="X2151">
        <v>25.695911144361428</v>
      </c>
      <c r="Y2151">
        <v>27.883328709905737</v>
      </c>
      <c r="Z2151">
        <v>28.720304860584513</v>
      </c>
      <c r="AA2151">
        <v>30.248786241788579</v>
      </c>
      <c r="AB2151">
        <v>35.012172299810167</v>
      </c>
      <c r="AC2151">
        <v>34.364714081072584</v>
      </c>
      <c r="AD2151">
        <v>36.141743077372581</v>
      </c>
      <c r="AE2151">
        <v>37.979048281226909</v>
      </c>
      <c r="AF2151" t="s">
        <v>49</v>
      </c>
      <c r="AG2151" t="s">
        <v>49</v>
      </c>
      <c r="AH2151">
        <v>38.283972142845123</v>
      </c>
      <c r="AI2151">
        <v>39.47209551295667</v>
      </c>
      <c r="AJ2151">
        <v>44.420003593242349</v>
      </c>
      <c r="AK2151">
        <v>52.939366111914609</v>
      </c>
      <c r="AL2151">
        <v>57.31439699727833</v>
      </c>
      <c r="AM2151">
        <v>53.600510840931825</v>
      </c>
    </row>
    <row r="2152" spans="1:39" customFormat="1" hidden="1" x14ac:dyDescent="0.2">
      <c r="A2152" t="s">
        <v>21</v>
      </c>
      <c r="B2152" s="1" t="s">
        <v>56</v>
      </c>
      <c r="C2152" t="s">
        <v>215</v>
      </c>
      <c r="D2152" s="1" t="s">
        <v>497</v>
      </c>
      <c r="E2152" t="s">
        <v>49</v>
      </c>
      <c r="F2152" t="s">
        <v>49</v>
      </c>
      <c r="G2152" t="s">
        <v>49</v>
      </c>
      <c r="H2152" t="s">
        <v>49</v>
      </c>
      <c r="I2152" t="s">
        <v>49</v>
      </c>
      <c r="J2152" t="s">
        <v>49</v>
      </c>
      <c r="K2152" t="s">
        <v>49</v>
      </c>
      <c r="L2152" t="s">
        <v>49</v>
      </c>
      <c r="M2152" t="s">
        <v>49</v>
      </c>
      <c r="N2152" t="s">
        <v>49</v>
      </c>
      <c r="O2152" t="s">
        <v>49</v>
      </c>
      <c r="P2152" t="s">
        <v>49</v>
      </c>
      <c r="Q2152" t="s">
        <v>49</v>
      </c>
      <c r="R2152" t="s">
        <v>49</v>
      </c>
      <c r="S2152" t="s">
        <v>49</v>
      </c>
      <c r="T2152" t="s">
        <v>49</v>
      </c>
      <c r="U2152" t="s">
        <v>49</v>
      </c>
      <c r="V2152" t="s">
        <v>49</v>
      </c>
      <c r="W2152" t="s">
        <v>49</v>
      </c>
      <c r="X2152" t="s">
        <v>49</v>
      </c>
      <c r="Y2152" t="s">
        <v>49</v>
      </c>
      <c r="Z2152" t="s">
        <v>49</v>
      </c>
      <c r="AA2152" t="s">
        <v>49</v>
      </c>
      <c r="AB2152" t="s">
        <v>49</v>
      </c>
      <c r="AC2152" t="s">
        <v>49</v>
      </c>
      <c r="AD2152" t="s">
        <v>49</v>
      </c>
      <c r="AE2152" t="s">
        <v>49</v>
      </c>
      <c r="AF2152" t="s">
        <v>49</v>
      </c>
      <c r="AG2152" t="s">
        <v>49</v>
      </c>
      <c r="AH2152" t="s">
        <v>49</v>
      </c>
      <c r="AI2152" t="s">
        <v>49</v>
      </c>
      <c r="AJ2152" t="s">
        <v>49</v>
      </c>
      <c r="AK2152" t="s">
        <v>49</v>
      </c>
      <c r="AL2152" t="s">
        <v>49</v>
      </c>
      <c r="AM2152" t="s">
        <v>49</v>
      </c>
    </row>
    <row r="2153" spans="1:39" customFormat="1" hidden="1" x14ac:dyDescent="0.2">
      <c r="A2153" t="s">
        <v>21</v>
      </c>
      <c r="B2153" s="1" t="s">
        <v>56</v>
      </c>
      <c r="C2153" t="s">
        <v>494</v>
      </c>
      <c r="D2153" s="1" t="s">
        <v>202</v>
      </c>
      <c r="E2153" t="s">
        <v>49</v>
      </c>
      <c r="F2153" t="s">
        <v>49</v>
      </c>
      <c r="G2153" t="s">
        <v>49</v>
      </c>
      <c r="H2153" t="s">
        <v>49</v>
      </c>
      <c r="I2153" t="s">
        <v>49</v>
      </c>
      <c r="J2153" t="s">
        <v>49</v>
      </c>
      <c r="K2153" t="s">
        <v>49</v>
      </c>
      <c r="L2153" t="s">
        <v>49</v>
      </c>
      <c r="M2153" t="s">
        <v>49</v>
      </c>
      <c r="N2153" t="s">
        <v>49</v>
      </c>
      <c r="O2153" t="s">
        <v>49</v>
      </c>
      <c r="P2153" t="s">
        <v>49</v>
      </c>
      <c r="Q2153" t="s">
        <v>49</v>
      </c>
      <c r="R2153" t="s">
        <v>49</v>
      </c>
      <c r="S2153" t="s">
        <v>49</v>
      </c>
      <c r="T2153" t="s">
        <v>49</v>
      </c>
      <c r="U2153" t="s">
        <v>49</v>
      </c>
      <c r="V2153" t="s">
        <v>49</v>
      </c>
      <c r="W2153" t="s">
        <v>49</v>
      </c>
      <c r="X2153" t="s">
        <v>49</v>
      </c>
      <c r="Y2153" t="s">
        <v>49</v>
      </c>
      <c r="Z2153" t="s">
        <v>49</v>
      </c>
      <c r="AA2153" t="s">
        <v>49</v>
      </c>
      <c r="AB2153" t="s">
        <v>49</v>
      </c>
      <c r="AC2153" t="s">
        <v>49</v>
      </c>
      <c r="AD2153" t="s">
        <v>49</v>
      </c>
      <c r="AE2153" t="s">
        <v>49</v>
      </c>
      <c r="AF2153" t="s">
        <v>49</v>
      </c>
      <c r="AG2153" t="s">
        <v>49</v>
      </c>
      <c r="AH2153" t="s">
        <v>49</v>
      </c>
      <c r="AI2153" t="s">
        <v>49</v>
      </c>
      <c r="AJ2153" t="s">
        <v>49</v>
      </c>
      <c r="AK2153" t="s">
        <v>49</v>
      </c>
      <c r="AL2153" t="s">
        <v>49</v>
      </c>
      <c r="AM2153" t="s">
        <v>49</v>
      </c>
    </row>
    <row r="2154" spans="1:39" customFormat="1" hidden="1" x14ac:dyDescent="0.2">
      <c r="A2154" t="s">
        <v>21</v>
      </c>
      <c r="B2154" s="1" t="s">
        <v>56</v>
      </c>
      <c r="C2154" t="s">
        <v>34</v>
      </c>
      <c r="D2154" s="1" t="s">
        <v>113</v>
      </c>
      <c r="E2154">
        <v>27.689620321526899</v>
      </c>
      <c r="F2154">
        <v>29.980940857705399</v>
      </c>
      <c r="G2154">
        <v>33.628957016337999</v>
      </c>
      <c r="H2154">
        <v>36.535286916358501</v>
      </c>
      <c r="I2154">
        <v>40.001222439430599</v>
      </c>
      <c r="J2154">
        <v>42.586823146537498</v>
      </c>
      <c r="K2154">
        <v>43.3151456887785</v>
      </c>
      <c r="L2154">
        <v>46.338964928563897</v>
      </c>
      <c r="M2154">
        <v>46.848456615223199</v>
      </c>
      <c r="N2154">
        <v>48.151418961433997</v>
      </c>
      <c r="O2154">
        <v>48.687916491594102</v>
      </c>
      <c r="P2154">
        <v>50.5440810134291</v>
      </c>
      <c r="Q2154">
        <v>50.971163115797999</v>
      </c>
      <c r="R2154">
        <v>53.261091598187903</v>
      </c>
      <c r="S2154">
        <v>57.846405413819198</v>
      </c>
      <c r="T2154">
        <v>67.699306447992797</v>
      </c>
      <c r="U2154">
        <v>77.317173120484597</v>
      </c>
      <c r="V2154">
        <v>81.058258695240497</v>
      </c>
      <c r="W2154">
        <v>82.725224560467097</v>
      </c>
      <c r="X2154">
        <v>87.166853329447903</v>
      </c>
      <c r="Y2154">
        <v>91.040247486835099</v>
      </c>
      <c r="Z2154">
        <v>95.193054636520699</v>
      </c>
      <c r="AA2154">
        <v>100</v>
      </c>
      <c r="AB2154">
        <v>104.795882661831</v>
      </c>
      <c r="AC2154">
        <v>109.254236951057</v>
      </c>
      <c r="AD2154">
        <v>115.48077783219</v>
      </c>
      <c r="AE2154">
        <v>122.34957375506799</v>
      </c>
      <c r="AF2154">
        <v>130.67968936055601</v>
      </c>
      <c r="AG2154">
        <v>140.126253232327</v>
      </c>
      <c r="AH2154">
        <v>151.384262300215</v>
      </c>
      <c r="AI2154">
        <v>161.25598196436101</v>
      </c>
      <c r="AJ2154">
        <v>172.730435584882</v>
      </c>
      <c r="AK2154">
        <v>182.975555086968</v>
      </c>
      <c r="AL2154">
        <v>196.46148949935201</v>
      </c>
      <c r="AM2154">
        <v>219.08033622103201</v>
      </c>
    </row>
    <row r="2155" spans="1:39" customFormat="1" hidden="1" x14ac:dyDescent="0.2">
      <c r="A2155" t="s">
        <v>21</v>
      </c>
      <c r="B2155" s="1" t="s">
        <v>56</v>
      </c>
      <c r="C2155" t="s">
        <v>358</v>
      </c>
      <c r="D2155" s="1" t="s">
        <v>7</v>
      </c>
      <c r="E2155" t="s">
        <v>49</v>
      </c>
      <c r="F2155" t="s">
        <v>49</v>
      </c>
      <c r="G2155" t="s">
        <v>49</v>
      </c>
      <c r="H2155" t="s">
        <v>49</v>
      </c>
      <c r="I2155" t="s">
        <v>49</v>
      </c>
      <c r="J2155" t="s">
        <v>49</v>
      </c>
      <c r="K2155" t="s">
        <v>49</v>
      </c>
      <c r="L2155" t="s">
        <v>49</v>
      </c>
      <c r="M2155">
        <v>43.548385620117202</v>
      </c>
      <c r="N2155" t="s">
        <v>49</v>
      </c>
      <c r="O2155">
        <v>44.919784545898402</v>
      </c>
      <c r="P2155" t="s">
        <v>49</v>
      </c>
      <c r="Q2155">
        <v>45.212764739990199</v>
      </c>
      <c r="R2155" t="s">
        <v>49</v>
      </c>
      <c r="S2155">
        <v>48.677249908447301</v>
      </c>
      <c r="T2155">
        <v>51.851852416992202</v>
      </c>
      <c r="U2155">
        <v>34.975368499755902</v>
      </c>
      <c r="V2155">
        <v>28.7804870605469</v>
      </c>
      <c r="W2155">
        <v>26.829267501831101</v>
      </c>
      <c r="X2155">
        <v>28.155340194702099</v>
      </c>
      <c r="Y2155">
        <v>27.6699028015137</v>
      </c>
      <c r="Z2155">
        <v>34.449760437011697</v>
      </c>
      <c r="AA2155">
        <v>32.857143402099602</v>
      </c>
      <c r="AB2155">
        <v>37.440757751464801</v>
      </c>
      <c r="AC2155">
        <v>30.805686950683601</v>
      </c>
      <c r="AD2155">
        <v>27.488151550293001</v>
      </c>
      <c r="AE2155">
        <v>28.365385055541999</v>
      </c>
      <c r="AF2155">
        <v>23.3333339691162</v>
      </c>
      <c r="AG2155">
        <v>20</v>
      </c>
      <c r="AH2155">
        <v>29.523809432983398</v>
      </c>
      <c r="AI2155">
        <v>37.142856597900398</v>
      </c>
      <c r="AJ2155">
        <v>39.523811340332003</v>
      </c>
      <c r="AK2155">
        <v>38.095237731933601</v>
      </c>
      <c r="AL2155">
        <v>40.952381134033203</v>
      </c>
      <c r="AM2155">
        <v>46.226413726806598</v>
      </c>
    </row>
    <row r="2156" spans="1:39" customFormat="1" hidden="1" x14ac:dyDescent="0.2">
      <c r="A2156" t="s">
        <v>21</v>
      </c>
      <c r="B2156" s="1" t="s">
        <v>56</v>
      </c>
      <c r="C2156" t="s">
        <v>143</v>
      </c>
      <c r="D2156" s="1" t="s">
        <v>308</v>
      </c>
      <c r="E2156" t="s">
        <v>49</v>
      </c>
      <c r="F2156" t="s">
        <v>49</v>
      </c>
      <c r="G2156" t="s">
        <v>49</v>
      </c>
      <c r="H2156" t="s">
        <v>49</v>
      </c>
      <c r="I2156" t="s">
        <v>49</v>
      </c>
      <c r="J2156" t="s">
        <v>49</v>
      </c>
      <c r="K2156" t="s">
        <v>49</v>
      </c>
      <c r="L2156" t="s">
        <v>49</v>
      </c>
      <c r="M2156" t="s">
        <v>49</v>
      </c>
      <c r="N2156" t="s">
        <v>49</v>
      </c>
      <c r="O2156" t="s">
        <v>49</v>
      </c>
      <c r="P2156" t="s">
        <v>49</v>
      </c>
      <c r="Q2156" t="s">
        <v>49</v>
      </c>
      <c r="R2156" t="s">
        <v>49</v>
      </c>
      <c r="S2156" t="s">
        <v>49</v>
      </c>
      <c r="T2156">
        <v>0</v>
      </c>
      <c r="U2156">
        <v>0</v>
      </c>
      <c r="V2156">
        <v>0</v>
      </c>
      <c r="W2156">
        <v>0</v>
      </c>
      <c r="X2156">
        <v>0</v>
      </c>
      <c r="Y2156">
        <v>0</v>
      </c>
      <c r="Z2156">
        <v>0</v>
      </c>
      <c r="AA2156">
        <v>0</v>
      </c>
      <c r="AB2156">
        <v>0</v>
      </c>
      <c r="AC2156">
        <v>0</v>
      </c>
      <c r="AD2156">
        <v>0</v>
      </c>
      <c r="AE2156">
        <v>0</v>
      </c>
      <c r="AF2156">
        <v>0</v>
      </c>
      <c r="AG2156">
        <v>0</v>
      </c>
      <c r="AH2156">
        <v>0</v>
      </c>
      <c r="AI2156">
        <v>0</v>
      </c>
      <c r="AJ2156">
        <v>0</v>
      </c>
      <c r="AK2156" t="s">
        <v>49</v>
      </c>
      <c r="AL2156" t="s">
        <v>49</v>
      </c>
      <c r="AM2156" t="s">
        <v>49</v>
      </c>
    </row>
    <row r="2157" spans="1:39" customFormat="1" hidden="1" x14ac:dyDescent="0.2">
      <c r="A2157" t="s">
        <v>21</v>
      </c>
      <c r="B2157" s="1" t="s">
        <v>56</v>
      </c>
      <c r="C2157" t="s">
        <v>186</v>
      </c>
      <c r="D2157" s="1" t="s">
        <v>144</v>
      </c>
      <c r="E2157" t="s">
        <v>49</v>
      </c>
      <c r="F2157" t="s">
        <v>49</v>
      </c>
      <c r="G2157" t="s">
        <v>49</v>
      </c>
      <c r="H2157" t="s">
        <v>49</v>
      </c>
      <c r="I2157" t="s">
        <v>49</v>
      </c>
      <c r="J2157" t="s">
        <v>49</v>
      </c>
      <c r="K2157" t="s">
        <v>49</v>
      </c>
      <c r="L2157" t="s">
        <v>49</v>
      </c>
      <c r="M2157">
        <v>-0.37419521808624301</v>
      </c>
      <c r="N2157" t="s">
        <v>49</v>
      </c>
      <c r="O2157">
        <v>-0.36489552259445202</v>
      </c>
      <c r="P2157" t="s">
        <v>49</v>
      </c>
      <c r="Q2157">
        <v>-0.37779110670089699</v>
      </c>
      <c r="R2157" t="s">
        <v>49</v>
      </c>
      <c r="S2157">
        <v>-0.23331280052661901</v>
      </c>
      <c r="T2157">
        <v>-0.17654503881931299</v>
      </c>
      <c r="U2157">
        <v>-0.52241003513336204</v>
      </c>
      <c r="V2157">
        <v>-0.69469499588012695</v>
      </c>
      <c r="W2157">
        <v>-0.729944288730621</v>
      </c>
      <c r="X2157">
        <v>-0.71273821592330899</v>
      </c>
      <c r="Y2157">
        <v>-0.71470713615417503</v>
      </c>
      <c r="Z2157">
        <v>-0.55729055404663097</v>
      </c>
      <c r="AA2157">
        <v>-0.58757257461547896</v>
      </c>
      <c r="AB2157">
        <v>-0.51380479335784901</v>
      </c>
      <c r="AC2157">
        <v>-0.65323173999786399</v>
      </c>
      <c r="AD2157">
        <v>-0.70601195096969604</v>
      </c>
      <c r="AE2157">
        <v>-0.69398277997970603</v>
      </c>
      <c r="AF2157">
        <v>-0.81367284059524503</v>
      </c>
      <c r="AG2157">
        <v>-0.85014516115188599</v>
      </c>
      <c r="AH2157">
        <v>-0.65736567974090598</v>
      </c>
      <c r="AI2157">
        <v>-0.50166422128677401</v>
      </c>
      <c r="AJ2157">
        <v>-0.40828874707222002</v>
      </c>
      <c r="AK2157">
        <v>-0.42588296532630898</v>
      </c>
      <c r="AL2157">
        <v>-0.38203409314155601</v>
      </c>
      <c r="AM2157">
        <v>-0.27842748165130599</v>
      </c>
    </row>
    <row r="2158" spans="1:39" customFormat="1" hidden="1" x14ac:dyDescent="0.2">
      <c r="A2158" t="s">
        <v>21</v>
      </c>
      <c r="B2158" s="1" t="s">
        <v>56</v>
      </c>
      <c r="C2158" t="s">
        <v>418</v>
      </c>
      <c r="D2158" s="1" t="s">
        <v>461</v>
      </c>
      <c r="E2158" t="s">
        <v>49</v>
      </c>
      <c r="F2158" t="s">
        <v>49</v>
      </c>
      <c r="G2158" t="s">
        <v>49</v>
      </c>
      <c r="H2158" t="s">
        <v>49</v>
      </c>
      <c r="I2158" t="s">
        <v>49</v>
      </c>
      <c r="J2158" t="s">
        <v>49</v>
      </c>
      <c r="K2158" t="s">
        <v>49</v>
      </c>
      <c r="L2158" t="s">
        <v>49</v>
      </c>
      <c r="M2158" t="s">
        <v>49</v>
      </c>
      <c r="N2158" t="s">
        <v>49</v>
      </c>
      <c r="O2158" t="s">
        <v>49</v>
      </c>
      <c r="P2158" t="s">
        <v>49</v>
      </c>
      <c r="Q2158" t="s">
        <v>49</v>
      </c>
      <c r="R2158" t="s">
        <v>49</v>
      </c>
      <c r="S2158" t="s">
        <v>49</v>
      </c>
      <c r="T2158" t="s">
        <v>49</v>
      </c>
      <c r="U2158" t="s">
        <v>49</v>
      </c>
      <c r="V2158">
        <v>3.5</v>
      </c>
      <c r="W2158">
        <v>3.5</v>
      </c>
      <c r="X2158">
        <v>3.5</v>
      </c>
      <c r="Y2158">
        <v>3.5</v>
      </c>
      <c r="Z2158">
        <v>3.5</v>
      </c>
      <c r="AA2158">
        <v>3.5</v>
      </c>
      <c r="AB2158">
        <v>4</v>
      </c>
      <c r="AC2158">
        <v>4</v>
      </c>
      <c r="AD2158">
        <v>4</v>
      </c>
      <c r="AE2158">
        <v>4</v>
      </c>
      <c r="AF2158">
        <v>4</v>
      </c>
      <c r="AG2158">
        <v>4</v>
      </c>
      <c r="AH2158">
        <v>4</v>
      </c>
      <c r="AI2158">
        <v>4.5</v>
      </c>
      <c r="AJ2158">
        <v>4.5</v>
      </c>
      <c r="AK2158">
        <v>4.5</v>
      </c>
      <c r="AL2158">
        <v>4.5</v>
      </c>
      <c r="AM2158">
        <v>4.5</v>
      </c>
    </row>
    <row r="2159" spans="1:39" customFormat="1" hidden="1" x14ac:dyDescent="0.2">
      <c r="A2159" t="s">
        <v>21</v>
      </c>
      <c r="B2159" s="1" t="s">
        <v>56</v>
      </c>
      <c r="C2159" t="s">
        <v>507</v>
      </c>
      <c r="D2159" s="1" t="s">
        <v>216</v>
      </c>
      <c r="E2159" t="s">
        <v>49</v>
      </c>
      <c r="F2159" t="s">
        <v>49</v>
      </c>
      <c r="G2159" t="s">
        <v>49</v>
      </c>
      <c r="H2159" t="s">
        <v>49</v>
      </c>
      <c r="I2159" t="s">
        <v>49</v>
      </c>
      <c r="J2159" t="s">
        <v>49</v>
      </c>
      <c r="K2159" t="s">
        <v>49</v>
      </c>
      <c r="L2159" t="s">
        <v>49</v>
      </c>
      <c r="M2159" t="s">
        <v>49</v>
      </c>
      <c r="N2159" t="s">
        <v>49</v>
      </c>
      <c r="O2159" t="s">
        <v>49</v>
      </c>
      <c r="P2159" t="s">
        <v>49</v>
      </c>
      <c r="Q2159" t="s">
        <v>49</v>
      </c>
      <c r="R2159" t="s">
        <v>49</v>
      </c>
      <c r="S2159" t="s">
        <v>49</v>
      </c>
      <c r="T2159" t="s">
        <v>49</v>
      </c>
      <c r="U2159" t="s">
        <v>49</v>
      </c>
      <c r="V2159">
        <v>3</v>
      </c>
      <c r="W2159">
        <v>3</v>
      </c>
      <c r="X2159">
        <v>3.5</v>
      </c>
      <c r="Y2159">
        <v>3.5</v>
      </c>
      <c r="Z2159">
        <v>3.5</v>
      </c>
      <c r="AA2159">
        <v>3.5</v>
      </c>
      <c r="AB2159">
        <v>3.5</v>
      </c>
      <c r="AC2159">
        <v>3.5</v>
      </c>
      <c r="AD2159">
        <v>3.5</v>
      </c>
      <c r="AE2159">
        <v>3.5</v>
      </c>
      <c r="AF2159">
        <v>3.5</v>
      </c>
      <c r="AG2159">
        <v>3.5</v>
      </c>
      <c r="AH2159">
        <v>3.5</v>
      </c>
      <c r="AI2159">
        <v>3</v>
      </c>
      <c r="AJ2159">
        <v>3</v>
      </c>
      <c r="AK2159">
        <v>3</v>
      </c>
      <c r="AL2159">
        <v>3</v>
      </c>
      <c r="AM2159">
        <v>3</v>
      </c>
    </row>
    <row r="2160" spans="1:39" customFormat="1" hidden="1" x14ac:dyDescent="0.2">
      <c r="A2160" t="s">
        <v>21</v>
      </c>
      <c r="B2160" s="1" t="s">
        <v>56</v>
      </c>
      <c r="C2160" t="s">
        <v>118</v>
      </c>
      <c r="D2160" s="1" t="s">
        <v>580</v>
      </c>
      <c r="E2160" t="s">
        <v>49</v>
      </c>
      <c r="F2160" t="s">
        <v>49</v>
      </c>
      <c r="G2160" t="s">
        <v>49</v>
      </c>
      <c r="H2160" t="s">
        <v>49</v>
      </c>
      <c r="I2160" t="s">
        <v>49</v>
      </c>
      <c r="J2160" t="s">
        <v>49</v>
      </c>
      <c r="K2160" t="s">
        <v>49</v>
      </c>
      <c r="L2160" t="s">
        <v>49</v>
      </c>
      <c r="M2160" t="s">
        <v>49</v>
      </c>
      <c r="N2160" t="s">
        <v>49</v>
      </c>
      <c r="O2160" t="s">
        <v>49</v>
      </c>
      <c r="P2160" t="s">
        <v>49</v>
      </c>
      <c r="Q2160" t="s">
        <v>49</v>
      </c>
      <c r="R2160" t="s">
        <v>49</v>
      </c>
      <c r="S2160" t="s">
        <v>49</v>
      </c>
      <c r="T2160" t="s">
        <v>49</v>
      </c>
      <c r="U2160" t="s">
        <v>49</v>
      </c>
      <c r="V2160">
        <v>2.5</v>
      </c>
      <c r="W2160">
        <v>2.5</v>
      </c>
      <c r="X2160">
        <v>2.5</v>
      </c>
      <c r="Y2160">
        <v>3</v>
      </c>
      <c r="Z2160">
        <v>3</v>
      </c>
      <c r="AA2160">
        <v>3</v>
      </c>
      <c r="AB2160">
        <v>3</v>
      </c>
      <c r="AC2160">
        <v>3</v>
      </c>
      <c r="AD2160">
        <v>3</v>
      </c>
      <c r="AE2160">
        <v>2.5</v>
      </c>
      <c r="AF2160">
        <v>2.5</v>
      </c>
      <c r="AG2160">
        <v>2.5</v>
      </c>
      <c r="AH2160">
        <v>2</v>
      </c>
      <c r="AI2160">
        <v>2</v>
      </c>
      <c r="AJ2160">
        <v>2</v>
      </c>
      <c r="AK2160">
        <v>2</v>
      </c>
      <c r="AL2160">
        <v>2</v>
      </c>
      <c r="AM2160">
        <v>2.5</v>
      </c>
    </row>
    <row r="2161" spans="1:39" customFormat="1" hidden="1" x14ac:dyDescent="0.2">
      <c r="A2161" t="s">
        <v>21</v>
      </c>
      <c r="B2161" s="1" t="s">
        <v>56</v>
      </c>
      <c r="C2161" t="s">
        <v>508</v>
      </c>
      <c r="D2161" s="1" t="s">
        <v>500</v>
      </c>
      <c r="E2161" t="s">
        <v>49</v>
      </c>
      <c r="F2161" t="s">
        <v>49</v>
      </c>
      <c r="G2161" t="s">
        <v>49</v>
      </c>
      <c r="H2161" t="s">
        <v>49</v>
      </c>
      <c r="I2161" t="s">
        <v>49</v>
      </c>
      <c r="J2161" t="s">
        <v>49</v>
      </c>
      <c r="K2161" t="s">
        <v>49</v>
      </c>
      <c r="L2161" t="s">
        <v>49</v>
      </c>
      <c r="M2161" t="s">
        <v>49</v>
      </c>
      <c r="N2161" t="s">
        <v>49</v>
      </c>
      <c r="O2161" t="s">
        <v>49</v>
      </c>
      <c r="P2161" t="s">
        <v>49</v>
      </c>
      <c r="Q2161" t="s">
        <v>49</v>
      </c>
      <c r="R2161" t="s">
        <v>49</v>
      </c>
      <c r="S2161" t="s">
        <v>49</v>
      </c>
      <c r="T2161" t="s">
        <v>49</v>
      </c>
      <c r="U2161" t="s">
        <v>49</v>
      </c>
      <c r="V2161">
        <v>3</v>
      </c>
      <c r="W2161">
        <v>3</v>
      </c>
      <c r="X2161">
        <v>3.5</v>
      </c>
      <c r="Y2161">
        <v>3.5</v>
      </c>
      <c r="Z2161">
        <v>3.5</v>
      </c>
      <c r="AA2161">
        <v>3.5</v>
      </c>
      <c r="AB2161">
        <v>3.5</v>
      </c>
      <c r="AC2161">
        <v>3.5</v>
      </c>
      <c r="AD2161">
        <v>3</v>
      </c>
      <c r="AE2161">
        <v>2.5</v>
      </c>
      <c r="AF2161">
        <v>2</v>
      </c>
      <c r="AG2161">
        <v>2</v>
      </c>
      <c r="AH2161">
        <v>2.5</v>
      </c>
      <c r="AI2161">
        <v>2.5</v>
      </c>
      <c r="AJ2161">
        <v>2.5</v>
      </c>
      <c r="AK2161">
        <v>2.5</v>
      </c>
      <c r="AL2161">
        <v>2.5</v>
      </c>
      <c r="AM2161">
        <v>2.5</v>
      </c>
    </row>
    <row r="2162" spans="1:39" customFormat="1" hidden="1" x14ac:dyDescent="0.2">
      <c r="A2162" t="s">
        <v>21</v>
      </c>
      <c r="B2162" s="1" t="s">
        <v>56</v>
      </c>
      <c r="C2162" t="s">
        <v>528</v>
      </c>
      <c r="D2162" s="1" t="s">
        <v>397</v>
      </c>
      <c r="E2162" t="s">
        <v>49</v>
      </c>
      <c r="F2162" t="s">
        <v>49</v>
      </c>
      <c r="G2162" t="s">
        <v>49</v>
      </c>
      <c r="H2162" t="s">
        <v>49</v>
      </c>
      <c r="I2162" t="s">
        <v>49</v>
      </c>
      <c r="J2162" t="s">
        <v>49</v>
      </c>
      <c r="K2162" t="s">
        <v>49</v>
      </c>
      <c r="L2162" t="s">
        <v>49</v>
      </c>
      <c r="M2162" t="s">
        <v>49</v>
      </c>
      <c r="N2162" t="s">
        <v>49</v>
      </c>
      <c r="O2162" t="s">
        <v>49</v>
      </c>
      <c r="P2162" t="s">
        <v>49</v>
      </c>
      <c r="Q2162" t="s">
        <v>49</v>
      </c>
      <c r="R2162" t="s">
        <v>49</v>
      </c>
      <c r="S2162" t="s">
        <v>49</v>
      </c>
      <c r="T2162" t="s">
        <v>49</v>
      </c>
      <c r="U2162" t="s">
        <v>49</v>
      </c>
      <c r="V2162">
        <v>3</v>
      </c>
      <c r="W2162">
        <v>3</v>
      </c>
      <c r="X2162">
        <v>3</v>
      </c>
      <c r="Y2162">
        <v>3</v>
      </c>
      <c r="Z2162">
        <v>3</v>
      </c>
      <c r="AA2162">
        <v>3.5</v>
      </c>
      <c r="AB2162">
        <v>3.5</v>
      </c>
      <c r="AC2162">
        <v>3.5</v>
      </c>
      <c r="AD2162">
        <v>3.5</v>
      </c>
      <c r="AE2162">
        <v>3</v>
      </c>
      <c r="AF2162">
        <v>2.5</v>
      </c>
      <c r="AG2162">
        <v>2.5</v>
      </c>
      <c r="AH2162">
        <v>2.5</v>
      </c>
      <c r="AI2162">
        <v>2.5</v>
      </c>
      <c r="AJ2162">
        <v>2.5</v>
      </c>
      <c r="AK2162">
        <v>2.5</v>
      </c>
      <c r="AL2162">
        <v>2</v>
      </c>
      <c r="AM2162">
        <v>2</v>
      </c>
    </row>
    <row r="2163" spans="1:39" customFormat="1" hidden="1" x14ac:dyDescent="0.2">
      <c r="A2163" t="s">
        <v>21</v>
      </c>
      <c r="B2163" s="1" t="s">
        <v>56</v>
      </c>
      <c r="C2163" t="s">
        <v>521</v>
      </c>
      <c r="D2163" s="1" t="s">
        <v>111</v>
      </c>
      <c r="E2163" t="s">
        <v>49</v>
      </c>
      <c r="F2163" t="s">
        <v>49</v>
      </c>
      <c r="G2163" t="s">
        <v>49</v>
      </c>
      <c r="H2163" t="s">
        <v>49</v>
      </c>
      <c r="I2163" t="s">
        <v>49</v>
      </c>
      <c r="J2163" t="s">
        <v>49</v>
      </c>
      <c r="K2163" t="s">
        <v>49</v>
      </c>
      <c r="L2163" t="s">
        <v>49</v>
      </c>
      <c r="M2163" t="s">
        <v>49</v>
      </c>
      <c r="N2163" t="s">
        <v>49</v>
      </c>
      <c r="O2163" t="s">
        <v>49</v>
      </c>
      <c r="P2163" t="s">
        <v>49</v>
      </c>
      <c r="Q2163" t="s">
        <v>49</v>
      </c>
      <c r="R2163" t="s">
        <v>49</v>
      </c>
      <c r="S2163" t="s">
        <v>49</v>
      </c>
      <c r="T2163" t="s">
        <v>49</v>
      </c>
      <c r="U2163" t="s">
        <v>49</v>
      </c>
      <c r="V2163">
        <v>3.5</v>
      </c>
      <c r="W2163">
        <v>3.5</v>
      </c>
      <c r="X2163">
        <v>4</v>
      </c>
      <c r="Y2163">
        <v>4</v>
      </c>
      <c r="Z2163">
        <v>4</v>
      </c>
      <c r="AA2163">
        <v>4</v>
      </c>
      <c r="AB2163">
        <v>4</v>
      </c>
      <c r="AC2163">
        <v>3.5</v>
      </c>
      <c r="AD2163">
        <v>3</v>
      </c>
      <c r="AE2163">
        <v>3</v>
      </c>
      <c r="AF2163">
        <v>2</v>
      </c>
      <c r="AG2163">
        <v>2</v>
      </c>
      <c r="AH2163">
        <v>2.5</v>
      </c>
      <c r="AI2163">
        <v>2.5</v>
      </c>
      <c r="AJ2163">
        <v>2.5</v>
      </c>
      <c r="AK2163">
        <v>2.5</v>
      </c>
      <c r="AL2163">
        <v>3</v>
      </c>
      <c r="AM2163">
        <v>3</v>
      </c>
    </row>
    <row r="2164" spans="1:39" customFormat="1" hidden="1" x14ac:dyDescent="0.2">
      <c r="A2164" t="s">
        <v>21</v>
      </c>
      <c r="B2164" s="1" t="s">
        <v>56</v>
      </c>
      <c r="C2164" t="s">
        <v>50</v>
      </c>
      <c r="D2164" s="1" t="s">
        <v>569</v>
      </c>
      <c r="E2164">
        <v>12.096481176108878</v>
      </c>
      <c r="F2164">
        <v>5.459355094360788</v>
      </c>
      <c r="G2164">
        <v>7.6239846144972505</v>
      </c>
      <c r="H2164">
        <v>1.7322475725643061</v>
      </c>
      <c r="I2164">
        <v>5.3434146038821471</v>
      </c>
      <c r="J2164">
        <v>-0.684127336150268</v>
      </c>
      <c r="K2164">
        <v>1.0850396354031953</v>
      </c>
      <c r="L2164">
        <v>-1.035486059262382</v>
      </c>
      <c r="M2164">
        <v>-5.5501883519062023</v>
      </c>
      <c r="N2164">
        <v>-2.8562211828991351</v>
      </c>
      <c r="O2164" t="s">
        <v>49</v>
      </c>
      <c r="P2164" t="s">
        <v>49</v>
      </c>
      <c r="Q2164" t="s">
        <v>49</v>
      </c>
      <c r="R2164" t="s">
        <v>49</v>
      </c>
      <c r="S2164" t="s">
        <v>49</v>
      </c>
      <c r="T2164">
        <v>0.54119657821214717</v>
      </c>
      <c r="U2164">
        <v>-3.1522807394391816</v>
      </c>
      <c r="V2164">
        <v>-4.2221970692753397</v>
      </c>
      <c r="W2164">
        <v>-6.2232462322953142</v>
      </c>
      <c r="X2164">
        <v>-6.1947797632499162</v>
      </c>
      <c r="Y2164">
        <v>-0.40265026504261553</v>
      </c>
      <c r="Z2164">
        <v>1.9311041420466906</v>
      </c>
      <c r="AA2164">
        <v>1.1339118038364617</v>
      </c>
      <c r="AB2164">
        <v>-7.6713522949550832</v>
      </c>
      <c r="AC2164">
        <v>-6.5570715042112759</v>
      </c>
      <c r="AD2164">
        <v>-7.0593565590432661</v>
      </c>
      <c r="AE2164">
        <v>-6.8775871396259083</v>
      </c>
      <c r="AF2164">
        <v>-3.9022806216491603</v>
      </c>
      <c r="AG2164">
        <v>-5.127966435998446</v>
      </c>
      <c r="AH2164">
        <v>-6.3287559972561223</v>
      </c>
      <c r="AI2164">
        <v>-8.0833252359425618</v>
      </c>
      <c r="AJ2164">
        <v>-2.0444522307982065</v>
      </c>
      <c r="AK2164">
        <v>-4.7762185195390892</v>
      </c>
      <c r="AL2164">
        <v>-4.6154169009623285</v>
      </c>
      <c r="AM2164" t="s">
        <v>49</v>
      </c>
    </row>
    <row r="2165" spans="1:39" customFormat="1" hidden="1" x14ac:dyDescent="0.2">
      <c r="A2165" t="s">
        <v>21</v>
      </c>
      <c r="B2165" s="1" t="s">
        <v>56</v>
      </c>
      <c r="C2165" t="s">
        <v>229</v>
      </c>
      <c r="D2165" s="1" t="s">
        <v>536</v>
      </c>
      <c r="E2165">
        <v>15</v>
      </c>
      <c r="F2165">
        <v>12.9166666666667</v>
      </c>
      <c r="G2165">
        <v>11.3333333333333</v>
      </c>
      <c r="H2165">
        <v>12.7083333333333</v>
      </c>
      <c r="I2165">
        <v>13.8333333333333</v>
      </c>
      <c r="J2165">
        <v>13</v>
      </c>
      <c r="K2165">
        <v>12.5833333333333</v>
      </c>
      <c r="L2165">
        <v>12.5</v>
      </c>
      <c r="M2165">
        <v>12.5</v>
      </c>
      <c r="N2165">
        <v>12.5</v>
      </c>
      <c r="O2165">
        <v>12.5</v>
      </c>
      <c r="P2165">
        <v>12.5</v>
      </c>
      <c r="Q2165">
        <v>12.5</v>
      </c>
      <c r="R2165">
        <v>12.5</v>
      </c>
      <c r="S2165">
        <v>12.7083333333333</v>
      </c>
      <c r="T2165">
        <v>16.4166666666667</v>
      </c>
      <c r="U2165">
        <v>22</v>
      </c>
      <c r="V2165">
        <v>17.3333333333333</v>
      </c>
      <c r="W2165">
        <v>12.6666666666667</v>
      </c>
      <c r="X2165">
        <v>12.891666666666699</v>
      </c>
      <c r="Y2165">
        <v>12.866666666666699</v>
      </c>
      <c r="Z2165">
        <v>15.5</v>
      </c>
      <c r="AA2165">
        <v>14.625</v>
      </c>
      <c r="AB2165">
        <v>11.75</v>
      </c>
      <c r="AC2165">
        <v>11.5</v>
      </c>
      <c r="AD2165">
        <v>13.435833333333299</v>
      </c>
      <c r="AE2165">
        <v>16.510833333333299</v>
      </c>
      <c r="AF2165" t="s">
        <v>49</v>
      </c>
      <c r="AG2165" t="s">
        <v>49</v>
      </c>
      <c r="AH2165">
        <v>15.775</v>
      </c>
      <c r="AI2165">
        <v>9</v>
      </c>
      <c r="AJ2165">
        <v>8.1050000000000004</v>
      </c>
      <c r="AK2165">
        <v>6.8416666666666703</v>
      </c>
      <c r="AL2165">
        <v>4.8333333333333304</v>
      </c>
      <c r="AM2165" t="s">
        <v>49</v>
      </c>
    </row>
    <row r="2166" spans="1:39" customFormat="1" hidden="1" x14ac:dyDescent="0.2">
      <c r="A2166" t="s">
        <v>21</v>
      </c>
      <c r="B2166" s="1" t="s">
        <v>56</v>
      </c>
      <c r="C2166" t="s">
        <v>522</v>
      </c>
      <c r="D2166" s="1" t="s">
        <v>468</v>
      </c>
      <c r="E2166" t="s">
        <v>49</v>
      </c>
      <c r="F2166" t="s">
        <v>49</v>
      </c>
      <c r="G2166" t="s">
        <v>49</v>
      </c>
      <c r="H2166" t="s">
        <v>49</v>
      </c>
      <c r="I2166" t="s">
        <v>49</v>
      </c>
      <c r="J2166" t="s">
        <v>49</v>
      </c>
      <c r="K2166" t="s">
        <v>49</v>
      </c>
      <c r="L2166" t="s">
        <v>49</v>
      </c>
      <c r="M2166" t="s">
        <v>49</v>
      </c>
      <c r="N2166" t="s">
        <v>49</v>
      </c>
      <c r="O2166" t="s">
        <v>49</v>
      </c>
      <c r="P2166" t="s">
        <v>49</v>
      </c>
      <c r="Q2166" t="s">
        <v>49</v>
      </c>
      <c r="R2166" t="s">
        <v>49</v>
      </c>
      <c r="S2166" t="s">
        <v>49</v>
      </c>
      <c r="T2166" t="s">
        <v>49</v>
      </c>
      <c r="U2166" t="s">
        <v>49</v>
      </c>
      <c r="V2166" t="s">
        <v>49</v>
      </c>
      <c r="W2166" t="s">
        <v>49</v>
      </c>
      <c r="X2166" t="s">
        <v>49</v>
      </c>
      <c r="Y2166" t="s">
        <v>49</v>
      </c>
      <c r="Z2166" t="s">
        <v>49</v>
      </c>
      <c r="AA2166" t="s">
        <v>49</v>
      </c>
      <c r="AB2166" t="s">
        <v>49</v>
      </c>
      <c r="AC2166" t="s">
        <v>49</v>
      </c>
      <c r="AD2166">
        <v>0</v>
      </c>
      <c r="AE2166">
        <v>0</v>
      </c>
      <c r="AF2166">
        <v>0</v>
      </c>
      <c r="AG2166">
        <v>0</v>
      </c>
      <c r="AH2166">
        <v>0</v>
      </c>
      <c r="AI2166">
        <v>0</v>
      </c>
      <c r="AJ2166">
        <v>0</v>
      </c>
      <c r="AK2166" t="s">
        <v>49</v>
      </c>
      <c r="AL2166" t="s">
        <v>49</v>
      </c>
      <c r="AM2166" t="s">
        <v>49</v>
      </c>
    </row>
    <row r="2167" spans="1:39" customFormat="1" hidden="1" x14ac:dyDescent="0.2">
      <c r="A2167" t="s">
        <v>21</v>
      </c>
      <c r="B2167" s="1" t="s">
        <v>56</v>
      </c>
      <c r="C2167" t="s">
        <v>28</v>
      </c>
      <c r="D2167" s="1" t="s">
        <v>553</v>
      </c>
      <c r="E2167">
        <v>11.822577489588864</v>
      </c>
      <c r="F2167">
        <v>11.019886709215571</v>
      </c>
      <c r="G2167">
        <v>10.99267545901915</v>
      </c>
      <c r="H2167">
        <v>5.1766716694998358</v>
      </c>
      <c r="I2167">
        <v>3.7272170083101264</v>
      </c>
      <c r="J2167">
        <v>5.4770874159252116</v>
      </c>
      <c r="K2167">
        <v>5.626659601396339</v>
      </c>
      <c r="L2167">
        <v>4.8361784539185377</v>
      </c>
      <c r="M2167">
        <v>4.3732220812012637</v>
      </c>
      <c r="N2167">
        <v>5.4450337965027868</v>
      </c>
      <c r="O2167">
        <v>5.7095638078642219</v>
      </c>
      <c r="P2167">
        <v>6.6063071879200876</v>
      </c>
      <c r="Q2167">
        <v>6.7410742868603837</v>
      </c>
      <c r="R2167">
        <v>8.3214020090695069</v>
      </c>
      <c r="S2167">
        <v>10.689941557965307</v>
      </c>
      <c r="T2167">
        <v>11.757944164371773</v>
      </c>
      <c r="U2167">
        <v>5.0325803866753738</v>
      </c>
      <c r="V2167">
        <v>5.8522388659816595</v>
      </c>
      <c r="W2167">
        <v>7.212918964249007</v>
      </c>
      <c r="X2167">
        <v>7.5485123037549258</v>
      </c>
      <c r="Y2167">
        <v>8.7327087295229333</v>
      </c>
      <c r="Z2167">
        <v>9.1664525969890285</v>
      </c>
      <c r="AA2167">
        <v>9.491080142305794</v>
      </c>
      <c r="AB2167">
        <v>10.40755212135335</v>
      </c>
      <c r="AC2167">
        <v>10.079653889150597</v>
      </c>
      <c r="AD2167">
        <v>9.9810008558900467</v>
      </c>
      <c r="AE2167">
        <v>8.8311855558865968</v>
      </c>
      <c r="AF2167" t="s">
        <v>49</v>
      </c>
      <c r="AG2167" t="s">
        <v>49</v>
      </c>
      <c r="AH2167">
        <v>6.0922163048514646</v>
      </c>
      <c r="AI2167">
        <v>7.0522680453700097</v>
      </c>
      <c r="AJ2167">
        <v>8.202172457856399</v>
      </c>
      <c r="AK2167">
        <v>8.1522224335075819</v>
      </c>
      <c r="AL2167">
        <v>8.9211501588685387</v>
      </c>
      <c r="AM2167" t="s">
        <v>49</v>
      </c>
    </row>
    <row r="2168" spans="1:39" customFormat="1" hidden="1" x14ac:dyDescent="0.2">
      <c r="A2168" t="s">
        <v>21</v>
      </c>
      <c r="B2168" s="1" t="s">
        <v>56</v>
      </c>
      <c r="C2168" t="s">
        <v>342</v>
      </c>
      <c r="D2168" s="1" t="s">
        <v>491</v>
      </c>
      <c r="E2168" t="s">
        <v>49</v>
      </c>
      <c r="F2168" t="s">
        <v>49</v>
      </c>
      <c r="G2168" t="s">
        <v>49</v>
      </c>
      <c r="H2168" t="s">
        <v>49</v>
      </c>
      <c r="I2168" t="s">
        <v>49</v>
      </c>
      <c r="J2168" t="s">
        <v>49</v>
      </c>
      <c r="K2168" t="s">
        <v>49</v>
      </c>
      <c r="L2168" t="s">
        <v>49</v>
      </c>
      <c r="M2168" t="s">
        <v>49</v>
      </c>
      <c r="N2168" t="s">
        <v>49</v>
      </c>
      <c r="O2168" t="s">
        <v>49</v>
      </c>
      <c r="P2168" t="s">
        <v>49</v>
      </c>
      <c r="Q2168" t="s">
        <v>49</v>
      </c>
      <c r="R2168" t="s">
        <v>49</v>
      </c>
      <c r="S2168" t="s">
        <v>49</v>
      </c>
      <c r="T2168" t="s">
        <v>49</v>
      </c>
      <c r="U2168" t="s">
        <v>49</v>
      </c>
      <c r="V2168" t="s">
        <v>49</v>
      </c>
      <c r="W2168" t="s">
        <v>49</v>
      </c>
      <c r="X2168" t="s">
        <v>49</v>
      </c>
      <c r="Y2168" t="s">
        <v>49</v>
      </c>
      <c r="Z2168" t="s">
        <v>49</v>
      </c>
      <c r="AA2168" t="s">
        <v>49</v>
      </c>
      <c r="AB2168" t="s">
        <v>49</v>
      </c>
      <c r="AC2168" t="s">
        <v>49</v>
      </c>
      <c r="AD2168" t="s">
        <v>49</v>
      </c>
      <c r="AE2168" t="s">
        <v>49</v>
      </c>
      <c r="AF2168">
        <v>46.233240000000002</v>
      </c>
      <c r="AG2168">
        <v>47.756180000000001</v>
      </c>
      <c r="AH2168">
        <v>47.757069999999999</v>
      </c>
      <c r="AI2168">
        <v>47.826039999999999</v>
      </c>
      <c r="AJ2168">
        <v>50.293810000000001</v>
      </c>
      <c r="AK2168" t="s">
        <v>49</v>
      </c>
      <c r="AL2168" t="s">
        <v>49</v>
      </c>
      <c r="AM2168" t="s">
        <v>49</v>
      </c>
    </row>
    <row r="2169" spans="1:39" customFormat="1" hidden="1" x14ac:dyDescent="0.2">
      <c r="A2169" t="s">
        <v>21</v>
      </c>
      <c r="B2169" s="1" t="s">
        <v>56</v>
      </c>
      <c r="C2169" t="s">
        <v>207</v>
      </c>
      <c r="D2169" s="1" t="s">
        <v>110</v>
      </c>
      <c r="E2169" t="s">
        <v>49</v>
      </c>
      <c r="F2169" t="s">
        <v>49</v>
      </c>
      <c r="G2169" t="s">
        <v>49</v>
      </c>
      <c r="H2169" t="s">
        <v>49</v>
      </c>
      <c r="I2169" t="s">
        <v>49</v>
      </c>
      <c r="J2169" t="s">
        <v>49</v>
      </c>
      <c r="K2169" t="s">
        <v>49</v>
      </c>
      <c r="L2169" t="s">
        <v>49</v>
      </c>
      <c r="M2169" t="s">
        <v>49</v>
      </c>
      <c r="N2169" t="s">
        <v>49</v>
      </c>
      <c r="O2169" t="s">
        <v>49</v>
      </c>
      <c r="P2169" t="s">
        <v>49</v>
      </c>
      <c r="Q2169" t="s">
        <v>49</v>
      </c>
      <c r="R2169" t="s">
        <v>49</v>
      </c>
      <c r="S2169" t="s">
        <v>49</v>
      </c>
      <c r="T2169" t="s">
        <v>49</v>
      </c>
      <c r="U2169" t="s">
        <v>49</v>
      </c>
      <c r="V2169" t="s">
        <v>49</v>
      </c>
      <c r="W2169" t="s">
        <v>49</v>
      </c>
      <c r="X2169" t="s">
        <v>49</v>
      </c>
      <c r="Y2169" t="s">
        <v>49</v>
      </c>
      <c r="Z2169" t="s">
        <v>49</v>
      </c>
      <c r="AA2169" t="s">
        <v>49</v>
      </c>
      <c r="AB2169" t="s">
        <v>49</v>
      </c>
      <c r="AC2169" t="s">
        <v>49</v>
      </c>
      <c r="AD2169" t="s">
        <v>49</v>
      </c>
      <c r="AE2169" t="s">
        <v>49</v>
      </c>
      <c r="AF2169">
        <v>2.0478000640869101</v>
      </c>
      <c r="AG2169" t="s">
        <v>49</v>
      </c>
      <c r="AH2169" t="s">
        <v>49</v>
      </c>
      <c r="AI2169">
        <v>1.39770996570587</v>
      </c>
      <c r="AJ2169" t="s">
        <v>49</v>
      </c>
      <c r="AK2169">
        <v>1.8832800388336199</v>
      </c>
      <c r="AL2169" t="s">
        <v>49</v>
      </c>
      <c r="AM2169" t="s">
        <v>49</v>
      </c>
    </row>
    <row r="2170" spans="1:39" customFormat="1" hidden="1" x14ac:dyDescent="0.2">
      <c r="A2170" t="s">
        <v>21</v>
      </c>
      <c r="B2170" s="1" t="s">
        <v>56</v>
      </c>
      <c r="C2170" t="s">
        <v>40</v>
      </c>
      <c r="D2170" s="1" t="s">
        <v>286</v>
      </c>
      <c r="E2170" t="s">
        <v>49</v>
      </c>
      <c r="F2170" t="s">
        <v>49</v>
      </c>
      <c r="G2170" t="s">
        <v>49</v>
      </c>
      <c r="H2170" t="s">
        <v>49</v>
      </c>
      <c r="I2170" t="s">
        <v>49</v>
      </c>
      <c r="J2170" t="s">
        <v>49</v>
      </c>
      <c r="K2170" t="s">
        <v>49</v>
      </c>
      <c r="L2170" t="s">
        <v>49</v>
      </c>
      <c r="M2170" t="s">
        <v>49</v>
      </c>
      <c r="N2170" t="s">
        <v>49</v>
      </c>
      <c r="O2170" t="s">
        <v>49</v>
      </c>
      <c r="P2170" t="s">
        <v>49</v>
      </c>
      <c r="Q2170" t="s">
        <v>49</v>
      </c>
      <c r="R2170" t="s">
        <v>49</v>
      </c>
      <c r="S2170" t="s">
        <v>49</v>
      </c>
      <c r="T2170" t="s">
        <v>49</v>
      </c>
      <c r="U2170" t="s">
        <v>49</v>
      </c>
      <c r="V2170" t="s">
        <v>49</v>
      </c>
      <c r="W2170" t="s">
        <v>49</v>
      </c>
      <c r="X2170" t="s">
        <v>49</v>
      </c>
      <c r="Y2170" t="s">
        <v>49</v>
      </c>
      <c r="Z2170" t="s">
        <v>49</v>
      </c>
      <c r="AA2170" t="s">
        <v>49</v>
      </c>
      <c r="AB2170" t="s">
        <v>49</v>
      </c>
      <c r="AC2170" t="s">
        <v>49</v>
      </c>
      <c r="AD2170" t="s">
        <v>49</v>
      </c>
      <c r="AE2170" t="s">
        <v>49</v>
      </c>
      <c r="AF2170">
        <v>0.62466001510620095</v>
      </c>
      <c r="AG2170" t="s">
        <v>49</v>
      </c>
      <c r="AH2170" t="s">
        <v>49</v>
      </c>
      <c r="AI2170" t="s">
        <v>49</v>
      </c>
      <c r="AJ2170" t="s">
        <v>49</v>
      </c>
      <c r="AK2170" t="s">
        <v>49</v>
      </c>
      <c r="AL2170" t="s">
        <v>49</v>
      </c>
      <c r="AM2170" t="s">
        <v>49</v>
      </c>
    </row>
    <row r="2171" spans="1:39" customFormat="1" hidden="1" x14ac:dyDescent="0.2">
      <c r="A2171" t="s">
        <v>21</v>
      </c>
      <c r="B2171" s="1" t="s">
        <v>56</v>
      </c>
      <c r="C2171" t="s">
        <v>445</v>
      </c>
      <c r="D2171" s="1" t="s">
        <v>307</v>
      </c>
      <c r="E2171" t="s">
        <v>49</v>
      </c>
      <c r="F2171" t="s">
        <v>49</v>
      </c>
      <c r="G2171" t="s">
        <v>49</v>
      </c>
      <c r="H2171">
        <v>0.90184710000000001</v>
      </c>
      <c r="I2171">
        <v>0.89782770000000001</v>
      </c>
      <c r="J2171">
        <v>0.90168400000000004</v>
      </c>
      <c r="K2171">
        <v>0.95801219999999998</v>
      </c>
      <c r="L2171">
        <v>0.96841489999999997</v>
      </c>
      <c r="M2171">
        <v>0.98273659999999996</v>
      </c>
      <c r="N2171">
        <v>1.0067219999999999</v>
      </c>
      <c r="O2171">
        <v>1.053879</v>
      </c>
      <c r="P2171">
        <v>1.0604309999999999</v>
      </c>
      <c r="Q2171">
        <v>1.0484039999999999</v>
      </c>
      <c r="R2171">
        <v>1.0556080000000001</v>
      </c>
      <c r="S2171">
        <v>1.130063</v>
      </c>
      <c r="T2171">
        <v>1.1967840000000001</v>
      </c>
      <c r="U2171">
        <v>1.2525250000000001</v>
      </c>
      <c r="V2171">
        <v>1.262408</v>
      </c>
      <c r="W2171">
        <v>1.2936019999999999</v>
      </c>
      <c r="X2171">
        <v>1.3529009999999999</v>
      </c>
      <c r="Y2171">
        <v>1.3090980000000001</v>
      </c>
      <c r="Z2171">
        <v>1.3403689999999999</v>
      </c>
      <c r="AA2171">
        <v>1.3332170000000001</v>
      </c>
      <c r="AB2171">
        <v>1.4096660000000001</v>
      </c>
      <c r="AC2171">
        <v>1.4665330000000001</v>
      </c>
      <c r="AD2171">
        <v>1.477249</v>
      </c>
      <c r="AE2171">
        <v>1.5380929999999999</v>
      </c>
      <c r="AF2171">
        <v>1.590076</v>
      </c>
      <c r="AG2171">
        <v>1.613013</v>
      </c>
      <c r="AH2171">
        <v>1.6870080000000001</v>
      </c>
      <c r="AI2171">
        <v>1.7733490000000001</v>
      </c>
      <c r="AJ2171">
        <v>1.710504</v>
      </c>
      <c r="AK2171">
        <v>1.6823920000000001</v>
      </c>
      <c r="AL2171">
        <v>1.7023779999999999</v>
      </c>
      <c r="AM2171" t="s">
        <v>49</v>
      </c>
    </row>
    <row r="2172" spans="1:39" customFormat="1" hidden="1" x14ac:dyDescent="0.2">
      <c r="A2172" t="s">
        <v>21</v>
      </c>
      <c r="B2172" s="1" t="s">
        <v>56</v>
      </c>
      <c r="C2172" t="s">
        <v>394</v>
      </c>
      <c r="D2172" s="1" t="s">
        <v>281</v>
      </c>
      <c r="E2172" t="s">
        <v>49</v>
      </c>
      <c r="F2172">
        <v>46.651629999999997</v>
      </c>
      <c r="G2172">
        <v>39.177489999999999</v>
      </c>
      <c r="H2172">
        <v>44.819009999999999</v>
      </c>
      <c r="I2172">
        <v>46.916699999999999</v>
      </c>
      <c r="J2172" t="s">
        <v>49</v>
      </c>
      <c r="K2172" t="s">
        <v>49</v>
      </c>
      <c r="L2172">
        <v>39.563319999999997</v>
      </c>
      <c r="M2172">
        <v>43.033079999999998</v>
      </c>
      <c r="N2172" t="s">
        <v>49</v>
      </c>
      <c r="O2172" t="s">
        <v>49</v>
      </c>
      <c r="P2172" t="s">
        <v>49</v>
      </c>
      <c r="Q2172" t="s">
        <v>49</v>
      </c>
      <c r="R2172">
        <v>57.830240000000003</v>
      </c>
      <c r="S2172">
        <v>56.525199999999998</v>
      </c>
      <c r="T2172">
        <v>54.456510000000002</v>
      </c>
      <c r="U2172">
        <v>61.165550000000003</v>
      </c>
      <c r="V2172">
        <v>61.446260000000002</v>
      </c>
      <c r="W2172">
        <v>63.43244</v>
      </c>
      <c r="X2172">
        <v>62.64226</v>
      </c>
      <c r="Y2172">
        <v>61.135420000000003</v>
      </c>
      <c r="Z2172">
        <v>60.390309999999999</v>
      </c>
      <c r="AA2172">
        <v>65.328450000000004</v>
      </c>
      <c r="AB2172">
        <v>63.813400000000001</v>
      </c>
      <c r="AC2172">
        <v>59.952190000000002</v>
      </c>
      <c r="AD2172">
        <v>51.80921</v>
      </c>
      <c r="AE2172">
        <v>55.184069999999998</v>
      </c>
      <c r="AF2172">
        <v>55.83699</v>
      </c>
      <c r="AG2172" t="s">
        <v>49</v>
      </c>
      <c r="AH2172" t="s">
        <v>49</v>
      </c>
      <c r="AI2172" t="s">
        <v>49</v>
      </c>
      <c r="AJ2172" t="s">
        <v>49</v>
      </c>
      <c r="AK2172" t="s">
        <v>49</v>
      </c>
      <c r="AL2172" t="s">
        <v>49</v>
      </c>
      <c r="AM2172" t="s">
        <v>49</v>
      </c>
    </row>
    <row r="2173" spans="1:39" customFormat="1" hidden="1" x14ac:dyDescent="0.2">
      <c r="A2173" t="s">
        <v>21</v>
      </c>
      <c r="B2173" s="1" t="s">
        <v>56</v>
      </c>
      <c r="C2173" t="s">
        <v>163</v>
      </c>
      <c r="D2173" s="1" t="s">
        <v>190</v>
      </c>
      <c r="E2173" t="s">
        <v>49</v>
      </c>
      <c r="F2173" t="s">
        <v>49</v>
      </c>
      <c r="G2173" t="s">
        <v>49</v>
      </c>
      <c r="H2173" t="s">
        <v>49</v>
      </c>
      <c r="I2173" t="s">
        <v>49</v>
      </c>
      <c r="J2173" t="s">
        <v>49</v>
      </c>
      <c r="K2173" t="s">
        <v>49</v>
      </c>
      <c r="L2173" t="s">
        <v>49</v>
      </c>
      <c r="M2173" t="s">
        <v>49</v>
      </c>
      <c r="N2173" t="s">
        <v>49</v>
      </c>
      <c r="O2173" t="s">
        <v>49</v>
      </c>
      <c r="P2173" t="s">
        <v>49</v>
      </c>
      <c r="Q2173" t="s">
        <v>49</v>
      </c>
      <c r="R2173" t="s">
        <v>49</v>
      </c>
      <c r="S2173" t="s">
        <v>49</v>
      </c>
      <c r="T2173" t="s">
        <v>49</v>
      </c>
      <c r="U2173" t="s">
        <v>49</v>
      </c>
      <c r="V2173" t="s">
        <v>49</v>
      </c>
      <c r="W2173">
        <v>88.7</v>
      </c>
      <c r="X2173" t="s">
        <v>49</v>
      </c>
      <c r="Y2173" t="s">
        <v>49</v>
      </c>
      <c r="Z2173" t="s">
        <v>49</v>
      </c>
      <c r="AA2173" t="s">
        <v>49</v>
      </c>
      <c r="AB2173" t="s">
        <v>49</v>
      </c>
      <c r="AC2173" t="s">
        <v>49</v>
      </c>
      <c r="AD2173" t="s">
        <v>49</v>
      </c>
      <c r="AE2173" t="s">
        <v>49</v>
      </c>
      <c r="AF2173" t="s">
        <v>49</v>
      </c>
      <c r="AG2173" t="s">
        <v>49</v>
      </c>
      <c r="AH2173" t="s">
        <v>49</v>
      </c>
      <c r="AI2173">
        <v>93.2</v>
      </c>
      <c r="AJ2173" t="s">
        <v>49</v>
      </c>
      <c r="AK2173" t="s">
        <v>49</v>
      </c>
      <c r="AL2173" t="s">
        <v>49</v>
      </c>
      <c r="AM2173" t="s">
        <v>49</v>
      </c>
    </row>
    <row r="2174" spans="1:39" customFormat="1" hidden="1" x14ac:dyDescent="0.2">
      <c r="A2174" t="s">
        <v>21</v>
      </c>
      <c r="B2174" s="1" t="s">
        <v>56</v>
      </c>
      <c r="C2174" t="s">
        <v>427</v>
      </c>
      <c r="D2174" s="1" t="s">
        <v>225</v>
      </c>
      <c r="E2174" t="s">
        <v>49</v>
      </c>
      <c r="F2174" t="s">
        <v>49</v>
      </c>
      <c r="G2174" t="s">
        <v>49</v>
      </c>
      <c r="H2174" t="s">
        <v>49</v>
      </c>
      <c r="I2174" t="s">
        <v>49</v>
      </c>
      <c r="J2174" t="s">
        <v>49</v>
      </c>
      <c r="K2174" t="s">
        <v>49</v>
      </c>
      <c r="L2174" t="s">
        <v>49</v>
      </c>
      <c r="M2174" t="s">
        <v>49</v>
      </c>
      <c r="N2174" t="s">
        <v>49</v>
      </c>
      <c r="O2174" t="s">
        <v>49</v>
      </c>
      <c r="P2174" t="s">
        <v>49</v>
      </c>
      <c r="Q2174" t="s">
        <v>49</v>
      </c>
      <c r="R2174" t="s">
        <v>49</v>
      </c>
      <c r="S2174" t="s">
        <v>49</v>
      </c>
      <c r="T2174" t="s">
        <v>49</v>
      </c>
      <c r="U2174" t="s">
        <v>49</v>
      </c>
      <c r="V2174" t="s">
        <v>49</v>
      </c>
      <c r="W2174">
        <v>30.8</v>
      </c>
      <c r="X2174" t="s">
        <v>49</v>
      </c>
      <c r="Y2174" t="s">
        <v>49</v>
      </c>
      <c r="Z2174" t="s">
        <v>49</v>
      </c>
      <c r="AA2174" t="s">
        <v>49</v>
      </c>
      <c r="AB2174" t="s">
        <v>49</v>
      </c>
      <c r="AC2174" t="s">
        <v>49</v>
      </c>
      <c r="AD2174" t="s">
        <v>49</v>
      </c>
      <c r="AE2174" t="s">
        <v>49</v>
      </c>
      <c r="AF2174" t="s">
        <v>49</v>
      </c>
      <c r="AG2174" t="s">
        <v>49</v>
      </c>
      <c r="AH2174" t="s">
        <v>49</v>
      </c>
      <c r="AI2174">
        <v>29.3</v>
      </c>
      <c r="AJ2174" t="s">
        <v>49</v>
      </c>
      <c r="AK2174" t="s">
        <v>49</v>
      </c>
      <c r="AL2174" t="s">
        <v>49</v>
      </c>
      <c r="AM2174" t="s">
        <v>49</v>
      </c>
    </row>
    <row r="2175" spans="1:39" customFormat="1" hidden="1" x14ac:dyDescent="0.2">
      <c r="A2175" t="s">
        <v>21</v>
      </c>
      <c r="B2175" s="1" t="s">
        <v>56</v>
      </c>
      <c r="C2175" t="s">
        <v>18</v>
      </c>
      <c r="D2175" s="1" t="s">
        <v>374</v>
      </c>
      <c r="E2175" t="s">
        <v>49</v>
      </c>
      <c r="F2175" t="s">
        <v>49</v>
      </c>
      <c r="G2175" t="s">
        <v>49</v>
      </c>
      <c r="H2175" t="s">
        <v>49</v>
      </c>
      <c r="I2175" t="s">
        <v>49</v>
      </c>
      <c r="J2175" t="s">
        <v>49</v>
      </c>
      <c r="K2175" t="s">
        <v>49</v>
      </c>
      <c r="L2175" t="s">
        <v>49</v>
      </c>
      <c r="M2175" t="s">
        <v>49</v>
      </c>
      <c r="N2175" t="s">
        <v>49</v>
      </c>
      <c r="O2175" t="s">
        <v>49</v>
      </c>
      <c r="P2175" t="s">
        <v>49</v>
      </c>
      <c r="Q2175" t="s">
        <v>49</v>
      </c>
      <c r="R2175" t="s">
        <v>49</v>
      </c>
      <c r="S2175" t="s">
        <v>49</v>
      </c>
      <c r="T2175" t="s">
        <v>49</v>
      </c>
      <c r="U2175" t="s">
        <v>49</v>
      </c>
      <c r="V2175" t="s">
        <v>49</v>
      </c>
      <c r="W2175" t="s">
        <v>49</v>
      </c>
      <c r="X2175" t="s">
        <v>49</v>
      </c>
      <c r="Y2175" t="s">
        <v>49</v>
      </c>
      <c r="Z2175" t="s">
        <v>49</v>
      </c>
      <c r="AA2175" t="s">
        <v>49</v>
      </c>
      <c r="AB2175" t="s">
        <v>49</v>
      </c>
      <c r="AC2175" t="s">
        <v>49</v>
      </c>
      <c r="AD2175" t="s">
        <v>49</v>
      </c>
      <c r="AE2175" t="s">
        <v>49</v>
      </c>
      <c r="AF2175" t="s">
        <v>49</v>
      </c>
      <c r="AG2175" t="s">
        <v>49</v>
      </c>
      <c r="AH2175" t="s">
        <v>49</v>
      </c>
      <c r="AI2175">
        <v>22.3</v>
      </c>
      <c r="AJ2175" t="s">
        <v>49</v>
      </c>
      <c r="AK2175" t="s">
        <v>49</v>
      </c>
      <c r="AL2175" t="s">
        <v>49</v>
      </c>
      <c r="AM2175" t="s">
        <v>49</v>
      </c>
    </row>
    <row r="2176" spans="1:39" customFormat="1" hidden="1" x14ac:dyDescent="0.2">
      <c r="A2176" t="s">
        <v>21</v>
      </c>
      <c r="B2176" s="1" t="s">
        <v>56</v>
      </c>
      <c r="C2176" t="s">
        <v>437</v>
      </c>
      <c r="D2176" s="1" t="s">
        <v>561</v>
      </c>
      <c r="E2176" t="s">
        <v>49</v>
      </c>
      <c r="F2176" t="s">
        <v>49</v>
      </c>
      <c r="G2176" t="s">
        <v>49</v>
      </c>
      <c r="H2176" t="s">
        <v>49</v>
      </c>
      <c r="I2176" t="s">
        <v>49</v>
      </c>
      <c r="J2176" t="s">
        <v>49</v>
      </c>
      <c r="K2176" t="s">
        <v>49</v>
      </c>
      <c r="L2176" t="s">
        <v>49</v>
      </c>
      <c r="M2176" t="s">
        <v>49</v>
      </c>
      <c r="N2176" t="s">
        <v>49</v>
      </c>
      <c r="O2176" t="s">
        <v>49</v>
      </c>
      <c r="P2176" t="s">
        <v>49</v>
      </c>
      <c r="Q2176" t="s">
        <v>49</v>
      </c>
      <c r="R2176" t="s">
        <v>49</v>
      </c>
      <c r="S2176" t="s">
        <v>49</v>
      </c>
      <c r="T2176" t="s">
        <v>49</v>
      </c>
      <c r="U2176" t="s">
        <v>49</v>
      </c>
      <c r="V2176" t="s">
        <v>49</v>
      </c>
      <c r="W2176">
        <v>14.3</v>
      </c>
      <c r="X2176" t="s">
        <v>49</v>
      </c>
      <c r="Y2176" t="s">
        <v>49</v>
      </c>
      <c r="Z2176" t="s">
        <v>49</v>
      </c>
      <c r="AA2176" t="s">
        <v>49</v>
      </c>
      <c r="AB2176" t="s">
        <v>49</v>
      </c>
      <c r="AC2176" t="s">
        <v>49</v>
      </c>
      <c r="AD2176" t="s">
        <v>49</v>
      </c>
      <c r="AE2176" t="s">
        <v>49</v>
      </c>
      <c r="AF2176" t="s">
        <v>49</v>
      </c>
      <c r="AG2176" t="s">
        <v>49</v>
      </c>
      <c r="AH2176" t="s">
        <v>49</v>
      </c>
      <c r="AI2176">
        <v>13.7</v>
      </c>
      <c r="AJ2176" t="s">
        <v>49</v>
      </c>
      <c r="AK2176" t="s">
        <v>49</v>
      </c>
      <c r="AL2176" t="s">
        <v>49</v>
      </c>
      <c r="AM2176" t="s">
        <v>49</v>
      </c>
    </row>
    <row r="2177" spans="1:39" customFormat="1" hidden="1" x14ac:dyDescent="0.2">
      <c r="A2177" t="s">
        <v>21</v>
      </c>
      <c r="B2177" s="1" t="s">
        <v>56</v>
      </c>
      <c r="C2177" t="s">
        <v>327</v>
      </c>
      <c r="D2177" s="1" t="s">
        <v>58</v>
      </c>
      <c r="E2177" t="s">
        <v>49</v>
      </c>
      <c r="F2177" t="s">
        <v>49</v>
      </c>
      <c r="G2177" t="s">
        <v>49</v>
      </c>
      <c r="H2177" t="s">
        <v>49</v>
      </c>
      <c r="I2177" t="s">
        <v>49</v>
      </c>
      <c r="J2177" t="s">
        <v>49</v>
      </c>
      <c r="K2177" t="s">
        <v>49</v>
      </c>
      <c r="L2177" t="s">
        <v>49</v>
      </c>
      <c r="M2177" t="s">
        <v>49</v>
      </c>
      <c r="N2177" t="s">
        <v>49</v>
      </c>
      <c r="O2177" t="s">
        <v>49</v>
      </c>
      <c r="P2177" t="s">
        <v>49</v>
      </c>
      <c r="Q2177" t="s">
        <v>49</v>
      </c>
      <c r="R2177" t="s">
        <v>49</v>
      </c>
      <c r="S2177" t="s">
        <v>49</v>
      </c>
      <c r="T2177" t="s">
        <v>49</v>
      </c>
      <c r="U2177" t="s">
        <v>49</v>
      </c>
      <c r="V2177" t="s">
        <v>49</v>
      </c>
      <c r="W2177">
        <v>78.8</v>
      </c>
      <c r="X2177" t="s">
        <v>49</v>
      </c>
      <c r="Y2177" t="s">
        <v>49</v>
      </c>
      <c r="Z2177" t="s">
        <v>49</v>
      </c>
      <c r="AA2177" t="s">
        <v>49</v>
      </c>
      <c r="AB2177" t="s">
        <v>49</v>
      </c>
      <c r="AC2177" t="s">
        <v>49</v>
      </c>
      <c r="AD2177" t="s">
        <v>49</v>
      </c>
      <c r="AE2177" t="s">
        <v>49</v>
      </c>
      <c r="AF2177" t="s">
        <v>49</v>
      </c>
      <c r="AG2177" t="s">
        <v>49</v>
      </c>
      <c r="AH2177" t="s">
        <v>49</v>
      </c>
      <c r="AI2177">
        <v>85.9</v>
      </c>
      <c r="AJ2177" t="s">
        <v>49</v>
      </c>
      <c r="AK2177" t="s">
        <v>49</v>
      </c>
      <c r="AL2177" t="s">
        <v>49</v>
      </c>
      <c r="AM2177" t="s">
        <v>49</v>
      </c>
    </row>
    <row r="2178" spans="1:39" customFormat="1" hidden="1" x14ac:dyDescent="0.2">
      <c r="A2178" t="s">
        <v>21</v>
      </c>
      <c r="B2178" s="1" t="s">
        <v>56</v>
      </c>
      <c r="C2178" t="s">
        <v>571</v>
      </c>
      <c r="D2178" s="1" t="s">
        <v>92</v>
      </c>
      <c r="E2178">
        <v>7.6690335871592739</v>
      </c>
      <c r="F2178">
        <v>8.722495939827505</v>
      </c>
      <c r="G2178">
        <v>9.7661018791680565</v>
      </c>
      <c r="H2178">
        <v>22.856181729624588</v>
      </c>
      <c r="I2178">
        <v>23.301884321460911</v>
      </c>
      <c r="J2178">
        <v>24.500142358200648</v>
      </c>
      <c r="K2178">
        <v>25.42560989074153</v>
      </c>
      <c r="L2178">
        <v>26.433290501894014</v>
      </c>
      <c r="M2178">
        <v>28.645378805938204</v>
      </c>
      <c r="N2178">
        <v>26.935501927746934</v>
      </c>
      <c r="O2178">
        <v>28.393203132218009</v>
      </c>
      <c r="P2178">
        <v>27.701688270257275</v>
      </c>
      <c r="Q2178">
        <v>28.315829882642817</v>
      </c>
      <c r="R2178">
        <v>28.827054536716613</v>
      </c>
      <c r="S2178">
        <v>31.822573108719087</v>
      </c>
      <c r="T2178">
        <v>35.92575696800499</v>
      </c>
      <c r="U2178">
        <v>69.764268460971138</v>
      </c>
      <c r="V2178">
        <v>72.634234622265993</v>
      </c>
      <c r="W2178">
        <v>73.580806871527429</v>
      </c>
      <c r="X2178">
        <v>76.829270656334558</v>
      </c>
      <c r="Y2178">
        <v>78.731444979322589</v>
      </c>
      <c r="Z2178">
        <v>82.28483550006581</v>
      </c>
      <c r="AA2178">
        <v>86.92926386409718</v>
      </c>
      <c r="AB2178">
        <v>90.903777168813548</v>
      </c>
      <c r="AC2178">
        <v>94.399173041278104</v>
      </c>
      <c r="AD2178">
        <v>100</v>
      </c>
      <c r="AE2178">
        <v>105.21172310682789</v>
      </c>
      <c r="AF2178">
        <v>115.43868390824292</v>
      </c>
      <c r="AG2178">
        <v>124.46670788266671</v>
      </c>
      <c r="AH2178">
        <v>129.34794194140392</v>
      </c>
      <c r="AI2178">
        <v>138.33990565310529</v>
      </c>
      <c r="AJ2178">
        <v>146.98920208731425</v>
      </c>
      <c r="AK2178">
        <v>150.20644141612425</v>
      </c>
      <c r="AL2178">
        <v>161.99298544067787</v>
      </c>
      <c r="AM2178">
        <v>177.8619851518562</v>
      </c>
    </row>
    <row r="2179" spans="1:39" customFormat="1" hidden="1" x14ac:dyDescent="0.2">
      <c r="A2179" t="s">
        <v>21</v>
      </c>
      <c r="B2179" s="1" t="s">
        <v>56</v>
      </c>
      <c r="C2179" t="s">
        <v>182</v>
      </c>
      <c r="D2179" s="1" t="s">
        <v>373</v>
      </c>
      <c r="E2179">
        <v>4.4768269207635711</v>
      </c>
      <c r="F2179">
        <v>5.895721872647357</v>
      </c>
      <c r="G2179">
        <v>3.5588793675698298</v>
      </c>
      <c r="H2179">
        <v>3.1070392238558071</v>
      </c>
      <c r="I2179">
        <v>3.3786887912181243</v>
      </c>
      <c r="J2179">
        <v>3.0121013743749927</v>
      </c>
      <c r="K2179">
        <v>0.15434595984513066</v>
      </c>
      <c r="L2179">
        <v>0.88184824075467816</v>
      </c>
      <c r="M2179">
        <v>2.2235456383862697</v>
      </c>
      <c r="N2179">
        <v>4.8999991099968128</v>
      </c>
      <c r="O2179">
        <v>3.4999987020530625</v>
      </c>
      <c r="P2179">
        <v>6.3999990500930153</v>
      </c>
      <c r="Q2179">
        <v>5.5000002163295534</v>
      </c>
      <c r="R2179">
        <v>5.8000002432337681</v>
      </c>
      <c r="S2179">
        <v>-3.2500001497020605</v>
      </c>
      <c r="T2179">
        <v>6.8699996217384154</v>
      </c>
      <c r="U2179">
        <v>7.0500000006463495</v>
      </c>
      <c r="V2179">
        <v>-2.3517293617601922</v>
      </c>
      <c r="W2179">
        <v>-0.555580977246521</v>
      </c>
      <c r="X2179">
        <v>3.0432495082973929</v>
      </c>
      <c r="Y2179">
        <v>6.2559055339428653</v>
      </c>
      <c r="Z2179">
        <v>6.6657243078366974</v>
      </c>
      <c r="AA2179">
        <v>5.9083358096828817</v>
      </c>
      <c r="AB2179">
        <v>-8.1304442231565872</v>
      </c>
      <c r="AC2179">
        <v>5.2415692463074066</v>
      </c>
      <c r="AD2179">
        <v>2.8727687903270009</v>
      </c>
      <c r="AE2179">
        <v>-1.4073824951095446</v>
      </c>
      <c r="AF2179">
        <v>4.0580738039996049</v>
      </c>
      <c r="AG2179">
        <v>1.9433596547877556</v>
      </c>
      <c r="AH2179">
        <v>4.8226112492756954</v>
      </c>
      <c r="AI2179">
        <v>7.2348903325857918</v>
      </c>
      <c r="AJ2179">
        <v>6.2220531599485867</v>
      </c>
      <c r="AK2179">
        <v>0.59148728787397431</v>
      </c>
      <c r="AL2179">
        <v>4.2654920926017468</v>
      </c>
      <c r="AM2179">
        <v>4.923727509864591</v>
      </c>
    </row>
    <row r="2180" spans="1:39" customFormat="1" hidden="1" x14ac:dyDescent="0.2">
      <c r="A2180" t="s">
        <v>21</v>
      </c>
      <c r="B2180" s="1" t="s">
        <v>56</v>
      </c>
      <c r="C2180" t="s">
        <v>32</v>
      </c>
      <c r="D2180" s="1" t="s">
        <v>379</v>
      </c>
      <c r="E2180">
        <v>659.33608787375158</v>
      </c>
      <c r="F2180">
        <v>671.04460207142552</v>
      </c>
      <c r="G2180">
        <v>667.62382062296444</v>
      </c>
      <c r="H2180">
        <v>661.10020797523828</v>
      </c>
      <c r="I2180">
        <v>656.99062503916343</v>
      </c>
      <c r="J2180">
        <v>652.93835792203902</v>
      </c>
      <c r="K2180">
        <v>633.57041824527016</v>
      </c>
      <c r="L2180">
        <v>620.49308024792435</v>
      </c>
      <c r="M2180">
        <v>615.98390125283674</v>
      </c>
      <c r="N2180">
        <v>627.55634498918641</v>
      </c>
      <c r="O2180">
        <v>630.75294401239739</v>
      </c>
      <c r="P2180">
        <v>651.74918803544836</v>
      </c>
      <c r="Q2180">
        <v>667.96537779156131</v>
      </c>
      <c r="R2180">
        <v>686.68768431473734</v>
      </c>
      <c r="S2180">
        <v>645.7017306893074</v>
      </c>
      <c r="T2180">
        <v>670.66093944704483</v>
      </c>
      <c r="U2180">
        <v>697.47245087398028</v>
      </c>
      <c r="V2180">
        <v>661.32190964290646</v>
      </c>
      <c r="W2180">
        <v>638.0769450971942</v>
      </c>
      <c r="X2180">
        <v>637.53099928108088</v>
      </c>
      <c r="Y2180">
        <v>656.70390805200918</v>
      </c>
      <c r="Z2180">
        <v>679.00361096054985</v>
      </c>
      <c r="AA2180">
        <v>697.16256627367079</v>
      </c>
      <c r="AB2180">
        <v>620.94822159980743</v>
      </c>
      <c r="AC2180">
        <v>633.58271948199729</v>
      </c>
      <c r="AD2180">
        <v>632.1971502460467</v>
      </c>
      <c r="AE2180">
        <v>605.03369269617167</v>
      </c>
      <c r="AF2180">
        <v>611.67121778299474</v>
      </c>
      <c r="AG2180">
        <v>606.31619893464631</v>
      </c>
      <c r="AH2180">
        <v>618.48076736944836</v>
      </c>
      <c r="AI2180">
        <v>645.93818574786576</v>
      </c>
      <c r="AJ2180">
        <v>668.63512113829347</v>
      </c>
      <c r="AK2180">
        <v>655.57611778175544</v>
      </c>
      <c r="AL2180">
        <v>666.47108493101109</v>
      </c>
      <c r="AM2180">
        <v>682.21085109450098</v>
      </c>
    </row>
    <row r="2181" spans="1:39" customFormat="1" hidden="1" x14ac:dyDescent="0.2">
      <c r="A2181" t="s">
        <v>21</v>
      </c>
      <c r="B2181" s="1" t="s">
        <v>56</v>
      </c>
      <c r="C2181" t="s">
        <v>261</v>
      </c>
      <c r="D2181" s="1" t="s">
        <v>162</v>
      </c>
      <c r="E2181" t="s">
        <v>49</v>
      </c>
      <c r="F2181" t="s">
        <v>49</v>
      </c>
      <c r="G2181">
        <v>1428.2650760517708</v>
      </c>
      <c r="H2181">
        <v>1462.1374972106535</v>
      </c>
      <c r="I2181">
        <v>1486.1621144467567</v>
      </c>
      <c r="J2181">
        <v>1512.0053930791466</v>
      </c>
      <c r="K2181">
        <v>1498.4851521291844</v>
      </c>
      <c r="L2181">
        <v>1498.3285463145867</v>
      </c>
      <c r="M2181">
        <v>1514.6746076075199</v>
      </c>
      <c r="N2181">
        <v>1569.7409155784217</v>
      </c>
      <c r="O2181">
        <v>1595.4946924126409</v>
      </c>
      <c r="P2181">
        <v>1671.8375418611081</v>
      </c>
      <c r="Q2181">
        <v>1752.2532556252672</v>
      </c>
      <c r="R2181">
        <v>1841.9508511347735</v>
      </c>
      <c r="S2181">
        <v>1759.0052747036268</v>
      </c>
      <c r="T2181">
        <v>1863.0561877296166</v>
      </c>
      <c r="U2181">
        <v>1989.5483695439455</v>
      </c>
      <c r="V2181">
        <v>1945.5836051962028</v>
      </c>
      <c r="W2181">
        <v>1935.1203095020614</v>
      </c>
      <c r="X2181">
        <v>1985.7169932661441</v>
      </c>
      <c r="Y2181">
        <v>2084.6648969529756</v>
      </c>
      <c r="Z2181">
        <v>2169.2693729290872</v>
      </c>
      <c r="AA2181">
        <v>2254.0506036335223</v>
      </c>
      <c r="AB2181">
        <v>2049.3490006504057</v>
      </c>
      <c r="AC2181">
        <v>2033.2810014418922</v>
      </c>
      <c r="AD2181">
        <v>1960.5849413211961</v>
      </c>
      <c r="AE2181">
        <v>1874.2626650164459</v>
      </c>
      <c r="AF2181">
        <v>1913.4153473105364</v>
      </c>
      <c r="AG2181">
        <v>1918.6970157838064</v>
      </c>
      <c r="AH2181">
        <v>1927.0399420241988</v>
      </c>
      <c r="AI2181">
        <v>2060.9746316464684</v>
      </c>
      <c r="AJ2181">
        <v>2171.6646170218737</v>
      </c>
      <c r="AK2181">
        <v>2157.0350327961023</v>
      </c>
      <c r="AL2181">
        <v>2291.404286101721</v>
      </c>
      <c r="AM2181">
        <v>2509.8295115968308</v>
      </c>
    </row>
    <row r="2182" spans="1:39" customFormat="1" hidden="1" x14ac:dyDescent="0.2">
      <c r="A2182" t="s">
        <v>21</v>
      </c>
      <c r="B2182" s="1" t="s">
        <v>56</v>
      </c>
      <c r="C2182" t="s">
        <v>244</v>
      </c>
      <c r="D2182" s="1" t="s">
        <v>344</v>
      </c>
      <c r="E2182" t="s">
        <v>49</v>
      </c>
      <c r="F2182" t="s">
        <v>49</v>
      </c>
      <c r="G2182" t="s">
        <v>49</v>
      </c>
      <c r="H2182" t="s">
        <v>49</v>
      </c>
      <c r="I2182" t="s">
        <v>49</v>
      </c>
      <c r="J2182" t="s">
        <v>49</v>
      </c>
      <c r="K2182" t="s">
        <v>49</v>
      </c>
      <c r="L2182" t="s">
        <v>49</v>
      </c>
      <c r="M2182">
        <v>32.240436553955099</v>
      </c>
      <c r="N2182" t="s">
        <v>49</v>
      </c>
      <c r="O2182">
        <v>37.704917907714801</v>
      </c>
      <c r="P2182" t="s">
        <v>49</v>
      </c>
      <c r="Q2182">
        <v>35.519126892089801</v>
      </c>
      <c r="R2182" t="s">
        <v>49</v>
      </c>
      <c r="S2182">
        <v>30.8108100891113</v>
      </c>
      <c r="T2182">
        <v>41.621620178222699</v>
      </c>
      <c r="U2182">
        <v>34.328357696533203</v>
      </c>
      <c r="V2182">
        <v>27.450981140136701</v>
      </c>
      <c r="W2182">
        <v>28.292682647705099</v>
      </c>
      <c r="X2182">
        <v>31.0679607391357</v>
      </c>
      <c r="Y2182">
        <v>24.757282257080099</v>
      </c>
      <c r="Z2182">
        <v>26.315790176391602</v>
      </c>
      <c r="AA2182">
        <v>26.315790176391602</v>
      </c>
      <c r="AB2182">
        <v>28.436019897460898</v>
      </c>
      <c r="AC2182">
        <v>33.1753540039063</v>
      </c>
      <c r="AD2182">
        <v>25.5924167633057</v>
      </c>
      <c r="AE2182">
        <v>23.557691574096701</v>
      </c>
      <c r="AF2182">
        <v>16.190475463867202</v>
      </c>
      <c r="AG2182">
        <v>17.142856597900401</v>
      </c>
      <c r="AH2182">
        <v>23.3333339691162</v>
      </c>
      <c r="AI2182">
        <v>22.857143402099599</v>
      </c>
      <c r="AJ2182">
        <v>23.809524536132798</v>
      </c>
      <c r="AK2182">
        <v>20</v>
      </c>
      <c r="AL2182">
        <v>27.142856597900401</v>
      </c>
      <c r="AM2182">
        <v>27.3584899902344</v>
      </c>
    </row>
    <row r="2183" spans="1:39" customFormat="1" hidden="1" x14ac:dyDescent="0.2">
      <c r="A2183" t="s">
        <v>21</v>
      </c>
      <c r="B2183" s="1" t="s">
        <v>56</v>
      </c>
      <c r="C2183" t="s">
        <v>209</v>
      </c>
      <c r="D2183" s="1" t="s">
        <v>33</v>
      </c>
      <c r="E2183" t="s">
        <v>49</v>
      </c>
      <c r="F2183" t="s">
        <v>49</v>
      </c>
      <c r="G2183" t="s">
        <v>49</v>
      </c>
      <c r="H2183" t="s">
        <v>49</v>
      </c>
      <c r="I2183" t="s">
        <v>49</v>
      </c>
      <c r="J2183" t="s">
        <v>49</v>
      </c>
      <c r="K2183" t="s">
        <v>49</v>
      </c>
      <c r="L2183" t="s">
        <v>49</v>
      </c>
      <c r="M2183" t="s">
        <v>49</v>
      </c>
      <c r="N2183" t="s">
        <v>49</v>
      </c>
      <c r="O2183" t="s">
        <v>49</v>
      </c>
      <c r="P2183" t="s">
        <v>49</v>
      </c>
      <c r="Q2183" t="s">
        <v>49</v>
      </c>
      <c r="R2183" t="s">
        <v>49</v>
      </c>
      <c r="S2183" t="s">
        <v>49</v>
      </c>
      <c r="T2183" t="s">
        <v>49</v>
      </c>
      <c r="U2183" t="s">
        <v>49</v>
      </c>
      <c r="V2183" t="s">
        <v>49</v>
      </c>
      <c r="W2183" t="s">
        <v>49</v>
      </c>
      <c r="X2183" t="s">
        <v>49</v>
      </c>
      <c r="Y2183" t="s">
        <v>49</v>
      </c>
      <c r="Z2183" t="s">
        <v>49</v>
      </c>
      <c r="AA2183">
        <v>0.37168970704078702</v>
      </c>
      <c r="AB2183" t="s">
        <v>49</v>
      </c>
      <c r="AC2183" t="s">
        <v>49</v>
      </c>
      <c r="AD2183" t="s">
        <v>49</v>
      </c>
      <c r="AE2183" t="s">
        <v>49</v>
      </c>
      <c r="AF2183" t="s">
        <v>49</v>
      </c>
      <c r="AG2183" t="s">
        <v>49</v>
      </c>
      <c r="AH2183">
        <v>0.39700000000000002</v>
      </c>
      <c r="AI2183">
        <v>0.40329286456108099</v>
      </c>
      <c r="AJ2183" t="s">
        <v>49</v>
      </c>
      <c r="AK2183">
        <v>0.42157062888145502</v>
      </c>
      <c r="AL2183" t="s">
        <v>49</v>
      </c>
      <c r="AM2183" t="s">
        <v>49</v>
      </c>
    </row>
    <row r="2184" spans="1:39" customFormat="1" hidden="1" x14ac:dyDescent="0.2">
      <c r="A2184" t="s">
        <v>21</v>
      </c>
      <c r="B2184" s="1" t="s">
        <v>56</v>
      </c>
      <c r="C2184" t="s">
        <v>382</v>
      </c>
      <c r="D2184" s="1" t="s">
        <v>200</v>
      </c>
      <c r="E2184">
        <v>11.6905868876764</v>
      </c>
      <c r="F2184">
        <v>8.27501608751591</v>
      </c>
      <c r="G2184">
        <v>12.167784113069599</v>
      </c>
      <c r="H2184">
        <v>8.6423432597343606</v>
      </c>
      <c r="I2184">
        <v>9.4865425061716397</v>
      </c>
      <c r="J2184">
        <v>6.4638042275384597</v>
      </c>
      <c r="K2184">
        <v>1.71020632305642</v>
      </c>
      <c r="L2184">
        <v>6.9809744183055296</v>
      </c>
      <c r="M2184">
        <v>1.09948870771019</v>
      </c>
      <c r="N2184">
        <v>2.78122790023227</v>
      </c>
      <c r="O2184">
        <v>1.1141884117471399</v>
      </c>
      <c r="P2184">
        <v>3.8123720536602201</v>
      </c>
      <c r="Q2184">
        <v>0.84496956677370205</v>
      </c>
      <c r="R2184">
        <v>4.4925960923975401</v>
      </c>
      <c r="S2184">
        <v>8.6091247438632603</v>
      </c>
      <c r="T2184">
        <v>17.032866543198899</v>
      </c>
      <c r="U2184">
        <v>14.206743284556801</v>
      </c>
      <c r="V2184">
        <v>4.8386217754315997</v>
      </c>
      <c r="W2184">
        <v>2.0565034236598199</v>
      </c>
      <c r="X2184">
        <v>5.3691347380195804</v>
      </c>
      <c r="Y2184">
        <v>4.4436549094501201</v>
      </c>
      <c r="Z2184">
        <v>4.5615068767098599</v>
      </c>
      <c r="AA2184">
        <v>5.0496807585740404</v>
      </c>
      <c r="AB2184">
        <v>4.7958826618310901</v>
      </c>
      <c r="AC2184">
        <v>4.2543219981389901</v>
      </c>
      <c r="AD2184">
        <v>5.69912989637381</v>
      </c>
      <c r="AE2184">
        <v>5.9479993569662302</v>
      </c>
      <c r="AF2184">
        <v>6.8084549457961296</v>
      </c>
      <c r="AG2184">
        <v>7.2287927205792197</v>
      </c>
      <c r="AH2184">
        <v>8.0341897454591003</v>
      </c>
      <c r="AI2184">
        <v>6.5209682394657102</v>
      </c>
      <c r="AJ2184">
        <v>7.11567625631191</v>
      </c>
      <c r="AK2184">
        <v>5.9312763656243899</v>
      </c>
      <c r="AL2184">
        <v>7.3703475887661503</v>
      </c>
      <c r="AM2184">
        <v>11.5131198380507</v>
      </c>
    </row>
    <row r="2185" spans="1:39" customFormat="1" hidden="1" x14ac:dyDescent="0.2">
      <c r="A2185" t="s">
        <v>21</v>
      </c>
      <c r="B2185" s="1" t="s">
        <v>56</v>
      </c>
      <c r="C2185" t="s">
        <v>213</v>
      </c>
      <c r="D2185" s="1" t="s">
        <v>331</v>
      </c>
      <c r="E2185">
        <v>9.7061494135055426</v>
      </c>
      <c r="F2185">
        <v>13.73657242070378</v>
      </c>
      <c r="G2185">
        <v>11.964533392046377</v>
      </c>
      <c r="H2185">
        <v>134.0358723717475</v>
      </c>
      <c r="I2185">
        <v>1.9500308367719867</v>
      </c>
      <c r="J2185">
        <v>5.1423224843501174</v>
      </c>
      <c r="K2185">
        <v>3.7773965514576275</v>
      </c>
      <c r="L2185">
        <v>3.9632505001165015</v>
      </c>
      <c r="M2185">
        <v>8.3685695652824279</v>
      </c>
      <c r="N2185">
        <v>-5.9691194512561765</v>
      </c>
      <c r="O2185">
        <v>5.4118212030400628</v>
      </c>
      <c r="P2185">
        <v>-2.4354943637058852</v>
      </c>
      <c r="Q2185">
        <v>2.2169826127345971</v>
      </c>
      <c r="R2185">
        <v>1.8054376516337669</v>
      </c>
      <c r="S2185">
        <v>10.391344589809279</v>
      </c>
      <c r="T2185">
        <v>12.893941182153085</v>
      </c>
      <c r="U2185">
        <v>94.190114137615211</v>
      </c>
      <c r="V2185">
        <v>4.1138052825715903</v>
      </c>
      <c r="W2185">
        <v>1.3032039976521759</v>
      </c>
      <c r="X2185">
        <v>4.4148249019326187</v>
      </c>
      <c r="Y2185">
        <v>2.4758458680372684</v>
      </c>
      <c r="Z2185">
        <v>4.5133053529964542</v>
      </c>
      <c r="AA2185">
        <v>5.6443308609733549</v>
      </c>
      <c r="AB2185">
        <v>4.572123503691472</v>
      </c>
      <c r="AC2185">
        <v>3.8451602137207175</v>
      </c>
      <c r="AD2185">
        <v>5.9331313805819121</v>
      </c>
      <c r="AE2185">
        <v>5.2117231068278898</v>
      </c>
      <c r="AF2185">
        <v>9.7203624267525583</v>
      </c>
      <c r="AG2185">
        <v>7.820622748609793</v>
      </c>
      <c r="AH2185">
        <v>3.9217186200013288</v>
      </c>
      <c r="AI2185">
        <v>6.9517640379425814</v>
      </c>
      <c r="AJ2185">
        <v>6.2522063994300652</v>
      </c>
      <c r="AK2185">
        <v>2.1887589585654723</v>
      </c>
      <c r="AL2185">
        <v>7.8468965201703895</v>
      </c>
      <c r="AM2185">
        <v>9.7961030028609315</v>
      </c>
    </row>
    <row r="2186" spans="1:39" customFormat="1" hidden="1" x14ac:dyDescent="0.2">
      <c r="A2186" t="s">
        <v>21</v>
      </c>
      <c r="B2186" s="1" t="s">
        <v>56</v>
      </c>
      <c r="C2186" t="s">
        <v>263</v>
      </c>
      <c r="D2186" s="1" t="s">
        <v>232</v>
      </c>
      <c r="E2186">
        <v>29.5416666666667</v>
      </c>
      <c r="F2186">
        <v>26.8333333333333</v>
      </c>
      <c r="G2186">
        <v>26.5</v>
      </c>
      <c r="H2186">
        <v>26.5</v>
      </c>
      <c r="I2186">
        <v>26.75</v>
      </c>
      <c r="J2186">
        <v>26.0833333333333</v>
      </c>
      <c r="K2186">
        <v>25</v>
      </c>
      <c r="L2186">
        <v>25.0416666666667</v>
      </c>
      <c r="M2186">
        <v>25.5</v>
      </c>
      <c r="N2186">
        <v>25.5</v>
      </c>
      <c r="O2186">
        <v>25.375</v>
      </c>
      <c r="P2186">
        <v>24</v>
      </c>
      <c r="Q2186">
        <v>24</v>
      </c>
      <c r="R2186">
        <v>24</v>
      </c>
      <c r="S2186">
        <v>24</v>
      </c>
      <c r="T2186">
        <v>29.3333333333333</v>
      </c>
      <c r="U2186">
        <v>36.5</v>
      </c>
      <c r="V2186">
        <v>34.9166666666667</v>
      </c>
      <c r="W2186">
        <v>29.75</v>
      </c>
      <c r="X2186">
        <v>27.9166666666667</v>
      </c>
      <c r="Y2186">
        <v>27</v>
      </c>
      <c r="Z2186">
        <v>27</v>
      </c>
      <c r="AA2186">
        <v>27</v>
      </c>
      <c r="AB2186">
        <v>28</v>
      </c>
      <c r="AC2186">
        <v>28</v>
      </c>
      <c r="AD2186">
        <v>28</v>
      </c>
      <c r="AE2186">
        <v>28.5</v>
      </c>
      <c r="AF2186" t="s">
        <v>49</v>
      </c>
      <c r="AG2186" t="s">
        <v>49</v>
      </c>
      <c r="AH2186">
        <v>29</v>
      </c>
      <c r="AI2186">
        <v>28</v>
      </c>
      <c r="AJ2186">
        <v>28</v>
      </c>
      <c r="AK2186">
        <v>28</v>
      </c>
      <c r="AL2186">
        <v>19.5</v>
      </c>
      <c r="AM2186" t="s">
        <v>49</v>
      </c>
    </row>
    <row r="2187" spans="1:39" customFormat="1" hidden="1" x14ac:dyDescent="0.2">
      <c r="A2187" t="s">
        <v>21</v>
      </c>
      <c r="B2187" s="1" t="s">
        <v>56</v>
      </c>
      <c r="C2187" t="s">
        <v>546</v>
      </c>
      <c r="D2187" s="1" t="s">
        <v>94</v>
      </c>
      <c r="E2187">
        <v>6.70842323781853</v>
      </c>
      <c r="F2187">
        <v>7.5835829400414898</v>
      </c>
      <c r="G2187">
        <v>7.8789921808440599</v>
      </c>
      <c r="H2187">
        <v>8.7331408398755705</v>
      </c>
      <c r="I2187">
        <v>8.89571491305405</v>
      </c>
      <c r="J2187">
        <v>9.1144194715680502</v>
      </c>
      <c r="K2187">
        <v>9.5817709601133902</v>
      </c>
      <c r="L2187">
        <v>9.5442648193098893</v>
      </c>
      <c r="M2187">
        <v>9.7971734695092998</v>
      </c>
      <c r="N2187">
        <v>10.2001666666667</v>
      </c>
      <c r="O2187">
        <v>10.6431</v>
      </c>
      <c r="P2187">
        <v>11.395091666666699</v>
      </c>
      <c r="Q2187">
        <v>12.7876250950944</v>
      </c>
      <c r="R2187">
        <v>15.687158333333301</v>
      </c>
      <c r="S2187">
        <v>19.917825000000001</v>
      </c>
      <c r="T2187">
        <v>28.530508333333302</v>
      </c>
      <c r="U2187">
        <v>30.030083333333302</v>
      </c>
      <c r="V2187">
        <v>28.575433333333301</v>
      </c>
      <c r="W2187">
        <v>28.065725</v>
      </c>
      <c r="X2187">
        <v>24.873433333333299</v>
      </c>
      <c r="Y2187">
        <v>22.192350000000001</v>
      </c>
      <c r="Z2187">
        <v>26.644361204231299</v>
      </c>
      <c r="AA2187">
        <v>28.0119536626841</v>
      </c>
      <c r="AB2187">
        <v>29.4615200601576</v>
      </c>
      <c r="AC2187">
        <v>32.077133888621702</v>
      </c>
      <c r="AD2187">
        <v>35.957586834165099</v>
      </c>
      <c r="AE2187">
        <v>41.7329616505126</v>
      </c>
      <c r="AF2187">
        <v>42.506208092372503</v>
      </c>
      <c r="AG2187">
        <v>43.372527673181899</v>
      </c>
      <c r="AH2187">
        <v>46.608909462110098</v>
      </c>
      <c r="AI2187">
        <v>48.151780637907301</v>
      </c>
      <c r="AJ2187">
        <v>50.062461368422198</v>
      </c>
      <c r="AK2187">
        <v>51.501660366172302</v>
      </c>
      <c r="AL2187">
        <v>51.484443878383303</v>
      </c>
      <c r="AM2187">
        <v>54.923467358667899</v>
      </c>
    </row>
    <row r="2188" spans="1:39" customFormat="1" hidden="1" x14ac:dyDescent="0.2">
      <c r="A2188" t="s">
        <v>21</v>
      </c>
      <c r="B2188" s="1" t="s">
        <v>56</v>
      </c>
      <c r="C2188" t="s">
        <v>309</v>
      </c>
      <c r="D2188" s="1" t="s">
        <v>274</v>
      </c>
      <c r="E2188" t="s">
        <v>49</v>
      </c>
      <c r="F2188" t="s">
        <v>49</v>
      </c>
      <c r="G2188" t="s">
        <v>49</v>
      </c>
      <c r="H2188" t="s">
        <v>49</v>
      </c>
      <c r="I2188" t="s">
        <v>49</v>
      </c>
      <c r="J2188" t="s">
        <v>49</v>
      </c>
      <c r="K2188" t="s">
        <v>49</v>
      </c>
      <c r="L2188" t="s">
        <v>49</v>
      </c>
      <c r="M2188">
        <v>64.893615722656307</v>
      </c>
      <c r="N2188" t="s">
        <v>49</v>
      </c>
      <c r="O2188">
        <v>69.148933410644503</v>
      </c>
      <c r="P2188" t="s">
        <v>49</v>
      </c>
      <c r="Q2188">
        <v>69.312171936035199</v>
      </c>
      <c r="R2188" t="s">
        <v>49</v>
      </c>
      <c r="S2188">
        <v>74.074073791503906</v>
      </c>
      <c r="T2188">
        <v>58.291458129882798</v>
      </c>
      <c r="U2188">
        <v>51.941745758056598</v>
      </c>
      <c r="V2188">
        <v>53.883495330810497</v>
      </c>
      <c r="W2188">
        <v>43.961353302002003</v>
      </c>
      <c r="X2188">
        <v>43.478260040283203</v>
      </c>
      <c r="Y2188">
        <v>46.634616851806598</v>
      </c>
      <c r="Z2188">
        <v>48.8151664733887</v>
      </c>
      <c r="AA2188">
        <v>48.8151664733887</v>
      </c>
      <c r="AB2188">
        <v>47.393363952636697</v>
      </c>
      <c r="AC2188">
        <v>45.023696899414098</v>
      </c>
      <c r="AD2188">
        <v>44.549762725830099</v>
      </c>
      <c r="AE2188">
        <v>39.523811340332003</v>
      </c>
      <c r="AF2188">
        <v>47.619049072265597</v>
      </c>
      <c r="AG2188">
        <v>29.523809432983398</v>
      </c>
      <c r="AH2188">
        <v>40.952381134033203</v>
      </c>
      <c r="AI2188">
        <v>43.867923736572301</v>
      </c>
      <c r="AJ2188">
        <v>55.660377502441399</v>
      </c>
      <c r="AK2188">
        <v>55.188678741455099</v>
      </c>
      <c r="AL2188">
        <v>48.113208770752003</v>
      </c>
      <c r="AM2188">
        <v>48.584907531738303</v>
      </c>
    </row>
    <row r="2189" spans="1:39" customFormat="1" hidden="1" x14ac:dyDescent="0.2">
      <c r="A2189" t="s">
        <v>21</v>
      </c>
      <c r="B2189" s="1" t="s">
        <v>56</v>
      </c>
      <c r="C2189" t="s">
        <v>421</v>
      </c>
      <c r="D2189" s="1" t="s">
        <v>223</v>
      </c>
      <c r="E2189">
        <v>488499</v>
      </c>
      <c r="F2189">
        <v>507882</v>
      </c>
      <c r="G2189">
        <v>528286</v>
      </c>
      <c r="H2189">
        <v>549679</v>
      </c>
      <c r="I2189">
        <v>571383</v>
      </c>
      <c r="J2189">
        <v>591762</v>
      </c>
      <c r="K2189">
        <v>610174</v>
      </c>
      <c r="L2189">
        <v>627882</v>
      </c>
      <c r="M2189">
        <v>646131</v>
      </c>
      <c r="N2189">
        <v>665178</v>
      </c>
      <c r="O2189">
        <v>685034</v>
      </c>
      <c r="P2189">
        <v>705856</v>
      </c>
      <c r="Q2189">
        <v>727657</v>
      </c>
      <c r="R2189">
        <v>750389</v>
      </c>
      <c r="S2189">
        <v>774011</v>
      </c>
      <c r="T2189">
        <v>798059</v>
      </c>
      <c r="U2189">
        <v>822560</v>
      </c>
      <c r="V2189">
        <v>848143</v>
      </c>
      <c r="W2189">
        <v>875201</v>
      </c>
      <c r="X2189">
        <v>903715</v>
      </c>
      <c r="Y2189">
        <v>933420</v>
      </c>
      <c r="Z2189">
        <v>964026</v>
      </c>
      <c r="AA2189">
        <v>995322</v>
      </c>
      <c r="AB2189">
        <v>1027703</v>
      </c>
      <c r="AC2189">
        <v>1061670</v>
      </c>
      <c r="AD2189">
        <v>1097397</v>
      </c>
      <c r="AE2189">
        <v>1134620</v>
      </c>
      <c r="AF2189">
        <v>1172681</v>
      </c>
      <c r="AG2189">
        <v>1211587</v>
      </c>
      <c r="AH2189">
        <v>1251435</v>
      </c>
      <c r="AI2189">
        <v>1292545</v>
      </c>
      <c r="AJ2189">
        <v>1335296</v>
      </c>
      <c r="AK2189">
        <v>1380166</v>
      </c>
      <c r="AL2189">
        <v>1427172</v>
      </c>
      <c r="AM2189">
        <v>1475251</v>
      </c>
    </row>
    <row r="2190" spans="1:39" customFormat="1" hidden="1" x14ac:dyDescent="0.2">
      <c r="A2190" t="s">
        <v>21</v>
      </c>
      <c r="B2190" s="1" t="s">
        <v>56</v>
      </c>
      <c r="C2190" t="s">
        <v>120</v>
      </c>
      <c r="D2190" s="1" t="s">
        <v>488</v>
      </c>
      <c r="E2190">
        <v>3.91857858826581</v>
      </c>
      <c r="F2190">
        <v>3.9682463464066502</v>
      </c>
      <c r="G2190">
        <v>4.0080881419040804</v>
      </c>
      <c r="H2190">
        <v>4.0416921599284796</v>
      </c>
      <c r="I2190">
        <v>3.9464330203250202</v>
      </c>
      <c r="J2190">
        <v>3.5863306908948802</v>
      </c>
      <c r="K2190">
        <v>3.1653845193069698</v>
      </c>
      <c r="L2190">
        <v>2.96365250311541</v>
      </c>
      <c r="M2190">
        <v>2.9285476920743001</v>
      </c>
      <c r="N2190">
        <v>2.9224690005802501</v>
      </c>
      <c r="O2190">
        <v>2.9320618973737398</v>
      </c>
      <c r="P2190">
        <v>2.9289829990320402</v>
      </c>
      <c r="Q2190">
        <v>2.8964233429193502</v>
      </c>
      <c r="R2190">
        <v>2.8737097402754599</v>
      </c>
      <c r="S2190">
        <v>2.85020452877525</v>
      </c>
      <c r="T2190">
        <v>2.8516930045262399</v>
      </c>
      <c r="U2190">
        <v>2.8926516016185899</v>
      </c>
      <c r="V2190">
        <v>2.9424052038481099</v>
      </c>
      <c r="W2190">
        <v>3.0210544942089901</v>
      </c>
      <c r="X2190">
        <v>3.0834589747555201</v>
      </c>
      <c r="Y2190">
        <v>3.1049859716024399</v>
      </c>
      <c r="Z2190">
        <v>3.1136485108558198</v>
      </c>
      <c r="AA2190">
        <v>3.1011602408817098</v>
      </c>
      <c r="AB2190">
        <v>3.09704342340045</v>
      </c>
      <c r="AC2190">
        <v>3.09453140006576</v>
      </c>
      <c r="AD2190">
        <v>3.0512058713027801</v>
      </c>
      <c r="AE2190">
        <v>2.9743344848206998</v>
      </c>
      <c r="AF2190">
        <v>2.88681938435009</v>
      </c>
      <c r="AG2190">
        <v>2.8040457459925601</v>
      </c>
      <c r="AH2190">
        <v>2.7234853485753199</v>
      </c>
      <c r="AI2190">
        <v>2.6413763453754302</v>
      </c>
      <c r="AJ2190">
        <v>2.58268676641821</v>
      </c>
      <c r="AK2190">
        <v>2.5621532497484099</v>
      </c>
      <c r="AL2190">
        <v>2.5287931800091701</v>
      </c>
      <c r="AM2190">
        <v>2.47214748808282</v>
      </c>
    </row>
    <row r="2191" spans="1:39" customFormat="1" hidden="1" x14ac:dyDescent="0.2">
      <c r="A2191" t="s">
        <v>21</v>
      </c>
      <c r="B2191" s="1" t="s">
        <v>56</v>
      </c>
      <c r="C2191" t="s">
        <v>514</v>
      </c>
      <c r="D2191" s="1" t="s">
        <v>142</v>
      </c>
      <c r="E2191">
        <v>960837</v>
      </c>
      <c r="F2191">
        <v>999732</v>
      </c>
      <c r="G2191">
        <v>1040616</v>
      </c>
      <c r="H2191">
        <v>1083536</v>
      </c>
      <c r="I2191">
        <v>1127152</v>
      </c>
      <c r="J2191">
        <v>1168309</v>
      </c>
      <c r="K2191">
        <v>1205882</v>
      </c>
      <c r="L2191">
        <v>1242155</v>
      </c>
      <c r="M2191">
        <v>1279070</v>
      </c>
      <c r="N2191">
        <v>1317002</v>
      </c>
      <c r="O2191">
        <v>1356189</v>
      </c>
      <c r="P2191">
        <v>1396499</v>
      </c>
      <c r="Q2191">
        <v>1437539</v>
      </c>
      <c r="R2191">
        <v>1479449</v>
      </c>
      <c r="S2191">
        <v>1522223</v>
      </c>
      <c r="T2191">
        <v>1566257</v>
      </c>
      <c r="U2191">
        <v>1612225</v>
      </c>
      <c r="V2191">
        <v>1660368</v>
      </c>
      <c r="W2191">
        <v>1711294</v>
      </c>
      <c r="X2191">
        <v>1764883</v>
      </c>
      <c r="Y2191">
        <v>1820542</v>
      </c>
      <c r="Z2191">
        <v>1878119</v>
      </c>
      <c r="AA2191">
        <v>1937275</v>
      </c>
      <c r="AB2191">
        <v>1998212</v>
      </c>
      <c r="AC2191">
        <v>2061014</v>
      </c>
      <c r="AD2191">
        <v>2124869</v>
      </c>
      <c r="AE2191">
        <v>2189019</v>
      </c>
      <c r="AF2191">
        <v>2253133</v>
      </c>
      <c r="AG2191">
        <v>2317206</v>
      </c>
      <c r="AH2191">
        <v>2381182</v>
      </c>
      <c r="AI2191">
        <v>2444916</v>
      </c>
      <c r="AJ2191">
        <v>2508883</v>
      </c>
      <c r="AK2191">
        <v>2573995</v>
      </c>
      <c r="AL2191">
        <v>2639916</v>
      </c>
      <c r="AM2191">
        <v>2705992</v>
      </c>
    </row>
    <row r="2192" spans="1:39" customFormat="1" hidden="1" x14ac:dyDescent="0.2">
      <c r="A2192" t="s">
        <v>21</v>
      </c>
      <c r="B2192" s="1" t="s">
        <v>56</v>
      </c>
      <c r="C2192" t="s">
        <v>267</v>
      </c>
      <c r="D2192" s="1" t="s">
        <v>205</v>
      </c>
      <c r="E2192" t="s">
        <v>49</v>
      </c>
      <c r="F2192" t="s">
        <v>49</v>
      </c>
      <c r="G2192" t="s">
        <v>49</v>
      </c>
      <c r="H2192" t="s">
        <v>49</v>
      </c>
      <c r="I2192" t="s">
        <v>49</v>
      </c>
      <c r="J2192" t="s">
        <v>49</v>
      </c>
      <c r="K2192" t="s">
        <v>49</v>
      </c>
      <c r="L2192" t="s">
        <v>49</v>
      </c>
      <c r="M2192" t="s">
        <v>49</v>
      </c>
      <c r="N2192" t="s">
        <v>49</v>
      </c>
      <c r="O2192" t="s">
        <v>49</v>
      </c>
      <c r="P2192" t="s">
        <v>49</v>
      </c>
      <c r="Q2192" t="s">
        <v>49</v>
      </c>
      <c r="R2192" t="s">
        <v>49</v>
      </c>
      <c r="S2192" t="s">
        <v>49</v>
      </c>
      <c r="T2192" t="s">
        <v>49</v>
      </c>
      <c r="U2192" t="s">
        <v>49</v>
      </c>
      <c r="V2192">
        <v>6.1</v>
      </c>
      <c r="W2192">
        <v>6.1</v>
      </c>
      <c r="X2192">
        <v>6.1</v>
      </c>
      <c r="Y2192">
        <v>6.1</v>
      </c>
      <c r="Z2192">
        <v>6.1</v>
      </c>
      <c r="AA2192">
        <v>6.1</v>
      </c>
      <c r="AB2192">
        <v>6.1</v>
      </c>
      <c r="AC2192">
        <v>6.1</v>
      </c>
      <c r="AD2192">
        <v>6.1</v>
      </c>
      <c r="AE2192">
        <v>6.1</v>
      </c>
      <c r="AF2192">
        <v>6.1</v>
      </c>
      <c r="AG2192">
        <v>6.1</v>
      </c>
      <c r="AH2192">
        <v>6.1</v>
      </c>
      <c r="AI2192">
        <v>6.1</v>
      </c>
      <c r="AJ2192">
        <v>24.4</v>
      </c>
      <c r="AK2192" t="s">
        <v>49</v>
      </c>
      <c r="AL2192" t="s">
        <v>49</v>
      </c>
      <c r="AM2192" t="s">
        <v>49</v>
      </c>
    </row>
    <row r="2193" spans="1:39" customFormat="1" hidden="1" x14ac:dyDescent="0.2">
      <c r="A2193" t="s">
        <v>21</v>
      </c>
      <c r="B2193" s="1" t="s">
        <v>56</v>
      </c>
      <c r="C2193" t="s">
        <v>447</v>
      </c>
      <c r="D2193" s="1" t="s">
        <v>564</v>
      </c>
      <c r="E2193" t="s">
        <v>49</v>
      </c>
      <c r="F2193" t="s">
        <v>49</v>
      </c>
      <c r="G2193" t="s">
        <v>49</v>
      </c>
      <c r="H2193" t="s">
        <v>49</v>
      </c>
      <c r="I2193" t="s">
        <v>49</v>
      </c>
      <c r="J2193" t="s">
        <v>49</v>
      </c>
      <c r="K2193" t="s">
        <v>49</v>
      </c>
      <c r="L2193" t="s">
        <v>49</v>
      </c>
      <c r="M2193" t="s">
        <v>49</v>
      </c>
      <c r="N2193" t="s">
        <v>49</v>
      </c>
      <c r="O2193" t="s">
        <v>49</v>
      </c>
      <c r="P2193" t="s">
        <v>49</v>
      </c>
      <c r="Q2193" t="s">
        <v>49</v>
      </c>
      <c r="R2193" t="s">
        <v>49</v>
      </c>
      <c r="S2193" t="s">
        <v>49</v>
      </c>
      <c r="T2193" t="s">
        <v>49</v>
      </c>
      <c r="U2193" t="s">
        <v>49</v>
      </c>
      <c r="V2193">
        <v>6</v>
      </c>
      <c r="W2193">
        <v>6</v>
      </c>
      <c r="X2193">
        <v>6</v>
      </c>
      <c r="Y2193">
        <v>6</v>
      </c>
      <c r="Z2193">
        <v>6</v>
      </c>
      <c r="AA2193">
        <v>6</v>
      </c>
      <c r="AB2193">
        <v>6</v>
      </c>
      <c r="AC2193">
        <v>6</v>
      </c>
      <c r="AD2193">
        <v>6</v>
      </c>
      <c r="AE2193">
        <v>6</v>
      </c>
      <c r="AF2193">
        <v>6</v>
      </c>
      <c r="AG2193">
        <v>6</v>
      </c>
      <c r="AH2193">
        <v>6</v>
      </c>
      <c r="AI2193">
        <v>6</v>
      </c>
      <c r="AJ2193">
        <v>6</v>
      </c>
      <c r="AK2193" t="s">
        <v>49</v>
      </c>
      <c r="AL2193" t="s">
        <v>49</v>
      </c>
      <c r="AM2193" t="s">
        <v>49</v>
      </c>
    </row>
    <row r="2194" spans="1:39" customFormat="1" hidden="1" x14ac:dyDescent="0.2">
      <c r="A2194" t="s">
        <v>21</v>
      </c>
      <c r="B2194" s="1" t="s">
        <v>56</v>
      </c>
      <c r="C2194" t="s">
        <v>458</v>
      </c>
      <c r="D2194" s="1" t="s">
        <v>187</v>
      </c>
      <c r="E2194" t="s">
        <v>49</v>
      </c>
      <c r="F2194" t="s">
        <v>49</v>
      </c>
      <c r="G2194" t="s">
        <v>49</v>
      </c>
      <c r="H2194" t="s">
        <v>49</v>
      </c>
      <c r="I2194" t="s">
        <v>49</v>
      </c>
      <c r="J2194" t="s">
        <v>49</v>
      </c>
      <c r="K2194" t="s">
        <v>49</v>
      </c>
      <c r="L2194" t="s">
        <v>49</v>
      </c>
      <c r="M2194" t="s">
        <v>49</v>
      </c>
      <c r="N2194" t="s">
        <v>49</v>
      </c>
      <c r="O2194" t="s">
        <v>49</v>
      </c>
      <c r="P2194" t="s">
        <v>49</v>
      </c>
      <c r="Q2194" t="s">
        <v>49</v>
      </c>
      <c r="R2194" t="s">
        <v>49</v>
      </c>
      <c r="S2194" t="s">
        <v>49</v>
      </c>
      <c r="T2194" t="s">
        <v>49</v>
      </c>
      <c r="U2194" t="s">
        <v>49</v>
      </c>
      <c r="V2194" t="s">
        <v>49</v>
      </c>
      <c r="W2194" t="s">
        <v>49</v>
      </c>
      <c r="X2194" t="s">
        <v>49</v>
      </c>
      <c r="Y2194" t="s">
        <v>49</v>
      </c>
      <c r="Z2194" t="s">
        <v>49</v>
      </c>
      <c r="AA2194" t="s">
        <v>49</v>
      </c>
      <c r="AB2194" t="s">
        <v>49</v>
      </c>
      <c r="AC2194" t="s">
        <v>49</v>
      </c>
      <c r="AD2194" t="s">
        <v>49</v>
      </c>
      <c r="AE2194" t="s">
        <v>49</v>
      </c>
      <c r="AF2194" t="s">
        <v>49</v>
      </c>
      <c r="AG2194" t="s">
        <v>49</v>
      </c>
      <c r="AH2194" t="s">
        <v>49</v>
      </c>
      <c r="AI2194" t="s">
        <v>49</v>
      </c>
      <c r="AJ2194" t="s">
        <v>49</v>
      </c>
      <c r="AK2194" t="s">
        <v>49</v>
      </c>
      <c r="AL2194" t="s">
        <v>49</v>
      </c>
      <c r="AM2194" t="s">
        <v>49</v>
      </c>
    </row>
    <row r="2195" spans="1:39" customFormat="1" hidden="1" x14ac:dyDescent="0.2">
      <c r="A2195" t="s">
        <v>21</v>
      </c>
      <c r="B2195" s="1" t="s">
        <v>56</v>
      </c>
      <c r="C2195" t="s">
        <v>487</v>
      </c>
      <c r="D2195" s="1" t="s">
        <v>306</v>
      </c>
      <c r="E2195">
        <v>222.25290229430999</v>
      </c>
      <c r="F2195">
        <v>214.864751068461</v>
      </c>
      <c r="G2195">
        <v>205.25204779558399</v>
      </c>
      <c r="H2195">
        <v>197.17773603325901</v>
      </c>
      <c r="I2195">
        <v>198.86222891108599</v>
      </c>
      <c r="J2195">
        <v>212.464077151651</v>
      </c>
      <c r="K2195">
        <v>201.21141561632299</v>
      </c>
      <c r="L2195">
        <v>195.13742303422799</v>
      </c>
      <c r="M2195">
        <v>191.57889012656099</v>
      </c>
      <c r="N2195">
        <v>197.632300492007</v>
      </c>
      <c r="O2195">
        <v>196.558019473542</v>
      </c>
      <c r="P2195">
        <v>191.999265684638</v>
      </c>
      <c r="Q2195">
        <v>183.53618376406399</v>
      </c>
      <c r="R2195">
        <v>158.49921611896201</v>
      </c>
      <c r="S2195">
        <v>131.55913977483499</v>
      </c>
      <c r="T2195">
        <v>95.229988165308896</v>
      </c>
      <c r="U2195">
        <v>93.793800011396002</v>
      </c>
      <c r="V2195">
        <v>99.684635848730906</v>
      </c>
      <c r="W2195">
        <v>99.199624261588497</v>
      </c>
      <c r="X2195">
        <v>107.543957851047</v>
      </c>
      <c r="Y2195">
        <v>113.731652101451</v>
      </c>
      <c r="Z2195">
        <v>102.788896414408</v>
      </c>
      <c r="AA2195">
        <v>100</v>
      </c>
      <c r="AB2195">
        <v>92.485904921170302</v>
      </c>
      <c r="AC2195">
        <v>89.0041045770148</v>
      </c>
      <c r="AD2195">
        <v>81.483526116125404</v>
      </c>
      <c r="AE2195">
        <v>73.618711626495696</v>
      </c>
      <c r="AF2195">
        <v>72.757894539526504</v>
      </c>
      <c r="AG2195">
        <v>88.168808530954095</v>
      </c>
      <c r="AH2195">
        <v>89.667661180807499</v>
      </c>
      <c r="AI2195">
        <v>88.908956099194597</v>
      </c>
      <c r="AJ2195">
        <v>93.412521106238003</v>
      </c>
      <c r="AK2195">
        <v>94.527795443608795</v>
      </c>
      <c r="AL2195">
        <v>94.534879111402205</v>
      </c>
      <c r="AM2195">
        <v>99.351384099477102</v>
      </c>
    </row>
    <row r="2196" spans="1:39" customFormat="1" hidden="1" x14ac:dyDescent="0.2">
      <c r="A2196" t="s">
        <v>21</v>
      </c>
      <c r="B2196" s="1" t="s">
        <v>56</v>
      </c>
      <c r="C2196" t="s">
        <v>454</v>
      </c>
      <c r="D2196" s="1" t="s">
        <v>165</v>
      </c>
      <c r="E2196">
        <v>18.080588334567214</v>
      </c>
      <c r="F2196">
        <v>11.514995250767267</v>
      </c>
      <c r="G2196">
        <v>12.982206210834066</v>
      </c>
      <c r="H2196">
        <v>-45.948457081372233</v>
      </c>
      <c r="I2196">
        <v>24.325612223633584</v>
      </c>
      <c r="J2196">
        <v>19.916823553236753</v>
      </c>
      <c r="K2196">
        <v>20.450121272814179</v>
      </c>
      <c r="L2196">
        <v>20.274872192964551</v>
      </c>
      <c r="M2196">
        <v>15.808486264458269</v>
      </c>
      <c r="N2196">
        <v>33.466792257617094</v>
      </c>
      <c r="O2196">
        <v>18.938273306660406</v>
      </c>
      <c r="P2196">
        <v>27.095401336069351</v>
      </c>
      <c r="Q2196">
        <v>21.310565847745526</v>
      </c>
      <c r="R2196">
        <v>21.800959615058495</v>
      </c>
      <c r="S2196">
        <v>12.327647118311297</v>
      </c>
      <c r="T2196">
        <v>14.561801970094614</v>
      </c>
      <c r="U2196">
        <v>-29.708059235565614</v>
      </c>
      <c r="V2196">
        <v>29.585760793675878</v>
      </c>
      <c r="W2196">
        <v>28.080845303774506</v>
      </c>
      <c r="X2196">
        <v>22.508146507746616</v>
      </c>
      <c r="Y2196">
        <v>23.931643524605388</v>
      </c>
      <c r="Z2196">
        <v>21.515628628387688</v>
      </c>
      <c r="AA2196">
        <v>20.214685411875479</v>
      </c>
      <c r="AB2196">
        <v>22.403558148536121</v>
      </c>
      <c r="AC2196">
        <v>23.260438653632871</v>
      </c>
      <c r="AD2196">
        <v>20.830941492835979</v>
      </c>
      <c r="AE2196">
        <v>22.134678727318338</v>
      </c>
      <c r="AF2196" t="s">
        <v>49</v>
      </c>
      <c r="AG2196" t="s">
        <v>49</v>
      </c>
      <c r="AH2196">
        <v>24.131896309085842</v>
      </c>
      <c r="AI2196">
        <v>19.680120427551135</v>
      </c>
      <c r="AJ2196">
        <v>20.468086581481643</v>
      </c>
      <c r="AK2196">
        <v>25.258395643986855</v>
      </c>
      <c r="AL2196">
        <v>10.805228389349299</v>
      </c>
      <c r="AM2196" t="s">
        <v>49</v>
      </c>
    </row>
    <row r="2197" spans="1:39" customFormat="1" hidden="1" x14ac:dyDescent="0.2">
      <c r="A2197" t="s">
        <v>21</v>
      </c>
      <c r="B2197" s="1" t="s">
        <v>56</v>
      </c>
      <c r="C2197" t="s">
        <v>381</v>
      </c>
      <c r="D2197" s="1" t="s">
        <v>512</v>
      </c>
      <c r="E2197" t="s">
        <v>49</v>
      </c>
      <c r="F2197" t="s">
        <v>49</v>
      </c>
      <c r="G2197" t="s">
        <v>49</v>
      </c>
      <c r="H2197" t="s">
        <v>49</v>
      </c>
      <c r="I2197" t="s">
        <v>49</v>
      </c>
      <c r="J2197" t="s">
        <v>49</v>
      </c>
      <c r="K2197" t="s">
        <v>49</v>
      </c>
      <c r="L2197" t="s">
        <v>49</v>
      </c>
      <c r="M2197">
        <v>21.739130020141602</v>
      </c>
      <c r="N2197" t="s">
        <v>49</v>
      </c>
      <c r="O2197">
        <v>24.456521987915</v>
      </c>
      <c r="P2197" t="s">
        <v>49</v>
      </c>
      <c r="Q2197">
        <v>32.065216064453097</v>
      </c>
      <c r="R2197" t="s">
        <v>49</v>
      </c>
      <c r="S2197">
        <v>35.135135650634801</v>
      </c>
      <c r="T2197">
        <v>36.756755828857401</v>
      </c>
      <c r="U2197">
        <v>31.840795516967798</v>
      </c>
      <c r="V2197">
        <v>28.431371688842798</v>
      </c>
      <c r="W2197">
        <v>34.313724517822301</v>
      </c>
      <c r="X2197">
        <v>33.980583190917997</v>
      </c>
      <c r="Y2197">
        <v>35.436893463134801</v>
      </c>
      <c r="Z2197">
        <v>36.363636016845703</v>
      </c>
      <c r="AA2197">
        <v>34.449760437011697</v>
      </c>
      <c r="AB2197">
        <v>39.8104248046875</v>
      </c>
      <c r="AC2197">
        <v>44.549762725830099</v>
      </c>
      <c r="AD2197">
        <v>37.9146919250488</v>
      </c>
      <c r="AE2197">
        <v>33.1730766296387</v>
      </c>
      <c r="AF2197">
        <v>30.476190567016602</v>
      </c>
      <c r="AG2197">
        <v>29.523809432983398</v>
      </c>
      <c r="AH2197">
        <v>32.857143402099602</v>
      </c>
      <c r="AI2197">
        <v>26.6666660308838</v>
      </c>
      <c r="AJ2197">
        <v>25.7142848968506</v>
      </c>
      <c r="AK2197">
        <v>25.238094329833999</v>
      </c>
      <c r="AL2197">
        <v>18.571428298950199</v>
      </c>
      <c r="AM2197">
        <v>24.056604385376001</v>
      </c>
    </row>
    <row r="2198" spans="1:39" customFormat="1" hidden="1" x14ac:dyDescent="0.2">
      <c r="A2198" t="s">
        <v>21</v>
      </c>
      <c r="B2198" s="1" t="s">
        <v>56</v>
      </c>
      <c r="C2198" t="s">
        <v>410</v>
      </c>
      <c r="D2198" s="1" t="s">
        <v>81</v>
      </c>
      <c r="E2198" t="s">
        <v>49</v>
      </c>
      <c r="F2198" t="s">
        <v>49</v>
      </c>
      <c r="G2198" t="s">
        <v>49</v>
      </c>
      <c r="H2198" t="s">
        <v>49</v>
      </c>
      <c r="I2198" t="s">
        <v>49</v>
      </c>
      <c r="J2198" t="s">
        <v>49</v>
      </c>
      <c r="K2198" t="s">
        <v>49</v>
      </c>
      <c r="L2198" t="s">
        <v>49</v>
      </c>
      <c r="M2198">
        <v>52.261306762695298</v>
      </c>
      <c r="N2198" t="s">
        <v>49</v>
      </c>
      <c r="O2198">
        <v>51.5</v>
      </c>
      <c r="P2198" t="s">
        <v>49</v>
      </c>
      <c r="Q2198">
        <v>47.761192321777301</v>
      </c>
      <c r="R2198" t="s">
        <v>49</v>
      </c>
      <c r="S2198">
        <v>47.263683319091797</v>
      </c>
      <c r="T2198">
        <v>57.711441040039098</v>
      </c>
      <c r="U2198">
        <v>42.307693481445298</v>
      </c>
      <c r="V2198">
        <v>39.234451293945298</v>
      </c>
      <c r="W2198">
        <v>44.497608184814503</v>
      </c>
      <c r="X2198">
        <v>45.933013916015597</v>
      </c>
      <c r="Y2198">
        <v>39.903846740722699</v>
      </c>
      <c r="Z2198">
        <v>36.492889404296903</v>
      </c>
      <c r="AA2198">
        <v>34.123222351074197</v>
      </c>
      <c r="AB2198">
        <v>33.802818298339801</v>
      </c>
      <c r="AC2198">
        <v>32.863849639892599</v>
      </c>
      <c r="AD2198">
        <v>33.333332061767599</v>
      </c>
      <c r="AE2198">
        <v>28.846153259277301</v>
      </c>
      <c r="AF2198">
        <v>27.142856597900401</v>
      </c>
      <c r="AG2198">
        <v>22.857143402099599</v>
      </c>
      <c r="AH2198">
        <v>34.285713195800803</v>
      </c>
      <c r="AI2198">
        <v>35.238094329833999</v>
      </c>
      <c r="AJ2198">
        <v>39.523811340332003</v>
      </c>
      <c r="AK2198">
        <v>39.047618865966797</v>
      </c>
      <c r="AL2198">
        <v>38.5714302062988</v>
      </c>
      <c r="AM2198">
        <v>37.264152526855497</v>
      </c>
    </row>
    <row r="2199" spans="1:39" customFormat="1" hidden="1" x14ac:dyDescent="0.2">
      <c r="A2199" t="s">
        <v>21</v>
      </c>
      <c r="B2199" s="1" t="s">
        <v>56</v>
      </c>
      <c r="C2199" t="s">
        <v>330</v>
      </c>
      <c r="D2199" s="1" t="s">
        <v>266</v>
      </c>
      <c r="E2199" t="s">
        <v>49</v>
      </c>
      <c r="F2199" t="s">
        <v>49</v>
      </c>
      <c r="G2199" t="s">
        <v>49</v>
      </c>
      <c r="H2199" t="s">
        <v>49</v>
      </c>
      <c r="I2199" t="s">
        <v>49</v>
      </c>
      <c r="J2199" t="s">
        <v>49</v>
      </c>
      <c r="K2199" t="s">
        <v>49</v>
      </c>
      <c r="L2199" t="s">
        <v>49</v>
      </c>
      <c r="M2199" t="s">
        <v>49</v>
      </c>
      <c r="N2199" t="s">
        <v>49</v>
      </c>
      <c r="O2199" t="s">
        <v>49</v>
      </c>
      <c r="P2199" t="s">
        <v>49</v>
      </c>
      <c r="Q2199" t="s">
        <v>49</v>
      </c>
      <c r="R2199" t="s">
        <v>49</v>
      </c>
      <c r="S2199" t="s">
        <v>49</v>
      </c>
      <c r="T2199">
        <v>13.82</v>
      </c>
      <c r="U2199" t="s">
        <v>49</v>
      </c>
      <c r="V2199" t="s">
        <v>49</v>
      </c>
      <c r="W2199" t="s">
        <v>49</v>
      </c>
      <c r="X2199">
        <v>18.7</v>
      </c>
      <c r="Y2199">
        <v>18.73</v>
      </c>
      <c r="Z2199">
        <v>18.82</v>
      </c>
      <c r="AA2199">
        <v>15.54</v>
      </c>
      <c r="AB2199">
        <v>15.58</v>
      </c>
      <c r="AC2199">
        <v>15.58</v>
      </c>
      <c r="AD2199">
        <v>15.6</v>
      </c>
      <c r="AE2199" t="s">
        <v>49</v>
      </c>
      <c r="AF2199" t="s">
        <v>49</v>
      </c>
      <c r="AG2199" t="s">
        <v>49</v>
      </c>
      <c r="AH2199" t="s">
        <v>49</v>
      </c>
      <c r="AI2199">
        <v>14.25</v>
      </c>
      <c r="AJ2199" t="s">
        <v>49</v>
      </c>
      <c r="AK2199">
        <v>13.85</v>
      </c>
      <c r="AL2199" t="s">
        <v>49</v>
      </c>
      <c r="AM2199" t="s">
        <v>49</v>
      </c>
    </row>
    <row r="2200" spans="1:39" customFormat="1" hidden="1" x14ac:dyDescent="0.2">
      <c r="A2200" t="s">
        <v>21</v>
      </c>
      <c r="B2200" s="1" t="s">
        <v>56</v>
      </c>
      <c r="C2200" t="s">
        <v>19</v>
      </c>
      <c r="D2200" s="1" t="s">
        <v>127</v>
      </c>
      <c r="E2200" t="s">
        <v>49</v>
      </c>
      <c r="F2200" t="s">
        <v>49</v>
      </c>
      <c r="G2200" t="s">
        <v>49</v>
      </c>
      <c r="H2200" t="s">
        <v>49</v>
      </c>
      <c r="I2200" t="s">
        <v>49</v>
      </c>
      <c r="J2200" t="s">
        <v>49</v>
      </c>
      <c r="K2200" t="s">
        <v>49</v>
      </c>
      <c r="L2200" t="s">
        <v>49</v>
      </c>
      <c r="M2200" t="s">
        <v>49</v>
      </c>
      <c r="N2200" t="s">
        <v>49</v>
      </c>
      <c r="O2200" t="s">
        <v>49</v>
      </c>
      <c r="P2200" t="s">
        <v>49</v>
      </c>
      <c r="Q2200" t="s">
        <v>49</v>
      </c>
      <c r="R2200" t="s">
        <v>49</v>
      </c>
      <c r="S2200" t="s">
        <v>49</v>
      </c>
      <c r="T2200">
        <v>13.82</v>
      </c>
      <c r="U2200" t="s">
        <v>49</v>
      </c>
      <c r="V2200" t="s">
        <v>49</v>
      </c>
      <c r="W2200" t="s">
        <v>49</v>
      </c>
      <c r="X2200">
        <v>19.190000000000001</v>
      </c>
      <c r="Y2200">
        <v>19.2</v>
      </c>
      <c r="Z2200">
        <v>19.27</v>
      </c>
      <c r="AA2200">
        <v>15.52</v>
      </c>
      <c r="AB2200">
        <v>15.53</v>
      </c>
      <c r="AC2200">
        <v>15.53</v>
      </c>
      <c r="AD2200">
        <v>15.57</v>
      </c>
      <c r="AE2200" t="s">
        <v>49</v>
      </c>
      <c r="AF2200" t="s">
        <v>49</v>
      </c>
      <c r="AG2200" t="s">
        <v>49</v>
      </c>
      <c r="AH2200" t="s">
        <v>49</v>
      </c>
      <c r="AI2200">
        <v>13.13</v>
      </c>
      <c r="AJ2200" t="s">
        <v>49</v>
      </c>
      <c r="AK2200">
        <v>13.07</v>
      </c>
      <c r="AL2200" t="s">
        <v>49</v>
      </c>
      <c r="AM2200" t="s">
        <v>49</v>
      </c>
    </row>
    <row r="2201" spans="1:39" customFormat="1" hidden="1" x14ac:dyDescent="0.2">
      <c r="A2201" t="s">
        <v>21</v>
      </c>
      <c r="B2201" s="1" t="s">
        <v>56</v>
      </c>
      <c r="C2201" t="s">
        <v>219</v>
      </c>
      <c r="D2201" s="1" t="s">
        <v>551</v>
      </c>
      <c r="E2201" t="s">
        <v>49</v>
      </c>
      <c r="F2201" t="s">
        <v>49</v>
      </c>
      <c r="G2201" t="s">
        <v>49</v>
      </c>
      <c r="H2201" t="s">
        <v>49</v>
      </c>
      <c r="I2201" t="s">
        <v>49</v>
      </c>
      <c r="J2201" t="s">
        <v>49</v>
      </c>
      <c r="K2201" t="s">
        <v>49</v>
      </c>
      <c r="L2201" t="s">
        <v>49</v>
      </c>
      <c r="M2201" t="s">
        <v>49</v>
      </c>
      <c r="N2201" t="s">
        <v>49</v>
      </c>
      <c r="O2201" t="s">
        <v>49</v>
      </c>
      <c r="P2201" t="s">
        <v>49</v>
      </c>
      <c r="Q2201" t="s">
        <v>49</v>
      </c>
      <c r="R2201" t="s">
        <v>49</v>
      </c>
      <c r="S2201" t="s">
        <v>49</v>
      </c>
      <c r="T2201" t="s">
        <v>49</v>
      </c>
      <c r="U2201" t="s">
        <v>49</v>
      </c>
      <c r="V2201">
        <v>48</v>
      </c>
      <c r="W2201">
        <v>48</v>
      </c>
      <c r="X2201">
        <v>48</v>
      </c>
      <c r="Y2201">
        <v>48</v>
      </c>
      <c r="Z2201">
        <v>48</v>
      </c>
      <c r="AA2201">
        <v>48</v>
      </c>
      <c r="AB2201">
        <v>48</v>
      </c>
      <c r="AC2201">
        <v>48</v>
      </c>
      <c r="AD2201">
        <v>48</v>
      </c>
      <c r="AE2201">
        <v>49</v>
      </c>
      <c r="AF2201">
        <v>49</v>
      </c>
      <c r="AG2201">
        <v>49</v>
      </c>
      <c r="AH2201">
        <v>49</v>
      </c>
      <c r="AI2201">
        <v>49</v>
      </c>
      <c r="AJ2201">
        <v>49</v>
      </c>
      <c r="AK2201" t="s">
        <v>49</v>
      </c>
      <c r="AL2201" t="s">
        <v>49</v>
      </c>
      <c r="AM2201" t="s">
        <v>49</v>
      </c>
    </row>
    <row r="2202" spans="1:39" customFormat="1" hidden="1" x14ac:dyDescent="0.2">
      <c r="A2202" t="s">
        <v>21</v>
      </c>
      <c r="B2202" s="1" t="s">
        <v>56</v>
      </c>
      <c r="C2202" t="s">
        <v>460</v>
      </c>
      <c r="D2202" s="1" t="s">
        <v>249</v>
      </c>
      <c r="E2202" t="s">
        <v>49</v>
      </c>
      <c r="F2202" t="s">
        <v>49</v>
      </c>
      <c r="G2202" t="s">
        <v>49</v>
      </c>
      <c r="H2202" t="s">
        <v>49</v>
      </c>
      <c r="I2202" t="s">
        <v>49</v>
      </c>
      <c r="J2202" t="s">
        <v>49</v>
      </c>
      <c r="K2202" t="s">
        <v>49</v>
      </c>
      <c r="L2202" t="s">
        <v>49</v>
      </c>
      <c r="M2202" t="s">
        <v>49</v>
      </c>
      <c r="N2202" t="s">
        <v>49</v>
      </c>
      <c r="O2202" t="s">
        <v>49</v>
      </c>
      <c r="P2202" t="s">
        <v>49</v>
      </c>
      <c r="Q2202" t="s">
        <v>49</v>
      </c>
      <c r="R2202" t="s">
        <v>49</v>
      </c>
      <c r="S2202" t="s">
        <v>49</v>
      </c>
      <c r="T2202" t="s">
        <v>49</v>
      </c>
      <c r="U2202" t="s">
        <v>49</v>
      </c>
      <c r="V2202" t="s">
        <v>49</v>
      </c>
      <c r="W2202">
        <v>8.3000000000000007</v>
      </c>
      <c r="X2202" t="s">
        <v>49</v>
      </c>
      <c r="Y2202" t="s">
        <v>49</v>
      </c>
      <c r="Z2202" t="s">
        <v>49</v>
      </c>
      <c r="AA2202" t="s">
        <v>49</v>
      </c>
      <c r="AB2202" t="s">
        <v>49</v>
      </c>
      <c r="AC2202" t="s">
        <v>49</v>
      </c>
      <c r="AD2202" t="s">
        <v>49</v>
      </c>
      <c r="AE2202" t="s">
        <v>49</v>
      </c>
      <c r="AF2202" t="s">
        <v>49</v>
      </c>
      <c r="AG2202" t="s">
        <v>49</v>
      </c>
      <c r="AH2202" t="s">
        <v>49</v>
      </c>
      <c r="AI2202">
        <v>5.4</v>
      </c>
      <c r="AJ2202" t="s">
        <v>49</v>
      </c>
      <c r="AK2202" t="s">
        <v>49</v>
      </c>
      <c r="AL2202" t="s">
        <v>49</v>
      </c>
      <c r="AM2202" t="s">
        <v>49</v>
      </c>
    </row>
    <row r="2203" spans="1:39" customFormat="1" hidden="1" x14ac:dyDescent="0.2">
      <c r="A2203" t="s">
        <v>21</v>
      </c>
      <c r="B2203" s="1" t="s">
        <v>56</v>
      </c>
      <c r="C2203" t="s">
        <v>214</v>
      </c>
      <c r="D2203" s="1" t="s">
        <v>72</v>
      </c>
      <c r="E2203" t="s">
        <v>49</v>
      </c>
      <c r="F2203" t="s">
        <v>49</v>
      </c>
      <c r="G2203" t="s">
        <v>49</v>
      </c>
      <c r="H2203" t="s">
        <v>49</v>
      </c>
      <c r="I2203" t="s">
        <v>49</v>
      </c>
      <c r="J2203" t="s">
        <v>49</v>
      </c>
      <c r="K2203" t="s">
        <v>49</v>
      </c>
      <c r="L2203" t="s">
        <v>49</v>
      </c>
      <c r="M2203" t="s">
        <v>49</v>
      </c>
      <c r="N2203" t="s">
        <v>49</v>
      </c>
      <c r="O2203" t="s">
        <v>49</v>
      </c>
      <c r="P2203" t="s">
        <v>49</v>
      </c>
      <c r="Q2203" t="s">
        <v>49</v>
      </c>
      <c r="R2203" t="s">
        <v>49</v>
      </c>
      <c r="S2203" t="s">
        <v>49</v>
      </c>
      <c r="T2203" t="s">
        <v>49</v>
      </c>
      <c r="U2203" t="s">
        <v>49</v>
      </c>
      <c r="V2203">
        <v>73</v>
      </c>
      <c r="W2203">
        <v>73</v>
      </c>
      <c r="X2203">
        <v>73</v>
      </c>
      <c r="Y2203">
        <v>73</v>
      </c>
      <c r="Z2203">
        <v>73</v>
      </c>
      <c r="AA2203">
        <v>73</v>
      </c>
      <c r="AB2203">
        <v>73</v>
      </c>
      <c r="AC2203">
        <v>73</v>
      </c>
      <c r="AD2203">
        <v>73</v>
      </c>
      <c r="AE2203">
        <v>73</v>
      </c>
      <c r="AF2203">
        <v>73</v>
      </c>
      <c r="AG2203">
        <v>73</v>
      </c>
      <c r="AH2203">
        <v>73</v>
      </c>
      <c r="AI2203">
        <v>73</v>
      </c>
      <c r="AJ2203">
        <v>73</v>
      </c>
      <c r="AK2203" t="s">
        <v>49</v>
      </c>
      <c r="AL2203" t="s">
        <v>49</v>
      </c>
      <c r="AM2203" t="s">
        <v>49</v>
      </c>
    </row>
    <row r="2204" spans="1:39" customFormat="1" hidden="1" x14ac:dyDescent="0.2">
      <c r="A2204" t="s">
        <v>21</v>
      </c>
      <c r="B2204" s="1" t="s">
        <v>56</v>
      </c>
      <c r="C2204" t="s">
        <v>443</v>
      </c>
      <c r="D2204" s="1" t="s">
        <v>259</v>
      </c>
      <c r="E2204" t="s">
        <v>49</v>
      </c>
      <c r="F2204" t="s">
        <v>49</v>
      </c>
      <c r="G2204" t="s">
        <v>49</v>
      </c>
      <c r="H2204" t="s">
        <v>49</v>
      </c>
      <c r="I2204" t="s">
        <v>49</v>
      </c>
      <c r="J2204" t="s">
        <v>49</v>
      </c>
      <c r="K2204" t="s">
        <v>49</v>
      </c>
      <c r="L2204" t="s">
        <v>49</v>
      </c>
      <c r="M2204" t="s">
        <v>49</v>
      </c>
      <c r="N2204" t="s">
        <v>49</v>
      </c>
      <c r="O2204" t="s">
        <v>49</v>
      </c>
      <c r="P2204" t="s">
        <v>49</v>
      </c>
      <c r="Q2204" t="s">
        <v>49</v>
      </c>
      <c r="R2204" t="s">
        <v>49</v>
      </c>
      <c r="S2204" t="s">
        <v>49</v>
      </c>
      <c r="T2204" t="s">
        <v>49</v>
      </c>
      <c r="U2204" t="s">
        <v>49</v>
      </c>
      <c r="V2204">
        <v>28</v>
      </c>
      <c r="W2204">
        <v>27</v>
      </c>
      <c r="X2204">
        <v>32</v>
      </c>
      <c r="Y2204">
        <v>27</v>
      </c>
      <c r="Z2204">
        <v>27</v>
      </c>
      <c r="AA2204">
        <v>27</v>
      </c>
      <c r="AB2204">
        <v>27</v>
      </c>
      <c r="AC2204">
        <v>27</v>
      </c>
      <c r="AD2204">
        <v>27</v>
      </c>
      <c r="AE2204">
        <v>26</v>
      </c>
      <c r="AF2204">
        <v>25</v>
      </c>
      <c r="AG2204">
        <v>25</v>
      </c>
      <c r="AH2204">
        <v>25</v>
      </c>
      <c r="AI2204">
        <v>25</v>
      </c>
      <c r="AJ2204">
        <v>8</v>
      </c>
      <c r="AK2204" t="s">
        <v>49</v>
      </c>
      <c r="AL2204" t="s">
        <v>49</v>
      </c>
      <c r="AM2204" t="s">
        <v>49</v>
      </c>
    </row>
    <row r="2205" spans="1:39" customFormat="1" hidden="1" x14ac:dyDescent="0.2">
      <c r="A2205" t="s">
        <v>21</v>
      </c>
      <c r="B2205" s="1" t="s">
        <v>56</v>
      </c>
      <c r="C2205" t="s">
        <v>470</v>
      </c>
      <c r="D2205" s="1" t="s">
        <v>131</v>
      </c>
      <c r="E2205" t="s">
        <v>49</v>
      </c>
      <c r="F2205" t="s">
        <v>49</v>
      </c>
      <c r="G2205" t="s">
        <v>49</v>
      </c>
      <c r="H2205" t="s">
        <v>49</v>
      </c>
      <c r="I2205" t="s">
        <v>49</v>
      </c>
      <c r="J2205" t="s">
        <v>49</v>
      </c>
      <c r="K2205" t="s">
        <v>49</v>
      </c>
      <c r="L2205" t="s">
        <v>49</v>
      </c>
      <c r="M2205" t="s">
        <v>49</v>
      </c>
      <c r="N2205" t="s">
        <v>49</v>
      </c>
      <c r="O2205" t="s">
        <v>49</v>
      </c>
      <c r="P2205" t="s">
        <v>49</v>
      </c>
      <c r="Q2205" t="s">
        <v>49</v>
      </c>
      <c r="R2205" t="s">
        <v>49</v>
      </c>
      <c r="S2205" t="s">
        <v>49</v>
      </c>
      <c r="T2205" t="s">
        <v>49</v>
      </c>
      <c r="U2205" t="s">
        <v>49</v>
      </c>
      <c r="V2205" t="s">
        <v>49</v>
      </c>
      <c r="W2205" t="s">
        <v>49</v>
      </c>
      <c r="X2205" t="s">
        <v>49</v>
      </c>
      <c r="Y2205" t="s">
        <v>49</v>
      </c>
      <c r="Z2205" t="s">
        <v>49</v>
      </c>
      <c r="AA2205" t="s">
        <v>49</v>
      </c>
      <c r="AB2205" t="s">
        <v>49</v>
      </c>
      <c r="AC2205" t="s">
        <v>49</v>
      </c>
      <c r="AD2205" t="s">
        <v>49</v>
      </c>
      <c r="AE2205">
        <v>109.33329999999999</v>
      </c>
      <c r="AF2205">
        <v>109.33329999999999</v>
      </c>
      <c r="AG2205">
        <v>109.33329999999999</v>
      </c>
      <c r="AH2205">
        <v>109.33329999999999</v>
      </c>
      <c r="AI2205">
        <v>109.33329999999999</v>
      </c>
      <c r="AJ2205">
        <v>109.33329999999999</v>
      </c>
      <c r="AK2205" t="s">
        <v>49</v>
      </c>
      <c r="AL2205" t="s">
        <v>49</v>
      </c>
      <c r="AM2205" t="s">
        <v>49</v>
      </c>
    </row>
    <row r="2206" spans="1:39" customFormat="1" hidden="1" x14ac:dyDescent="0.2">
      <c r="A2206" t="s">
        <v>21</v>
      </c>
      <c r="B2206" s="1" t="s">
        <v>56</v>
      </c>
      <c r="C2206" t="s">
        <v>169</v>
      </c>
      <c r="D2206" s="1" t="s">
        <v>129</v>
      </c>
      <c r="E2206" t="s">
        <v>49</v>
      </c>
      <c r="F2206" t="s">
        <v>49</v>
      </c>
      <c r="G2206" t="s">
        <v>49</v>
      </c>
      <c r="H2206" t="s">
        <v>49</v>
      </c>
      <c r="I2206" t="s">
        <v>49</v>
      </c>
      <c r="J2206" t="s">
        <v>49</v>
      </c>
      <c r="K2206" t="s">
        <v>49</v>
      </c>
      <c r="L2206" t="s">
        <v>49</v>
      </c>
      <c r="M2206" t="s">
        <v>49</v>
      </c>
      <c r="N2206" t="s">
        <v>49</v>
      </c>
      <c r="O2206" t="s">
        <v>49</v>
      </c>
      <c r="P2206" t="s">
        <v>49</v>
      </c>
      <c r="Q2206" t="s">
        <v>49</v>
      </c>
      <c r="R2206" t="s">
        <v>49</v>
      </c>
      <c r="S2206" t="s">
        <v>49</v>
      </c>
      <c r="T2206" t="s">
        <v>49</v>
      </c>
      <c r="U2206" t="s">
        <v>49</v>
      </c>
      <c r="V2206" t="s">
        <v>49</v>
      </c>
      <c r="W2206" t="s">
        <v>49</v>
      </c>
      <c r="X2206" t="s">
        <v>49</v>
      </c>
      <c r="Y2206" t="s">
        <v>49</v>
      </c>
      <c r="Z2206" t="s">
        <v>49</v>
      </c>
      <c r="AA2206" t="s">
        <v>49</v>
      </c>
      <c r="AB2206" t="s">
        <v>49</v>
      </c>
      <c r="AC2206" t="s">
        <v>49</v>
      </c>
      <c r="AD2206" t="s">
        <v>49</v>
      </c>
      <c r="AE2206">
        <v>48</v>
      </c>
      <c r="AF2206">
        <v>48</v>
      </c>
      <c r="AG2206">
        <v>48</v>
      </c>
      <c r="AH2206">
        <v>48</v>
      </c>
      <c r="AI2206">
        <v>48</v>
      </c>
      <c r="AJ2206">
        <v>48</v>
      </c>
      <c r="AK2206" t="s">
        <v>49</v>
      </c>
      <c r="AL2206" t="s">
        <v>49</v>
      </c>
      <c r="AM2206" t="s">
        <v>49</v>
      </c>
    </row>
    <row r="2207" spans="1:39" customFormat="1" hidden="1" x14ac:dyDescent="0.2">
      <c r="A2207" t="s">
        <v>21</v>
      </c>
      <c r="B2207" s="1" t="s">
        <v>56</v>
      </c>
      <c r="C2207" t="s">
        <v>272</v>
      </c>
      <c r="D2207" s="1" t="s">
        <v>348</v>
      </c>
      <c r="E2207" t="s">
        <v>49</v>
      </c>
      <c r="F2207" t="s">
        <v>49</v>
      </c>
      <c r="G2207" t="s">
        <v>49</v>
      </c>
      <c r="H2207" t="s">
        <v>49</v>
      </c>
      <c r="I2207" t="s">
        <v>49</v>
      </c>
      <c r="J2207" t="s">
        <v>49</v>
      </c>
      <c r="K2207" t="s">
        <v>49</v>
      </c>
      <c r="L2207" t="s">
        <v>49</v>
      </c>
      <c r="M2207" t="s">
        <v>49</v>
      </c>
      <c r="N2207" t="s">
        <v>49</v>
      </c>
      <c r="O2207" t="s">
        <v>49</v>
      </c>
      <c r="P2207" t="s">
        <v>49</v>
      </c>
      <c r="Q2207" t="s">
        <v>49</v>
      </c>
      <c r="R2207" t="s">
        <v>49</v>
      </c>
      <c r="S2207" t="s">
        <v>49</v>
      </c>
      <c r="T2207" t="s">
        <v>49</v>
      </c>
      <c r="U2207" t="s">
        <v>49</v>
      </c>
      <c r="V2207" t="s">
        <v>49</v>
      </c>
      <c r="W2207" t="s">
        <v>49</v>
      </c>
      <c r="X2207" t="s">
        <v>49</v>
      </c>
      <c r="Y2207" t="s">
        <v>49</v>
      </c>
      <c r="Z2207" t="s">
        <v>49</v>
      </c>
      <c r="AA2207" t="s">
        <v>49</v>
      </c>
      <c r="AB2207" t="s">
        <v>49</v>
      </c>
      <c r="AC2207" t="s">
        <v>49</v>
      </c>
      <c r="AD2207" t="s">
        <v>49</v>
      </c>
      <c r="AE2207">
        <v>87</v>
      </c>
      <c r="AF2207">
        <v>87</v>
      </c>
      <c r="AG2207">
        <v>87</v>
      </c>
      <c r="AH2207">
        <v>87</v>
      </c>
      <c r="AI2207">
        <v>87</v>
      </c>
      <c r="AJ2207">
        <v>87</v>
      </c>
      <c r="AK2207" t="s">
        <v>49</v>
      </c>
      <c r="AL2207" t="s">
        <v>49</v>
      </c>
      <c r="AM2207" t="s">
        <v>49</v>
      </c>
    </row>
    <row r="2208" spans="1:39" customFormat="1" hidden="1" x14ac:dyDescent="0.2">
      <c r="A2208" t="s">
        <v>21</v>
      </c>
      <c r="B2208" s="1" t="s">
        <v>56</v>
      </c>
      <c r="C2208" t="s">
        <v>320</v>
      </c>
      <c r="D2208" s="1" t="s">
        <v>481</v>
      </c>
      <c r="E2208" t="s">
        <v>49</v>
      </c>
      <c r="F2208" t="s">
        <v>49</v>
      </c>
      <c r="G2208" t="s">
        <v>49</v>
      </c>
      <c r="H2208" t="s">
        <v>49</v>
      </c>
      <c r="I2208" t="s">
        <v>49</v>
      </c>
      <c r="J2208" t="s">
        <v>49</v>
      </c>
      <c r="K2208" t="s">
        <v>49</v>
      </c>
      <c r="L2208" t="s">
        <v>49</v>
      </c>
      <c r="M2208" t="s">
        <v>49</v>
      </c>
      <c r="N2208" t="s">
        <v>49</v>
      </c>
      <c r="O2208" t="s">
        <v>49</v>
      </c>
      <c r="P2208" t="s">
        <v>49</v>
      </c>
      <c r="Q2208" t="s">
        <v>49</v>
      </c>
      <c r="R2208" t="s">
        <v>49</v>
      </c>
      <c r="S2208" t="s">
        <v>49</v>
      </c>
      <c r="T2208" t="s">
        <v>49</v>
      </c>
      <c r="U2208" t="s">
        <v>49</v>
      </c>
      <c r="V2208" t="s">
        <v>49</v>
      </c>
      <c r="W2208" t="s">
        <v>49</v>
      </c>
      <c r="X2208" t="s">
        <v>49</v>
      </c>
      <c r="Y2208" t="s">
        <v>49</v>
      </c>
      <c r="Z2208" t="s">
        <v>49</v>
      </c>
      <c r="AA2208" t="s">
        <v>49</v>
      </c>
      <c r="AB2208" t="s">
        <v>49</v>
      </c>
      <c r="AC2208" t="s">
        <v>49</v>
      </c>
      <c r="AD2208" t="s">
        <v>49</v>
      </c>
      <c r="AE2208">
        <v>31.5</v>
      </c>
      <c r="AF2208">
        <v>31.5</v>
      </c>
      <c r="AG2208">
        <v>31.5</v>
      </c>
      <c r="AH2208">
        <v>31.5</v>
      </c>
      <c r="AI2208">
        <v>31.5</v>
      </c>
      <c r="AJ2208">
        <v>31.5</v>
      </c>
      <c r="AK2208" t="s">
        <v>49</v>
      </c>
      <c r="AL2208" t="s">
        <v>49</v>
      </c>
      <c r="AM2208" t="s">
        <v>49</v>
      </c>
    </row>
    <row r="2209" spans="1:39" customFormat="1" hidden="1" x14ac:dyDescent="0.2">
      <c r="A2209" t="s">
        <v>21</v>
      </c>
      <c r="B2209" s="1" t="s">
        <v>56</v>
      </c>
      <c r="C2209" t="s">
        <v>157</v>
      </c>
      <c r="D2209" s="1" t="s">
        <v>441</v>
      </c>
      <c r="E2209" t="s">
        <v>49</v>
      </c>
      <c r="F2209" t="s">
        <v>49</v>
      </c>
      <c r="G2209" t="s">
        <v>49</v>
      </c>
      <c r="H2209" t="s">
        <v>49</v>
      </c>
      <c r="I2209" t="s">
        <v>49</v>
      </c>
      <c r="J2209" t="s">
        <v>49</v>
      </c>
      <c r="K2209" t="s">
        <v>49</v>
      </c>
      <c r="L2209" t="s">
        <v>49</v>
      </c>
      <c r="M2209" t="s">
        <v>49</v>
      </c>
      <c r="N2209" t="s">
        <v>49</v>
      </c>
      <c r="O2209" t="s">
        <v>49</v>
      </c>
      <c r="P2209" t="s">
        <v>49</v>
      </c>
      <c r="Q2209" t="s">
        <v>49</v>
      </c>
      <c r="R2209" t="s">
        <v>49</v>
      </c>
      <c r="S2209" t="s">
        <v>49</v>
      </c>
      <c r="T2209" t="s">
        <v>49</v>
      </c>
      <c r="U2209" t="s">
        <v>49</v>
      </c>
      <c r="V2209" t="s">
        <v>49</v>
      </c>
      <c r="W2209">
        <v>63.9</v>
      </c>
      <c r="X2209" t="s">
        <v>49</v>
      </c>
      <c r="Y2209" t="s">
        <v>49</v>
      </c>
      <c r="Z2209" t="s">
        <v>49</v>
      </c>
      <c r="AA2209" t="s">
        <v>49</v>
      </c>
      <c r="AB2209" t="s">
        <v>49</v>
      </c>
      <c r="AC2209" t="s">
        <v>49</v>
      </c>
      <c r="AD2209" t="s">
        <v>49</v>
      </c>
      <c r="AE2209" t="s">
        <v>49</v>
      </c>
      <c r="AF2209" t="s">
        <v>49</v>
      </c>
      <c r="AG2209" t="s">
        <v>49</v>
      </c>
      <c r="AH2209" t="s">
        <v>49</v>
      </c>
      <c r="AI2209">
        <v>30.1</v>
      </c>
      <c r="AJ2209" t="s">
        <v>49</v>
      </c>
      <c r="AK2209" t="s">
        <v>49</v>
      </c>
      <c r="AL2209" t="s">
        <v>49</v>
      </c>
      <c r="AM2209" t="s">
        <v>49</v>
      </c>
    </row>
    <row r="2210" spans="1:39" customFormat="1" hidden="1" x14ac:dyDescent="0.2">
      <c r="A2210" t="s">
        <v>21</v>
      </c>
      <c r="B2210" s="1" t="s">
        <v>56</v>
      </c>
      <c r="C2210" t="s">
        <v>87</v>
      </c>
      <c r="D2210" s="1" t="s">
        <v>302</v>
      </c>
      <c r="E2210" t="s">
        <v>49</v>
      </c>
      <c r="F2210" t="s">
        <v>49</v>
      </c>
      <c r="G2210" t="s">
        <v>49</v>
      </c>
      <c r="H2210" t="s">
        <v>49</v>
      </c>
      <c r="I2210" t="s">
        <v>49</v>
      </c>
      <c r="J2210" t="s">
        <v>49</v>
      </c>
      <c r="K2210" t="s">
        <v>49</v>
      </c>
      <c r="L2210" t="s">
        <v>49</v>
      </c>
      <c r="M2210" t="s">
        <v>49</v>
      </c>
      <c r="N2210" t="s">
        <v>49</v>
      </c>
      <c r="O2210" t="s">
        <v>49</v>
      </c>
      <c r="P2210" t="s">
        <v>49</v>
      </c>
      <c r="Q2210" t="s">
        <v>49</v>
      </c>
      <c r="R2210" t="s">
        <v>49</v>
      </c>
      <c r="S2210" t="s">
        <v>49</v>
      </c>
      <c r="T2210" t="s">
        <v>49</v>
      </c>
      <c r="U2210" t="s">
        <v>49</v>
      </c>
      <c r="V2210">
        <v>376</v>
      </c>
      <c r="W2210">
        <v>376</v>
      </c>
      <c r="X2210">
        <v>376</v>
      </c>
      <c r="Y2210">
        <v>376</v>
      </c>
      <c r="Z2210">
        <v>376</v>
      </c>
      <c r="AA2210">
        <v>376</v>
      </c>
      <c r="AB2210">
        <v>376</v>
      </c>
      <c r="AC2210">
        <v>376</v>
      </c>
      <c r="AD2210">
        <v>376</v>
      </c>
      <c r="AE2210">
        <v>376</v>
      </c>
      <c r="AF2210">
        <v>326</v>
      </c>
      <c r="AG2210">
        <v>326</v>
      </c>
      <c r="AH2210">
        <v>326</v>
      </c>
      <c r="AI2210">
        <v>326</v>
      </c>
      <c r="AJ2210">
        <v>326</v>
      </c>
      <c r="AK2210" t="s">
        <v>49</v>
      </c>
      <c r="AL2210" t="s">
        <v>49</v>
      </c>
      <c r="AM2210" t="s">
        <v>49</v>
      </c>
    </row>
    <row r="2211" spans="1:39" customFormat="1" hidden="1" x14ac:dyDescent="0.2">
      <c r="A2211" t="s">
        <v>21</v>
      </c>
      <c r="B2211" s="1" t="s">
        <v>56</v>
      </c>
      <c r="C2211" t="s">
        <v>542</v>
      </c>
      <c r="D2211" s="1" t="s">
        <v>479</v>
      </c>
      <c r="E2211">
        <v>108.81899997205065</v>
      </c>
      <c r="F2211">
        <v>120.33740420312328</v>
      </c>
      <c r="G2211">
        <v>131.48541534184909</v>
      </c>
      <c r="H2211">
        <v>64.102946894328753</v>
      </c>
      <c r="I2211">
        <v>67.443083647723824</v>
      </c>
      <c r="J2211">
        <v>64.629922131254858</v>
      </c>
      <c r="K2211">
        <v>49.916078943854494</v>
      </c>
      <c r="L2211">
        <v>59.27679803396282</v>
      </c>
      <c r="M2211">
        <v>50.954394380038401</v>
      </c>
      <c r="N2211">
        <v>48.317498098099257</v>
      </c>
      <c r="O2211">
        <v>53.870962270150834</v>
      </c>
      <c r="P2211">
        <v>52.413297523066738</v>
      </c>
      <c r="Q2211">
        <v>56.359819885095398</v>
      </c>
      <c r="R2211">
        <v>46.929263186562267</v>
      </c>
      <c r="S2211">
        <v>59.642950918833961</v>
      </c>
      <c r="T2211">
        <v>68.85879303422324</v>
      </c>
      <c r="U2211">
        <v>49.93429956156826</v>
      </c>
      <c r="V2211">
        <v>50.018723395097552</v>
      </c>
      <c r="W2211">
        <v>50.374468581974966</v>
      </c>
      <c r="X2211">
        <v>44.293844465679072</v>
      </c>
      <c r="Y2211">
        <v>39.089099456134385</v>
      </c>
      <c r="Z2211">
        <v>41.777394425797702</v>
      </c>
      <c r="AA2211">
        <v>41.012515027946627</v>
      </c>
      <c r="AB2211">
        <v>42.639702046889411</v>
      </c>
      <c r="AC2211">
        <v>47.700673114198473</v>
      </c>
      <c r="AD2211">
        <v>45.461919362329589</v>
      </c>
      <c r="AE2211">
        <v>58.257930775226363</v>
      </c>
      <c r="AF2211">
        <v>52.937505147568032</v>
      </c>
      <c r="AG2211">
        <v>46.021403688448572</v>
      </c>
      <c r="AH2211">
        <v>53.319055278631865</v>
      </c>
      <c r="AI2211">
        <v>63.109112051976744</v>
      </c>
      <c r="AJ2211">
        <v>53.26965256518249</v>
      </c>
      <c r="AK2211">
        <v>47.500365025390373</v>
      </c>
      <c r="AL2211">
        <v>42.092811195275864</v>
      </c>
      <c r="AM2211">
        <v>35.33771342807249</v>
      </c>
    </row>
    <row r="2212" spans="1:39" customFormat="1" hidden="1" x14ac:dyDescent="0.2">
      <c r="A2212" t="s">
        <v>21</v>
      </c>
      <c r="B2212" s="1" t="s">
        <v>56</v>
      </c>
      <c r="C2212" t="s">
        <v>456</v>
      </c>
      <c r="D2212" s="1" t="s">
        <v>489</v>
      </c>
      <c r="E2212" t="s">
        <v>49</v>
      </c>
      <c r="F2212" t="s">
        <v>49</v>
      </c>
      <c r="G2212" t="s">
        <v>49</v>
      </c>
      <c r="H2212" t="s">
        <v>49</v>
      </c>
      <c r="I2212" t="s">
        <v>49</v>
      </c>
      <c r="J2212" t="s">
        <v>49</v>
      </c>
      <c r="K2212" t="s">
        <v>49</v>
      </c>
      <c r="L2212" t="s">
        <v>49</v>
      </c>
      <c r="M2212">
        <v>13</v>
      </c>
      <c r="N2212" t="s">
        <v>49</v>
      </c>
      <c r="O2212">
        <v>20.895523071289102</v>
      </c>
      <c r="P2212" t="s">
        <v>49</v>
      </c>
      <c r="Q2212">
        <v>16.417909622192401</v>
      </c>
      <c r="R2212" t="s">
        <v>49</v>
      </c>
      <c r="S2212">
        <v>28.358209609985401</v>
      </c>
      <c r="T2212">
        <v>33.830844879150398</v>
      </c>
      <c r="U2212">
        <v>27.403846740722699</v>
      </c>
      <c r="V2212">
        <v>19.230770111083999</v>
      </c>
      <c r="W2212">
        <v>24.0384616851807</v>
      </c>
      <c r="X2212">
        <v>23.557691574096701</v>
      </c>
      <c r="Y2212">
        <v>23.557691574096701</v>
      </c>
      <c r="Z2212">
        <v>18.9573459625244</v>
      </c>
      <c r="AA2212">
        <v>16.113744735717798</v>
      </c>
      <c r="AB2212">
        <v>13.615023612976101</v>
      </c>
      <c r="AC2212">
        <v>12.6760559082031</v>
      </c>
      <c r="AD2212">
        <v>13.615023612976101</v>
      </c>
      <c r="AE2212">
        <v>13.3004922866821</v>
      </c>
      <c r="AF2212">
        <v>8.8669948577880895</v>
      </c>
      <c r="AG2212">
        <v>13.3004922866821</v>
      </c>
      <c r="AH2212">
        <v>29.5566501617432</v>
      </c>
      <c r="AI2212">
        <v>37.864078521728501</v>
      </c>
      <c r="AJ2212">
        <v>37.198066711425803</v>
      </c>
      <c r="AK2212">
        <v>38.647342681884801</v>
      </c>
      <c r="AL2212">
        <v>42.512077331542997</v>
      </c>
      <c r="AM2212">
        <v>45.410629272460902</v>
      </c>
    </row>
    <row r="2213" spans="1:39" customFormat="1" hidden="1" x14ac:dyDescent="0.2">
      <c r="A2213" t="s">
        <v>378</v>
      </c>
      <c r="B2213" s="1" t="s">
        <v>278</v>
      </c>
      <c r="C2213" t="s">
        <v>483</v>
      </c>
      <c r="D2213" s="1" t="s">
        <v>39</v>
      </c>
      <c r="E2213">
        <v>3.4567901195220854</v>
      </c>
      <c r="F2213">
        <v>-0.72931486334706064</v>
      </c>
      <c r="G2213">
        <v>1.2341108231519193</v>
      </c>
      <c r="H2213">
        <v>-1.0103654308060412</v>
      </c>
      <c r="I2213">
        <v>2.2698715090592159</v>
      </c>
      <c r="J2213">
        <v>-2.5970497408274085</v>
      </c>
      <c r="K2213">
        <v>-2.3766928553578506</v>
      </c>
      <c r="L2213">
        <v>-3.9423884938590907</v>
      </c>
      <c r="M2213">
        <v>-5.0072095578137814</v>
      </c>
      <c r="N2213">
        <v>-2.1534849313306159</v>
      </c>
      <c r="O2213">
        <v>2.9576937618147414</v>
      </c>
      <c r="P2213">
        <v>1.918355873906449</v>
      </c>
      <c r="Q2213">
        <v>5.4731252437952227</v>
      </c>
      <c r="R2213">
        <v>-2.0029889478827907</v>
      </c>
      <c r="S2213">
        <v>2.1754642439149201E-2</v>
      </c>
      <c r="T2213">
        <v>1.5305226207960461</v>
      </c>
      <c r="U2213">
        <v>4.0406942440281206</v>
      </c>
      <c r="V2213">
        <v>3.4036233937073987</v>
      </c>
      <c r="W2213">
        <v>2.5931004673062841</v>
      </c>
      <c r="X2213">
        <v>5.2572223598834684</v>
      </c>
      <c r="Y2213">
        <v>4.4537651738691046</v>
      </c>
      <c r="Z2213">
        <v>5.2475709832995561</v>
      </c>
      <c r="AA2213">
        <v>3.6454041778566002</v>
      </c>
      <c r="AB2213">
        <v>6.1697854541248383</v>
      </c>
      <c r="AC2213">
        <v>3.9447237157638417</v>
      </c>
      <c r="AD2213">
        <v>1.8415386564341729</v>
      </c>
      <c r="AE2213">
        <v>6.9386472412193507</v>
      </c>
      <c r="AF2213">
        <v>0.28997698559565888</v>
      </c>
      <c r="AG2213">
        <v>8.8681538167024616</v>
      </c>
      <c r="AH2213">
        <v>8.80157024876757</v>
      </c>
      <c r="AI2213">
        <v>8.17598938908991</v>
      </c>
      <c r="AJ2213">
        <v>9.2040983551987416</v>
      </c>
      <c r="AK2213">
        <v>11.208350623802781</v>
      </c>
      <c r="AL2213">
        <v>7.5636813672397301</v>
      </c>
      <c r="AM2213">
        <v>5.2420544269906539</v>
      </c>
    </row>
    <row r="2214" spans="1:39" customFormat="1" hidden="1" x14ac:dyDescent="0.2">
      <c r="A2214" t="s">
        <v>378</v>
      </c>
      <c r="B2214" s="1" t="s">
        <v>278</v>
      </c>
      <c r="C2214" t="s">
        <v>260</v>
      </c>
      <c r="D2214" s="1" t="s">
        <v>203</v>
      </c>
      <c r="E2214">
        <v>132550733.91572499</v>
      </c>
      <c r="F2214">
        <v>-30532121.000097498</v>
      </c>
      <c r="G2214">
        <v>73457901.590088099</v>
      </c>
      <c r="H2214">
        <v>-54589233.794470303</v>
      </c>
      <c r="I2214">
        <v>126940086.185977</v>
      </c>
      <c r="J2214">
        <v>-113715590.728322</v>
      </c>
      <c r="K2214">
        <v>-99602903.996859506</v>
      </c>
      <c r="L2214">
        <v>-195496960.29552099</v>
      </c>
      <c r="M2214">
        <v>-285112515.09899402</v>
      </c>
      <c r="N2214">
        <v>-114712203.81161501</v>
      </c>
      <c r="O2214">
        <v>132605754.18622001</v>
      </c>
      <c r="P2214">
        <v>89452781.626372606</v>
      </c>
      <c r="Q2214">
        <v>278061231.96768498</v>
      </c>
      <c r="R2214">
        <v>-100615451.014713</v>
      </c>
      <c r="S2214">
        <v>1160708.31013769</v>
      </c>
      <c r="T2214">
        <v>99666154.023340598</v>
      </c>
      <c r="U2214">
        <v>313970792.03963798</v>
      </c>
      <c r="V2214">
        <v>326161877.89787698</v>
      </c>
      <c r="W2214">
        <v>267805000</v>
      </c>
      <c r="X2214">
        <v>654808577.18885303</v>
      </c>
      <c r="Y2214">
        <v>693511288.98899901</v>
      </c>
      <c r="Z2214">
        <v>635674956.84835196</v>
      </c>
      <c r="AA2214">
        <v>523939106.19184399</v>
      </c>
      <c r="AB2214">
        <v>1123536918.9849701</v>
      </c>
      <c r="AC2214">
        <v>677327365.54555702</v>
      </c>
      <c r="AD2214">
        <v>324032442.445876</v>
      </c>
      <c r="AE2214">
        <v>1263109047.12989</v>
      </c>
      <c r="AF2214">
        <v>41707702.326465502</v>
      </c>
      <c r="AG2214">
        <v>1243660159.6860001</v>
      </c>
      <c r="AH2214">
        <v>1314029329.7202001</v>
      </c>
      <c r="AI2214">
        <v>1379070815.8589001</v>
      </c>
      <c r="AJ2214">
        <v>1553136875.4115</v>
      </c>
      <c r="AK2214">
        <v>1716511505.5221</v>
      </c>
      <c r="AL2214">
        <v>1529221084.1177001</v>
      </c>
      <c r="AM2214">
        <v>1104592039.0423</v>
      </c>
    </row>
    <row r="2215" spans="1:39" customFormat="1" hidden="1" x14ac:dyDescent="0.2">
      <c r="A2215" t="s">
        <v>378</v>
      </c>
      <c r="B2215" s="1" t="s">
        <v>278</v>
      </c>
      <c r="C2215" t="s">
        <v>31</v>
      </c>
      <c r="D2215" s="1" t="s">
        <v>339</v>
      </c>
      <c r="E2215" t="s">
        <v>49</v>
      </c>
      <c r="F2215" t="s">
        <v>49</v>
      </c>
      <c r="G2215" t="s">
        <v>49</v>
      </c>
      <c r="H2215">
        <v>41.335000000000001</v>
      </c>
      <c r="I2215">
        <v>41.281999999999996</v>
      </c>
      <c r="J2215">
        <v>41.386000000000003</v>
      </c>
      <c r="K2215">
        <v>41.415999999999997</v>
      </c>
      <c r="L2215">
        <v>41.445</v>
      </c>
      <c r="M2215">
        <v>41.442</v>
      </c>
      <c r="N2215">
        <v>41.457000000000001</v>
      </c>
      <c r="O2215">
        <v>41.414000000000001</v>
      </c>
      <c r="P2215">
        <v>41.256</v>
      </c>
      <c r="Q2215">
        <v>41.289000000000001</v>
      </c>
      <c r="R2215">
        <v>41.277000000000001</v>
      </c>
      <c r="S2215">
        <v>41.195</v>
      </c>
      <c r="T2215">
        <v>41.158000000000001</v>
      </c>
      <c r="U2215">
        <v>41.082999999999998</v>
      </c>
      <c r="V2215">
        <v>41.048000000000002</v>
      </c>
      <c r="W2215">
        <v>40.500999999999998</v>
      </c>
      <c r="X2215">
        <v>40.112000000000002</v>
      </c>
      <c r="Y2215">
        <v>39.552999999999997</v>
      </c>
      <c r="Z2215">
        <v>39.146999999999998</v>
      </c>
      <c r="AA2215">
        <v>38.802</v>
      </c>
      <c r="AB2215">
        <v>38.700000000000003</v>
      </c>
      <c r="AC2215">
        <v>38.587000000000003</v>
      </c>
      <c r="AD2215">
        <v>38.517000000000003</v>
      </c>
      <c r="AE2215">
        <v>38.445999999999998</v>
      </c>
      <c r="AF2215">
        <v>38.396999999999998</v>
      </c>
      <c r="AG2215">
        <v>38.433999999999997</v>
      </c>
      <c r="AH2215">
        <v>38.468000000000004</v>
      </c>
      <c r="AI2215">
        <v>38.515999999999998</v>
      </c>
      <c r="AJ2215">
        <v>38.584000000000003</v>
      </c>
      <c r="AK2215">
        <v>36.283999999999999</v>
      </c>
      <c r="AL2215">
        <v>36.691000000000003</v>
      </c>
      <c r="AM2215">
        <v>37.423000000000002</v>
      </c>
    </row>
    <row r="2216" spans="1:39" customFormat="1" hidden="1" x14ac:dyDescent="0.2">
      <c r="A2216" t="s">
        <v>378</v>
      </c>
      <c r="B2216" s="1" t="s">
        <v>278</v>
      </c>
      <c r="C2216" t="s">
        <v>473</v>
      </c>
      <c r="D2216" s="1" t="s">
        <v>563</v>
      </c>
      <c r="E2216" t="s">
        <v>49</v>
      </c>
      <c r="F2216" t="s">
        <v>49</v>
      </c>
      <c r="G2216" t="s">
        <v>49</v>
      </c>
      <c r="H2216" t="s">
        <v>49</v>
      </c>
      <c r="I2216" t="s">
        <v>49</v>
      </c>
      <c r="J2216">
        <v>62.62</v>
      </c>
      <c r="K2216" t="s">
        <v>49</v>
      </c>
      <c r="L2216" t="s">
        <v>49</v>
      </c>
      <c r="M2216" t="s">
        <v>49</v>
      </c>
      <c r="N2216" t="s">
        <v>49</v>
      </c>
      <c r="O2216" t="s">
        <v>49</v>
      </c>
      <c r="P2216" t="s">
        <v>49</v>
      </c>
      <c r="Q2216" t="s">
        <v>49</v>
      </c>
      <c r="R2216" t="s">
        <v>49</v>
      </c>
      <c r="S2216" t="s">
        <v>49</v>
      </c>
      <c r="T2216" t="s">
        <v>49</v>
      </c>
      <c r="U2216" t="s">
        <v>49</v>
      </c>
      <c r="V2216">
        <v>60.62</v>
      </c>
      <c r="W2216" t="s">
        <v>49</v>
      </c>
      <c r="X2216" t="s">
        <v>49</v>
      </c>
      <c r="Y2216" t="s">
        <v>49</v>
      </c>
      <c r="Z2216" t="s">
        <v>49</v>
      </c>
      <c r="AA2216">
        <v>48.74</v>
      </c>
      <c r="AB2216" t="s">
        <v>49</v>
      </c>
      <c r="AC2216" t="s">
        <v>49</v>
      </c>
      <c r="AD2216" t="s">
        <v>49</v>
      </c>
      <c r="AE2216" t="s">
        <v>49</v>
      </c>
      <c r="AF2216" t="s">
        <v>49</v>
      </c>
      <c r="AG2216" t="s">
        <v>49</v>
      </c>
      <c r="AH2216" t="s">
        <v>49</v>
      </c>
      <c r="AI2216" t="s">
        <v>49</v>
      </c>
      <c r="AJ2216" t="s">
        <v>49</v>
      </c>
      <c r="AK2216" t="s">
        <v>49</v>
      </c>
      <c r="AL2216" t="s">
        <v>49</v>
      </c>
      <c r="AM2216" t="s">
        <v>49</v>
      </c>
    </row>
    <row r="2217" spans="1:39" customFormat="1" hidden="1" x14ac:dyDescent="0.2">
      <c r="A2217" t="s">
        <v>378</v>
      </c>
      <c r="B2217" s="1" t="s">
        <v>278</v>
      </c>
      <c r="C2217" t="s">
        <v>415</v>
      </c>
      <c r="D2217" s="1" t="s">
        <v>568</v>
      </c>
      <c r="E2217" t="s">
        <v>49</v>
      </c>
      <c r="F2217" t="s">
        <v>49</v>
      </c>
      <c r="G2217" t="s">
        <v>49</v>
      </c>
      <c r="H2217" t="s">
        <v>49</v>
      </c>
      <c r="I2217" t="s">
        <v>49</v>
      </c>
      <c r="J2217" t="s">
        <v>49</v>
      </c>
      <c r="K2217" t="s">
        <v>49</v>
      </c>
      <c r="L2217" t="s">
        <v>49</v>
      </c>
      <c r="M2217" t="s">
        <v>49</v>
      </c>
      <c r="N2217" t="s">
        <v>49</v>
      </c>
      <c r="O2217" t="s">
        <v>49</v>
      </c>
      <c r="P2217" t="s">
        <v>49</v>
      </c>
      <c r="Q2217">
        <v>73.599999999999994</v>
      </c>
      <c r="R2217">
        <v>77.166427612304702</v>
      </c>
      <c r="S2217">
        <v>77.830322265625</v>
      </c>
      <c r="T2217">
        <v>78.492683410644503</v>
      </c>
      <c r="U2217">
        <v>79.160499572753906</v>
      </c>
      <c r="V2217">
        <v>81.599999999999994</v>
      </c>
      <c r="W2217">
        <v>80.540351867675795</v>
      </c>
      <c r="X2217">
        <v>81.2607421875</v>
      </c>
      <c r="Y2217">
        <v>81.998359680175795</v>
      </c>
      <c r="Z2217">
        <v>82.749359130859403</v>
      </c>
      <c r="AA2217">
        <v>89.330024719238295</v>
      </c>
      <c r="AB2217">
        <v>88.727073669433594</v>
      </c>
      <c r="AC2217">
        <v>89.3</v>
      </c>
      <c r="AD2217">
        <v>86.4</v>
      </c>
      <c r="AE2217">
        <v>87.075187683105497</v>
      </c>
      <c r="AF2217">
        <v>87.327735900878906</v>
      </c>
      <c r="AG2217">
        <v>88.079734802246094</v>
      </c>
      <c r="AH2217">
        <v>86.27</v>
      </c>
      <c r="AI2217">
        <v>89.574607849121094</v>
      </c>
      <c r="AJ2217">
        <v>90.319145202636705</v>
      </c>
      <c r="AK2217">
        <v>91.062843322753906</v>
      </c>
      <c r="AL2217">
        <v>91.806404113769503</v>
      </c>
      <c r="AM2217" t="s">
        <v>49</v>
      </c>
    </row>
    <row r="2218" spans="1:39" customFormat="1" hidden="1" x14ac:dyDescent="0.2">
      <c r="A2218" t="s">
        <v>378</v>
      </c>
      <c r="B2218" s="1" t="s">
        <v>278</v>
      </c>
      <c r="C2218" t="s">
        <v>275</v>
      </c>
      <c r="D2218" s="1" t="s">
        <v>222</v>
      </c>
      <c r="E2218">
        <v>21.120304677824713</v>
      </c>
      <c r="F2218">
        <v>19.124372894047173</v>
      </c>
      <c r="G2218">
        <v>16.338516598790569</v>
      </c>
      <c r="H2218">
        <v>18.812282632015069</v>
      </c>
      <c r="I2218">
        <v>16.311864131976815</v>
      </c>
      <c r="J2218">
        <v>15.501946643672754</v>
      </c>
      <c r="K2218">
        <v>14.010153111539209</v>
      </c>
      <c r="L2218">
        <v>14.502262443438916</v>
      </c>
      <c r="M2218">
        <v>14.445790991485854</v>
      </c>
      <c r="N2218">
        <v>15.059727895532468</v>
      </c>
      <c r="O2218">
        <v>17.375614366729678</v>
      </c>
      <c r="P2218">
        <v>15.528387321490769</v>
      </c>
      <c r="Q2218">
        <v>14.614128928551631</v>
      </c>
      <c r="R2218">
        <v>14.930927408000155</v>
      </c>
      <c r="S2218">
        <v>15.540085802911593</v>
      </c>
      <c r="T2218">
        <v>14.961406013819051</v>
      </c>
      <c r="U2218">
        <v>15.127593878461473</v>
      </c>
      <c r="V2218">
        <v>16.276362896510967</v>
      </c>
      <c r="W2218">
        <v>17.425430023564509</v>
      </c>
      <c r="X2218">
        <v>16.953646005529745</v>
      </c>
      <c r="Y2218">
        <v>16.129499071394488</v>
      </c>
      <c r="Z2218">
        <v>20.329566843420732</v>
      </c>
      <c r="AA2218">
        <v>19.66075524388885</v>
      </c>
      <c r="AB2218">
        <v>20.702300529506374</v>
      </c>
      <c r="AC2218">
        <v>22.286971999674421</v>
      </c>
      <c r="AD2218">
        <v>24.931558445984475</v>
      </c>
      <c r="AE2218">
        <v>23.470190374379378</v>
      </c>
      <c r="AF2218">
        <v>24.896884455111131</v>
      </c>
      <c r="AG2218">
        <v>24.454710467156353</v>
      </c>
      <c r="AH2218">
        <v>19.362416367948498</v>
      </c>
      <c r="AI2218">
        <v>23.86971561541165</v>
      </c>
      <c r="AJ2218">
        <v>22.927591054830128</v>
      </c>
      <c r="AK2218" t="s">
        <v>49</v>
      </c>
      <c r="AL2218" t="s">
        <v>49</v>
      </c>
      <c r="AM2218" t="s">
        <v>49</v>
      </c>
    </row>
    <row r="2219" spans="1:39" customFormat="1" hidden="1" x14ac:dyDescent="0.2">
      <c r="A2219" t="s">
        <v>378</v>
      </c>
      <c r="B2219" s="1" t="s">
        <v>278</v>
      </c>
      <c r="C2219" t="s">
        <v>215</v>
      </c>
      <c r="D2219" s="1" t="s">
        <v>497</v>
      </c>
      <c r="E2219" t="s">
        <v>49</v>
      </c>
      <c r="F2219" t="s">
        <v>49</v>
      </c>
      <c r="G2219" t="s">
        <v>49</v>
      </c>
      <c r="H2219" t="s">
        <v>49</v>
      </c>
      <c r="I2219" t="s">
        <v>49</v>
      </c>
      <c r="J2219" t="s">
        <v>49</v>
      </c>
      <c r="K2219" t="s">
        <v>49</v>
      </c>
      <c r="L2219" t="s">
        <v>49</v>
      </c>
      <c r="M2219" t="s">
        <v>49</v>
      </c>
      <c r="N2219" t="s">
        <v>49</v>
      </c>
      <c r="O2219" t="s">
        <v>49</v>
      </c>
      <c r="P2219" t="s">
        <v>49</v>
      </c>
      <c r="Q2219" t="s">
        <v>49</v>
      </c>
      <c r="R2219" t="s">
        <v>49</v>
      </c>
      <c r="S2219" t="s">
        <v>49</v>
      </c>
      <c r="T2219" t="s">
        <v>49</v>
      </c>
      <c r="U2219" t="s">
        <v>49</v>
      </c>
      <c r="V2219" t="s">
        <v>49</v>
      </c>
      <c r="W2219" t="s">
        <v>49</v>
      </c>
      <c r="X2219" t="s">
        <v>49</v>
      </c>
      <c r="Y2219" t="s">
        <v>49</v>
      </c>
      <c r="Z2219" t="s">
        <v>49</v>
      </c>
      <c r="AA2219" t="s">
        <v>49</v>
      </c>
      <c r="AB2219" t="s">
        <v>49</v>
      </c>
      <c r="AC2219" t="s">
        <v>49</v>
      </c>
      <c r="AD2219" t="s">
        <v>49</v>
      </c>
      <c r="AE2219" t="s">
        <v>49</v>
      </c>
      <c r="AF2219" t="s">
        <v>49</v>
      </c>
      <c r="AG2219" t="s">
        <v>49</v>
      </c>
      <c r="AH2219" t="s">
        <v>49</v>
      </c>
      <c r="AI2219" t="s">
        <v>49</v>
      </c>
      <c r="AJ2219" t="s">
        <v>49</v>
      </c>
      <c r="AK2219" t="s">
        <v>49</v>
      </c>
      <c r="AL2219" t="s">
        <v>49</v>
      </c>
      <c r="AM2219" t="s">
        <v>49</v>
      </c>
    </row>
    <row r="2220" spans="1:39" customFormat="1" hidden="1" x14ac:dyDescent="0.2">
      <c r="A2220" t="s">
        <v>378</v>
      </c>
      <c r="B2220" s="1" t="s">
        <v>278</v>
      </c>
      <c r="C2220" t="s">
        <v>494</v>
      </c>
      <c r="D2220" s="1" t="s">
        <v>202</v>
      </c>
      <c r="E2220" t="s">
        <v>49</v>
      </c>
      <c r="F2220" t="s">
        <v>49</v>
      </c>
      <c r="G2220" t="s">
        <v>49</v>
      </c>
      <c r="H2220" t="s">
        <v>49</v>
      </c>
      <c r="I2220" t="s">
        <v>49</v>
      </c>
      <c r="J2220" t="s">
        <v>49</v>
      </c>
      <c r="K2220" t="s">
        <v>49</v>
      </c>
      <c r="L2220" t="s">
        <v>49</v>
      </c>
      <c r="M2220" t="s">
        <v>49</v>
      </c>
      <c r="N2220" t="s">
        <v>49</v>
      </c>
      <c r="O2220" t="s">
        <v>49</v>
      </c>
      <c r="P2220" t="s">
        <v>49</v>
      </c>
      <c r="Q2220" t="s">
        <v>49</v>
      </c>
      <c r="R2220" t="s">
        <v>49</v>
      </c>
      <c r="S2220" t="s">
        <v>49</v>
      </c>
      <c r="T2220" t="s">
        <v>49</v>
      </c>
      <c r="U2220" t="s">
        <v>49</v>
      </c>
      <c r="V2220" t="s">
        <v>49</v>
      </c>
      <c r="W2220" t="s">
        <v>49</v>
      </c>
      <c r="X2220" t="s">
        <v>49</v>
      </c>
      <c r="Y2220" t="s">
        <v>49</v>
      </c>
      <c r="Z2220" t="s">
        <v>49</v>
      </c>
      <c r="AA2220" t="s">
        <v>49</v>
      </c>
      <c r="AB2220" t="s">
        <v>49</v>
      </c>
      <c r="AC2220" t="s">
        <v>49</v>
      </c>
      <c r="AD2220" t="s">
        <v>49</v>
      </c>
      <c r="AE2220" t="s">
        <v>49</v>
      </c>
      <c r="AF2220" t="s">
        <v>49</v>
      </c>
      <c r="AG2220" t="s">
        <v>49</v>
      </c>
      <c r="AH2220" t="s">
        <v>49</v>
      </c>
      <c r="AI2220" t="s">
        <v>49</v>
      </c>
      <c r="AJ2220" t="s">
        <v>49</v>
      </c>
      <c r="AK2220" t="s">
        <v>49</v>
      </c>
      <c r="AL2220" t="s">
        <v>49</v>
      </c>
      <c r="AM2220" t="s">
        <v>49</v>
      </c>
    </row>
    <row r="2221" spans="1:39" customFormat="1" hidden="1" x14ac:dyDescent="0.2">
      <c r="A2221" t="s">
        <v>378</v>
      </c>
      <c r="B2221" s="1" t="s">
        <v>278</v>
      </c>
      <c r="C2221" t="s">
        <v>34</v>
      </c>
      <c r="D2221" s="1" t="s">
        <v>113</v>
      </c>
      <c r="E2221">
        <v>56.5509467679544</v>
      </c>
      <c r="F2221">
        <v>60.362954305323001</v>
      </c>
      <c r="G2221">
        <v>65.026186826764302</v>
      </c>
      <c r="H2221">
        <v>57.427153354820398</v>
      </c>
      <c r="I2221">
        <v>51.946929897578997</v>
      </c>
      <c r="J2221">
        <v>52.224194847101401</v>
      </c>
      <c r="K2221">
        <v>71.085613370994196</v>
      </c>
      <c r="L2221">
        <v>77.942909130367497</v>
      </c>
      <c r="M2221">
        <v>78.480476212700296</v>
      </c>
      <c r="N2221">
        <v>81.598858753989703</v>
      </c>
      <c r="O2221">
        <v>82.781012871362805</v>
      </c>
      <c r="P2221">
        <v>81.177872484692898</v>
      </c>
      <c r="Q2221">
        <v>81.587755819414795</v>
      </c>
      <c r="R2221">
        <v>83.3317924353412</v>
      </c>
      <c r="S2221">
        <v>83.362360944592893</v>
      </c>
      <c r="T2221">
        <v>85.225804093807497</v>
      </c>
      <c r="U2221">
        <v>85.573700349426204</v>
      </c>
      <c r="V2221">
        <v>88.747058404050506</v>
      </c>
      <c r="W2221">
        <v>87.496256150610293</v>
      </c>
      <c r="X2221">
        <v>91.897596805248796</v>
      </c>
      <c r="Y2221">
        <v>96.735363331669404</v>
      </c>
      <c r="Z2221">
        <v>98.559509377451604</v>
      </c>
      <c r="AA2221">
        <v>100</v>
      </c>
      <c r="AB2221">
        <v>101.263317078374</v>
      </c>
      <c r="AC2221">
        <v>103.949243818539</v>
      </c>
      <c r="AD2221">
        <v>104.47464597723101</v>
      </c>
      <c r="AE2221">
        <v>109.374984864148</v>
      </c>
      <c r="AF2221">
        <v>109.004427677729</v>
      </c>
      <c r="AG2221">
        <v>111.30083172527701</v>
      </c>
      <c r="AH2221">
        <v>114.252447232406</v>
      </c>
      <c r="AI2221">
        <v>119.67837195315199</v>
      </c>
      <c r="AJ2221">
        <v>122.62792628645499</v>
      </c>
      <c r="AK2221">
        <v>124.286789179276</v>
      </c>
      <c r="AL2221">
        <v>125.63767156911599</v>
      </c>
      <c r="AM2221">
        <v>130.95371301295299</v>
      </c>
    </row>
    <row r="2222" spans="1:39" customFormat="1" hidden="1" x14ac:dyDescent="0.2">
      <c r="A2222" t="s">
        <v>378</v>
      </c>
      <c r="B2222" s="1" t="s">
        <v>278</v>
      </c>
      <c r="C2222" t="s">
        <v>358</v>
      </c>
      <c r="D2222" s="1" t="s">
        <v>7</v>
      </c>
      <c r="E2222" t="s">
        <v>49</v>
      </c>
      <c r="F2222" t="s">
        <v>49</v>
      </c>
      <c r="G2222" t="s">
        <v>49</v>
      </c>
      <c r="H2222" t="s">
        <v>49</v>
      </c>
      <c r="I2222" t="s">
        <v>49</v>
      </c>
      <c r="J2222" t="s">
        <v>49</v>
      </c>
      <c r="K2222" t="s">
        <v>49</v>
      </c>
      <c r="L2222" t="s">
        <v>49</v>
      </c>
      <c r="M2222">
        <v>13.978494644165</v>
      </c>
      <c r="N2222" t="s">
        <v>49</v>
      </c>
      <c r="O2222">
        <v>17.647058486938501</v>
      </c>
      <c r="P2222" t="s">
        <v>49</v>
      </c>
      <c r="Q2222">
        <v>35.638298034667997</v>
      </c>
      <c r="R2222" t="s">
        <v>49</v>
      </c>
      <c r="S2222">
        <v>37.566139221191399</v>
      </c>
      <c r="T2222">
        <v>36.507938385009801</v>
      </c>
      <c r="U2222">
        <v>23.1527099609375</v>
      </c>
      <c r="V2222">
        <v>31.2195129394531</v>
      </c>
      <c r="W2222">
        <v>14.6341466903687</v>
      </c>
      <c r="X2222">
        <v>9.7087383270263707</v>
      </c>
      <c r="Y2222">
        <v>10.194174766540501</v>
      </c>
      <c r="Z2222">
        <v>13.3971290588379</v>
      </c>
      <c r="AA2222">
        <v>20</v>
      </c>
      <c r="AB2222">
        <v>19.9052124023438</v>
      </c>
      <c r="AC2222">
        <v>29.8578205108643</v>
      </c>
      <c r="AD2222">
        <v>32.227489471435497</v>
      </c>
      <c r="AE2222">
        <v>28.846153259277301</v>
      </c>
      <c r="AF2222">
        <v>26.190475463867202</v>
      </c>
      <c r="AG2222">
        <v>25.7142848968506</v>
      </c>
      <c r="AH2222">
        <v>19.523809432983398</v>
      </c>
      <c r="AI2222">
        <v>20.9523811340332</v>
      </c>
      <c r="AJ2222">
        <v>20</v>
      </c>
      <c r="AK2222">
        <v>20.476190567016602</v>
      </c>
      <c r="AL2222">
        <v>20.9523811340332</v>
      </c>
      <c r="AM2222">
        <v>16.037734985351602</v>
      </c>
    </row>
    <row r="2223" spans="1:39" customFormat="1" hidden="1" x14ac:dyDescent="0.2">
      <c r="A2223" t="s">
        <v>378</v>
      </c>
      <c r="B2223" s="1" t="s">
        <v>278</v>
      </c>
      <c r="C2223" t="s">
        <v>143</v>
      </c>
      <c r="D2223" s="1" t="s">
        <v>308</v>
      </c>
      <c r="E2223" t="s">
        <v>49</v>
      </c>
      <c r="F2223" t="s">
        <v>49</v>
      </c>
      <c r="G2223" t="s">
        <v>49</v>
      </c>
      <c r="H2223" t="s">
        <v>49</v>
      </c>
      <c r="I2223" t="s">
        <v>49</v>
      </c>
      <c r="J2223" t="s">
        <v>49</v>
      </c>
      <c r="K2223" t="s">
        <v>49</v>
      </c>
      <c r="L2223" t="s">
        <v>49</v>
      </c>
      <c r="M2223" t="s">
        <v>49</v>
      </c>
      <c r="N2223" t="s">
        <v>49</v>
      </c>
      <c r="O2223" t="s">
        <v>49</v>
      </c>
      <c r="P2223" t="s">
        <v>49</v>
      </c>
      <c r="Q2223" t="s">
        <v>49</v>
      </c>
      <c r="R2223" t="s">
        <v>49</v>
      </c>
      <c r="S2223" t="s">
        <v>49</v>
      </c>
      <c r="T2223">
        <v>38.5</v>
      </c>
      <c r="U2223">
        <v>39.5</v>
      </c>
      <c r="V2223">
        <v>41.5</v>
      </c>
      <c r="W2223">
        <v>36.1</v>
      </c>
      <c r="X2223">
        <v>38.200000000000003</v>
      </c>
      <c r="Y2223">
        <v>30.2</v>
      </c>
      <c r="Z2223">
        <v>26.5</v>
      </c>
      <c r="AA2223">
        <v>32.700000000000003</v>
      </c>
      <c r="AB2223">
        <v>26.4</v>
      </c>
      <c r="AC2223">
        <v>22.3</v>
      </c>
      <c r="AD2223">
        <v>19.3</v>
      </c>
      <c r="AE2223">
        <v>19.600000000000001</v>
      </c>
      <c r="AF2223">
        <v>11.4</v>
      </c>
      <c r="AG2223">
        <v>10.8</v>
      </c>
      <c r="AH2223">
        <v>2.5</v>
      </c>
      <c r="AI2223">
        <v>2.5</v>
      </c>
      <c r="AJ2223">
        <v>2.4</v>
      </c>
      <c r="AK2223" t="s">
        <v>49</v>
      </c>
      <c r="AL2223" t="s">
        <v>49</v>
      </c>
      <c r="AM2223" t="s">
        <v>49</v>
      </c>
    </row>
    <row r="2224" spans="1:39" customFormat="1" hidden="1" x14ac:dyDescent="0.2">
      <c r="A2224" t="s">
        <v>378</v>
      </c>
      <c r="B2224" s="1" t="s">
        <v>278</v>
      </c>
      <c r="C2224" t="s">
        <v>186</v>
      </c>
      <c r="D2224" s="1" t="s">
        <v>144</v>
      </c>
      <c r="E2224" t="s">
        <v>49</v>
      </c>
      <c r="F2224" t="s">
        <v>49</v>
      </c>
      <c r="G2224" t="s">
        <v>49</v>
      </c>
      <c r="H2224" t="s">
        <v>49</v>
      </c>
      <c r="I2224" t="s">
        <v>49</v>
      </c>
      <c r="J2224" t="s">
        <v>49</v>
      </c>
      <c r="K2224" t="s">
        <v>49</v>
      </c>
      <c r="L2224" t="s">
        <v>49</v>
      </c>
      <c r="M2224">
        <v>-1.10237693786621</v>
      </c>
      <c r="N2224" t="s">
        <v>49</v>
      </c>
      <c r="O2224">
        <v>-0.99528753757476796</v>
      </c>
      <c r="P2224" t="s">
        <v>49</v>
      </c>
      <c r="Q2224">
        <v>-0.59237188100814797</v>
      </c>
      <c r="R2224" t="s">
        <v>49</v>
      </c>
      <c r="S2224">
        <v>-0.52037882804870605</v>
      </c>
      <c r="T2224">
        <v>-0.55377697944641102</v>
      </c>
      <c r="U2224">
        <v>-0.82665008306503296</v>
      </c>
      <c r="V2224">
        <v>-0.66007369756698597</v>
      </c>
      <c r="W2224">
        <v>-1.08306789398193</v>
      </c>
      <c r="X2224">
        <v>-1.16633176803589</v>
      </c>
      <c r="Y2224">
        <v>-1.16565454006195</v>
      </c>
      <c r="Z2224">
        <v>-1.07714748382568</v>
      </c>
      <c r="AA2224">
        <v>-0.90525782108306896</v>
      </c>
      <c r="AB2224">
        <v>-0.89317852258682295</v>
      </c>
      <c r="AC2224">
        <v>-0.66625225543975797</v>
      </c>
      <c r="AD2224">
        <v>-0.63419866561889604</v>
      </c>
      <c r="AE2224">
        <v>-0.67763566970825195</v>
      </c>
      <c r="AF2224">
        <v>-0.72335904836654696</v>
      </c>
      <c r="AG2224">
        <v>-0.75852346420288097</v>
      </c>
      <c r="AH2224">
        <v>-0.84149956703186002</v>
      </c>
      <c r="AI2224">
        <v>-0.85897761583328203</v>
      </c>
      <c r="AJ2224">
        <v>-0.888111412525177</v>
      </c>
      <c r="AK2224">
        <v>-0.88764274120330799</v>
      </c>
      <c r="AL2224">
        <v>-0.86952716112136796</v>
      </c>
      <c r="AM2224">
        <v>-1.0480993986129801</v>
      </c>
    </row>
    <row r="2225" spans="1:39" customFormat="1" hidden="1" x14ac:dyDescent="0.2">
      <c r="A2225" t="s">
        <v>378</v>
      </c>
      <c r="B2225" s="1" t="s">
        <v>278</v>
      </c>
      <c r="C2225" t="s">
        <v>418</v>
      </c>
      <c r="D2225" s="1" t="s">
        <v>461</v>
      </c>
      <c r="E2225" t="s">
        <v>49</v>
      </c>
      <c r="F2225" t="s">
        <v>49</v>
      </c>
      <c r="G2225" t="s">
        <v>49</v>
      </c>
      <c r="H2225" t="s">
        <v>49</v>
      </c>
      <c r="I2225" t="s">
        <v>49</v>
      </c>
      <c r="J2225" t="s">
        <v>49</v>
      </c>
      <c r="K2225" t="s">
        <v>49</v>
      </c>
      <c r="L2225" t="s">
        <v>49</v>
      </c>
      <c r="M2225" t="s">
        <v>49</v>
      </c>
      <c r="N2225" t="s">
        <v>49</v>
      </c>
      <c r="O2225" t="s">
        <v>49</v>
      </c>
      <c r="P2225" t="s">
        <v>49</v>
      </c>
      <c r="Q2225" t="s">
        <v>49</v>
      </c>
      <c r="R2225" t="s">
        <v>49</v>
      </c>
      <c r="S2225" t="s">
        <v>49</v>
      </c>
      <c r="T2225" t="s">
        <v>49</v>
      </c>
      <c r="U2225" t="s">
        <v>49</v>
      </c>
      <c r="V2225" t="s">
        <v>49</v>
      </c>
      <c r="W2225" t="s">
        <v>49</v>
      </c>
      <c r="X2225" t="s">
        <v>49</v>
      </c>
      <c r="Y2225" t="s">
        <v>49</v>
      </c>
      <c r="Z2225" t="s">
        <v>49</v>
      </c>
      <c r="AA2225" t="s">
        <v>49</v>
      </c>
      <c r="AB2225" t="s">
        <v>49</v>
      </c>
      <c r="AC2225" t="s">
        <v>49</v>
      </c>
      <c r="AD2225" t="s">
        <v>49</v>
      </c>
      <c r="AE2225" t="s">
        <v>49</v>
      </c>
      <c r="AF2225" t="s">
        <v>49</v>
      </c>
      <c r="AG2225" t="s">
        <v>49</v>
      </c>
      <c r="AH2225" t="s">
        <v>49</v>
      </c>
      <c r="AI2225" t="s">
        <v>49</v>
      </c>
      <c r="AJ2225" t="s">
        <v>49</v>
      </c>
      <c r="AK2225" t="s">
        <v>49</v>
      </c>
      <c r="AL2225" t="s">
        <v>49</v>
      </c>
      <c r="AM2225" t="s">
        <v>49</v>
      </c>
    </row>
    <row r="2226" spans="1:39" customFormat="1" hidden="1" x14ac:dyDescent="0.2">
      <c r="A2226" t="s">
        <v>378</v>
      </c>
      <c r="B2226" s="1" t="s">
        <v>278</v>
      </c>
      <c r="C2226" t="s">
        <v>507</v>
      </c>
      <c r="D2226" s="1" t="s">
        <v>216</v>
      </c>
      <c r="E2226" t="s">
        <v>49</v>
      </c>
      <c r="F2226" t="s">
        <v>49</v>
      </c>
      <c r="G2226" t="s">
        <v>49</v>
      </c>
      <c r="H2226" t="s">
        <v>49</v>
      </c>
      <c r="I2226" t="s">
        <v>49</v>
      </c>
      <c r="J2226" t="s">
        <v>49</v>
      </c>
      <c r="K2226" t="s">
        <v>49</v>
      </c>
      <c r="L2226" t="s">
        <v>49</v>
      </c>
      <c r="M2226" t="s">
        <v>49</v>
      </c>
      <c r="N2226" t="s">
        <v>49</v>
      </c>
      <c r="O2226" t="s">
        <v>49</v>
      </c>
      <c r="P2226" t="s">
        <v>49</v>
      </c>
      <c r="Q2226" t="s">
        <v>49</v>
      </c>
      <c r="R2226" t="s">
        <v>49</v>
      </c>
      <c r="S2226" t="s">
        <v>49</v>
      </c>
      <c r="T2226" t="s">
        <v>49</v>
      </c>
      <c r="U2226" t="s">
        <v>49</v>
      </c>
      <c r="V2226" t="s">
        <v>49</v>
      </c>
      <c r="W2226" t="s">
        <v>49</v>
      </c>
      <c r="X2226" t="s">
        <v>49</v>
      </c>
      <c r="Y2226" t="s">
        <v>49</v>
      </c>
      <c r="Z2226" t="s">
        <v>49</v>
      </c>
      <c r="AA2226" t="s">
        <v>49</v>
      </c>
      <c r="AB2226" t="s">
        <v>49</v>
      </c>
      <c r="AC2226" t="s">
        <v>49</v>
      </c>
      <c r="AD2226" t="s">
        <v>49</v>
      </c>
      <c r="AE2226" t="s">
        <v>49</v>
      </c>
      <c r="AF2226" t="s">
        <v>49</v>
      </c>
      <c r="AG2226" t="s">
        <v>49</v>
      </c>
      <c r="AH2226" t="s">
        <v>49</v>
      </c>
      <c r="AI2226" t="s">
        <v>49</v>
      </c>
      <c r="AJ2226" t="s">
        <v>49</v>
      </c>
      <c r="AK2226" t="s">
        <v>49</v>
      </c>
      <c r="AL2226" t="s">
        <v>49</v>
      </c>
      <c r="AM2226" t="s">
        <v>49</v>
      </c>
    </row>
    <row r="2227" spans="1:39" customFormat="1" hidden="1" x14ac:dyDescent="0.2">
      <c r="A2227" t="s">
        <v>378</v>
      </c>
      <c r="B2227" s="1" t="s">
        <v>278</v>
      </c>
      <c r="C2227" t="s">
        <v>118</v>
      </c>
      <c r="D2227" s="1" t="s">
        <v>580</v>
      </c>
      <c r="E2227" t="s">
        <v>49</v>
      </c>
      <c r="F2227" t="s">
        <v>49</v>
      </c>
      <c r="G2227" t="s">
        <v>49</v>
      </c>
      <c r="H2227" t="s">
        <v>49</v>
      </c>
      <c r="I2227" t="s">
        <v>49</v>
      </c>
      <c r="J2227" t="s">
        <v>49</v>
      </c>
      <c r="K2227" t="s">
        <v>49</v>
      </c>
      <c r="L2227" t="s">
        <v>49</v>
      </c>
      <c r="M2227" t="s">
        <v>49</v>
      </c>
      <c r="N2227" t="s">
        <v>49</v>
      </c>
      <c r="O2227" t="s">
        <v>49</v>
      </c>
      <c r="P2227" t="s">
        <v>49</v>
      </c>
      <c r="Q2227" t="s">
        <v>49</v>
      </c>
      <c r="R2227" t="s">
        <v>49</v>
      </c>
      <c r="S2227" t="s">
        <v>49</v>
      </c>
      <c r="T2227" t="s">
        <v>49</v>
      </c>
      <c r="U2227" t="s">
        <v>49</v>
      </c>
      <c r="V2227" t="s">
        <v>49</v>
      </c>
      <c r="W2227" t="s">
        <v>49</v>
      </c>
      <c r="X2227" t="s">
        <v>49</v>
      </c>
      <c r="Y2227" t="s">
        <v>49</v>
      </c>
      <c r="Z2227" t="s">
        <v>49</v>
      </c>
      <c r="AA2227" t="s">
        <v>49</v>
      </c>
      <c r="AB2227" t="s">
        <v>49</v>
      </c>
      <c r="AC2227" t="s">
        <v>49</v>
      </c>
      <c r="AD2227" t="s">
        <v>49</v>
      </c>
      <c r="AE2227" t="s">
        <v>49</v>
      </c>
      <c r="AF2227" t="s">
        <v>49</v>
      </c>
      <c r="AG2227" t="s">
        <v>49</v>
      </c>
      <c r="AH2227" t="s">
        <v>49</v>
      </c>
      <c r="AI2227" t="s">
        <v>49</v>
      </c>
      <c r="AJ2227" t="s">
        <v>49</v>
      </c>
      <c r="AK2227" t="s">
        <v>49</v>
      </c>
      <c r="AL2227" t="s">
        <v>49</v>
      </c>
      <c r="AM2227" t="s">
        <v>49</v>
      </c>
    </row>
    <row r="2228" spans="1:39" customFormat="1" hidden="1" x14ac:dyDescent="0.2">
      <c r="A2228" t="s">
        <v>378</v>
      </c>
      <c r="B2228" s="1" t="s">
        <v>278</v>
      </c>
      <c r="C2228" t="s">
        <v>508</v>
      </c>
      <c r="D2228" s="1" t="s">
        <v>500</v>
      </c>
      <c r="E2228" t="s">
        <v>49</v>
      </c>
      <c r="F2228" t="s">
        <v>49</v>
      </c>
      <c r="G2228" t="s">
        <v>49</v>
      </c>
      <c r="H2228" t="s">
        <v>49</v>
      </c>
      <c r="I2228" t="s">
        <v>49</v>
      </c>
      <c r="J2228" t="s">
        <v>49</v>
      </c>
      <c r="K2228" t="s">
        <v>49</v>
      </c>
      <c r="L2228" t="s">
        <v>49</v>
      </c>
      <c r="M2228" t="s">
        <v>49</v>
      </c>
      <c r="N2228" t="s">
        <v>49</v>
      </c>
      <c r="O2228" t="s">
        <v>49</v>
      </c>
      <c r="P2228" t="s">
        <v>49</v>
      </c>
      <c r="Q2228" t="s">
        <v>49</v>
      </c>
      <c r="R2228" t="s">
        <v>49</v>
      </c>
      <c r="S2228" t="s">
        <v>49</v>
      </c>
      <c r="T2228" t="s">
        <v>49</v>
      </c>
      <c r="U2228" t="s">
        <v>49</v>
      </c>
      <c r="V2228" t="s">
        <v>49</v>
      </c>
      <c r="W2228" t="s">
        <v>49</v>
      </c>
      <c r="X2228" t="s">
        <v>49</v>
      </c>
      <c r="Y2228" t="s">
        <v>49</v>
      </c>
      <c r="Z2228" t="s">
        <v>49</v>
      </c>
      <c r="AA2228" t="s">
        <v>49</v>
      </c>
      <c r="AB2228" t="s">
        <v>49</v>
      </c>
      <c r="AC2228" t="s">
        <v>49</v>
      </c>
      <c r="AD2228" t="s">
        <v>49</v>
      </c>
      <c r="AE2228" t="s">
        <v>49</v>
      </c>
      <c r="AF2228" t="s">
        <v>49</v>
      </c>
      <c r="AG2228" t="s">
        <v>49</v>
      </c>
      <c r="AH2228" t="s">
        <v>49</v>
      </c>
      <c r="AI2228" t="s">
        <v>49</v>
      </c>
      <c r="AJ2228" t="s">
        <v>49</v>
      </c>
      <c r="AK2228" t="s">
        <v>49</v>
      </c>
      <c r="AL2228" t="s">
        <v>49</v>
      </c>
      <c r="AM2228" t="s">
        <v>49</v>
      </c>
    </row>
    <row r="2229" spans="1:39" customFormat="1" hidden="1" x14ac:dyDescent="0.2">
      <c r="A2229" t="s">
        <v>378</v>
      </c>
      <c r="B2229" s="1" t="s">
        <v>278</v>
      </c>
      <c r="C2229" t="s">
        <v>528</v>
      </c>
      <c r="D2229" s="1" t="s">
        <v>397</v>
      </c>
      <c r="E2229" t="s">
        <v>49</v>
      </c>
      <c r="F2229" t="s">
        <v>49</v>
      </c>
      <c r="G2229" t="s">
        <v>49</v>
      </c>
      <c r="H2229" t="s">
        <v>49</v>
      </c>
      <c r="I2229" t="s">
        <v>49</v>
      </c>
      <c r="J2229" t="s">
        <v>49</v>
      </c>
      <c r="K2229" t="s">
        <v>49</v>
      </c>
      <c r="L2229" t="s">
        <v>49</v>
      </c>
      <c r="M2229" t="s">
        <v>49</v>
      </c>
      <c r="N2229" t="s">
        <v>49</v>
      </c>
      <c r="O2229" t="s">
        <v>49</v>
      </c>
      <c r="P2229" t="s">
        <v>49</v>
      </c>
      <c r="Q2229" t="s">
        <v>49</v>
      </c>
      <c r="R2229" t="s">
        <v>49</v>
      </c>
      <c r="S2229" t="s">
        <v>49</v>
      </c>
      <c r="T2229" t="s">
        <v>49</v>
      </c>
      <c r="U2229" t="s">
        <v>49</v>
      </c>
      <c r="V2229" t="s">
        <v>49</v>
      </c>
      <c r="W2229" t="s">
        <v>49</v>
      </c>
      <c r="X2229" t="s">
        <v>49</v>
      </c>
      <c r="Y2229" t="s">
        <v>49</v>
      </c>
      <c r="Z2229" t="s">
        <v>49</v>
      </c>
      <c r="AA2229" t="s">
        <v>49</v>
      </c>
      <c r="AB2229" t="s">
        <v>49</v>
      </c>
      <c r="AC2229" t="s">
        <v>49</v>
      </c>
      <c r="AD2229" t="s">
        <v>49</v>
      </c>
      <c r="AE2229" t="s">
        <v>49</v>
      </c>
      <c r="AF2229" t="s">
        <v>49</v>
      </c>
      <c r="AG2229" t="s">
        <v>49</v>
      </c>
      <c r="AH2229" t="s">
        <v>49</v>
      </c>
      <c r="AI2229" t="s">
        <v>49</v>
      </c>
      <c r="AJ2229" t="s">
        <v>49</v>
      </c>
      <c r="AK2229" t="s">
        <v>49</v>
      </c>
      <c r="AL2229" t="s">
        <v>49</v>
      </c>
      <c r="AM2229" t="s">
        <v>49</v>
      </c>
    </row>
    <row r="2230" spans="1:39" customFormat="1" hidden="1" x14ac:dyDescent="0.2">
      <c r="A2230" t="s">
        <v>378</v>
      </c>
      <c r="B2230" s="1" t="s">
        <v>278</v>
      </c>
      <c r="C2230" t="s">
        <v>521</v>
      </c>
      <c r="D2230" s="1" t="s">
        <v>111</v>
      </c>
      <c r="E2230" t="s">
        <v>49</v>
      </c>
      <c r="F2230" t="s">
        <v>49</v>
      </c>
      <c r="G2230" t="s">
        <v>49</v>
      </c>
      <c r="H2230" t="s">
        <v>49</v>
      </c>
      <c r="I2230" t="s">
        <v>49</v>
      </c>
      <c r="J2230" t="s">
        <v>49</v>
      </c>
      <c r="K2230" t="s">
        <v>49</v>
      </c>
      <c r="L2230" t="s">
        <v>49</v>
      </c>
      <c r="M2230" t="s">
        <v>49</v>
      </c>
      <c r="N2230" t="s">
        <v>49</v>
      </c>
      <c r="O2230" t="s">
        <v>49</v>
      </c>
      <c r="P2230" t="s">
        <v>49</v>
      </c>
      <c r="Q2230" t="s">
        <v>49</v>
      </c>
      <c r="R2230" t="s">
        <v>49</v>
      </c>
      <c r="S2230" t="s">
        <v>49</v>
      </c>
      <c r="T2230" t="s">
        <v>49</v>
      </c>
      <c r="U2230" t="s">
        <v>49</v>
      </c>
      <c r="V2230" t="s">
        <v>49</v>
      </c>
      <c r="W2230" t="s">
        <v>49</v>
      </c>
      <c r="X2230" t="s">
        <v>49</v>
      </c>
      <c r="Y2230" t="s">
        <v>49</v>
      </c>
      <c r="Z2230" t="s">
        <v>49</v>
      </c>
      <c r="AA2230" t="s">
        <v>49</v>
      </c>
      <c r="AB2230" t="s">
        <v>49</v>
      </c>
      <c r="AC2230" t="s">
        <v>49</v>
      </c>
      <c r="AD2230" t="s">
        <v>49</v>
      </c>
      <c r="AE2230" t="s">
        <v>49</v>
      </c>
      <c r="AF2230" t="s">
        <v>49</v>
      </c>
      <c r="AG2230" t="s">
        <v>49</v>
      </c>
      <c r="AH2230" t="s">
        <v>49</v>
      </c>
      <c r="AI2230" t="s">
        <v>49</v>
      </c>
      <c r="AJ2230" t="s">
        <v>49</v>
      </c>
      <c r="AK2230" t="s">
        <v>49</v>
      </c>
      <c r="AL2230" t="s">
        <v>49</v>
      </c>
      <c r="AM2230" t="s">
        <v>49</v>
      </c>
    </row>
    <row r="2231" spans="1:39" customFormat="1" hidden="1" x14ac:dyDescent="0.2">
      <c r="A2231" t="s">
        <v>378</v>
      </c>
      <c r="B2231" s="1" t="s">
        <v>278</v>
      </c>
      <c r="C2231" t="s">
        <v>50</v>
      </c>
      <c r="D2231" s="1" t="s">
        <v>569</v>
      </c>
      <c r="E2231">
        <v>-16.052009437993501</v>
      </c>
      <c r="F2231">
        <v>-4.5907899663047518</v>
      </c>
      <c r="G2231">
        <v>2.8174750092558298</v>
      </c>
      <c r="H2231">
        <v>1.3843318564939933</v>
      </c>
      <c r="I2231">
        <v>-3.0062286355099768</v>
      </c>
      <c r="J2231">
        <v>-1.1210866893633842</v>
      </c>
      <c r="K2231">
        <v>7.5727537271980738</v>
      </c>
      <c r="L2231">
        <v>10.378609135962085</v>
      </c>
      <c r="M2231">
        <v>15.606083493545722</v>
      </c>
      <c r="N2231">
        <v>9.9751374995979685</v>
      </c>
      <c r="O2231">
        <v>-13.283100189035924</v>
      </c>
      <c r="P2231">
        <v>8.3720998787089709</v>
      </c>
      <c r="Q2231">
        <v>19.702758782127908</v>
      </c>
      <c r="R2231">
        <v>10.299852298931807</v>
      </c>
      <c r="S2231">
        <v>6.3356026351986863</v>
      </c>
      <c r="T2231">
        <v>11.761476865285569</v>
      </c>
      <c r="U2231">
        <v>11.897740472107914</v>
      </c>
      <c r="V2231">
        <v>20.693056865506982</v>
      </c>
      <c r="W2231" t="s">
        <v>49</v>
      </c>
      <c r="X2231">
        <v>22.063936409355183</v>
      </c>
      <c r="Y2231">
        <v>24.593958925025795</v>
      </c>
      <c r="Z2231">
        <v>6.6378186876245096</v>
      </c>
      <c r="AA2231">
        <v>17.068505962812523</v>
      </c>
      <c r="AB2231">
        <v>14.302054534879893</v>
      </c>
      <c r="AC2231">
        <v>11.517652340667984</v>
      </c>
      <c r="AD2231">
        <v>8.3124214735963609</v>
      </c>
      <c r="AE2231">
        <v>6.108920582004342</v>
      </c>
      <c r="AF2231">
        <v>0.98028866478000409</v>
      </c>
      <c r="AG2231" t="s">
        <v>49</v>
      </c>
      <c r="AH2231" t="s">
        <v>49</v>
      </c>
      <c r="AI2231" t="s">
        <v>49</v>
      </c>
      <c r="AJ2231" t="s">
        <v>49</v>
      </c>
      <c r="AK2231" t="s">
        <v>49</v>
      </c>
      <c r="AL2231" t="s">
        <v>49</v>
      </c>
      <c r="AM2231" t="s">
        <v>49</v>
      </c>
    </row>
    <row r="2232" spans="1:39" customFormat="1" hidden="1" x14ac:dyDescent="0.2">
      <c r="A2232" t="s">
        <v>378</v>
      </c>
      <c r="B2232" s="1" t="s">
        <v>278</v>
      </c>
      <c r="C2232" t="s">
        <v>229</v>
      </c>
      <c r="D2232" s="1" t="s">
        <v>536</v>
      </c>
      <c r="E2232" t="s">
        <v>49</v>
      </c>
      <c r="F2232" t="s">
        <v>49</v>
      </c>
      <c r="G2232">
        <v>7.5</v>
      </c>
      <c r="H2232">
        <v>7.5</v>
      </c>
      <c r="I2232">
        <v>7.5</v>
      </c>
      <c r="J2232">
        <v>7.75</v>
      </c>
      <c r="K2232">
        <v>8.0833333333333304</v>
      </c>
      <c r="L2232">
        <v>5.5</v>
      </c>
      <c r="M2232">
        <v>5.4583333333333304</v>
      </c>
      <c r="N2232">
        <v>5</v>
      </c>
      <c r="O2232">
        <v>5</v>
      </c>
      <c r="P2232">
        <v>5</v>
      </c>
      <c r="Q2232">
        <v>5</v>
      </c>
      <c r="R2232">
        <v>5</v>
      </c>
      <c r="S2232">
        <v>5</v>
      </c>
      <c r="T2232">
        <v>5</v>
      </c>
      <c r="U2232">
        <v>5</v>
      </c>
      <c r="V2232">
        <v>4.9166666666666696</v>
      </c>
      <c r="W2232">
        <v>4.3333333333333304</v>
      </c>
      <c r="X2232">
        <v>4.25</v>
      </c>
      <c r="Y2232">
        <v>3.75</v>
      </c>
      <c r="Z2232">
        <v>3.25</v>
      </c>
      <c r="AA2232">
        <v>3.25</v>
      </c>
      <c r="AB2232">
        <v>3.25</v>
      </c>
      <c r="AC2232">
        <v>3.25</v>
      </c>
      <c r="AD2232">
        <v>3.2083333333333299</v>
      </c>
      <c r="AE2232">
        <v>2.6</v>
      </c>
      <c r="AF2232">
        <v>2.4500000000000002</v>
      </c>
      <c r="AG2232">
        <v>2.4500000000000002</v>
      </c>
      <c r="AH2232">
        <v>2.4500000000000002</v>
      </c>
      <c r="AI2232" t="s">
        <v>49</v>
      </c>
      <c r="AJ2232" t="s">
        <v>49</v>
      </c>
      <c r="AK2232" t="s">
        <v>49</v>
      </c>
      <c r="AL2232" t="s">
        <v>49</v>
      </c>
      <c r="AM2232" t="s">
        <v>49</v>
      </c>
    </row>
    <row r="2233" spans="1:39" customFormat="1" hidden="1" x14ac:dyDescent="0.2">
      <c r="A2233" t="s">
        <v>378</v>
      </c>
      <c r="B2233" s="1" t="s">
        <v>278</v>
      </c>
      <c r="C2233" t="s">
        <v>522</v>
      </c>
      <c r="D2233" s="1" t="s">
        <v>468</v>
      </c>
      <c r="E2233" t="s">
        <v>49</v>
      </c>
      <c r="F2233" t="s">
        <v>49</v>
      </c>
      <c r="G2233" t="s">
        <v>49</v>
      </c>
      <c r="H2233" t="s">
        <v>49</v>
      </c>
      <c r="I2233" t="s">
        <v>49</v>
      </c>
      <c r="J2233" t="s">
        <v>49</v>
      </c>
      <c r="K2233" t="s">
        <v>49</v>
      </c>
      <c r="L2233" t="s">
        <v>49</v>
      </c>
      <c r="M2233" t="s">
        <v>49</v>
      </c>
      <c r="N2233" t="s">
        <v>49</v>
      </c>
      <c r="O2233" t="s">
        <v>49</v>
      </c>
      <c r="P2233" t="s">
        <v>49</v>
      </c>
      <c r="Q2233" t="s">
        <v>49</v>
      </c>
      <c r="R2233" t="s">
        <v>49</v>
      </c>
      <c r="S2233" t="s">
        <v>49</v>
      </c>
      <c r="T2233" t="s">
        <v>49</v>
      </c>
      <c r="U2233" t="s">
        <v>49</v>
      </c>
      <c r="V2233" t="s">
        <v>49</v>
      </c>
      <c r="W2233" t="s">
        <v>49</v>
      </c>
      <c r="X2233" t="s">
        <v>49</v>
      </c>
      <c r="Y2233" t="s">
        <v>49</v>
      </c>
      <c r="Z2233" t="s">
        <v>49</v>
      </c>
      <c r="AA2233" t="s">
        <v>49</v>
      </c>
      <c r="AB2233" t="s">
        <v>49</v>
      </c>
      <c r="AC2233" t="s">
        <v>49</v>
      </c>
      <c r="AD2233">
        <v>2</v>
      </c>
      <c r="AE2233">
        <v>2</v>
      </c>
      <c r="AF2233">
        <v>2</v>
      </c>
      <c r="AG2233">
        <v>2</v>
      </c>
      <c r="AH2233">
        <v>2</v>
      </c>
      <c r="AI2233">
        <v>2</v>
      </c>
      <c r="AJ2233">
        <v>2</v>
      </c>
      <c r="AK2233" t="s">
        <v>49</v>
      </c>
      <c r="AL2233" t="s">
        <v>49</v>
      </c>
      <c r="AM2233" t="s">
        <v>49</v>
      </c>
    </row>
    <row r="2234" spans="1:39" customFormat="1" hidden="1" x14ac:dyDescent="0.2">
      <c r="A2234" t="s">
        <v>378</v>
      </c>
      <c r="B2234" s="1" t="s">
        <v>278</v>
      </c>
      <c r="C2234" t="s">
        <v>28</v>
      </c>
      <c r="D2234" s="1" t="s">
        <v>553</v>
      </c>
      <c r="E2234">
        <v>16.748358268301491</v>
      </c>
      <c r="F2234">
        <v>15.478771995507302</v>
      </c>
      <c r="G2234">
        <v>12.922312723682586</v>
      </c>
      <c r="H2234">
        <v>14.634027926762942</v>
      </c>
      <c r="I2234">
        <v>10.944361125748179</v>
      </c>
      <c r="J2234">
        <v>10.315251757205194</v>
      </c>
      <c r="K2234">
        <v>6.7559965658378438</v>
      </c>
      <c r="L2234">
        <v>7.9217840982546859</v>
      </c>
      <c r="M2234">
        <v>6.5893298544355954</v>
      </c>
      <c r="N2234">
        <v>8.6805828053134348</v>
      </c>
      <c r="O2234">
        <v>10.779508506616258</v>
      </c>
      <c r="P2234">
        <v>9.9636711947056771</v>
      </c>
      <c r="Q2234">
        <v>8.696552297544482</v>
      </c>
      <c r="R2234">
        <v>12.521323566985629</v>
      </c>
      <c r="S2234">
        <v>12.310953555709077</v>
      </c>
      <c r="T2234">
        <v>11.518347899866429</v>
      </c>
      <c r="U2234">
        <v>9.2709465112169962</v>
      </c>
      <c r="V2234">
        <v>8.4636176640040794</v>
      </c>
      <c r="W2234">
        <v>9.553023111160206</v>
      </c>
      <c r="X2234">
        <v>9.9522290990356748</v>
      </c>
      <c r="Y2234">
        <v>8.6611723093838844</v>
      </c>
      <c r="Z2234">
        <v>10.091112978372976</v>
      </c>
      <c r="AA2234">
        <v>8.2099968320411634</v>
      </c>
      <c r="AB2234">
        <v>9.527671611793215</v>
      </c>
      <c r="AC2234">
        <v>11.302095673966898</v>
      </c>
      <c r="AD2234">
        <v>15.012821298492982</v>
      </c>
      <c r="AE2234">
        <v>14.541725124911681</v>
      </c>
      <c r="AF2234">
        <v>14.516147228623822</v>
      </c>
      <c r="AG2234">
        <v>13.828989550755754</v>
      </c>
      <c r="AH2234">
        <v>10.290362208163712</v>
      </c>
      <c r="AI2234">
        <v>13.082693069164922</v>
      </c>
      <c r="AJ2234">
        <v>13.376477965793121</v>
      </c>
      <c r="AK2234" t="s">
        <v>49</v>
      </c>
      <c r="AL2234" t="s">
        <v>49</v>
      </c>
      <c r="AM2234" t="s">
        <v>49</v>
      </c>
    </row>
    <row r="2235" spans="1:39" customFormat="1" hidden="1" x14ac:dyDescent="0.2">
      <c r="A2235" t="s">
        <v>378</v>
      </c>
      <c r="B2235" s="1" t="s">
        <v>278</v>
      </c>
      <c r="C2235" t="s">
        <v>342</v>
      </c>
      <c r="D2235" s="1" t="s">
        <v>491</v>
      </c>
      <c r="E2235" t="s">
        <v>49</v>
      </c>
      <c r="F2235" t="s">
        <v>49</v>
      </c>
      <c r="G2235" t="s">
        <v>49</v>
      </c>
      <c r="H2235" t="s">
        <v>49</v>
      </c>
      <c r="I2235" t="s">
        <v>49</v>
      </c>
      <c r="J2235" t="s">
        <v>49</v>
      </c>
      <c r="K2235" t="s">
        <v>49</v>
      </c>
      <c r="L2235" t="s">
        <v>49</v>
      </c>
      <c r="M2235" t="s">
        <v>49</v>
      </c>
      <c r="N2235" t="s">
        <v>49</v>
      </c>
      <c r="O2235" t="s">
        <v>49</v>
      </c>
      <c r="P2235" t="s">
        <v>49</v>
      </c>
      <c r="Q2235" t="s">
        <v>49</v>
      </c>
      <c r="R2235" t="s">
        <v>49</v>
      </c>
      <c r="S2235" t="s">
        <v>49</v>
      </c>
      <c r="T2235" t="s">
        <v>49</v>
      </c>
      <c r="U2235" t="s">
        <v>49</v>
      </c>
      <c r="V2235" t="s">
        <v>49</v>
      </c>
      <c r="W2235" t="s">
        <v>49</v>
      </c>
      <c r="X2235" t="s">
        <v>49</v>
      </c>
      <c r="Y2235" t="s">
        <v>49</v>
      </c>
      <c r="Z2235" t="s">
        <v>49</v>
      </c>
      <c r="AA2235" t="s">
        <v>49</v>
      </c>
      <c r="AB2235" t="s">
        <v>49</v>
      </c>
      <c r="AC2235" t="s">
        <v>49</v>
      </c>
      <c r="AD2235" t="s">
        <v>49</v>
      </c>
      <c r="AE2235" t="s">
        <v>49</v>
      </c>
      <c r="AF2235">
        <v>44.02055</v>
      </c>
      <c r="AG2235">
        <v>43.742269999999998</v>
      </c>
      <c r="AH2235">
        <v>44.687919999999998</v>
      </c>
      <c r="AI2235">
        <v>44.497779999999999</v>
      </c>
      <c r="AJ2235">
        <v>45.025100000000002</v>
      </c>
      <c r="AK2235" t="s">
        <v>49</v>
      </c>
      <c r="AL2235" t="s">
        <v>49</v>
      </c>
      <c r="AM2235" t="s">
        <v>49</v>
      </c>
    </row>
    <row r="2236" spans="1:39" customFormat="1" hidden="1" x14ac:dyDescent="0.2">
      <c r="A2236" t="s">
        <v>378</v>
      </c>
      <c r="B2236" s="1" t="s">
        <v>278</v>
      </c>
      <c r="C2236" t="s">
        <v>207</v>
      </c>
      <c r="D2236" s="1" t="s">
        <v>110</v>
      </c>
      <c r="E2236" t="s">
        <v>49</v>
      </c>
      <c r="F2236" t="s">
        <v>49</v>
      </c>
      <c r="G2236" t="s">
        <v>49</v>
      </c>
      <c r="H2236" t="s">
        <v>49</v>
      </c>
      <c r="I2236" t="s">
        <v>49</v>
      </c>
      <c r="J2236" t="s">
        <v>49</v>
      </c>
      <c r="K2236" t="s">
        <v>49</v>
      </c>
      <c r="L2236" t="s">
        <v>49</v>
      </c>
      <c r="M2236" t="s">
        <v>49</v>
      </c>
      <c r="N2236" t="s">
        <v>49</v>
      </c>
      <c r="O2236" t="s">
        <v>49</v>
      </c>
      <c r="P2236" t="s">
        <v>49</v>
      </c>
      <c r="Q2236" t="s">
        <v>49</v>
      </c>
      <c r="R2236" t="s">
        <v>49</v>
      </c>
      <c r="S2236" t="s">
        <v>49</v>
      </c>
      <c r="T2236" t="s">
        <v>49</v>
      </c>
      <c r="U2236" t="s">
        <v>49</v>
      </c>
      <c r="V2236" t="s">
        <v>49</v>
      </c>
      <c r="W2236" t="s">
        <v>49</v>
      </c>
      <c r="X2236" t="s">
        <v>49</v>
      </c>
      <c r="Y2236" t="s">
        <v>49</v>
      </c>
      <c r="Z2236" t="s">
        <v>49</v>
      </c>
      <c r="AA2236" t="s">
        <v>49</v>
      </c>
      <c r="AB2236" t="s">
        <v>49</v>
      </c>
      <c r="AC2236" t="s">
        <v>49</v>
      </c>
      <c r="AD2236" t="s">
        <v>49</v>
      </c>
      <c r="AE2236" t="s">
        <v>49</v>
      </c>
      <c r="AF2236" t="s">
        <v>49</v>
      </c>
      <c r="AG2236" t="s">
        <v>49</v>
      </c>
      <c r="AH2236" t="s">
        <v>49</v>
      </c>
      <c r="AI2236" t="s">
        <v>49</v>
      </c>
      <c r="AJ2236" t="s">
        <v>49</v>
      </c>
      <c r="AK2236" t="s">
        <v>49</v>
      </c>
      <c r="AL2236" t="s">
        <v>49</v>
      </c>
      <c r="AM2236" t="s">
        <v>49</v>
      </c>
    </row>
    <row r="2237" spans="1:39" customFormat="1" hidden="1" x14ac:dyDescent="0.2">
      <c r="A2237" t="s">
        <v>378</v>
      </c>
      <c r="B2237" s="1" t="s">
        <v>278</v>
      </c>
      <c r="C2237" t="s">
        <v>40</v>
      </c>
      <c r="D2237" s="1" t="s">
        <v>286</v>
      </c>
      <c r="E2237" t="s">
        <v>49</v>
      </c>
      <c r="F2237" t="s">
        <v>49</v>
      </c>
      <c r="G2237" t="s">
        <v>49</v>
      </c>
      <c r="H2237" t="s">
        <v>49</v>
      </c>
      <c r="I2237" t="s">
        <v>49</v>
      </c>
      <c r="J2237" t="s">
        <v>49</v>
      </c>
      <c r="K2237" t="s">
        <v>49</v>
      </c>
      <c r="L2237" t="s">
        <v>49</v>
      </c>
      <c r="M2237" t="s">
        <v>49</v>
      </c>
      <c r="N2237" t="s">
        <v>49</v>
      </c>
      <c r="O2237" t="s">
        <v>49</v>
      </c>
      <c r="P2237" t="s">
        <v>49</v>
      </c>
      <c r="Q2237" t="s">
        <v>49</v>
      </c>
      <c r="R2237" t="s">
        <v>49</v>
      </c>
      <c r="S2237" t="s">
        <v>49</v>
      </c>
      <c r="T2237" t="s">
        <v>49</v>
      </c>
      <c r="U2237" t="s">
        <v>49</v>
      </c>
      <c r="V2237" t="s">
        <v>49</v>
      </c>
      <c r="W2237" t="s">
        <v>49</v>
      </c>
      <c r="X2237" t="s">
        <v>49</v>
      </c>
      <c r="Y2237" t="s">
        <v>49</v>
      </c>
      <c r="Z2237" t="s">
        <v>49</v>
      </c>
      <c r="AA2237" t="s">
        <v>49</v>
      </c>
      <c r="AB2237" t="s">
        <v>49</v>
      </c>
      <c r="AC2237" t="s">
        <v>49</v>
      </c>
      <c r="AD2237" t="s">
        <v>49</v>
      </c>
      <c r="AE2237" t="s">
        <v>49</v>
      </c>
      <c r="AF2237" t="s">
        <v>49</v>
      </c>
      <c r="AG2237" t="s">
        <v>49</v>
      </c>
      <c r="AH2237" t="s">
        <v>49</v>
      </c>
      <c r="AI2237" t="s">
        <v>49</v>
      </c>
      <c r="AJ2237" t="s">
        <v>49</v>
      </c>
      <c r="AK2237" t="s">
        <v>49</v>
      </c>
      <c r="AL2237" t="s">
        <v>49</v>
      </c>
      <c r="AM2237" t="s">
        <v>49</v>
      </c>
    </row>
    <row r="2238" spans="1:39" customFormat="1" hidden="1" x14ac:dyDescent="0.2">
      <c r="A2238" t="s">
        <v>378</v>
      </c>
      <c r="B2238" s="1" t="s">
        <v>278</v>
      </c>
      <c r="C2238" t="s">
        <v>445</v>
      </c>
      <c r="D2238" s="1" t="s">
        <v>307</v>
      </c>
      <c r="E2238" t="s">
        <v>49</v>
      </c>
      <c r="F2238" t="s">
        <v>49</v>
      </c>
      <c r="G2238" t="s">
        <v>49</v>
      </c>
      <c r="H2238">
        <v>0.59785940000000004</v>
      </c>
      <c r="I2238">
        <v>0.60916630000000005</v>
      </c>
      <c r="J2238">
        <v>0.61876010000000004</v>
      </c>
      <c r="K2238">
        <v>0.67601789999999995</v>
      </c>
      <c r="L2238">
        <v>0.73514060000000003</v>
      </c>
      <c r="M2238">
        <v>0.800481</v>
      </c>
      <c r="N2238">
        <v>0.86730910000000005</v>
      </c>
      <c r="O2238">
        <v>0.93855670000000002</v>
      </c>
      <c r="P2238">
        <v>1.031566</v>
      </c>
      <c r="Q2238">
        <v>1.1273850000000001</v>
      </c>
      <c r="R2238">
        <v>1.223463</v>
      </c>
      <c r="S2238">
        <v>1.3310090000000001</v>
      </c>
      <c r="T2238">
        <v>1.443567</v>
      </c>
      <c r="U2238">
        <v>1.5682240000000001</v>
      </c>
      <c r="V2238">
        <v>1.7000740000000001</v>
      </c>
      <c r="W2238">
        <v>1.850373</v>
      </c>
      <c r="X2238">
        <v>1.9959629999999999</v>
      </c>
      <c r="Y2238">
        <v>2.1741510000000002</v>
      </c>
      <c r="Z2238">
        <v>2.3561480000000001</v>
      </c>
      <c r="AA2238">
        <v>2.5497939999999999</v>
      </c>
      <c r="AB2238">
        <v>2.575949</v>
      </c>
      <c r="AC2238">
        <v>2.6026549999999999</v>
      </c>
      <c r="AD2238">
        <v>2.616174</v>
      </c>
      <c r="AE2238">
        <v>2.6190199999999999</v>
      </c>
      <c r="AF2238">
        <v>2.612552</v>
      </c>
      <c r="AG2238">
        <v>2.6079150000000002</v>
      </c>
      <c r="AH2238">
        <v>2.6062669999999999</v>
      </c>
      <c r="AI2238">
        <v>2.6036069999999998</v>
      </c>
      <c r="AJ2238">
        <v>2.5896059999999999</v>
      </c>
      <c r="AK2238">
        <v>2.460089</v>
      </c>
      <c r="AL2238">
        <v>2.4615019999999999</v>
      </c>
      <c r="AM2238" t="s">
        <v>49</v>
      </c>
    </row>
    <row r="2239" spans="1:39" customFormat="1" hidden="1" x14ac:dyDescent="0.2">
      <c r="A2239" t="s">
        <v>378</v>
      </c>
      <c r="B2239" s="1" t="s">
        <v>278</v>
      </c>
      <c r="C2239" t="s">
        <v>394</v>
      </c>
      <c r="D2239" s="1" t="s">
        <v>281</v>
      </c>
      <c r="E2239" t="s">
        <v>49</v>
      </c>
      <c r="F2239" t="s">
        <v>49</v>
      </c>
      <c r="G2239" t="s">
        <v>49</v>
      </c>
      <c r="H2239" t="s">
        <v>49</v>
      </c>
      <c r="I2239">
        <v>50.463529999999999</v>
      </c>
      <c r="J2239" t="s">
        <v>49</v>
      </c>
      <c r="K2239" t="s">
        <v>49</v>
      </c>
      <c r="L2239" t="s">
        <v>49</v>
      </c>
      <c r="M2239" t="s">
        <v>49</v>
      </c>
      <c r="N2239" t="s">
        <v>49</v>
      </c>
      <c r="O2239">
        <v>38.266449999999999</v>
      </c>
      <c r="P2239" t="s">
        <v>49</v>
      </c>
      <c r="Q2239" t="s">
        <v>49</v>
      </c>
      <c r="R2239" t="s">
        <v>49</v>
      </c>
      <c r="S2239" t="s">
        <v>49</v>
      </c>
      <c r="T2239" t="s">
        <v>49</v>
      </c>
      <c r="U2239" t="s">
        <v>49</v>
      </c>
      <c r="V2239" t="s">
        <v>49</v>
      </c>
      <c r="W2239" t="s">
        <v>49</v>
      </c>
      <c r="X2239" t="s">
        <v>49</v>
      </c>
      <c r="Y2239" t="s">
        <v>49</v>
      </c>
      <c r="Z2239" t="s">
        <v>49</v>
      </c>
      <c r="AA2239">
        <v>29.618600000000001</v>
      </c>
      <c r="AB2239">
        <v>29.788689999999999</v>
      </c>
      <c r="AC2239">
        <v>27.175820000000002</v>
      </c>
      <c r="AD2239">
        <v>25.242339999999999</v>
      </c>
      <c r="AE2239">
        <v>29.235489999999999</v>
      </c>
      <c r="AF2239" t="s">
        <v>49</v>
      </c>
      <c r="AG2239" t="s">
        <v>49</v>
      </c>
      <c r="AH2239" t="s">
        <v>49</v>
      </c>
      <c r="AI2239" t="s">
        <v>49</v>
      </c>
      <c r="AJ2239" t="s">
        <v>49</v>
      </c>
      <c r="AK2239" t="s">
        <v>49</v>
      </c>
      <c r="AL2239" t="s">
        <v>49</v>
      </c>
      <c r="AM2239" t="s">
        <v>49</v>
      </c>
    </row>
    <row r="2240" spans="1:39" customFormat="1" hidden="1" x14ac:dyDescent="0.2">
      <c r="A2240" t="s">
        <v>378</v>
      </c>
      <c r="B2240" s="1" t="s">
        <v>278</v>
      </c>
      <c r="C2240" t="s">
        <v>163</v>
      </c>
      <c r="D2240" s="1" t="s">
        <v>190</v>
      </c>
      <c r="E2240" t="s">
        <v>49</v>
      </c>
      <c r="F2240" t="s">
        <v>49</v>
      </c>
      <c r="G2240" t="s">
        <v>49</v>
      </c>
      <c r="H2240" t="s">
        <v>49</v>
      </c>
      <c r="I2240" t="s">
        <v>49</v>
      </c>
      <c r="J2240" t="s">
        <v>49</v>
      </c>
      <c r="K2240" t="s">
        <v>49</v>
      </c>
      <c r="L2240" t="s">
        <v>49</v>
      </c>
      <c r="M2240" t="s">
        <v>49</v>
      </c>
      <c r="N2240" t="s">
        <v>49</v>
      </c>
      <c r="O2240" t="s">
        <v>49</v>
      </c>
      <c r="P2240" t="s">
        <v>49</v>
      </c>
      <c r="Q2240" t="s">
        <v>49</v>
      </c>
      <c r="R2240" t="s">
        <v>49</v>
      </c>
      <c r="S2240" t="s">
        <v>49</v>
      </c>
      <c r="T2240" t="s">
        <v>49</v>
      </c>
      <c r="U2240" t="s">
        <v>49</v>
      </c>
      <c r="V2240" t="s">
        <v>49</v>
      </c>
      <c r="W2240" t="s">
        <v>49</v>
      </c>
      <c r="X2240" t="s">
        <v>49</v>
      </c>
      <c r="Y2240" t="s">
        <v>49</v>
      </c>
      <c r="Z2240">
        <v>71.599999999999994</v>
      </c>
      <c r="AA2240" t="s">
        <v>49</v>
      </c>
      <c r="AB2240" t="s">
        <v>49</v>
      </c>
      <c r="AC2240" t="s">
        <v>49</v>
      </c>
      <c r="AD2240" t="s">
        <v>49</v>
      </c>
      <c r="AE2240" t="s">
        <v>49</v>
      </c>
      <c r="AF2240" t="s">
        <v>49</v>
      </c>
      <c r="AG2240" t="s">
        <v>49</v>
      </c>
      <c r="AH2240" t="s">
        <v>49</v>
      </c>
      <c r="AI2240" t="s">
        <v>49</v>
      </c>
      <c r="AJ2240" t="s">
        <v>49</v>
      </c>
      <c r="AK2240" t="s">
        <v>49</v>
      </c>
      <c r="AL2240" t="s">
        <v>49</v>
      </c>
      <c r="AM2240" t="s">
        <v>49</v>
      </c>
    </row>
    <row r="2241" spans="1:39" customFormat="1" hidden="1" x14ac:dyDescent="0.2">
      <c r="A2241" t="s">
        <v>378</v>
      </c>
      <c r="B2241" s="1" t="s">
        <v>278</v>
      </c>
      <c r="C2241" t="s">
        <v>427</v>
      </c>
      <c r="D2241" s="1" t="s">
        <v>225</v>
      </c>
      <c r="E2241" t="s">
        <v>49</v>
      </c>
      <c r="F2241" t="s">
        <v>49</v>
      </c>
      <c r="G2241" t="s">
        <v>49</v>
      </c>
      <c r="H2241" t="s">
        <v>49</v>
      </c>
      <c r="I2241" t="s">
        <v>49</v>
      </c>
      <c r="J2241" t="s">
        <v>49</v>
      </c>
      <c r="K2241" t="s">
        <v>49</v>
      </c>
      <c r="L2241" t="s">
        <v>49</v>
      </c>
      <c r="M2241" t="s">
        <v>49</v>
      </c>
      <c r="N2241" t="s">
        <v>49</v>
      </c>
      <c r="O2241" t="s">
        <v>49</v>
      </c>
      <c r="P2241" t="s">
        <v>49</v>
      </c>
      <c r="Q2241" t="s">
        <v>49</v>
      </c>
      <c r="R2241" t="s">
        <v>49</v>
      </c>
      <c r="S2241" t="s">
        <v>49</v>
      </c>
      <c r="T2241" t="s">
        <v>49</v>
      </c>
      <c r="U2241" t="s">
        <v>49</v>
      </c>
      <c r="V2241" t="s">
        <v>49</v>
      </c>
      <c r="W2241" t="s">
        <v>49</v>
      </c>
      <c r="X2241" t="s">
        <v>49</v>
      </c>
      <c r="Y2241" t="s">
        <v>49</v>
      </c>
      <c r="Z2241">
        <v>21.9</v>
      </c>
      <c r="AA2241" t="s">
        <v>49</v>
      </c>
      <c r="AB2241" t="s">
        <v>49</v>
      </c>
      <c r="AC2241" t="s">
        <v>49</v>
      </c>
      <c r="AD2241" t="s">
        <v>49</v>
      </c>
      <c r="AE2241" t="s">
        <v>49</v>
      </c>
      <c r="AF2241" t="s">
        <v>49</v>
      </c>
      <c r="AG2241" t="s">
        <v>49</v>
      </c>
      <c r="AH2241" t="s">
        <v>49</v>
      </c>
      <c r="AI2241" t="s">
        <v>49</v>
      </c>
      <c r="AJ2241" t="s">
        <v>49</v>
      </c>
      <c r="AK2241" t="s">
        <v>49</v>
      </c>
      <c r="AL2241" t="s">
        <v>49</v>
      </c>
      <c r="AM2241" t="s">
        <v>49</v>
      </c>
    </row>
    <row r="2242" spans="1:39" customFormat="1" hidden="1" x14ac:dyDescent="0.2">
      <c r="A2242" t="s">
        <v>378</v>
      </c>
      <c r="B2242" s="1" t="s">
        <v>278</v>
      </c>
      <c r="C2242" t="s">
        <v>18</v>
      </c>
      <c r="D2242" s="1" t="s">
        <v>374</v>
      </c>
      <c r="E2242" t="s">
        <v>49</v>
      </c>
      <c r="F2242" t="s">
        <v>49</v>
      </c>
      <c r="G2242" t="s">
        <v>49</v>
      </c>
      <c r="H2242" t="s">
        <v>49</v>
      </c>
      <c r="I2242" t="s">
        <v>49</v>
      </c>
      <c r="J2242" t="s">
        <v>49</v>
      </c>
      <c r="K2242" t="s">
        <v>49</v>
      </c>
      <c r="L2242" t="s">
        <v>49</v>
      </c>
      <c r="M2242" t="s">
        <v>49</v>
      </c>
      <c r="N2242" t="s">
        <v>49</v>
      </c>
      <c r="O2242" t="s">
        <v>49</v>
      </c>
      <c r="P2242" t="s">
        <v>49</v>
      </c>
      <c r="Q2242" t="s">
        <v>49</v>
      </c>
      <c r="R2242" t="s">
        <v>49</v>
      </c>
      <c r="S2242" t="s">
        <v>49</v>
      </c>
      <c r="T2242" t="s">
        <v>49</v>
      </c>
      <c r="U2242" t="s">
        <v>49</v>
      </c>
      <c r="V2242" t="s">
        <v>49</v>
      </c>
      <c r="W2242" t="s">
        <v>49</v>
      </c>
      <c r="X2242" t="s">
        <v>49</v>
      </c>
      <c r="Y2242" t="s">
        <v>49</v>
      </c>
      <c r="Z2242" t="s">
        <v>49</v>
      </c>
      <c r="AA2242" t="s">
        <v>49</v>
      </c>
      <c r="AB2242" t="s">
        <v>49</v>
      </c>
      <c r="AC2242" t="s">
        <v>49</v>
      </c>
      <c r="AD2242" t="s">
        <v>49</v>
      </c>
      <c r="AE2242" t="s">
        <v>49</v>
      </c>
      <c r="AF2242" t="s">
        <v>49</v>
      </c>
      <c r="AG2242" t="s">
        <v>49</v>
      </c>
      <c r="AH2242" t="s">
        <v>49</v>
      </c>
      <c r="AI2242" t="s">
        <v>49</v>
      </c>
      <c r="AJ2242" t="s">
        <v>49</v>
      </c>
      <c r="AK2242" t="s">
        <v>49</v>
      </c>
      <c r="AL2242" t="s">
        <v>49</v>
      </c>
      <c r="AM2242" t="s">
        <v>49</v>
      </c>
    </row>
    <row r="2243" spans="1:39" customFormat="1" hidden="1" x14ac:dyDescent="0.2">
      <c r="A2243" t="s">
        <v>378</v>
      </c>
      <c r="B2243" s="1" t="s">
        <v>278</v>
      </c>
      <c r="C2243" t="s">
        <v>437</v>
      </c>
      <c r="D2243" s="1" t="s">
        <v>561</v>
      </c>
      <c r="E2243" t="s">
        <v>49</v>
      </c>
      <c r="F2243" t="s">
        <v>49</v>
      </c>
      <c r="G2243" t="s">
        <v>49</v>
      </c>
      <c r="H2243" t="s">
        <v>49</v>
      </c>
      <c r="I2243" t="s">
        <v>49</v>
      </c>
      <c r="J2243" t="s">
        <v>49</v>
      </c>
      <c r="K2243" t="s">
        <v>49</v>
      </c>
      <c r="L2243" t="s">
        <v>49</v>
      </c>
      <c r="M2243" t="s">
        <v>49</v>
      </c>
      <c r="N2243" t="s">
        <v>49</v>
      </c>
      <c r="O2243" t="s">
        <v>49</v>
      </c>
      <c r="P2243" t="s">
        <v>49</v>
      </c>
      <c r="Q2243" t="s">
        <v>49</v>
      </c>
      <c r="R2243" t="s">
        <v>49</v>
      </c>
      <c r="S2243" t="s">
        <v>49</v>
      </c>
      <c r="T2243" t="s">
        <v>49</v>
      </c>
      <c r="U2243" t="s">
        <v>49</v>
      </c>
      <c r="V2243" t="s">
        <v>49</v>
      </c>
      <c r="W2243" t="s">
        <v>49</v>
      </c>
      <c r="X2243" t="s">
        <v>49</v>
      </c>
      <c r="Y2243" t="s">
        <v>49</v>
      </c>
      <c r="Z2243">
        <v>8.5</v>
      </c>
      <c r="AA2243" t="s">
        <v>49</v>
      </c>
      <c r="AB2243" t="s">
        <v>49</v>
      </c>
      <c r="AC2243" t="s">
        <v>49</v>
      </c>
      <c r="AD2243" t="s">
        <v>49</v>
      </c>
      <c r="AE2243" t="s">
        <v>49</v>
      </c>
      <c r="AF2243" t="s">
        <v>49</v>
      </c>
      <c r="AG2243" t="s">
        <v>49</v>
      </c>
      <c r="AH2243" t="s">
        <v>49</v>
      </c>
      <c r="AI2243" t="s">
        <v>49</v>
      </c>
      <c r="AJ2243" t="s">
        <v>49</v>
      </c>
      <c r="AK2243" t="s">
        <v>49</v>
      </c>
      <c r="AL2243" t="s">
        <v>49</v>
      </c>
      <c r="AM2243" t="s">
        <v>49</v>
      </c>
    </row>
    <row r="2244" spans="1:39" customFormat="1" hidden="1" x14ac:dyDescent="0.2">
      <c r="A2244" t="s">
        <v>378</v>
      </c>
      <c r="B2244" s="1" t="s">
        <v>278</v>
      </c>
      <c r="C2244" t="s">
        <v>327</v>
      </c>
      <c r="D2244" s="1" t="s">
        <v>58</v>
      </c>
      <c r="E2244" t="s">
        <v>49</v>
      </c>
      <c r="F2244" t="s">
        <v>49</v>
      </c>
      <c r="G2244" t="s">
        <v>49</v>
      </c>
      <c r="H2244" t="s">
        <v>49</v>
      </c>
      <c r="I2244" t="s">
        <v>49</v>
      </c>
      <c r="J2244" t="s">
        <v>49</v>
      </c>
      <c r="K2244" t="s">
        <v>49</v>
      </c>
      <c r="L2244" t="s">
        <v>49</v>
      </c>
      <c r="M2244" t="s">
        <v>49</v>
      </c>
      <c r="N2244" t="s">
        <v>49</v>
      </c>
      <c r="O2244" t="s">
        <v>49</v>
      </c>
      <c r="P2244" t="s">
        <v>49</v>
      </c>
      <c r="Q2244" t="s">
        <v>49</v>
      </c>
      <c r="R2244" t="s">
        <v>49</v>
      </c>
      <c r="S2244" t="s">
        <v>49</v>
      </c>
      <c r="T2244" t="s">
        <v>49</v>
      </c>
      <c r="U2244" t="s">
        <v>49</v>
      </c>
      <c r="V2244" t="s">
        <v>49</v>
      </c>
      <c r="W2244" t="s">
        <v>49</v>
      </c>
      <c r="X2244" t="s">
        <v>49</v>
      </c>
      <c r="Y2244" t="s">
        <v>49</v>
      </c>
      <c r="Z2244">
        <v>83.9</v>
      </c>
      <c r="AA2244" t="s">
        <v>49</v>
      </c>
      <c r="AB2244" t="s">
        <v>49</v>
      </c>
      <c r="AC2244" t="s">
        <v>49</v>
      </c>
      <c r="AD2244" t="s">
        <v>49</v>
      </c>
      <c r="AE2244" t="s">
        <v>49</v>
      </c>
      <c r="AF2244" t="s">
        <v>49</v>
      </c>
      <c r="AG2244" t="s">
        <v>49</v>
      </c>
      <c r="AH2244" t="s">
        <v>49</v>
      </c>
      <c r="AI2244" t="s">
        <v>49</v>
      </c>
      <c r="AJ2244" t="s">
        <v>49</v>
      </c>
      <c r="AK2244" t="s">
        <v>49</v>
      </c>
      <c r="AL2244" t="s">
        <v>49</v>
      </c>
      <c r="AM2244" t="s">
        <v>49</v>
      </c>
    </row>
    <row r="2245" spans="1:39" customFormat="1" hidden="1" x14ac:dyDescent="0.2">
      <c r="A2245" t="s">
        <v>378</v>
      </c>
      <c r="B2245" s="1" t="s">
        <v>278</v>
      </c>
      <c r="C2245" t="s">
        <v>571</v>
      </c>
      <c r="D2245" s="1" t="s">
        <v>92</v>
      </c>
      <c r="E2245">
        <v>42.682631248212047</v>
      </c>
      <c r="F2245">
        <v>45.981155572586985</v>
      </c>
      <c r="G2245">
        <v>53.0430064583134</v>
      </c>
      <c r="H2245">
        <v>47.014083958250275</v>
      </c>
      <c r="I2245">
        <v>47.1146315498614</v>
      </c>
      <c r="J2245">
        <v>46.874591557939191</v>
      </c>
      <c r="K2245">
        <v>68.695390302407532</v>
      </c>
      <c r="L2245">
        <v>69.615300913443491</v>
      </c>
      <c r="M2245">
        <v>79.056999140275735</v>
      </c>
      <c r="N2245">
        <v>79.805302760437385</v>
      </c>
      <c r="O2245">
        <v>65.610811210381286</v>
      </c>
      <c r="P2245">
        <v>78.20240236886103</v>
      </c>
      <c r="Q2245">
        <v>100.16894387136152</v>
      </c>
      <c r="R2245">
        <v>100</v>
      </c>
      <c r="S2245">
        <v>100.85580781423627</v>
      </c>
      <c r="T2245">
        <v>100.6368292851927</v>
      </c>
      <c r="U2245">
        <v>108.45155938758366</v>
      </c>
      <c r="V2245">
        <v>130.24432859255901</v>
      </c>
      <c r="W2245">
        <v>143.09701773450152</v>
      </c>
      <c r="X2245">
        <v>149.15197005444131</v>
      </c>
      <c r="Y2245">
        <v>179.69674091069635</v>
      </c>
      <c r="Z2245">
        <v>147.21739039297432</v>
      </c>
      <c r="AA2245">
        <v>171.60295034852135</v>
      </c>
      <c r="AB2245">
        <v>193.36431134759414</v>
      </c>
      <c r="AC2245">
        <v>187.67572144424994</v>
      </c>
      <c r="AD2245">
        <v>176.11879139753512</v>
      </c>
      <c r="AE2245">
        <v>174.61933303241392</v>
      </c>
      <c r="AF2245">
        <v>159.03076403584379</v>
      </c>
      <c r="AG2245">
        <v>152.24054165940333</v>
      </c>
      <c r="AH2245">
        <v>158.05659033716788</v>
      </c>
      <c r="AI2245">
        <v>169.39977047299229</v>
      </c>
      <c r="AJ2245">
        <v>172.02120684648108</v>
      </c>
      <c r="AK2245">
        <v>156.2401435053996</v>
      </c>
      <c r="AL2245">
        <v>195.84437519382973</v>
      </c>
      <c r="AM2245">
        <v>222.82976967431108</v>
      </c>
    </row>
    <row r="2246" spans="1:39" customFormat="1" hidden="1" x14ac:dyDescent="0.2">
      <c r="A2246" t="s">
        <v>378</v>
      </c>
      <c r="B2246" s="1" t="s">
        <v>278</v>
      </c>
      <c r="C2246" t="s">
        <v>182</v>
      </c>
      <c r="D2246" s="1" t="s">
        <v>373</v>
      </c>
      <c r="E2246">
        <v>12.845353248086738</v>
      </c>
      <c r="F2246">
        <v>8.545309989825455</v>
      </c>
      <c r="G2246">
        <v>5.1922372765239828</v>
      </c>
      <c r="H2246">
        <v>6.1125034830117784</v>
      </c>
      <c r="I2246">
        <v>-3.0901456515439349</v>
      </c>
      <c r="J2246">
        <v>3.9465550079024183</v>
      </c>
      <c r="K2246">
        <v>3.7127548410896622</v>
      </c>
      <c r="L2246">
        <v>4.9738477633510314</v>
      </c>
      <c r="M2246">
        <v>3.6250490202798744</v>
      </c>
      <c r="N2246">
        <v>5.7383673948384342</v>
      </c>
      <c r="O2246">
        <v>3.4778335871890107</v>
      </c>
      <c r="P2246">
        <v>-8.9326228023010543</v>
      </c>
      <c r="Q2246">
        <v>-1.8829663976089677</v>
      </c>
      <c r="R2246">
        <v>2.1352334219742346</v>
      </c>
      <c r="S2246">
        <v>-0.24903316854343416</v>
      </c>
      <c r="T2246">
        <v>2.2473300115045021</v>
      </c>
      <c r="U2246">
        <v>0.68954305846484942</v>
      </c>
      <c r="V2246">
        <v>2.6762033331092567</v>
      </c>
      <c r="W2246">
        <v>-2.8065783556905188</v>
      </c>
      <c r="X2246">
        <v>6.0081080248766767</v>
      </c>
      <c r="Y2246">
        <v>-3.3084306487875068</v>
      </c>
      <c r="Z2246">
        <v>0.13033111981661705</v>
      </c>
      <c r="AA2246">
        <v>7.0898873145512624</v>
      </c>
      <c r="AB2246">
        <v>7.0917533425865429</v>
      </c>
      <c r="AC2246">
        <v>5.251076917504065</v>
      </c>
      <c r="AD2246">
        <v>5.6386990033869608</v>
      </c>
      <c r="AE2246">
        <v>4.314964441074693</v>
      </c>
      <c r="AF2246">
        <v>3.8788993950789035</v>
      </c>
      <c r="AG2246">
        <v>2.0914422082956179</v>
      </c>
      <c r="AH2246">
        <v>0.47264203091114609</v>
      </c>
      <c r="AI2246">
        <v>0.83791658082157028</v>
      </c>
      <c r="AJ2246">
        <v>3.9208087945283125</v>
      </c>
      <c r="AK2246">
        <v>-1.8377610635094044</v>
      </c>
      <c r="AL2246">
        <v>1.4679573150809091</v>
      </c>
      <c r="AM2246">
        <v>3.036941860758489</v>
      </c>
    </row>
    <row r="2247" spans="1:39" customFormat="1" hidden="1" x14ac:dyDescent="0.2">
      <c r="A2247" t="s">
        <v>378</v>
      </c>
      <c r="B2247" s="1" t="s">
        <v>278</v>
      </c>
      <c r="C2247" t="s">
        <v>32</v>
      </c>
      <c r="D2247" s="1" t="s">
        <v>379</v>
      </c>
      <c r="E2247">
        <v>7735.5553795660808</v>
      </c>
      <c r="F2247">
        <v>8167.9501195100174</v>
      </c>
      <c r="G2247">
        <v>8360.263030990378</v>
      </c>
      <c r="H2247">
        <v>8634.419933873618</v>
      </c>
      <c r="I2247">
        <v>8146.195543237508</v>
      </c>
      <c r="J2247">
        <v>8245.5915085932629</v>
      </c>
      <c r="K2247">
        <v>8331.0498323164284</v>
      </c>
      <c r="L2247">
        <v>8524.4191557793929</v>
      </c>
      <c r="M2247">
        <v>8613.5805685773666</v>
      </c>
      <c r="N2247">
        <v>8882.4028790416396</v>
      </c>
      <c r="O2247">
        <v>8963.2049793377755</v>
      </c>
      <c r="P2247">
        <v>7959.0647960156948</v>
      </c>
      <c r="Q2247">
        <v>7611.8357144011661</v>
      </c>
      <c r="R2247">
        <v>7574.1149147517654</v>
      </c>
      <c r="S2247">
        <v>7357.5667137944693</v>
      </c>
      <c r="T2247">
        <v>7322.6061411417559</v>
      </c>
      <c r="U2247">
        <v>7171.6835330727799</v>
      </c>
      <c r="V2247">
        <v>7155.3654850034691</v>
      </c>
      <c r="W2247">
        <v>6750.0508489908852</v>
      </c>
      <c r="X2247">
        <v>6937.4851346251326</v>
      </c>
      <c r="Y2247">
        <v>6497.4812391660644</v>
      </c>
      <c r="Z2247">
        <v>6295.1990550414612</v>
      </c>
      <c r="AA2247">
        <v>6514.7311631738285</v>
      </c>
      <c r="AB2247">
        <v>6735.0828793963301</v>
      </c>
      <c r="AC2247">
        <v>6840.9486126683578</v>
      </c>
      <c r="AD2247">
        <v>6977.7702696576353</v>
      </c>
      <c r="AE2247">
        <v>7039.6821488001851</v>
      </c>
      <c r="AF2247">
        <v>7090.4546341579835</v>
      </c>
      <c r="AG2247">
        <v>7038.5772784378669</v>
      </c>
      <c r="AH2247">
        <v>6893.3843270917632</v>
      </c>
      <c r="AI2247">
        <v>6786.8903501120067</v>
      </c>
      <c r="AJ2247">
        <v>6893.3231056836366</v>
      </c>
      <c r="AK2247">
        <v>6619.6886031544855</v>
      </c>
      <c r="AL2247">
        <v>6577.4117717142572</v>
      </c>
      <c r="AM2247">
        <v>6641.5265950210487</v>
      </c>
    </row>
    <row r="2248" spans="1:39" customFormat="1" hidden="1" x14ac:dyDescent="0.2">
      <c r="A2248" t="s">
        <v>378</v>
      </c>
      <c r="B2248" s="1" t="s">
        <v>278</v>
      </c>
      <c r="C2248" t="s">
        <v>261</v>
      </c>
      <c r="D2248" s="1" t="s">
        <v>162</v>
      </c>
      <c r="E2248" t="s">
        <v>49</v>
      </c>
      <c r="F2248" t="s">
        <v>49</v>
      </c>
      <c r="G2248">
        <v>11959.511499241287</v>
      </c>
      <c r="H2248">
        <v>12769.403015359139</v>
      </c>
      <c r="I2248">
        <v>12321.919025549267</v>
      </c>
      <c r="J2248">
        <v>12767.900202431905</v>
      </c>
      <c r="K2248">
        <v>13175.702822792418</v>
      </c>
      <c r="L2248">
        <v>13764.213919294123</v>
      </c>
      <c r="M2248">
        <v>14162.835446956764</v>
      </c>
      <c r="N2248">
        <v>14856.695668197883</v>
      </c>
      <c r="O2248">
        <v>15160.583337739405</v>
      </c>
      <c r="P2248">
        <v>13651.869274847963</v>
      </c>
      <c r="Q2248">
        <v>13352.077223872304</v>
      </c>
      <c r="R2248">
        <v>13585.235626798065</v>
      </c>
      <c r="S2248">
        <v>13402.502784557548</v>
      </c>
      <c r="T2248">
        <v>13602.073635698152</v>
      </c>
      <c r="U2248">
        <v>13679.337572107779</v>
      </c>
      <c r="V2248">
        <v>14076.196299809482</v>
      </c>
      <c r="W2248">
        <v>13688.582207336887</v>
      </c>
      <c r="X2248">
        <v>14448.894409736055</v>
      </c>
      <c r="Y2248">
        <v>13792.029996206285</v>
      </c>
      <c r="Z2248">
        <v>13448.29954727839</v>
      </c>
      <c r="AA2248">
        <v>14084.538031408872</v>
      </c>
      <c r="AB2248">
        <v>14863.462343424702</v>
      </c>
      <c r="AC2248">
        <v>14628.615879421593</v>
      </c>
      <c r="AD2248">
        <v>14437.759732456425</v>
      </c>
      <c r="AE2248">
        <v>14721.901145305857</v>
      </c>
      <c r="AF2248">
        <v>14113.827670661687</v>
      </c>
      <c r="AG2248">
        <v>13749.832545988149</v>
      </c>
      <c r="AH2248">
        <v>14478.130305018751</v>
      </c>
      <c r="AI2248">
        <v>14597.147308494625</v>
      </c>
      <c r="AJ2248">
        <v>15092.030603472025</v>
      </c>
      <c r="AK2248">
        <v>14682.063770070396</v>
      </c>
      <c r="AL2248">
        <v>15243.718193657762</v>
      </c>
      <c r="AM2248">
        <v>16470.583535035472</v>
      </c>
    </row>
    <row r="2249" spans="1:39" customFormat="1" hidden="1" x14ac:dyDescent="0.2">
      <c r="A2249" t="s">
        <v>378</v>
      </c>
      <c r="B2249" s="1" t="s">
        <v>278</v>
      </c>
      <c r="C2249" t="s">
        <v>244</v>
      </c>
      <c r="D2249" s="1" t="s">
        <v>344</v>
      </c>
      <c r="E2249" t="s">
        <v>49</v>
      </c>
      <c r="F2249" t="s">
        <v>49</v>
      </c>
      <c r="G2249" t="s">
        <v>49</v>
      </c>
      <c r="H2249" t="s">
        <v>49</v>
      </c>
      <c r="I2249" t="s">
        <v>49</v>
      </c>
      <c r="J2249" t="s">
        <v>49</v>
      </c>
      <c r="K2249" t="s">
        <v>49</v>
      </c>
      <c r="L2249" t="s">
        <v>49</v>
      </c>
      <c r="M2249">
        <v>48.087432861328097</v>
      </c>
      <c r="N2249" t="s">
        <v>49</v>
      </c>
      <c r="O2249">
        <v>39.890708923339801</v>
      </c>
      <c r="P2249" t="s">
        <v>49</v>
      </c>
      <c r="Q2249">
        <v>38.251365661621101</v>
      </c>
      <c r="R2249" t="s">
        <v>49</v>
      </c>
      <c r="S2249">
        <v>46.486488342285199</v>
      </c>
      <c r="T2249">
        <v>41.081081390380902</v>
      </c>
      <c r="U2249">
        <v>21.890546798706101</v>
      </c>
      <c r="V2249">
        <v>22.549018859863299</v>
      </c>
      <c r="W2249">
        <v>23.414634704589801</v>
      </c>
      <c r="X2249">
        <v>21.3592224121094</v>
      </c>
      <c r="Y2249">
        <v>18.446601867675799</v>
      </c>
      <c r="Z2249">
        <v>24.8803825378418</v>
      </c>
      <c r="AA2249">
        <v>24.8803825378418</v>
      </c>
      <c r="AB2249">
        <v>21.800947189331101</v>
      </c>
      <c r="AC2249">
        <v>18.9573459625244</v>
      </c>
      <c r="AD2249">
        <v>21.800947189331101</v>
      </c>
      <c r="AE2249">
        <v>27.403846740722699</v>
      </c>
      <c r="AF2249">
        <v>22.380952835083001</v>
      </c>
      <c r="AG2249">
        <v>20.476190567016602</v>
      </c>
      <c r="AH2249">
        <v>14.761904716491699</v>
      </c>
      <c r="AI2249">
        <v>19.0476188659668</v>
      </c>
      <c r="AJ2249">
        <v>15.238095283508301</v>
      </c>
      <c r="AK2249">
        <v>15.238095283508301</v>
      </c>
      <c r="AL2249">
        <v>19.523809432983398</v>
      </c>
      <c r="AM2249">
        <v>24.5283012390137</v>
      </c>
    </row>
    <row r="2250" spans="1:39" customFormat="1" hidden="1" x14ac:dyDescent="0.2">
      <c r="A2250" t="s">
        <v>378</v>
      </c>
      <c r="B2250" s="1" t="s">
        <v>278</v>
      </c>
      <c r="C2250" t="s">
        <v>209</v>
      </c>
      <c r="D2250" s="1" t="s">
        <v>33</v>
      </c>
      <c r="E2250" t="s">
        <v>49</v>
      </c>
      <c r="F2250" t="s">
        <v>49</v>
      </c>
      <c r="G2250" t="s">
        <v>49</v>
      </c>
      <c r="H2250" t="s">
        <v>49</v>
      </c>
      <c r="I2250" t="s">
        <v>49</v>
      </c>
      <c r="J2250" t="s">
        <v>49</v>
      </c>
      <c r="K2250" t="s">
        <v>49</v>
      </c>
      <c r="L2250" t="s">
        <v>49</v>
      </c>
      <c r="M2250" t="s">
        <v>49</v>
      </c>
      <c r="N2250" t="s">
        <v>49</v>
      </c>
      <c r="O2250" t="s">
        <v>49</v>
      </c>
      <c r="P2250" t="s">
        <v>49</v>
      </c>
      <c r="Q2250" t="s">
        <v>49</v>
      </c>
      <c r="R2250" t="s">
        <v>49</v>
      </c>
      <c r="S2250" t="s">
        <v>49</v>
      </c>
      <c r="T2250" t="s">
        <v>49</v>
      </c>
      <c r="U2250" t="s">
        <v>49</v>
      </c>
      <c r="V2250" t="s">
        <v>49</v>
      </c>
      <c r="W2250" t="s">
        <v>49</v>
      </c>
      <c r="X2250" t="s">
        <v>49</v>
      </c>
      <c r="Y2250" t="s">
        <v>49</v>
      </c>
      <c r="Z2250" t="s">
        <v>49</v>
      </c>
      <c r="AA2250" t="s">
        <v>49</v>
      </c>
      <c r="AB2250" t="s">
        <v>49</v>
      </c>
      <c r="AC2250" t="s">
        <v>49</v>
      </c>
      <c r="AD2250" t="s">
        <v>49</v>
      </c>
      <c r="AE2250" t="s">
        <v>49</v>
      </c>
      <c r="AF2250" t="s">
        <v>49</v>
      </c>
      <c r="AG2250" t="s">
        <v>49</v>
      </c>
      <c r="AH2250">
        <v>0.45300000000000001</v>
      </c>
      <c r="AI2250">
        <v>0.45638787746429399</v>
      </c>
      <c r="AJ2250" t="s">
        <v>49</v>
      </c>
      <c r="AK2250">
        <v>0.457612454891205</v>
      </c>
      <c r="AL2250" t="s">
        <v>49</v>
      </c>
      <c r="AM2250" t="s">
        <v>49</v>
      </c>
    </row>
    <row r="2251" spans="1:39" customFormat="1" hidden="1" x14ac:dyDescent="0.2">
      <c r="A2251" t="s">
        <v>378</v>
      </c>
      <c r="B2251" s="1" t="s">
        <v>278</v>
      </c>
      <c r="C2251" t="s">
        <v>382</v>
      </c>
      <c r="D2251" s="1" t="s">
        <v>200</v>
      </c>
      <c r="E2251">
        <v>-8.7761194029851204</v>
      </c>
      <c r="F2251">
        <v>6.7408376963349799</v>
      </c>
      <c r="G2251">
        <v>7.72532188841208</v>
      </c>
      <c r="H2251">
        <v>-11.6861126920888</v>
      </c>
      <c r="I2251">
        <v>-9.5429133033657294</v>
      </c>
      <c r="J2251">
        <v>0.533746556474192</v>
      </c>
      <c r="K2251">
        <v>36.116245696298499</v>
      </c>
      <c r="L2251">
        <v>9.6465310407961393</v>
      </c>
      <c r="M2251">
        <v>0.68969337728165003</v>
      </c>
      <c r="N2251">
        <v>3.9734500754530102</v>
      </c>
      <c r="O2251">
        <v>1.44873854294598</v>
      </c>
      <c r="P2251">
        <v>-1.9366039760362801</v>
      </c>
      <c r="Q2251">
        <v>0.50492002583485496</v>
      </c>
      <c r="R2251">
        <v>2.1376205270146702</v>
      </c>
      <c r="S2251">
        <v>3.6682889397103E-2</v>
      </c>
      <c r="T2251">
        <v>2.2353531355153802</v>
      </c>
      <c r="U2251">
        <v>0.40820530743927502</v>
      </c>
      <c r="V2251">
        <v>3.7083333333330399</v>
      </c>
      <c r="W2251">
        <v>-1.4094013660098299</v>
      </c>
      <c r="X2251">
        <v>5.0303188367995304</v>
      </c>
      <c r="Y2251">
        <v>5.26430145575286</v>
      </c>
      <c r="Z2251">
        <v>1.8857075457791801</v>
      </c>
      <c r="AA2251">
        <v>1.46154402720468</v>
      </c>
      <c r="AB2251">
        <v>1.2633170783742</v>
      </c>
      <c r="AC2251">
        <v>2.6524182869561899</v>
      </c>
      <c r="AD2251">
        <v>0.50544105891569002</v>
      </c>
      <c r="AE2251">
        <v>4.6904575182628303</v>
      </c>
      <c r="AF2251">
        <v>-0.33879518875335701</v>
      </c>
      <c r="AG2251">
        <v>2.1067071278405001</v>
      </c>
      <c r="AH2251">
        <v>2.6519258314389802</v>
      </c>
      <c r="AI2251">
        <v>4.7490665208322103</v>
      </c>
      <c r="AJ2251">
        <v>2.4645675615118701</v>
      </c>
      <c r="AK2251">
        <v>1.35276110675339</v>
      </c>
      <c r="AL2251">
        <v>1.08690746519408</v>
      </c>
      <c r="AM2251">
        <v>4.2312479827457397</v>
      </c>
    </row>
    <row r="2252" spans="1:39" customFormat="1" hidden="1" x14ac:dyDescent="0.2">
      <c r="A2252" t="s">
        <v>378</v>
      </c>
      <c r="B2252" s="1" t="s">
        <v>278</v>
      </c>
      <c r="C2252" t="s">
        <v>213</v>
      </c>
      <c r="D2252" s="1" t="s">
        <v>331</v>
      </c>
      <c r="E2252">
        <v>2.615134401570927</v>
      </c>
      <c r="F2252">
        <v>7.7280247911452449</v>
      </c>
      <c r="G2252">
        <v>15.358141390288466</v>
      </c>
      <c r="H2252">
        <v>-11.366102531916752</v>
      </c>
      <c r="I2252">
        <v>0.21386695888921281</v>
      </c>
      <c r="J2252">
        <v>-0.50948077916767431</v>
      </c>
      <c r="K2252">
        <v>46.5514429443013</v>
      </c>
      <c r="L2252">
        <v>1.3391154879335687</v>
      </c>
      <c r="M2252">
        <v>13.562676743395286</v>
      </c>
      <c r="N2252">
        <v>0.94653683835619518</v>
      </c>
      <c r="O2252">
        <v>-17.786401478440183</v>
      </c>
      <c r="P2252">
        <v>19.191335888387002</v>
      </c>
      <c r="Q2252">
        <v>28.089343597003392</v>
      </c>
      <c r="R2252">
        <v>-0.16865893243166852</v>
      </c>
      <c r="S2252">
        <v>0.85580781423627172</v>
      </c>
      <c r="T2252">
        <v>-0.21712039573060338</v>
      </c>
      <c r="U2252">
        <v>7.7652785346057982</v>
      </c>
      <c r="V2252">
        <v>20.09447289466118</v>
      </c>
      <c r="W2252">
        <v>9.868137277707774</v>
      </c>
      <c r="X2252">
        <v>4.2313616424725069</v>
      </c>
      <c r="Y2252">
        <v>20.478959040974146</v>
      </c>
      <c r="Z2252">
        <v>-18.074535104597828</v>
      </c>
      <c r="AA2252">
        <v>16.564320214108875</v>
      </c>
      <c r="AB2252">
        <v>12.681227773109953</v>
      </c>
      <c r="AC2252">
        <v>-2.9419027036061038</v>
      </c>
      <c r="AD2252">
        <v>-6.1579249344449067</v>
      </c>
      <c r="AE2252">
        <v>-0.85139033332146141</v>
      </c>
      <c r="AF2252">
        <v>-8.9271724532795531</v>
      </c>
      <c r="AG2252">
        <v>-4.2697539797457154</v>
      </c>
      <c r="AH2252">
        <v>3.8203021444684282</v>
      </c>
      <c r="AI2252">
        <v>7.1766574943993362</v>
      </c>
      <c r="AJ2252">
        <v>1.5474851979842157</v>
      </c>
      <c r="AK2252">
        <v>-9.1739057238245891</v>
      </c>
      <c r="AL2252">
        <v>25.348307291500547</v>
      </c>
      <c r="AM2252">
        <v>13.778998990281721</v>
      </c>
    </row>
    <row r="2253" spans="1:39" customFormat="1" hidden="1" x14ac:dyDescent="0.2">
      <c r="A2253" t="s">
        <v>378</v>
      </c>
      <c r="B2253" s="1" t="s">
        <v>278</v>
      </c>
      <c r="C2253" t="s">
        <v>263</v>
      </c>
      <c r="D2253" s="1" t="s">
        <v>232</v>
      </c>
      <c r="E2253" t="s">
        <v>49</v>
      </c>
      <c r="F2253" t="s">
        <v>49</v>
      </c>
      <c r="G2253" t="s">
        <v>49</v>
      </c>
      <c r="H2253" t="s">
        <v>49</v>
      </c>
      <c r="I2253" t="s">
        <v>49</v>
      </c>
      <c r="J2253" t="s">
        <v>49</v>
      </c>
      <c r="K2253" t="s">
        <v>49</v>
      </c>
      <c r="L2253" t="s">
        <v>49</v>
      </c>
      <c r="M2253" t="s">
        <v>49</v>
      </c>
      <c r="N2253" t="s">
        <v>49</v>
      </c>
      <c r="O2253" t="s">
        <v>49</v>
      </c>
      <c r="P2253" t="s">
        <v>49</v>
      </c>
      <c r="Q2253" t="s">
        <v>49</v>
      </c>
      <c r="R2253" t="s">
        <v>49</v>
      </c>
      <c r="S2253" t="s">
        <v>49</v>
      </c>
      <c r="T2253" t="s">
        <v>49</v>
      </c>
      <c r="U2253" t="s">
        <v>49</v>
      </c>
      <c r="V2253" t="s">
        <v>49</v>
      </c>
      <c r="W2253" t="s">
        <v>49</v>
      </c>
      <c r="X2253" t="s">
        <v>49</v>
      </c>
      <c r="Y2253" t="s">
        <v>49</v>
      </c>
      <c r="Z2253" t="s">
        <v>49</v>
      </c>
      <c r="AA2253" t="s">
        <v>49</v>
      </c>
      <c r="AB2253" t="s">
        <v>49</v>
      </c>
      <c r="AC2253" t="s">
        <v>49</v>
      </c>
      <c r="AD2253" t="s">
        <v>49</v>
      </c>
      <c r="AE2253" t="s">
        <v>49</v>
      </c>
      <c r="AF2253" t="s">
        <v>49</v>
      </c>
      <c r="AG2253" t="s">
        <v>49</v>
      </c>
      <c r="AH2253" t="s">
        <v>49</v>
      </c>
      <c r="AI2253" t="s">
        <v>49</v>
      </c>
      <c r="AJ2253" t="s">
        <v>49</v>
      </c>
      <c r="AK2253" t="s">
        <v>49</v>
      </c>
      <c r="AL2253" t="s">
        <v>49</v>
      </c>
      <c r="AM2253" t="s">
        <v>49</v>
      </c>
    </row>
    <row r="2254" spans="1:39" customFormat="1" hidden="1" x14ac:dyDescent="0.2">
      <c r="A2254" t="s">
        <v>378</v>
      </c>
      <c r="B2254" s="1" t="s">
        <v>278</v>
      </c>
      <c r="C2254" t="s">
        <v>546</v>
      </c>
      <c r="D2254" s="1" t="s">
        <v>94</v>
      </c>
      <c r="E2254">
        <v>297.84821881937802</v>
      </c>
      <c r="F2254">
        <v>319.008299487903</v>
      </c>
      <c r="G2254">
        <v>272.264787954393</v>
      </c>
      <c r="H2254">
        <v>282.10690880881998</v>
      </c>
      <c r="I2254">
        <v>264.69180075057898</v>
      </c>
      <c r="J2254">
        <v>283.16257950001801</v>
      </c>
      <c r="K2254">
        <v>555.20469565569704</v>
      </c>
      <c r="L2254">
        <v>499.14842590131002</v>
      </c>
      <c r="M2254">
        <v>511.55243027251601</v>
      </c>
      <c r="N2254">
        <v>583.66937235339606</v>
      </c>
      <c r="O2254">
        <v>589.951774567332</v>
      </c>
      <c r="P2254">
        <v>615.47334931916396</v>
      </c>
      <c r="Q2254">
        <v>710.20797703136702</v>
      </c>
      <c r="R2254">
        <v>732.39769326022804</v>
      </c>
      <c r="S2254">
        <v>693.71322649637398</v>
      </c>
      <c r="T2254">
        <v>579.897426172466</v>
      </c>
      <c r="U2254">
        <v>527.33803229157604</v>
      </c>
      <c r="V2254">
        <v>527.25836264962595</v>
      </c>
      <c r="W2254">
        <v>522.42562489517604</v>
      </c>
      <c r="X2254">
        <v>478.63371847636301</v>
      </c>
      <c r="Y2254">
        <v>446.00004143278801</v>
      </c>
      <c r="Z2254">
        <v>470.29342334139801</v>
      </c>
      <c r="AA2254">
        <v>494.794262222947</v>
      </c>
      <c r="AB2254">
        <v>471.24862571893698</v>
      </c>
      <c r="AC2254">
        <v>510.55633845425098</v>
      </c>
      <c r="AD2254">
        <v>493.89962385223703</v>
      </c>
      <c r="AE2254">
        <v>493.757329875312</v>
      </c>
      <c r="AF2254">
        <v>591.21169798260996</v>
      </c>
      <c r="AG2254">
        <v>592.60561506302201</v>
      </c>
      <c r="AH2254">
        <v>580.65674958785803</v>
      </c>
      <c r="AI2254">
        <v>555.44645839822601</v>
      </c>
      <c r="AJ2254">
        <v>585.91101318036897</v>
      </c>
      <c r="AK2254">
        <v>575.58600451094503</v>
      </c>
      <c r="AL2254">
        <v>554.53067503310399</v>
      </c>
      <c r="AM2254">
        <v>623.75970091118199</v>
      </c>
    </row>
    <row r="2255" spans="1:39" customFormat="1" hidden="1" x14ac:dyDescent="0.2">
      <c r="A2255" t="s">
        <v>378</v>
      </c>
      <c r="B2255" s="1" t="s">
        <v>278</v>
      </c>
      <c r="C2255" t="s">
        <v>309</v>
      </c>
      <c r="D2255" s="1" t="s">
        <v>274</v>
      </c>
      <c r="E2255" t="s">
        <v>49</v>
      </c>
      <c r="F2255" t="s">
        <v>49</v>
      </c>
      <c r="G2255" t="s">
        <v>49</v>
      </c>
      <c r="H2255" t="s">
        <v>49</v>
      </c>
      <c r="I2255" t="s">
        <v>49</v>
      </c>
      <c r="J2255" t="s">
        <v>49</v>
      </c>
      <c r="K2255" t="s">
        <v>49</v>
      </c>
      <c r="L2255" t="s">
        <v>49</v>
      </c>
      <c r="M2255">
        <v>52.127658843994098</v>
      </c>
      <c r="N2255" t="s">
        <v>49</v>
      </c>
      <c r="O2255">
        <v>58.5106391906738</v>
      </c>
      <c r="P2255" t="s">
        <v>49</v>
      </c>
      <c r="Q2255">
        <v>70.370368957519503</v>
      </c>
      <c r="R2255" t="s">
        <v>49</v>
      </c>
      <c r="S2255">
        <v>61.375659942627003</v>
      </c>
      <c r="T2255">
        <v>55.276382446289098</v>
      </c>
      <c r="U2255">
        <v>60.679611206054702</v>
      </c>
      <c r="V2255">
        <v>55.825241088867202</v>
      </c>
      <c r="W2255">
        <v>53.140094757080099</v>
      </c>
      <c r="X2255">
        <v>54.106281280517599</v>
      </c>
      <c r="Y2255">
        <v>53.365383148193402</v>
      </c>
      <c r="Z2255">
        <v>49.289100646972699</v>
      </c>
      <c r="AA2255">
        <v>54.502368927002003</v>
      </c>
      <c r="AB2255">
        <v>60.1895751953125</v>
      </c>
      <c r="AC2255">
        <v>56.872039794921903</v>
      </c>
      <c r="AD2255">
        <v>58.767772674560497</v>
      </c>
      <c r="AE2255">
        <v>51.904762268066399</v>
      </c>
      <c r="AF2255">
        <v>47.142856597900398</v>
      </c>
      <c r="AG2255">
        <v>42.380950927734403</v>
      </c>
      <c r="AH2255">
        <v>40.476188659667997</v>
      </c>
      <c r="AI2255">
        <v>37.735847473144503</v>
      </c>
      <c r="AJ2255">
        <v>45.2830200195313</v>
      </c>
      <c r="AK2255">
        <v>45.754718780517599</v>
      </c>
      <c r="AL2255">
        <v>45.754718780517599</v>
      </c>
      <c r="AM2255">
        <v>49.5283012390137</v>
      </c>
    </row>
    <row r="2256" spans="1:39" customFormat="1" hidden="1" x14ac:dyDescent="0.2">
      <c r="A2256" t="s">
        <v>378</v>
      </c>
      <c r="B2256" s="1" t="s">
        <v>278</v>
      </c>
      <c r="C2256" t="s">
        <v>421</v>
      </c>
      <c r="D2256" s="1" t="s">
        <v>223</v>
      </c>
      <c r="E2256">
        <v>484105</v>
      </c>
      <c r="F2256">
        <v>496929</v>
      </c>
      <c r="G2256">
        <v>510365</v>
      </c>
      <c r="H2256">
        <v>524470</v>
      </c>
      <c r="I2256">
        <v>539316</v>
      </c>
      <c r="J2256">
        <v>554965</v>
      </c>
      <c r="K2256">
        <v>571412</v>
      </c>
      <c r="L2256">
        <v>588744</v>
      </c>
      <c r="M2256">
        <v>607100</v>
      </c>
      <c r="N2256">
        <v>626418</v>
      </c>
      <c r="O2256">
        <v>646679</v>
      </c>
      <c r="P2256">
        <v>667934</v>
      </c>
      <c r="Q2256">
        <v>690305</v>
      </c>
      <c r="R2256">
        <v>713941</v>
      </c>
      <c r="S2256">
        <v>738903</v>
      </c>
      <c r="T2256">
        <v>765288</v>
      </c>
      <c r="U2256">
        <v>793258</v>
      </c>
      <c r="V2256">
        <v>823039</v>
      </c>
      <c r="W2256">
        <v>854857</v>
      </c>
      <c r="X2256">
        <v>888670</v>
      </c>
      <c r="Y2256">
        <v>924237</v>
      </c>
      <c r="Z2256">
        <v>961372</v>
      </c>
      <c r="AA2256">
        <v>1000174</v>
      </c>
      <c r="AB2256">
        <v>1040614</v>
      </c>
      <c r="AC2256">
        <v>1082486</v>
      </c>
      <c r="AD2256">
        <v>1125185</v>
      </c>
      <c r="AE2256">
        <v>1166762</v>
      </c>
      <c r="AF2256">
        <v>1205425</v>
      </c>
      <c r="AG2256">
        <v>1240618</v>
      </c>
      <c r="AH2256">
        <v>1272870</v>
      </c>
      <c r="AI2256">
        <v>1303743</v>
      </c>
      <c r="AJ2256">
        <v>1334534</v>
      </c>
      <c r="AK2256">
        <v>1365646</v>
      </c>
      <c r="AL2256">
        <v>1397191</v>
      </c>
      <c r="AM2256">
        <v>1429309</v>
      </c>
    </row>
    <row r="2257" spans="1:39" customFormat="1" hidden="1" x14ac:dyDescent="0.2">
      <c r="A2257" t="s">
        <v>378</v>
      </c>
      <c r="B2257" s="1" t="s">
        <v>278</v>
      </c>
      <c r="C2257" t="s">
        <v>120</v>
      </c>
      <c r="D2257" s="1" t="s">
        <v>488</v>
      </c>
      <c r="E2257">
        <v>2.7730763355268002</v>
      </c>
      <c r="F2257">
        <v>2.7606811683873702</v>
      </c>
      <c r="G2257">
        <v>2.73474058326443</v>
      </c>
      <c r="H2257">
        <v>2.7063055354560399</v>
      </c>
      <c r="I2257">
        <v>2.6816543229526202</v>
      </c>
      <c r="J2257">
        <v>2.6579005735272201</v>
      </c>
      <c r="K2257">
        <v>2.6144135588664601</v>
      </c>
      <c r="L2257">
        <v>2.5595656124926802</v>
      </c>
      <c r="M2257">
        <v>2.5203693534191398</v>
      </c>
      <c r="N2257">
        <v>2.5065603623190298</v>
      </c>
      <c r="O2257">
        <v>2.5131488812228602</v>
      </c>
      <c r="P2257">
        <v>2.5245811925774402</v>
      </c>
      <c r="Q2257">
        <v>2.5597938864960601</v>
      </c>
      <c r="R2257">
        <v>2.6095432158918501</v>
      </c>
      <c r="S2257">
        <v>2.6513795373936202</v>
      </c>
      <c r="T2257">
        <v>2.6987469955443499</v>
      </c>
      <c r="U2257">
        <v>2.76976312159116</v>
      </c>
      <c r="V2257">
        <v>2.86881302760127</v>
      </c>
      <c r="W2257">
        <v>2.9845299358119401</v>
      </c>
      <c r="X2257">
        <v>3.0956097725806502</v>
      </c>
      <c r="Y2257">
        <v>3.1880765302455099</v>
      </c>
      <c r="Z2257">
        <v>3.2929774631170998</v>
      </c>
      <c r="AA2257">
        <v>3.4219706866040598</v>
      </c>
      <c r="AB2257">
        <v>3.5251618775730398</v>
      </c>
      <c r="AC2257">
        <v>3.5582225998144201</v>
      </c>
      <c r="AD2257">
        <v>3.5051573934423299</v>
      </c>
      <c r="AE2257">
        <v>3.3411041013759699</v>
      </c>
      <c r="AF2257">
        <v>3.0869163835556299</v>
      </c>
      <c r="AG2257">
        <v>2.80421210921345</v>
      </c>
      <c r="AH2257">
        <v>2.5559185978816199</v>
      </c>
      <c r="AI2257">
        <v>2.39135522463594</v>
      </c>
      <c r="AJ2257">
        <v>2.2898553653190401</v>
      </c>
      <c r="AK2257">
        <v>2.1956370431171202</v>
      </c>
      <c r="AL2257">
        <v>2.0979881027901901</v>
      </c>
      <c r="AM2257">
        <v>2.0216871021006599</v>
      </c>
    </row>
    <row r="2258" spans="1:39" customFormat="1" hidden="1" x14ac:dyDescent="0.2">
      <c r="A2258" t="s">
        <v>378</v>
      </c>
      <c r="B2258" s="1" t="s">
        <v>278</v>
      </c>
      <c r="C2258" t="s">
        <v>514</v>
      </c>
      <c r="D2258" s="1" t="s">
        <v>142</v>
      </c>
      <c r="E2258">
        <v>930464</v>
      </c>
      <c r="F2258">
        <v>956509</v>
      </c>
      <c r="G2258">
        <v>983028</v>
      </c>
      <c r="H2258">
        <v>1009995</v>
      </c>
      <c r="I2258">
        <v>1037446</v>
      </c>
      <c r="J2258">
        <v>1065390</v>
      </c>
      <c r="K2258">
        <v>1093611</v>
      </c>
      <c r="L2258">
        <v>1121964</v>
      </c>
      <c r="M2258">
        <v>1150601</v>
      </c>
      <c r="N2258">
        <v>1179806</v>
      </c>
      <c r="O2258">
        <v>1209832</v>
      </c>
      <c r="P2258">
        <v>1240764</v>
      </c>
      <c r="Q2258">
        <v>1272935</v>
      </c>
      <c r="R2258">
        <v>1306590</v>
      </c>
      <c r="S2258">
        <v>1341696</v>
      </c>
      <c r="T2258">
        <v>1378398</v>
      </c>
      <c r="U2258">
        <v>1417110</v>
      </c>
      <c r="V2258">
        <v>1458353</v>
      </c>
      <c r="W2258">
        <v>1502534</v>
      </c>
      <c r="X2258">
        <v>1549774</v>
      </c>
      <c r="Y2258">
        <v>1599978</v>
      </c>
      <c r="Z2258">
        <v>1653542</v>
      </c>
      <c r="AA2258">
        <v>1711105</v>
      </c>
      <c r="AB2258">
        <v>1772500</v>
      </c>
      <c r="AC2258">
        <v>1836705</v>
      </c>
      <c r="AD2258">
        <v>1902226</v>
      </c>
      <c r="AE2258">
        <v>1966855</v>
      </c>
      <c r="AF2258">
        <v>2028517</v>
      </c>
      <c r="AG2258">
        <v>2086206</v>
      </c>
      <c r="AH2258">
        <v>2140215</v>
      </c>
      <c r="AI2258">
        <v>2192012</v>
      </c>
      <c r="AJ2258">
        <v>2242785</v>
      </c>
      <c r="AK2258">
        <v>2292573</v>
      </c>
      <c r="AL2258">
        <v>2341179</v>
      </c>
      <c r="AM2258">
        <v>2388992</v>
      </c>
    </row>
    <row r="2259" spans="1:39" customFormat="1" hidden="1" x14ac:dyDescent="0.2">
      <c r="A2259" t="s">
        <v>378</v>
      </c>
      <c r="B2259" s="1" t="s">
        <v>278</v>
      </c>
      <c r="C2259" t="s">
        <v>267</v>
      </c>
      <c r="D2259" s="1" t="s">
        <v>205</v>
      </c>
      <c r="E2259" t="s">
        <v>49</v>
      </c>
      <c r="F2259" t="s">
        <v>49</v>
      </c>
      <c r="G2259" t="s">
        <v>49</v>
      </c>
      <c r="H2259" t="s">
        <v>49</v>
      </c>
      <c r="I2259" t="s">
        <v>49</v>
      </c>
      <c r="J2259" t="s">
        <v>49</v>
      </c>
      <c r="K2259" t="s">
        <v>49</v>
      </c>
      <c r="L2259" t="s">
        <v>49</v>
      </c>
      <c r="M2259" t="s">
        <v>49</v>
      </c>
      <c r="N2259" t="s">
        <v>49</v>
      </c>
      <c r="O2259" t="s">
        <v>49</v>
      </c>
      <c r="P2259" t="s">
        <v>49</v>
      </c>
      <c r="Q2259" t="s">
        <v>49</v>
      </c>
      <c r="R2259" t="s">
        <v>49</v>
      </c>
      <c r="S2259" t="s">
        <v>49</v>
      </c>
      <c r="T2259" t="s">
        <v>49</v>
      </c>
      <c r="U2259" t="s">
        <v>49</v>
      </c>
      <c r="V2259">
        <v>19.5</v>
      </c>
      <c r="W2259">
        <v>19.100000000000001</v>
      </c>
      <c r="X2259">
        <v>19.100000000000001</v>
      </c>
      <c r="Y2259">
        <v>19.100000000000001</v>
      </c>
      <c r="Z2259">
        <v>19.100000000000001</v>
      </c>
      <c r="AA2259">
        <v>17.899999999999999</v>
      </c>
      <c r="AB2259">
        <v>17.899999999999999</v>
      </c>
      <c r="AC2259">
        <v>17.899999999999999</v>
      </c>
      <c r="AD2259">
        <v>17.899999999999999</v>
      </c>
      <c r="AE2259">
        <v>15.4</v>
      </c>
      <c r="AF2259">
        <v>20.5</v>
      </c>
      <c r="AG2259">
        <v>20.5</v>
      </c>
      <c r="AH2259">
        <v>20.5</v>
      </c>
      <c r="AI2259">
        <v>20.3</v>
      </c>
      <c r="AJ2259">
        <v>20.3</v>
      </c>
      <c r="AK2259" t="s">
        <v>49</v>
      </c>
      <c r="AL2259" t="s">
        <v>49</v>
      </c>
      <c r="AM2259" t="s">
        <v>49</v>
      </c>
    </row>
    <row r="2260" spans="1:39" customFormat="1" hidden="1" x14ac:dyDescent="0.2">
      <c r="A2260" t="s">
        <v>378</v>
      </c>
      <c r="B2260" s="1" t="s">
        <v>278</v>
      </c>
      <c r="C2260" t="s">
        <v>447</v>
      </c>
      <c r="D2260" s="1" t="s">
        <v>564</v>
      </c>
      <c r="E2260" t="s">
        <v>49</v>
      </c>
      <c r="F2260" t="s">
        <v>49</v>
      </c>
      <c r="G2260" t="s">
        <v>49</v>
      </c>
      <c r="H2260" t="s">
        <v>49</v>
      </c>
      <c r="I2260" t="s">
        <v>49</v>
      </c>
      <c r="J2260" t="s">
        <v>49</v>
      </c>
      <c r="K2260" t="s">
        <v>49</v>
      </c>
      <c r="L2260" t="s">
        <v>49</v>
      </c>
      <c r="M2260" t="s">
        <v>49</v>
      </c>
      <c r="N2260" t="s">
        <v>49</v>
      </c>
      <c r="O2260" t="s">
        <v>49</v>
      </c>
      <c r="P2260" t="s">
        <v>49</v>
      </c>
      <c r="Q2260" t="s">
        <v>49</v>
      </c>
      <c r="R2260" t="s">
        <v>49</v>
      </c>
      <c r="S2260" t="s">
        <v>49</v>
      </c>
      <c r="T2260" t="s">
        <v>49</v>
      </c>
      <c r="U2260" t="s">
        <v>49</v>
      </c>
      <c r="V2260">
        <v>6</v>
      </c>
      <c r="W2260">
        <v>6</v>
      </c>
      <c r="X2260">
        <v>6</v>
      </c>
      <c r="Y2260">
        <v>6</v>
      </c>
      <c r="Z2260">
        <v>5</v>
      </c>
      <c r="AA2260">
        <v>5</v>
      </c>
      <c r="AB2260">
        <v>5</v>
      </c>
      <c r="AC2260">
        <v>5</v>
      </c>
      <c r="AD2260">
        <v>5</v>
      </c>
      <c r="AE2260">
        <v>5</v>
      </c>
      <c r="AF2260">
        <v>5</v>
      </c>
      <c r="AG2260">
        <v>5</v>
      </c>
      <c r="AH2260">
        <v>6</v>
      </c>
      <c r="AI2260">
        <v>6</v>
      </c>
      <c r="AJ2260">
        <v>6</v>
      </c>
      <c r="AK2260" t="s">
        <v>49</v>
      </c>
      <c r="AL2260" t="s">
        <v>49</v>
      </c>
      <c r="AM2260" t="s">
        <v>49</v>
      </c>
    </row>
    <row r="2261" spans="1:39" customFormat="1" hidden="1" x14ac:dyDescent="0.2">
      <c r="A2261" t="s">
        <v>378</v>
      </c>
      <c r="B2261" s="1" t="s">
        <v>278</v>
      </c>
      <c r="C2261" t="s">
        <v>458</v>
      </c>
      <c r="D2261" s="1" t="s">
        <v>187</v>
      </c>
      <c r="E2261" t="s">
        <v>49</v>
      </c>
      <c r="F2261" t="s">
        <v>49</v>
      </c>
      <c r="G2261" t="s">
        <v>49</v>
      </c>
      <c r="H2261" t="s">
        <v>49</v>
      </c>
      <c r="I2261" t="s">
        <v>49</v>
      </c>
      <c r="J2261" t="s">
        <v>49</v>
      </c>
      <c r="K2261" t="s">
        <v>49</v>
      </c>
      <c r="L2261">
        <v>503</v>
      </c>
      <c r="M2261">
        <v>493</v>
      </c>
      <c r="N2261">
        <v>1636</v>
      </c>
      <c r="O2261">
        <v>1741</v>
      </c>
      <c r="P2261">
        <v>1609</v>
      </c>
      <c r="Q2261">
        <v>1702</v>
      </c>
      <c r="R2261">
        <v>1834</v>
      </c>
      <c r="S2261">
        <v>2998</v>
      </c>
      <c r="T2261" t="s">
        <v>49</v>
      </c>
      <c r="U2261">
        <v>1904</v>
      </c>
      <c r="V2261">
        <v>2219</v>
      </c>
      <c r="W2261">
        <v>2202</v>
      </c>
      <c r="X2261">
        <v>2502</v>
      </c>
      <c r="Y2261">
        <v>2485</v>
      </c>
      <c r="Z2261">
        <v>1581</v>
      </c>
      <c r="AA2261">
        <v>2238</v>
      </c>
      <c r="AB2261">
        <v>2417</v>
      </c>
      <c r="AC2261">
        <v>2235</v>
      </c>
      <c r="AD2261">
        <v>2613</v>
      </c>
      <c r="AE2261">
        <v>2447</v>
      </c>
      <c r="AF2261">
        <v>2727</v>
      </c>
      <c r="AG2261">
        <v>2058</v>
      </c>
      <c r="AH2261">
        <v>3276</v>
      </c>
      <c r="AI2261">
        <v>3210.5763459999998</v>
      </c>
      <c r="AJ2261">
        <v>406</v>
      </c>
      <c r="AK2261">
        <v>409</v>
      </c>
      <c r="AL2261" t="s">
        <v>49</v>
      </c>
      <c r="AM2261" t="s">
        <v>49</v>
      </c>
    </row>
    <row r="2262" spans="1:39" customFormat="1" hidden="1" x14ac:dyDescent="0.2">
      <c r="A2262" t="s">
        <v>378</v>
      </c>
      <c r="B2262" s="1" t="s">
        <v>278</v>
      </c>
      <c r="C2262" t="s">
        <v>487</v>
      </c>
      <c r="D2262" s="1" t="s">
        <v>306</v>
      </c>
      <c r="E2262">
        <v>181.00461338852801</v>
      </c>
      <c r="F2262">
        <v>213.87880197299901</v>
      </c>
      <c r="G2262">
        <v>215.343631539288</v>
      </c>
      <c r="H2262">
        <v>167.70845840053599</v>
      </c>
      <c r="I2262">
        <v>151.382218406427</v>
      </c>
      <c r="J2262">
        <v>146.75706279607999</v>
      </c>
      <c r="K2262">
        <v>99.056626385669404</v>
      </c>
      <c r="L2262">
        <v>109.499664028301</v>
      </c>
      <c r="M2262">
        <v>108.157006041206</v>
      </c>
      <c r="N2262">
        <v>106.34304363704101</v>
      </c>
      <c r="O2262">
        <v>107.135828403701</v>
      </c>
      <c r="P2262">
        <v>102.13436208912999</v>
      </c>
      <c r="Q2262">
        <v>96.307373696073796</v>
      </c>
      <c r="R2262">
        <v>96.431478656827693</v>
      </c>
      <c r="S2262">
        <v>96.337341470758403</v>
      </c>
      <c r="T2262">
        <v>101.010705942222</v>
      </c>
      <c r="U2262">
        <v>100.986476557991</v>
      </c>
      <c r="V2262">
        <v>101.851306273598</v>
      </c>
      <c r="W2262">
        <v>97.994854407844102</v>
      </c>
      <c r="X2262">
        <v>102.351665729012</v>
      </c>
      <c r="Y2262">
        <v>105.835314662551</v>
      </c>
      <c r="Z2262">
        <v>106.573694480255</v>
      </c>
      <c r="AA2262">
        <v>100</v>
      </c>
      <c r="AB2262">
        <v>98.163748367242206</v>
      </c>
      <c r="AC2262">
        <v>94.796121307287905</v>
      </c>
      <c r="AD2262">
        <v>95.686088726678904</v>
      </c>
      <c r="AE2262">
        <v>99.038179879770297</v>
      </c>
      <c r="AF2262">
        <v>92.539648491627403</v>
      </c>
      <c r="AG2262">
        <v>93.548899189450594</v>
      </c>
      <c r="AH2262">
        <v>95.569694713945097</v>
      </c>
      <c r="AI2262">
        <v>100.88983752798801</v>
      </c>
      <c r="AJ2262">
        <v>100.329676765256</v>
      </c>
      <c r="AK2262">
        <v>102.96602443896499</v>
      </c>
      <c r="AL2262">
        <v>101.868813308501</v>
      </c>
      <c r="AM2262">
        <v>97.001500394861296</v>
      </c>
    </row>
    <row r="2263" spans="1:39" customFormat="1" hidden="1" x14ac:dyDescent="0.2">
      <c r="A2263" t="s">
        <v>378</v>
      </c>
      <c r="B2263" s="1" t="s">
        <v>278</v>
      </c>
      <c r="C2263" t="s">
        <v>454</v>
      </c>
      <c r="D2263" s="1" t="s">
        <v>165</v>
      </c>
      <c r="E2263" t="s">
        <v>49</v>
      </c>
      <c r="F2263" t="s">
        <v>49</v>
      </c>
      <c r="G2263" t="s">
        <v>49</v>
      </c>
      <c r="H2263" t="s">
        <v>49</v>
      </c>
      <c r="I2263" t="s">
        <v>49</v>
      </c>
      <c r="J2263" t="s">
        <v>49</v>
      </c>
      <c r="K2263" t="s">
        <v>49</v>
      </c>
      <c r="L2263" t="s">
        <v>49</v>
      </c>
      <c r="M2263" t="s">
        <v>49</v>
      </c>
      <c r="N2263" t="s">
        <v>49</v>
      </c>
      <c r="O2263" t="s">
        <v>49</v>
      </c>
      <c r="P2263" t="s">
        <v>49</v>
      </c>
      <c r="Q2263" t="s">
        <v>49</v>
      </c>
      <c r="R2263" t="s">
        <v>49</v>
      </c>
      <c r="S2263" t="s">
        <v>49</v>
      </c>
      <c r="T2263" t="s">
        <v>49</v>
      </c>
      <c r="U2263" t="s">
        <v>49</v>
      </c>
      <c r="V2263" t="s">
        <v>49</v>
      </c>
      <c r="W2263" t="s">
        <v>49</v>
      </c>
      <c r="X2263" t="s">
        <v>49</v>
      </c>
      <c r="Y2263" t="s">
        <v>49</v>
      </c>
      <c r="Z2263" t="s">
        <v>49</v>
      </c>
      <c r="AA2263" t="s">
        <v>49</v>
      </c>
      <c r="AB2263" t="s">
        <v>49</v>
      </c>
      <c r="AC2263" t="s">
        <v>49</v>
      </c>
      <c r="AD2263" t="s">
        <v>49</v>
      </c>
      <c r="AE2263" t="s">
        <v>49</v>
      </c>
      <c r="AF2263" t="s">
        <v>49</v>
      </c>
      <c r="AG2263" t="s">
        <v>49</v>
      </c>
      <c r="AH2263" t="s">
        <v>49</v>
      </c>
      <c r="AI2263" t="s">
        <v>49</v>
      </c>
      <c r="AJ2263" t="s">
        <v>49</v>
      </c>
      <c r="AK2263" t="s">
        <v>49</v>
      </c>
      <c r="AL2263" t="s">
        <v>49</v>
      </c>
      <c r="AM2263" t="s">
        <v>49</v>
      </c>
    </row>
    <row r="2264" spans="1:39" customFormat="1" hidden="1" x14ac:dyDescent="0.2">
      <c r="A2264" t="s">
        <v>378</v>
      </c>
      <c r="B2264" s="1" t="s">
        <v>278</v>
      </c>
      <c r="C2264" t="s">
        <v>381</v>
      </c>
      <c r="D2264" s="1" t="s">
        <v>512</v>
      </c>
      <c r="E2264" t="s">
        <v>49</v>
      </c>
      <c r="F2264" t="s">
        <v>49</v>
      </c>
      <c r="G2264" t="s">
        <v>49</v>
      </c>
      <c r="H2264" t="s">
        <v>49</v>
      </c>
      <c r="I2264" t="s">
        <v>49</v>
      </c>
      <c r="J2264" t="s">
        <v>49</v>
      </c>
      <c r="K2264" t="s">
        <v>49</v>
      </c>
      <c r="L2264" t="s">
        <v>49</v>
      </c>
      <c r="M2264">
        <v>60.326087951660199</v>
      </c>
      <c r="N2264" t="s">
        <v>49</v>
      </c>
      <c r="O2264">
        <v>63.586956024169901</v>
      </c>
      <c r="P2264" t="s">
        <v>49</v>
      </c>
      <c r="Q2264">
        <v>57.608695983886697</v>
      </c>
      <c r="R2264" t="s">
        <v>49</v>
      </c>
      <c r="S2264">
        <v>52.4324340820313</v>
      </c>
      <c r="T2264">
        <v>53.513511657714801</v>
      </c>
      <c r="U2264">
        <v>38.308456420898402</v>
      </c>
      <c r="V2264">
        <v>51.960784912109403</v>
      </c>
      <c r="W2264">
        <v>44.607841491699197</v>
      </c>
      <c r="X2264">
        <v>39.320388793945298</v>
      </c>
      <c r="Y2264">
        <v>30.582523345947301</v>
      </c>
      <c r="Z2264">
        <v>34.449760437011697</v>
      </c>
      <c r="AA2264">
        <v>36.363636016845703</v>
      </c>
      <c r="AB2264">
        <v>34.597156524658203</v>
      </c>
      <c r="AC2264">
        <v>32.227489471435497</v>
      </c>
      <c r="AD2264">
        <v>29.383886337280298</v>
      </c>
      <c r="AE2264">
        <v>27.403846740722699</v>
      </c>
      <c r="AF2264">
        <v>27.142856597900401</v>
      </c>
      <c r="AG2264">
        <v>26.190475463867202</v>
      </c>
      <c r="AH2264">
        <v>26.6666660308838</v>
      </c>
      <c r="AI2264">
        <v>15.714285850524901</v>
      </c>
      <c r="AJ2264">
        <v>14.285714149475099</v>
      </c>
      <c r="AK2264">
        <v>17.142856597900401</v>
      </c>
      <c r="AL2264">
        <v>21.904762268066399</v>
      </c>
      <c r="AM2264">
        <v>25.4716987609863</v>
      </c>
    </row>
    <row r="2265" spans="1:39" customFormat="1" hidden="1" x14ac:dyDescent="0.2">
      <c r="A2265" t="s">
        <v>378</v>
      </c>
      <c r="B2265" s="1" t="s">
        <v>278</v>
      </c>
      <c r="C2265" t="s">
        <v>410</v>
      </c>
      <c r="D2265" s="1" t="s">
        <v>81</v>
      </c>
      <c r="E2265" t="s">
        <v>49</v>
      </c>
      <c r="F2265" t="s">
        <v>49</v>
      </c>
      <c r="G2265" t="s">
        <v>49</v>
      </c>
      <c r="H2265" t="s">
        <v>49</v>
      </c>
      <c r="I2265" t="s">
        <v>49</v>
      </c>
      <c r="J2265" t="s">
        <v>49</v>
      </c>
      <c r="K2265" t="s">
        <v>49</v>
      </c>
      <c r="L2265" t="s">
        <v>49</v>
      </c>
      <c r="M2265">
        <v>30.653266906738299</v>
      </c>
      <c r="N2265" t="s">
        <v>49</v>
      </c>
      <c r="O2265">
        <v>41</v>
      </c>
      <c r="P2265" t="s">
        <v>49</v>
      </c>
      <c r="Q2265">
        <v>45.273632049560497</v>
      </c>
      <c r="R2265" t="s">
        <v>49</v>
      </c>
      <c r="S2265">
        <v>45.771144866943402</v>
      </c>
      <c r="T2265">
        <v>41.293533325195298</v>
      </c>
      <c r="U2265">
        <v>37.980770111083999</v>
      </c>
      <c r="V2265">
        <v>40.1913871765137</v>
      </c>
      <c r="W2265">
        <v>26.794258117675799</v>
      </c>
      <c r="X2265">
        <v>27.751195907592798</v>
      </c>
      <c r="Y2265">
        <v>32.692306518554702</v>
      </c>
      <c r="Z2265">
        <v>37.440757751464801</v>
      </c>
      <c r="AA2265">
        <v>39.8104248046875</v>
      </c>
      <c r="AB2265">
        <v>43.192489624023402</v>
      </c>
      <c r="AC2265">
        <v>42.7230033874512</v>
      </c>
      <c r="AD2265">
        <v>38.497653961181598</v>
      </c>
      <c r="AE2265">
        <v>36.538459777832003</v>
      </c>
      <c r="AF2265">
        <v>32.857143402099602</v>
      </c>
      <c r="AG2265">
        <v>30.476190567016602</v>
      </c>
      <c r="AH2265">
        <v>25.238094329833999</v>
      </c>
      <c r="AI2265">
        <v>24.2857151031494</v>
      </c>
      <c r="AJ2265">
        <v>24.2857151031494</v>
      </c>
      <c r="AK2265">
        <v>26.6666660308838</v>
      </c>
      <c r="AL2265">
        <v>24.761905670166001</v>
      </c>
      <c r="AM2265">
        <v>22.1698112487793</v>
      </c>
    </row>
    <row r="2266" spans="1:39" customFormat="1" hidden="1" x14ac:dyDescent="0.2">
      <c r="A2266" t="s">
        <v>378</v>
      </c>
      <c r="B2266" s="1" t="s">
        <v>278</v>
      </c>
      <c r="C2266" t="s">
        <v>330</v>
      </c>
      <c r="D2266" s="1" t="s">
        <v>266</v>
      </c>
      <c r="E2266" t="s">
        <v>49</v>
      </c>
      <c r="F2266" t="s">
        <v>49</v>
      </c>
      <c r="G2266" t="s">
        <v>49</v>
      </c>
      <c r="H2266" t="s">
        <v>49</v>
      </c>
      <c r="I2266" t="s">
        <v>49</v>
      </c>
      <c r="J2266" t="s">
        <v>49</v>
      </c>
      <c r="K2266" t="s">
        <v>49</v>
      </c>
      <c r="L2266">
        <v>20.29</v>
      </c>
      <c r="M2266" t="s">
        <v>49</v>
      </c>
      <c r="N2266" t="s">
        <v>49</v>
      </c>
      <c r="O2266">
        <v>19.850000000000001</v>
      </c>
      <c r="P2266" t="s">
        <v>49</v>
      </c>
      <c r="Q2266">
        <v>19.79</v>
      </c>
      <c r="R2266">
        <v>19.68</v>
      </c>
      <c r="S2266">
        <v>18.920000000000002</v>
      </c>
      <c r="T2266">
        <v>19.84</v>
      </c>
      <c r="U2266">
        <v>19.84</v>
      </c>
      <c r="V2266">
        <v>19.649999999999999</v>
      </c>
      <c r="W2266" t="s">
        <v>49</v>
      </c>
      <c r="X2266">
        <v>18.71</v>
      </c>
      <c r="Y2266">
        <v>18.73</v>
      </c>
      <c r="Z2266">
        <v>18.48</v>
      </c>
      <c r="AA2266">
        <v>18.510000000000002</v>
      </c>
      <c r="AB2266">
        <v>18.57</v>
      </c>
      <c r="AC2266">
        <v>18.579999999999998</v>
      </c>
      <c r="AD2266">
        <v>18.600000000000001</v>
      </c>
      <c r="AE2266" t="s">
        <v>49</v>
      </c>
      <c r="AF2266">
        <v>17.8</v>
      </c>
      <c r="AG2266">
        <v>18.89</v>
      </c>
      <c r="AH2266" t="s">
        <v>49</v>
      </c>
      <c r="AI2266" t="s">
        <v>49</v>
      </c>
      <c r="AJ2266">
        <v>18.649999999999999</v>
      </c>
      <c r="AK2266" t="s">
        <v>49</v>
      </c>
      <c r="AL2266" t="s">
        <v>49</v>
      </c>
      <c r="AM2266" t="s">
        <v>49</v>
      </c>
    </row>
    <row r="2267" spans="1:39" customFormat="1" hidden="1" x14ac:dyDescent="0.2">
      <c r="A2267" t="s">
        <v>378</v>
      </c>
      <c r="B2267" s="1" t="s">
        <v>278</v>
      </c>
      <c r="C2267" t="s">
        <v>19</v>
      </c>
      <c r="D2267" s="1" t="s">
        <v>127</v>
      </c>
      <c r="E2267" t="s">
        <v>49</v>
      </c>
      <c r="F2267" t="s">
        <v>49</v>
      </c>
      <c r="G2267" t="s">
        <v>49</v>
      </c>
      <c r="H2267" t="s">
        <v>49</v>
      </c>
      <c r="I2267" t="s">
        <v>49</v>
      </c>
      <c r="J2267" t="s">
        <v>49</v>
      </c>
      <c r="K2267" t="s">
        <v>49</v>
      </c>
      <c r="L2267">
        <v>19.66</v>
      </c>
      <c r="M2267" t="s">
        <v>49</v>
      </c>
      <c r="N2267" t="s">
        <v>49</v>
      </c>
      <c r="O2267">
        <v>19.23</v>
      </c>
      <c r="P2267" t="s">
        <v>49</v>
      </c>
      <c r="Q2267">
        <v>19.16</v>
      </c>
      <c r="R2267">
        <v>19.04</v>
      </c>
      <c r="S2267">
        <v>18.27</v>
      </c>
      <c r="T2267">
        <v>19.3</v>
      </c>
      <c r="U2267">
        <v>19.3</v>
      </c>
      <c r="V2267">
        <v>19.170000000000002</v>
      </c>
      <c r="W2267" t="s">
        <v>49</v>
      </c>
      <c r="X2267">
        <v>18.350000000000001</v>
      </c>
      <c r="Y2267">
        <v>18.39</v>
      </c>
      <c r="Z2267">
        <v>18.07</v>
      </c>
      <c r="AA2267">
        <v>18.13</v>
      </c>
      <c r="AB2267">
        <v>18.18</v>
      </c>
      <c r="AC2267">
        <v>18.260000000000002</v>
      </c>
      <c r="AD2267">
        <v>18.29</v>
      </c>
      <c r="AE2267" t="s">
        <v>49</v>
      </c>
      <c r="AF2267">
        <v>17.809999999999999</v>
      </c>
      <c r="AG2267">
        <v>18.66</v>
      </c>
      <c r="AH2267" t="s">
        <v>49</v>
      </c>
      <c r="AI2267" t="s">
        <v>49</v>
      </c>
      <c r="AJ2267">
        <v>18.43</v>
      </c>
      <c r="AK2267" t="s">
        <v>49</v>
      </c>
      <c r="AL2267" t="s">
        <v>49</v>
      </c>
      <c r="AM2267" t="s">
        <v>49</v>
      </c>
    </row>
    <row r="2268" spans="1:39" customFormat="1" hidden="1" x14ac:dyDescent="0.2">
      <c r="A2268" t="s">
        <v>378</v>
      </c>
      <c r="B2268" s="1" t="s">
        <v>278</v>
      </c>
      <c r="C2268" t="s">
        <v>219</v>
      </c>
      <c r="D2268" s="1" t="s">
        <v>551</v>
      </c>
      <c r="E2268" t="s">
        <v>49</v>
      </c>
      <c r="F2268" t="s">
        <v>49</v>
      </c>
      <c r="G2268" t="s">
        <v>49</v>
      </c>
      <c r="H2268" t="s">
        <v>49</v>
      </c>
      <c r="I2268" t="s">
        <v>49</v>
      </c>
      <c r="J2268" t="s">
        <v>49</v>
      </c>
      <c r="K2268" t="s">
        <v>49</v>
      </c>
      <c r="L2268" t="s">
        <v>49</v>
      </c>
      <c r="M2268" t="s">
        <v>49</v>
      </c>
      <c r="N2268" t="s">
        <v>49</v>
      </c>
      <c r="O2268" t="s">
        <v>49</v>
      </c>
      <c r="P2268" t="s">
        <v>49</v>
      </c>
      <c r="Q2268" t="s">
        <v>49</v>
      </c>
      <c r="R2268" t="s">
        <v>49</v>
      </c>
      <c r="S2268" t="s">
        <v>49</v>
      </c>
      <c r="T2268" t="s">
        <v>49</v>
      </c>
      <c r="U2268" t="s">
        <v>49</v>
      </c>
      <c r="V2268">
        <v>26</v>
      </c>
      <c r="W2268">
        <v>26</v>
      </c>
      <c r="X2268">
        <v>26</v>
      </c>
      <c r="Y2268">
        <v>26</v>
      </c>
      <c r="Z2268">
        <v>26</v>
      </c>
      <c r="AA2268">
        <v>26</v>
      </c>
      <c r="AB2268">
        <v>26</v>
      </c>
      <c r="AC2268">
        <v>26</v>
      </c>
      <c r="AD2268">
        <v>26</v>
      </c>
      <c r="AE2268">
        <v>26</v>
      </c>
      <c r="AF2268">
        <v>26</v>
      </c>
      <c r="AG2268">
        <v>26</v>
      </c>
      <c r="AH2268">
        <v>26</v>
      </c>
      <c r="AI2268">
        <v>50</v>
      </c>
      <c r="AJ2268">
        <v>50</v>
      </c>
      <c r="AK2268" t="s">
        <v>49</v>
      </c>
      <c r="AL2268" t="s">
        <v>49</v>
      </c>
      <c r="AM2268" t="s">
        <v>49</v>
      </c>
    </row>
    <row r="2269" spans="1:39" customFormat="1" hidden="1" x14ac:dyDescent="0.2">
      <c r="A2269" t="s">
        <v>378</v>
      </c>
      <c r="B2269" s="1" t="s">
        <v>278</v>
      </c>
      <c r="C2269" t="s">
        <v>460</v>
      </c>
      <c r="D2269" s="1" t="s">
        <v>249</v>
      </c>
      <c r="E2269" t="s">
        <v>49</v>
      </c>
      <c r="F2269" t="s">
        <v>49</v>
      </c>
      <c r="G2269" t="s">
        <v>49</v>
      </c>
      <c r="H2269" t="s">
        <v>49</v>
      </c>
      <c r="I2269" t="s">
        <v>49</v>
      </c>
      <c r="J2269" t="s">
        <v>49</v>
      </c>
      <c r="K2269" t="s">
        <v>49</v>
      </c>
      <c r="L2269" t="s">
        <v>49</v>
      </c>
      <c r="M2269" t="s">
        <v>49</v>
      </c>
      <c r="N2269" t="s">
        <v>49</v>
      </c>
      <c r="O2269" t="s">
        <v>49</v>
      </c>
      <c r="P2269" t="s">
        <v>49</v>
      </c>
      <c r="Q2269" t="s">
        <v>49</v>
      </c>
      <c r="R2269" t="s">
        <v>49</v>
      </c>
      <c r="S2269" t="s">
        <v>49</v>
      </c>
      <c r="T2269" t="s">
        <v>49</v>
      </c>
      <c r="U2269" t="s">
        <v>49</v>
      </c>
      <c r="V2269" t="s">
        <v>49</v>
      </c>
      <c r="W2269" t="s">
        <v>49</v>
      </c>
      <c r="X2269" t="s">
        <v>49</v>
      </c>
      <c r="Y2269" t="s">
        <v>49</v>
      </c>
      <c r="Z2269">
        <v>12.1</v>
      </c>
      <c r="AA2269" t="s">
        <v>49</v>
      </c>
      <c r="AB2269" t="s">
        <v>49</v>
      </c>
      <c r="AC2269" t="s">
        <v>49</v>
      </c>
      <c r="AD2269" t="s">
        <v>49</v>
      </c>
      <c r="AE2269" t="s">
        <v>49</v>
      </c>
      <c r="AF2269" t="s">
        <v>49</v>
      </c>
      <c r="AG2269" t="s">
        <v>49</v>
      </c>
      <c r="AH2269" t="s">
        <v>49</v>
      </c>
      <c r="AI2269" t="s">
        <v>49</v>
      </c>
      <c r="AJ2269" t="s">
        <v>49</v>
      </c>
      <c r="AK2269" t="s">
        <v>49</v>
      </c>
      <c r="AL2269" t="s">
        <v>49</v>
      </c>
      <c r="AM2269" t="s">
        <v>49</v>
      </c>
    </row>
    <row r="2270" spans="1:39" customFormat="1" hidden="1" x14ac:dyDescent="0.2">
      <c r="A2270" t="s">
        <v>378</v>
      </c>
      <c r="B2270" s="1" t="s">
        <v>278</v>
      </c>
      <c r="C2270" t="s">
        <v>214</v>
      </c>
      <c r="D2270" s="1" t="s">
        <v>72</v>
      </c>
      <c r="E2270" t="s">
        <v>49</v>
      </c>
      <c r="F2270" t="s">
        <v>49</v>
      </c>
      <c r="G2270" t="s">
        <v>49</v>
      </c>
      <c r="H2270" t="s">
        <v>49</v>
      </c>
      <c r="I2270" t="s">
        <v>49</v>
      </c>
      <c r="J2270" t="s">
        <v>49</v>
      </c>
      <c r="K2270" t="s">
        <v>49</v>
      </c>
      <c r="L2270" t="s">
        <v>49</v>
      </c>
      <c r="M2270" t="s">
        <v>49</v>
      </c>
      <c r="N2270" t="s">
        <v>49</v>
      </c>
      <c r="O2270" t="s">
        <v>49</v>
      </c>
      <c r="P2270" t="s">
        <v>49</v>
      </c>
      <c r="Q2270" t="s">
        <v>49</v>
      </c>
      <c r="R2270" t="s">
        <v>49</v>
      </c>
      <c r="S2270" t="s">
        <v>49</v>
      </c>
      <c r="T2270" t="s">
        <v>49</v>
      </c>
      <c r="U2270" t="s">
        <v>49</v>
      </c>
      <c r="V2270">
        <v>58</v>
      </c>
      <c r="W2270">
        <v>58</v>
      </c>
      <c r="X2270">
        <v>58</v>
      </c>
      <c r="Y2270">
        <v>58</v>
      </c>
      <c r="Z2270">
        <v>37</v>
      </c>
      <c r="AA2270">
        <v>37</v>
      </c>
      <c r="AB2270">
        <v>37</v>
      </c>
      <c r="AC2270">
        <v>102</v>
      </c>
      <c r="AD2270">
        <v>102</v>
      </c>
      <c r="AE2270">
        <v>102</v>
      </c>
      <c r="AF2270">
        <v>72</v>
      </c>
      <c r="AG2270">
        <v>72</v>
      </c>
      <c r="AH2270">
        <v>72</v>
      </c>
      <c r="AI2270">
        <v>72</v>
      </c>
      <c r="AJ2270">
        <v>72</v>
      </c>
      <c r="AK2270" t="s">
        <v>49</v>
      </c>
      <c r="AL2270" t="s">
        <v>49</v>
      </c>
      <c r="AM2270" t="s">
        <v>49</v>
      </c>
    </row>
    <row r="2271" spans="1:39" customFormat="1" hidden="1" x14ac:dyDescent="0.2">
      <c r="A2271" t="s">
        <v>378</v>
      </c>
      <c r="B2271" s="1" t="s">
        <v>278</v>
      </c>
      <c r="C2271" t="s">
        <v>443</v>
      </c>
      <c r="D2271" s="1" t="s">
        <v>259</v>
      </c>
      <c r="E2271" t="s">
        <v>49</v>
      </c>
      <c r="F2271" t="s">
        <v>49</v>
      </c>
      <c r="G2271" t="s">
        <v>49</v>
      </c>
      <c r="H2271" t="s">
        <v>49</v>
      </c>
      <c r="I2271" t="s">
        <v>49</v>
      </c>
      <c r="J2271" t="s">
        <v>49</v>
      </c>
      <c r="K2271" t="s">
        <v>49</v>
      </c>
      <c r="L2271" t="s">
        <v>49</v>
      </c>
      <c r="M2271" t="s">
        <v>49</v>
      </c>
      <c r="N2271" t="s">
        <v>49</v>
      </c>
      <c r="O2271" t="s">
        <v>49</v>
      </c>
      <c r="P2271" t="s">
        <v>49</v>
      </c>
      <c r="Q2271" t="s">
        <v>49</v>
      </c>
      <c r="R2271" t="s">
        <v>49</v>
      </c>
      <c r="S2271" t="s">
        <v>49</v>
      </c>
      <c r="T2271" t="s">
        <v>49</v>
      </c>
      <c r="U2271" t="s">
        <v>49</v>
      </c>
      <c r="V2271">
        <v>54</v>
      </c>
      <c r="W2271">
        <v>54</v>
      </c>
      <c r="X2271">
        <v>54</v>
      </c>
      <c r="Y2271">
        <v>54</v>
      </c>
      <c r="Z2271">
        <v>54</v>
      </c>
      <c r="AA2271">
        <v>54</v>
      </c>
      <c r="AB2271">
        <v>54</v>
      </c>
      <c r="AC2271">
        <v>54</v>
      </c>
      <c r="AD2271">
        <v>47</v>
      </c>
      <c r="AE2271">
        <v>47</v>
      </c>
      <c r="AF2271">
        <v>47</v>
      </c>
      <c r="AG2271">
        <v>47</v>
      </c>
      <c r="AH2271">
        <v>33</v>
      </c>
      <c r="AI2271">
        <v>31</v>
      </c>
      <c r="AJ2271">
        <v>10</v>
      </c>
      <c r="AK2271" t="s">
        <v>49</v>
      </c>
      <c r="AL2271" t="s">
        <v>49</v>
      </c>
      <c r="AM2271" t="s">
        <v>49</v>
      </c>
    </row>
    <row r="2272" spans="1:39" customFormat="1" hidden="1" x14ac:dyDescent="0.2">
      <c r="A2272" t="s">
        <v>378</v>
      </c>
      <c r="B2272" s="1" t="s">
        <v>278</v>
      </c>
      <c r="C2272" t="s">
        <v>470</v>
      </c>
      <c r="D2272" s="1" t="s">
        <v>131</v>
      </c>
      <c r="E2272" t="s">
        <v>49</v>
      </c>
      <c r="F2272" t="s">
        <v>49</v>
      </c>
      <c r="G2272" t="s">
        <v>49</v>
      </c>
      <c r="H2272" t="s">
        <v>49</v>
      </c>
      <c r="I2272" t="s">
        <v>49</v>
      </c>
      <c r="J2272" t="s">
        <v>49</v>
      </c>
      <c r="K2272" t="s">
        <v>49</v>
      </c>
      <c r="L2272" t="s">
        <v>49</v>
      </c>
      <c r="M2272" t="s">
        <v>49</v>
      </c>
      <c r="N2272" t="s">
        <v>49</v>
      </c>
      <c r="O2272" t="s">
        <v>49</v>
      </c>
      <c r="P2272" t="s">
        <v>49</v>
      </c>
      <c r="Q2272" t="s">
        <v>49</v>
      </c>
      <c r="R2272" t="s">
        <v>49</v>
      </c>
      <c r="S2272" t="s">
        <v>49</v>
      </c>
      <c r="T2272" t="s">
        <v>49</v>
      </c>
      <c r="U2272" t="s">
        <v>49</v>
      </c>
      <c r="V2272" t="s">
        <v>49</v>
      </c>
      <c r="W2272" t="s">
        <v>49</v>
      </c>
      <c r="X2272" t="s">
        <v>49</v>
      </c>
      <c r="Y2272" t="s">
        <v>49</v>
      </c>
      <c r="Z2272" t="s">
        <v>49</v>
      </c>
      <c r="AA2272" t="s">
        <v>49</v>
      </c>
      <c r="AB2272" t="s">
        <v>49</v>
      </c>
      <c r="AC2272" t="s">
        <v>49</v>
      </c>
      <c r="AD2272" t="s">
        <v>49</v>
      </c>
      <c r="AE2272">
        <v>96</v>
      </c>
      <c r="AF2272">
        <v>96</v>
      </c>
      <c r="AG2272">
        <v>96</v>
      </c>
      <c r="AH2272">
        <v>96</v>
      </c>
      <c r="AI2272">
        <v>96</v>
      </c>
      <c r="AJ2272">
        <v>96</v>
      </c>
      <c r="AK2272" t="s">
        <v>49</v>
      </c>
      <c r="AL2272" t="s">
        <v>49</v>
      </c>
      <c r="AM2272" t="s">
        <v>49</v>
      </c>
    </row>
    <row r="2273" spans="1:39" customFormat="1" hidden="1" x14ac:dyDescent="0.2">
      <c r="A2273" t="s">
        <v>378</v>
      </c>
      <c r="B2273" s="1" t="s">
        <v>278</v>
      </c>
      <c r="C2273" t="s">
        <v>169</v>
      </c>
      <c r="D2273" s="1" t="s">
        <v>129</v>
      </c>
      <c r="E2273" t="s">
        <v>49</v>
      </c>
      <c r="F2273" t="s">
        <v>49</v>
      </c>
      <c r="G2273" t="s">
        <v>49</v>
      </c>
      <c r="H2273" t="s">
        <v>49</v>
      </c>
      <c r="I2273" t="s">
        <v>49</v>
      </c>
      <c r="J2273" t="s">
        <v>49</v>
      </c>
      <c r="K2273" t="s">
        <v>49</v>
      </c>
      <c r="L2273" t="s">
        <v>49</v>
      </c>
      <c r="M2273" t="s">
        <v>49</v>
      </c>
      <c r="N2273" t="s">
        <v>49</v>
      </c>
      <c r="O2273" t="s">
        <v>49</v>
      </c>
      <c r="P2273" t="s">
        <v>49</v>
      </c>
      <c r="Q2273" t="s">
        <v>49</v>
      </c>
      <c r="R2273" t="s">
        <v>49</v>
      </c>
      <c r="S2273" t="s">
        <v>49</v>
      </c>
      <c r="T2273" t="s">
        <v>49</v>
      </c>
      <c r="U2273" t="s">
        <v>49</v>
      </c>
      <c r="V2273" t="s">
        <v>49</v>
      </c>
      <c r="W2273" t="s">
        <v>49</v>
      </c>
      <c r="X2273" t="s">
        <v>49</v>
      </c>
      <c r="Y2273" t="s">
        <v>49</v>
      </c>
      <c r="Z2273" t="s">
        <v>49</v>
      </c>
      <c r="AA2273" t="s">
        <v>49</v>
      </c>
      <c r="AB2273" t="s">
        <v>49</v>
      </c>
      <c r="AC2273" t="s">
        <v>49</v>
      </c>
      <c r="AD2273" t="s">
        <v>49</v>
      </c>
      <c r="AE2273">
        <v>60</v>
      </c>
      <c r="AF2273">
        <v>60</v>
      </c>
      <c r="AG2273">
        <v>60</v>
      </c>
      <c r="AH2273">
        <v>60</v>
      </c>
      <c r="AI2273">
        <v>60</v>
      </c>
      <c r="AJ2273">
        <v>60</v>
      </c>
      <c r="AK2273" t="s">
        <v>49</v>
      </c>
      <c r="AL2273" t="s">
        <v>49</v>
      </c>
      <c r="AM2273" t="s">
        <v>49</v>
      </c>
    </row>
    <row r="2274" spans="1:39" customFormat="1" hidden="1" x14ac:dyDescent="0.2">
      <c r="A2274" t="s">
        <v>378</v>
      </c>
      <c r="B2274" s="1" t="s">
        <v>278</v>
      </c>
      <c r="C2274" t="s">
        <v>272</v>
      </c>
      <c r="D2274" s="1" t="s">
        <v>348</v>
      </c>
      <c r="E2274" t="s">
        <v>49</v>
      </c>
      <c r="F2274" t="s">
        <v>49</v>
      </c>
      <c r="G2274" t="s">
        <v>49</v>
      </c>
      <c r="H2274" t="s">
        <v>49</v>
      </c>
      <c r="I2274" t="s">
        <v>49</v>
      </c>
      <c r="J2274" t="s">
        <v>49</v>
      </c>
      <c r="K2274" t="s">
        <v>49</v>
      </c>
      <c r="L2274" t="s">
        <v>49</v>
      </c>
      <c r="M2274" t="s">
        <v>49</v>
      </c>
      <c r="N2274" t="s">
        <v>49</v>
      </c>
      <c r="O2274" t="s">
        <v>49</v>
      </c>
      <c r="P2274" t="s">
        <v>49</v>
      </c>
      <c r="Q2274" t="s">
        <v>49</v>
      </c>
      <c r="R2274" t="s">
        <v>49</v>
      </c>
      <c r="S2274" t="s">
        <v>49</v>
      </c>
      <c r="T2274" t="s">
        <v>49</v>
      </c>
      <c r="U2274" t="s">
        <v>49</v>
      </c>
      <c r="V2274" t="s">
        <v>49</v>
      </c>
      <c r="W2274" t="s">
        <v>49</v>
      </c>
      <c r="X2274" t="s">
        <v>49</v>
      </c>
      <c r="Y2274" t="s">
        <v>49</v>
      </c>
      <c r="Z2274" t="s">
        <v>49</v>
      </c>
      <c r="AA2274" t="s">
        <v>49</v>
      </c>
      <c r="AB2274" t="s">
        <v>49</v>
      </c>
      <c r="AC2274" t="s">
        <v>49</v>
      </c>
      <c r="AD2274" t="s">
        <v>49</v>
      </c>
      <c r="AE2274">
        <v>84</v>
      </c>
      <c r="AF2274">
        <v>84</v>
      </c>
      <c r="AG2274">
        <v>84</v>
      </c>
      <c r="AH2274">
        <v>84</v>
      </c>
      <c r="AI2274">
        <v>84</v>
      </c>
      <c r="AJ2274">
        <v>84</v>
      </c>
      <c r="AK2274" t="s">
        <v>49</v>
      </c>
      <c r="AL2274" t="s">
        <v>49</v>
      </c>
      <c r="AM2274" t="s">
        <v>49</v>
      </c>
    </row>
    <row r="2275" spans="1:39" customFormat="1" hidden="1" x14ac:dyDescent="0.2">
      <c r="A2275" t="s">
        <v>378</v>
      </c>
      <c r="B2275" s="1" t="s">
        <v>278</v>
      </c>
      <c r="C2275" t="s">
        <v>320</v>
      </c>
      <c r="D2275" s="1" t="s">
        <v>481</v>
      </c>
      <c r="E2275" t="s">
        <v>49</v>
      </c>
      <c r="F2275" t="s">
        <v>49</v>
      </c>
      <c r="G2275" t="s">
        <v>49</v>
      </c>
      <c r="H2275" t="s">
        <v>49</v>
      </c>
      <c r="I2275" t="s">
        <v>49</v>
      </c>
      <c r="J2275" t="s">
        <v>49</v>
      </c>
      <c r="K2275" t="s">
        <v>49</v>
      </c>
      <c r="L2275" t="s">
        <v>49</v>
      </c>
      <c r="M2275" t="s">
        <v>49</v>
      </c>
      <c r="N2275" t="s">
        <v>49</v>
      </c>
      <c r="O2275" t="s">
        <v>49</v>
      </c>
      <c r="P2275" t="s">
        <v>49</v>
      </c>
      <c r="Q2275" t="s">
        <v>49</v>
      </c>
      <c r="R2275" t="s">
        <v>49</v>
      </c>
      <c r="S2275" t="s">
        <v>49</v>
      </c>
      <c r="T2275" t="s">
        <v>49</v>
      </c>
      <c r="U2275" t="s">
        <v>49</v>
      </c>
      <c r="V2275" t="s">
        <v>49</v>
      </c>
      <c r="W2275" t="s">
        <v>49</v>
      </c>
      <c r="X2275" t="s">
        <v>49</v>
      </c>
      <c r="Y2275" t="s">
        <v>49</v>
      </c>
      <c r="Z2275" t="s">
        <v>49</v>
      </c>
      <c r="AA2275" t="s">
        <v>49</v>
      </c>
      <c r="AB2275" t="s">
        <v>49</v>
      </c>
      <c r="AC2275" t="s">
        <v>49</v>
      </c>
      <c r="AD2275" t="s">
        <v>49</v>
      </c>
      <c r="AE2275">
        <v>120</v>
      </c>
      <c r="AF2275">
        <v>120</v>
      </c>
      <c r="AG2275">
        <v>120</v>
      </c>
      <c r="AH2275">
        <v>120</v>
      </c>
      <c r="AI2275">
        <v>120</v>
      </c>
      <c r="AJ2275">
        <v>120</v>
      </c>
      <c r="AK2275" t="s">
        <v>49</v>
      </c>
      <c r="AL2275" t="s">
        <v>49</v>
      </c>
      <c r="AM2275" t="s">
        <v>49</v>
      </c>
    </row>
    <row r="2276" spans="1:39" customFormat="1" hidden="1" x14ac:dyDescent="0.2">
      <c r="A2276" t="s">
        <v>378</v>
      </c>
      <c r="B2276" s="1" t="s">
        <v>278</v>
      </c>
      <c r="C2276" t="s">
        <v>157</v>
      </c>
      <c r="D2276" s="1" t="s">
        <v>441</v>
      </c>
      <c r="E2276" t="s">
        <v>49</v>
      </c>
      <c r="F2276" t="s">
        <v>49</v>
      </c>
      <c r="G2276" t="s">
        <v>49</v>
      </c>
      <c r="H2276" t="s">
        <v>49</v>
      </c>
      <c r="I2276" t="s">
        <v>49</v>
      </c>
      <c r="J2276" t="s">
        <v>49</v>
      </c>
      <c r="K2276" t="s">
        <v>49</v>
      </c>
      <c r="L2276" t="s">
        <v>49</v>
      </c>
      <c r="M2276" t="s">
        <v>49</v>
      </c>
      <c r="N2276" t="s">
        <v>49</v>
      </c>
      <c r="O2276" t="s">
        <v>49</v>
      </c>
      <c r="P2276" t="s">
        <v>49</v>
      </c>
      <c r="Q2276" t="s">
        <v>49</v>
      </c>
      <c r="R2276" t="s">
        <v>49</v>
      </c>
      <c r="S2276" t="s">
        <v>49</v>
      </c>
      <c r="T2276" t="s">
        <v>49</v>
      </c>
      <c r="U2276" t="s">
        <v>49</v>
      </c>
      <c r="V2276" t="s">
        <v>49</v>
      </c>
      <c r="W2276" t="s">
        <v>49</v>
      </c>
      <c r="X2276" t="s">
        <v>49</v>
      </c>
      <c r="Y2276" t="s">
        <v>49</v>
      </c>
      <c r="Z2276">
        <v>34.5</v>
      </c>
      <c r="AA2276" t="s">
        <v>49</v>
      </c>
      <c r="AB2276" t="s">
        <v>49</v>
      </c>
      <c r="AC2276" t="s">
        <v>49</v>
      </c>
      <c r="AD2276" t="s">
        <v>49</v>
      </c>
      <c r="AE2276" t="s">
        <v>49</v>
      </c>
      <c r="AF2276" t="s">
        <v>49</v>
      </c>
      <c r="AG2276" t="s">
        <v>49</v>
      </c>
      <c r="AH2276" t="s">
        <v>49</v>
      </c>
      <c r="AI2276" t="s">
        <v>49</v>
      </c>
      <c r="AJ2276" t="s">
        <v>49</v>
      </c>
      <c r="AK2276" t="s">
        <v>49</v>
      </c>
      <c r="AL2276" t="s">
        <v>49</v>
      </c>
      <c r="AM2276" t="s">
        <v>49</v>
      </c>
    </row>
    <row r="2277" spans="1:39" customFormat="1" hidden="1" x14ac:dyDescent="0.2">
      <c r="A2277" t="s">
        <v>378</v>
      </c>
      <c r="B2277" s="1" t="s">
        <v>278</v>
      </c>
      <c r="C2277" t="s">
        <v>87</v>
      </c>
      <c r="D2277" s="1" t="s">
        <v>302</v>
      </c>
      <c r="E2277" t="s">
        <v>49</v>
      </c>
      <c r="F2277" t="s">
        <v>49</v>
      </c>
      <c r="G2277" t="s">
        <v>49</v>
      </c>
      <c r="H2277" t="s">
        <v>49</v>
      </c>
      <c r="I2277" t="s">
        <v>49</v>
      </c>
      <c r="J2277" t="s">
        <v>49</v>
      </c>
      <c r="K2277" t="s">
        <v>49</v>
      </c>
      <c r="L2277" t="s">
        <v>49</v>
      </c>
      <c r="M2277" t="s">
        <v>49</v>
      </c>
      <c r="N2277" t="s">
        <v>49</v>
      </c>
      <c r="O2277" t="s">
        <v>49</v>
      </c>
      <c r="P2277" t="s">
        <v>49</v>
      </c>
      <c r="Q2277" t="s">
        <v>49</v>
      </c>
      <c r="R2277" t="s">
        <v>49</v>
      </c>
      <c r="S2277" t="s">
        <v>49</v>
      </c>
      <c r="T2277" t="s">
        <v>49</v>
      </c>
      <c r="U2277" t="s">
        <v>49</v>
      </c>
      <c r="V2277">
        <v>488</v>
      </c>
      <c r="W2277">
        <v>488</v>
      </c>
      <c r="X2277">
        <v>488</v>
      </c>
      <c r="Y2277">
        <v>488</v>
      </c>
      <c r="Z2277">
        <v>488</v>
      </c>
      <c r="AA2277">
        <v>488</v>
      </c>
      <c r="AB2277">
        <v>488</v>
      </c>
      <c r="AC2277">
        <v>488</v>
      </c>
      <c r="AD2277">
        <v>488</v>
      </c>
      <c r="AE2277">
        <v>488</v>
      </c>
      <c r="AF2277">
        <v>488</v>
      </c>
      <c r="AG2277">
        <v>488</v>
      </c>
      <c r="AH2277">
        <v>488</v>
      </c>
      <c r="AI2277">
        <v>632</v>
      </c>
      <c r="AJ2277">
        <v>632</v>
      </c>
      <c r="AK2277" t="s">
        <v>49</v>
      </c>
      <c r="AL2277" t="s">
        <v>49</v>
      </c>
      <c r="AM2277" t="s">
        <v>49</v>
      </c>
    </row>
    <row r="2278" spans="1:39" customFormat="1" hidden="1" x14ac:dyDescent="0.2">
      <c r="A2278" t="s">
        <v>378</v>
      </c>
      <c r="B2278" s="1" t="s">
        <v>278</v>
      </c>
      <c r="C2278" t="s">
        <v>542</v>
      </c>
      <c r="D2278" s="1" t="s">
        <v>479</v>
      </c>
      <c r="E2278">
        <v>78.522020749427696</v>
      </c>
      <c r="F2278">
        <v>86.993635342568325</v>
      </c>
      <c r="G2278">
        <v>76.897445390596076</v>
      </c>
      <c r="H2278">
        <v>80.534938548131123</v>
      </c>
      <c r="I2278">
        <v>79.868842088552</v>
      </c>
      <c r="J2278">
        <v>83.343036542029211</v>
      </c>
      <c r="K2278">
        <v>99.926686800163338</v>
      </c>
      <c r="L2278">
        <v>95.134696186166778</v>
      </c>
      <c r="M2278">
        <v>95.670900851414444</v>
      </c>
      <c r="N2278">
        <v>98.536264513846447</v>
      </c>
      <c r="O2278">
        <v>95.974782608695648</v>
      </c>
      <c r="P2278">
        <v>97.731452455590386</v>
      </c>
      <c r="Q2278">
        <v>101.7019289396375</v>
      </c>
      <c r="R2278">
        <v>83.63861324241077</v>
      </c>
      <c r="S2278">
        <v>84.759081537622322</v>
      </c>
      <c r="T2278">
        <v>80.302608205631216</v>
      </c>
      <c r="U2278">
        <v>81.767537141869781</v>
      </c>
      <c r="V2278">
        <v>83.94959983992409</v>
      </c>
      <c r="W2278">
        <v>88.6494092562519</v>
      </c>
      <c r="X2278">
        <v>85.13247916365782</v>
      </c>
      <c r="Y2278">
        <v>88.998872594574777</v>
      </c>
      <c r="Z2278">
        <v>83.504577423563617</v>
      </c>
      <c r="AA2278">
        <v>89.157662724835291</v>
      </c>
      <c r="AB2278">
        <v>90.498377333132339</v>
      </c>
      <c r="AC2278">
        <v>92.342808942054504</v>
      </c>
      <c r="AD2278">
        <v>90.635036147864469</v>
      </c>
      <c r="AE2278">
        <v>73.520329016243764</v>
      </c>
      <c r="AF2278">
        <v>73.949781458828127</v>
      </c>
      <c r="AG2278">
        <v>70.133381064530781</v>
      </c>
      <c r="AH2278">
        <v>75.068740445663835</v>
      </c>
      <c r="AI2278">
        <v>77.036597697302398</v>
      </c>
      <c r="AJ2278">
        <v>73.428089448664394</v>
      </c>
      <c r="AK2278">
        <v>70.059996587242381</v>
      </c>
      <c r="AL2278">
        <v>72.127782770490313</v>
      </c>
      <c r="AM2278">
        <v>77.988507235954103</v>
      </c>
    </row>
    <row r="2279" spans="1:39" customFormat="1" hidden="1" x14ac:dyDescent="0.2">
      <c r="A2279" t="s">
        <v>378</v>
      </c>
      <c r="B2279" s="1" t="s">
        <v>278</v>
      </c>
      <c r="C2279" t="s">
        <v>456</v>
      </c>
      <c r="D2279" s="1" t="s">
        <v>489</v>
      </c>
      <c r="E2279" t="s">
        <v>49</v>
      </c>
      <c r="F2279" t="s">
        <v>49</v>
      </c>
      <c r="G2279" t="s">
        <v>49</v>
      </c>
      <c r="H2279" t="s">
        <v>49</v>
      </c>
      <c r="I2279" t="s">
        <v>49</v>
      </c>
      <c r="J2279" t="s">
        <v>49</v>
      </c>
      <c r="K2279" t="s">
        <v>49</v>
      </c>
      <c r="L2279" t="s">
        <v>49</v>
      </c>
      <c r="M2279">
        <v>40</v>
      </c>
      <c r="N2279" t="s">
        <v>49</v>
      </c>
      <c r="O2279">
        <v>38.308456420898402</v>
      </c>
      <c r="P2279" t="s">
        <v>49</v>
      </c>
      <c r="Q2279">
        <v>33.830844879150398</v>
      </c>
      <c r="R2279" t="s">
        <v>49</v>
      </c>
      <c r="S2279">
        <v>32.835819244384801</v>
      </c>
      <c r="T2279">
        <v>28.855720520019499</v>
      </c>
      <c r="U2279">
        <v>25.480770111083999</v>
      </c>
      <c r="V2279">
        <v>24.0384616851807</v>
      </c>
      <c r="W2279">
        <v>21.153846740722699</v>
      </c>
      <c r="X2279">
        <v>24.519229888916001</v>
      </c>
      <c r="Y2279">
        <v>25</v>
      </c>
      <c r="Z2279">
        <v>20.853080749511701</v>
      </c>
      <c r="AA2279">
        <v>24.6445503234863</v>
      </c>
      <c r="AB2279">
        <v>22.535211563110401</v>
      </c>
      <c r="AC2279">
        <v>24.413145065307599</v>
      </c>
      <c r="AD2279">
        <v>24.413145065307599</v>
      </c>
      <c r="AE2279">
        <v>23.645320892333999</v>
      </c>
      <c r="AF2279">
        <v>23.1527099609375</v>
      </c>
      <c r="AG2279">
        <v>22.660099029541001</v>
      </c>
      <c r="AH2279">
        <v>19.704433441162099</v>
      </c>
      <c r="AI2279">
        <v>21.844659805297901</v>
      </c>
      <c r="AJ2279">
        <v>20.2898559570313</v>
      </c>
      <c r="AK2279">
        <v>21.739130020141602</v>
      </c>
      <c r="AL2279">
        <v>23.1884059906006</v>
      </c>
      <c r="AM2279">
        <v>24.154588699340799</v>
      </c>
    </row>
    <row r="2280" spans="1:39" customFormat="1" hidden="1" x14ac:dyDescent="0.2">
      <c r="A2280" t="s">
        <v>107</v>
      </c>
      <c r="B2280" s="1" t="s">
        <v>416</v>
      </c>
      <c r="C2280" t="s">
        <v>483</v>
      </c>
      <c r="D2280" s="1" t="s">
        <v>39</v>
      </c>
      <c r="E2280">
        <v>9.6193785578948171E-2</v>
      </c>
      <c r="F2280">
        <v>0.28561830327989668</v>
      </c>
      <c r="G2280">
        <v>0.25130855200299979</v>
      </c>
      <c r="H2280">
        <v>0.30288665949678789</v>
      </c>
      <c r="I2280">
        <v>0.35068144891549974</v>
      </c>
      <c r="J2280">
        <v>2.0941862164460403</v>
      </c>
      <c r="K2280">
        <v>4.2780787037660337</v>
      </c>
      <c r="L2280">
        <v>1.6474873215237229</v>
      </c>
      <c r="M2280">
        <v>1.730856280616307</v>
      </c>
      <c r="N2280">
        <v>1.1869808502610335</v>
      </c>
      <c r="O2280">
        <v>2.2373480433327866</v>
      </c>
      <c r="P2280">
        <v>3.1575084488494762</v>
      </c>
      <c r="Q2280">
        <v>3.3294205423673064</v>
      </c>
      <c r="R2280">
        <v>1.6805673837229005</v>
      </c>
      <c r="S2280">
        <v>0.95569437965238691</v>
      </c>
      <c r="T2280">
        <v>1.7916416141532647</v>
      </c>
      <c r="U2280">
        <v>1.5681052153894581</v>
      </c>
      <c r="V2280">
        <v>1.3492405898497473</v>
      </c>
      <c r="W2280">
        <v>3.0452895203184154</v>
      </c>
      <c r="X2280">
        <v>5.5711899343934475</v>
      </c>
      <c r="Y2280">
        <v>9.4664390823148459</v>
      </c>
      <c r="Z2280">
        <v>9.1080845300787576</v>
      </c>
      <c r="AA2280">
        <v>7.8494863823555079</v>
      </c>
      <c r="AB2280">
        <v>8.2558797134245001</v>
      </c>
      <c r="AC2280">
        <v>7.982514201078537</v>
      </c>
      <c r="AD2280">
        <v>5.1365205779532719</v>
      </c>
      <c r="AE2280">
        <v>6.1394406345338872</v>
      </c>
      <c r="AF2280">
        <v>6.4614006605177812</v>
      </c>
      <c r="AG2280">
        <v>6.2055328002083536</v>
      </c>
      <c r="AH2280">
        <v>5.3885281379186436</v>
      </c>
      <c r="AI2280">
        <v>4.4414312703674215</v>
      </c>
      <c r="AJ2280">
        <v>5.6774165501669591</v>
      </c>
      <c r="AK2280">
        <v>2.6780411973397227</v>
      </c>
      <c r="AL2280">
        <v>3.3007937222444861</v>
      </c>
      <c r="AM2280">
        <v>2.0217247188438519</v>
      </c>
    </row>
    <row r="2281" spans="1:39" customFormat="1" hidden="1" x14ac:dyDescent="0.2">
      <c r="A2281" t="s">
        <v>107</v>
      </c>
      <c r="B2281" s="1" t="s">
        <v>416</v>
      </c>
      <c r="C2281" t="s">
        <v>260</v>
      </c>
      <c r="D2281" s="1" t="s">
        <v>203</v>
      </c>
      <c r="E2281">
        <v>5000000</v>
      </c>
      <c r="F2281">
        <v>15000000</v>
      </c>
      <c r="G2281">
        <v>14800000</v>
      </c>
      <c r="H2281">
        <v>20000000</v>
      </c>
      <c r="I2281">
        <v>22500000</v>
      </c>
      <c r="J2281">
        <v>125000000</v>
      </c>
      <c r="K2281">
        <v>233000000</v>
      </c>
      <c r="L2281">
        <v>106500000</v>
      </c>
      <c r="M2281">
        <v>120000000</v>
      </c>
      <c r="N2281">
        <v>81800000</v>
      </c>
      <c r="O2281">
        <v>167400000</v>
      </c>
      <c r="P2281">
        <v>243700000</v>
      </c>
      <c r="Q2281">
        <v>165900000</v>
      </c>
      <c r="R2281">
        <v>89320000</v>
      </c>
      <c r="S2281">
        <v>58930000</v>
      </c>
      <c r="T2281">
        <v>136751000</v>
      </c>
      <c r="U2281">
        <v>139270000</v>
      </c>
      <c r="V2281">
        <v>144970000</v>
      </c>
      <c r="W2281">
        <v>636010000</v>
      </c>
      <c r="X2281">
        <v>1383177929.8545799</v>
      </c>
      <c r="Y2281">
        <v>2714916343.69978</v>
      </c>
      <c r="Z2281">
        <v>2372540000</v>
      </c>
      <c r="AA2281">
        <v>2527350000</v>
      </c>
      <c r="AB2281">
        <v>3247588000</v>
      </c>
      <c r="AC2281">
        <v>3294520000</v>
      </c>
      <c r="AD2281">
        <v>3227000000</v>
      </c>
      <c r="AE2281">
        <v>3363389444.4444399</v>
      </c>
      <c r="AF2281">
        <v>3192320530.7897</v>
      </c>
      <c r="AG2281">
        <v>3485333369.2796402</v>
      </c>
      <c r="AH2281">
        <v>3254990000</v>
      </c>
      <c r="AI2281">
        <v>2989035000</v>
      </c>
      <c r="AJ2281">
        <v>3879831469.6999998</v>
      </c>
      <c r="AK2281">
        <v>1875782953.4690499</v>
      </c>
      <c r="AL2281">
        <v>2612789792.55474</v>
      </c>
      <c r="AM2281">
        <v>1472600000</v>
      </c>
    </row>
    <row r="2282" spans="1:39" customFormat="1" hidden="1" x14ac:dyDescent="0.2">
      <c r="A2282" t="s">
        <v>107</v>
      </c>
      <c r="B2282" s="1" t="s">
        <v>416</v>
      </c>
      <c r="C2282" t="s">
        <v>31</v>
      </c>
      <c r="D2282" s="1" t="s">
        <v>339</v>
      </c>
      <c r="E2282" t="s">
        <v>49</v>
      </c>
      <c r="F2282" t="s">
        <v>49</v>
      </c>
      <c r="G2282" t="s">
        <v>49</v>
      </c>
      <c r="H2282">
        <v>74.834000000000003</v>
      </c>
      <c r="I2282">
        <v>73.596999999999994</v>
      </c>
      <c r="J2282">
        <v>72.86</v>
      </c>
      <c r="K2282">
        <v>72.085999999999999</v>
      </c>
      <c r="L2282">
        <v>71.347999999999999</v>
      </c>
      <c r="M2282">
        <v>70.606999999999999</v>
      </c>
      <c r="N2282">
        <v>69.849000000000004</v>
      </c>
      <c r="O2282">
        <v>69.108999999999995</v>
      </c>
      <c r="P2282">
        <v>67.378</v>
      </c>
      <c r="Q2282">
        <v>66.805999999999997</v>
      </c>
      <c r="R2282">
        <v>67.221999999999994</v>
      </c>
      <c r="S2282">
        <v>67.634</v>
      </c>
      <c r="T2282">
        <v>68.039000000000001</v>
      </c>
      <c r="U2282">
        <v>68.427999999999997</v>
      </c>
      <c r="V2282">
        <v>68.805000000000007</v>
      </c>
      <c r="W2282">
        <v>69.176000000000002</v>
      </c>
      <c r="X2282">
        <v>68.674999999999997</v>
      </c>
      <c r="Y2282">
        <v>68.256</v>
      </c>
      <c r="Z2282">
        <v>67.721999999999994</v>
      </c>
      <c r="AA2282">
        <v>67.28</v>
      </c>
      <c r="AB2282">
        <v>67.753</v>
      </c>
      <c r="AC2282">
        <v>68.102000000000004</v>
      </c>
      <c r="AD2282">
        <v>68.480999999999995</v>
      </c>
      <c r="AE2282">
        <v>66.495999999999995</v>
      </c>
      <c r="AF2282">
        <v>64.534000000000006</v>
      </c>
      <c r="AG2282">
        <v>65.671999999999997</v>
      </c>
      <c r="AH2282">
        <v>66.822000000000003</v>
      </c>
      <c r="AI2282">
        <v>66.724000000000004</v>
      </c>
      <c r="AJ2282">
        <v>66.643000000000001</v>
      </c>
      <c r="AK2282">
        <v>65.796999999999997</v>
      </c>
      <c r="AL2282">
        <v>65.947999999999993</v>
      </c>
      <c r="AM2282">
        <v>66.168000000000006</v>
      </c>
    </row>
    <row r="2283" spans="1:39" customFormat="1" hidden="1" x14ac:dyDescent="0.2">
      <c r="A2283" t="s">
        <v>107</v>
      </c>
      <c r="B2283" s="1" t="s">
        <v>416</v>
      </c>
      <c r="C2283" t="s">
        <v>473</v>
      </c>
      <c r="D2283" s="1" t="s">
        <v>563</v>
      </c>
      <c r="E2283" t="s">
        <v>49</v>
      </c>
      <c r="F2283">
        <v>63.8</v>
      </c>
      <c r="G2283" t="s">
        <v>49</v>
      </c>
      <c r="H2283">
        <v>77.540000000000006</v>
      </c>
      <c r="I2283">
        <v>76.5</v>
      </c>
      <c r="J2283" t="s">
        <v>49</v>
      </c>
      <c r="K2283" t="s">
        <v>49</v>
      </c>
      <c r="L2283" t="s">
        <v>49</v>
      </c>
      <c r="M2283" t="s">
        <v>49</v>
      </c>
      <c r="N2283" t="s">
        <v>49</v>
      </c>
      <c r="O2283">
        <v>79.94</v>
      </c>
      <c r="P2283">
        <v>79.900000000000006</v>
      </c>
      <c r="Q2283">
        <v>74.61</v>
      </c>
      <c r="R2283" t="s">
        <v>49</v>
      </c>
      <c r="S2283" t="s">
        <v>49</v>
      </c>
      <c r="T2283" t="s">
        <v>49</v>
      </c>
      <c r="U2283" t="s">
        <v>49</v>
      </c>
      <c r="V2283" t="s">
        <v>49</v>
      </c>
      <c r="W2283">
        <v>68.650000000000006</v>
      </c>
      <c r="X2283" t="s">
        <v>49</v>
      </c>
      <c r="Y2283" t="s">
        <v>49</v>
      </c>
      <c r="Z2283" t="s">
        <v>49</v>
      </c>
      <c r="AA2283">
        <v>70.89</v>
      </c>
      <c r="AB2283" t="s">
        <v>49</v>
      </c>
      <c r="AC2283" t="s">
        <v>49</v>
      </c>
      <c r="AD2283">
        <v>76.13</v>
      </c>
      <c r="AE2283" t="s">
        <v>49</v>
      </c>
      <c r="AF2283">
        <v>69.25</v>
      </c>
      <c r="AG2283" t="s">
        <v>49</v>
      </c>
      <c r="AH2283">
        <v>71.34</v>
      </c>
      <c r="AI2283" t="s">
        <v>49</v>
      </c>
      <c r="AJ2283" t="s">
        <v>49</v>
      </c>
      <c r="AK2283" t="s">
        <v>49</v>
      </c>
      <c r="AL2283" t="s">
        <v>49</v>
      </c>
      <c r="AM2283" t="s">
        <v>49</v>
      </c>
    </row>
    <row r="2284" spans="1:39" customFormat="1" hidden="1" x14ac:dyDescent="0.2">
      <c r="A2284" t="s">
        <v>107</v>
      </c>
      <c r="B2284" s="1" t="s">
        <v>416</v>
      </c>
      <c r="C2284" t="s">
        <v>415</v>
      </c>
      <c r="D2284" s="1" t="s">
        <v>568</v>
      </c>
      <c r="E2284" t="s">
        <v>49</v>
      </c>
      <c r="F2284" t="s">
        <v>49</v>
      </c>
      <c r="G2284" t="s">
        <v>49</v>
      </c>
      <c r="H2284" t="s">
        <v>49</v>
      </c>
      <c r="I2284" t="s">
        <v>49</v>
      </c>
      <c r="J2284">
        <v>30.6</v>
      </c>
      <c r="K2284">
        <v>30.36940574646</v>
      </c>
      <c r="L2284">
        <v>32.450450897216797</v>
      </c>
      <c r="M2284">
        <v>34.528770446777301</v>
      </c>
      <c r="N2284">
        <v>36.603694915771499</v>
      </c>
      <c r="O2284">
        <v>42.6</v>
      </c>
      <c r="P2284">
        <v>40.7405395507813</v>
      </c>
      <c r="Q2284">
        <v>43.7</v>
      </c>
      <c r="R2284">
        <v>44.837257385253899</v>
      </c>
      <c r="S2284">
        <v>46.830959320068402</v>
      </c>
      <c r="T2284">
        <v>48.3</v>
      </c>
      <c r="U2284">
        <v>50.820755004882798</v>
      </c>
      <c r="V2284">
        <v>41.25</v>
      </c>
      <c r="W2284">
        <v>55.093450075770299</v>
      </c>
      <c r="X2284">
        <v>56.9104194641113</v>
      </c>
      <c r="Y2284">
        <v>60.5</v>
      </c>
      <c r="Z2284">
        <v>61.058650970458999</v>
      </c>
      <c r="AA2284">
        <v>64.2</v>
      </c>
      <c r="AB2284">
        <v>64.062560000000005</v>
      </c>
      <c r="AC2284">
        <v>56.51</v>
      </c>
      <c r="AD2284">
        <v>70.7</v>
      </c>
      <c r="AE2284">
        <v>78.3</v>
      </c>
      <c r="AF2284">
        <v>74.000267028808594</v>
      </c>
      <c r="AG2284">
        <v>79.3</v>
      </c>
      <c r="AH2284">
        <v>79</v>
      </c>
      <c r="AI2284">
        <v>80.400000000000006</v>
      </c>
      <c r="AJ2284">
        <v>83.5</v>
      </c>
      <c r="AK2284">
        <v>85.440567016601605</v>
      </c>
      <c r="AL2284">
        <v>86.3</v>
      </c>
      <c r="AM2284" t="s">
        <v>49</v>
      </c>
    </row>
    <row r="2285" spans="1:39" customFormat="1" hidden="1" x14ac:dyDescent="0.2">
      <c r="A2285" t="s">
        <v>107</v>
      </c>
      <c r="B2285" s="1" t="s">
        <v>416</v>
      </c>
      <c r="C2285" t="s">
        <v>275</v>
      </c>
      <c r="D2285" s="1" t="s">
        <v>222</v>
      </c>
      <c r="E2285">
        <v>14.746060677552045</v>
      </c>
      <c r="F2285">
        <v>16.916993481577236</v>
      </c>
      <c r="G2285">
        <v>14.142090420040493</v>
      </c>
      <c r="H2285">
        <v>15.562780094491146</v>
      </c>
      <c r="I2285">
        <v>20.525874325469385</v>
      </c>
      <c r="J2285">
        <v>19.835456212391207</v>
      </c>
      <c r="K2285">
        <v>22.513125840537946</v>
      </c>
      <c r="L2285">
        <v>21.642994439929307</v>
      </c>
      <c r="M2285">
        <v>20.596107137502536</v>
      </c>
      <c r="N2285">
        <v>23.841964870265141</v>
      </c>
      <c r="O2285">
        <v>22.857376358159058</v>
      </c>
      <c r="P2285">
        <v>24.092829133006298</v>
      </c>
      <c r="Q2285">
        <v>28.166173305467563</v>
      </c>
      <c r="R2285">
        <v>31.445325574036204</v>
      </c>
      <c r="S2285">
        <v>34.108228136556832</v>
      </c>
      <c r="T2285">
        <v>31.045926988488265</v>
      </c>
      <c r="U2285">
        <v>32.722590430312671</v>
      </c>
      <c r="V2285">
        <v>32.110029524388345</v>
      </c>
      <c r="W2285">
        <v>22.769254732239968</v>
      </c>
      <c r="X2285">
        <v>25.716811688284718</v>
      </c>
      <c r="Y2285">
        <v>27.461460329864028</v>
      </c>
      <c r="Z2285">
        <v>28.247021571746032</v>
      </c>
      <c r="AA2285">
        <v>29.619193066523042</v>
      </c>
      <c r="AB2285">
        <v>30.549005888102361</v>
      </c>
      <c r="AC2285">
        <v>30.361741840741757</v>
      </c>
      <c r="AD2285">
        <v>21.952756342854652</v>
      </c>
      <c r="AE2285">
        <v>23.642550228744931</v>
      </c>
      <c r="AF2285">
        <v>25.670273335514572</v>
      </c>
      <c r="AG2285">
        <v>26.280776120812771</v>
      </c>
      <c r="AH2285">
        <v>25.488334734800283</v>
      </c>
      <c r="AI2285">
        <v>25.127380658251958</v>
      </c>
      <c r="AJ2285">
        <v>26.391747117692706</v>
      </c>
      <c r="AK2285">
        <v>30.817315625287499</v>
      </c>
      <c r="AL2285">
        <v>31.911838753144622</v>
      </c>
      <c r="AM2285">
        <v>31.441008531324243</v>
      </c>
    </row>
    <row r="2286" spans="1:39" customFormat="1" hidden="1" x14ac:dyDescent="0.2">
      <c r="A2286" t="s">
        <v>107</v>
      </c>
      <c r="B2286" s="1" t="s">
        <v>416</v>
      </c>
      <c r="C2286" t="s">
        <v>215</v>
      </c>
      <c r="D2286" s="1" t="s">
        <v>497</v>
      </c>
      <c r="E2286" t="s">
        <v>49</v>
      </c>
      <c r="F2286" t="s">
        <v>49</v>
      </c>
      <c r="G2286" t="s">
        <v>49</v>
      </c>
      <c r="H2286" t="s">
        <v>49</v>
      </c>
      <c r="I2286" t="s">
        <v>49</v>
      </c>
      <c r="J2286" t="s">
        <v>49</v>
      </c>
      <c r="K2286" t="s">
        <v>49</v>
      </c>
      <c r="L2286" t="s">
        <v>49</v>
      </c>
      <c r="M2286" t="s">
        <v>49</v>
      </c>
      <c r="N2286" t="s">
        <v>49</v>
      </c>
      <c r="O2286" t="s">
        <v>49</v>
      </c>
      <c r="P2286" t="s">
        <v>49</v>
      </c>
      <c r="Q2286" t="s">
        <v>49</v>
      </c>
      <c r="R2286" t="s">
        <v>49</v>
      </c>
      <c r="S2286" t="s">
        <v>49</v>
      </c>
      <c r="T2286" t="s">
        <v>49</v>
      </c>
      <c r="U2286" t="s">
        <v>49</v>
      </c>
      <c r="V2286" t="s">
        <v>49</v>
      </c>
      <c r="W2286" t="s">
        <v>49</v>
      </c>
      <c r="X2286" t="s">
        <v>49</v>
      </c>
      <c r="Y2286" t="s">
        <v>49</v>
      </c>
      <c r="Z2286" t="s">
        <v>49</v>
      </c>
      <c r="AA2286" t="s">
        <v>49</v>
      </c>
      <c r="AB2286" t="s">
        <v>49</v>
      </c>
      <c r="AC2286" t="s">
        <v>49</v>
      </c>
      <c r="AD2286" t="s">
        <v>49</v>
      </c>
      <c r="AE2286" t="s">
        <v>49</v>
      </c>
      <c r="AF2286" t="s">
        <v>49</v>
      </c>
      <c r="AG2286" t="s">
        <v>49</v>
      </c>
      <c r="AH2286" t="s">
        <v>49</v>
      </c>
      <c r="AI2286" t="s">
        <v>49</v>
      </c>
      <c r="AJ2286" t="s">
        <v>49</v>
      </c>
      <c r="AK2286" t="s">
        <v>49</v>
      </c>
      <c r="AL2286" t="s">
        <v>49</v>
      </c>
      <c r="AM2286" t="s">
        <v>49</v>
      </c>
    </row>
    <row r="2287" spans="1:39" customFormat="1" hidden="1" x14ac:dyDescent="0.2">
      <c r="A2287" t="s">
        <v>107</v>
      </c>
      <c r="B2287" s="1" t="s">
        <v>416</v>
      </c>
      <c r="C2287" t="s">
        <v>494</v>
      </c>
      <c r="D2287" s="1" t="s">
        <v>202</v>
      </c>
      <c r="E2287" t="s">
        <v>49</v>
      </c>
      <c r="F2287" t="s">
        <v>49</v>
      </c>
      <c r="G2287" t="s">
        <v>49</v>
      </c>
      <c r="H2287" t="s">
        <v>49</v>
      </c>
      <c r="I2287" t="s">
        <v>49</v>
      </c>
      <c r="J2287" t="s">
        <v>49</v>
      </c>
      <c r="K2287" t="s">
        <v>49</v>
      </c>
      <c r="L2287" t="s">
        <v>49</v>
      </c>
      <c r="M2287" t="s">
        <v>49</v>
      </c>
      <c r="N2287" t="s">
        <v>49</v>
      </c>
      <c r="O2287" t="s">
        <v>49</v>
      </c>
      <c r="P2287" t="s">
        <v>49</v>
      </c>
      <c r="Q2287" t="s">
        <v>49</v>
      </c>
      <c r="R2287" t="s">
        <v>49</v>
      </c>
      <c r="S2287" t="s">
        <v>49</v>
      </c>
      <c r="T2287" t="s">
        <v>49</v>
      </c>
      <c r="U2287" t="s">
        <v>49</v>
      </c>
      <c r="V2287" t="s">
        <v>49</v>
      </c>
      <c r="W2287" t="s">
        <v>49</v>
      </c>
      <c r="X2287" t="s">
        <v>49</v>
      </c>
      <c r="Y2287" t="s">
        <v>49</v>
      </c>
      <c r="Z2287" t="s">
        <v>49</v>
      </c>
      <c r="AA2287" t="s">
        <v>49</v>
      </c>
      <c r="AB2287" t="s">
        <v>49</v>
      </c>
      <c r="AC2287" t="s">
        <v>49</v>
      </c>
      <c r="AD2287" t="s">
        <v>49</v>
      </c>
      <c r="AE2287" t="s">
        <v>49</v>
      </c>
      <c r="AF2287" t="s">
        <v>49</v>
      </c>
      <c r="AG2287" t="s">
        <v>49</v>
      </c>
      <c r="AH2287" t="s">
        <v>49</v>
      </c>
      <c r="AI2287" t="s">
        <v>49</v>
      </c>
      <c r="AJ2287" t="s">
        <v>49</v>
      </c>
      <c r="AK2287" t="s">
        <v>49</v>
      </c>
      <c r="AL2287" t="s">
        <v>49</v>
      </c>
      <c r="AM2287" t="s">
        <v>49</v>
      </c>
    </row>
    <row r="2288" spans="1:39" customFormat="1" hidden="1" x14ac:dyDescent="0.2">
      <c r="A2288" t="s">
        <v>107</v>
      </c>
      <c r="B2288" s="1" t="s">
        <v>416</v>
      </c>
      <c r="C2288" t="s">
        <v>34</v>
      </c>
      <c r="D2288" s="1" t="s">
        <v>113</v>
      </c>
      <c r="E2288">
        <v>1.09431707393563</v>
      </c>
      <c r="F2288">
        <v>1.37034424249229</v>
      </c>
      <c r="G2288">
        <v>1.8809217148836399</v>
      </c>
      <c r="H2288">
        <v>2.2200789667096301</v>
      </c>
      <c r="I2288">
        <v>2.4433326994305702</v>
      </c>
      <c r="J2288">
        <v>3.0531846923302699</v>
      </c>
      <c r="K2288">
        <v>3.8125195242748999</v>
      </c>
      <c r="L2288">
        <v>6.0795028684919901</v>
      </c>
      <c r="M2288">
        <v>8.9101813953074096</v>
      </c>
      <c r="N2288">
        <v>11.3948040676584</v>
      </c>
      <c r="O2288">
        <v>13.061199205853001</v>
      </c>
      <c r="P2288">
        <v>13.6966785113</v>
      </c>
      <c r="Q2288">
        <v>19.2083497512298</v>
      </c>
      <c r="R2288">
        <v>27.181638978164699</v>
      </c>
      <c r="S2288">
        <v>29.726093826927698</v>
      </c>
      <c r="T2288">
        <v>38.576437712389399</v>
      </c>
      <c r="U2288">
        <v>45.536683616151997</v>
      </c>
      <c r="V2288">
        <v>52.567088563814501</v>
      </c>
      <c r="W2288">
        <v>58.706495528690503</v>
      </c>
      <c r="X2288">
        <v>65.008207238338002</v>
      </c>
      <c r="Y2288">
        <v>75.731076741441896</v>
      </c>
      <c r="Z2288">
        <v>90.306997869895199</v>
      </c>
      <c r="AA2288">
        <v>100</v>
      </c>
      <c r="AB2288">
        <v>108.72845937093</v>
      </c>
      <c r="AC2288">
        <v>120.89119553943701</v>
      </c>
      <c r="AD2288">
        <v>134.99459489350801</v>
      </c>
      <c r="AE2288">
        <v>155.904739308264</v>
      </c>
      <c r="AF2288">
        <v>182.64235454991399</v>
      </c>
      <c r="AG2288">
        <v>214.52191035702401</v>
      </c>
      <c r="AH2288">
        <v>241.062392815468</v>
      </c>
      <c r="AI2288">
        <v>259.88638897422697</v>
      </c>
      <c r="AJ2288">
        <v>278.45173709811002</v>
      </c>
      <c r="AK2288">
        <v>305.98306663736702</v>
      </c>
      <c r="AL2288">
        <v>336.49290954239899</v>
      </c>
      <c r="AM2288">
        <v>441.66678038440199</v>
      </c>
    </row>
    <row r="2289" spans="1:39" customFormat="1" hidden="1" x14ac:dyDescent="0.2">
      <c r="A2289" t="s">
        <v>107</v>
      </c>
      <c r="B2289" s="1" t="s">
        <v>416</v>
      </c>
      <c r="C2289" t="s">
        <v>358</v>
      </c>
      <c r="D2289" s="1" t="s">
        <v>7</v>
      </c>
      <c r="E2289" t="s">
        <v>49</v>
      </c>
      <c r="F2289" t="s">
        <v>49</v>
      </c>
      <c r="G2289" t="s">
        <v>49</v>
      </c>
      <c r="H2289" t="s">
        <v>49</v>
      </c>
      <c r="I2289" t="s">
        <v>49</v>
      </c>
      <c r="J2289" t="s">
        <v>49</v>
      </c>
      <c r="K2289" t="s">
        <v>49</v>
      </c>
      <c r="L2289" t="s">
        <v>49</v>
      </c>
      <c r="M2289">
        <v>46.236560821533203</v>
      </c>
      <c r="N2289" t="s">
        <v>49</v>
      </c>
      <c r="O2289">
        <v>47.058822631835902</v>
      </c>
      <c r="P2289" t="s">
        <v>49</v>
      </c>
      <c r="Q2289">
        <v>53.191490173339801</v>
      </c>
      <c r="R2289" t="s">
        <v>49</v>
      </c>
      <c r="S2289">
        <v>43.9153442382813</v>
      </c>
      <c r="T2289">
        <v>46.031745910644503</v>
      </c>
      <c r="U2289">
        <v>47.290641784667997</v>
      </c>
      <c r="V2289">
        <v>43.902439117431598</v>
      </c>
      <c r="W2289">
        <v>56.097560882568402</v>
      </c>
      <c r="X2289">
        <v>57.766990661621101</v>
      </c>
      <c r="Y2289">
        <v>55.825241088867202</v>
      </c>
      <c r="Z2289">
        <v>58.851673126220703</v>
      </c>
      <c r="AA2289">
        <v>58.095237731933601</v>
      </c>
      <c r="AB2289">
        <v>56.398105621337898</v>
      </c>
      <c r="AC2289">
        <v>54.976303100585902</v>
      </c>
      <c r="AD2289">
        <v>55.450237274169901</v>
      </c>
      <c r="AE2289">
        <v>52.403846740722699</v>
      </c>
      <c r="AF2289">
        <v>50.952381134033203</v>
      </c>
      <c r="AG2289">
        <v>51.904762268066399</v>
      </c>
      <c r="AH2289">
        <v>46.666667938232401</v>
      </c>
      <c r="AI2289">
        <v>51.4285697937012</v>
      </c>
      <c r="AJ2289">
        <v>52.380950927734403</v>
      </c>
      <c r="AK2289">
        <v>50</v>
      </c>
      <c r="AL2289">
        <v>50</v>
      </c>
      <c r="AM2289">
        <v>52.830188751220703</v>
      </c>
    </row>
    <row r="2290" spans="1:39" customFormat="1" hidden="1" x14ac:dyDescent="0.2">
      <c r="A2290" t="s">
        <v>107</v>
      </c>
      <c r="B2290" s="1" t="s">
        <v>416</v>
      </c>
      <c r="C2290" t="s">
        <v>143</v>
      </c>
      <c r="D2290" s="1" t="s">
        <v>308</v>
      </c>
      <c r="E2290" t="s">
        <v>49</v>
      </c>
      <c r="F2290" t="s">
        <v>49</v>
      </c>
      <c r="G2290" t="s">
        <v>49</v>
      </c>
      <c r="H2290" t="s">
        <v>49</v>
      </c>
      <c r="I2290" t="s">
        <v>49</v>
      </c>
      <c r="J2290" t="s">
        <v>49</v>
      </c>
      <c r="K2290" t="s">
        <v>49</v>
      </c>
      <c r="L2290" t="s">
        <v>49</v>
      </c>
      <c r="M2290" t="s">
        <v>49</v>
      </c>
      <c r="N2290" t="s">
        <v>49</v>
      </c>
      <c r="O2290" t="s">
        <v>49</v>
      </c>
      <c r="P2290" t="s">
        <v>49</v>
      </c>
      <c r="Q2290" t="s">
        <v>49</v>
      </c>
      <c r="R2290" t="s">
        <v>49</v>
      </c>
      <c r="S2290" t="s">
        <v>49</v>
      </c>
      <c r="T2290">
        <v>41.6</v>
      </c>
      <c r="U2290">
        <v>31.4</v>
      </c>
      <c r="V2290">
        <v>27.9</v>
      </c>
      <c r="W2290">
        <v>23.2</v>
      </c>
      <c r="X2290">
        <v>20.9</v>
      </c>
      <c r="Y2290">
        <v>16.600000000000001</v>
      </c>
      <c r="Z2290">
        <v>13.4</v>
      </c>
      <c r="AA2290">
        <v>6.5</v>
      </c>
      <c r="AB2290">
        <v>5.5</v>
      </c>
      <c r="AC2290">
        <v>4.3</v>
      </c>
      <c r="AD2290">
        <v>3.7</v>
      </c>
      <c r="AE2290">
        <v>2.8</v>
      </c>
      <c r="AF2290">
        <v>2.4</v>
      </c>
      <c r="AG2290">
        <v>2</v>
      </c>
      <c r="AH2290">
        <v>1.7</v>
      </c>
      <c r="AI2290">
        <v>1.4</v>
      </c>
      <c r="AJ2290">
        <v>1</v>
      </c>
      <c r="AK2290" t="s">
        <v>49</v>
      </c>
      <c r="AL2290" t="s">
        <v>49</v>
      </c>
      <c r="AM2290" t="s">
        <v>49</v>
      </c>
    </row>
    <row r="2291" spans="1:39" customFormat="1" hidden="1" x14ac:dyDescent="0.2">
      <c r="A2291" t="s">
        <v>107</v>
      </c>
      <c r="B2291" s="1" t="s">
        <v>416</v>
      </c>
      <c r="C2291" t="s">
        <v>186</v>
      </c>
      <c r="D2291" s="1" t="s">
        <v>144</v>
      </c>
      <c r="E2291" t="s">
        <v>49</v>
      </c>
      <c r="F2291" t="s">
        <v>49</v>
      </c>
      <c r="G2291" t="s">
        <v>49</v>
      </c>
      <c r="H2291" t="s">
        <v>49</v>
      </c>
      <c r="I2291" t="s">
        <v>49</v>
      </c>
      <c r="J2291" t="s">
        <v>49</v>
      </c>
      <c r="K2291" t="s">
        <v>49</v>
      </c>
      <c r="L2291" t="s">
        <v>49</v>
      </c>
      <c r="M2291">
        <v>-0.33994954824447599</v>
      </c>
      <c r="N2291" t="s">
        <v>49</v>
      </c>
      <c r="O2291">
        <v>-0.32974261045455899</v>
      </c>
      <c r="P2291" t="s">
        <v>49</v>
      </c>
      <c r="Q2291">
        <v>-9.5986165106296498E-2</v>
      </c>
      <c r="R2291" t="s">
        <v>49</v>
      </c>
      <c r="S2291">
        <v>-0.342790067195892</v>
      </c>
      <c r="T2291">
        <v>-0.31142678856849698</v>
      </c>
      <c r="U2291">
        <v>-0.279528439044952</v>
      </c>
      <c r="V2291">
        <v>-0.36874639987945601</v>
      </c>
      <c r="W2291">
        <v>-1.4181603677570801E-2</v>
      </c>
      <c r="X2291">
        <v>3.8147695362567902E-2</v>
      </c>
      <c r="Y2291">
        <v>-7.7458485960960402E-2</v>
      </c>
      <c r="Z2291">
        <v>-9.9876131862401997E-3</v>
      </c>
      <c r="AA2291">
        <v>1.4280469156801701E-2</v>
      </c>
      <c r="AB2291">
        <v>-2.91263181716204E-2</v>
      </c>
      <c r="AC2291">
        <v>-0.12656855583190901</v>
      </c>
      <c r="AD2291">
        <v>-9.6591435372829396E-2</v>
      </c>
      <c r="AE2291">
        <v>-0.194918543100357</v>
      </c>
      <c r="AF2291">
        <v>-0.21031938493251801</v>
      </c>
      <c r="AG2291">
        <v>-0.175110563635826</v>
      </c>
      <c r="AH2291">
        <v>-0.25356984138488797</v>
      </c>
      <c r="AI2291">
        <v>-0.13824234902858701</v>
      </c>
      <c r="AJ2291">
        <v>-0.108893923461437</v>
      </c>
      <c r="AK2291">
        <v>-0.12723033130168901</v>
      </c>
      <c r="AL2291">
        <v>-0.12852713465690599</v>
      </c>
      <c r="AM2291">
        <v>-4.5995499938726397E-2</v>
      </c>
    </row>
    <row r="2292" spans="1:39" customFormat="1" hidden="1" x14ac:dyDescent="0.2">
      <c r="A2292" t="s">
        <v>107</v>
      </c>
      <c r="B2292" s="1" t="s">
        <v>416</v>
      </c>
      <c r="C2292" t="s">
        <v>418</v>
      </c>
      <c r="D2292" s="1" t="s">
        <v>461</v>
      </c>
      <c r="E2292" t="s">
        <v>49</v>
      </c>
      <c r="F2292" t="s">
        <v>49</v>
      </c>
      <c r="G2292" t="s">
        <v>49</v>
      </c>
      <c r="H2292" t="s">
        <v>49</v>
      </c>
      <c r="I2292" t="s">
        <v>49</v>
      </c>
      <c r="J2292" t="s">
        <v>49</v>
      </c>
      <c r="K2292" t="s">
        <v>49</v>
      </c>
      <c r="L2292" t="s">
        <v>49</v>
      </c>
      <c r="M2292" t="s">
        <v>49</v>
      </c>
      <c r="N2292" t="s">
        <v>49</v>
      </c>
      <c r="O2292" t="s">
        <v>49</v>
      </c>
      <c r="P2292" t="s">
        <v>49</v>
      </c>
      <c r="Q2292" t="s">
        <v>49</v>
      </c>
      <c r="R2292" t="s">
        <v>49</v>
      </c>
      <c r="S2292" t="s">
        <v>49</v>
      </c>
      <c r="T2292" t="s">
        <v>49</v>
      </c>
      <c r="U2292" t="s">
        <v>49</v>
      </c>
      <c r="V2292">
        <v>3.5</v>
      </c>
      <c r="W2292">
        <v>4</v>
      </c>
      <c r="X2292">
        <v>4.5</v>
      </c>
      <c r="Y2292">
        <v>4.5</v>
      </c>
      <c r="Z2292">
        <v>4.5</v>
      </c>
      <c r="AA2292">
        <v>4.5</v>
      </c>
      <c r="AB2292">
        <v>4.5</v>
      </c>
      <c r="AC2292">
        <v>4.5</v>
      </c>
      <c r="AD2292">
        <v>4.5</v>
      </c>
      <c r="AE2292">
        <v>4</v>
      </c>
      <c r="AF2292">
        <v>4</v>
      </c>
      <c r="AG2292">
        <v>4</v>
      </c>
      <c r="AH2292">
        <v>4</v>
      </c>
      <c r="AI2292">
        <v>4</v>
      </c>
      <c r="AJ2292">
        <v>4</v>
      </c>
      <c r="AK2292">
        <v>4</v>
      </c>
      <c r="AL2292">
        <v>4</v>
      </c>
      <c r="AM2292">
        <v>4</v>
      </c>
    </row>
    <row r="2293" spans="1:39" customFormat="1" hidden="1" x14ac:dyDescent="0.2">
      <c r="A2293" t="s">
        <v>107</v>
      </c>
      <c r="B2293" s="1" t="s">
        <v>416</v>
      </c>
      <c r="C2293" t="s">
        <v>507</v>
      </c>
      <c r="D2293" s="1" t="s">
        <v>216</v>
      </c>
      <c r="E2293" t="s">
        <v>49</v>
      </c>
      <c r="F2293" t="s">
        <v>49</v>
      </c>
      <c r="G2293" t="s">
        <v>49</v>
      </c>
      <c r="H2293" t="s">
        <v>49</v>
      </c>
      <c r="I2293" t="s">
        <v>49</v>
      </c>
      <c r="J2293" t="s">
        <v>49</v>
      </c>
      <c r="K2293" t="s">
        <v>49</v>
      </c>
      <c r="L2293" t="s">
        <v>49</v>
      </c>
      <c r="M2293" t="s">
        <v>49</v>
      </c>
      <c r="N2293" t="s">
        <v>49</v>
      </c>
      <c r="O2293" t="s">
        <v>49</v>
      </c>
      <c r="P2293" t="s">
        <v>49</v>
      </c>
      <c r="Q2293" t="s">
        <v>49</v>
      </c>
      <c r="R2293" t="s">
        <v>49</v>
      </c>
      <c r="S2293" t="s">
        <v>49</v>
      </c>
      <c r="T2293" t="s">
        <v>49</v>
      </c>
      <c r="U2293" t="s">
        <v>49</v>
      </c>
      <c r="V2293">
        <v>4</v>
      </c>
      <c r="W2293">
        <v>4</v>
      </c>
      <c r="X2293">
        <v>4</v>
      </c>
      <c r="Y2293">
        <v>4</v>
      </c>
      <c r="Z2293">
        <v>4</v>
      </c>
      <c r="AA2293">
        <v>4.5</v>
      </c>
      <c r="AB2293">
        <v>4.5</v>
      </c>
      <c r="AC2293">
        <v>4.5</v>
      </c>
      <c r="AD2293">
        <v>4.5</v>
      </c>
      <c r="AE2293">
        <v>4</v>
      </c>
      <c r="AF2293">
        <v>4</v>
      </c>
      <c r="AG2293">
        <v>4</v>
      </c>
      <c r="AH2293">
        <v>3.5</v>
      </c>
      <c r="AI2293">
        <v>3.5</v>
      </c>
      <c r="AJ2293">
        <v>3.5</v>
      </c>
      <c r="AK2293">
        <v>3.5</v>
      </c>
      <c r="AL2293">
        <v>3.5</v>
      </c>
      <c r="AM2293">
        <v>3.5</v>
      </c>
    </row>
    <row r="2294" spans="1:39" customFormat="1" hidden="1" x14ac:dyDescent="0.2">
      <c r="A2294" t="s">
        <v>107</v>
      </c>
      <c r="B2294" s="1" t="s">
        <v>416</v>
      </c>
      <c r="C2294" t="s">
        <v>118</v>
      </c>
      <c r="D2294" s="1" t="s">
        <v>580</v>
      </c>
      <c r="E2294" t="s">
        <v>49</v>
      </c>
      <c r="F2294" t="s">
        <v>49</v>
      </c>
      <c r="G2294" t="s">
        <v>49</v>
      </c>
      <c r="H2294" t="s">
        <v>49</v>
      </c>
      <c r="I2294" t="s">
        <v>49</v>
      </c>
      <c r="J2294" t="s">
        <v>49</v>
      </c>
      <c r="K2294" t="s">
        <v>49</v>
      </c>
      <c r="L2294" t="s">
        <v>49</v>
      </c>
      <c r="M2294" t="s">
        <v>49</v>
      </c>
      <c r="N2294" t="s">
        <v>49</v>
      </c>
      <c r="O2294" t="s">
        <v>49</v>
      </c>
      <c r="P2294" t="s">
        <v>49</v>
      </c>
      <c r="Q2294" t="s">
        <v>49</v>
      </c>
      <c r="R2294" t="s">
        <v>49</v>
      </c>
      <c r="S2294" t="s">
        <v>49</v>
      </c>
      <c r="T2294" t="s">
        <v>49</v>
      </c>
      <c r="U2294" t="s">
        <v>49</v>
      </c>
      <c r="V2294">
        <v>4</v>
      </c>
      <c r="W2294">
        <v>4</v>
      </c>
      <c r="X2294">
        <v>4</v>
      </c>
      <c r="Y2294">
        <v>4</v>
      </c>
      <c r="Z2294">
        <v>4</v>
      </c>
      <c r="AA2294">
        <v>4</v>
      </c>
      <c r="AB2294">
        <v>4</v>
      </c>
      <c r="AC2294">
        <v>4</v>
      </c>
      <c r="AD2294">
        <v>3.5</v>
      </c>
      <c r="AE2294">
        <v>3</v>
      </c>
      <c r="AF2294">
        <v>3</v>
      </c>
      <c r="AG2294">
        <v>3.5</v>
      </c>
      <c r="AH2294">
        <v>3.5</v>
      </c>
      <c r="AI2294">
        <v>3.5</v>
      </c>
      <c r="AJ2294">
        <v>3.5</v>
      </c>
      <c r="AK2294">
        <v>3.5</v>
      </c>
      <c r="AL2294">
        <v>3.5</v>
      </c>
      <c r="AM2294">
        <v>2.5</v>
      </c>
    </row>
    <row r="2295" spans="1:39" customFormat="1" hidden="1" x14ac:dyDescent="0.2">
      <c r="A2295" t="s">
        <v>107</v>
      </c>
      <c r="B2295" s="1" t="s">
        <v>416</v>
      </c>
      <c r="C2295" t="s">
        <v>508</v>
      </c>
      <c r="D2295" s="1" t="s">
        <v>500</v>
      </c>
      <c r="E2295" t="s">
        <v>49</v>
      </c>
      <c r="F2295" t="s">
        <v>49</v>
      </c>
      <c r="G2295" t="s">
        <v>49</v>
      </c>
      <c r="H2295" t="s">
        <v>49</v>
      </c>
      <c r="I2295" t="s">
        <v>49</v>
      </c>
      <c r="J2295" t="s">
        <v>49</v>
      </c>
      <c r="K2295" t="s">
        <v>49</v>
      </c>
      <c r="L2295" t="s">
        <v>49</v>
      </c>
      <c r="M2295" t="s">
        <v>49</v>
      </c>
      <c r="N2295" t="s">
        <v>49</v>
      </c>
      <c r="O2295" t="s">
        <v>49</v>
      </c>
      <c r="P2295" t="s">
        <v>49</v>
      </c>
      <c r="Q2295" t="s">
        <v>49</v>
      </c>
      <c r="R2295" t="s">
        <v>49</v>
      </c>
      <c r="S2295" t="s">
        <v>49</v>
      </c>
      <c r="T2295" t="s">
        <v>49</v>
      </c>
      <c r="U2295" t="s">
        <v>49</v>
      </c>
      <c r="V2295">
        <v>4.5</v>
      </c>
      <c r="W2295">
        <v>4.5</v>
      </c>
      <c r="X2295">
        <v>4</v>
      </c>
      <c r="Y2295">
        <v>3.5</v>
      </c>
      <c r="Z2295">
        <v>3.5</v>
      </c>
      <c r="AA2295">
        <v>3.5</v>
      </c>
      <c r="AB2295">
        <v>3.5</v>
      </c>
      <c r="AC2295">
        <v>3</v>
      </c>
      <c r="AD2295">
        <v>2.5</v>
      </c>
      <c r="AE2295">
        <v>2.5</v>
      </c>
      <c r="AF2295">
        <v>3</v>
      </c>
      <c r="AG2295">
        <v>2.5</v>
      </c>
      <c r="AH2295">
        <v>3</v>
      </c>
      <c r="AI2295">
        <v>3</v>
      </c>
      <c r="AJ2295">
        <v>3</v>
      </c>
      <c r="AK2295">
        <v>3</v>
      </c>
      <c r="AL2295">
        <v>3</v>
      </c>
      <c r="AM2295">
        <v>2</v>
      </c>
    </row>
    <row r="2296" spans="1:39" customFormat="1" hidden="1" x14ac:dyDescent="0.2">
      <c r="A2296" t="s">
        <v>107</v>
      </c>
      <c r="B2296" s="1" t="s">
        <v>416</v>
      </c>
      <c r="C2296" t="s">
        <v>528</v>
      </c>
      <c r="D2296" s="1" t="s">
        <v>397</v>
      </c>
      <c r="E2296" t="s">
        <v>49</v>
      </c>
      <c r="F2296" t="s">
        <v>49</v>
      </c>
      <c r="G2296" t="s">
        <v>49</v>
      </c>
      <c r="H2296" t="s">
        <v>49</v>
      </c>
      <c r="I2296" t="s">
        <v>49</v>
      </c>
      <c r="J2296" t="s">
        <v>49</v>
      </c>
      <c r="K2296" t="s">
        <v>49</v>
      </c>
      <c r="L2296" t="s">
        <v>49</v>
      </c>
      <c r="M2296" t="s">
        <v>49</v>
      </c>
      <c r="N2296" t="s">
        <v>49</v>
      </c>
      <c r="O2296" t="s">
        <v>49</v>
      </c>
      <c r="P2296" t="s">
        <v>49</v>
      </c>
      <c r="Q2296" t="s">
        <v>49</v>
      </c>
      <c r="R2296" t="s">
        <v>49</v>
      </c>
      <c r="S2296" t="s">
        <v>49</v>
      </c>
      <c r="T2296" t="s">
        <v>49</v>
      </c>
      <c r="U2296" t="s">
        <v>49</v>
      </c>
      <c r="V2296">
        <v>3.5</v>
      </c>
      <c r="W2296">
        <v>3.5</v>
      </c>
      <c r="X2296">
        <v>4</v>
      </c>
      <c r="Y2296">
        <v>4</v>
      </c>
      <c r="Z2296">
        <v>4</v>
      </c>
      <c r="AA2296">
        <v>4</v>
      </c>
      <c r="AB2296">
        <v>4</v>
      </c>
      <c r="AC2296">
        <v>3.5</v>
      </c>
      <c r="AD2296">
        <v>3.5</v>
      </c>
      <c r="AE2296">
        <v>3</v>
      </c>
      <c r="AF2296">
        <v>3</v>
      </c>
      <c r="AG2296">
        <v>3</v>
      </c>
      <c r="AH2296">
        <v>3</v>
      </c>
      <c r="AI2296">
        <v>3</v>
      </c>
      <c r="AJ2296">
        <v>3</v>
      </c>
      <c r="AK2296">
        <v>3</v>
      </c>
      <c r="AL2296">
        <v>3</v>
      </c>
      <c r="AM2296">
        <v>3</v>
      </c>
    </row>
    <row r="2297" spans="1:39" customFormat="1" hidden="1" x14ac:dyDescent="0.2">
      <c r="A2297" t="s">
        <v>107</v>
      </c>
      <c r="B2297" s="1" t="s">
        <v>416</v>
      </c>
      <c r="C2297" t="s">
        <v>521</v>
      </c>
      <c r="D2297" s="1" t="s">
        <v>111</v>
      </c>
      <c r="E2297" t="s">
        <v>49</v>
      </c>
      <c r="F2297" t="s">
        <v>49</v>
      </c>
      <c r="G2297" t="s">
        <v>49</v>
      </c>
      <c r="H2297" t="s">
        <v>49</v>
      </c>
      <c r="I2297" t="s">
        <v>49</v>
      </c>
      <c r="J2297" t="s">
        <v>49</v>
      </c>
      <c r="K2297" t="s">
        <v>49</v>
      </c>
      <c r="L2297" t="s">
        <v>49</v>
      </c>
      <c r="M2297" t="s">
        <v>49</v>
      </c>
      <c r="N2297" t="s">
        <v>49</v>
      </c>
      <c r="O2297" t="s">
        <v>49</v>
      </c>
      <c r="P2297" t="s">
        <v>49</v>
      </c>
      <c r="Q2297" t="s">
        <v>49</v>
      </c>
      <c r="R2297" t="s">
        <v>49</v>
      </c>
      <c r="S2297" t="s">
        <v>49</v>
      </c>
      <c r="T2297" t="s">
        <v>49</v>
      </c>
      <c r="U2297" t="s">
        <v>49</v>
      </c>
      <c r="V2297">
        <v>4</v>
      </c>
      <c r="W2297">
        <v>4</v>
      </c>
      <c r="X2297">
        <v>4</v>
      </c>
      <c r="Y2297">
        <v>3.5</v>
      </c>
      <c r="Z2297">
        <v>3.5</v>
      </c>
      <c r="AA2297">
        <v>3.5</v>
      </c>
      <c r="AB2297">
        <v>4</v>
      </c>
      <c r="AC2297">
        <v>3.5</v>
      </c>
      <c r="AD2297">
        <v>3</v>
      </c>
      <c r="AE2297">
        <v>2</v>
      </c>
      <c r="AF2297">
        <v>3</v>
      </c>
      <c r="AG2297">
        <v>3</v>
      </c>
      <c r="AH2297">
        <v>3.5</v>
      </c>
      <c r="AI2297">
        <v>3.5</v>
      </c>
      <c r="AJ2297">
        <v>3.5</v>
      </c>
      <c r="AK2297">
        <v>3.5</v>
      </c>
      <c r="AL2297">
        <v>3.5</v>
      </c>
      <c r="AM2297">
        <v>3</v>
      </c>
    </row>
    <row r="2298" spans="1:39" customFormat="1" hidden="1" x14ac:dyDescent="0.2">
      <c r="A2298" t="s">
        <v>107</v>
      </c>
      <c r="B2298" s="1" t="s">
        <v>416</v>
      </c>
      <c r="C2298" t="s">
        <v>50</v>
      </c>
      <c r="D2298" s="1" t="s">
        <v>569</v>
      </c>
      <c r="E2298">
        <v>-1.2909206024694844</v>
      </c>
      <c r="F2298">
        <v>-1.7879705785321534</v>
      </c>
      <c r="G2298">
        <v>-3.7900046491263208</v>
      </c>
      <c r="H2298">
        <v>-3.8171594149742196</v>
      </c>
      <c r="I2298">
        <v>-5.8758624996063737</v>
      </c>
      <c r="J2298">
        <v>-9.3618500620003786</v>
      </c>
      <c r="K2298">
        <v>-4.6746731243726707</v>
      </c>
      <c r="L2298">
        <v>-2.2229476817179248</v>
      </c>
      <c r="M2298">
        <v>-4.4259437475592813</v>
      </c>
      <c r="N2298">
        <v>-5.854572637771609</v>
      </c>
      <c r="O2298">
        <v>-6.9730680683871853</v>
      </c>
      <c r="P2298">
        <v>-12.493990140441319</v>
      </c>
      <c r="Q2298">
        <v>-7.7549530199225059</v>
      </c>
      <c r="R2298">
        <v>-8.0428636455972935</v>
      </c>
      <c r="S2298">
        <v>-1.7066848714100857</v>
      </c>
      <c r="T2298">
        <v>1.3322458362530285</v>
      </c>
      <c r="U2298">
        <v>-6.6452023672148819</v>
      </c>
      <c r="V2298">
        <v>-10.280637383380144</v>
      </c>
      <c r="W2298">
        <v>-5.0566066614767795</v>
      </c>
      <c r="X2298">
        <v>-9.5813116175614823</v>
      </c>
      <c r="Y2298">
        <v>-11.602163505127731</v>
      </c>
      <c r="Z2298">
        <v>-7.2831411053230362</v>
      </c>
      <c r="AA2298">
        <v>-8.5327350456804876</v>
      </c>
      <c r="AB2298">
        <v>-9.0025817336636429</v>
      </c>
      <c r="AC2298">
        <v>-11.900921589440765</v>
      </c>
      <c r="AD2298">
        <v>-9.0792968211092777</v>
      </c>
      <c r="AE2298">
        <v>-6.7439784579912327</v>
      </c>
      <c r="AF2298">
        <v>-5.7151753307876563</v>
      </c>
      <c r="AG2298">
        <v>-5.0423762571681845</v>
      </c>
      <c r="AH2298">
        <v>-3.3153041914480208</v>
      </c>
      <c r="AI2298">
        <v>-3.0380791291759532</v>
      </c>
      <c r="AJ2298">
        <v>-2.7275785519259941</v>
      </c>
      <c r="AK2298">
        <v>-3.04664644614805</v>
      </c>
      <c r="AL2298">
        <v>-3.210634699200217</v>
      </c>
      <c r="AM2298" t="s">
        <v>49</v>
      </c>
    </row>
    <row r="2299" spans="1:39" customFormat="1" hidden="1" x14ac:dyDescent="0.2">
      <c r="A2299" t="s">
        <v>107</v>
      </c>
      <c r="B2299" s="1" t="s">
        <v>416</v>
      </c>
      <c r="C2299" t="s">
        <v>229</v>
      </c>
      <c r="D2299" s="1" t="s">
        <v>536</v>
      </c>
      <c r="E2299">
        <v>16.5</v>
      </c>
      <c r="F2299">
        <v>15.5</v>
      </c>
      <c r="G2299" t="s">
        <v>49</v>
      </c>
      <c r="H2299">
        <v>21.323333333333299</v>
      </c>
      <c r="I2299">
        <v>16.323333333333299</v>
      </c>
      <c r="J2299">
        <v>23.629166666666698</v>
      </c>
      <c r="K2299">
        <v>23.1466666666667</v>
      </c>
      <c r="L2299">
        <v>28.734166666666699</v>
      </c>
      <c r="M2299">
        <v>34.497500000000002</v>
      </c>
      <c r="N2299">
        <v>35.759166666666701</v>
      </c>
      <c r="O2299">
        <v>32.0491666666667</v>
      </c>
      <c r="P2299">
        <v>23.5625</v>
      </c>
      <c r="Q2299">
        <v>28.6041666666667</v>
      </c>
      <c r="R2299">
        <v>30.8541666666667</v>
      </c>
      <c r="S2299">
        <v>16.2083333333333</v>
      </c>
      <c r="T2299">
        <v>14.3233333333333</v>
      </c>
      <c r="U2299">
        <v>13.625</v>
      </c>
      <c r="V2299">
        <v>10.1625</v>
      </c>
      <c r="W2299">
        <v>8.8854166666666696</v>
      </c>
      <c r="X2299">
        <v>8.8958333333333304</v>
      </c>
      <c r="Y2299">
        <v>11.285</v>
      </c>
      <c r="Z2299">
        <v>17.064166666666701</v>
      </c>
      <c r="AA2299">
        <v>12.8783333333333</v>
      </c>
      <c r="AB2299">
        <v>8.9083333333333297</v>
      </c>
      <c r="AC2299">
        <v>10.050000000000001</v>
      </c>
      <c r="AD2299">
        <v>12.35</v>
      </c>
      <c r="AE2299">
        <v>12.904166666666701</v>
      </c>
      <c r="AF2299">
        <v>13.339166666666699</v>
      </c>
      <c r="AG2299">
        <v>13.0416666666667</v>
      </c>
      <c r="AH2299">
        <v>14.0625</v>
      </c>
      <c r="AI2299">
        <v>12.0833333333333</v>
      </c>
      <c r="AJ2299">
        <v>11.5</v>
      </c>
      <c r="AK2299">
        <v>11.5</v>
      </c>
      <c r="AL2299">
        <v>11.5</v>
      </c>
      <c r="AM2299">
        <v>12.0520833333333</v>
      </c>
    </row>
    <row r="2300" spans="1:39" customFormat="1" hidden="1" x14ac:dyDescent="0.2">
      <c r="A2300" t="s">
        <v>107</v>
      </c>
      <c r="B2300" s="1" t="s">
        <v>416</v>
      </c>
      <c r="C2300" t="s">
        <v>522</v>
      </c>
      <c r="D2300" s="1" t="s">
        <v>468</v>
      </c>
      <c r="E2300" t="s">
        <v>49</v>
      </c>
      <c r="F2300" t="s">
        <v>49</v>
      </c>
      <c r="G2300" t="s">
        <v>49</v>
      </c>
      <c r="H2300" t="s">
        <v>49</v>
      </c>
      <c r="I2300" t="s">
        <v>49</v>
      </c>
      <c r="J2300" t="s">
        <v>49</v>
      </c>
      <c r="K2300" t="s">
        <v>49</v>
      </c>
      <c r="L2300" t="s">
        <v>49</v>
      </c>
      <c r="M2300" t="s">
        <v>49</v>
      </c>
      <c r="N2300" t="s">
        <v>49</v>
      </c>
      <c r="O2300" t="s">
        <v>49</v>
      </c>
      <c r="P2300" t="s">
        <v>49</v>
      </c>
      <c r="Q2300" t="s">
        <v>49</v>
      </c>
      <c r="R2300" t="s">
        <v>49</v>
      </c>
      <c r="S2300" t="s">
        <v>49</v>
      </c>
      <c r="T2300" t="s">
        <v>49</v>
      </c>
      <c r="U2300" t="s">
        <v>49</v>
      </c>
      <c r="V2300" t="s">
        <v>49</v>
      </c>
      <c r="W2300" t="s">
        <v>49</v>
      </c>
      <c r="X2300" t="s">
        <v>49</v>
      </c>
      <c r="Y2300" t="s">
        <v>49</v>
      </c>
      <c r="Z2300" t="s">
        <v>49</v>
      </c>
      <c r="AA2300" t="s">
        <v>49</v>
      </c>
      <c r="AB2300" t="s">
        <v>49</v>
      </c>
      <c r="AC2300" t="s">
        <v>49</v>
      </c>
      <c r="AD2300">
        <v>6</v>
      </c>
      <c r="AE2300">
        <v>6</v>
      </c>
      <c r="AF2300">
        <v>6</v>
      </c>
      <c r="AG2300">
        <v>6</v>
      </c>
      <c r="AH2300">
        <v>6</v>
      </c>
      <c r="AI2300">
        <v>6</v>
      </c>
      <c r="AJ2300">
        <v>6</v>
      </c>
      <c r="AK2300" t="s">
        <v>49</v>
      </c>
      <c r="AL2300" t="s">
        <v>49</v>
      </c>
      <c r="AM2300" t="s">
        <v>49</v>
      </c>
    </row>
    <row r="2301" spans="1:39" customFormat="1" hidden="1" x14ac:dyDescent="0.2">
      <c r="A2301" t="s">
        <v>107</v>
      </c>
      <c r="B2301" s="1" t="s">
        <v>416</v>
      </c>
      <c r="C2301" t="s">
        <v>28</v>
      </c>
      <c r="D2301" s="1" t="s">
        <v>553</v>
      </c>
      <c r="E2301">
        <v>3.1392813519077314</v>
      </c>
      <c r="F2301">
        <v>5.8445654643547122</v>
      </c>
      <c r="G2301">
        <v>4.9286986455059401</v>
      </c>
      <c r="H2301">
        <v>3.6573404478381102</v>
      </c>
      <c r="I2301">
        <v>4.9419292690540964</v>
      </c>
      <c r="J2301">
        <v>4.8381756669507503</v>
      </c>
      <c r="K2301">
        <v>5.2500326609029777</v>
      </c>
      <c r="L2301">
        <v>5.0735645084304091</v>
      </c>
      <c r="M2301">
        <v>6.0050790655013362</v>
      </c>
      <c r="N2301">
        <v>8.195094024118923</v>
      </c>
      <c r="O2301">
        <v>9.3588471656594017</v>
      </c>
      <c r="P2301">
        <v>12.56208323977614</v>
      </c>
      <c r="Q2301">
        <v>13.97149132403602</v>
      </c>
      <c r="R2301">
        <v>11.884391260895466</v>
      </c>
      <c r="S2301">
        <v>12.149537304832343</v>
      </c>
      <c r="T2301">
        <v>12.493048761649044</v>
      </c>
      <c r="U2301">
        <v>13.172489367174082</v>
      </c>
      <c r="V2301">
        <v>15.544068813627382</v>
      </c>
      <c r="W2301">
        <v>10.857587030196655</v>
      </c>
      <c r="X2301">
        <v>14.488430226033715</v>
      </c>
      <c r="Y2301">
        <v>12.61349047034922</v>
      </c>
      <c r="Z2301">
        <v>17.736973258453833</v>
      </c>
      <c r="AA2301">
        <v>16.660774808671228</v>
      </c>
      <c r="AB2301">
        <v>17.19528264735035</v>
      </c>
      <c r="AC2301">
        <v>18.071712863712285</v>
      </c>
      <c r="AD2301">
        <v>15.29237164793223</v>
      </c>
      <c r="AE2301">
        <v>16.504890398078253</v>
      </c>
      <c r="AF2301">
        <v>17.933567135163894</v>
      </c>
      <c r="AG2301">
        <v>17.43563884659947</v>
      </c>
      <c r="AH2301">
        <v>16.099519979006779</v>
      </c>
      <c r="AI2301">
        <v>13.714143396987014</v>
      </c>
      <c r="AJ2301">
        <v>13.937211221463306</v>
      </c>
      <c r="AK2301">
        <v>13.058528858536997</v>
      </c>
      <c r="AL2301">
        <v>13.127333533150457</v>
      </c>
      <c r="AM2301">
        <v>12.161510972899061</v>
      </c>
    </row>
    <row r="2302" spans="1:39" customFormat="1" hidden="1" x14ac:dyDescent="0.2">
      <c r="A2302" t="s">
        <v>107</v>
      </c>
      <c r="B2302" s="1" t="s">
        <v>416</v>
      </c>
      <c r="C2302" t="s">
        <v>342</v>
      </c>
      <c r="D2302" s="1" t="s">
        <v>491</v>
      </c>
      <c r="E2302" t="s">
        <v>49</v>
      </c>
      <c r="F2302" t="s">
        <v>49</v>
      </c>
      <c r="G2302" t="s">
        <v>49</v>
      </c>
      <c r="H2302" t="s">
        <v>49</v>
      </c>
      <c r="I2302" t="s">
        <v>49</v>
      </c>
      <c r="J2302" t="s">
        <v>49</v>
      </c>
      <c r="K2302" t="s">
        <v>49</v>
      </c>
      <c r="L2302" t="s">
        <v>49</v>
      </c>
      <c r="M2302" t="s">
        <v>49</v>
      </c>
      <c r="N2302" t="s">
        <v>49</v>
      </c>
      <c r="O2302" t="s">
        <v>49</v>
      </c>
      <c r="P2302" t="s">
        <v>49</v>
      </c>
      <c r="Q2302" t="s">
        <v>49</v>
      </c>
      <c r="R2302" t="s">
        <v>49</v>
      </c>
      <c r="S2302" t="s">
        <v>49</v>
      </c>
      <c r="T2302" t="s">
        <v>49</v>
      </c>
      <c r="U2302" t="s">
        <v>49</v>
      </c>
      <c r="V2302" t="s">
        <v>49</v>
      </c>
      <c r="W2302" t="s">
        <v>49</v>
      </c>
      <c r="X2302" t="s">
        <v>49</v>
      </c>
      <c r="Y2302" t="s">
        <v>49</v>
      </c>
      <c r="Z2302" t="s">
        <v>49</v>
      </c>
      <c r="AA2302" t="s">
        <v>49</v>
      </c>
      <c r="AB2302" t="s">
        <v>49</v>
      </c>
      <c r="AC2302" t="s">
        <v>49</v>
      </c>
      <c r="AD2302" t="s">
        <v>49</v>
      </c>
      <c r="AE2302" t="s">
        <v>49</v>
      </c>
      <c r="AF2302">
        <v>56.993830000000003</v>
      </c>
      <c r="AG2302">
        <v>58.035589999999999</v>
      </c>
      <c r="AH2302">
        <v>58.375250000000001</v>
      </c>
      <c r="AI2302">
        <v>60.434420000000003</v>
      </c>
      <c r="AJ2302">
        <v>59.960169999999998</v>
      </c>
      <c r="AK2302" t="s">
        <v>49</v>
      </c>
      <c r="AL2302" t="s">
        <v>49</v>
      </c>
      <c r="AM2302" t="s">
        <v>49</v>
      </c>
    </row>
    <row r="2303" spans="1:39" customFormat="1" hidden="1" x14ac:dyDescent="0.2">
      <c r="A2303" t="s">
        <v>107</v>
      </c>
      <c r="B2303" s="1" t="s">
        <v>416</v>
      </c>
      <c r="C2303" t="s">
        <v>207</v>
      </c>
      <c r="D2303" s="1" t="s">
        <v>110</v>
      </c>
      <c r="E2303" t="s">
        <v>49</v>
      </c>
      <c r="F2303" t="s">
        <v>49</v>
      </c>
      <c r="G2303" t="s">
        <v>49</v>
      </c>
      <c r="H2303" t="s">
        <v>49</v>
      </c>
      <c r="I2303" t="s">
        <v>49</v>
      </c>
      <c r="J2303" t="s">
        <v>49</v>
      </c>
      <c r="K2303" t="s">
        <v>49</v>
      </c>
      <c r="L2303" t="s">
        <v>49</v>
      </c>
      <c r="M2303" t="s">
        <v>49</v>
      </c>
      <c r="N2303" t="s">
        <v>49</v>
      </c>
      <c r="O2303" t="s">
        <v>49</v>
      </c>
      <c r="P2303" t="s">
        <v>49</v>
      </c>
      <c r="Q2303" t="s">
        <v>49</v>
      </c>
      <c r="R2303" t="s">
        <v>49</v>
      </c>
      <c r="S2303" t="s">
        <v>49</v>
      </c>
      <c r="T2303" t="s">
        <v>49</v>
      </c>
      <c r="U2303" t="s">
        <v>49</v>
      </c>
      <c r="V2303" t="s">
        <v>49</v>
      </c>
      <c r="W2303" t="s">
        <v>49</v>
      </c>
      <c r="X2303" t="s">
        <v>49</v>
      </c>
      <c r="Y2303" t="s">
        <v>49</v>
      </c>
      <c r="Z2303" t="s">
        <v>49</v>
      </c>
      <c r="AA2303" t="s">
        <v>49</v>
      </c>
      <c r="AB2303" t="s">
        <v>49</v>
      </c>
      <c r="AC2303" t="s">
        <v>49</v>
      </c>
      <c r="AD2303" t="s">
        <v>49</v>
      </c>
      <c r="AE2303" t="s">
        <v>49</v>
      </c>
      <c r="AF2303" t="s">
        <v>49</v>
      </c>
      <c r="AG2303" t="s">
        <v>49</v>
      </c>
      <c r="AH2303">
        <v>3.4914999008178702</v>
      </c>
      <c r="AI2303" t="s">
        <v>49</v>
      </c>
      <c r="AJ2303" t="s">
        <v>49</v>
      </c>
      <c r="AK2303" t="s">
        <v>49</v>
      </c>
      <c r="AL2303" t="s">
        <v>49</v>
      </c>
      <c r="AM2303" t="s">
        <v>49</v>
      </c>
    </row>
    <row r="2304" spans="1:39" customFormat="1" hidden="1" x14ac:dyDescent="0.2">
      <c r="A2304" t="s">
        <v>107</v>
      </c>
      <c r="B2304" s="1" t="s">
        <v>416</v>
      </c>
      <c r="C2304" t="s">
        <v>40</v>
      </c>
      <c r="D2304" s="1" t="s">
        <v>286</v>
      </c>
      <c r="E2304" t="s">
        <v>49</v>
      </c>
      <c r="F2304" t="s">
        <v>49</v>
      </c>
      <c r="G2304" t="s">
        <v>49</v>
      </c>
      <c r="H2304" t="s">
        <v>49</v>
      </c>
      <c r="I2304" t="s">
        <v>49</v>
      </c>
      <c r="J2304" t="s">
        <v>49</v>
      </c>
      <c r="K2304" t="s">
        <v>49</v>
      </c>
      <c r="L2304" t="s">
        <v>49</v>
      </c>
      <c r="M2304" t="s">
        <v>49</v>
      </c>
      <c r="N2304" t="s">
        <v>49</v>
      </c>
      <c r="O2304" t="s">
        <v>49</v>
      </c>
      <c r="P2304" t="s">
        <v>49</v>
      </c>
      <c r="Q2304" t="s">
        <v>49</v>
      </c>
      <c r="R2304" t="s">
        <v>49</v>
      </c>
      <c r="S2304" t="s">
        <v>49</v>
      </c>
      <c r="T2304" t="s">
        <v>49</v>
      </c>
      <c r="U2304" t="s">
        <v>49</v>
      </c>
      <c r="V2304" t="s">
        <v>49</v>
      </c>
      <c r="W2304" t="s">
        <v>49</v>
      </c>
      <c r="X2304" t="s">
        <v>49</v>
      </c>
      <c r="Y2304" t="s">
        <v>49</v>
      </c>
      <c r="Z2304" t="s">
        <v>49</v>
      </c>
      <c r="AA2304" t="s">
        <v>49</v>
      </c>
      <c r="AB2304" t="s">
        <v>49</v>
      </c>
      <c r="AC2304" t="s">
        <v>49</v>
      </c>
      <c r="AD2304" t="s">
        <v>49</v>
      </c>
      <c r="AE2304" t="s">
        <v>49</v>
      </c>
      <c r="AF2304" t="s">
        <v>49</v>
      </c>
      <c r="AG2304" t="s">
        <v>49</v>
      </c>
      <c r="AH2304" t="s">
        <v>49</v>
      </c>
      <c r="AI2304" t="s">
        <v>49</v>
      </c>
      <c r="AJ2304" t="s">
        <v>49</v>
      </c>
      <c r="AK2304" t="s">
        <v>49</v>
      </c>
      <c r="AL2304" t="s">
        <v>49</v>
      </c>
      <c r="AM2304" t="s">
        <v>49</v>
      </c>
    </row>
    <row r="2305" spans="1:39" customFormat="1" hidden="1" x14ac:dyDescent="0.2">
      <c r="A2305" t="s">
        <v>107</v>
      </c>
      <c r="B2305" s="1" t="s">
        <v>416</v>
      </c>
      <c r="C2305" t="s">
        <v>445</v>
      </c>
      <c r="D2305" s="1" t="s">
        <v>307</v>
      </c>
      <c r="E2305" t="s">
        <v>49</v>
      </c>
      <c r="F2305" t="s">
        <v>49</v>
      </c>
      <c r="G2305" t="s">
        <v>49</v>
      </c>
      <c r="H2305">
        <v>5.3489940000000002</v>
      </c>
      <c r="I2305">
        <v>5.3825849999999997</v>
      </c>
      <c r="J2305">
        <v>5.4148579999999997</v>
      </c>
      <c r="K2305">
        <v>5.3981159999999999</v>
      </c>
      <c r="L2305">
        <v>5.3607820000000004</v>
      </c>
      <c r="M2305">
        <v>5.3533840000000001</v>
      </c>
      <c r="N2305">
        <v>5.3542480000000001</v>
      </c>
      <c r="O2305">
        <v>5.2914729999999999</v>
      </c>
      <c r="P2305">
        <v>5.2975139999999996</v>
      </c>
      <c r="Q2305">
        <v>5.266019</v>
      </c>
      <c r="R2305">
        <v>5.222842</v>
      </c>
      <c r="S2305">
        <v>5.2004450000000002</v>
      </c>
      <c r="T2305">
        <v>5.2309599999999996</v>
      </c>
      <c r="U2305">
        <v>5.2263979999999997</v>
      </c>
      <c r="V2305">
        <v>5.311261</v>
      </c>
      <c r="W2305">
        <v>5.0621419999999997</v>
      </c>
      <c r="X2305">
        <v>5.0276880000000004</v>
      </c>
      <c r="Y2305">
        <v>5.0120979999999999</v>
      </c>
      <c r="Z2305">
        <v>4.9517620000000004</v>
      </c>
      <c r="AA2305">
        <v>4.9114009999999997</v>
      </c>
      <c r="AB2305">
        <v>5.2495529999999997</v>
      </c>
      <c r="AC2305">
        <v>5.2913579999999998</v>
      </c>
      <c r="AD2305">
        <v>5.3719939999999999</v>
      </c>
      <c r="AE2305">
        <v>5.4786349999999997</v>
      </c>
      <c r="AF2305">
        <v>5.6086179999999999</v>
      </c>
      <c r="AG2305">
        <v>5.6328379999999996</v>
      </c>
      <c r="AH2305">
        <v>5.6011129999999998</v>
      </c>
      <c r="AI2305">
        <v>5.6144619999999996</v>
      </c>
      <c r="AJ2305">
        <v>5.6069839999999997</v>
      </c>
      <c r="AK2305">
        <v>5.176946</v>
      </c>
      <c r="AL2305">
        <v>5.214442</v>
      </c>
      <c r="AM2305" t="s">
        <v>49</v>
      </c>
    </row>
    <row r="2306" spans="1:39" customFormat="1" hidden="1" x14ac:dyDescent="0.2">
      <c r="A2306" t="s">
        <v>107</v>
      </c>
      <c r="B2306" s="1" t="s">
        <v>416</v>
      </c>
      <c r="C2306" t="s">
        <v>394</v>
      </c>
      <c r="D2306" s="1" t="s">
        <v>281</v>
      </c>
      <c r="E2306">
        <v>25.732700000000001</v>
      </c>
      <c r="F2306" t="s">
        <v>49</v>
      </c>
      <c r="G2306" t="s">
        <v>49</v>
      </c>
      <c r="H2306" t="s">
        <v>49</v>
      </c>
      <c r="I2306" t="s">
        <v>49</v>
      </c>
      <c r="J2306" t="s">
        <v>49</v>
      </c>
      <c r="K2306" t="s">
        <v>49</v>
      </c>
      <c r="L2306" t="s">
        <v>49</v>
      </c>
      <c r="M2306" t="s">
        <v>49</v>
      </c>
      <c r="N2306" t="s">
        <v>49</v>
      </c>
      <c r="O2306" t="s">
        <v>49</v>
      </c>
      <c r="P2306" t="s">
        <v>49</v>
      </c>
      <c r="Q2306" t="s">
        <v>49</v>
      </c>
      <c r="R2306">
        <v>41.535290000000003</v>
      </c>
      <c r="S2306" t="s">
        <v>49</v>
      </c>
      <c r="T2306" t="s">
        <v>49</v>
      </c>
      <c r="U2306">
        <v>39.70232</v>
      </c>
      <c r="V2306">
        <v>39.453719999999997</v>
      </c>
      <c r="W2306">
        <v>36.896790000000003</v>
      </c>
      <c r="X2306">
        <v>34.227350000000001</v>
      </c>
      <c r="Y2306">
        <v>34.574179999999998</v>
      </c>
      <c r="Z2306">
        <v>33.134830000000001</v>
      </c>
      <c r="AA2306">
        <v>30.866610000000001</v>
      </c>
      <c r="AB2306">
        <v>45.488059999999997</v>
      </c>
      <c r="AC2306">
        <v>32.305109999999999</v>
      </c>
      <c r="AD2306">
        <v>24.378990000000002</v>
      </c>
      <c r="AE2306">
        <v>21.697279999999999</v>
      </c>
      <c r="AF2306" t="s">
        <v>49</v>
      </c>
      <c r="AG2306" t="s">
        <v>49</v>
      </c>
      <c r="AH2306" t="s">
        <v>49</v>
      </c>
      <c r="AI2306" t="s">
        <v>49</v>
      </c>
      <c r="AJ2306" t="s">
        <v>49</v>
      </c>
      <c r="AK2306" t="s">
        <v>49</v>
      </c>
      <c r="AL2306" t="s">
        <v>49</v>
      </c>
      <c r="AM2306" t="s">
        <v>49</v>
      </c>
    </row>
    <row r="2307" spans="1:39" customFormat="1" hidden="1" x14ac:dyDescent="0.2">
      <c r="A2307" t="s">
        <v>107</v>
      </c>
      <c r="B2307" s="1" t="s">
        <v>416</v>
      </c>
      <c r="C2307" t="s">
        <v>163</v>
      </c>
      <c r="D2307" s="1" t="s">
        <v>190</v>
      </c>
      <c r="E2307" t="s">
        <v>49</v>
      </c>
      <c r="F2307" t="s">
        <v>49</v>
      </c>
      <c r="G2307" t="s">
        <v>49</v>
      </c>
      <c r="H2307" t="s">
        <v>49</v>
      </c>
      <c r="I2307" t="s">
        <v>49</v>
      </c>
      <c r="J2307" t="s">
        <v>49</v>
      </c>
      <c r="K2307" t="s">
        <v>49</v>
      </c>
      <c r="L2307" t="s">
        <v>49</v>
      </c>
      <c r="M2307" t="s">
        <v>49</v>
      </c>
      <c r="N2307" t="s">
        <v>49</v>
      </c>
      <c r="O2307" t="s">
        <v>49</v>
      </c>
      <c r="P2307" t="s">
        <v>49</v>
      </c>
      <c r="Q2307" t="s">
        <v>49</v>
      </c>
      <c r="R2307" t="s">
        <v>49</v>
      </c>
      <c r="S2307" t="s">
        <v>49</v>
      </c>
      <c r="T2307" t="s">
        <v>49</v>
      </c>
      <c r="U2307" t="s">
        <v>49</v>
      </c>
      <c r="V2307" t="s">
        <v>49</v>
      </c>
      <c r="W2307" t="s">
        <v>49</v>
      </c>
      <c r="X2307">
        <v>98.4</v>
      </c>
      <c r="Y2307" t="s">
        <v>49</v>
      </c>
      <c r="Z2307" t="s">
        <v>49</v>
      </c>
      <c r="AA2307" t="s">
        <v>49</v>
      </c>
      <c r="AB2307" t="s">
        <v>49</v>
      </c>
      <c r="AC2307" t="s">
        <v>49</v>
      </c>
      <c r="AD2307">
        <v>89.1</v>
      </c>
      <c r="AE2307" t="s">
        <v>49</v>
      </c>
      <c r="AF2307" t="s">
        <v>49</v>
      </c>
      <c r="AG2307" t="s">
        <v>49</v>
      </c>
      <c r="AH2307" t="s">
        <v>49</v>
      </c>
      <c r="AI2307" t="s">
        <v>49</v>
      </c>
      <c r="AJ2307" t="s">
        <v>49</v>
      </c>
      <c r="AK2307" t="s">
        <v>49</v>
      </c>
      <c r="AL2307" t="s">
        <v>49</v>
      </c>
      <c r="AM2307" t="s">
        <v>49</v>
      </c>
    </row>
    <row r="2308" spans="1:39" customFormat="1" hidden="1" x14ac:dyDescent="0.2">
      <c r="A2308" t="s">
        <v>107</v>
      </c>
      <c r="B2308" s="1" t="s">
        <v>416</v>
      </c>
      <c r="C2308" t="s">
        <v>427</v>
      </c>
      <c r="D2308" s="1" t="s">
        <v>225</v>
      </c>
      <c r="E2308" t="s">
        <v>49</v>
      </c>
      <c r="F2308" t="s">
        <v>49</v>
      </c>
      <c r="G2308" t="s">
        <v>49</v>
      </c>
      <c r="H2308" t="s">
        <v>49</v>
      </c>
      <c r="I2308" t="s">
        <v>49</v>
      </c>
      <c r="J2308" t="s">
        <v>49</v>
      </c>
      <c r="K2308" t="s">
        <v>49</v>
      </c>
      <c r="L2308" t="s">
        <v>49</v>
      </c>
      <c r="M2308" t="s">
        <v>49</v>
      </c>
      <c r="N2308" t="s">
        <v>49</v>
      </c>
      <c r="O2308" t="s">
        <v>49</v>
      </c>
      <c r="P2308" t="s">
        <v>49</v>
      </c>
      <c r="Q2308" t="s">
        <v>49</v>
      </c>
      <c r="R2308" t="s">
        <v>49</v>
      </c>
      <c r="S2308" t="s">
        <v>49</v>
      </c>
      <c r="T2308" t="s">
        <v>49</v>
      </c>
      <c r="U2308" t="s">
        <v>49</v>
      </c>
      <c r="V2308" t="s">
        <v>49</v>
      </c>
      <c r="W2308" t="s">
        <v>49</v>
      </c>
      <c r="X2308">
        <v>24.3</v>
      </c>
      <c r="Y2308" t="s">
        <v>49</v>
      </c>
      <c r="Z2308" t="s">
        <v>49</v>
      </c>
      <c r="AA2308" t="s">
        <v>49</v>
      </c>
      <c r="AB2308" t="s">
        <v>49</v>
      </c>
      <c r="AC2308" t="s">
        <v>49</v>
      </c>
      <c r="AD2308">
        <v>20.100000000000001</v>
      </c>
      <c r="AE2308" t="s">
        <v>49</v>
      </c>
      <c r="AF2308" t="s">
        <v>49</v>
      </c>
      <c r="AG2308" t="s">
        <v>49</v>
      </c>
      <c r="AH2308" t="s">
        <v>49</v>
      </c>
      <c r="AI2308" t="s">
        <v>49</v>
      </c>
      <c r="AJ2308" t="s">
        <v>49</v>
      </c>
      <c r="AK2308" t="s">
        <v>49</v>
      </c>
      <c r="AL2308" t="s">
        <v>49</v>
      </c>
      <c r="AM2308" t="s">
        <v>49</v>
      </c>
    </row>
    <row r="2309" spans="1:39" customFormat="1" hidden="1" x14ac:dyDescent="0.2">
      <c r="A2309" t="s">
        <v>107</v>
      </c>
      <c r="B2309" s="1" t="s">
        <v>416</v>
      </c>
      <c r="C2309" t="s">
        <v>18</v>
      </c>
      <c r="D2309" s="1" t="s">
        <v>374</v>
      </c>
      <c r="E2309" t="s">
        <v>49</v>
      </c>
      <c r="F2309" t="s">
        <v>49</v>
      </c>
      <c r="G2309" t="s">
        <v>49</v>
      </c>
      <c r="H2309" t="s">
        <v>49</v>
      </c>
      <c r="I2309" t="s">
        <v>49</v>
      </c>
      <c r="J2309" t="s">
        <v>49</v>
      </c>
      <c r="K2309" t="s">
        <v>49</v>
      </c>
      <c r="L2309" t="s">
        <v>49</v>
      </c>
      <c r="M2309" t="s">
        <v>49</v>
      </c>
      <c r="N2309" t="s">
        <v>49</v>
      </c>
      <c r="O2309" t="s">
        <v>49</v>
      </c>
      <c r="P2309" t="s">
        <v>49</v>
      </c>
      <c r="Q2309" t="s">
        <v>49</v>
      </c>
      <c r="R2309" t="s">
        <v>49</v>
      </c>
      <c r="S2309" t="s">
        <v>49</v>
      </c>
      <c r="T2309" t="s">
        <v>49</v>
      </c>
      <c r="U2309" t="s">
        <v>49</v>
      </c>
      <c r="V2309" t="s">
        <v>49</v>
      </c>
      <c r="W2309" t="s">
        <v>49</v>
      </c>
      <c r="X2309" t="s">
        <v>49</v>
      </c>
      <c r="Y2309" t="s">
        <v>49</v>
      </c>
      <c r="Z2309" t="s">
        <v>49</v>
      </c>
      <c r="AA2309" t="s">
        <v>49</v>
      </c>
      <c r="AB2309" t="s">
        <v>49</v>
      </c>
      <c r="AC2309" t="s">
        <v>49</v>
      </c>
      <c r="AD2309">
        <v>30.7</v>
      </c>
      <c r="AE2309" t="s">
        <v>49</v>
      </c>
      <c r="AF2309" t="s">
        <v>49</v>
      </c>
      <c r="AG2309" t="s">
        <v>49</v>
      </c>
      <c r="AH2309" t="s">
        <v>49</v>
      </c>
      <c r="AI2309" t="s">
        <v>49</v>
      </c>
      <c r="AJ2309" t="s">
        <v>49</v>
      </c>
      <c r="AK2309" t="s">
        <v>49</v>
      </c>
      <c r="AL2309" t="s">
        <v>49</v>
      </c>
      <c r="AM2309" t="s">
        <v>49</v>
      </c>
    </row>
    <row r="2310" spans="1:39" customFormat="1" hidden="1" x14ac:dyDescent="0.2">
      <c r="A2310" t="s">
        <v>107</v>
      </c>
      <c r="B2310" s="1" t="s">
        <v>416</v>
      </c>
      <c r="C2310" t="s">
        <v>437</v>
      </c>
      <c r="D2310" s="1" t="s">
        <v>561</v>
      </c>
      <c r="E2310" t="s">
        <v>49</v>
      </c>
      <c r="F2310" t="s">
        <v>49</v>
      </c>
      <c r="G2310" t="s">
        <v>49</v>
      </c>
      <c r="H2310" t="s">
        <v>49</v>
      </c>
      <c r="I2310" t="s">
        <v>49</v>
      </c>
      <c r="J2310" t="s">
        <v>49</v>
      </c>
      <c r="K2310" t="s">
        <v>49</v>
      </c>
      <c r="L2310" t="s">
        <v>49</v>
      </c>
      <c r="M2310" t="s">
        <v>49</v>
      </c>
      <c r="N2310" t="s">
        <v>49</v>
      </c>
      <c r="O2310" t="s">
        <v>49</v>
      </c>
      <c r="P2310" t="s">
        <v>49</v>
      </c>
      <c r="Q2310" t="s">
        <v>49</v>
      </c>
      <c r="R2310" t="s">
        <v>49</v>
      </c>
      <c r="S2310" t="s">
        <v>49</v>
      </c>
      <c r="T2310" t="s">
        <v>49</v>
      </c>
      <c r="U2310" t="s">
        <v>49</v>
      </c>
      <c r="V2310" t="s">
        <v>49</v>
      </c>
      <c r="W2310" t="s">
        <v>49</v>
      </c>
      <c r="X2310">
        <v>21.4</v>
      </c>
      <c r="Y2310" t="s">
        <v>49</v>
      </c>
      <c r="Z2310" t="s">
        <v>49</v>
      </c>
      <c r="AA2310" t="s">
        <v>49</v>
      </c>
      <c r="AB2310" t="s">
        <v>49</v>
      </c>
      <c r="AC2310" t="s">
        <v>49</v>
      </c>
      <c r="AD2310">
        <v>25.3</v>
      </c>
      <c r="AE2310" t="s">
        <v>49</v>
      </c>
      <c r="AF2310" t="s">
        <v>49</v>
      </c>
      <c r="AG2310" t="s">
        <v>49</v>
      </c>
      <c r="AH2310" t="s">
        <v>49</v>
      </c>
      <c r="AI2310" t="s">
        <v>49</v>
      </c>
      <c r="AJ2310" t="s">
        <v>49</v>
      </c>
      <c r="AK2310" t="s">
        <v>49</v>
      </c>
      <c r="AL2310" t="s">
        <v>49</v>
      </c>
      <c r="AM2310" t="s">
        <v>49</v>
      </c>
    </row>
    <row r="2311" spans="1:39" customFormat="1" hidden="1" x14ac:dyDescent="0.2">
      <c r="A2311" t="s">
        <v>107</v>
      </c>
      <c r="B2311" s="1" t="s">
        <v>416</v>
      </c>
      <c r="C2311" t="s">
        <v>327</v>
      </c>
      <c r="D2311" s="1" t="s">
        <v>58</v>
      </c>
      <c r="E2311" t="s">
        <v>49</v>
      </c>
      <c r="F2311" t="s">
        <v>49</v>
      </c>
      <c r="G2311" t="s">
        <v>49</v>
      </c>
      <c r="H2311" t="s">
        <v>49</v>
      </c>
      <c r="I2311" t="s">
        <v>49</v>
      </c>
      <c r="J2311" t="s">
        <v>49</v>
      </c>
      <c r="K2311" t="s">
        <v>49</v>
      </c>
      <c r="L2311" t="s">
        <v>49</v>
      </c>
      <c r="M2311" t="s">
        <v>49</v>
      </c>
      <c r="N2311" t="s">
        <v>49</v>
      </c>
      <c r="O2311" t="s">
        <v>49</v>
      </c>
      <c r="P2311" t="s">
        <v>49</v>
      </c>
      <c r="Q2311" t="s">
        <v>49</v>
      </c>
      <c r="R2311" t="s">
        <v>49</v>
      </c>
      <c r="S2311" t="s">
        <v>49</v>
      </c>
      <c r="T2311" t="s">
        <v>49</v>
      </c>
      <c r="U2311" t="s">
        <v>49</v>
      </c>
      <c r="V2311" t="s">
        <v>49</v>
      </c>
      <c r="W2311" t="s">
        <v>49</v>
      </c>
      <c r="X2311">
        <v>93.8</v>
      </c>
      <c r="Y2311" t="s">
        <v>49</v>
      </c>
      <c r="Z2311" t="s">
        <v>49</v>
      </c>
      <c r="AA2311" t="s">
        <v>49</v>
      </c>
      <c r="AB2311" t="s">
        <v>49</v>
      </c>
      <c r="AC2311" t="s">
        <v>49</v>
      </c>
      <c r="AD2311">
        <v>87.9</v>
      </c>
      <c r="AE2311" t="s">
        <v>49</v>
      </c>
      <c r="AF2311" t="s">
        <v>49</v>
      </c>
      <c r="AG2311" t="s">
        <v>49</v>
      </c>
      <c r="AH2311" t="s">
        <v>49</v>
      </c>
      <c r="AI2311" t="s">
        <v>49</v>
      </c>
      <c r="AJ2311" t="s">
        <v>49</v>
      </c>
      <c r="AK2311" t="s">
        <v>49</v>
      </c>
      <c r="AL2311" t="s">
        <v>49</v>
      </c>
      <c r="AM2311" t="s">
        <v>49</v>
      </c>
    </row>
    <row r="2312" spans="1:39" customFormat="1" hidden="1" x14ac:dyDescent="0.2">
      <c r="A2312" t="s">
        <v>107</v>
      </c>
      <c r="B2312" s="1" t="s">
        <v>416</v>
      </c>
      <c r="C2312" t="s">
        <v>571</v>
      </c>
      <c r="D2312" s="1" t="s">
        <v>92</v>
      </c>
      <c r="E2312">
        <v>0.3275634216490802</v>
      </c>
      <c r="F2312">
        <v>0.42024523514550316</v>
      </c>
      <c r="G2312">
        <v>0.5512213308552284</v>
      </c>
      <c r="H2312">
        <v>0.66169357797951078</v>
      </c>
      <c r="I2312">
        <v>0.73547296026166809</v>
      </c>
      <c r="J2312">
        <v>0.96903867016872003</v>
      </c>
      <c r="K2312">
        <v>1.2609996234008272</v>
      </c>
      <c r="L2312">
        <v>1.8038010798782791</v>
      </c>
      <c r="M2312">
        <v>2.5223947148748747</v>
      </c>
      <c r="N2312">
        <v>3.0132065057505564</v>
      </c>
      <c r="O2312">
        <v>3.5269119696475455</v>
      </c>
      <c r="P2312">
        <v>4.0196626620215685</v>
      </c>
      <c r="Q2312">
        <v>5.1142213810172752</v>
      </c>
      <c r="R2312">
        <v>6.8948881208881776</v>
      </c>
      <c r="S2312">
        <v>8.4682040083135011</v>
      </c>
      <c r="T2312">
        <v>10.898951769886807</v>
      </c>
      <c r="U2312">
        <v>12.462967819910949</v>
      </c>
      <c r="V2312">
        <v>14.327891229283876</v>
      </c>
      <c r="W2312">
        <v>26.461246926745851</v>
      </c>
      <c r="X2312">
        <v>30.722629834230947</v>
      </c>
      <c r="Y2312">
        <v>36.685975570070262</v>
      </c>
      <c r="Z2312">
        <v>42.433409107460371</v>
      </c>
      <c r="AA2312">
        <v>49.475506930710203</v>
      </c>
      <c r="AB2312">
        <v>56.359935740784216</v>
      </c>
      <c r="AC2312">
        <v>64.929621067663987</v>
      </c>
      <c r="AD2312">
        <v>100</v>
      </c>
      <c r="AE2312">
        <v>123.93996047770743</v>
      </c>
      <c r="AF2312">
        <v>140.36567950955555</v>
      </c>
      <c r="AG2312">
        <v>162.47133643918207</v>
      </c>
      <c r="AH2312">
        <v>179.81890563530391</v>
      </c>
      <c r="AI2312">
        <v>198.82303058062388</v>
      </c>
      <c r="AJ2312">
        <v>215.68535690726171</v>
      </c>
      <c r="AK2312">
        <v>235.88552792007422</v>
      </c>
      <c r="AL2312">
        <v>262.27457694449606</v>
      </c>
      <c r="AM2312">
        <v>340.4300422514703</v>
      </c>
    </row>
    <row r="2313" spans="1:39" customFormat="1" hidden="1" x14ac:dyDescent="0.2">
      <c r="A2313" t="s">
        <v>107</v>
      </c>
      <c r="B2313" s="1" t="s">
        <v>416</v>
      </c>
      <c r="C2313" t="s">
        <v>182</v>
      </c>
      <c r="D2313" s="1" t="s">
        <v>373</v>
      </c>
      <c r="E2313">
        <v>5.628168763594573</v>
      </c>
      <c r="F2313">
        <v>5.0858727001384239</v>
      </c>
      <c r="G2313">
        <v>3.32881788321653</v>
      </c>
      <c r="H2313">
        <v>5.2818263983442932</v>
      </c>
      <c r="I2313">
        <v>3.8794190803751718</v>
      </c>
      <c r="J2313">
        <v>4.8500005537941178</v>
      </c>
      <c r="K2313">
        <v>3.2999997394774709</v>
      </c>
      <c r="L2313">
        <v>4.1124189716286139</v>
      </c>
      <c r="M2313">
        <v>4.6024611556462673</v>
      </c>
      <c r="N2313">
        <v>4.1963574401957118</v>
      </c>
      <c r="O2313">
        <v>4.7003907842791079</v>
      </c>
      <c r="P2313">
        <v>4.3999968254529591</v>
      </c>
      <c r="Q2313">
        <v>3.7000000816440775</v>
      </c>
      <c r="R2313">
        <v>4.0000001280791935</v>
      </c>
      <c r="S2313">
        <v>4.4999995590033137</v>
      </c>
      <c r="T2313">
        <v>5.2000001331009997</v>
      </c>
      <c r="U2313">
        <v>5.5999999907744495</v>
      </c>
      <c r="V2313">
        <v>5.9000038185510419</v>
      </c>
      <c r="W2313">
        <v>6.3999126061803366</v>
      </c>
      <c r="X2313">
        <v>4.3468191044007938</v>
      </c>
      <c r="Y2313">
        <v>9.1497989383181704</v>
      </c>
      <c r="Z2313">
        <v>4.844487051750761</v>
      </c>
      <c r="AA2313">
        <v>7.8997119405162124</v>
      </c>
      <c r="AB2313">
        <v>14.047123580314903</v>
      </c>
      <c r="AC2313">
        <v>9.2927894063004999</v>
      </c>
      <c r="AD2313">
        <v>7.3125250167814499</v>
      </c>
      <c r="AE2313">
        <v>2.8562401633088257</v>
      </c>
      <c r="AF2313">
        <v>2.1207593381733432</v>
      </c>
      <c r="AG2313">
        <v>3.3734657496693643</v>
      </c>
      <c r="AH2313">
        <v>8.1288948810095576</v>
      </c>
      <c r="AI2313">
        <v>6.2000776812728446</v>
      </c>
      <c r="AJ2313">
        <v>6.5077747939152033</v>
      </c>
      <c r="AK2313">
        <v>0.51394167062817075</v>
      </c>
      <c r="AL2313">
        <v>5.3564778736135565</v>
      </c>
      <c r="AM2313">
        <v>3.2397062633457381</v>
      </c>
    </row>
    <row r="2314" spans="1:39" customFormat="1" hidden="1" x14ac:dyDescent="0.2">
      <c r="A2314" t="s">
        <v>107</v>
      </c>
      <c r="B2314" s="1" t="s">
        <v>416</v>
      </c>
      <c r="C2314" t="s">
        <v>32</v>
      </c>
      <c r="D2314" s="1" t="s">
        <v>379</v>
      </c>
      <c r="E2314">
        <v>826.51844485265951</v>
      </c>
      <c r="F2314">
        <v>846.58298530542481</v>
      </c>
      <c r="G2314">
        <v>852.42163318890323</v>
      </c>
      <c r="H2314">
        <v>874.98615361185477</v>
      </c>
      <c r="I2314">
        <v>886.65283303216904</v>
      </c>
      <c r="J2314">
        <v>907.19642954807841</v>
      </c>
      <c r="K2314">
        <v>915.28938979456927</v>
      </c>
      <c r="L2314">
        <v>931.18051729291301</v>
      </c>
      <c r="M2314">
        <v>951.9228805493965</v>
      </c>
      <c r="N2314">
        <v>968.84612519522705</v>
      </c>
      <c r="O2314">
        <v>990.17511588459081</v>
      </c>
      <c r="P2314">
        <v>1008.8337748235635</v>
      </c>
      <c r="Q2314">
        <v>1020.1622955828061</v>
      </c>
      <c r="R2314">
        <v>1033.121452106461</v>
      </c>
      <c r="S2314">
        <v>1050.3441133448198</v>
      </c>
      <c r="T2314">
        <v>1075.3719748559138</v>
      </c>
      <c r="U2314">
        <v>1105.6857352102882</v>
      </c>
      <c r="V2314">
        <v>1140.1865293060287</v>
      </c>
      <c r="W2314">
        <v>1181.5590865291706</v>
      </c>
      <c r="X2314">
        <v>1201.2109253157423</v>
      </c>
      <c r="Y2314">
        <v>1277.8231104365152</v>
      </c>
      <c r="Z2314">
        <v>1306.1852635896375</v>
      </c>
      <c r="AA2314">
        <v>1374.9851505219044</v>
      </c>
      <c r="AB2314">
        <v>1530.3594720679116</v>
      </c>
      <c r="AC2314">
        <v>1631.9195089361449</v>
      </c>
      <c r="AD2314">
        <v>1708.8281583034354</v>
      </c>
      <c r="AE2314">
        <v>1715.8241169681337</v>
      </c>
      <c r="AF2314">
        <v>1711.271470783463</v>
      </c>
      <c r="AG2314">
        <v>1728.0972322127163</v>
      </c>
      <c r="AH2314">
        <v>1827.2740822373969</v>
      </c>
      <c r="AI2314">
        <v>1899.8085926962297</v>
      </c>
      <c r="AJ2314">
        <v>1981.6139279919794</v>
      </c>
      <c r="AK2314">
        <v>1951.064643866087</v>
      </c>
      <c r="AL2314">
        <v>2014.7138744822257</v>
      </c>
      <c r="AM2314">
        <v>2040.0426240456031</v>
      </c>
    </row>
    <row r="2315" spans="1:39" customFormat="1" hidden="1" x14ac:dyDescent="0.2">
      <c r="A2315" t="s">
        <v>107</v>
      </c>
      <c r="B2315" s="1" t="s">
        <v>416</v>
      </c>
      <c r="C2315" t="s">
        <v>261</v>
      </c>
      <c r="D2315" s="1" t="s">
        <v>162</v>
      </c>
      <c r="E2315" t="s">
        <v>49</v>
      </c>
      <c r="F2315" t="s">
        <v>49</v>
      </c>
      <c r="G2315">
        <v>1575.1508429301168</v>
      </c>
      <c r="H2315">
        <v>1671.5246884169369</v>
      </c>
      <c r="I2315">
        <v>1732.4125192119081</v>
      </c>
      <c r="J2315">
        <v>1814.5677321135415</v>
      </c>
      <c r="K2315">
        <v>1869.8495935100793</v>
      </c>
      <c r="L2315">
        <v>1942.2032919909282</v>
      </c>
      <c r="M2315">
        <v>2021.8197862405261</v>
      </c>
      <c r="N2315">
        <v>2093.2483328589719</v>
      </c>
      <c r="O2315">
        <v>2163.4097332192973</v>
      </c>
      <c r="P2315">
        <v>2235.2385656701681</v>
      </c>
      <c r="Q2315">
        <v>2311.5478351316142</v>
      </c>
      <c r="R2315">
        <v>2393.6511273197088</v>
      </c>
      <c r="S2315">
        <v>2471.4822227076656</v>
      </c>
      <c r="T2315">
        <v>2580.3127480605322</v>
      </c>
      <c r="U2315">
        <v>2724.2680955433798</v>
      </c>
      <c r="V2315">
        <v>2897.3675139654652</v>
      </c>
      <c r="W2315">
        <v>3095.14540406283</v>
      </c>
      <c r="X2315">
        <v>3231.6626066571148</v>
      </c>
      <c r="Y2315">
        <v>3503.7094538764586</v>
      </c>
      <c r="Z2315">
        <v>3604.432312749369</v>
      </c>
      <c r="AA2315">
        <v>3839.8857577585554</v>
      </c>
      <c r="AB2315">
        <v>4362.5928824284265</v>
      </c>
      <c r="AC2315">
        <v>4877.5822138331969</v>
      </c>
      <c r="AD2315">
        <v>5118.2421385546913</v>
      </c>
      <c r="AE2315">
        <v>5376.3088285794029</v>
      </c>
      <c r="AF2315">
        <v>5021.788687295917</v>
      </c>
      <c r="AG2315">
        <v>4811.5728157153026</v>
      </c>
      <c r="AH2315">
        <v>4929.5679540512137</v>
      </c>
      <c r="AI2315">
        <v>5248.4634903715832</v>
      </c>
      <c r="AJ2315">
        <v>5572.6691890061102</v>
      </c>
      <c r="AK2315">
        <v>5558.3562643058276</v>
      </c>
      <c r="AL2315">
        <v>5997.5576654161696</v>
      </c>
      <c r="AM2315">
        <v>6498.3857268922311</v>
      </c>
    </row>
    <row r="2316" spans="1:39" customFormat="1" hidden="1" x14ac:dyDescent="0.2">
      <c r="A2316" t="s">
        <v>107</v>
      </c>
      <c r="B2316" s="1" t="s">
        <v>416</v>
      </c>
      <c r="C2316" t="s">
        <v>244</v>
      </c>
      <c r="D2316" s="1" t="s">
        <v>344</v>
      </c>
      <c r="E2316" t="s">
        <v>49</v>
      </c>
      <c r="F2316" t="s">
        <v>49</v>
      </c>
      <c r="G2316" t="s">
        <v>49</v>
      </c>
      <c r="H2316" t="s">
        <v>49</v>
      </c>
      <c r="I2316" t="s">
        <v>49</v>
      </c>
      <c r="J2316" t="s">
        <v>49</v>
      </c>
      <c r="K2316" t="s">
        <v>49</v>
      </c>
      <c r="L2316" t="s">
        <v>49</v>
      </c>
      <c r="M2316">
        <v>53.551914215087898</v>
      </c>
      <c r="N2316" t="s">
        <v>49</v>
      </c>
      <c r="O2316">
        <v>48.633880615234403</v>
      </c>
      <c r="P2316" t="s">
        <v>49</v>
      </c>
      <c r="Q2316">
        <v>57.923496246337898</v>
      </c>
      <c r="R2316" t="s">
        <v>49</v>
      </c>
      <c r="S2316">
        <v>53.513511657714801</v>
      </c>
      <c r="T2316">
        <v>46.486488342285199</v>
      </c>
      <c r="U2316">
        <v>45.771144866943402</v>
      </c>
      <c r="V2316">
        <v>48.529411315917997</v>
      </c>
      <c r="W2316">
        <v>55.609756469726598</v>
      </c>
      <c r="X2316">
        <v>54.8543701171875</v>
      </c>
      <c r="Y2316">
        <v>54.8543701171875</v>
      </c>
      <c r="Z2316">
        <v>52.153110504150398</v>
      </c>
      <c r="AA2316">
        <v>52.631580352783203</v>
      </c>
      <c r="AB2316">
        <v>52.606636047363303</v>
      </c>
      <c r="AC2316">
        <v>53.080570220947301</v>
      </c>
      <c r="AD2316">
        <v>50.236965179443402</v>
      </c>
      <c r="AE2316">
        <v>43.269229888916001</v>
      </c>
      <c r="AF2316">
        <v>44.285713195800803</v>
      </c>
      <c r="AG2316">
        <v>43.333332061767599</v>
      </c>
      <c r="AH2316">
        <v>45.714286804199197</v>
      </c>
      <c r="AI2316">
        <v>40.952381134033203</v>
      </c>
      <c r="AJ2316">
        <v>39.523811340332003</v>
      </c>
      <c r="AK2316">
        <v>45.238094329833999</v>
      </c>
      <c r="AL2316">
        <v>44.761905670166001</v>
      </c>
      <c r="AM2316">
        <v>50.4716987609863</v>
      </c>
    </row>
    <row r="2317" spans="1:39" customFormat="1" hidden="1" x14ac:dyDescent="0.2">
      <c r="A2317" t="s">
        <v>107</v>
      </c>
      <c r="B2317" s="1" t="s">
        <v>416</v>
      </c>
      <c r="C2317" t="s">
        <v>209</v>
      </c>
      <c r="D2317" s="1" t="s">
        <v>33</v>
      </c>
      <c r="E2317" t="s">
        <v>49</v>
      </c>
      <c r="F2317" t="s">
        <v>49</v>
      </c>
      <c r="G2317" t="s">
        <v>49</v>
      </c>
      <c r="H2317" t="s">
        <v>49</v>
      </c>
      <c r="I2317" t="s">
        <v>49</v>
      </c>
      <c r="J2317" t="s">
        <v>49</v>
      </c>
      <c r="K2317" t="s">
        <v>49</v>
      </c>
      <c r="L2317" t="s">
        <v>49</v>
      </c>
      <c r="M2317" t="s">
        <v>49</v>
      </c>
      <c r="N2317" t="s">
        <v>49</v>
      </c>
      <c r="O2317" t="s">
        <v>49</v>
      </c>
      <c r="P2317" t="s">
        <v>49</v>
      </c>
      <c r="Q2317" t="s">
        <v>49</v>
      </c>
      <c r="R2317" t="s">
        <v>49</v>
      </c>
      <c r="S2317" t="s">
        <v>49</v>
      </c>
      <c r="T2317" t="s">
        <v>49</v>
      </c>
      <c r="U2317" t="s">
        <v>49</v>
      </c>
      <c r="V2317" t="s">
        <v>49</v>
      </c>
      <c r="W2317" t="s">
        <v>49</v>
      </c>
      <c r="X2317" t="s">
        <v>49</v>
      </c>
      <c r="Y2317" t="s">
        <v>49</v>
      </c>
      <c r="Z2317" t="s">
        <v>49</v>
      </c>
      <c r="AA2317" t="s">
        <v>49</v>
      </c>
      <c r="AB2317" t="s">
        <v>49</v>
      </c>
      <c r="AC2317" t="s">
        <v>49</v>
      </c>
      <c r="AD2317" t="s">
        <v>49</v>
      </c>
      <c r="AE2317" t="s">
        <v>49</v>
      </c>
      <c r="AF2317" t="s">
        <v>49</v>
      </c>
      <c r="AG2317" t="s">
        <v>49</v>
      </c>
      <c r="AH2317">
        <v>0.439</v>
      </c>
      <c r="AI2317">
        <v>0.44349008798599199</v>
      </c>
      <c r="AJ2317" t="s">
        <v>49</v>
      </c>
      <c r="AK2317">
        <v>0.45005640387535101</v>
      </c>
      <c r="AL2317" t="s">
        <v>49</v>
      </c>
      <c r="AM2317" t="s">
        <v>49</v>
      </c>
    </row>
    <row r="2318" spans="1:39" customFormat="1" hidden="1" x14ac:dyDescent="0.2">
      <c r="A2318" t="s">
        <v>107</v>
      </c>
      <c r="B2318" s="1" t="s">
        <v>416</v>
      </c>
      <c r="C2318" t="s">
        <v>382</v>
      </c>
      <c r="D2318" s="1" t="s">
        <v>200</v>
      </c>
      <c r="E2318">
        <v>31.3592676264768</v>
      </c>
      <c r="F2318">
        <v>25.223692029582502</v>
      </c>
      <c r="G2318">
        <v>37.259066485567097</v>
      </c>
      <c r="H2318">
        <v>18.031439008984901</v>
      </c>
      <c r="I2318">
        <v>10.0561167448841</v>
      </c>
      <c r="J2318">
        <v>24.959842474249701</v>
      </c>
      <c r="K2318">
        <v>24.870255436957699</v>
      </c>
      <c r="L2318">
        <v>59.461553699144503</v>
      </c>
      <c r="M2318">
        <v>46.561019676228298</v>
      </c>
      <c r="N2318">
        <v>27.885208640752801</v>
      </c>
      <c r="O2318">
        <v>14.624166666667399</v>
      </c>
      <c r="P2318">
        <v>4.8653978507753601</v>
      </c>
      <c r="Q2318">
        <v>40.240933123913997</v>
      </c>
      <c r="R2318">
        <v>41.509496287803003</v>
      </c>
      <c r="S2318">
        <v>9.3609323956031094</v>
      </c>
      <c r="T2318">
        <v>29.7729797160384</v>
      </c>
      <c r="U2318">
        <v>18.042738823256499</v>
      </c>
      <c r="V2318">
        <v>15.4389920155908</v>
      </c>
      <c r="W2318">
        <v>11.679183939249199</v>
      </c>
      <c r="X2318">
        <v>10.7342665456292</v>
      </c>
      <c r="Y2318">
        <v>16.494639613412001</v>
      </c>
      <c r="Z2318">
        <v>19.246948222085798</v>
      </c>
      <c r="AA2318">
        <v>10.733389835491399</v>
      </c>
      <c r="AB2318">
        <v>8.7284593709302793</v>
      </c>
      <c r="AC2318">
        <v>11.1863409441066</v>
      </c>
      <c r="AD2318">
        <v>11.6661923071728</v>
      </c>
      <c r="AE2318">
        <v>15.489616033331901</v>
      </c>
      <c r="AF2318">
        <v>17.149969500787801</v>
      </c>
      <c r="AG2318">
        <v>17.454634707086701</v>
      </c>
      <c r="AH2318">
        <v>12.371921550704799</v>
      </c>
      <c r="AI2318">
        <v>7.80876516610709</v>
      </c>
      <c r="AJ2318">
        <v>7.1436400333085803</v>
      </c>
      <c r="AK2318">
        <v>9.8872895626994008</v>
      </c>
      <c r="AL2318">
        <v>9.9710886750444097</v>
      </c>
      <c r="AM2318">
        <v>31.255895104901601</v>
      </c>
    </row>
    <row r="2319" spans="1:39" customFormat="1" hidden="1" x14ac:dyDescent="0.2">
      <c r="A2319" t="s">
        <v>107</v>
      </c>
      <c r="B2319" s="1" t="s">
        <v>416</v>
      </c>
      <c r="C2319" t="s">
        <v>213</v>
      </c>
      <c r="D2319" s="1" t="s">
        <v>331</v>
      </c>
      <c r="E2319">
        <v>33.40285418795446</v>
      </c>
      <c r="F2319">
        <v>28.29431107717312</v>
      </c>
      <c r="G2319">
        <v>31.166586734618619</v>
      </c>
      <c r="H2319">
        <v>20.041359240013975</v>
      </c>
      <c r="I2319">
        <v>11.150082868787024</v>
      </c>
      <c r="J2319">
        <v>31.757212369024899</v>
      </c>
      <c r="K2319">
        <v>30.128926968546438</v>
      </c>
      <c r="L2319">
        <v>43.045330577780391</v>
      </c>
      <c r="M2319">
        <v>39.83774280948353</v>
      </c>
      <c r="N2319">
        <v>19.458167588970255</v>
      </c>
      <c r="O2319">
        <v>17.048465245133642</v>
      </c>
      <c r="P2319">
        <v>13.97116504791201</v>
      </c>
      <c r="Q2319">
        <v>27.230113843563956</v>
      </c>
      <c r="R2319">
        <v>34.817944066330341</v>
      </c>
      <c r="S2319">
        <v>22.818584723063708</v>
      </c>
      <c r="T2319">
        <v>28.7044072059077</v>
      </c>
      <c r="U2319">
        <v>14.350151125041492</v>
      </c>
      <c r="V2319">
        <v>14.963718404162989</v>
      </c>
      <c r="W2319">
        <v>84.683471582080216</v>
      </c>
      <c r="X2319">
        <v>16.104240738473578</v>
      </c>
      <c r="Y2319">
        <v>19.410271086868349</v>
      </c>
      <c r="Z2319">
        <v>15.66656862214964</v>
      </c>
      <c r="AA2319">
        <v>16.595644732234675</v>
      </c>
      <c r="AB2319">
        <v>13.914822175982081</v>
      </c>
      <c r="AC2319">
        <v>15.205278739660486</v>
      </c>
      <c r="AD2319">
        <v>54.012911758392562</v>
      </c>
      <c r="AE2319">
        <v>23.93996047770743</v>
      </c>
      <c r="AF2319">
        <v>13.252964555206987</v>
      </c>
      <c r="AG2319">
        <v>15.748619610480816</v>
      </c>
      <c r="AH2319">
        <v>10.677310580636217</v>
      </c>
      <c r="AI2319">
        <v>10.568479926055602</v>
      </c>
      <c r="AJ2319">
        <v>8.4810729810297545</v>
      </c>
      <c r="AK2319">
        <v>9.3655736775389897</v>
      </c>
      <c r="AL2319">
        <v>11.18722681171154</v>
      </c>
      <c r="AM2319">
        <v>29.799100704874604</v>
      </c>
    </row>
    <row r="2320" spans="1:39" customFormat="1" hidden="1" x14ac:dyDescent="0.2">
      <c r="A2320" t="s">
        <v>107</v>
      </c>
      <c r="B2320" s="1" t="s">
        <v>416</v>
      </c>
      <c r="C2320" t="s">
        <v>263</v>
      </c>
      <c r="D2320" s="1" t="s">
        <v>232</v>
      </c>
      <c r="E2320" t="s">
        <v>49</v>
      </c>
      <c r="F2320" t="s">
        <v>49</v>
      </c>
      <c r="G2320" t="s">
        <v>49</v>
      </c>
      <c r="H2320" t="s">
        <v>49</v>
      </c>
      <c r="I2320" t="s">
        <v>49</v>
      </c>
      <c r="J2320" t="s">
        <v>49</v>
      </c>
      <c r="K2320" t="s">
        <v>49</v>
      </c>
      <c r="L2320" t="s">
        <v>49</v>
      </c>
      <c r="M2320" t="s">
        <v>49</v>
      </c>
      <c r="N2320" t="s">
        <v>49</v>
      </c>
      <c r="O2320" t="s">
        <v>49</v>
      </c>
      <c r="P2320" t="s">
        <v>49</v>
      </c>
      <c r="Q2320" t="s">
        <v>49</v>
      </c>
      <c r="R2320" t="s">
        <v>49</v>
      </c>
      <c r="S2320" t="s">
        <v>49</v>
      </c>
      <c r="T2320" t="s">
        <v>49</v>
      </c>
      <c r="U2320" t="s">
        <v>49</v>
      </c>
      <c r="V2320" t="s">
        <v>49</v>
      </c>
      <c r="W2320" t="s">
        <v>49</v>
      </c>
      <c r="X2320" t="s">
        <v>49</v>
      </c>
      <c r="Y2320" t="s">
        <v>49</v>
      </c>
      <c r="Z2320" t="s">
        <v>49</v>
      </c>
      <c r="AA2320" t="s">
        <v>49</v>
      </c>
      <c r="AB2320" t="s">
        <v>49</v>
      </c>
      <c r="AC2320" t="s">
        <v>49</v>
      </c>
      <c r="AD2320" t="s">
        <v>49</v>
      </c>
      <c r="AE2320" t="s">
        <v>49</v>
      </c>
      <c r="AF2320" t="s">
        <v>49</v>
      </c>
      <c r="AG2320" t="s">
        <v>49</v>
      </c>
      <c r="AH2320" t="s">
        <v>49</v>
      </c>
      <c r="AI2320" t="s">
        <v>49</v>
      </c>
      <c r="AJ2320" t="s">
        <v>49</v>
      </c>
      <c r="AK2320" t="s">
        <v>49</v>
      </c>
      <c r="AL2320" t="s">
        <v>49</v>
      </c>
      <c r="AM2320" t="s">
        <v>49</v>
      </c>
    </row>
    <row r="2321" spans="1:39" customFormat="1" hidden="1" x14ac:dyDescent="0.2">
      <c r="A2321" t="s">
        <v>107</v>
      </c>
      <c r="B2321" s="1" t="s">
        <v>416</v>
      </c>
      <c r="C2321" t="s">
        <v>546</v>
      </c>
      <c r="D2321" s="1" t="s">
        <v>94</v>
      </c>
      <c r="E2321">
        <v>2.0223704525089599E-2</v>
      </c>
      <c r="F2321">
        <v>2.6985483870967698E-2</v>
      </c>
      <c r="G2321">
        <v>3.2615621953404998E-2</v>
      </c>
      <c r="H2321">
        <v>3.67633074820789E-2</v>
      </c>
      <c r="I2321">
        <v>4.3685167383512503E-2</v>
      </c>
      <c r="J2321">
        <v>6.4871187589605694E-2</v>
      </c>
      <c r="K2321">
        <v>9.5568238854515902E-2</v>
      </c>
      <c r="L2321">
        <v>0.119913872960145</v>
      </c>
      <c r="M2321">
        <v>0.16354716757520099</v>
      </c>
      <c r="N2321">
        <v>0.204796277898216</v>
      </c>
      <c r="O2321">
        <v>0.23116590058234099</v>
      </c>
      <c r="P2321">
        <v>0.26664297240719098</v>
      </c>
      <c r="Q2321">
        <v>0.54491917586876604</v>
      </c>
      <c r="R2321">
        <v>0.71630515780899495</v>
      </c>
      <c r="S2321">
        <v>0.79241708431316704</v>
      </c>
      <c r="T2321">
        <v>0.86676432652534496</v>
      </c>
      <c r="U2321">
        <v>0.89949485400706297</v>
      </c>
      <c r="V2321">
        <v>0.90520948583333305</v>
      </c>
      <c r="W2321">
        <v>0.91510679916666704</v>
      </c>
      <c r="X2321">
        <v>0.93261919500000001</v>
      </c>
      <c r="Y2321">
        <v>1.0522750000000001</v>
      </c>
      <c r="Z2321">
        <v>1.40496666666667</v>
      </c>
      <c r="AA2321">
        <v>1.4299833333333301</v>
      </c>
      <c r="AB2321">
        <v>1.5206249999999999</v>
      </c>
      <c r="AC2321">
        <v>1.82486666666667</v>
      </c>
      <c r="AD2321">
        <v>1.9813499999999999</v>
      </c>
      <c r="AE2321">
        <v>2.8965749999999999</v>
      </c>
      <c r="AF2321">
        <v>3.7146416666666702</v>
      </c>
      <c r="AG2321">
        <v>3.90981666666667</v>
      </c>
      <c r="AH2321">
        <v>4.3505333333333303</v>
      </c>
      <c r="AI2321">
        <v>4.5853250000000001</v>
      </c>
      <c r="AJ2321">
        <v>5.2173666666666696</v>
      </c>
      <c r="AK2321">
        <v>5.59570833333333</v>
      </c>
      <c r="AL2321">
        <v>5.8056999999999999</v>
      </c>
      <c r="AM2321">
        <v>8.2723999999999993</v>
      </c>
    </row>
    <row r="2322" spans="1:39" customFormat="1" hidden="1" x14ac:dyDescent="0.2">
      <c r="A2322" t="s">
        <v>107</v>
      </c>
      <c r="B2322" s="1" t="s">
        <v>416</v>
      </c>
      <c r="C2322" t="s">
        <v>309</v>
      </c>
      <c r="D2322" s="1" t="s">
        <v>274</v>
      </c>
      <c r="E2322" t="s">
        <v>49</v>
      </c>
      <c r="F2322" t="s">
        <v>49</v>
      </c>
      <c r="G2322" t="s">
        <v>49</v>
      </c>
      <c r="H2322" t="s">
        <v>49</v>
      </c>
      <c r="I2322" t="s">
        <v>49</v>
      </c>
      <c r="J2322" t="s">
        <v>49</v>
      </c>
      <c r="K2322" t="s">
        <v>49</v>
      </c>
      <c r="L2322" t="s">
        <v>49</v>
      </c>
      <c r="M2322">
        <v>38.2978706359863</v>
      </c>
      <c r="N2322" t="s">
        <v>49</v>
      </c>
      <c r="O2322">
        <v>38.829788208007798</v>
      </c>
      <c r="P2322" t="s">
        <v>49</v>
      </c>
      <c r="Q2322">
        <v>33.333332061767599</v>
      </c>
      <c r="R2322" t="s">
        <v>49</v>
      </c>
      <c r="S2322">
        <v>41.269840240478501</v>
      </c>
      <c r="T2322">
        <v>42.211055755615199</v>
      </c>
      <c r="U2322">
        <v>47.087379455566399</v>
      </c>
      <c r="V2322">
        <v>51.941745758056598</v>
      </c>
      <c r="W2322">
        <v>46.3768119812012</v>
      </c>
      <c r="X2322">
        <v>40.5797119140625</v>
      </c>
      <c r="Y2322">
        <v>43.75</v>
      </c>
      <c r="Z2322">
        <v>45.023696899414098</v>
      </c>
      <c r="AA2322">
        <v>46.919429779052699</v>
      </c>
      <c r="AB2322">
        <v>52.606636047363303</v>
      </c>
      <c r="AC2322">
        <v>50.710899353027301</v>
      </c>
      <c r="AD2322">
        <v>47.867298126220703</v>
      </c>
      <c r="AE2322">
        <v>41.4285697937012</v>
      </c>
      <c r="AF2322">
        <v>44.285713195800803</v>
      </c>
      <c r="AG2322">
        <v>40.952381134033203</v>
      </c>
      <c r="AH2322">
        <v>50</v>
      </c>
      <c r="AI2322">
        <v>45.2830200195313</v>
      </c>
      <c r="AJ2322">
        <v>52.830188751220703</v>
      </c>
      <c r="AK2322">
        <v>52.830188751220703</v>
      </c>
      <c r="AL2322">
        <v>50</v>
      </c>
      <c r="AM2322">
        <v>43.867923736572301</v>
      </c>
    </row>
    <row r="2323" spans="1:39" customFormat="1" hidden="1" x14ac:dyDescent="0.2">
      <c r="A2323" t="s">
        <v>107</v>
      </c>
      <c r="B2323" s="1" t="s">
        <v>416</v>
      </c>
      <c r="C2323" t="s">
        <v>421</v>
      </c>
      <c r="D2323" s="1" t="s">
        <v>223</v>
      </c>
      <c r="E2323">
        <v>7418739</v>
      </c>
      <c r="F2323">
        <v>7609833</v>
      </c>
      <c r="G2323">
        <v>7819508</v>
      </c>
      <c r="H2323">
        <v>8035181</v>
      </c>
      <c r="I2323">
        <v>8268985</v>
      </c>
      <c r="J2323">
        <v>8527123</v>
      </c>
      <c r="K2323">
        <v>8795742</v>
      </c>
      <c r="L2323">
        <v>9077060</v>
      </c>
      <c r="M2323">
        <v>9370634</v>
      </c>
      <c r="N2323">
        <v>9687166</v>
      </c>
      <c r="O2323">
        <v>10029789</v>
      </c>
      <c r="P2323">
        <v>10374839</v>
      </c>
      <c r="Q2323">
        <v>10722997</v>
      </c>
      <c r="R2323">
        <v>11099866</v>
      </c>
      <c r="S2323">
        <v>11501424</v>
      </c>
      <c r="T2323">
        <v>11904276</v>
      </c>
      <c r="U2323">
        <v>12306846</v>
      </c>
      <c r="V2323">
        <v>12710515</v>
      </c>
      <c r="W2323">
        <v>13116164</v>
      </c>
      <c r="X2323">
        <v>13528348</v>
      </c>
      <c r="Y2323">
        <v>13942987</v>
      </c>
      <c r="Z2323">
        <v>14352729</v>
      </c>
      <c r="AA2323">
        <v>14746366</v>
      </c>
      <c r="AB2323">
        <v>15130695</v>
      </c>
      <c r="AC2323">
        <v>15521628</v>
      </c>
      <c r="AD2323">
        <v>15920252</v>
      </c>
      <c r="AE2323">
        <v>16326827</v>
      </c>
      <c r="AF2323">
        <v>16746083</v>
      </c>
      <c r="AG2323">
        <v>17187227</v>
      </c>
      <c r="AH2323">
        <v>17640373</v>
      </c>
      <c r="AI2323">
        <v>18086170</v>
      </c>
      <c r="AJ2323">
        <v>18529159</v>
      </c>
      <c r="AK2323">
        <v>18990581</v>
      </c>
      <c r="AL2323">
        <v>19459598</v>
      </c>
      <c r="AM2323">
        <v>19920727</v>
      </c>
    </row>
    <row r="2324" spans="1:39" customFormat="1" hidden="1" x14ac:dyDescent="0.2">
      <c r="A2324" t="s">
        <v>107</v>
      </c>
      <c r="B2324" s="1" t="s">
        <v>416</v>
      </c>
      <c r="C2324" t="s">
        <v>120</v>
      </c>
      <c r="D2324" s="1" t="s">
        <v>488</v>
      </c>
      <c r="E2324">
        <v>2.4905102355760298</v>
      </c>
      <c r="F2324">
        <v>2.56216687906059</v>
      </c>
      <c r="G2324">
        <v>2.5873075116156401</v>
      </c>
      <c r="H2324">
        <v>2.5343846712328002</v>
      </c>
      <c r="I2324">
        <v>2.4815159218942302</v>
      </c>
      <c r="J2324">
        <v>2.4455090501711898</v>
      </c>
      <c r="K2324">
        <v>2.3585896626621499</v>
      </c>
      <c r="L2324">
        <v>2.30882146600629</v>
      </c>
      <c r="M2324">
        <v>2.29660255020337</v>
      </c>
      <c r="N2324">
        <v>2.3485207263226</v>
      </c>
      <c r="O2324">
        <v>2.4156653835200301</v>
      </c>
      <c r="P2324">
        <v>2.4391006983110501</v>
      </c>
      <c r="Q2324">
        <v>2.5165187385171501</v>
      </c>
      <c r="R2324">
        <v>2.65976868907588</v>
      </c>
      <c r="S2324">
        <v>2.7483799172501602</v>
      </c>
      <c r="T2324">
        <v>2.7144328205261301</v>
      </c>
      <c r="U2324">
        <v>2.66890927022094</v>
      </c>
      <c r="V2324">
        <v>2.6598948801038902</v>
      </c>
      <c r="W2324">
        <v>2.6391614616194299</v>
      </c>
      <c r="X2324">
        <v>2.6054637855071698</v>
      </c>
      <c r="Y2324">
        <v>2.5723272222071301</v>
      </c>
      <c r="Z2324">
        <v>2.5355049203182198</v>
      </c>
      <c r="AA2324">
        <v>2.4699961671729098</v>
      </c>
      <c r="AB2324">
        <v>2.4381816301996602</v>
      </c>
      <c r="AC2324">
        <v>2.4605958404427701</v>
      </c>
      <c r="AD2324">
        <v>2.4524272555353499</v>
      </c>
      <c r="AE2324">
        <v>2.4076448920626099</v>
      </c>
      <c r="AF2324">
        <v>2.3642697591031601</v>
      </c>
      <c r="AG2324">
        <v>2.3393832589699302</v>
      </c>
      <c r="AH2324">
        <v>2.23494542871956</v>
      </c>
      <c r="AI2324">
        <v>2.1226797659380998</v>
      </c>
      <c r="AJ2324">
        <v>2.0889311840129401</v>
      </c>
      <c r="AK2324">
        <v>2.0662688007702199</v>
      </c>
      <c r="AL2324">
        <v>2.0077448703116101</v>
      </c>
      <c r="AM2324">
        <v>1.9389829438238799</v>
      </c>
    </row>
    <row r="2325" spans="1:39" customFormat="1" hidden="1" x14ac:dyDescent="0.2">
      <c r="A2325" t="s">
        <v>107</v>
      </c>
      <c r="B2325" s="1" t="s">
        <v>416</v>
      </c>
      <c r="C2325" t="s">
        <v>514</v>
      </c>
      <c r="D2325" s="1" t="s">
        <v>142</v>
      </c>
      <c r="E2325">
        <v>14671677</v>
      </c>
      <c r="F2325">
        <v>15052447</v>
      </c>
      <c r="G2325">
        <v>15446982</v>
      </c>
      <c r="H2325">
        <v>15843471</v>
      </c>
      <c r="I2325">
        <v>16241548</v>
      </c>
      <c r="J2325">
        <v>16643633</v>
      </c>
      <c r="K2325">
        <v>17040854</v>
      </c>
      <c r="L2325">
        <v>17438874</v>
      </c>
      <c r="M2325">
        <v>17844010</v>
      </c>
      <c r="N2325">
        <v>18268040</v>
      </c>
      <c r="O2325">
        <v>18714708</v>
      </c>
      <c r="P2325">
        <v>19176791</v>
      </c>
      <c r="Q2325">
        <v>19665502</v>
      </c>
      <c r="R2325">
        <v>20195577</v>
      </c>
      <c r="S2325">
        <v>20758326</v>
      </c>
      <c r="T2325">
        <v>21329514</v>
      </c>
      <c r="U2325">
        <v>21906444</v>
      </c>
      <c r="V2325">
        <v>22496951</v>
      </c>
      <c r="W2325">
        <v>23098586</v>
      </c>
      <c r="X2325">
        <v>23708320</v>
      </c>
      <c r="Y2325">
        <v>24326087</v>
      </c>
      <c r="Z2325">
        <v>24950762</v>
      </c>
      <c r="AA2325">
        <v>25574719</v>
      </c>
      <c r="AB2325">
        <v>26205941</v>
      </c>
      <c r="AC2325">
        <v>26858762</v>
      </c>
      <c r="AD2325">
        <v>27525597</v>
      </c>
      <c r="AE2325">
        <v>28196358</v>
      </c>
      <c r="AF2325">
        <v>28870939</v>
      </c>
      <c r="AG2325">
        <v>29554303</v>
      </c>
      <c r="AH2325">
        <v>30222262</v>
      </c>
      <c r="AI2325">
        <v>30870641</v>
      </c>
      <c r="AJ2325">
        <v>31522290</v>
      </c>
      <c r="AK2325">
        <v>32180401</v>
      </c>
      <c r="AL2325">
        <v>32833031</v>
      </c>
      <c r="AM2325">
        <v>33475870</v>
      </c>
    </row>
    <row r="2326" spans="1:39" customFormat="1" hidden="1" x14ac:dyDescent="0.2">
      <c r="A2326" t="s">
        <v>107</v>
      </c>
      <c r="B2326" s="1" t="s">
        <v>416</v>
      </c>
      <c r="C2326" t="s">
        <v>267</v>
      </c>
      <c r="D2326" s="1" t="s">
        <v>205</v>
      </c>
      <c r="E2326" t="s">
        <v>49</v>
      </c>
      <c r="F2326" t="s">
        <v>49</v>
      </c>
      <c r="G2326" t="s">
        <v>49</v>
      </c>
      <c r="H2326" t="s">
        <v>49</v>
      </c>
      <c r="I2326" t="s">
        <v>49</v>
      </c>
      <c r="J2326" t="s">
        <v>49</v>
      </c>
      <c r="K2326" t="s">
        <v>49</v>
      </c>
      <c r="L2326" t="s">
        <v>49</v>
      </c>
      <c r="M2326" t="s">
        <v>49</v>
      </c>
      <c r="N2326" t="s">
        <v>49</v>
      </c>
      <c r="O2326" t="s">
        <v>49</v>
      </c>
      <c r="P2326" t="s">
        <v>49</v>
      </c>
      <c r="Q2326" t="s">
        <v>49</v>
      </c>
      <c r="R2326" t="s">
        <v>49</v>
      </c>
      <c r="S2326" t="s">
        <v>49</v>
      </c>
      <c r="T2326" t="s">
        <v>49</v>
      </c>
      <c r="U2326" t="s">
        <v>49</v>
      </c>
      <c r="V2326">
        <v>24.8</v>
      </c>
      <c r="W2326">
        <v>21</v>
      </c>
      <c r="X2326">
        <v>17.899999999999999</v>
      </c>
      <c r="Y2326">
        <v>17.600000000000001</v>
      </c>
      <c r="Z2326">
        <v>17.600000000000001</v>
      </c>
      <c r="AA2326">
        <v>17.600000000000001</v>
      </c>
      <c r="AB2326">
        <v>18</v>
      </c>
      <c r="AC2326">
        <v>18</v>
      </c>
      <c r="AD2326">
        <v>18</v>
      </c>
      <c r="AE2326">
        <v>18</v>
      </c>
      <c r="AF2326">
        <v>18</v>
      </c>
      <c r="AG2326">
        <v>18</v>
      </c>
      <c r="AH2326">
        <v>18.5</v>
      </c>
      <c r="AI2326">
        <v>17.7</v>
      </c>
      <c r="AJ2326">
        <v>10</v>
      </c>
      <c r="AK2326" t="s">
        <v>49</v>
      </c>
      <c r="AL2326" t="s">
        <v>49</v>
      </c>
      <c r="AM2326" t="s">
        <v>49</v>
      </c>
    </row>
    <row r="2327" spans="1:39" customFormat="1" hidden="1" x14ac:dyDescent="0.2">
      <c r="A2327" t="s">
        <v>107</v>
      </c>
      <c r="B2327" s="1" t="s">
        <v>416</v>
      </c>
      <c r="C2327" t="s">
        <v>447</v>
      </c>
      <c r="D2327" s="1" t="s">
        <v>564</v>
      </c>
      <c r="E2327" t="s">
        <v>49</v>
      </c>
      <c r="F2327" t="s">
        <v>49</v>
      </c>
      <c r="G2327" t="s">
        <v>49</v>
      </c>
      <c r="H2327" t="s">
        <v>49</v>
      </c>
      <c r="I2327" t="s">
        <v>49</v>
      </c>
      <c r="J2327" t="s">
        <v>49</v>
      </c>
      <c r="K2327" t="s">
        <v>49</v>
      </c>
      <c r="L2327" t="s">
        <v>49</v>
      </c>
      <c r="M2327" t="s">
        <v>49</v>
      </c>
      <c r="N2327" t="s">
        <v>49</v>
      </c>
      <c r="O2327" t="s">
        <v>49</v>
      </c>
      <c r="P2327" t="s">
        <v>49</v>
      </c>
      <c r="Q2327" t="s">
        <v>49</v>
      </c>
      <c r="R2327" t="s">
        <v>49</v>
      </c>
      <c r="S2327" t="s">
        <v>49</v>
      </c>
      <c r="T2327" t="s">
        <v>49</v>
      </c>
      <c r="U2327">
        <v>6</v>
      </c>
      <c r="V2327">
        <v>6</v>
      </c>
      <c r="W2327">
        <v>6</v>
      </c>
      <c r="X2327">
        <v>5</v>
      </c>
      <c r="Y2327">
        <v>5</v>
      </c>
      <c r="Z2327">
        <v>5</v>
      </c>
      <c r="AA2327">
        <v>5</v>
      </c>
      <c r="AB2327">
        <v>5</v>
      </c>
      <c r="AC2327">
        <v>5</v>
      </c>
      <c r="AD2327">
        <v>5</v>
      </c>
      <c r="AE2327">
        <v>5</v>
      </c>
      <c r="AF2327">
        <v>5</v>
      </c>
      <c r="AG2327">
        <v>5</v>
      </c>
      <c r="AH2327">
        <v>5</v>
      </c>
      <c r="AI2327">
        <v>5</v>
      </c>
      <c r="AJ2327">
        <v>5</v>
      </c>
      <c r="AK2327" t="s">
        <v>49</v>
      </c>
      <c r="AL2327" t="s">
        <v>49</v>
      </c>
      <c r="AM2327" t="s">
        <v>49</v>
      </c>
    </row>
    <row r="2328" spans="1:39" customFormat="1" hidden="1" x14ac:dyDescent="0.2">
      <c r="A2328" t="s">
        <v>107</v>
      </c>
      <c r="B2328" s="1" t="s">
        <v>416</v>
      </c>
      <c r="C2328" t="s">
        <v>458</v>
      </c>
      <c r="D2328" s="1" t="s">
        <v>187</v>
      </c>
      <c r="E2328" t="s">
        <v>49</v>
      </c>
      <c r="F2328" t="s">
        <v>49</v>
      </c>
      <c r="G2328" t="s">
        <v>49</v>
      </c>
      <c r="H2328" t="s">
        <v>49</v>
      </c>
      <c r="I2328" t="s">
        <v>49</v>
      </c>
      <c r="J2328" t="s">
        <v>49</v>
      </c>
      <c r="K2328" t="s">
        <v>49</v>
      </c>
      <c r="L2328">
        <v>157</v>
      </c>
      <c r="M2328">
        <v>151</v>
      </c>
      <c r="N2328">
        <v>155</v>
      </c>
      <c r="O2328">
        <v>141</v>
      </c>
      <c r="P2328">
        <v>151</v>
      </c>
      <c r="Q2328">
        <v>165</v>
      </c>
      <c r="R2328" t="s">
        <v>49</v>
      </c>
      <c r="S2328" t="s">
        <v>49</v>
      </c>
      <c r="T2328">
        <v>242</v>
      </c>
      <c r="U2328" t="s">
        <v>49</v>
      </c>
      <c r="V2328" t="s">
        <v>49</v>
      </c>
      <c r="W2328">
        <v>181</v>
      </c>
      <c r="X2328" t="s">
        <v>49</v>
      </c>
      <c r="Y2328" t="s">
        <v>49</v>
      </c>
      <c r="Z2328" t="s">
        <v>49</v>
      </c>
      <c r="AA2328" t="s">
        <v>49</v>
      </c>
      <c r="AB2328" t="s">
        <v>49</v>
      </c>
      <c r="AC2328" t="s">
        <v>49</v>
      </c>
      <c r="AD2328" t="s">
        <v>49</v>
      </c>
      <c r="AE2328" t="s">
        <v>49</v>
      </c>
      <c r="AF2328" t="s">
        <v>49</v>
      </c>
      <c r="AG2328" t="s">
        <v>49</v>
      </c>
      <c r="AH2328" t="s">
        <v>49</v>
      </c>
      <c r="AI2328" t="s">
        <v>49</v>
      </c>
      <c r="AJ2328" t="s">
        <v>49</v>
      </c>
      <c r="AK2328" t="s">
        <v>49</v>
      </c>
      <c r="AL2328" t="s">
        <v>49</v>
      </c>
      <c r="AM2328" t="s">
        <v>49</v>
      </c>
    </row>
    <row r="2329" spans="1:39" customFormat="1" hidden="1" x14ac:dyDescent="0.2">
      <c r="A2329" t="s">
        <v>107</v>
      </c>
      <c r="B2329" s="1" t="s">
        <v>416</v>
      </c>
      <c r="C2329" t="s">
        <v>487</v>
      </c>
      <c r="D2329" s="1" t="s">
        <v>306</v>
      </c>
      <c r="E2329">
        <v>151.82009608173701</v>
      </c>
      <c r="F2329">
        <v>142.02785884869601</v>
      </c>
      <c r="G2329">
        <v>141.74491010735301</v>
      </c>
      <c r="H2329">
        <v>144.08042384632</v>
      </c>
      <c r="I2329">
        <v>127.0448205718</v>
      </c>
      <c r="J2329">
        <v>110.839935781547</v>
      </c>
      <c r="K2329">
        <v>89.739545310130794</v>
      </c>
      <c r="L2329">
        <v>103.978093786785</v>
      </c>
      <c r="M2329">
        <v>112.666371962233</v>
      </c>
      <c r="N2329">
        <v>120.251431181065</v>
      </c>
      <c r="O2329">
        <v>128.443564409831</v>
      </c>
      <c r="P2329">
        <v>117.85601293340299</v>
      </c>
      <c r="Q2329">
        <v>86.024875459208403</v>
      </c>
      <c r="R2329">
        <v>93.354073750712402</v>
      </c>
      <c r="S2329">
        <v>88.568283321950005</v>
      </c>
      <c r="T2329">
        <v>91.037259162346601</v>
      </c>
      <c r="U2329">
        <v>94.175230216308705</v>
      </c>
      <c r="V2329">
        <v>103.571821582951</v>
      </c>
      <c r="W2329">
        <v>110.051566084301</v>
      </c>
      <c r="X2329">
        <v>109.410581492809</v>
      </c>
      <c r="Y2329">
        <v>104.345406883322</v>
      </c>
      <c r="Z2329">
        <v>94.754971711944194</v>
      </c>
      <c r="AA2329">
        <v>100</v>
      </c>
      <c r="AB2329">
        <v>94.619443831820902</v>
      </c>
      <c r="AC2329">
        <v>88.230052463022304</v>
      </c>
      <c r="AD2329">
        <v>88.4759976019878</v>
      </c>
      <c r="AE2329">
        <v>69.449798472389404</v>
      </c>
      <c r="AF2329">
        <v>68.179804840206501</v>
      </c>
      <c r="AG2329">
        <v>78.240500072025696</v>
      </c>
      <c r="AH2329">
        <v>77.682219683400703</v>
      </c>
      <c r="AI2329">
        <v>76.626868316359307</v>
      </c>
      <c r="AJ2329">
        <v>73.4806269448096</v>
      </c>
      <c r="AK2329">
        <v>74.622063363450906</v>
      </c>
      <c r="AL2329">
        <v>74.283750549343495</v>
      </c>
      <c r="AM2329">
        <v>71.250730490444099</v>
      </c>
    </row>
    <row r="2330" spans="1:39" customFormat="1" hidden="1" x14ac:dyDescent="0.2">
      <c r="A2330" t="s">
        <v>107</v>
      </c>
      <c r="B2330" s="1" t="s">
        <v>416</v>
      </c>
      <c r="C2330" t="s">
        <v>454</v>
      </c>
      <c r="D2330" s="1" t="s">
        <v>165</v>
      </c>
      <c r="E2330" t="s">
        <v>49</v>
      </c>
      <c r="F2330" t="s">
        <v>49</v>
      </c>
      <c r="G2330" t="s">
        <v>49</v>
      </c>
      <c r="H2330" t="s">
        <v>49</v>
      </c>
      <c r="I2330" t="s">
        <v>49</v>
      </c>
      <c r="J2330" t="s">
        <v>49</v>
      </c>
      <c r="K2330" t="s">
        <v>49</v>
      </c>
      <c r="L2330" t="s">
        <v>49</v>
      </c>
      <c r="M2330" t="s">
        <v>49</v>
      </c>
      <c r="N2330" t="s">
        <v>49</v>
      </c>
      <c r="O2330" t="s">
        <v>49</v>
      </c>
      <c r="P2330" t="s">
        <v>49</v>
      </c>
      <c r="Q2330" t="s">
        <v>49</v>
      </c>
      <c r="R2330" t="s">
        <v>49</v>
      </c>
      <c r="S2330" t="s">
        <v>49</v>
      </c>
      <c r="T2330" t="s">
        <v>49</v>
      </c>
      <c r="U2330" t="s">
        <v>49</v>
      </c>
      <c r="V2330" t="s">
        <v>49</v>
      </c>
      <c r="W2330" t="s">
        <v>49</v>
      </c>
      <c r="X2330" t="s">
        <v>49</v>
      </c>
      <c r="Y2330" t="s">
        <v>49</v>
      </c>
      <c r="Z2330" t="s">
        <v>49</v>
      </c>
      <c r="AA2330" t="s">
        <v>49</v>
      </c>
      <c r="AB2330" t="s">
        <v>49</v>
      </c>
      <c r="AC2330" t="s">
        <v>49</v>
      </c>
      <c r="AD2330" t="s">
        <v>49</v>
      </c>
      <c r="AE2330" t="s">
        <v>49</v>
      </c>
      <c r="AF2330" t="s">
        <v>49</v>
      </c>
      <c r="AG2330" t="s">
        <v>49</v>
      </c>
      <c r="AH2330" t="s">
        <v>49</v>
      </c>
      <c r="AI2330" t="s">
        <v>49</v>
      </c>
      <c r="AJ2330" t="s">
        <v>49</v>
      </c>
      <c r="AK2330" t="s">
        <v>49</v>
      </c>
      <c r="AL2330" t="s">
        <v>49</v>
      </c>
      <c r="AM2330" t="s">
        <v>49</v>
      </c>
    </row>
    <row r="2331" spans="1:39" customFormat="1" hidden="1" x14ac:dyDescent="0.2">
      <c r="A2331" t="s">
        <v>107</v>
      </c>
      <c r="B2331" s="1" t="s">
        <v>416</v>
      </c>
      <c r="C2331" t="s">
        <v>381</v>
      </c>
      <c r="D2331" s="1" t="s">
        <v>512</v>
      </c>
      <c r="E2331" t="s">
        <v>49</v>
      </c>
      <c r="F2331" t="s">
        <v>49</v>
      </c>
      <c r="G2331" t="s">
        <v>49</v>
      </c>
      <c r="H2331" t="s">
        <v>49</v>
      </c>
      <c r="I2331" t="s">
        <v>49</v>
      </c>
      <c r="J2331" t="s">
        <v>49</v>
      </c>
      <c r="K2331" t="s">
        <v>49</v>
      </c>
      <c r="L2331" t="s">
        <v>49</v>
      </c>
      <c r="M2331">
        <v>38.043479919433601</v>
      </c>
      <c r="N2331" t="s">
        <v>49</v>
      </c>
      <c r="O2331">
        <v>42.934783935546903</v>
      </c>
      <c r="P2331" t="s">
        <v>49</v>
      </c>
      <c r="Q2331">
        <v>54.347827911377003</v>
      </c>
      <c r="R2331" t="s">
        <v>49</v>
      </c>
      <c r="S2331">
        <v>36.216217041015597</v>
      </c>
      <c r="T2331">
        <v>48.108108520507798</v>
      </c>
      <c r="U2331">
        <v>40.7960205078125</v>
      </c>
      <c r="V2331">
        <v>50</v>
      </c>
      <c r="W2331">
        <v>51.470588684082003</v>
      </c>
      <c r="X2331">
        <v>51.456310272216797</v>
      </c>
      <c r="Y2331">
        <v>51.941745758056598</v>
      </c>
      <c r="Z2331">
        <v>54.066986083984403</v>
      </c>
      <c r="AA2331">
        <v>54.066986083984403</v>
      </c>
      <c r="AB2331">
        <v>54.976303100585902</v>
      </c>
      <c r="AC2331">
        <v>54.976303100585902</v>
      </c>
      <c r="AD2331">
        <v>54.028434753417997</v>
      </c>
      <c r="AE2331">
        <v>50</v>
      </c>
      <c r="AF2331">
        <v>48.5714302062988</v>
      </c>
      <c r="AG2331">
        <v>42.380950927734403</v>
      </c>
      <c r="AH2331">
        <v>44.761905670166001</v>
      </c>
      <c r="AI2331">
        <v>46.666667938232401</v>
      </c>
      <c r="AJ2331">
        <v>45.714286804199197</v>
      </c>
      <c r="AK2331">
        <v>46.190475463867202</v>
      </c>
      <c r="AL2331">
        <v>45.714286804199197</v>
      </c>
      <c r="AM2331">
        <v>44.811321258544901</v>
      </c>
    </row>
    <row r="2332" spans="1:39" customFormat="1" hidden="1" x14ac:dyDescent="0.2">
      <c r="A2332" t="s">
        <v>107</v>
      </c>
      <c r="B2332" s="1" t="s">
        <v>416</v>
      </c>
      <c r="C2332" t="s">
        <v>410</v>
      </c>
      <c r="D2332" s="1" t="s">
        <v>81</v>
      </c>
      <c r="E2332" t="s">
        <v>49</v>
      </c>
      <c r="F2332" t="s">
        <v>49</v>
      </c>
      <c r="G2332" t="s">
        <v>49</v>
      </c>
      <c r="H2332" t="s">
        <v>49</v>
      </c>
      <c r="I2332" t="s">
        <v>49</v>
      </c>
      <c r="J2332" t="s">
        <v>49</v>
      </c>
      <c r="K2332" t="s">
        <v>49</v>
      </c>
      <c r="L2332" t="s">
        <v>49</v>
      </c>
      <c r="M2332">
        <v>43.718593597412102</v>
      </c>
      <c r="N2332" t="s">
        <v>49</v>
      </c>
      <c r="O2332">
        <v>37.5</v>
      </c>
      <c r="P2332" t="s">
        <v>49</v>
      </c>
      <c r="Q2332">
        <v>52.238807678222699</v>
      </c>
      <c r="R2332" t="s">
        <v>49</v>
      </c>
      <c r="S2332">
        <v>54.726367950439503</v>
      </c>
      <c r="T2332">
        <v>52.238807678222699</v>
      </c>
      <c r="U2332">
        <v>48.557693481445298</v>
      </c>
      <c r="V2332">
        <v>48.803829193115199</v>
      </c>
      <c r="W2332">
        <v>55.023921966552699</v>
      </c>
      <c r="X2332">
        <v>55.023921966552699</v>
      </c>
      <c r="Y2332">
        <v>53.365383148193402</v>
      </c>
      <c r="Z2332">
        <v>53.554500579833999</v>
      </c>
      <c r="AA2332">
        <v>54.028434753417997</v>
      </c>
      <c r="AB2332">
        <v>54.460094451904297</v>
      </c>
      <c r="AC2332">
        <v>55.868545532226598</v>
      </c>
      <c r="AD2332">
        <v>57.2769966125488</v>
      </c>
      <c r="AE2332">
        <v>61.057693481445298</v>
      </c>
      <c r="AF2332">
        <v>59.523811340332003</v>
      </c>
      <c r="AG2332">
        <v>55.238094329833999</v>
      </c>
      <c r="AH2332">
        <v>57.619049072265597</v>
      </c>
      <c r="AI2332">
        <v>55.238094329833999</v>
      </c>
      <c r="AJ2332">
        <v>53.333332061767599</v>
      </c>
      <c r="AK2332">
        <v>51.904762268066399</v>
      </c>
      <c r="AL2332">
        <v>50.476188659667997</v>
      </c>
      <c r="AM2332">
        <v>51.415092468261697</v>
      </c>
    </row>
    <row r="2333" spans="1:39" customFormat="1" hidden="1" x14ac:dyDescent="0.2">
      <c r="A2333" t="s">
        <v>107</v>
      </c>
      <c r="B2333" s="1" t="s">
        <v>416</v>
      </c>
      <c r="C2333" t="s">
        <v>330</v>
      </c>
      <c r="D2333" s="1" t="s">
        <v>266</v>
      </c>
      <c r="E2333" t="s">
        <v>49</v>
      </c>
      <c r="F2333" t="s">
        <v>49</v>
      </c>
      <c r="G2333" t="s">
        <v>49</v>
      </c>
      <c r="H2333" t="s">
        <v>49</v>
      </c>
      <c r="I2333" t="s">
        <v>49</v>
      </c>
      <c r="J2333">
        <v>13.64</v>
      </c>
      <c r="K2333" t="s">
        <v>49</v>
      </c>
      <c r="L2333" t="s">
        <v>49</v>
      </c>
      <c r="M2333" t="s">
        <v>49</v>
      </c>
      <c r="N2333" t="s">
        <v>49</v>
      </c>
      <c r="O2333" t="s">
        <v>49</v>
      </c>
      <c r="P2333" t="s">
        <v>49</v>
      </c>
      <c r="Q2333">
        <v>14.26</v>
      </c>
      <c r="R2333">
        <v>12.52</v>
      </c>
      <c r="S2333">
        <v>12.52</v>
      </c>
      <c r="T2333">
        <v>12.52</v>
      </c>
      <c r="U2333" t="s">
        <v>49</v>
      </c>
      <c r="V2333" t="s">
        <v>49</v>
      </c>
      <c r="W2333" t="s">
        <v>49</v>
      </c>
      <c r="X2333">
        <v>13.03</v>
      </c>
      <c r="Y2333">
        <v>12.97</v>
      </c>
      <c r="Z2333">
        <v>12.96</v>
      </c>
      <c r="AA2333">
        <v>12.88</v>
      </c>
      <c r="AB2333" t="s">
        <v>49</v>
      </c>
      <c r="AC2333" t="s">
        <v>49</v>
      </c>
      <c r="AD2333">
        <v>12.49</v>
      </c>
      <c r="AE2333" t="s">
        <v>49</v>
      </c>
      <c r="AF2333" t="s">
        <v>49</v>
      </c>
      <c r="AG2333">
        <v>12.3</v>
      </c>
      <c r="AH2333">
        <v>12.33</v>
      </c>
      <c r="AI2333">
        <v>12.39</v>
      </c>
      <c r="AJ2333">
        <v>12.44</v>
      </c>
      <c r="AK2333">
        <v>12.84</v>
      </c>
      <c r="AL2333" t="s">
        <v>49</v>
      </c>
      <c r="AM2333" t="s">
        <v>49</v>
      </c>
    </row>
    <row r="2334" spans="1:39" customFormat="1" hidden="1" x14ac:dyDescent="0.2">
      <c r="A2334" t="s">
        <v>107</v>
      </c>
      <c r="B2334" s="1" t="s">
        <v>416</v>
      </c>
      <c r="C2334" t="s">
        <v>19</v>
      </c>
      <c r="D2334" s="1" t="s">
        <v>127</v>
      </c>
      <c r="E2334" t="s">
        <v>49</v>
      </c>
      <c r="F2334" t="s">
        <v>49</v>
      </c>
      <c r="G2334" t="s">
        <v>49</v>
      </c>
      <c r="H2334" t="s">
        <v>49</v>
      </c>
      <c r="I2334" t="s">
        <v>49</v>
      </c>
      <c r="J2334">
        <v>13.08</v>
      </c>
      <c r="K2334" t="s">
        <v>49</v>
      </c>
      <c r="L2334" t="s">
        <v>49</v>
      </c>
      <c r="M2334" t="s">
        <v>49</v>
      </c>
      <c r="N2334" t="s">
        <v>49</v>
      </c>
      <c r="O2334" t="s">
        <v>49</v>
      </c>
      <c r="P2334" t="s">
        <v>49</v>
      </c>
      <c r="Q2334">
        <v>13.34</v>
      </c>
      <c r="R2334">
        <v>11.88</v>
      </c>
      <c r="S2334">
        <v>11.88</v>
      </c>
      <c r="T2334">
        <v>11.88</v>
      </c>
      <c r="U2334" t="s">
        <v>49</v>
      </c>
      <c r="V2334" t="s">
        <v>49</v>
      </c>
      <c r="W2334" t="s">
        <v>49</v>
      </c>
      <c r="X2334">
        <v>12.49</v>
      </c>
      <c r="Y2334">
        <v>12.45</v>
      </c>
      <c r="Z2334">
        <v>12.45</v>
      </c>
      <c r="AA2334">
        <v>12.29</v>
      </c>
      <c r="AB2334" t="s">
        <v>49</v>
      </c>
      <c r="AC2334" t="s">
        <v>49</v>
      </c>
      <c r="AD2334">
        <v>11.93</v>
      </c>
      <c r="AE2334" t="s">
        <v>49</v>
      </c>
      <c r="AF2334" t="s">
        <v>49</v>
      </c>
      <c r="AG2334">
        <v>11.82</v>
      </c>
      <c r="AH2334">
        <v>11.72</v>
      </c>
      <c r="AI2334">
        <v>11.78</v>
      </c>
      <c r="AJ2334">
        <v>11.83</v>
      </c>
      <c r="AK2334">
        <v>12.32</v>
      </c>
      <c r="AL2334" t="s">
        <v>49</v>
      </c>
      <c r="AM2334" t="s">
        <v>49</v>
      </c>
    </row>
    <row r="2335" spans="1:39" customFormat="1" hidden="1" x14ac:dyDescent="0.2">
      <c r="A2335" t="s">
        <v>107</v>
      </c>
      <c r="B2335" s="1" t="s">
        <v>416</v>
      </c>
      <c r="C2335" t="s">
        <v>219</v>
      </c>
      <c r="D2335" s="1" t="s">
        <v>551</v>
      </c>
      <c r="E2335" t="s">
        <v>49</v>
      </c>
      <c r="F2335" t="s">
        <v>49</v>
      </c>
      <c r="G2335" t="s">
        <v>49</v>
      </c>
      <c r="H2335" t="s">
        <v>49</v>
      </c>
      <c r="I2335" t="s">
        <v>49</v>
      </c>
      <c r="J2335" t="s">
        <v>49</v>
      </c>
      <c r="K2335" t="s">
        <v>49</v>
      </c>
      <c r="L2335" t="s">
        <v>49</v>
      </c>
      <c r="M2335" t="s">
        <v>49</v>
      </c>
      <c r="N2335" t="s">
        <v>49</v>
      </c>
      <c r="O2335" t="s">
        <v>49</v>
      </c>
      <c r="P2335" t="s">
        <v>49</v>
      </c>
      <c r="Q2335" t="s">
        <v>49</v>
      </c>
      <c r="R2335" t="s">
        <v>49</v>
      </c>
      <c r="S2335" t="s">
        <v>49</v>
      </c>
      <c r="T2335" t="s">
        <v>49</v>
      </c>
      <c r="U2335" t="s">
        <v>49</v>
      </c>
      <c r="V2335">
        <v>37</v>
      </c>
      <c r="W2335">
        <v>37</v>
      </c>
      <c r="X2335">
        <v>33</v>
      </c>
      <c r="Y2335">
        <v>33</v>
      </c>
      <c r="Z2335">
        <v>33</v>
      </c>
      <c r="AA2335">
        <v>33</v>
      </c>
      <c r="AB2335">
        <v>33</v>
      </c>
      <c r="AC2335">
        <v>32</v>
      </c>
      <c r="AD2335">
        <v>32</v>
      </c>
      <c r="AE2335">
        <v>32</v>
      </c>
      <c r="AF2335">
        <v>32</v>
      </c>
      <c r="AG2335">
        <v>32</v>
      </c>
      <c r="AH2335">
        <v>31</v>
      </c>
      <c r="AI2335">
        <v>31</v>
      </c>
      <c r="AJ2335">
        <v>36</v>
      </c>
      <c r="AK2335" t="s">
        <v>49</v>
      </c>
      <c r="AL2335" t="s">
        <v>49</v>
      </c>
      <c r="AM2335" t="s">
        <v>49</v>
      </c>
    </row>
    <row r="2336" spans="1:39" customFormat="1" hidden="1" x14ac:dyDescent="0.2">
      <c r="A2336" t="s">
        <v>107</v>
      </c>
      <c r="B2336" s="1" t="s">
        <v>416</v>
      </c>
      <c r="C2336" t="s">
        <v>460</v>
      </c>
      <c r="D2336" s="1" t="s">
        <v>249</v>
      </c>
      <c r="E2336" t="s">
        <v>49</v>
      </c>
      <c r="F2336" t="s">
        <v>49</v>
      </c>
      <c r="G2336" t="s">
        <v>49</v>
      </c>
      <c r="H2336" t="s">
        <v>49</v>
      </c>
      <c r="I2336" t="s">
        <v>49</v>
      </c>
      <c r="J2336" t="s">
        <v>49</v>
      </c>
      <c r="K2336" t="s">
        <v>49</v>
      </c>
      <c r="L2336" t="s">
        <v>49</v>
      </c>
      <c r="M2336" t="s">
        <v>49</v>
      </c>
      <c r="N2336" t="s">
        <v>49</v>
      </c>
      <c r="O2336" t="s">
        <v>49</v>
      </c>
      <c r="P2336" t="s">
        <v>49</v>
      </c>
      <c r="Q2336" t="s">
        <v>49</v>
      </c>
      <c r="R2336" t="s">
        <v>49</v>
      </c>
      <c r="S2336" t="s">
        <v>49</v>
      </c>
      <c r="T2336" t="s">
        <v>49</v>
      </c>
      <c r="U2336" t="s">
        <v>49</v>
      </c>
      <c r="V2336" t="s">
        <v>49</v>
      </c>
      <c r="W2336" t="s">
        <v>49</v>
      </c>
      <c r="X2336">
        <v>6.4</v>
      </c>
      <c r="Y2336" t="s">
        <v>49</v>
      </c>
      <c r="Z2336" t="s">
        <v>49</v>
      </c>
      <c r="AA2336" t="s">
        <v>49</v>
      </c>
      <c r="AB2336" t="s">
        <v>49</v>
      </c>
      <c r="AC2336" t="s">
        <v>49</v>
      </c>
      <c r="AD2336">
        <v>24.5</v>
      </c>
      <c r="AE2336" t="s">
        <v>49</v>
      </c>
      <c r="AF2336" t="s">
        <v>49</v>
      </c>
      <c r="AG2336" t="s">
        <v>49</v>
      </c>
      <c r="AH2336" t="s">
        <v>49</v>
      </c>
      <c r="AI2336" t="s">
        <v>49</v>
      </c>
      <c r="AJ2336" t="s">
        <v>49</v>
      </c>
      <c r="AK2336" t="s">
        <v>49</v>
      </c>
      <c r="AL2336" t="s">
        <v>49</v>
      </c>
      <c r="AM2336" t="s">
        <v>49</v>
      </c>
    </row>
    <row r="2337" spans="1:39" customFormat="1" hidden="1" x14ac:dyDescent="0.2">
      <c r="A2337" t="s">
        <v>107</v>
      </c>
      <c r="B2337" s="1" t="s">
        <v>416</v>
      </c>
      <c r="C2337" t="s">
        <v>214</v>
      </c>
      <c r="D2337" s="1" t="s">
        <v>72</v>
      </c>
      <c r="E2337" t="s">
        <v>49</v>
      </c>
      <c r="F2337" t="s">
        <v>49</v>
      </c>
      <c r="G2337" t="s">
        <v>49</v>
      </c>
      <c r="H2337" t="s">
        <v>49</v>
      </c>
      <c r="I2337" t="s">
        <v>49</v>
      </c>
      <c r="J2337" t="s">
        <v>49</v>
      </c>
      <c r="K2337" t="s">
        <v>49</v>
      </c>
      <c r="L2337" t="s">
        <v>49</v>
      </c>
      <c r="M2337" t="s">
        <v>49</v>
      </c>
      <c r="N2337" t="s">
        <v>49</v>
      </c>
      <c r="O2337" t="s">
        <v>49</v>
      </c>
      <c r="P2337" t="s">
        <v>49</v>
      </c>
      <c r="Q2337" t="s">
        <v>49</v>
      </c>
      <c r="R2337" t="s">
        <v>49</v>
      </c>
      <c r="S2337" t="s">
        <v>49</v>
      </c>
      <c r="T2337" t="s">
        <v>49</v>
      </c>
      <c r="U2337">
        <v>168</v>
      </c>
      <c r="V2337">
        <v>168</v>
      </c>
      <c r="W2337">
        <v>168</v>
      </c>
      <c r="X2337">
        <v>33</v>
      </c>
      <c r="Y2337">
        <v>33</v>
      </c>
      <c r="Z2337">
        <v>33</v>
      </c>
      <c r="AA2337">
        <v>33</v>
      </c>
      <c r="AB2337">
        <v>33</v>
      </c>
      <c r="AC2337">
        <v>33</v>
      </c>
      <c r="AD2337">
        <v>33</v>
      </c>
      <c r="AE2337">
        <v>33</v>
      </c>
      <c r="AF2337">
        <v>33</v>
      </c>
      <c r="AG2337">
        <v>33</v>
      </c>
      <c r="AH2337">
        <v>33</v>
      </c>
      <c r="AI2337">
        <v>33</v>
      </c>
      <c r="AJ2337">
        <v>33</v>
      </c>
      <c r="AK2337" t="s">
        <v>49</v>
      </c>
      <c r="AL2337" t="s">
        <v>49</v>
      </c>
      <c r="AM2337" t="s">
        <v>49</v>
      </c>
    </row>
    <row r="2338" spans="1:39" customFormat="1" hidden="1" x14ac:dyDescent="0.2">
      <c r="A2338" t="s">
        <v>107</v>
      </c>
      <c r="B2338" s="1" t="s">
        <v>416</v>
      </c>
      <c r="C2338" t="s">
        <v>443</v>
      </c>
      <c r="D2338" s="1" t="s">
        <v>259</v>
      </c>
      <c r="E2338" t="s">
        <v>49</v>
      </c>
      <c r="F2338" t="s">
        <v>49</v>
      </c>
      <c r="G2338" t="s">
        <v>49</v>
      </c>
      <c r="H2338" t="s">
        <v>49</v>
      </c>
      <c r="I2338" t="s">
        <v>49</v>
      </c>
      <c r="J2338" t="s">
        <v>49</v>
      </c>
      <c r="K2338" t="s">
        <v>49</v>
      </c>
      <c r="L2338" t="s">
        <v>49</v>
      </c>
      <c r="M2338" t="s">
        <v>49</v>
      </c>
      <c r="N2338" t="s">
        <v>49</v>
      </c>
      <c r="O2338" t="s">
        <v>49</v>
      </c>
      <c r="P2338" t="s">
        <v>49</v>
      </c>
      <c r="Q2338" t="s">
        <v>49</v>
      </c>
      <c r="R2338" t="s">
        <v>49</v>
      </c>
      <c r="S2338" t="s">
        <v>49</v>
      </c>
      <c r="T2338">
        <v>21</v>
      </c>
      <c r="U2338">
        <v>21</v>
      </c>
      <c r="V2338">
        <v>17</v>
      </c>
      <c r="W2338">
        <v>17</v>
      </c>
      <c r="X2338">
        <v>13</v>
      </c>
      <c r="Y2338">
        <v>11</v>
      </c>
      <c r="Z2338">
        <v>11</v>
      </c>
      <c r="AA2338">
        <v>11</v>
      </c>
      <c r="AB2338">
        <v>11</v>
      </c>
      <c r="AC2338">
        <v>11</v>
      </c>
      <c r="AD2338">
        <v>14</v>
      </c>
      <c r="AE2338">
        <v>14</v>
      </c>
      <c r="AF2338">
        <v>14</v>
      </c>
      <c r="AG2338">
        <v>14</v>
      </c>
      <c r="AH2338">
        <v>14</v>
      </c>
      <c r="AI2338">
        <v>14</v>
      </c>
      <c r="AJ2338">
        <v>13</v>
      </c>
      <c r="AK2338" t="s">
        <v>49</v>
      </c>
      <c r="AL2338" t="s">
        <v>49</v>
      </c>
      <c r="AM2338" t="s">
        <v>49</v>
      </c>
    </row>
    <row r="2339" spans="1:39" customFormat="1" hidden="1" x14ac:dyDescent="0.2">
      <c r="A2339" t="s">
        <v>107</v>
      </c>
      <c r="B2339" s="1" t="s">
        <v>416</v>
      </c>
      <c r="C2339" t="s">
        <v>470</v>
      </c>
      <c r="D2339" s="1" t="s">
        <v>131</v>
      </c>
      <c r="E2339" t="s">
        <v>49</v>
      </c>
      <c r="F2339" t="s">
        <v>49</v>
      </c>
      <c r="G2339" t="s">
        <v>49</v>
      </c>
      <c r="H2339" t="s">
        <v>49</v>
      </c>
      <c r="I2339" t="s">
        <v>49</v>
      </c>
      <c r="J2339" t="s">
        <v>49</v>
      </c>
      <c r="K2339" t="s">
        <v>49</v>
      </c>
      <c r="L2339" t="s">
        <v>49</v>
      </c>
      <c r="M2339" t="s">
        <v>49</v>
      </c>
      <c r="N2339" t="s">
        <v>49</v>
      </c>
      <c r="O2339" t="s">
        <v>49</v>
      </c>
      <c r="P2339" t="s">
        <v>49</v>
      </c>
      <c r="Q2339" t="s">
        <v>49</v>
      </c>
      <c r="R2339" t="s">
        <v>49</v>
      </c>
      <c r="S2339" t="s">
        <v>49</v>
      </c>
      <c r="T2339" t="s">
        <v>49</v>
      </c>
      <c r="U2339" t="s">
        <v>49</v>
      </c>
      <c r="V2339" t="s">
        <v>49</v>
      </c>
      <c r="W2339" t="s">
        <v>49</v>
      </c>
      <c r="X2339" t="s">
        <v>49</v>
      </c>
      <c r="Y2339" t="s">
        <v>49</v>
      </c>
      <c r="Z2339" t="s">
        <v>49</v>
      </c>
      <c r="AA2339" t="s">
        <v>49</v>
      </c>
      <c r="AB2339" t="s">
        <v>49</v>
      </c>
      <c r="AC2339" t="s">
        <v>49</v>
      </c>
      <c r="AD2339" t="s">
        <v>49</v>
      </c>
      <c r="AE2339">
        <v>108</v>
      </c>
      <c r="AF2339">
        <v>108</v>
      </c>
      <c r="AG2339">
        <v>108</v>
      </c>
      <c r="AH2339">
        <v>108</v>
      </c>
      <c r="AI2339">
        <v>108</v>
      </c>
      <c r="AJ2339">
        <v>108</v>
      </c>
      <c r="AK2339" t="s">
        <v>49</v>
      </c>
      <c r="AL2339" t="s">
        <v>49</v>
      </c>
      <c r="AM2339" t="s">
        <v>49</v>
      </c>
    </row>
    <row r="2340" spans="1:39" customFormat="1" hidden="1" x14ac:dyDescent="0.2">
      <c r="A2340" t="s">
        <v>107</v>
      </c>
      <c r="B2340" s="1" t="s">
        <v>416</v>
      </c>
      <c r="C2340" t="s">
        <v>169</v>
      </c>
      <c r="D2340" s="1" t="s">
        <v>129</v>
      </c>
      <c r="E2340" t="s">
        <v>49</v>
      </c>
      <c r="F2340" t="s">
        <v>49</v>
      </c>
      <c r="G2340" t="s">
        <v>49</v>
      </c>
      <c r="H2340" t="s">
        <v>49</v>
      </c>
      <c r="I2340" t="s">
        <v>49</v>
      </c>
      <c r="J2340" t="s">
        <v>49</v>
      </c>
      <c r="K2340" t="s">
        <v>49</v>
      </c>
      <c r="L2340" t="s">
        <v>49</v>
      </c>
      <c r="M2340" t="s">
        <v>49</v>
      </c>
      <c r="N2340" t="s">
        <v>49</v>
      </c>
      <c r="O2340" t="s">
        <v>49</v>
      </c>
      <c r="P2340" t="s">
        <v>49</v>
      </c>
      <c r="Q2340" t="s">
        <v>49</v>
      </c>
      <c r="R2340" t="s">
        <v>49</v>
      </c>
      <c r="S2340" t="s">
        <v>49</v>
      </c>
      <c r="T2340" t="s">
        <v>49</v>
      </c>
      <c r="U2340" t="s">
        <v>49</v>
      </c>
      <c r="V2340" t="s">
        <v>49</v>
      </c>
      <c r="W2340" t="s">
        <v>49</v>
      </c>
      <c r="X2340" t="s">
        <v>49</v>
      </c>
      <c r="Y2340" t="s">
        <v>49</v>
      </c>
      <c r="Z2340" t="s">
        <v>49</v>
      </c>
      <c r="AA2340" t="s">
        <v>49</v>
      </c>
      <c r="AB2340" t="s">
        <v>49</v>
      </c>
      <c r="AC2340" t="s">
        <v>49</v>
      </c>
      <c r="AD2340" t="s">
        <v>49</v>
      </c>
      <c r="AE2340">
        <v>89.333330000000004</v>
      </c>
      <c r="AF2340">
        <v>89.333330000000004</v>
      </c>
      <c r="AG2340">
        <v>89.333330000000004</v>
      </c>
      <c r="AH2340">
        <v>89.333330000000004</v>
      </c>
      <c r="AI2340">
        <v>89.333330000000004</v>
      </c>
      <c r="AJ2340">
        <v>89.333330000000004</v>
      </c>
      <c r="AK2340" t="s">
        <v>49</v>
      </c>
      <c r="AL2340" t="s">
        <v>49</v>
      </c>
      <c r="AM2340" t="s">
        <v>49</v>
      </c>
    </row>
    <row r="2341" spans="1:39" customFormat="1" hidden="1" x14ac:dyDescent="0.2">
      <c r="A2341" t="s">
        <v>107</v>
      </c>
      <c r="B2341" s="1" t="s">
        <v>416</v>
      </c>
      <c r="C2341" t="s">
        <v>272</v>
      </c>
      <c r="D2341" s="1" t="s">
        <v>348</v>
      </c>
      <c r="E2341" t="s">
        <v>49</v>
      </c>
      <c r="F2341" t="s">
        <v>49</v>
      </c>
      <c r="G2341" t="s">
        <v>49</v>
      </c>
      <c r="H2341" t="s">
        <v>49</v>
      </c>
      <c r="I2341" t="s">
        <v>49</v>
      </c>
      <c r="J2341" t="s">
        <v>49</v>
      </c>
      <c r="K2341" t="s">
        <v>49</v>
      </c>
      <c r="L2341" t="s">
        <v>49</v>
      </c>
      <c r="M2341" t="s">
        <v>49</v>
      </c>
      <c r="N2341" t="s">
        <v>49</v>
      </c>
      <c r="O2341" t="s">
        <v>49</v>
      </c>
      <c r="P2341" t="s">
        <v>49</v>
      </c>
      <c r="Q2341" t="s">
        <v>49</v>
      </c>
      <c r="R2341" t="s">
        <v>49</v>
      </c>
      <c r="S2341" t="s">
        <v>49</v>
      </c>
      <c r="T2341" t="s">
        <v>49</v>
      </c>
      <c r="U2341" t="s">
        <v>49</v>
      </c>
      <c r="V2341" t="s">
        <v>49</v>
      </c>
      <c r="W2341" t="s">
        <v>49</v>
      </c>
      <c r="X2341" t="s">
        <v>49</v>
      </c>
      <c r="Y2341" t="s">
        <v>49</v>
      </c>
      <c r="Z2341" t="s">
        <v>49</v>
      </c>
      <c r="AA2341" t="s">
        <v>49</v>
      </c>
      <c r="AB2341" t="s">
        <v>49</v>
      </c>
      <c r="AC2341" t="s">
        <v>49</v>
      </c>
      <c r="AD2341" t="s">
        <v>49</v>
      </c>
      <c r="AE2341">
        <v>89.428569999999993</v>
      </c>
      <c r="AF2341">
        <v>89.428569999999993</v>
      </c>
      <c r="AG2341">
        <v>89.428569999999993</v>
      </c>
      <c r="AH2341">
        <v>89.428569999999993</v>
      </c>
      <c r="AI2341">
        <v>80</v>
      </c>
      <c r="AJ2341">
        <v>80</v>
      </c>
      <c r="AK2341" t="s">
        <v>49</v>
      </c>
      <c r="AL2341" t="s">
        <v>49</v>
      </c>
      <c r="AM2341" t="s">
        <v>49</v>
      </c>
    </row>
    <row r="2342" spans="1:39" customFormat="1" hidden="1" x14ac:dyDescent="0.2">
      <c r="A2342" t="s">
        <v>107</v>
      </c>
      <c r="B2342" s="1" t="s">
        <v>416</v>
      </c>
      <c r="C2342" t="s">
        <v>320</v>
      </c>
      <c r="D2342" s="1" t="s">
        <v>481</v>
      </c>
      <c r="E2342" t="s">
        <v>49</v>
      </c>
      <c r="F2342" t="s">
        <v>49</v>
      </c>
      <c r="G2342" t="s">
        <v>49</v>
      </c>
      <c r="H2342" t="s">
        <v>49</v>
      </c>
      <c r="I2342" t="s">
        <v>49</v>
      </c>
      <c r="J2342" t="s">
        <v>49</v>
      </c>
      <c r="K2342" t="s">
        <v>49</v>
      </c>
      <c r="L2342" t="s">
        <v>49</v>
      </c>
      <c r="M2342" t="s">
        <v>49</v>
      </c>
      <c r="N2342" t="s">
        <v>49</v>
      </c>
      <c r="O2342" t="s">
        <v>49</v>
      </c>
      <c r="P2342" t="s">
        <v>49</v>
      </c>
      <c r="Q2342" t="s">
        <v>49</v>
      </c>
      <c r="R2342" t="s">
        <v>49</v>
      </c>
      <c r="S2342" t="s">
        <v>49</v>
      </c>
      <c r="T2342" t="s">
        <v>49</v>
      </c>
      <c r="U2342" t="s">
        <v>49</v>
      </c>
      <c r="V2342" t="s">
        <v>49</v>
      </c>
      <c r="W2342" t="s">
        <v>49</v>
      </c>
      <c r="X2342" t="s">
        <v>49</v>
      </c>
      <c r="Y2342" t="s">
        <v>49</v>
      </c>
      <c r="Z2342" t="s">
        <v>49</v>
      </c>
      <c r="AA2342" t="s">
        <v>49</v>
      </c>
      <c r="AB2342" t="s">
        <v>49</v>
      </c>
      <c r="AC2342" t="s">
        <v>49</v>
      </c>
      <c r="AD2342" t="s">
        <v>49</v>
      </c>
      <c r="AE2342">
        <v>546.42859999999996</v>
      </c>
      <c r="AF2342">
        <v>282.42860000000002</v>
      </c>
      <c r="AG2342">
        <v>76</v>
      </c>
      <c r="AH2342">
        <v>76</v>
      </c>
      <c r="AI2342">
        <v>36</v>
      </c>
      <c r="AJ2342">
        <v>36</v>
      </c>
      <c r="AK2342" t="s">
        <v>49</v>
      </c>
      <c r="AL2342" t="s">
        <v>49</v>
      </c>
      <c r="AM2342" t="s">
        <v>49</v>
      </c>
    </row>
    <row r="2343" spans="1:39" customFormat="1" hidden="1" x14ac:dyDescent="0.2">
      <c r="A2343" t="s">
        <v>107</v>
      </c>
      <c r="B2343" s="1" t="s">
        <v>416</v>
      </c>
      <c r="C2343" t="s">
        <v>157</v>
      </c>
      <c r="D2343" s="1" t="s">
        <v>441</v>
      </c>
      <c r="E2343" t="s">
        <v>49</v>
      </c>
      <c r="F2343" t="s">
        <v>49</v>
      </c>
      <c r="G2343" t="s">
        <v>49</v>
      </c>
      <c r="H2343" t="s">
        <v>49</v>
      </c>
      <c r="I2343" t="s">
        <v>49</v>
      </c>
      <c r="J2343" t="s">
        <v>49</v>
      </c>
      <c r="K2343" t="s">
        <v>49</v>
      </c>
      <c r="L2343" t="s">
        <v>49</v>
      </c>
      <c r="M2343" t="s">
        <v>49</v>
      </c>
      <c r="N2343" t="s">
        <v>49</v>
      </c>
      <c r="O2343" t="s">
        <v>49</v>
      </c>
      <c r="P2343" t="s">
        <v>49</v>
      </c>
      <c r="Q2343" t="s">
        <v>49</v>
      </c>
      <c r="R2343" t="s">
        <v>49</v>
      </c>
      <c r="S2343" t="s">
        <v>49</v>
      </c>
      <c r="T2343" t="s">
        <v>49</v>
      </c>
      <c r="U2343" t="s">
        <v>49</v>
      </c>
      <c r="V2343" t="s">
        <v>49</v>
      </c>
      <c r="W2343" t="s">
        <v>49</v>
      </c>
      <c r="X2343">
        <v>24.4</v>
      </c>
      <c r="Y2343" t="s">
        <v>49</v>
      </c>
      <c r="Z2343" t="s">
        <v>49</v>
      </c>
      <c r="AA2343" t="s">
        <v>49</v>
      </c>
      <c r="AB2343" t="s">
        <v>49</v>
      </c>
      <c r="AC2343" t="s">
        <v>49</v>
      </c>
      <c r="AD2343">
        <v>44.7</v>
      </c>
      <c r="AE2343" t="s">
        <v>49</v>
      </c>
      <c r="AF2343" t="s">
        <v>49</v>
      </c>
      <c r="AG2343" t="s">
        <v>49</v>
      </c>
      <c r="AH2343" t="s">
        <v>49</v>
      </c>
      <c r="AI2343" t="s">
        <v>49</v>
      </c>
      <c r="AJ2343" t="s">
        <v>49</v>
      </c>
      <c r="AK2343" t="s">
        <v>49</v>
      </c>
      <c r="AL2343" t="s">
        <v>49</v>
      </c>
      <c r="AM2343" t="s">
        <v>49</v>
      </c>
    </row>
    <row r="2344" spans="1:39" customFormat="1" hidden="1" x14ac:dyDescent="0.2">
      <c r="A2344" t="s">
        <v>107</v>
      </c>
      <c r="B2344" s="1" t="s">
        <v>416</v>
      </c>
      <c r="C2344" t="s">
        <v>87</v>
      </c>
      <c r="D2344" s="1" t="s">
        <v>302</v>
      </c>
      <c r="E2344" t="s">
        <v>49</v>
      </c>
      <c r="F2344" t="s">
        <v>49</v>
      </c>
      <c r="G2344" t="s">
        <v>49</v>
      </c>
      <c r="H2344" t="s">
        <v>49</v>
      </c>
      <c r="I2344" t="s">
        <v>49</v>
      </c>
      <c r="J2344" t="s">
        <v>49</v>
      </c>
      <c r="K2344" t="s">
        <v>49</v>
      </c>
      <c r="L2344" t="s">
        <v>49</v>
      </c>
      <c r="M2344" t="s">
        <v>49</v>
      </c>
      <c r="N2344" t="s">
        <v>49</v>
      </c>
      <c r="O2344" t="s">
        <v>49</v>
      </c>
      <c r="P2344" t="s">
        <v>49</v>
      </c>
      <c r="Q2344" t="s">
        <v>49</v>
      </c>
      <c r="R2344" t="s">
        <v>49</v>
      </c>
      <c r="S2344" t="s">
        <v>49</v>
      </c>
      <c r="T2344" t="s">
        <v>49</v>
      </c>
      <c r="U2344" t="s">
        <v>49</v>
      </c>
      <c r="V2344">
        <v>304</v>
      </c>
      <c r="W2344">
        <v>304</v>
      </c>
      <c r="X2344">
        <v>304</v>
      </c>
      <c r="Y2344">
        <v>224</v>
      </c>
      <c r="Z2344">
        <v>224</v>
      </c>
      <c r="AA2344">
        <v>224</v>
      </c>
      <c r="AB2344">
        <v>224</v>
      </c>
      <c r="AC2344">
        <v>224</v>
      </c>
      <c r="AD2344">
        <v>224</v>
      </c>
      <c r="AE2344">
        <v>224</v>
      </c>
      <c r="AF2344">
        <v>224</v>
      </c>
      <c r="AG2344">
        <v>224</v>
      </c>
      <c r="AH2344">
        <v>224</v>
      </c>
      <c r="AI2344">
        <v>224</v>
      </c>
      <c r="AJ2344">
        <v>226</v>
      </c>
      <c r="AK2344" t="s">
        <v>49</v>
      </c>
      <c r="AL2344" t="s">
        <v>49</v>
      </c>
      <c r="AM2344" t="s">
        <v>49</v>
      </c>
    </row>
    <row r="2345" spans="1:39" customFormat="1" hidden="1" x14ac:dyDescent="0.2">
      <c r="A2345" t="s">
        <v>107</v>
      </c>
      <c r="B2345" s="1" t="s">
        <v>416</v>
      </c>
      <c r="C2345" t="s">
        <v>542</v>
      </c>
      <c r="D2345" s="1" t="s">
        <v>479</v>
      </c>
      <c r="E2345">
        <v>42.245499412098219</v>
      </c>
      <c r="F2345">
        <v>41.085891051033926</v>
      </c>
      <c r="G2345">
        <v>42.728178130780499</v>
      </c>
      <c r="H2345">
        <v>42.488349263798703</v>
      </c>
      <c r="I2345">
        <v>45.993595861392322</v>
      </c>
      <c r="J2345">
        <v>56.669120115699492</v>
      </c>
      <c r="K2345">
        <v>62.021152737752161</v>
      </c>
      <c r="L2345">
        <v>57.423094288994669</v>
      </c>
      <c r="M2345">
        <v>72.204944129397546</v>
      </c>
      <c r="N2345">
        <v>85.401837969589195</v>
      </c>
      <c r="O2345">
        <v>80.59954324699352</v>
      </c>
      <c r="P2345">
        <v>81.705104034052809</v>
      </c>
      <c r="Q2345">
        <v>116.04843016296842</v>
      </c>
      <c r="R2345">
        <v>110.04585416081134</v>
      </c>
      <c r="S2345">
        <v>97.489243174655144</v>
      </c>
      <c r="T2345">
        <v>97.287145713953166</v>
      </c>
      <c r="U2345">
        <v>99.670334347212247</v>
      </c>
      <c r="V2345">
        <v>98.171514114627882</v>
      </c>
      <c r="W2345">
        <v>64.519054327936317</v>
      </c>
      <c r="X2345">
        <v>65.354322285253161</v>
      </c>
      <c r="Y2345">
        <v>69.51422561114336</v>
      </c>
      <c r="Z2345">
        <v>71.594738528152348</v>
      </c>
      <c r="AA2345">
        <v>75.377815791682352</v>
      </c>
      <c r="AB2345">
        <v>86.295453854969537</v>
      </c>
      <c r="AC2345">
        <v>93.168035128683101</v>
      </c>
      <c r="AD2345">
        <v>60.759321902877502</v>
      </c>
      <c r="AE2345">
        <v>63.836561558046157</v>
      </c>
      <c r="AF2345">
        <v>76.521271299580505</v>
      </c>
      <c r="AG2345">
        <v>67.87700018642991</v>
      </c>
      <c r="AH2345">
        <v>70.548364565594014</v>
      </c>
      <c r="AI2345">
        <v>67.958518345388384</v>
      </c>
      <c r="AJ2345">
        <v>76.82480182717552</v>
      </c>
      <c r="AK2345">
        <v>38.516861661062997</v>
      </c>
      <c r="AL2345">
        <v>58.430013627387545</v>
      </c>
      <c r="AM2345">
        <v>52.550532848729226</v>
      </c>
    </row>
    <row r="2346" spans="1:39" customFormat="1" hidden="1" x14ac:dyDescent="0.2">
      <c r="A2346" t="s">
        <v>107</v>
      </c>
      <c r="B2346" s="1" t="s">
        <v>416</v>
      </c>
      <c r="C2346" t="s">
        <v>456</v>
      </c>
      <c r="D2346" s="1" t="s">
        <v>489</v>
      </c>
      <c r="E2346" t="s">
        <v>49</v>
      </c>
      <c r="F2346" t="s">
        <v>49</v>
      </c>
      <c r="G2346" t="s">
        <v>49</v>
      </c>
      <c r="H2346" t="s">
        <v>49</v>
      </c>
      <c r="I2346" t="s">
        <v>49</v>
      </c>
      <c r="J2346" t="s">
        <v>49</v>
      </c>
      <c r="K2346" t="s">
        <v>49</v>
      </c>
      <c r="L2346" t="s">
        <v>49</v>
      </c>
      <c r="M2346">
        <v>44</v>
      </c>
      <c r="N2346" t="s">
        <v>49</v>
      </c>
      <c r="O2346">
        <v>44.776119232177699</v>
      </c>
      <c r="P2346" t="s">
        <v>49</v>
      </c>
      <c r="Q2346">
        <v>52.736316680908203</v>
      </c>
      <c r="R2346" t="s">
        <v>49</v>
      </c>
      <c r="S2346">
        <v>49.751243591308601</v>
      </c>
      <c r="T2346">
        <v>57.213932037353501</v>
      </c>
      <c r="U2346">
        <v>54.3269233703613</v>
      </c>
      <c r="V2346">
        <v>57.211540222167997</v>
      </c>
      <c r="W2346">
        <v>58.653846740722699</v>
      </c>
      <c r="X2346">
        <v>60.5769233703613</v>
      </c>
      <c r="Y2346">
        <v>58.653846740722699</v>
      </c>
      <c r="Z2346">
        <v>61.611373901367202</v>
      </c>
      <c r="AA2346">
        <v>63.033176422119098</v>
      </c>
      <c r="AB2346">
        <v>62.441314697265597</v>
      </c>
      <c r="AC2346">
        <v>61.971832275390597</v>
      </c>
      <c r="AD2346">
        <v>62.441314697265597</v>
      </c>
      <c r="AE2346">
        <v>61.5763549804688</v>
      </c>
      <c r="AF2346">
        <v>64.039405822753906</v>
      </c>
      <c r="AG2346">
        <v>67.487686157226605</v>
      </c>
      <c r="AH2346">
        <v>66.995071411132798</v>
      </c>
      <c r="AI2346">
        <v>67.475730895996094</v>
      </c>
      <c r="AJ2346">
        <v>64.734298706054702</v>
      </c>
      <c r="AK2346">
        <v>63.285022735595703</v>
      </c>
      <c r="AL2346">
        <v>60.869564056396499</v>
      </c>
      <c r="AM2346">
        <v>59.4202880859375</v>
      </c>
    </row>
    <row r="2347" spans="1:39" customFormat="1" hidden="1" x14ac:dyDescent="0.2">
      <c r="A2347" t="s">
        <v>540</v>
      </c>
      <c r="B2347" s="1" t="s">
        <v>412</v>
      </c>
      <c r="C2347" t="s">
        <v>483</v>
      </c>
      <c r="D2347" s="1" t="s">
        <v>39</v>
      </c>
      <c r="E2347">
        <v>1.1893322859040867</v>
      </c>
      <c r="F2347">
        <v>0.94986622218412897</v>
      </c>
      <c r="G2347">
        <v>1.0266511277294665</v>
      </c>
      <c r="H2347">
        <v>1.0794798431716726</v>
      </c>
      <c r="I2347">
        <v>0.98430046892090484</v>
      </c>
      <c r="J2347">
        <v>0.89790317789749796</v>
      </c>
      <c r="K2347">
        <v>0.84132490532487014</v>
      </c>
      <c r="L2347">
        <v>0.76929615048959898</v>
      </c>
      <c r="M2347">
        <v>0.72534506000937937</v>
      </c>
      <c r="N2347">
        <v>0.68735435559875346</v>
      </c>
      <c r="O2347">
        <v>4.9297861194814857E-2</v>
      </c>
      <c r="P2347">
        <v>5.7999680022679939E-2</v>
      </c>
      <c r="Q2347">
        <v>-6.2820866311514992E-3</v>
      </c>
      <c r="R2347">
        <v>1.4681805513656414E-3</v>
      </c>
      <c r="S2347">
        <v>2.2114141401333436E-2</v>
      </c>
      <c r="T2347">
        <v>0.69579765917026248</v>
      </c>
      <c r="U2347">
        <v>0.89139117417826941</v>
      </c>
      <c r="V2347">
        <v>0.27775414380588126</v>
      </c>
      <c r="W2347">
        <v>1.9782372804958834</v>
      </c>
      <c r="X2347">
        <v>0.61370557512819679</v>
      </c>
      <c r="Y2347">
        <v>1.6109321415184559</v>
      </c>
      <c r="Z2347">
        <v>0.83496102072754164</v>
      </c>
      <c r="AA2347">
        <v>0.17936122800464516</v>
      </c>
      <c r="AB2347">
        <v>0.38593888664491038</v>
      </c>
      <c r="AC2347">
        <v>0.68673102010817511</v>
      </c>
      <c r="AD2347">
        <v>1.2328074680456418</v>
      </c>
      <c r="AE2347">
        <v>1.1455706414808966</v>
      </c>
      <c r="AF2347">
        <v>0.64846465376794205</v>
      </c>
      <c r="AG2347">
        <v>1.3971372026322268</v>
      </c>
      <c r="AH2347">
        <v>1.7209047520310796</v>
      </c>
      <c r="AI2347">
        <v>1.8983533515090825</v>
      </c>
      <c r="AJ2347">
        <v>2.4357929945319809</v>
      </c>
      <c r="AK2347">
        <v>1.7486470386708686</v>
      </c>
      <c r="AL2347">
        <v>2.8539885318322429</v>
      </c>
      <c r="AM2347">
        <v>3.1252395061082199</v>
      </c>
    </row>
    <row r="2348" spans="1:39" customFormat="1" hidden="1" x14ac:dyDescent="0.2">
      <c r="A2348" t="s">
        <v>540</v>
      </c>
      <c r="B2348" s="1" t="s">
        <v>412</v>
      </c>
      <c r="C2348" t="s">
        <v>260</v>
      </c>
      <c r="D2348" s="1" t="s">
        <v>203</v>
      </c>
      <c r="E2348">
        <v>907000000</v>
      </c>
      <c r="F2348">
        <v>752000000</v>
      </c>
      <c r="G2348">
        <v>1005000000</v>
      </c>
      <c r="H2348">
        <v>1135000000</v>
      </c>
      <c r="I2348">
        <v>1144000000</v>
      </c>
      <c r="J2348">
        <v>977000000</v>
      </c>
      <c r="K2348">
        <v>981000000</v>
      </c>
      <c r="L2348">
        <v>1053000000</v>
      </c>
      <c r="M2348">
        <v>1058000000</v>
      </c>
      <c r="N2348">
        <v>984000000</v>
      </c>
      <c r="O2348">
        <v>71200000</v>
      </c>
      <c r="P2348">
        <v>82701091.418312296</v>
      </c>
      <c r="Q2348">
        <v>-8195469.2884551603</v>
      </c>
      <c r="R2348">
        <v>2001266.5622020101</v>
      </c>
      <c r="S2348">
        <v>34180546.537063897</v>
      </c>
      <c r="T2348">
        <v>1408086698.6235099</v>
      </c>
      <c r="U2348">
        <v>2147927926.7584</v>
      </c>
      <c r="V2348">
        <v>688484256.64908302</v>
      </c>
      <c r="W2348">
        <v>5411403362.2311697</v>
      </c>
      <c r="X2348">
        <v>1957124444.1944201</v>
      </c>
      <c r="Y2348">
        <v>5733447473.24928</v>
      </c>
      <c r="Z2348">
        <v>2766296835.4718499</v>
      </c>
      <c r="AA2348">
        <v>532926980.500431</v>
      </c>
      <c r="AB2348">
        <v>1092191387.83039</v>
      </c>
      <c r="AC2348">
        <v>1662090329.8380001</v>
      </c>
      <c r="AD2348">
        <v>2945271844.6856899</v>
      </c>
      <c r="AE2348">
        <v>2697339246.0544701</v>
      </c>
      <c r="AF2348">
        <v>1268938505.8633299</v>
      </c>
      <c r="AG2348">
        <v>2698544612.1607399</v>
      </c>
      <c r="AH2348">
        <v>3439131879.7551699</v>
      </c>
      <c r="AI2348">
        <v>4025447788.5770302</v>
      </c>
      <c r="AJ2348">
        <v>4999635989.5369301</v>
      </c>
      <c r="AK2348">
        <v>3303648833.2283602</v>
      </c>
      <c r="AL2348">
        <v>6132475888.3552999</v>
      </c>
      <c r="AM2348">
        <v>6846333190.7158899</v>
      </c>
    </row>
    <row r="2349" spans="1:39" customFormat="1" hidden="1" x14ac:dyDescent="0.2">
      <c r="A2349" t="s">
        <v>540</v>
      </c>
      <c r="B2349" s="1" t="s">
        <v>412</v>
      </c>
      <c r="C2349" t="s">
        <v>31</v>
      </c>
      <c r="D2349" s="1" t="s">
        <v>339</v>
      </c>
      <c r="E2349" t="s">
        <v>49</v>
      </c>
      <c r="F2349" t="s">
        <v>49</v>
      </c>
      <c r="G2349" t="s">
        <v>49</v>
      </c>
      <c r="H2349">
        <v>45.393000000000001</v>
      </c>
      <c r="I2349">
        <v>45.98</v>
      </c>
      <c r="J2349">
        <v>45.634999999999998</v>
      </c>
      <c r="K2349">
        <v>46.097000000000001</v>
      </c>
      <c r="L2349">
        <v>46.368000000000002</v>
      </c>
      <c r="M2349">
        <v>46.661999999999999</v>
      </c>
      <c r="N2349">
        <v>46.505000000000003</v>
      </c>
      <c r="O2349">
        <v>46.829000000000001</v>
      </c>
      <c r="P2349">
        <v>46.587000000000003</v>
      </c>
      <c r="Q2349">
        <v>46.857999999999997</v>
      </c>
      <c r="R2349">
        <v>46.524000000000001</v>
      </c>
      <c r="S2349">
        <v>47.124000000000002</v>
      </c>
      <c r="T2349">
        <v>47.774000000000001</v>
      </c>
      <c r="U2349">
        <v>47.941000000000003</v>
      </c>
      <c r="V2349">
        <v>47.970999999999997</v>
      </c>
      <c r="W2349">
        <v>48.598999999999997</v>
      </c>
      <c r="X2349">
        <v>48.704000000000001</v>
      </c>
      <c r="Y2349">
        <v>48.956000000000003</v>
      </c>
      <c r="Z2349">
        <v>48.284999999999997</v>
      </c>
      <c r="AA2349">
        <v>46.631999999999998</v>
      </c>
      <c r="AB2349">
        <v>43.171999999999997</v>
      </c>
      <c r="AC2349">
        <v>39.493000000000002</v>
      </c>
      <c r="AD2349">
        <v>37.72</v>
      </c>
      <c r="AE2349">
        <v>38.037999999999997</v>
      </c>
      <c r="AF2349">
        <v>38.896000000000001</v>
      </c>
      <c r="AG2349">
        <v>39.616</v>
      </c>
      <c r="AH2349">
        <v>40.548000000000002</v>
      </c>
      <c r="AI2349">
        <v>41.503999999999998</v>
      </c>
      <c r="AJ2349">
        <v>42.6</v>
      </c>
      <c r="AK2349">
        <v>42.326999999999998</v>
      </c>
      <c r="AL2349">
        <v>42.957000000000001</v>
      </c>
      <c r="AM2349">
        <v>45.368000000000002</v>
      </c>
    </row>
    <row r="2350" spans="1:39" customFormat="1" hidden="1" x14ac:dyDescent="0.2">
      <c r="A2350" t="s">
        <v>540</v>
      </c>
      <c r="B2350" s="1" t="s">
        <v>412</v>
      </c>
      <c r="C2350" t="s">
        <v>473</v>
      </c>
      <c r="D2350" s="1" t="s">
        <v>563</v>
      </c>
      <c r="E2350">
        <v>50.46</v>
      </c>
      <c r="F2350">
        <v>50.33</v>
      </c>
      <c r="G2350">
        <v>49.71</v>
      </c>
      <c r="H2350">
        <v>48.05</v>
      </c>
      <c r="I2350">
        <v>48.91</v>
      </c>
      <c r="J2350">
        <v>49.02</v>
      </c>
      <c r="K2350">
        <v>49.34</v>
      </c>
      <c r="L2350">
        <v>49.27</v>
      </c>
      <c r="M2350">
        <v>50.03</v>
      </c>
      <c r="N2350">
        <v>49.09</v>
      </c>
      <c r="O2350">
        <v>52.15</v>
      </c>
      <c r="P2350">
        <v>51.84</v>
      </c>
      <c r="Q2350">
        <v>51.68</v>
      </c>
      <c r="R2350">
        <v>50.96</v>
      </c>
      <c r="S2350">
        <v>51.09</v>
      </c>
      <c r="T2350">
        <v>51.48</v>
      </c>
      <c r="U2350">
        <v>52.08</v>
      </c>
      <c r="V2350">
        <v>52.22</v>
      </c>
      <c r="W2350">
        <v>52.49</v>
      </c>
      <c r="X2350">
        <v>52.36</v>
      </c>
      <c r="Y2350">
        <v>52.46</v>
      </c>
      <c r="Z2350">
        <v>52.87</v>
      </c>
      <c r="AA2350">
        <v>53</v>
      </c>
      <c r="AB2350">
        <v>52.23</v>
      </c>
      <c r="AC2350">
        <v>51.96</v>
      </c>
      <c r="AD2350">
        <v>51.72</v>
      </c>
      <c r="AE2350">
        <v>51.53</v>
      </c>
      <c r="AF2350">
        <v>51.62</v>
      </c>
      <c r="AG2350">
        <v>51.66</v>
      </c>
      <c r="AH2350">
        <v>51.61</v>
      </c>
      <c r="AI2350">
        <v>51.45</v>
      </c>
      <c r="AJ2350">
        <v>51.42</v>
      </c>
      <c r="AK2350">
        <v>50.49</v>
      </c>
      <c r="AL2350">
        <v>50.77</v>
      </c>
      <c r="AM2350">
        <v>52.25</v>
      </c>
    </row>
    <row r="2351" spans="1:39" customFormat="1" hidden="1" x14ac:dyDescent="0.2">
      <c r="A2351" t="s">
        <v>540</v>
      </c>
      <c r="B2351" s="1" t="s">
        <v>412</v>
      </c>
      <c r="C2351" t="s">
        <v>415</v>
      </c>
      <c r="D2351" s="1" t="s">
        <v>568</v>
      </c>
      <c r="E2351" t="s">
        <v>49</v>
      </c>
      <c r="F2351" t="s">
        <v>49</v>
      </c>
      <c r="G2351">
        <v>100</v>
      </c>
      <c r="H2351">
        <v>100</v>
      </c>
      <c r="I2351">
        <v>100</v>
      </c>
      <c r="J2351">
        <v>100</v>
      </c>
      <c r="K2351">
        <v>100</v>
      </c>
      <c r="L2351">
        <v>100</v>
      </c>
      <c r="M2351">
        <v>100</v>
      </c>
      <c r="N2351">
        <v>100</v>
      </c>
      <c r="O2351">
        <v>100</v>
      </c>
      <c r="P2351">
        <v>100</v>
      </c>
      <c r="Q2351">
        <v>100</v>
      </c>
      <c r="R2351">
        <v>100</v>
      </c>
      <c r="S2351">
        <v>100</v>
      </c>
      <c r="T2351">
        <v>100</v>
      </c>
      <c r="U2351">
        <v>100</v>
      </c>
      <c r="V2351">
        <v>100</v>
      </c>
      <c r="W2351">
        <v>100</v>
      </c>
      <c r="X2351">
        <v>100</v>
      </c>
      <c r="Y2351">
        <v>100</v>
      </c>
      <c r="Z2351">
        <v>100</v>
      </c>
      <c r="AA2351">
        <v>100</v>
      </c>
      <c r="AB2351">
        <v>100</v>
      </c>
      <c r="AC2351">
        <v>100</v>
      </c>
      <c r="AD2351">
        <v>100</v>
      </c>
      <c r="AE2351">
        <v>100</v>
      </c>
      <c r="AF2351">
        <v>100</v>
      </c>
      <c r="AG2351">
        <v>100</v>
      </c>
      <c r="AH2351">
        <v>100</v>
      </c>
      <c r="AI2351">
        <v>100</v>
      </c>
      <c r="AJ2351">
        <v>100</v>
      </c>
      <c r="AK2351">
        <v>100</v>
      </c>
      <c r="AL2351">
        <v>100</v>
      </c>
      <c r="AM2351" t="s">
        <v>49</v>
      </c>
    </row>
    <row r="2352" spans="1:39" customFormat="1" hidden="1" x14ac:dyDescent="0.2">
      <c r="A2352" t="s">
        <v>540</v>
      </c>
      <c r="B2352" s="1" t="s">
        <v>412</v>
      </c>
      <c r="C2352" t="s">
        <v>275</v>
      </c>
      <c r="D2352" s="1" t="s">
        <v>222</v>
      </c>
      <c r="E2352" t="s">
        <v>49</v>
      </c>
      <c r="F2352" t="s">
        <v>49</v>
      </c>
      <c r="G2352" t="s">
        <v>49</v>
      </c>
      <c r="H2352" t="s">
        <v>49</v>
      </c>
      <c r="I2352" t="s">
        <v>49</v>
      </c>
      <c r="J2352" t="s">
        <v>49</v>
      </c>
      <c r="K2352" t="s">
        <v>49</v>
      </c>
      <c r="L2352" t="s">
        <v>49</v>
      </c>
      <c r="M2352" t="s">
        <v>49</v>
      </c>
      <c r="N2352" t="s">
        <v>49</v>
      </c>
      <c r="O2352" t="s">
        <v>49</v>
      </c>
      <c r="P2352" t="s">
        <v>49</v>
      </c>
      <c r="Q2352" t="s">
        <v>49</v>
      </c>
      <c r="R2352" t="s">
        <v>49</v>
      </c>
      <c r="S2352" t="s">
        <v>49</v>
      </c>
      <c r="T2352" t="s">
        <v>49</v>
      </c>
      <c r="U2352" t="s">
        <v>49</v>
      </c>
      <c r="V2352" t="s">
        <v>49</v>
      </c>
      <c r="W2352" t="s">
        <v>49</v>
      </c>
      <c r="X2352" t="s">
        <v>49</v>
      </c>
      <c r="Y2352" t="s">
        <v>49</v>
      </c>
      <c r="Z2352" t="s">
        <v>49</v>
      </c>
      <c r="AA2352" t="s">
        <v>49</v>
      </c>
      <c r="AB2352" t="s">
        <v>49</v>
      </c>
      <c r="AC2352" t="s">
        <v>49</v>
      </c>
      <c r="AD2352" t="s">
        <v>49</v>
      </c>
      <c r="AE2352" t="s">
        <v>49</v>
      </c>
      <c r="AF2352" t="s">
        <v>49</v>
      </c>
      <c r="AG2352" t="s">
        <v>49</v>
      </c>
      <c r="AH2352" t="s">
        <v>49</v>
      </c>
      <c r="AI2352" t="s">
        <v>49</v>
      </c>
      <c r="AJ2352" t="s">
        <v>49</v>
      </c>
      <c r="AK2352" t="s">
        <v>49</v>
      </c>
      <c r="AL2352" t="s">
        <v>49</v>
      </c>
      <c r="AM2352" t="s">
        <v>49</v>
      </c>
    </row>
    <row r="2353" spans="1:39" customFormat="1" hidden="1" x14ac:dyDescent="0.2">
      <c r="A2353" t="s">
        <v>540</v>
      </c>
      <c r="B2353" s="1" t="s">
        <v>412</v>
      </c>
      <c r="C2353" t="s">
        <v>215</v>
      </c>
      <c r="D2353" s="1" t="s">
        <v>497</v>
      </c>
      <c r="E2353" t="s">
        <v>49</v>
      </c>
      <c r="F2353" t="s">
        <v>49</v>
      </c>
      <c r="G2353" t="s">
        <v>49</v>
      </c>
      <c r="H2353" t="s">
        <v>49</v>
      </c>
      <c r="I2353" t="s">
        <v>49</v>
      </c>
      <c r="J2353" t="s">
        <v>49</v>
      </c>
      <c r="K2353" t="s">
        <v>49</v>
      </c>
      <c r="L2353" t="s">
        <v>49</v>
      </c>
      <c r="M2353" t="s">
        <v>49</v>
      </c>
      <c r="N2353">
        <v>109.64885726830154</v>
      </c>
      <c r="O2353">
        <v>108.06683695751565</v>
      </c>
      <c r="P2353">
        <v>109.02662891002296</v>
      </c>
      <c r="Q2353">
        <v>119.43145721266866</v>
      </c>
      <c r="R2353">
        <v>123.59901850954044</v>
      </c>
      <c r="S2353">
        <v>125.6263429675393</v>
      </c>
      <c r="T2353">
        <v>120.65408291241744</v>
      </c>
      <c r="U2353">
        <v>126.65965791209706</v>
      </c>
      <c r="V2353">
        <v>127.548028051391</v>
      </c>
      <c r="W2353">
        <v>126.57305853963192</v>
      </c>
      <c r="X2353">
        <v>123.82089600165311</v>
      </c>
      <c r="Y2353">
        <v>127.15832641122648</v>
      </c>
      <c r="Z2353">
        <v>143.98045307003628</v>
      </c>
      <c r="AA2353">
        <v>136.60222422379252</v>
      </c>
      <c r="AB2353">
        <v>116.21159357168729</v>
      </c>
      <c r="AC2353">
        <v>168.02720105478357</v>
      </c>
      <c r="AD2353">
        <v>185.7438261176429</v>
      </c>
      <c r="AE2353">
        <v>189.29444098866247</v>
      </c>
      <c r="AF2353">
        <v>189.1594209574283</v>
      </c>
      <c r="AG2353">
        <v>194.6201975245294</v>
      </c>
      <c r="AH2353">
        <v>198.96531196079144</v>
      </c>
      <c r="AI2353">
        <v>208.80753101304342</v>
      </c>
      <c r="AJ2353">
        <v>212.35791299733825</v>
      </c>
      <c r="AK2353">
        <v>252.52284504113089</v>
      </c>
      <c r="AL2353">
        <v>237.12524798319916</v>
      </c>
      <c r="AM2353" t="s">
        <v>49</v>
      </c>
    </row>
    <row r="2354" spans="1:39" customFormat="1" hidden="1" x14ac:dyDescent="0.2">
      <c r="A2354" t="s">
        <v>540</v>
      </c>
      <c r="B2354" s="1" t="s">
        <v>412</v>
      </c>
      <c r="C2354" t="s">
        <v>494</v>
      </c>
      <c r="D2354" s="1" t="s">
        <v>202</v>
      </c>
      <c r="E2354" t="s">
        <v>49</v>
      </c>
      <c r="F2354" t="s">
        <v>49</v>
      </c>
      <c r="G2354" t="s">
        <v>49</v>
      </c>
      <c r="H2354" t="s">
        <v>49</v>
      </c>
      <c r="I2354" t="s">
        <v>49</v>
      </c>
      <c r="J2354" t="s">
        <v>49</v>
      </c>
      <c r="K2354" t="s">
        <v>49</v>
      </c>
      <c r="L2354" t="s">
        <v>49</v>
      </c>
      <c r="M2354" t="s">
        <v>49</v>
      </c>
      <c r="N2354">
        <v>125780600000</v>
      </c>
      <c r="O2354">
        <v>135367280000</v>
      </c>
      <c r="P2354">
        <v>145865340000</v>
      </c>
      <c r="Q2354">
        <v>168693680000</v>
      </c>
      <c r="R2354">
        <v>188110090000</v>
      </c>
      <c r="S2354">
        <v>205349780000</v>
      </c>
      <c r="T2354">
        <v>215856070000</v>
      </c>
      <c r="U2354">
        <v>245359800000</v>
      </c>
      <c r="V2354">
        <v>254129640000</v>
      </c>
      <c r="W2354">
        <v>275754050000</v>
      </c>
      <c r="X2354">
        <v>288124530000</v>
      </c>
      <c r="Y2354">
        <v>307710930000</v>
      </c>
      <c r="Z2354">
        <v>342002790000</v>
      </c>
      <c r="AA2354">
        <v>306158410000</v>
      </c>
      <c r="AB2354">
        <v>236267720000</v>
      </c>
      <c r="AC2354">
        <v>316530710000</v>
      </c>
      <c r="AD2354">
        <v>334124130000</v>
      </c>
      <c r="AE2354">
        <v>335497850000</v>
      </c>
      <c r="AF2354">
        <v>333618320000</v>
      </c>
      <c r="AG2354">
        <v>339600910000</v>
      </c>
      <c r="AH2354">
        <v>351976340000</v>
      </c>
      <c r="AI2354">
        <v>374929950000</v>
      </c>
      <c r="AJ2354">
        <v>389360820000</v>
      </c>
      <c r="AK2354">
        <v>417687730000</v>
      </c>
      <c r="AL2354">
        <v>430796360000</v>
      </c>
      <c r="AM2354" t="s">
        <v>49</v>
      </c>
    </row>
    <row r="2355" spans="1:39" customFormat="1" hidden="1" x14ac:dyDescent="0.2">
      <c r="A2355" t="s">
        <v>540</v>
      </c>
      <c r="B2355" s="1" t="s">
        <v>412</v>
      </c>
      <c r="C2355" t="s">
        <v>34</v>
      </c>
      <c r="D2355" s="1" t="s">
        <v>113</v>
      </c>
      <c r="E2355">
        <v>21.7737776937646</v>
      </c>
      <c r="F2355">
        <v>24.747109814162599</v>
      </c>
      <c r="G2355">
        <v>29.803810277657298</v>
      </c>
      <c r="H2355">
        <v>35.602393601480102</v>
      </c>
      <c r="I2355">
        <v>41.255011905445002</v>
      </c>
      <c r="J2355">
        <v>47.200380767515398</v>
      </c>
      <c r="K2355">
        <v>52.3329858938542</v>
      </c>
      <c r="L2355">
        <v>57.008683928689997</v>
      </c>
      <c r="M2355">
        <v>61.680290278264103</v>
      </c>
      <c r="N2355">
        <v>65.0949127935353</v>
      </c>
      <c r="O2355">
        <v>68.197483272100797</v>
      </c>
      <c r="P2355">
        <v>69.995600662290897</v>
      </c>
      <c r="Q2355">
        <v>72.201289168626204</v>
      </c>
      <c r="R2355">
        <v>74.637337793351406</v>
      </c>
      <c r="S2355">
        <v>77.346194520026103</v>
      </c>
      <c r="T2355">
        <v>80.077018151603397</v>
      </c>
      <c r="U2355">
        <v>82.398329276899005</v>
      </c>
      <c r="V2355">
        <v>85.319409980830997</v>
      </c>
      <c r="W2355">
        <v>88.046172969253305</v>
      </c>
      <c r="X2355">
        <v>90.595112507543504</v>
      </c>
      <c r="Y2355">
        <v>94.357343695378702</v>
      </c>
      <c r="Z2355">
        <v>95.499136144312402</v>
      </c>
      <c r="AA2355">
        <v>100</v>
      </c>
      <c r="AB2355">
        <v>103.329853233507</v>
      </c>
      <c r="AC2355">
        <v>104.881378839373</v>
      </c>
      <c r="AD2355">
        <v>103.915138732922</v>
      </c>
      <c r="AE2355">
        <v>102.55150093158601</v>
      </c>
      <c r="AF2355">
        <v>100.771321684226</v>
      </c>
      <c r="AG2355">
        <v>99.939299257663293</v>
      </c>
      <c r="AH2355">
        <v>101.05987316816</v>
      </c>
      <c r="AI2355">
        <v>101.692125375109</v>
      </c>
      <c r="AJ2355">
        <v>101.949414101629</v>
      </c>
      <c r="AK2355">
        <v>100.677102178392</v>
      </c>
      <c r="AL2355">
        <v>101.909213734394</v>
      </c>
      <c r="AM2355">
        <v>111.738622172264</v>
      </c>
    </row>
    <row r="2356" spans="1:39" customFormat="1" hidden="1" x14ac:dyDescent="0.2">
      <c r="A2356" t="s">
        <v>540</v>
      </c>
      <c r="B2356" s="1" t="s">
        <v>412</v>
      </c>
      <c r="C2356" t="s">
        <v>358</v>
      </c>
      <c r="D2356" s="1" t="s">
        <v>7</v>
      </c>
      <c r="E2356" t="s">
        <v>49</v>
      </c>
      <c r="F2356" t="s">
        <v>49</v>
      </c>
      <c r="G2356" t="s">
        <v>49</v>
      </c>
      <c r="H2356" t="s">
        <v>49</v>
      </c>
      <c r="I2356" t="s">
        <v>49</v>
      </c>
      <c r="J2356" t="s">
        <v>49</v>
      </c>
      <c r="K2356" t="s">
        <v>49</v>
      </c>
      <c r="L2356" t="s">
        <v>49</v>
      </c>
      <c r="M2356">
        <v>64.516128540039105</v>
      </c>
      <c r="N2356" t="s">
        <v>49</v>
      </c>
      <c r="O2356">
        <v>76.470588684082003</v>
      </c>
      <c r="P2356" t="s">
        <v>49</v>
      </c>
      <c r="Q2356">
        <v>72.872337341308594</v>
      </c>
      <c r="R2356" t="s">
        <v>49</v>
      </c>
      <c r="S2356">
        <v>69.841270446777301</v>
      </c>
      <c r="T2356">
        <v>68.783065795898395</v>
      </c>
      <c r="U2356">
        <v>70.443351745605497</v>
      </c>
      <c r="V2356">
        <v>64.8780517578125</v>
      </c>
      <c r="W2356">
        <v>68.780487060546903</v>
      </c>
      <c r="X2356">
        <v>62.621360778808601</v>
      </c>
      <c r="Y2356">
        <v>61.650485992431598</v>
      </c>
      <c r="Z2356">
        <v>59.8086128234863</v>
      </c>
      <c r="AA2356">
        <v>55.714286804199197</v>
      </c>
      <c r="AB2356">
        <v>55.450237274169901</v>
      </c>
      <c r="AC2356">
        <v>52.606636047363303</v>
      </c>
      <c r="AD2356">
        <v>55.924171447753899</v>
      </c>
      <c r="AE2356">
        <v>53.365383148193402</v>
      </c>
      <c r="AF2356">
        <v>53.809524536132798</v>
      </c>
      <c r="AG2356">
        <v>53.333332061767599</v>
      </c>
      <c r="AH2356">
        <v>53.333332061767599</v>
      </c>
      <c r="AI2356">
        <v>54.761905670166001</v>
      </c>
      <c r="AJ2356">
        <v>56.666667938232401</v>
      </c>
      <c r="AK2356">
        <v>57.142856597900398</v>
      </c>
      <c r="AL2356">
        <v>59.523811340332003</v>
      </c>
      <c r="AM2356">
        <v>56.603775024414098</v>
      </c>
    </row>
    <row r="2357" spans="1:39" customFormat="1" hidden="1" x14ac:dyDescent="0.2">
      <c r="A2357" t="s">
        <v>540</v>
      </c>
      <c r="B2357" s="1" t="s">
        <v>412</v>
      </c>
      <c r="C2357" t="s">
        <v>143</v>
      </c>
      <c r="D2357" s="1" t="s">
        <v>308</v>
      </c>
      <c r="E2357" t="s">
        <v>49</v>
      </c>
      <c r="F2357" t="s">
        <v>49</v>
      </c>
      <c r="G2357" t="s">
        <v>49</v>
      </c>
      <c r="H2357" t="s">
        <v>49</v>
      </c>
      <c r="I2357" t="s">
        <v>49</v>
      </c>
      <c r="J2357" t="s">
        <v>49</v>
      </c>
      <c r="K2357" t="s">
        <v>49</v>
      </c>
      <c r="L2357" t="s">
        <v>49</v>
      </c>
      <c r="M2357" t="s">
        <v>49</v>
      </c>
      <c r="N2357" t="s">
        <v>49</v>
      </c>
      <c r="O2357" t="s">
        <v>49</v>
      </c>
      <c r="P2357" t="s">
        <v>49</v>
      </c>
      <c r="Q2357" t="s">
        <v>49</v>
      </c>
      <c r="R2357" t="s">
        <v>49</v>
      </c>
      <c r="S2357" t="s">
        <v>49</v>
      </c>
      <c r="T2357">
        <v>135.19999999999999</v>
      </c>
      <c r="U2357">
        <v>125.7</v>
      </c>
      <c r="V2357">
        <v>121.4</v>
      </c>
      <c r="W2357">
        <v>116</v>
      </c>
      <c r="X2357">
        <v>104.1</v>
      </c>
      <c r="Y2357">
        <v>19.600000000000001</v>
      </c>
      <c r="Z2357">
        <v>21.4</v>
      </c>
      <c r="AA2357">
        <v>22.3</v>
      </c>
      <c r="AB2357">
        <v>22.8</v>
      </c>
      <c r="AC2357">
        <v>24.4</v>
      </c>
      <c r="AD2357">
        <v>0</v>
      </c>
      <c r="AE2357">
        <v>0</v>
      </c>
      <c r="AF2357">
        <v>0</v>
      </c>
      <c r="AG2357">
        <v>0</v>
      </c>
      <c r="AH2357">
        <v>0</v>
      </c>
      <c r="AI2357">
        <v>0</v>
      </c>
      <c r="AJ2357">
        <v>0</v>
      </c>
      <c r="AK2357" t="s">
        <v>49</v>
      </c>
      <c r="AL2357" t="s">
        <v>49</v>
      </c>
      <c r="AM2357" t="s">
        <v>49</v>
      </c>
    </row>
    <row r="2358" spans="1:39" customFormat="1" hidden="1" x14ac:dyDescent="0.2">
      <c r="A2358" t="s">
        <v>540</v>
      </c>
      <c r="B2358" s="1" t="s">
        <v>412</v>
      </c>
      <c r="C2358" t="s">
        <v>186</v>
      </c>
      <c r="D2358" s="1" t="s">
        <v>144</v>
      </c>
      <c r="E2358" t="s">
        <v>49</v>
      </c>
      <c r="F2358" t="s">
        <v>49</v>
      </c>
      <c r="G2358" t="s">
        <v>49</v>
      </c>
      <c r="H2358" t="s">
        <v>49</v>
      </c>
      <c r="I2358" t="s">
        <v>49</v>
      </c>
      <c r="J2358" t="s">
        <v>49</v>
      </c>
      <c r="K2358" t="s">
        <v>49</v>
      </c>
      <c r="L2358" t="s">
        <v>49</v>
      </c>
      <c r="M2358">
        <v>0.33865419030189498</v>
      </c>
      <c r="N2358" t="s">
        <v>49</v>
      </c>
      <c r="O2358">
        <v>0.755532085895538</v>
      </c>
      <c r="P2358" t="s">
        <v>49</v>
      </c>
      <c r="Q2358">
        <v>0.63143497705459595</v>
      </c>
      <c r="R2358" t="s">
        <v>49</v>
      </c>
      <c r="S2358">
        <v>0.40318062901496898</v>
      </c>
      <c r="T2358">
        <v>0.36332407593727101</v>
      </c>
      <c r="U2358">
        <v>0.45019042491912797</v>
      </c>
      <c r="V2358">
        <v>0.351383656263351</v>
      </c>
      <c r="W2358">
        <v>0.35753244161605802</v>
      </c>
      <c r="X2358">
        <v>0.26193070411682101</v>
      </c>
      <c r="Y2358">
        <v>0.126674965023994</v>
      </c>
      <c r="Z2358">
        <v>6.2898904085159302E-2</v>
      </c>
      <c r="AA2358">
        <v>-6.2511667609214797E-2</v>
      </c>
      <c r="AB2358">
        <v>-0.101170934736729</v>
      </c>
      <c r="AC2358">
        <v>-0.19037801027297999</v>
      </c>
      <c r="AD2358">
        <v>-7.5100533664226504E-2</v>
      </c>
      <c r="AE2358">
        <v>-0.13570444285869601</v>
      </c>
      <c r="AF2358">
        <v>-0.118774399161339</v>
      </c>
      <c r="AG2358">
        <v>-0.133906334638596</v>
      </c>
      <c r="AH2358">
        <v>-0.11162028461694699</v>
      </c>
      <c r="AI2358">
        <v>-5.5737923830747597E-2</v>
      </c>
      <c r="AJ2358">
        <v>1.4072024263441601E-2</v>
      </c>
      <c r="AK2358">
        <v>3.20753939449787E-2</v>
      </c>
      <c r="AL2358">
        <v>0.18345263600349401</v>
      </c>
      <c r="AM2358">
        <v>3.77966053783894E-2</v>
      </c>
    </row>
    <row r="2359" spans="1:39" customFormat="1" hidden="1" x14ac:dyDescent="0.2">
      <c r="A2359" t="s">
        <v>540</v>
      </c>
      <c r="B2359" s="1" t="s">
        <v>412</v>
      </c>
      <c r="C2359" t="s">
        <v>418</v>
      </c>
      <c r="D2359" s="1" t="s">
        <v>461</v>
      </c>
      <c r="E2359" t="s">
        <v>49</v>
      </c>
      <c r="F2359" t="s">
        <v>49</v>
      </c>
      <c r="G2359" t="s">
        <v>49</v>
      </c>
      <c r="H2359" t="s">
        <v>49</v>
      </c>
      <c r="I2359" t="s">
        <v>49</v>
      </c>
      <c r="J2359" t="s">
        <v>49</v>
      </c>
      <c r="K2359" t="s">
        <v>49</v>
      </c>
      <c r="L2359" t="s">
        <v>49</v>
      </c>
      <c r="M2359" t="s">
        <v>49</v>
      </c>
      <c r="N2359" t="s">
        <v>49</v>
      </c>
      <c r="O2359" t="s">
        <v>49</v>
      </c>
      <c r="P2359" t="s">
        <v>49</v>
      </c>
      <c r="Q2359" t="s">
        <v>49</v>
      </c>
      <c r="R2359" t="s">
        <v>49</v>
      </c>
      <c r="S2359" t="s">
        <v>49</v>
      </c>
      <c r="T2359" t="s">
        <v>49</v>
      </c>
      <c r="U2359" t="s">
        <v>49</v>
      </c>
      <c r="V2359" t="s">
        <v>49</v>
      </c>
      <c r="W2359" t="s">
        <v>49</v>
      </c>
      <c r="X2359" t="s">
        <v>49</v>
      </c>
      <c r="Y2359" t="s">
        <v>49</v>
      </c>
      <c r="Z2359" t="s">
        <v>49</v>
      </c>
      <c r="AA2359" t="s">
        <v>49</v>
      </c>
      <c r="AB2359" t="s">
        <v>49</v>
      </c>
      <c r="AC2359" t="s">
        <v>49</v>
      </c>
      <c r="AD2359" t="s">
        <v>49</v>
      </c>
      <c r="AE2359" t="s">
        <v>49</v>
      </c>
      <c r="AF2359" t="s">
        <v>49</v>
      </c>
      <c r="AG2359" t="s">
        <v>49</v>
      </c>
      <c r="AH2359" t="s">
        <v>49</v>
      </c>
      <c r="AI2359" t="s">
        <v>49</v>
      </c>
      <c r="AJ2359" t="s">
        <v>49</v>
      </c>
      <c r="AK2359" t="s">
        <v>49</v>
      </c>
      <c r="AL2359" t="s">
        <v>49</v>
      </c>
      <c r="AM2359" t="s">
        <v>49</v>
      </c>
    </row>
    <row r="2360" spans="1:39" customFormat="1" hidden="1" x14ac:dyDescent="0.2">
      <c r="A2360" t="s">
        <v>540</v>
      </c>
      <c r="B2360" s="1" t="s">
        <v>412</v>
      </c>
      <c r="C2360" t="s">
        <v>507</v>
      </c>
      <c r="D2360" s="1" t="s">
        <v>216</v>
      </c>
      <c r="E2360" t="s">
        <v>49</v>
      </c>
      <c r="F2360" t="s">
        <v>49</v>
      </c>
      <c r="G2360" t="s">
        <v>49</v>
      </c>
      <c r="H2360" t="s">
        <v>49</v>
      </c>
      <c r="I2360" t="s">
        <v>49</v>
      </c>
      <c r="J2360" t="s">
        <v>49</v>
      </c>
      <c r="K2360" t="s">
        <v>49</v>
      </c>
      <c r="L2360" t="s">
        <v>49</v>
      </c>
      <c r="M2360" t="s">
        <v>49</v>
      </c>
      <c r="N2360" t="s">
        <v>49</v>
      </c>
      <c r="O2360" t="s">
        <v>49</v>
      </c>
      <c r="P2360" t="s">
        <v>49</v>
      </c>
      <c r="Q2360" t="s">
        <v>49</v>
      </c>
      <c r="R2360" t="s">
        <v>49</v>
      </c>
      <c r="S2360" t="s">
        <v>49</v>
      </c>
      <c r="T2360" t="s">
        <v>49</v>
      </c>
      <c r="U2360" t="s">
        <v>49</v>
      </c>
      <c r="V2360" t="s">
        <v>49</v>
      </c>
      <c r="W2360" t="s">
        <v>49</v>
      </c>
      <c r="X2360" t="s">
        <v>49</v>
      </c>
      <c r="Y2360" t="s">
        <v>49</v>
      </c>
      <c r="Z2360" t="s">
        <v>49</v>
      </c>
      <c r="AA2360" t="s">
        <v>49</v>
      </c>
      <c r="AB2360" t="s">
        <v>49</v>
      </c>
      <c r="AC2360" t="s">
        <v>49</v>
      </c>
      <c r="AD2360" t="s">
        <v>49</v>
      </c>
      <c r="AE2360" t="s">
        <v>49</v>
      </c>
      <c r="AF2360" t="s">
        <v>49</v>
      </c>
      <c r="AG2360" t="s">
        <v>49</v>
      </c>
      <c r="AH2360" t="s">
        <v>49</v>
      </c>
      <c r="AI2360" t="s">
        <v>49</v>
      </c>
      <c r="AJ2360" t="s">
        <v>49</v>
      </c>
      <c r="AK2360" t="s">
        <v>49</v>
      </c>
      <c r="AL2360" t="s">
        <v>49</v>
      </c>
      <c r="AM2360" t="s">
        <v>49</v>
      </c>
    </row>
    <row r="2361" spans="1:39" customFormat="1" hidden="1" x14ac:dyDescent="0.2">
      <c r="A2361" t="s">
        <v>540</v>
      </c>
      <c r="B2361" s="1" t="s">
        <v>412</v>
      </c>
      <c r="C2361" t="s">
        <v>118</v>
      </c>
      <c r="D2361" s="1" t="s">
        <v>580</v>
      </c>
      <c r="E2361" t="s">
        <v>49</v>
      </c>
      <c r="F2361" t="s">
        <v>49</v>
      </c>
      <c r="G2361" t="s">
        <v>49</v>
      </c>
      <c r="H2361" t="s">
        <v>49</v>
      </c>
      <c r="I2361" t="s">
        <v>49</v>
      </c>
      <c r="J2361" t="s">
        <v>49</v>
      </c>
      <c r="K2361" t="s">
        <v>49</v>
      </c>
      <c r="L2361" t="s">
        <v>49</v>
      </c>
      <c r="M2361" t="s">
        <v>49</v>
      </c>
      <c r="N2361" t="s">
        <v>49</v>
      </c>
      <c r="O2361" t="s">
        <v>49</v>
      </c>
      <c r="P2361" t="s">
        <v>49</v>
      </c>
      <c r="Q2361" t="s">
        <v>49</v>
      </c>
      <c r="R2361" t="s">
        <v>49</v>
      </c>
      <c r="S2361" t="s">
        <v>49</v>
      </c>
      <c r="T2361" t="s">
        <v>49</v>
      </c>
      <c r="U2361" t="s">
        <v>49</v>
      </c>
      <c r="V2361" t="s">
        <v>49</v>
      </c>
      <c r="W2361" t="s">
        <v>49</v>
      </c>
      <c r="X2361" t="s">
        <v>49</v>
      </c>
      <c r="Y2361" t="s">
        <v>49</v>
      </c>
      <c r="Z2361" t="s">
        <v>49</v>
      </c>
      <c r="AA2361" t="s">
        <v>49</v>
      </c>
      <c r="AB2361" t="s">
        <v>49</v>
      </c>
      <c r="AC2361" t="s">
        <v>49</v>
      </c>
      <c r="AD2361" t="s">
        <v>49</v>
      </c>
      <c r="AE2361" t="s">
        <v>49</v>
      </c>
      <c r="AF2361" t="s">
        <v>49</v>
      </c>
      <c r="AG2361" t="s">
        <v>49</v>
      </c>
      <c r="AH2361" t="s">
        <v>49</v>
      </c>
      <c r="AI2361" t="s">
        <v>49</v>
      </c>
      <c r="AJ2361" t="s">
        <v>49</v>
      </c>
      <c r="AK2361" t="s">
        <v>49</v>
      </c>
      <c r="AL2361" t="s">
        <v>49</v>
      </c>
      <c r="AM2361" t="s">
        <v>49</v>
      </c>
    </row>
    <row r="2362" spans="1:39" customFormat="1" hidden="1" x14ac:dyDescent="0.2">
      <c r="A2362" t="s">
        <v>540</v>
      </c>
      <c r="B2362" s="1" t="s">
        <v>412</v>
      </c>
      <c r="C2362" t="s">
        <v>508</v>
      </c>
      <c r="D2362" s="1" t="s">
        <v>500</v>
      </c>
      <c r="E2362" t="s">
        <v>49</v>
      </c>
      <c r="F2362" t="s">
        <v>49</v>
      </c>
      <c r="G2362" t="s">
        <v>49</v>
      </c>
      <c r="H2362" t="s">
        <v>49</v>
      </c>
      <c r="I2362" t="s">
        <v>49</v>
      </c>
      <c r="J2362" t="s">
        <v>49</v>
      </c>
      <c r="K2362" t="s">
        <v>49</v>
      </c>
      <c r="L2362" t="s">
        <v>49</v>
      </c>
      <c r="M2362" t="s">
        <v>49</v>
      </c>
      <c r="N2362" t="s">
        <v>49</v>
      </c>
      <c r="O2362" t="s">
        <v>49</v>
      </c>
      <c r="P2362" t="s">
        <v>49</v>
      </c>
      <c r="Q2362" t="s">
        <v>49</v>
      </c>
      <c r="R2362" t="s">
        <v>49</v>
      </c>
      <c r="S2362" t="s">
        <v>49</v>
      </c>
      <c r="T2362" t="s">
        <v>49</v>
      </c>
      <c r="U2362" t="s">
        <v>49</v>
      </c>
      <c r="V2362" t="s">
        <v>49</v>
      </c>
      <c r="W2362" t="s">
        <v>49</v>
      </c>
      <c r="X2362" t="s">
        <v>49</v>
      </c>
      <c r="Y2362" t="s">
        <v>49</v>
      </c>
      <c r="Z2362" t="s">
        <v>49</v>
      </c>
      <c r="AA2362" t="s">
        <v>49</v>
      </c>
      <c r="AB2362" t="s">
        <v>49</v>
      </c>
      <c r="AC2362" t="s">
        <v>49</v>
      </c>
      <c r="AD2362" t="s">
        <v>49</v>
      </c>
      <c r="AE2362" t="s">
        <v>49</v>
      </c>
      <c r="AF2362" t="s">
        <v>49</v>
      </c>
      <c r="AG2362" t="s">
        <v>49</v>
      </c>
      <c r="AH2362" t="s">
        <v>49</v>
      </c>
      <c r="AI2362" t="s">
        <v>49</v>
      </c>
      <c r="AJ2362" t="s">
        <v>49</v>
      </c>
      <c r="AK2362" t="s">
        <v>49</v>
      </c>
      <c r="AL2362" t="s">
        <v>49</v>
      </c>
      <c r="AM2362" t="s">
        <v>49</v>
      </c>
    </row>
    <row r="2363" spans="1:39" customFormat="1" hidden="1" x14ac:dyDescent="0.2">
      <c r="A2363" t="s">
        <v>540</v>
      </c>
      <c r="B2363" s="1" t="s">
        <v>412</v>
      </c>
      <c r="C2363" t="s">
        <v>528</v>
      </c>
      <c r="D2363" s="1" t="s">
        <v>397</v>
      </c>
      <c r="E2363" t="s">
        <v>49</v>
      </c>
      <c r="F2363" t="s">
        <v>49</v>
      </c>
      <c r="G2363" t="s">
        <v>49</v>
      </c>
      <c r="H2363" t="s">
        <v>49</v>
      </c>
      <c r="I2363" t="s">
        <v>49</v>
      </c>
      <c r="J2363" t="s">
        <v>49</v>
      </c>
      <c r="K2363" t="s">
        <v>49</v>
      </c>
      <c r="L2363" t="s">
        <v>49</v>
      </c>
      <c r="M2363" t="s">
        <v>49</v>
      </c>
      <c r="N2363" t="s">
        <v>49</v>
      </c>
      <c r="O2363" t="s">
        <v>49</v>
      </c>
      <c r="P2363" t="s">
        <v>49</v>
      </c>
      <c r="Q2363" t="s">
        <v>49</v>
      </c>
      <c r="R2363" t="s">
        <v>49</v>
      </c>
      <c r="S2363" t="s">
        <v>49</v>
      </c>
      <c r="T2363" t="s">
        <v>49</v>
      </c>
      <c r="U2363" t="s">
        <v>49</v>
      </c>
      <c r="V2363" t="s">
        <v>49</v>
      </c>
      <c r="W2363" t="s">
        <v>49</v>
      </c>
      <c r="X2363" t="s">
        <v>49</v>
      </c>
      <c r="Y2363" t="s">
        <v>49</v>
      </c>
      <c r="Z2363" t="s">
        <v>49</v>
      </c>
      <c r="AA2363" t="s">
        <v>49</v>
      </c>
      <c r="AB2363" t="s">
        <v>49</v>
      </c>
      <c r="AC2363" t="s">
        <v>49</v>
      </c>
      <c r="AD2363" t="s">
        <v>49</v>
      </c>
      <c r="AE2363" t="s">
        <v>49</v>
      </c>
      <c r="AF2363" t="s">
        <v>49</v>
      </c>
      <c r="AG2363" t="s">
        <v>49</v>
      </c>
      <c r="AH2363" t="s">
        <v>49</v>
      </c>
      <c r="AI2363" t="s">
        <v>49</v>
      </c>
      <c r="AJ2363" t="s">
        <v>49</v>
      </c>
      <c r="AK2363" t="s">
        <v>49</v>
      </c>
      <c r="AL2363" t="s">
        <v>49</v>
      </c>
      <c r="AM2363" t="s">
        <v>49</v>
      </c>
    </row>
    <row r="2364" spans="1:39" customFormat="1" hidden="1" x14ac:dyDescent="0.2">
      <c r="A2364" t="s">
        <v>540</v>
      </c>
      <c r="B2364" s="1" t="s">
        <v>412</v>
      </c>
      <c r="C2364" t="s">
        <v>521</v>
      </c>
      <c r="D2364" s="1" t="s">
        <v>111</v>
      </c>
      <c r="E2364" t="s">
        <v>49</v>
      </c>
      <c r="F2364" t="s">
        <v>49</v>
      </c>
      <c r="G2364" t="s">
        <v>49</v>
      </c>
      <c r="H2364" t="s">
        <v>49</v>
      </c>
      <c r="I2364" t="s">
        <v>49</v>
      </c>
      <c r="J2364" t="s">
        <v>49</v>
      </c>
      <c r="K2364" t="s">
        <v>49</v>
      </c>
      <c r="L2364" t="s">
        <v>49</v>
      </c>
      <c r="M2364" t="s">
        <v>49</v>
      </c>
      <c r="N2364" t="s">
        <v>49</v>
      </c>
      <c r="O2364" t="s">
        <v>49</v>
      </c>
      <c r="P2364" t="s">
        <v>49</v>
      </c>
      <c r="Q2364" t="s">
        <v>49</v>
      </c>
      <c r="R2364" t="s">
        <v>49</v>
      </c>
      <c r="S2364" t="s">
        <v>49</v>
      </c>
      <c r="T2364" t="s">
        <v>49</v>
      </c>
      <c r="U2364" t="s">
        <v>49</v>
      </c>
      <c r="V2364" t="s">
        <v>49</v>
      </c>
      <c r="W2364" t="s">
        <v>49</v>
      </c>
      <c r="X2364" t="s">
        <v>49</v>
      </c>
      <c r="Y2364" t="s">
        <v>49</v>
      </c>
      <c r="Z2364" t="s">
        <v>49</v>
      </c>
      <c r="AA2364" t="s">
        <v>49</v>
      </c>
      <c r="AB2364" t="s">
        <v>49</v>
      </c>
      <c r="AC2364" t="s">
        <v>49</v>
      </c>
      <c r="AD2364" t="s">
        <v>49</v>
      </c>
      <c r="AE2364" t="s">
        <v>49</v>
      </c>
      <c r="AF2364" t="s">
        <v>49</v>
      </c>
      <c r="AG2364" t="s">
        <v>49</v>
      </c>
      <c r="AH2364" t="s">
        <v>49</v>
      </c>
      <c r="AI2364" t="s">
        <v>49</v>
      </c>
      <c r="AJ2364" t="s">
        <v>49</v>
      </c>
      <c r="AK2364" t="s">
        <v>49</v>
      </c>
      <c r="AL2364" t="s">
        <v>49</v>
      </c>
      <c r="AM2364" t="s">
        <v>49</v>
      </c>
    </row>
    <row r="2365" spans="1:39" customFormat="1" hidden="1" x14ac:dyDescent="0.2">
      <c r="A2365" t="s">
        <v>540</v>
      </c>
      <c r="B2365" s="1" t="s">
        <v>412</v>
      </c>
      <c r="C2365" t="s">
        <v>50</v>
      </c>
      <c r="D2365" s="1" t="s">
        <v>569</v>
      </c>
      <c r="E2365">
        <v>-1.2562076404587816</v>
      </c>
      <c r="F2365">
        <v>-3.2348502593265347</v>
      </c>
      <c r="G2365">
        <v>-3.6131990435613166</v>
      </c>
      <c r="H2365">
        <v>-1.4967202019376751</v>
      </c>
      <c r="I2365">
        <v>-1.8412613666877065</v>
      </c>
      <c r="J2365">
        <v>-0.68652371943646984</v>
      </c>
      <c r="K2365">
        <v>-0.12521247316761575</v>
      </c>
      <c r="L2365">
        <v>-2.0923686372290704</v>
      </c>
      <c r="M2365">
        <v>-3.1221374322142852</v>
      </c>
      <c r="N2365">
        <v>-3.3948599270426238</v>
      </c>
      <c r="O2365" t="s">
        <v>49</v>
      </c>
      <c r="P2365">
        <v>-5.1155828729177006</v>
      </c>
      <c r="Q2365">
        <v>-7.5253797891350729</v>
      </c>
      <c r="R2365">
        <v>-6.8983556638678207</v>
      </c>
      <c r="S2365">
        <v>-6.2081607760957889</v>
      </c>
      <c r="T2365">
        <v>-6.3313748584482248</v>
      </c>
      <c r="U2365">
        <v>-5.5994202289706116</v>
      </c>
      <c r="V2365">
        <v>-7.3499638736701591</v>
      </c>
      <c r="W2365">
        <v>-10.812187766310553</v>
      </c>
      <c r="X2365">
        <v>-13.978944400995145</v>
      </c>
      <c r="Y2365">
        <v>-14.412981480540704</v>
      </c>
      <c r="Z2365">
        <v>-10.849584081934987</v>
      </c>
      <c r="AA2365">
        <v>-10.185145957081819</v>
      </c>
      <c r="AB2365">
        <v>-10.105910185767913</v>
      </c>
      <c r="AC2365">
        <v>-2.5501444977277923</v>
      </c>
      <c r="AD2365">
        <v>-2.0715704913243917</v>
      </c>
      <c r="AE2365">
        <v>-1.5861469753926858</v>
      </c>
      <c r="AF2365">
        <v>-0.82346829748120398</v>
      </c>
      <c r="AG2365">
        <v>-1.6883712462195808</v>
      </c>
      <c r="AH2365">
        <v>-1.8044011908422468</v>
      </c>
      <c r="AI2365">
        <v>-2.9467292264304508</v>
      </c>
      <c r="AJ2365">
        <v>-1.516201809238251</v>
      </c>
      <c r="AK2365">
        <v>-6.5703143389141685</v>
      </c>
      <c r="AL2365">
        <v>-6.449281965486418</v>
      </c>
      <c r="AM2365">
        <v>-9.7796784724431927</v>
      </c>
    </row>
    <row r="2366" spans="1:39" customFormat="1" hidden="1" x14ac:dyDescent="0.2">
      <c r="A2366" t="s">
        <v>540</v>
      </c>
      <c r="B2366" s="1" t="s">
        <v>412</v>
      </c>
      <c r="C2366" t="s">
        <v>229</v>
      </c>
      <c r="D2366" s="1" t="s">
        <v>536</v>
      </c>
      <c r="E2366" t="s">
        <v>49</v>
      </c>
      <c r="F2366" t="s">
        <v>49</v>
      </c>
      <c r="G2366" t="s">
        <v>49</v>
      </c>
      <c r="H2366" t="s">
        <v>49</v>
      </c>
      <c r="I2366" t="s">
        <v>49</v>
      </c>
      <c r="J2366" t="s">
        <v>49</v>
      </c>
      <c r="K2366" t="s">
        <v>49</v>
      </c>
      <c r="L2366" t="s">
        <v>49</v>
      </c>
      <c r="M2366" t="s">
        <v>49</v>
      </c>
      <c r="N2366" t="s">
        <v>49</v>
      </c>
      <c r="O2366" t="s">
        <v>49</v>
      </c>
      <c r="P2366" t="s">
        <v>49</v>
      </c>
      <c r="Q2366" t="s">
        <v>49</v>
      </c>
      <c r="R2366" t="s">
        <v>49</v>
      </c>
      <c r="S2366" t="s">
        <v>49</v>
      </c>
      <c r="T2366" t="s">
        <v>49</v>
      </c>
      <c r="U2366" t="s">
        <v>49</v>
      </c>
      <c r="V2366" t="s">
        <v>49</v>
      </c>
      <c r="W2366" t="s">
        <v>49</v>
      </c>
      <c r="X2366" t="s">
        <v>49</v>
      </c>
      <c r="Y2366" t="s">
        <v>49</v>
      </c>
      <c r="Z2366" t="s">
        <v>49</v>
      </c>
      <c r="AA2366" t="s">
        <v>49</v>
      </c>
      <c r="AB2366" t="s">
        <v>49</v>
      </c>
      <c r="AC2366" t="s">
        <v>49</v>
      </c>
      <c r="AD2366" t="s">
        <v>49</v>
      </c>
      <c r="AE2366" t="s">
        <v>49</v>
      </c>
      <c r="AF2366" t="s">
        <v>49</v>
      </c>
      <c r="AG2366" t="s">
        <v>49</v>
      </c>
      <c r="AH2366" t="s">
        <v>49</v>
      </c>
      <c r="AI2366" t="s">
        <v>49</v>
      </c>
      <c r="AJ2366" t="s">
        <v>49</v>
      </c>
      <c r="AK2366" t="s">
        <v>49</v>
      </c>
      <c r="AL2366" t="s">
        <v>49</v>
      </c>
      <c r="AM2366" t="s">
        <v>49</v>
      </c>
    </row>
    <row r="2367" spans="1:39" customFormat="1" hidden="1" x14ac:dyDescent="0.2">
      <c r="A2367" t="s">
        <v>540</v>
      </c>
      <c r="B2367" s="1" t="s">
        <v>412</v>
      </c>
      <c r="C2367" t="s">
        <v>522</v>
      </c>
      <c r="D2367" s="1" t="s">
        <v>468</v>
      </c>
      <c r="E2367" t="s">
        <v>49</v>
      </c>
      <c r="F2367" t="s">
        <v>49</v>
      </c>
      <c r="G2367" t="s">
        <v>49</v>
      </c>
      <c r="H2367" t="s">
        <v>49</v>
      </c>
      <c r="I2367" t="s">
        <v>49</v>
      </c>
      <c r="J2367" t="s">
        <v>49</v>
      </c>
      <c r="K2367" t="s">
        <v>49</v>
      </c>
      <c r="L2367" t="s">
        <v>49</v>
      </c>
      <c r="M2367" t="s">
        <v>49</v>
      </c>
      <c r="N2367" t="s">
        <v>49</v>
      </c>
      <c r="O2367" t="s">
        <v>49</v>
      </c>
      <c r="P2367" t="s">
        <v>49</v>
      </c>
      <c r="Q2367" t="s">
        <v>49</v>
      </c>
      <c r="R2367" t="s">
        <v>49</v>
      </c>
      <c r="S2367" t="s">
        <v>49</v>
      </c>
      <c r="T2367" t="s">
        <v>49</v>
      </c>
      <c r="U2367" t="s">
        <v>49</v>
      </c>
      <c r="V2367" t="s">
        <v>49</v>
      </c>
      <c r="W2367" t="s">
        <v>49</v>
      </c>
      <c r="X2367" t="s">
        <v>49</v>
      </c>
      <c r="Y2367" t="s">
        <v>49</v>
      </c>
      <c r="Z2367" t="s">
        <v>49</v>
      </c>
      <c r="AA2367" t="s">
        <v>49</v>
      </c>
      <c r="AB2367" t="s">
        <v>49</v>
      </c>
      <c r="AC2367" t="s">
        <v>49</v>
      </c>
      <c r="AD2367">
        <v>7</v>
      </c>
      <c r="AE2367">
        <v>7</v>
      </c>
      <c r="AF2367">
        <v>7</v>
      </c>
      <c r="AG2367">
        <v>7</v>
      </c>
      <c r="AH2367">
        <v>7</v>
      </c>
      <c r="AI2367">
        <v>7</v>
      </c>
      <c r="AJ2367">
        <v>7</v>
      </c>
      <c r="AK2367" t="s">
        <v>49</v>
      </c>
      <c r="AL2367" t="s">
        <v>49</v>
      </c>
      <c r="AM2367" t="s">
        <v>49</v>
      </c>
    </row>
    <row r="2368" spans="1:39" customFormat="1" hidden="1" x14ac:dyDescent="0.2">
      <c r="A2368" t="s">
        <v>540</v>
      </c>
      <c r="B2368" s="1" t="s">
        <v>412</v>
      </c>
      <c r="C2368" t="s">
        <v>28</v>
      </c>
      <c r="D2368" s="1" t="s">
        <v>553</v>
      </c>
      <c r="E2368" t="s">
        <v>49</v>
      </c>
      <c r="F2368" t="s">
        <v>49</v>
      </c>
      <c r="G2368" t="s">
        <v>49</v>
      </c>
      <c r="H2368" t="s">
        <v>49</v>
      </c>
      <c r="I2368" t="s">
        <v>49</v>
      </c>
      <c r="J2368" t="s">
        <v>49</v>
      </c>
      <c r="K2368" t="s">
        <v>49</v>
      </c>
      <c r="L2368" t="s">
        <v>49</v>
      </c>
      <c r="M2368" t="s">
        <v>49</v>
      </c>
      <c r="N2368" t="s">
        <v>49</v>
      </c>
      <c r="O2368" t="s">
        <v>49</v>
      </c>
      <c r="P2368" t="s">
        <v>49</v>
      </c>
      <c r="Q2368" t="s">
        <v>49</v>
      </c>
      <c r="R2368">
        <v>50.081392994740035</v>
      </c>
      <c r="S2368">
        <v>53.341596538885071</v>
      </c>
      <c r="T2368">
        <v>57.15326873964991</v>
      </c>
      <c r="U2368">
        <v>62.291245758013034</v>
      </c>
      <c r="V2368">
        <v>72.005287712180333</v>
      </c>
      <c r="W2368">
        <v>76.277335890651443</v>
      </c>
      <c r="X2368">
        <v>84.540425913549271</v>
      </c>
      <c r="Y2368">
        <v>89.289909405080095</v>
      </c>
      <c r="Z2368">
        <v>88.018069281574256</v>
      </c>
      <c r="AA2368">
        <v>112.54571854700275</v>
      </c>
      <c r="AB2368">
        <v>119.29916182729023</v>
      </c>
      <c r="AC2368">
        <v>118.56526485025776</v>
      </c>
      <c r="AD2368">
        <v>118.61118791970708</v>
      </c>
      <c r="AE2368">
        <v>117.12069111747381</v>
      </c>
      <c r="AF2368">
        <v>112.78634823426854</v>
      </c>
      <c r="AG2368">
        <v>108.59846691960652</v>
      </c>
      <c r="AH2368">
        <v>100.91780671514515</v>
      </c>
      <c r="AI2368">
        <v>91.744337345956737</v>
      </c>
      <c r="AJ2368">
        <v>81.012824250777555</v>
      </c>
      <c r="AK2368">
        <v>82.319303714393101</v>
      </c>
      <c r="AL2368">
        <v>57.094385552155813</v>
      </c>
      <c r="AM2368">
        <v>52.19916289444113</v>
      </c>
    </row>
    <row r="2369" spans="1:39" customFormat="1" hidden="1" x14ac:dyDescent="0.2">
      <c r="A2369" t="s">
        <v>540</v>
      </c>
      <c r="B2369" s="1" t="s">
        <v>412</v>
      </c>
      <c r="C2369" t="s">
        <v>342</v>
      </c>
      <c r="D2369" s="1" t="s">
        <v>491</v>
      </c>
      <c r="E2369" t="s">
        <v>49</v>
      </c>
      <c r="F2369" t="s">
        <v>49</v>
      </c>
      <c r="G2369" t="s">
        <v>49</v>
      </c>
      <c r="H2369" t="s">
        <v>49</v>
      </c>
      <c r="I2369" t="s">
        <v>49</v>
      </c>
      <c r="J2369" t="s">
        <v>49</v>
      </c>
      <c r="K2369" t="s">
        <v>49</v>
      </c>
      <c r="L2369" t="s">
        <v>49</v>
      </c>
      <c r="M2369" t="s">
        <v>49</v>
      </c>
      <c r="N2369" t="s">
        <v>49</v>
      </c>
      <c r="O2369" t="s">
        <v>49</v>
      </c>
      <c r="P2369" t="s">
        <v>49</v>
      </c>
      <c r="Q2369" t="s">
        <v>49</v>
      </c>
      <c r="R2369" t="s">
        <v>49</v>
      </c>
      <c r="S2369" t="s">
        <v>49</v>
      </c>
      <c r="T2369" t="s">
        <v>49</v>
      </c>
      <c r="U2369" t="s">
        <v>49</v>
      </c>
      <c r="V2369" t="s">
        <v>49</v>
      </c>
      <c r="W2369" t="s">
        <v>49</v>
      </c>
      <c r="X2369" t="s">
        <v>49</v>
      </c>
      <c r="Y2369" t="s">
        <v>49</v>
      </c>
      <c r="Z2369" t="s">
        <v>49</v>
      </c>
      <c r="AA2369" t="s">
        <v>49</v>
      </c>
      <c r="AB2369" t="s">
        <v>49</v>
      </c>
      <c r="AC2369" t="s">
        <v>49</v>
      </c>
      <c r="AD2369" t="s">
        <v>49</v>
      </c>
      <c r="AE2369" t="s">
        <v>49</v>
      </c>
      <c r="AF2369">
        <v>66.922960000000003</v>
      </c>
      <c r="AG2369">
        <v>67.089759999999998</v>
      </c>
      <c r="AH2369">
        <v>67.114850000000004</v>
      </c>
      <c r="AI2369">
        <v>67.409970000000001</v>
      </c>
      <c r="AJ2369">
        <v>68.423910000000006</v>
      </c>
      <c r="AK2369" t="s">
        <v>49</v>
      </c>
      <c r="AL2369" t="s">
        <v>49</v>
      </c>
      <c r="AM2369" t="s">
        <v>49</v>
      </c>
    </row>
    <row r="2370" spans="1:39" customFormat="1" hidden="1" x14ac:dyDescent="0.2">
      <c r="A2370" t="s">
        <v>540</v>
      </c>
      <c r="B2370" s="1" t="s">
        <v>412</v>
      </c>
      <c r="C2370" t="s">
        <v>207</v>
      </c>
      <c r="D2370" s="1" t="s">
        <v>110</v>
      </c>
      <c r="E2370" t="s">
        <v>49</v>
      </c>
      <c r="F2370" t="s">
        <v>49</v>
      </c>
      <c r="G2370" t="s">
        <v>49</v>
      </c>
      <c r="H2370">
        <v>8.6999998092651403</v>
      </c>
      <c r="I2370" t="s">
        <v>49</v>
      </c>
      <c r="J2370" t="s">
        <v>49</v>
      </c>
      <c r="K2370" t="s">
        <v>49</v>
      </c>
      <c r="L2370" t="s">
        <v>49</v>
      </c>
      <c r="M2370" t="s">
        <v>49</v>
      </c>
      <c r="N2370" t="s">
        <v>49</v>
      </c>
      <c r="O2370" t="s">
        <v>49</v>
      </c>
      <c r="P2370" t="s">
        <v>49</v>
      </c>
      <c r="Q2370" t="s">
        <v>49</v>
      </c>
      <c r="R2370" t="s">
        <v>49</v>
      </c>
      <c r="S2370" t="s">
        <v>49</v>
      </c>
      <c r="T2370" t="s">
        <v>49</v>
      </c>
      <c r="U2370" t="s">
        <v>49</v>
      </c>
      <c r="V2370" t="s">
        <v>49</v>
      </c>
      <c r="W2370" t="s">
        <v>49</v>
      </c>
      <c r="X2370" t="s">
        <v>49</v>
      </c>
      <c r="Y2370" t="s">
        <v>49</v>
      </c>
      <c r="Z2370" t="s">
        <v>49</v>
      </c>
      <c r="AA2370" t="s">
        <v>49</v>
      </c>
      <c r="AB2370" t="s">
        <v>49</v>
      </c>
      <c r="AC2370" t="s">
        <v>49</v>
      </c>
      <c r="AD2370" t="s">
        <v>49</v>
      </c>
      <c r="AE2370">
        <v>22.186059951782202</v>
      </c>
      <c r="AF2370">
        <v>22.929069519043001</v>
      </c>
      <c r="AG2370">
        <v>20.138719558715799</v>
      </c>
      <c r="AH2370" t="s">
        <v>49</v>
      </c>
      <c r="AI2370" t="s">
        <v>49</v>
      </c>
      <c r="AJ2370" t="s">
        <v>49</v>
      </c>
      <c r="AK2370">
        <v>26.0435390472412</v>
      </c>
      <c r="AL2370" t="s">
        <v>49</v>
      </c>
      <c r="AM2370" t="s">
        <v>49</v>
      </c>
    </row>
    <row r="2371" spans="1:39" customFormat="1" hidden="1" x14ac:dyDescent="0.2">
      <c r="A2371" t="s">
        <v>540</v>
      </c>
      <c r="B2371" s="1" t="s">
        <v>412</v>
      </c>
      <c r="C2371" t="s">
        <v>40</v>
      </c>
      <c r="D2371" s="1" t="s">
        <v>286</v>
      </c>
      <c r="E2371" t="s">
        <v>49</v>
      </c>
      <c r="F2371" t="s">
        <v>49</v>
      </c>
      <c r="G2371" t="s">
        <v>49</v>
      </c>
      <c r="H2371" t="s">
        <v>49</v>
      </c>
      <c r="I2371" t="s">
        <v>49</v>
      </c>
      <c r="J2371" t="s">
        <v>49</v>
      </c>
      <c r="K2371" t="s">
        <v>49</v>
      </c>
      <c r="L2371" t="s">
        <v>49</v>
      </c>
      <c r="M2371" t="s">
        <v>49</v>
      </c>
      <c r="N2371" t="s">
        <v>49</v>
      </c>
      <c r="O2371" t="s">
        <v>49</v>
      </c>
      <c r="P2371" t="s">
        <v>49</v>
      </c>
      <c r="Q2371" t="s">
        <v>49</v>
      </c>
      <c r="R2371" t="s">
        <v>49</v>
      </c>
      <c r="S2371" t="s">
        <v>49</v>
      </c>
      <c r="T2371" t="s">
        <v>49</v>
      </c>
      <c r="U2371" t="s">
        <v>49</v>
      </c>
      <c r="V2371" t="s">
        <v>49</v>
      </c>
      <c r="W2371" t="s">
        <v>49</v>
      </c>
      <c r="X2371" t="s">
        <v>49</v>
      </c>
      <c r="Y2371" t="s">
        <v>49</v>
      </c>
      <c r="Z2371" t="s">
        <v>49</v>
      </c>
      <c r="AA2371" t="s">
        <v>49</v>
      </c>
      <c r="AB2371" t="s">
        <v>49</v>
      </c>
      <c r="AC2371" t="s">
        <v>49</v>
      </c>
      <c r="AD2371" t="s">
        <v>49</v>
      </c>
      <c r="AE2371">
        <v>2.40397000312805</v>
      </c>
      <c r="AF2371">
        <v>2.1502099037170401</v>
      </c>
      <c r="AG2371">
        <v>2.4172899723053001</v>
      </c>
      <c r="AH2371" t="s">
        <v>49</v>
      </c>
      <c r="AI2371" t="s">
        <v>49</v>
      </c>
      <c r="AJ2371" t="s">
        <v>49</v>
      </c>
      <c r="AK2371">
        <v>6.8504199981689498</v>
      </c>
      <c r="AL2371" t="s">
        <v>49</v>
      </c>
      <c r="AM2371" t="s">
        <v>49</v>
      </c>
    </row>
    <row r="2372" spans="1:39" customFormat="1" hidden="1" x14ac:dyDescent="0.2">
      <c r="A2372" t="s">
        <v>540</v>
      </c>
      <c r="B2372" s="1" t="s">
        <v>412</v>
      </c>
      <c r="C2372" t="s">
        <v>445</v>
      </c>
      <c r="D2372" s="1" t="s">
        <v>307</v>
      </c>
      <c r="E2372" t="s">
        <v>49</v>
      </c>
      <c r="F2372" t="s">
        <v>49</v>
      </c>
      <c r="G2372" t="s">
        <v>49</v>
      </c>
      <c r="H2372">
        <v>6.3234700000000004</v>
      </c>
      <c r="I2372">
        <v>6.9502030000000001</v>
      </c>
      <c r="J2372">
        <v>7.2372880000000004</v>
      </c>
      <c r="K2372">
        <v>7.0317670000000003</v>
      </c>
      <c r="L2372">
        <v>6.406504</v>
      </c>
      <c r="M2372">
        <v>6.9277980000000001</v>
      </c>
      <c r="N2372">
        <v>7.1309550000000002</v>
      </c>
      <c r="O2372">
        <v>7.2685209999999998</v>
      </c>
      <c r="P2372">
        <v>7.5684529999999999</v>
      </c>
      <c r="Q2372">
        <v>7.972785</v>
      </c>
      <c r="R2372">
        <v>8.1777280000000001</v>
      </c>
      <c r="S2372">
        <v>7.4899230000000001</v>
      </c>
      <c r="T2372">
        <v>7.1860340000000003</v>
      </c>
      <c r="U2372">
        <v>7.9538419999999999</v>
      </c>
      <c r="V2372">
        <v>7.8744649999999998</v>
      </c>
      <c r="W2372">
        <v>8.0127849999999992</v>
      </c>
      <c r="X2372">
        <v>8.0209759999999992</v>
      </c>
      <c r="Y2372">
        <v>8.3416169999999994</v>
      </c>
      <c r="Z2372">
        <v>8.2732069999999993</v>
      </c>
      <c r="AA2372">
        <v>7.8510419999999996</v>
      </c>
      <c r="AB2372">
        <v>7.6610139999999998</v>
      </c>
      <c r="AC2372">
        <v>7.0564850000000003</v>
      </c>
      <c r="AD2372">
        <v>6.6541870000000003</v>
      </c>
      <c r="AE2372">
        <v>6.3277159999999997</v>
      </c>
      <c r="AF2372">
        <v>6.878647</v>
      </c>
      <c r="AG2372">
        <v>7.3971499999999999</v>
      </c>
      <c r="AH2372">
        <v>7.311337</v>
      </c>
      <c r="AI2372">
        <v>7.617712</v>
      </c>
      <c r="AJ2372">
        <v>7.3973240000000002</v>
      </c>
      <c r="AK2372">
        <v>7.7428910000000002</v>
      </c>
      <c r="AL2372">
        <v>7.7254379999999996</v>
      </c>
      <c r="AM2372" t="s">
        <v>49</v>
      </c>
    </row>
    <row r="2373" spans="1:39" customFormat="1" hidden="1" x14ac:dyDescent="0.2">
      <c r="A2373" t="s">
        <v>540</v>
      </c>
      <c r="B2373" s="1" t="s">
        <v>412</v>
      </c>
      <c r="C2373" t="s">
        <v>394</v>
      </c>
      <c r="D2373" s="1" t="s">
        <v>281</v>
      </c>
      <c r="E2373">
        <v>27.064869999999999</v>
      </c>
      <c r="F2373">
        <v>26.946750000000002</v>
      </c>
      <c r="G2373">
        <v>26.987100000000002</v>
      </c>
      <c r="H2373">
        <v>27.00601</v>
      </c>
      <c r="I2373" t="s">
        <v>49</v>
      </c>
      <c r="J2373" t="s">
        <v>49</v>
      </c>
      <c r="K2373" t="s">
        <v>49</v>
      </c>
      <c r="L2373" t="s">
        <v>49</v>
      </c>
      <c r="M2373" t="s">
        <v>49</v>
      </c>
      <c r="N2373" t="s">
        <v>49</v>
      </c>
      <c r="O2373" t="s">
        <v>49</v>
      </c>
      <c r="P2373" t="s">
        <v>49</v>
      </c>
      <c r="Q2373" t="s">
        <v>49</v>
      </c>
      <c r="R2373" t="s">
        <v>49</v>
      </c>
      <c r="S2373" t="s">
        <v>49</v>
      </c>
      <c r="T2373" t="s">
        <v>49</v>
      </c>
      <c r="U2373" t="s">
        <v>49</v>
      </c>
      <c r="V2373" t="s">
        <v>49</v>
      </c>
      <c r="W2373" t="s">
        <v>49</v>
      </c>
      <c r="X2373" t="s">
        <v>49</v>
      </c>
      <c r="Y2373" t="s">
        <v>49</v>
      </c>
      <c r="Z2373" t="s">
        <v>49</v>
      </c>
      <c r="AA2373" t="s">
        <v>49</v>
      </c>
      <c r="AB2373" t="s">
        <v>49</v>
      </c>
      <c r="AC2373" t="s">
        <v>49</v>
      </c>
      <c r="AD2373" t="s">
        <v>49</v>
      </c>
      <c r="AE2373" t="s">
        <v>49</v>
      </c>
      <c r="AF2373" t="s">
        <v>49</v>
      </c>
      <c r="AG2373" t="s">
        <v>49</v>
      </c>
      <c r="AH2373" t="s">
        <v>49</v>
      </c>
      <c r="AI2373" t="s">
        <v>49</v>
      </c>
      <c r="AJ2373" t="s">
        <v>49</v>
      </c>
      <c r="AK2373" t="s">
        <v>49</v>
      </c>
      <c r="AL2373" t="s">
        <v>49</v>
      </c>
      <c r="AM2373" t="s">
        <v>49</v>
      </c>
    </row>
    <row r="2374" spans="1:39" customFormat="1" hidden="1" x14ac:dyDescent="0.2">
      <c r="A2374" t="s">
        <v>540</v>
      </c>
      <c r="B2374" s="1" t="s">
        <v>412</v>
      </c>
      <c r="C2374" t="s">
        <v>163</v>
      </c>
      <c r="D2374" s="1" t="s">
        <v>190</v>
      </c>
      <c r="E2374" t="s">
        <v>49</v>
      </c>
      <c r="F2374" t="s">
        <v>49</v>
      </c>
      <c r="G2374" t="s">
        <v>49</v>
      </c>
      <c r="H2374" t="s">
        <v>49</v>
      </c>
      <c r="I2374" t="s">
        <v>49</v>
      </c>
      <c r="J2374" t="s">
        <v>49</v>
      </c>
      <c r="K2374" t="s">
        <v>49</v>
      </c>
      <c r="L2374" t="s">
        <v>49</v>
      </c>
      <c r="M2374" t="s">
        <v>49</v>
      </c>
      <c r="N2374" t="s">
        <v>49</v>
      </c>
      <c r="O2374" t="s">
        <v>49</v>
      </c>
      <c r="P2374" t="s">
        <v>49</v>
      </c>
      <c r="Q2374" t="s">
        <v>49</v>
      </c>
      <c r="R2374" t="s">
        <v>49</v>
      </c>
      <c r="S2374" t="s">
        <v>49</v>
      </c>
      <c r="T2374" t="s">
        <v>49</v>
      </c>
      <c r="U2374" t="s">
        <v>49</v>
      </c>
      <c r="V2374" t="s">
        <v>49</v>
      </c>
      <c r="W2374" t="s">
        <v>49</v>
      </c>
      <c r="X2374" t="s">
        <v>49</v>
      </c>
      <c r="Y2374" t="s">
        <v>49</v>
      </c>
      <c r="Z2374" t="s">
        <v>49</v>
      </c>
      <c r="AA2374" t="s">
        <v>49</v>
      </c>
      <c r="AB2374" t="s">
        <v>49</v>
      </c>
      <c r="AC2374" t="s">
        <v>49</v>
      </c>
      <c r="AD2374" t="s">
        <v>49</v>
      </c>
      <c r="AE2374" t="s">
        <v>49</v>
      </c>
      <c r="AF2374" t="s">
        <v>49</v>
      </c>
      <c r="AG2374" t="s">
        <v>49</v>
      </c>
      <c r="AH2374" t="s">
        <v>49</v>
      </c>
      <c r="AI2374">
        <v>40.4</v>
      </c>
      <c r="AJ2374" t="s">
        <v>49</v>
      </c>
      <c r="AK2374" t="s">
        <v>49</v>
      </c>
      <c r="AL2374" t="s">
        <v>49</v>
      </c>
      <c r="AM2374" t="s">
        <v>49</v>
      </c>
    </row>
    <row r="2375" spans="1:39" customFormat="1" hidden="1" x14ac:dyDescent="0.2">
      <c r="A2375" t="s">
        <v>540</v>
      </c>
      <c r="B2375" s="1" t="s">
        <v>412</v>
      </c>
      <c r="C2375" t="s">
        <v>427</v>
      </c>
      <c r="D2375" s="1" t="s">
        <v>225</v>
      </c>
      <c r="E2375" t="s">
        <v>49</v>
      </c>
      <c r="F2375" t="s">
        <v>49</v>
      </c>
      <c r="G2375" t="s">
        <v>49</v>
      </c>
      <c r="H2375" t="s">
        <v>49</v>
      </c>
      <c r="I2375" t="s">
        <v>49</v>
      </c>
      <c r="J2375" t="s">
        <v>49</v>
      </c>
      <c r="K2375" t="s">
        <v>49</v>
      </c>
      <c r="L2375" t="s">
        <v>49</v>
      </c>
      <c r="M2375" t="s">
        <v>49</v>
      </c>
      <c r="N2375" t="s">
        <v>49</v>
      </c>
      <c r="O2375" t="s">
        <v>49</v>
      </c>
      <c r="P2375" t="s">
        <v>49</v>
      </c>
      <c r="Q2375" t="s">
        <v>49</v>
      </c>
      <c r="R2375" t="s">
        <v>49</v>
      </c>
      <c r="S2375" t="s">
        <v>49</v>
      </c>
      <c r="T2375" t="s">
        <v>49</v>
      </c>
      <c r="U2375" t="s">
        <v>49</v>
      </c>
      <c r="V2375" t="s">
        <v>49</v>
      </c>
      <c r="W2375" t="s">
        <v>49</v>
      </c>
      <c r="X2375" t="s">
        <v>49</v>
      </c>
      <c r="Y2375" t="s">
        <v>49</v>
      </c>
      <c r="Z2375" t="s">
        <v>49</v>
      </c>
      <c r="AA2375" t="s">
        <v>49</v>
      </c>
      <c r="AB2375" t="s">
        <v>49</v>
      </c>
      <c r="AC2375" t="s">
        <v>49</v>
      </c>
      <c r="AD2375" t="s">
        <v>49</v>
      </c>
      <c r="AE2375" t="s">
        <v>49</v>
      </c>
      <c r="AF2375" t="s">
        <v>49</v>
      </c>
      <c r="AG2375" t="s">
        <v>49</v>
      </c>
      <c r="AH2375" t="s">
        <v>49</v>
      </c>
      <c r="AI2375">
        <v>19.3</v>
      </c>
      <c r="AJ2375" t="s">
        <v>49</v>
      </c>
      <c r="AK2375" t="s">
        <v>49</v>
      </c>
      <c r="AL2375" t="s">
        <v>49</v>
      </c>
      <c r="AM2375" t="s">
        <v>49</v>
      </c>
    </row>
    <row r="2376" spans="1:39" customFormat="1" hidden="1" x14ac:dyDescent="0.2">
      <c r="A2376" t="s">
        <v>540</v>
      </c>
      <c r="B2376" s="1" t="s">
        <v>412</v>
      </c>
      <c r="C2376" t="s">
        <v>18</v>
      </c>
      <c r="D2376" s="1" t="s">
        <v>374</v>
      </c>
      <c r="E2376" t="s">
        <v>49</v>
      </c>
      <c r="F2376" t="s">
        <v>49</v>
      </c>
      <c r="G2376" t="s">
        <v>49</v>
      </c>
      <c r="H2376" t="s">
        <v>49</v>
      </c>
      <c r="I2376" t="s">
        <v>49</v>
      </c>
      <c r="J2376" t="s">
        <v>49</v>
      </c>
      <c r="K2376" t="s">
        <v>49</v>
      </c>
      <c r="L2376" t="s">
        <v>49</v>
      </c>
      <c r="M2376" t="s">
        <v>49</v>
      </c>
      <c r="N2376" t="s">
        <v>49</v>
      </c>
      <c r="O2376" t="s">
        <v>49</v>
      </c>
      <c r="P2376" t="s">
        <v>49</v>
      </c>
      <c r="Q2376" t="s">
        <v>49</v>
      </c>
      <c r="R2376" t="s">
        <v>49</v>
      </c>
      <c r="S2376" t="s">
        <v>49</v>
      </c>
      <c r="T2376" t="s">
        <v>49</v>
      </c>
      <c r="U2376" t="s">
        <v>49</v>
      </c>
      <c r="V2376" t="s">
        <v>49</v>
      </c>
      <c r="W2376" t="s">
        <v>49</v>
      </c>
      <c r="X2376" t="s">
        <v>49</v>
      </c>
      <c r="Y2376" t="s">
        <v>49</v>
      </c>
      <c r="Z2376" t="s">
        <v>49</v>
      </c>
      <c r="AA2376" t="s">
        <v>49</v>
      </c>
      <c r="AB2376" t="s">
        <v>49</v>
      </c>
      <c r="AC2376" t="s">
        <v>49</v>
      </c>
      <c r="AD2376" t="s">
        <v>49</v>
      </c>
      <c r="AE2376" t="s">
        <v>49</v>
      </c>
      <c r="AF2376" t="s">
        <v>49</v>
      </c>
      <c r="AG2376" t="s">
        <v>49</v>
      </c>
      <c r="AH2376" t="s">
        <v>49</v>
      </c>
      <c r="AI2376">
        <v>12.6</v>
      </c>
      <c r="AJ2376" t="s">
        <v>49</v>
      </c>
      <c r="AK2376" t="s">
        <v>49</v>
      </c>
      <c r="AL2376" t="s">
        <v>49</v>
      </c>
      <c r="AM2376" t="s">
        <v>49</v>
      </c>
    </row>
    <row r="2377" spans="1:39" customFormat="1" hidden="1" x14ac:dyDescent="0.2">
      <c r="A2377" t="s">
        <v>540</v>
      </c>
      <c r="B2377" s="1" t="s">
        <v>412</v>
      </c>
      <c r="C2377" t="s">
        <v>437</v>
      </c>
      <c r="D2377" s="1" t="s">
        <v>561</v>
      </c>
      <c r="E2377" t="s">
        <v>49</v>
      </c>
      <c r="F2377" t="s">
        <v>49</v>
      </c>
      <c r="G2377" t="s">
        <v>49</v>
      </c>
      <c r="H2377" t="s">
        <v>49</v>
      </c>
      <c r="I2377" t="s">
        <v>49</v>
      </c>
      <c r="J2377" t="s">
        <v>49</v>
      </c>
      <c r="K2377" t="s">
        <v>49</v>
      </c>
      <c r="L2377" t="s">
        <v>49</v>
      </c>
      <c r="M2377" t="s">
        <v>49</v>
      </c>
      <c r="N2377" t="s">
        <v>49</v>
      </c>
      <c r="O2377" t="s">
        <v>49</v>
      </c>
      <c r="P2377" t="s">
        <v>49</v>
      </c>
      <c r="Q2377" t="s">
        <v>49</v>
      </c>
      <c r="R2377" t="s">
        <v>49</v>
      </c>
      <c r="S2377" t="s">
        <v>49</v>
      </c>
      <c r="T2377" t="s">
        <v>49</v>
      </c>
      <c r="U2377" t="s">
        <v>49</v>
      </c>
      <c r="V2377">
        <v>26.2</v>
      </c>
      <c r="W2377" t="s">
        <v>49</v>
      </c>
      <c r="X2377" t="s">
        <v>49</v>
      </c>
      <c r="Y2377" t="s">
        <v>49</v>
      </c>
      <c r="Z2377" t="s">
        <v>49</v>
      </c>
      <c r="AA2377" t="s">
        <v>49</v>
      </c>
      <c r="AB2377" t="s">
        <v>49</v>
      </c>
      <c r="AC2377" t="s">
        <v>49</v>
      </c>
      <c r="AD2377" t="s">
        <v>49</v>
      </c>
      <c r="AE2377" t="s">
        <v>49</v>
      </c>
      <c r="AF2377" t="s">
        <v>49</v>
      </c>
      <c r="AG2377" t="s">
        <v>49</v>
      </c>
      <c r="AH2377" t="s">
        <v>49</v>
      </c>
      <c r="AI2377">
        <v>16.8</v>
      </c>
      <c r="AJ2377" t="s">
        <v>49</v>
      </c>
      <c r="AK2377" t="s">
        <v>49</v>
      </c>
      <c r="AL2377" t="s">
        <v>49</v>
      </c>
      <c r="AM2377" t="s">
        <v>49</v>
      </c>
    </row>
    <row r="2378" spans="1:39" customFormat="1" hidden="1" x14ac:dyDescent="0.2">
      <c r="A2378" t="s">
        <v>540</v>
      </c>
      <c r="B2378" s="1" t="s">
        <v>412</v>
      </c>
      <c r="C2378" t="s">
        <v>327</v>
      </c>
      <c r="D2378" s="1" t="s">
        <v>58</v>
      </c>
      <c r="E2378" t="s">
        <v>49</v>
      </c>
      <c r="F2378" t="s">
        <v>49</v>
      </c>
      <c r="G2378" t="s">
        <v>49</v>
      </c>
      <c r="H2378" t="s">
        <v>49</v>
      </c>
      <c r="I2378" t="s">
        <v>49</v>
      </c>
      <c r="J2378" t="s">
        <v>49</v>
      </c>
      <c r="K2378" t="s">
        <v>49</v>
      </c>
      <c r="L2378" t="s">
        <v>49</v>
      </c>
      <c r="M2378" t="s">
        <v>49</v>
      </c>
      <c r="N2378" t="s">
        <v>49</v>
      </c>
      <c r="O2378" t="s">
        <v>49</v>
      </c>
      <c r="P2378" t="s">
        <v>49</v>
      </c>
      <c r="Q2378" t="s">
        <v>49</v>
      </c>
      <c r="R2378" t="s">
        <v>49</v>
      </c>
      <c r="S2378" t="s">
        <v>49</v>
      </c>
      <c r="T2378" t="s">
        <v>49</v>
      </c>
      <c r="U2378" t="s">
        <v>49</v>
      </c>
      <c r="V2378" t="s">
        <v>49</v>
      </c>
      <c r="W2378" t="s">
        <v>49</v>
      </c>
      <c r="X2378" t="s">
        <v>49</v>
      </c>
      <c r="Y2378" t="s">
        <v>49</v>
      </c>
      <c r="Z2378" t="s">
        <v>49</v>
      </c>
      <c r="AA2378" t="s">
        <v>49</v>
      </c>
      <c r="AB2378" t="s">
        <v>49</v>
      </c>
      <c r="AC2378" t="s">
        <v>49</v>
      </c>
      <c r="AD2378" t="s">
        <v>49</v>
      </c>
      <c r="AE2378" t="s">
        <v>49</v>
      </c>
      <c r="AF2378" t="s">
        <v>49</v>
      </c>
      <c r="AG2378" t="s">
        <v>49</v>
      </c>
      <c r="AH2378" t="s">
        <v>49</v>
      </c>
      <c r="AI2378">
        <v>39.200000000000003</v>
      </c>
      <c r="AJ2378" t="s">
        <v>49</v>
      </c>
      <c r="AK2378" t="s">
        <v>49</v>
      </c>
      <c r="AL2378" t="s">
        <v>49</v>
      </c>
      <c r="AM2378" t="s">
        <v>49</v>
      </c>
    </row>
    <row r="2379" spans="1:39" customFormat="1" hidden="1" x14ac:dyDescent="0.2">
      <c r="A2379" t="s">
        <v>540</v>
      </c>
      <c r="B2379" s="1" t="s">
        <v>412</v>
      </c>
      <c r="C2379" t="s">
        <v>571</v>
      </c>
      <c r="D2379" s="1" t="s">
        <v>92</v>
      </c>
      <c r="E2379">
        <v>23.095187382396034</v>
      </c>
      <c r="F2379">
        <v>26.443752240908886</v>
      </c>
      <c r="G2379">
        <v>31.915123131898461</v>
      </c>
      <c r="H2379">
        <v>38.230405490669234</v>
      </c>
      <c r="I2379">
        <v>43.888052045753007</v>
      </c>
      <c r="J2379">
        <v>50.220548425027147</v>
      </c>
      <c r="K2379">
        <v>55.836153949536474</v>
      </c>
      <c r="L2379">
        <v>61.303538542314648</v>
      </c>
      <c r="M2379">
        <v>65.984492818781391</v>
      </c>
      <c r="N2379">
        <v>70.308707881727557</v>
      </c>
      <c r="O2379">
        <v>73.896960653313684</v>
      </c>
      <c r="P2379">
        <v>76.57405069567433</v>
      </c>
      <c r="Q2379">
        <v>77.793623015054678</v>
      </c>
      <c r="R2379">
        <v>80.496758734480693</v>
      </c>
      <c r="S2379">
        <v>83.19241083553031</v>
      </c>
      <c r="T2379">
        <v>86.065522315872855</v>
      </c>
      <c r="U2379">
        <v>88.701418722594468</v>
      </c>
      <c r="V2379">
        <v>90.688613675535862</v>
      </c>
      <c r="W2379">
        <v>93.858219275192809</v>
      </c>
      <c r="X2379">
        <v>97.070673560187899</v>
      </c>
      <c r="Y2379">
        <v>101.28798945916817</v>
      </c>
      <c r="Z2379">
        <v>103.89085870658039</v>
      </c>
      <c r="AA2379">
        <v>103.70692180911705</v>
      </c>
      <c r="AB2379">
        <v>104.70148983631158</v>
      </c>
      <c r="AC2379">
        <v>104.41341164072584</v>
      </c>
      <c r="AD2379">
        <v>102.27750561676781</v>
      </c>
      <c r="AE2379">
        <v>100.29459575052269</v>
      </c>
      <c r="AF2379">
        <v>100</v>
      </c>
      <c r="AG2379">
        <v>99.4214192484161</v>
      </c>
      <c r="AH2379">
        <v>99.705174202081281</v>
      </c>
      <c r="AI2379">
        <v>99.5404173418504</v>
      </c>
      <c r="AJ2379">
        <v>99.763536687523484</v>
      </c>
      <c r="AK2379">
        <v>98.90471314324256</v>
      </c>
      <c r="AL2379">
        <v>100.18275900470151</v>
      </c>
      <c r="AM2379">
        <v>108.31107880669239</v>
      </c>
    </row>
    <row r="2380" spans="1:39" customFormat="1" hidden="1" x14ac:dyDescent="0.2">
      <c r="A2380" t="s">
        <v>540</v>
      </c>
      <c r="B2380" s="1" t="s">
        <v>412</v>
      </c>
      <c r="C2380" t="s">
        <v>182</v>
      </c>
      <c r="D2380" s="1" t="s">
        <v>373</v>
      </c>
      <c r="E2380">
        <v>4.2878617042153309</v>
      </c>
      <c r="F2380">
        <v>3.8000005339579417</v>
      </c>
      <c r="G2380">
        <v>0</v>
      </c>
      <c r="H2380">
        <v>3.0999994113014964</v>
      </c>
      <c r="I2380">
        <v>0.70000020936578267</v>
      </c>
      <c r="J2380">
        <v>-1.6000001836091826</v>
      </c>
      <c r="K2380">
        <v>2.000000260683791</v>
      </c>
      <c r="L2380">
        <v>2.0997197373622924</v>
      </c>
      <c r="M2380">
        <v>2.8621288020375317</v>
      </c>
      <c r="N2380">
        <v>4.4841990200432917</v>
      </c>
      <c r="O2380">
        <v>3.8949050282964635</v>
      </c>
      <c r="P2380">
        <v>3.0725966909124907</v>
      </c>
      <c r="Q2380">
        <v>3.9197707172895093</v>
      </c>
      <c r="R2380">
        <v>4.1316122529571686</v>
      </c>
      <c r="S2380">
        <v>3.9228716529135852</v>
      </c>
      <c r="T2380">
        <v>5.7945314727465984</v>
      </c>
      <c r="U2380">
        <v>5.0609922039810584</v>
      </c>
      <c r="V2380">
        <v>0.5991421886050432</v>
      </c>
      <c r="W2380">
        <v>5.6524336216914719</v>
      </c>
      <c r="X2380">
        <v>3.2737469042110661</v>
      </c>
      <c r="Y2380">
        <v>-0.33517234180581568</v>
      </c>
      <c r="Z2380">
        <v>-4.3007336726914218</v>
      </c>
      <c r="AA2380">
        <v>-5.478217742379627</v>
      </c>
      <c r="AB2380">
        <v>-10.149314829868501</v>
      </c>
      <c r="AC2380">
        <v>-7.0866967863802444</v>
      </c>
      <c r="AD2380">
        <v>-2.5159972218965123</v>
      </c>
      <c r="AE2380">
        <v>0.47569594713704078</v>
      </c>
      <c r="AF2380">
        <v>-0.19608762972413274</v>
      </c>
      <c r="AG2380">
        <v>-0.48717329430195377</v>
      </c>
      <c r="AH2380">
        <v>1.0921491201728344</v>
      </c>
      <c r="AI2380">
        <v>1.6684286360251406</v>
      </c>
      <c r="AJ2380">
        <v>1.8843417847951969</v>
      </c>
      <c r="AK2380">
        <v>-9.0040436420214576</v>
      </c>
      <c r="AL2380">
        <v>8.4344255016738146</v>
      </c>
      <c r="AM2380">
        <v>5.9137083094686034</v>
      </c>
    </row>
    <row r="2381" spans="1:39" customFormat="1" hidden="1" x14ac:dyDescent="0.2">
      <c r="A2381" t="s">
        <v>540</v>
      </c>
      <c r="B2381" s="1" t="s">
        <v>412</v>
      </c>
      <c r="C2381" t="s">
        <v>32</v>
      </c>
      <c r="D2381" s="1" t="s">
        <v>379</v>
      </c>
      <c r="E2381">
        <v>15195.610848744604</v>
      </c>
      <c r="F2381">
        <v>15690.946756009</v>
      </c>
      <c r="G2381">
        <v>15525.841452180184</v>
      </c>
      <c r="H2381">
        <v>15816.148896612071</v>
      </c>
      <c r="I2381">
        <v>15805.662923809781</v>
      </c>
      <c r="J2381">
        <v>15461.549827813389</v>
      </c>
      <c r="K2381">
        <v>15692.013383012223</v>
      </c>
      <c r="L2381">
        <v>15946.824244964761</v>
      </c>
      <c r="M2381">
        <v>16331.117671167409</v>
      </c>
      <c r="N2381">
        <v>16979.47640528702</v>
      </c>
      <c r="O2381">
        <v>17543.313831566575</v>
      </c>
      <c r="P2381">
        <v>18013.141271436303</v>
      </c>
      <c r="Q2381">
        <v>18642.802073857922</v>
      </c>
      <c r="R2381">
        <v>19312.386829566211</v>
      </c>
      <c r="S2381">
        <v>19996.551813357521</v>
      </c>
      <c r="T2381">
        <v>21104.832913793005</v>
      </c>
      <c r="U2381">
        <v>22118.155797050586</v>
      </c>
      <c r="V2381">
        <v>22185.520680275305</v>
      </c>
      <c r="W2381">
        <v>23369.251715834125</v>
      </c>
      <c r="X2381">
        <v>24072.896157621904</v>
      </c>
      <c r="Y2381">
        <v>23928.605724178226</v>
      </c>
      <c r="Z2381">
        <v>22839.347532572756</v>
      </c>
      <c r="AA2381">
        <v>21560.353353365761</v>
      </c>
      <c r="AB2381">
        <v>19400.807732658261</v>
      </c>
      <c r="AC2381">
        <v>18123.671097191414</v>
      </c>
      <c r="AD2381">
        <v>17796.257668072198</v>
      </c>
      <c r="AE2381">
        <v>18000.418463906502</v>
      </c>
      <c r="AF2381">
        <v>18083.877905654695</v>
      </c>
      <c r="AG2381">
        <v>18070.78073228537</v>
      </c>
      <c r="AH2381">
        <v>18304.307677064462</v>
      </c>
      <c r="AI2381">
        <v>18647.49572075146</v>
      </c>
      <c r="AJ2381">
        <v>19018.902122082316</v>
      </c>
      <c r="AK2381">
        <v>17343.60998789018</v>
      </c>
      <c r="AL2381">
        <v>18907.849144801523</v>
      </c>
      <c r="AM2381">
        <v>20167.558902863748</v>
      </c>
    </row>
    <row r="2382" spans="1:39" customFormat="1" hidden="1" x14ac:dyDescent="0.2">
      <c r="A2382" t="s">
        <v>540</v>
      </c>
      <c r="B2382" s="1" t="s">
        <v>412</v>
      </c>
      <c r="C2382" t="s">
        <v>261</v>
      </c>
      <c r="D2382" s="1" t="s">
        <v>162</v>
      </c>
      <c r="E2382" t="s">
        <v>49</v>
      </c>
      <c r="F2382" t="s">
        <v>49</v>
      </c>
      <c r="G2382">
        <v>13312.049299680808</v>
      </c>
      <c r="H2382">
        <v>14019.57423728405</v>
      </c>
      <c r="I2382">
        <v>14329.548186315029</v>
      </c>
      <c r="J2382">
        <v>14349.85743800375</v>
      </c>
      <c r="K2382">
        <v>14874.729891244757</v>
      </c>
      <c r="L2382">
        <v>15433.25267654215</v>
      </c>
      <c r="M2382">
        <v>16149.904496365531</v>
      </c>
      <c r="N2382">
        <v>17155.880483976245</v>
      </c>
      <c r="O2382">
        <v>18034.213480937942</v>
      </c>
      <c r="P2382">
        <v>18464.732075472504</v>
      </c>
      <c r="Q2382">
        <v>19519.956814705689</v>
      </c>
      <c r="R2382">
        <v>20958.794005490283</v>
      </c>
      <c r="S2382">
        <v>22615.935607463525</v>
      </c>
      <c r="T2382">
        <v>23897.82661220849</v>
      </c>
      <c r="U2382">
        <v>25460.599374425667</v>
      </c>
      <c r="V2382">
        <v>25577.524105234639</v>
      </c>
      <c r="W2382">
        <v>28547.296562333177</v>
      </c>
      <c r="X2382">
        <v>29323.979725737725</v>
      </c>
      <c r="Y2382">
        <v>30856.011839598665</v>
      </c>
      <c r="Z2382">
        <v>30359.451145749921</v>
      </c>
      <c r="AA2382">
        <v>27911.697427853556</v>
      </c>
      <c r="AB2382">
        <v>25671.516085356237</v>
      </c>
      <c r="AC2382">
        <v>24911.119631323963</v>
      </c>
      <c r="AD2382">
        <v>25986.650315501352</v>
      </c>
      <c r="AE2382">
        <v>26625.061809679872</v>
      </c>
      <c r="AF2382">
        <v>26760.363303025646</v>
      </c>
      <c r="AG2382">
        <v>27511.801016097237</v>
      </c>
      <c r="AH2382">
        <v>28604.860940265713</v>
      </c>
      <c r="AI2382">
        <v>29617.548339973218</v>
      </c>
      <c r="AJ2382">
        <v>31155.907117741055</v>
      </c>
      <c r="AK2382">
        <v>28416.523901798217</v>
      </c>
      <c r="AL2382">
        <v>31294.800289497012</v>
      </c>
      <c r="AM2382">
        <v>36834.871088570253</v>
      </c>
    </row>
    <row r="2383" spans="1:39" customFormat="1" hidden="1" x14ac:dyDescent="0.2">
      <c r="A2383" t="s">
        <v>540</v>
      </c>
      <c r="B2383" s="1" t="s">
        <v>412</v>
      </c>
      <c r="C2383" t="s">
        <v>244</v>
      </c>
      <c r="D2383" s="1" t="s">
        <v>344</v>
      </c>
      <c r="E2383" t="s">
        <v>49</v>
      </c>
      <c r="F2383" t="s">
        <v>49</v>
      </c>
      <c r="G2383" t="s">
        <v>49</v>
      </c>
      <c r="H2383" t="s">
        <v>49</v>
      </c>
      <c r="I2383" t="s">
        <v>49</v>
      </c>
      <c r="J2383" t="s">
        <v>49</v>
      </c>
      <c r="K2383" t="s">
        <v>49</v>
      </c>
      <c r="L2383" t="s">
        <v>49</v>
      </c>
      <c r="M2383">
        <v>77.595626831054702</v>
      </c>
      <c r="N2383" t="s">
        <v>49</v>
      </c>
      <c r="O2383">
        <v>75.956283569335895</v>
      </c>
      <c r="P2383" t="s">
        <v>49</v>
      </c>
      <c r="Q2383">
        <v>69.945358276367202</v>
      </c>
      <c r="R2383" t="s">
        <v>49</v>
      </c>
      <c r="S2383">
        <v>75.1351318359375</v>
      </c>
      <c r="T2383">
        <v>74.054054260253906</v>
      </c>
      <c r="U2383">
        <v>76.616912841796903</v>
      </c>
      <c r="V2383">
        <v>72.549018859863295</v>
      </c>
      <c r="W2383">
        <v>71.707313537597699</v>
      </c>
      <c r="X2383">
        <v>70.873786926269503</v>
      </c>
      <c r="Y2383">
        <v>71.359222412109403</v>
      </c>
      <c r="Z2383">
        <v>70.334930419921903</v>
      </c>
      <c r="AA2383">
        <v>68.899520874023395</v>
      </c>
      <c r="AB2383">
        <v>66.824645996093807</v>
      </c>
      <c r="AC2383">
        <v>62.559242248535199</v>
      </c>
      <c r="AD2383">
        <v>64.454978942871094</v>
      </c>
      <c r="AE2383">
        <v>64.903846740722699</v>
      </c>
      <c r="AF2383">
        <v>59.047618865966797</v>
      </c>
      <c r="AG2383">
        <v>58.5714302062988</v>
      </c>
      <c r="AH2383">
        <v>64.285713195800795</v>
      </c>
      <c r="AI2383">
        <v>62.857143402099602</v>
      </c>
      <c r="AJ2383">
        <v>64.761901855468807</v>
      </c>
      <c r="AK2383">
        <v>67.142860412597699</v>
      </c>
      <c r="AL2383">
        <v>67.142860412597699</v>
      </c>
      <c r="AM2383">
        <v>66.509437561035199</v>
      </c>
    </row>
    <row r="2384" spans="1:39" customFormat="1" hidden="1" x14ac:dyDescent="0.2">
      <c r="A2384" t="s">
        <v>540</v>
      </c>
      <c r="B2384" s="1" t="s">
        <v>412</v>
      </c>
      <c r="C2384" t="s">
        <v>209</v>
      </c>
      <c r="D2384" s="1" t="s">
        <v>33</v>
      </c>
      <c r="E2384" t="s">
        <v>49</v>
      </c>
      <c r="F2384" t="s">
        <v>49</v>
      </c>
      <c r="G2384" t="s">
        <v>49</v>
      </c>
      <c r="H2384" t="s">
        <v>49</v>
      </c>
      <c r="I2384" t="s">
        <v>49</v>
      </c>
      <c r="J2384" t="s">
        <v>49</v>
      </c>
      <c r="K2384" t="s">
        <v>49</v>
      </c>
      <c r="L2384" t="s">
        <v>49</v>
      </c>
      <c r="M2384" t="s">
        <v>49</v>
      </c>
      <c r="N2384" t="s">
        <v>49</v>
      </c>
      <c r="O2384" t="s">
        <v>49</v>
      </c>
      <c r="P2384" t="s">
        <v>49</v>
      </c>
      <c r="Q2384" t="s">
        <v>49</v>
      </c>
      <c r="R2384" t="s">
        <v>49</v>
      </c>
      <c r="S2384" t="s">
        <v>49</v>
      </c>
      <c r="T2384" t="s">
        <v>49</v>
      </c>
      <c r="U2384" t="s">
        <v>49</v>
      </c>
      <c r="V2384" t="s">
        <v>49</v>
      </c>
      <c r="W2384" t="s">
        <v>49</v>
      </c>
      <c r="X2384" t="s">
        <v>49</v>
      </c>
      <c r="Y2384" t="s">
        <v>49</v>
      </c>
      <c r="Z2384" t="s">
        <v>49</v>
      </c>
      <c r="AA2384">
        <v>0.714860320091248</v>
      </c>
      <c r="AB2384" t="s">
        <v>49</v>
      </c>
      <c r="AC2384" t="s">
        <v>49</v>
      </c>
      <c r="AD2384" t="s">
        <v>49</v>
      </c>
      <c r="AE2384" t="s">
        <v>49</v>
      </c>
      <c r="AF2384" t="s">
        <v>49</v>
      </c>
      <c r="AG2384" t="s">
        <v>49</v>
      </c>
      <c r="AH2384">
        <v>0.68100000000000005</v>
      </c>
      <c r="AI2384">
        <v>0.69480586051940896</v>
      </c>
      <c r="AJ2384" t="s">
        <v>49</v>
      </c>
      <c r="AK2384">
        <v>0.69000649452209495</v>
      </c>
      <c r="AL2384" t="s">
        <v>49</v>
      </c>
      <c r="AM2384" t="s">
        <v>49</v>
      </c>
    </row>
    <row r="2385" spans="1:39" customFormat="1" hidden="1" x14ac:dyDescent="0.2">
      <c r="A2385" t="s">
        <v>540</v>
      </c>
      <c r="B2385" s="1" t="s">
        <v>412</v>
      </c>
      <c r="C2385" t="s">
        <v>382</v>
      </c>
      <c r="D2385" s="1" t="s">
        <v>200</v>
      </c>
      <c r="E2385">
        <v>13.528858321504799</v>
      </c>
      <c r="F2385">
        <v>13.655563872361199</v>
      </c>
      <c r="G2385">
        <v>20.433499109463</v>
      </c>
      <c r="H2385">
        <v>19.455845644574602</v>
      </c>
      <c r="I2385">
        <v>15.877073792391901</v>
      </c>
      <c r="J2385">
        <v>14.4112644439347</v>
      </c>
      <c r="K2385">
        <v>10.874075680913201</v>
      </c>
      <c r="L2385">
        <v>8.9345141596151798</v>
      </c>
      <c r="M2385">
        <v>8.1945521763272904</v>
      </c>
      <c r="N2385">
        <v>5.53600266773479</v>
      </c>
      <c r="O2385">
        <v>4.7662257239764401</v>
      </c>
      <c r="P2385">
        <v>2.6366330602197898</v>
      </c>
      <c r="Q2385">
        <v>3.1511816249382698</v>
      </c>
      <c r="R2385">
        <v>3.37396832213867</v>
      </c>
      <c r="S2385">
        <v>3.6293587187887102</v>
      </c>
      <c r="T2385">
        <v>3.53065027765554</v>
      </c>
      <c r="U2385">
        <v>2.8988481075816801</v>
      </c>
      <c r="V2385">
        <v>3.5450727333508301</v>
      </c>
      <c r="W2385">
        <v>3.1959468414454499</v>
      </c>
      <c r="X2385">
        <v>2.8950032151657399</v>
      </c>
      <c r="Y2385">
        <v>4.1527970811029498</v>
      </c>
      <c r="Z2385">
        <v>1.2100726919781</v>
      </c>
      <c r="AA2385">
        <v>4.7129890776039298</v>
      </c>
      <c r="AB2385">
        <v>3.3298532335064999</v>
      </c>
      <c r="AC2385">
        <v>1.50152696177748</v>
      </c>
      <c r="AD2385">
        <v>-0.92126945425689799</v>
      </c>
      <c r="AE2385">
        <v>-1.3122609640551599</v>
      </c>
      <c r="AF2385">
        <v>-1.73588804765278</v>
      </c>
      <c r="AG2385">
        <v>-0.82565397839100796</v>
      </c>
      <c r="AH2385">
        <v>1.1212545203142701</v>
      </c>
      <c r="AI2385">
        <v>0.62562141345358802</v>
      </c>
      <c r="AJ2385">
        <v>0.25300752203811999</v>
      </c>
      <c r="AK2385">
        <v>-1.2479835558140799</v>
      </c>
      <c r="AL2385">
        <v>1.2238250101985499</v>
      </c>
      <c r="AM2385">
        <v>9.64525981280641</v>
      </c>
    </row>
    <row r="2386" spans="1:39" customFormat="1" hidden="1" x14ac:dyDescent="0.2">
      <c r="A2386" t="s">
        <v>540</v>
      </c>
      <c r="B2386" s="1" t="s">
        <v>412</v>
      </c>
      <c r="C2386" t="s">
        <v>213</v>
      </c>
      <c r="D2386" s="1" t="s">
        <v>331</v>
      </c>
      <c r="E2386">
        <v>16.679870699187305</v>
      </c>
      <c r="F2386">
        <v>14.498972461532162</v>
      </c>
      <c r="G2386">
        <v>20.690599583387723</v>
      </c>
      <c r="H2386">
        <v>19.787742421268575</v>
      </c>
      <c r="I2386">
        <v>14.798813882485803</v>
      </c>
      <c r="J2386">
        <v>14.428747880340069</v>
      </c>
      <c r="K2386">
        <v>11.181888092864426</v>
      </c>
      <c r="L2386">
        <v>9.7918359450750927</v>
      </c>
      <c r="M2386">
        <v>7.635699973886048</v>
      </c>
      <c r="N2386">
        <v>6.5533807690575401</v>
      </c>
      <c r="O2386">
        <v>5.1035680781138097</v>
      </c>
      <c r="P2386">
        <v>3.6227336262450081</v>
      </c>
      <c r="Q2386">
        <v>1.5926705043034133</v>
      </c>
      <c r="R2386">
        <v>3.4747523185838673</v>
      </c>
      <c r="S2386">
        <v>3.3487709858495549</v>
      </c>
      <c r="T2386">
        <v>3.4535740117240152</v>
      </c>
      <c r="U2386">
        <v>3.062662417881441</v>
      </c>
      <c r="V2386">
        <v>2.2403192435469066</v>
      </c>
      <c r="W2386">
        <v>3.4950425099639233</v>
      </c>
      <c r="X2386">
        <v>3.4226669862296859</v>
      </c>
      <c r="Y2386">
        <v>4.3445829150091839</v>
      </c>
      <c r="Z2386">
        <v>2.5697708694884227</v>
      </c>
      <c r="AA2386">
        <v>-0.17704820207794114</v>
      </c>
      <c r="AB2386">
        <v>0.95901798052122444</v>
      </c>
      <c r="AC2386">
        <v>-0.2751424034520511</v>
      </c>
      <c r="AD2386">
        <v>-2.0456242070773669</v>
      </c>
      <c r="AE2386">
        <v>-1.9387546208596973</v>
      </c>
      <c r="AF2386">
        <v>-0.29373043314863878</v>
      </c>
      <c r="AG2386">
        <v>-0.57858075158389966</v>
      </c>
      <c r="AH2386">
        <v>0.28540625934556374</v>
      </c>
      <c r="AI2386">
        <v>-0.16524404229710399</v>
      </c>
      <c r="AJ2386">
        <v>0.22414949789373395</v>
      </c>
      <c r="AK2386">
        <v>-0.86085916036728349</v>
      </c>
      <c r="AL2386">
        <v>1.2921991488999822</v>
      </c>
      <c r="AM2386">
        <v>8.1134916653766993</v>
      </c>
    </row>
    <row r="2387" spans="1:39" customFormat="1" hidden="1" x14ac:dyDescent="0.2">
      <c r="A2387" t="s">
        <v>540</v>
      </c>
      <c r="B2387" s="1" t="s">
        <v>412</v>
      </c>
      <c r="C2387" t="s">
        <v>263</v>
      </c>
      <c r="D2387" s="1" t="s">
        <v>232</v>
      </c>
      <c r="E2387" t="s">
        <v>49</v>
      </c>
      <c r="F2387" t="s">
        <v>49</v>
      </c>
      <c r="G2387" t="s">
        <v>49</v>
      </c>
      <c r="H2387" t="s">
        <v>49</v>
      </c>
      <c r="I2387" t="s">
        <v>49</v>
      </c>
      <c r="J2387" t="s">
        <v>49</v>
      </c>
      <c r="K2387" t="s">
        <v>49</v>
      </c>
      <c r="L2387" t="s">
        <v>49</v>
      </c>
      <c r="M2387" t="s">
        <v>49</v>
      </c>
      <c r="N2387" t="s">
        <v>49</v>
      </c>
      <c r="O2387" t="s">
        <v>49</v>
      </c>
      <c r="P2387" t="s">
        <v>49</v>
      </c>
      <c r="Q2387" t="s">
        <v>49</v>
      </c>
      <c r="R2387" t="s">
        <v>49</v>
      </c>
      <c r="S2387" t="s">
        <v>49</v>
      </c>
      <c r="T2387" t="s">
        <v>49</v>
      </c>
      <c r="U2387" t="s">
        <v>49</v>
      </c>
      <c r="V2387" t="s">
        <v>49</v>
      </c>
      <c r="W2387" t="s">
        <v>49</v>
      </c>
      <c r="X2387" t="s">
        <v>49</v>
      </c>
      <c r="Y2387" t="s">
        <v>49</v>
      </c>
      <c r="Z2387" t="s">
        <v>49</v>
      </c>
      <c r="AA2387" t="s">
        <v>49</v>
      </c>
      <c r="AB2387" t="s">
        <v>49</v>
      </c>
      <c r="AC2387" t="s">
        <v>49</v>
      </c>
      <c r="AD2387" t="s">
        <v>49</v>
      </c>
      <c r="AE2387" t="s">
        <v>49</v>
      </c>
      <c r="AF2387" t="s">
        <v>49</v>
      </c>
      <c r="AG2387" t="s">
        <v>49</v>
      </c>
      <c r="AH2387" t="s">
        <v>49</v>
      </c>
      <c r="AI2387" t="s">
        <v>49</v>
      </c>
      <c r="AJ2387" t="s">
        <v>49</v>
      </c>
      <c r="AK2387" t="s">
        <v>49</v>
      </c>
      <c r="AL2387" t="s">
        <v>49</v>
      </c>
      <c r="AM2387" t="s">
        <v>49</v>
      </c>
    </row>
    <row r="2388" spans="1:39" customFormat="1" hidden="1" x14ac:dyDescent="0.2">
      <c r="A2388" t="s">
        <v>540</v>
      </c>
      <c r="B2388" s="1" t="s">
        <v>412</v>
      </c>
      <c r="C2388" t="s">
        <v>546</v>
      </c>
      <c r="D2388" s="1" t="s">
        <v>94</v>
      </c>
      <c r="E2388">
        <v>141.8605</v>
      </c>
      <c r="F2388">
        <v>162.41658333333299</v>
      </c>
      <c r="G2388">
        <v>158.513916666667</v>
      </c>
      <c r="H2388">
        <v>182.266416666667</v>
      </c>
      <c r="I2388">
        <v>190.62424999999999</v>
      </c>
      <c r="J2388">
        <v>229.24984333333299</v>
      </c>
      <c r="K2388">
        <v>242.60281749999999</v>
      </c>
      <c r="L2388">
        <v>231.66273583333299</v>
      </c>
      <c r="M2388">
        <v>240.71154250000001</v>
      </c>
      <c r="N2388">
        <v>273.05785333333301</v>
      </c>
      <c r="O2388">
        <v>295.52910500000002</v>
      </c>
      <c r="P2388">
        <v>305.64660416666698</v>
      </c>
      <c r="Q2388">
        <v>365.39856083333302</v>
      </c>
      <c r="R2388">
        <v>1.11653308564468</v>
      </c>
      <c r="S2388">
        <v>1.0575589962396501</v>
      </c>
      <c r="T2388">
        <v>0.88404792718496095</v>
      </c>
      <c r="U2388">
        <v>0.80392164774760499</v>
      </c>
      <c r="V2388">
        <v>0.80380019216141596</v>
      </c>
      <c r="W2388">
        <v>0.79643273094909595</v>
      </c>
      <c r="X2388">
        <v>0.72967239998408795</v>
      </c>
      <c r="Y2388">
        <v>0.67992268004272904</v>
      </c>
      <c r="Z2388">
        <v>0.71695770201613596</v>
      </c>
      <c r="AA2388">
        <v>0.75430899010597896</v>
      </c>
      <c r="AB2388">
        <v>0.71841389865332195</v>
      </c>
      <c r="AC2388">
        <v>0.77833812041681205</v>
      </c>
      <c r="AD2388">
        <v>0.75294512270200198</v>
      </c>
      <c r="AE2388">
        <v>0.75272819693259096</v>
      </c>
      <c r="AF2388">
        <v>0.90129642336709603</v>
      </c>
      <c r="AG2388">
        <v>0.90342143625728799</v>
      </c>
      <c r="AH2388">
        <v>0.88520550826938005</v>
      </c>
      <c r="AI2388">
        <v>0.84677266710809596</v>
      </c>
      <c r="AJ2388">
        <v>0.893276257067393</v>
      </c>
      <c r="AK2388">
        <v>0.87550639698798305</v>
      </c>
      <c r="AL2388">
        <v>0.84549413889043601</v>
      </c>
      <c r="AM2388">
        <v>0.94962375315694103</v>
      </c>
    </row>
    <row r="2389" spans="1:39" customFormat="1" hidden="1" x14ac:dyDescent="0.2">
      <c r="A2389" t="s">
        <v>540</v>
      </c>
      <c r="B2389" s="1" t="s">
        <v>412</v>
      </c>
      <c r="C2389" t="s">
        <v>309</v>
      </c>
      <c r="D2389" s="1" t="s">
        <v>274</v>
      </c>
      <c r="E2389" t="s">
        <v>49</v>
      </c>
      <c r="F2389" t="s">
        <v>49</v>
      </c>
      <c r="G2389" t="s">
        <v>49</v>
      </c>
      <c r="H2389" t="s">
        <v>49</v>
      </c>
      <c r="I2389" t="s">
        <v>49</v>
      </c>
      <c r="J2389" t="s">
        <v>49</v>
      </c>
      <c r="K2389" t="s">
        <v>49</v>
      </c>
      <c r="L2389" t="s">
        <v>49</v>
      </c>
      <c r="M2389">
        <v>63.829788208007798</v>
      </c>
      <c r="N2389" t="s">
        <v>49</v>
      </c>
      <c r="O2389">
        <v>73.936172485351605</v>
      </c>
      <c r="P2389" t="s">
        <v>49</v>
      </c>
      <c r="Q2389">
        <v>75.132278442382798</v>
      </c>
      <c r="R2389" t="s">
        <v>49</v>
      </c>
      <c r="S2389">
        <v>76.190475463867202</v>
      </c>
      <c r="T2389">
        <v>60.804019927978501</v>
      </c>
      <c r="U2389">
        <v>62.621360778808601</v>
      </c>
      <c r="V2389">
        <v>63.592231750488303</v>
      </c>
      <c r="W2389">
        <v>65.217391967773395</v>
      </c>
      <c r="X2389">
        <v>62.318840026855497</v>
      </c>
      <c r="Y2389">
        <v>54.3269233703613</v>
      </c>
      <c r="Z2389">
        <v>37.9146919250488</v>
      </c>
      <c r="AA2389">
        <v>40.758293151855497</v>
      </c>
      <c r="AB2389">
        <v>41.706161499023402</v>
      </c>
      <c r="AC2389">
        <v>39.336494445800803</v>
      </c>
      <c r="AD2389">
        <v>40.284358978271499</v>
      </c>
      <c r="AE2389">
        <v>40.476188659667997</v>
      </c>
      <c r="AF2389">
        <v>38.095237731933601</v>
      </c>
      <c r="AG2389">
        <v>41.4285697937012</v>
      </c>
      <c r="AH2389">
        <v>41.4285697937012</v>
      </c>
      <c r="AI2389">
        <v>53.301887512207003</v>
      </c>
      <c r="AJ2389">
        <v>54.245281219482401</v>
      </c>
      <c r="AK2389">
        <v>51.415092468261697</v>
      </c>
      <c r="AL2389">
        <v>50.943397521972699</v>
      </c>
      <c r="AM2389">
        <v>49.056602478027301</v>
      </c>
    </row>
    <row r="2390" spans="1:39" customFormat="1" hidden="1" x14ac:dyDescent="0.2">
      <c r="A2390" t="s">
        <v>540</v>
      </c>
      <c r="B2390" s="1" t="s">
        <v>412</v>
      </c>
      <c r="C2390" t="s">
        <v>421</v>
      </c>
      <c r="D2390" s="1" t="s">
        <v>223</v>
      </c>
      <c r="E2390">
        <v>6638578</v>
      </c>
      <c r="F2390">
        <v>6707163</v>
      </c>
      <c r="G2390">
        <v>6810393</v>
      </c>
      <c r="H2390">
        <v>6920739</v>
      </c>
      <c r="I2390">
        <v>6997746</v>
      </c>
      <c r="J2390">
        <v>7059651</v>
      </c>
      <c r="K2390">
        <v>7116272</v>
      </c>
      <c r="L2390">
        <v>7173674</v>
      </c>
      <c r="M2390">
        <v>7226074</v>
      </c>
      <c r="N2390">
        <v>7274950</v>
      </c>
      <c r="O2390">
        <v>7323934</v>
      </c>
      <c r="P2390">
        <v>7355477</v>
      </c>
      <c r="Q2390">
        <v>7381435</v>
      </c>
      <c r="R2390">
        <v>7407059</v>
      </c>
      <c r="S2390">
        <v>7414777</v>
      </c>
      <c r="T2390">
        <v>7410994</v>
      </c>
      <c r="U2390">
        <v>7406506</v>
      </c>
      <c r="V2390">
        <v>7400093</v>
      </c>
      <c r="W2390">
        <v>7397524</v>
      </c>
      <c r="X2390">
        <v>7401422</v>
      </c>
      <c r="Y2390">
        <v>7402118</v>
      </c>
      <c r="Z2390">
        <v>7391000</v>
      </c>
      <c r="AA2390">
        <v>7360393</v>
      </c>
      <c r="AB2390">
        <v>7304091</v>
      </c>
      <c r="AC2390">
        <v>7224390</v>
      </c>
      <c r="AD2390">
        <v>7140124</v>
      </c>
      <c r="AE2390">
        <v>7065107</v>
      </c>
      <c r="AF2390">
        <v>6995156</v>
      </c>
      <c r="AG2390">
        <v>6942178</v>
      </c>
      <c r="AH2390">
        <v>6905510</v>
      </c>
      <c r="AI2390">
        <v>6872299</v>
      </c>
      <c r="AJ2390">
        <v>6845559</v>
      </c>
      <c r="AK2390">
        <v>6808717</v>
      </c>
      <c r="AL2390">
        <v>6749900</v>
      </c>
      <c r="AM2390">
        <v>6689536</v>
      </c>
    </row>
    <row r="2391" spans="1:39" customFormat="1" hidden="1" x14ac:dyDescent="0.2">
      <c r="A2391" t="s">
        <v>540</v>
      </c>
      <c r="B2391" s="1" t="s">
        <v>412</v>
      </c>
      <c r="C2391" t="s">
        <v>120</v>
      </c>
      <c r="D2391" s="1" t="s">
        <v>488</v>
      </c>
      <c r="E2391">
        <v>0.36319798730508801</v>
      </c>
      <c r="F2391">
        <v>0.52185098008620001</v>
      </c>
      <c r="G2391">
        <v>1.05780801198192</v>
      </c>
      <c r="H2391">
        <v>1.20035253672646</v>
      </c>
      <c r="I2391">
        <v>0.76388272245526001</v>
      </c>
      <c r="J2391">
        <v>0.58826191924055904</v>
      </c>
      <c r="K2391">
        <v>0.50070343787018601</v>
      </c>
      <c r="L2391">
        <v>0.46719728919978698</v>
      </c>
      <c r="M2391">
        <v>0.44067053086067998</v>
      </c>
      <c r="N2391">
        <v>0.49326714482582701</v>
      </c>
      <c r="O2391">
        <v>0.55421190292257805</v>
      </c>
      <c r="P2391">
        <v>0.38347131161857601</v>
      </c>
      <c r="Q2391">
        <v>0.40904183823824602</v>
      </c>
      <c r="R2391">
        <v>0.51988446396193</v>
      </c>
      <c r="S2391">
        <v>0.366566462148184</v>
      </c>
      <c r="T2391">
        <v>0.238643175320258</v>
      </c>
      <c r="U2391">
        <v>0.247413542822812</v>
      </c>
      <c r="V2391">
        <v>0.29324907405281803</v>
      </c>
      <c r="W2391">
        <v>0.30033180096663997</v>
      </c>
      <c r="X2391">
        <v>0.25475758193577502</v>
      </c>
      <c r="Y2391">
        <v>0.26545783672629297</v>
      </c>
      <c r="Z2391">
        <v>0.26302640134692701</v>
      </c>
      <c r="AA2391">
        <v>0.128880432668041</v>
      </c>
      <c r="AB2391">
        <v>-0.147951277402184</v>
      </c>
      <c r="AC2391">
        <v>-0.540752950543684</v>
      </c>
      <c r="AD2391">
        <v>-0.72512080665808498</v>
      </c>
      <c r="AE2391">
        <v>-0.66611329003189101</v>
      </c>
      <c r="AF2391">
        <v>-0.65886136087833902</v>
      </c>
      <c r="AG2391">
        <v>-0.41591302827712201</v>
      </c>
      <c r="AH2391">
        <v>-0.19778322475979199</v>
      </c>
      <c r="AI2391">
        <v>-0.20288023825916501</v>
      </c>
      <c r="AJ2391">
        <v>-0.105339392724138</v>
      </c>
      <c r="AK2391">
        <v>-0.214592106571664</v>
      </c>
      <c r="AL2391">
        <v>-0.53775653470695095</v>
      </c>
      <c r="AM2391">
        <v>-0.70436799526874905</v>
      </c>
    </row>
    <row r="2392" spans="1:39" customFormat="1" hidden="1" x14ac:dyDescent="0.2">
      <c r="A2392" t="s">
        <v>540</v>
      </c>
      <c r="B2392" s="1" t="s">
        <v>412</v>
      </c>
      <c r="C2392" t="s">
        <v>514</v>
      </c>
      <c r="D2392" s="1" t="s">
        <v>142</v>
      </c>
      <c r="E2392">
        <v>10036983</v>
      </c>
      <c r="F2392">
        <v>10089498</v>
      </c>
      <c r="G2392">
        <v>10196792</v>
      </c>
      <c r="H2392">
        <v>10319927</v>
      </c>
      <c r="I2392">
        <v>10399061</v>
      </c>
      <c r="J2392">
        <v>10460415</v>
      </c>
      <c r="K2392">
        <v>10512922</v>
      </c>
      <c r="L2392">
        <v>10562153</v>
      </c>
      <c r="M2392">
        <v>10608800</v>
      </c>
      <c r="N2392">
        <v>10661259</v>
      </c>
      <c r="O2392">
        <v>10720509</v>
      </c>
      <c r="P2392">
        <v>10761698</v>
      </c>
      <c r="Q2392">
        <v>10805808</v>
      </c>
      <c r="R2392">
        <v>10862132</v>
      </c>
      <c r="S2392">
        <v>10902022</v>
      </c>
      <c r="T2392">
        <v>10928070</v>
      </c>
      <c r="U2392">
        <v>10955141</v>
      </c>
      <c r="V2392">
        <v>10987314</v>
      </c>
      <c r="W2392">
        <v>11020362</v>
      </c>
      <c r="X2392">
        <v>11048473</v>
      </c>
      <c r="Y2392">
        <v>11077841</v>
      </c>
      <c r="Z2392">
        <v>11107017</v>
      </c>
      <c r="AA2392">
        <v>11121341</v>
      </c>
      <c r="AB2392">
        <v>11104899</v>
      </c>
      <c r="AC2392">
        <v>11045011</v>
      </c>
      <c r="AD2392">
        <v>10965211</v>
      </c>
      <c r="AE2392">
        <v>10892413</v>
      </c>
      <c r="AF2392">
        <v>10820883</v>
      </c>
      <c r="AG2392">
        <v>10775971</v>
      </c>
      <c r="AH2392">
        <v>10754679</v>
      </c>
      <c r="AI2392">
        <v>10732882</v>
      </c>
      <c r="AJ2392">
        <v>10721582</v>
      </c>
      <c r="AK2392">
        <v>10698599</v>
      </c>
      <c r="AL2392">
        <v>10641221</v>
      </c>
      <c r="AM2392">
        <v>10566531</v>
      </c>
    </row>
    <row r="2393" spans="1:39" customFormat="1" hidden="1" x14ac:dyDescent="0.2">
      <c r="A2393" t="s">
        <v>540</v>
      </c>
      <c r="B2393" s="1" t="s">
        <v>412</v>
      </c>
      <c r="C2393" t="s">
        <v>267</v>
      </c>
      <c r="D2393" s="1" t="s">
        <v>205</v>
      </c>
      <c r="E2393" t="s">
        <v>49</v>
      </c>
      <c r="F2393" t="s">
        <v>49</v>
      </c>
      <c r="G2393" t="s">
        <v>49</v>
      </c>
      <c r="H2393" t="s">
        <v>49</v>
      </c>
      <c r="I2393" t="s">
        <v>49</v>
      </c>
      <c r="J2393" t="s">
        <v>49</v>
      </c>
      <c r="K2393" t="s">
        <v>49</v>
      </c>
      <c r="L2393" t="s">
        <v>49</v>
      </c>
      <c r="M2393" t="s">
        <v>49</v>
      </c>
      <c r="N2393" t="s">
        <v>49</v>
      </c>
      <c r="O2393" t="s">
        <v>49</v>
      </c>
      <c r="P2393" t="s">
        <v>49</v>
      </c>
      <c r="Q2393" t="s">
        <v>49</v>
      </c>
      <c r="R2393" t="s">
        <v>49</v>
      </c>
      <c r="S2393" t="s">
        <v>49</v>
      </c>
      <c r="T2393" t="s">
        <v>49</v>
      </c>
      <c r="U2393" t="s">
        <v>49</v>
      </c>
      <c r="V2393">
        <v>21.5</v>
      </c>
      <c r="W2393">
        <v>16.899999999999999</v>
      </c>
      <c r="X2393">
        <v>16.399999999999999</v>
      </c>
      <c r="Y2393">
        <v>14.1</v>
      </c>
      <c r="Z2393">
        <v>14.1</v>
      </c>
      <c r="AA2393">
        <v>14.1</v>
      </c>
      <c r="AB2393">
        <v>13.5</v>
      </c>
      <c r="AC2393">
        <v>11.2</v>
      </c>
      <c r="AD2393">
        <v>11.2</v>
      </c>
      <c r="AE2393">
        <v>19</v>
      </c>
      <c r="AF2393">
        <v>19.7</v>
      </c>
      <c r="AG2393">
        <v>22.4</v>
      </c>
      <c r="AH2393">
        <v>23</v>
      </c>
      <c r="AI2393">
        <v>23</v>
      </c>
      <c r="AJ2393">
        <v>23</v>
      </c>
      <c r="AK2393" t="s">
        <v>49</v>
      </c>
      <c r="AL2393" t="s">
        <v>49</v>
      </c>
      <c r="AM2393" t="s">
        <v>49</v>
      </c>
    </row>
    <row r="2394" spans="1:39" customFormat="1" hidden="1" x14ac:dyDescent="0.2">
      <c r="A2394" t="s">
        <v>540</v>
      </c>
      <c r="B2394" s="1" t="s">
        <v>412</v>
      </c>
      <c r="C2394" t="s">
        <v>447</v>
      </c>
      <c r="D2394" s="1" t="s">
        <v>564</v>
      </c>
      <c r="E2394" t="s">
        <v>49</v>
      </c>
      <c r="F2394" t="s">
        <v>49</v>
      </c>
      <c r="G2394" t="s">
        <v>49</v>
      </c>
      <c r="H2394" t="s">
        <v>49</v>
      </c>
      <c r="I2394" t="s">
        <v>49</v>
      </c>
      <c r="J2394" t="s">
        <v>49</v>
      </c>
      <c r="K2394" t="s">
        <v>49</v>
      </c>
      <c r="L2394" t="s">
        <v>49</v>
      </c>
      <c r="M2394" t="s">
        <v>49</v>
      </c>
      <c r="N2394" t="s">
        <v>49</v>
      </c>
      <c r="O2394" t="s">
        <v>49</v>
      </c>
      <c r="P2394" t="s">
        <v>49</v>
      </c>
      <c r="Q2394" t="s">
        <v>49</v>
      </c>
      <c r="R2394" t="s">
        <v>49</v>
      </c>
      <c r="S2394" t="s">
        <v>49</v>
      </c>
      <c r="T2394" t="s">
        <v>49</v>
      </c>
      <c r="U2394">
        <v>11</v>
      </c>
      <c r="V2394">
        <v>11</v>
      </c>
      <c r="W2394">
        <v>11</v>
      </c>
      <c r="X2394">
        <v>11</v>
      </c>
      <c r="Y2394">
        <v>11</v>
      </c>
      <c r="Z2394">
        <v>11</v>
      </c>
      <c r="AA2394">
        <v>11</v>
      </c>
      <c r="AB2394">
        <v>11</v>
      </c>
      <c r="AC2394">
        <v>11</v>
      </c>
      <c r="AD2394">
        <v>11</v>
      </c>
      <c r="AE2394">
        <v>10</v>
      </c>
      <c r="AF2394">
        <v>10</v>
      </c>
      <c r="AG2394">
        <v>10</v>
      </c>
      <c r="AH2394">
        <v>10</v>
      </c>
      <c r="AI2394">
        <v>11</v>
      </c>
      <c r="AJ2394">
        <v>11</v>
      </c>
      <c r="AK2394" t="s">
        <v>49</v>
      </c>
      <c r="AL2394" t="s">
        <v>49</v>
      </c>
      <c r="AM2394" t="s">
        <v>49</v>
      </c>
    </row>
    <row r="2395" spans="1:39" customFormat="1" hidden="1" x14ac:dyDescent="0.2">
      <c r="A2395" t="s">
        <v>540</v>
      </c>
      <c r="B2395" s="1" t="s">
        <v>412</v>
      </c>
      <c r="C2395" t="s">
        <v>458</v>
      </c>
      <c r="D2395" s="1" t="s">
        <v>187</v>
      </c>
      <c r="E2395" t="s">
        <v>49</v>
      </c>
      <c r="F2395" t="s">
        <v>49</v>
      </c>
      <c r="G2395" t="s">
        <v>49</v>
      </c>
      <c r="H2395" t="s">
        <v>49</v>
      </c>
      <c r="I2395" t="s">
        <v>49</v>
      </c>
      <c r="J2395" t="s">
        <v>49</v>
      </c>
      <c r="K2395" t="s">
        <v>49</v>
      </c>
      <c r="L2395">
        <v>306</v>
      </c>
      <c r="M2395">
        <v>353</v>
      </c>
      <c r="N2395">
        <v>344</v>
      </c>
      <c r="O2395">
        <v>318</v>
      </c>
      <c r="P2395">
        <v>384</v>
      </c>
      <c r="Q2395">
        <v>426</v>
      </c>
      <c r="R2395">
        <v>379</v>
      </c>
      <c r="S2395">
        <v>327</v>
      </c>
      <c r="T2395">
        <v>456</v>
      </c>
      <c r="U2395">
        <v>592</v>
      </c>
      <c r="V2395">
        <v>613</v>
      </c>
      <c r="W2395">
        <v>662</v>
      </c>
      <c r="X2395">
        <v>835</v>
      </c>
      <c r="Y2395">
        <v>786</v>
      </c>
      <c r="Z2395">
        <v>537</v>
      </c>
      <c r="AA2395">
        <v>601</v>
      </c>
      <c r="AB2395">
        <v>352</v>
      </c>
      <c r="AC2395">
        <v>283</v>
      </c>
      <c r="AD2395">
        <v>238</v>
      </c>
      <c r="AE2395">
        <v>343</v>
      </c>
      <c r="AF2395">
        <v>294</v>
      </c>
      <c r="AG2395">
        <v>254</v>
      </c>
      <c r="AH2395">
        <v>358</v>
      </c>
      <c r="AI2395">
        <v>408</v>
      </c>
      <c r="AJ2395">
        <v>491</v>
      </c>
      <c r="AK2395">
        <v>555</v>
      </c>
      <c r="AL2395">
        <v>579</v>
      </c>
      <c r="AM2395" t="s">
        <v>49</v>
      </c>
    </row>
    <row r="2396" spans="1:39" customFormat="1" hidden="1" x14ac:dyDescent="0.2">
      <c r="A2396" t="s">
        <v>540</v>
      </c>
      <c r="B2396" s="1" t="s">
        <v>412</v>
      </c>
      <c r="C2396" t="s">
        <v>487</v>
      </c>
      <c r="D2396" s="1" t="s">
        <v>306</v>
      </c>
      <c r="E2396">
        <v>77.331612528937498</v>
      </c>
      <c r="F2396">
        <v>78.238155819262104</v>
      </c>
      <c r="G2396">
        <v>82.661162500968501</v>
      </c>
      <c r="H2396">
        <v>83.551722380058493</v>
      </c>
      <c r="I2396">
        <v>85.983595354901595</v>
      </c>
      <c r="J2396">
        <v>86.541627004325704</v>
      </c>
      <c r="K2396">
        <v>87.612250663169803</v>
      </c>
      <c r="L2396">
        <v>90.459252032999402</v>
      </c>
      <c r="M2396">
        <v>94.4192043397275</v>
      </c>
      <c r="N2396">
        <v>94.114063867880901</v>
      </c>
      <c r="O2396">
        <v>91.448018085106199</v>
      </c>
      <c r="P2396">
        <v>91.4251150858817</v>
      </c>
      <c r="Q2396">
        <v>85.156760113468096</v>
      </c>
      <c r="R2396">
        <v>86.1695702114814</v>
      </c>
      <c r="S2396">
        <v>88.810312146066707</v>
      </c>
      <c r="T2396">
        <v>94.705677393789898</v>
      </c>
      <c r="U2396">
        <v>96.294949488407298</v>
      </c>
      <c r="V2396">
        <v>96.091739393531498</v>
      </c>
      <c r="W2396">
        <v>96.646717286630704</v>
      </c>
      <c r="X2396">
        <v>97.892920411976704</v>
      </c>
      <c r="Y2396">
        <v>99.463746319520794</v>
      </c>
      <c r="Z2396">
        <v>100.772427029657</v>
      </c>
      <c r="AA2396">
        <v>100</v>
      </c>
      <c r="AB2396">
        <v>100.725883475611</v>
      </c>
      <c r="AC2396">
        <v>97.491763901910602</v>
      </c>
      <c r="AD2396">
        <v>96.497572877858701</v>
      </c>
      <c r="AE2396">
        <v>94.851041959655305</v>
      </c>
      <c r="AF2396">
        <v>89.309241514679996</v>
      </c>
      <c r="AG2396">
        <v>89.5196286517738</v>
      </c>
      <c r="AH2396">
        <v>89.936041342294104</v>
      </c>
      <c r="AI2396">
        <v>90.491041330689796</v>
      </c>
      <c r="AJ2396">
        <v>88.670737025430995</v>
      </c>
      <c r="AK2396">
        <v>87.625627044809207</v>
      </c>
      <c r="AL2396">
        <v>86.054197964061402</v>
      </c>
      <c r="AM2396">
        <v>85.296124243932397</v>
      </c>
    </row>
    <row r="2397" spans="1:39" customFormat="1" hidden="1" x14ac:dyDescent="0.2">
      <c r="A2397" t="s">
        <v>540</v>
      </c>
      <c r="B2397" s="1" t="s">
        <v>412</v>
      </c>
      <c r="C2397" t="s">
        <v>454</v>
      </c>
      <c r="D2397" s="1" t="s">
        <v>165</v>
      </c>
      <c r="E2397" t="s">
        <v>49</v>
      </c>
      <c r="F2397" t="s">
        <v>49</v>
      </c>
      <c r="G2397" t="s">
        <v>49</v>
      </c>
      <c r="H2397" t="s">
        <v>49</v>
      </c>
      <c r="I2397" t="s">
        <v>49</v>
      </c>
      <c r="J2397" t="s">
        <v>49</v>
      </c>
      <c r="K2397" t="s">
        <v>49</v>
      </c>
      <c r="L2397" t="s">
        <v>49</v>
      </c>
      <c r="M2397" t="s">
        <v>49</v>
      </c>
      <c r="N2397" t="s">
        <v>49</v>
      </c>
      <c r="O2397" t="s">
        <v>49</v>
      </c>
      <c r="P2397" t="s">
        <v>49</v>
      </c>
      <c r="Q2397" t="s">
        <v>49</v>
      </c>
      <c r="R2397" t="s">
        <v>49</v>
      </c>
      <c r="S2397" t="s">
        <v>49</v>
      </c>
      <c r="T2397" t="s">
        <v>49</v>
      </c>
      <c r="U2397" t="s">
        <v>49</v>
      </c>
      <c r="V2397" t="s">
        <v>49</v>
      </c>
      <c r="W2397" t="s">
        <v>49</v>
      </c>
      <c r="X2397" t="s">
        <v>49</v>
      </c>
      <c r="Y2397" t="s">
        <v>49</v>
      </c>
      <c r="Z2397" t="s">
        <v>49</v>
      </c>
      <c r="AA2397" t="s">
        <v>49</v>
      </c>
      <c r="AB2397" t="s">
        <v>49</v>
      </c>
      <c r="AC2397" t="s">
        <v>49</v>
      </c>
      <c r="AD2397" t="s">
        <v>49</v>
      </c>
      <c r="AE2397" t="s">
        <v>49</v>
      </c>
      <c r="AF2397" t="s">
        <v>49</v>
      </c>
      <c r="AG2397" t="s">
        <v>49</v>
      </c>
      <c r="AH2397" t="s">
        <v>49</v>
      </c>
      <c r="AI2397" t="s">
        <v>49</v>
      </c>
      <c r="AJ2397" t="s">
        <v>49</v>
      </c>
      <c r="AK2397" t="s">
        <v>49</v>
      </c>
      <c r="AL2397" t="s">
        <v>49</v>
      </c>
      <c r="AM2397" t="s">
        <v>49</v>
      </c>
    </row>
    <row r="2398" spans="1:39" customFormat="1" hidden="1" x14ac:dyDescent="0.2">
      <c r="A2398" t="s">
        <v>540</v>
      </c>
      <c r="B2398" s="1" t="s">
        <v>412</v>
      </c>
      <c r="C2398" t="s">
        <v>381</v>
      </c>
      <c r="D2398" s="1" t="s">
        <v>512</v>
      </c>
      <c r="E2398" t="s">
        <v>49</v>
      </c>
      <c r="F2398" t="s">
        <v>49</v>
      </c>
      <c r="G2398" t="s">
        <v>49</v>
      </c>
      <c r="H2398" t="s">
        <v>49</v>
      </c>
      <c r="I2398" t="s">
        <v>49</v>
      </c>
      <c r="J2398" t="s">
        <v>49</v>
      </c>
      <c r="K2398" t="s">
        <v>49</v>
      </c>
      <c r="L2398" t="s">
        <v>49</v>
      </c>
      <c r="M2398">
        <v>67.391304016113295</v>
      </c>
      <c r="N2398" t="s">
        <v>49</v>
      </c>
      <c r="O2398">
        <v>69.565216064453097</v>
      </c>
      <c r="P2398" t="s">
        <v>49</v>
      </c>
      <c r="Q2398">
        <v>73.913040161132798</v>
      </c>
      <c r="R2398" t="s">
        <v>49</v>
      </c>
      <c r="S2398">
        <v>78.918922424316406</v>
      </c>
      <c r="T2398">
        <v>77.837837219238295</v>
      </c>
      <c r="U2398">
        <v>76.616912841796903</v>
      </c>
      <c r="V2398">
        <v>77.941177368164105</v>
      </c>
      <c r="W2398">
        <v>75.980392456054702</v>
      </c>
      <c r="X2398">
        <v>77.184463500976605</v>
      </c>
      <c r="Y2398">
        <v>75.728157043457003</v>
      </c>
      <c r="Z2398">
        <v>74.641151428222699</v>
      </c>
      <c r="AA2398">
        <v>71.291862487792997</v>
      </c>
      <c r="AB2398">
        <v>66.3507080078125</v>
      </c>
      <c r="AC2398">
        <v>68.246444702148395</v>
      </c>
      <c r="AD2398">
        <v>71.090049743652301</v>
      </c>
      <c r="AE2398">
        <v>63.942306518554702</v>
      </c>
      <c r="AF2398">
        <v>65.714286804199205</v>
      </c>
      <c r="AG2398">
        <v>60</v>
      </c>
      <c r="AH2398">
        <v>62.380950927734403</v>
      </c>
      <c r="AI2398">
        <v>66.190475463867202</v>
      </c>
      <c r="AJ2398">
        <v>70</v>
      </c>
      <c r="AK2398">
        <v>71.428573608398395</v>
      </c>
      <c r="AL2398">
        <v>66.190475463867202</v>
      </c>
      <c r="AM2398">
        <v>67.452827453613295</v>
      </c>
    </row>
    <row r="2399" spans="1:39" customFormat="1" hidden="1" x14ac:dyDescent="0.2">
      <c r="A2399" t="s">
        <v>540</v>
      </c>
      <c r="B2399" s="1" t="s">
        <v>412</v>
      </c>
      <c r="C2399" t="s">
        <v>410</v>
      </c>
      <c r="D2399" s="1" t="s">
        <v>81</v>
      </c>
      <c r="E2399" t="s">
        <v>49</v>
      </c>
      <c r="F2399" t="s">
        <v>49</v>
      </c>
      <c r="G2399" t="s">
        <v>49</v>
      </c>
      <c r="H2399" t="s">
        <v>49</v>
      </c>
      <c r="I2399" t="s">
        <v>49</v>
      </c>
      <c r="J2399" t="s">
        <v>49</v>
      </c>
      <c r="K2399" t="s">
        <v>49</v>
      </c>
      <c r="L2399" t="s">
        <v>49</v>
      </c>
      <c r="M2399">
        <v>83.417083740234403</v>
      </c>
      <c r="N2399" t="s">
        <v>49</v>
      </c>
      <c r="O2399">
        <v>71.5</v>
      </c>
      <c r="P2399" t="s">
        <v>49</v>
      </c>
      <c r="Q2399">
        <v>80.099502563476605</v>
      </c>
      <c r="R2399" t="s">
        <v>49</v>
      </c>
      <c r="S2399">
        <v>70.149253845214801</v>
      </c>
      <c r="T2399">
        <v>71.641792297363295</v>
      </c>
      <c r="U2399">
        <v>77.403846740722699</v>
      </c>
      <c r="V2399">
        <v>73.205741882324205</v>
      </c>
      <c r="W2399">
        <v>75.119613647460895</v>
      </c>
      <c r="X2399">
        <v>76.555023193359403</v>
      </c>
      <c r="Y2399">
        <v>77.403846740722699</v>
      </c>
      <c r="Z2399">
        <v>68.246444702148395</v>
      </c>
      <c r="AA2399">
        <v>66.824645996093807</v>
      </c>
      <c r="AB2399">
        <v>65.727699279785199</v>
      </c>
      <c r="AC2399">
        <v>63.849765777587898</v>
      </c>
      <c r="AD2399">
        <v>64.788734436035199</v>
      </c>
      <c r="AE2399">
        <v>66.346153259277301</v>
      </c>
      <c r="AF2399">
        <v>62.857143402099602</v>
      </c>
      <c r="AG2399">
        <v>57.619049072265597</v>
      </c>
      <c r="AH2399">
        <v>55.238094329833999</v>
      </c>
      <c r="AI2399">
        <v>57.142856597900398</v>
      </c>
      <c r="AJ2399">
        <v>57.619049072265597</v>
      </c>
      <c r="AK2399">
        <v>60</v>
      </c>
      <c r="AL2399">
        <v>60.476188659667997</v>
      </c>
      <c r="AM2399">
        <v>59.9056587219238</v>
      </c>
    </row>
    <row r="2400" spans="1:39" customFormat="1" hidden="1" x14ac:dyDescent="0.2">
      <c r="A2400" t="s">
        <v>540</v>
      </c>
      <c r="B2400" s="1" t="s">
        <v>412</v>
      </c>
      <c r="C2400" t="s">
        <v>330</v>
      </c>
      <c r="D2400" s="1" t="s">
        <v>266</v>
      </c>
      <c r="E2400">
        <v>3.14</v>
      </c>
      <c r="F2400">
        <v>3.49</v>
      </c>
      <c r="G2400">
        <v>6.01</v>
      </c>
      <c r="H2400">
        <v>4.71</v>
      </c>
      <c r="I2400">
        <v>3.88</v>
      </c>
      <c r="J2400">
        <v>3.54</v>
      </c>
      <c r="K2400">
        <v>4.21</v>
      </c>
      <c r="L2400">
        <v>5.73</v>
      </c>
      <c r="M2400">
        <v>4.22</v>
      </c>
      <c r="N2400">
        <v>3.47</v>
      </c>
      <c r="O2400">
        <v>3.9</v>
      </c>
      <c r="P2400">
        <v>4.3099999999999996</v>
      </c>
      <c r="Q2400">
        <v>3.3</v>
      </c>
      <c r="R2400">
        <v>4.26</v>
      </c>
      <c r="S2400">
        <v>2.57</v>
      </c>
      <c r="T2400">
        <v>2.54</v>
      </c>
      <c r="U2400">
        <v>2.64</v>
      </c>
      <c r="V2400">
        <v>2.68</v>
      </c>
      <c r="W2400">
        <v>2.75</v>
      </c>
      <c r="X2400">
        <v>2.5299999999999998</v>
      </c>
      <c r="Y2400">
        <v>2.37</v>
      </c>
      <c r="Z2400">
        <v>2.44</v>
      </c>
      <c r="AA2400">
        <v>2.78</v>
      </c>
      <c r="AB2400">
        <v>2.2999999999999998</v>
      </c>
      <c r="AC2400">
        <v>2.2799999999999998</v>
      </c>
      <c r="AD2400">
        <v>2.21</v>
      </c>
      <c r="AE2400">
        <v>2.76</v>
      </c>
      <c r="AF2400">
        <v>2.73</v>
      </c>
      <c r="AG2400">
        <v>2.48</v>
      </c>
      <c r="AH2400">
        <v>2.48</v>
      </c>
      <c r="AI2400">
        <v>2.46</v>
      </c>
      <c r="AJ2400">
        <v>2.5499999999999998</v>
      </c>
      <c r="AK2400">
        <v>1.71</v>
      </c>
      <c r="AL2400" t="s">
        <v>49</v>
      </c>
      <c r="AM2400" t="s">
        <v>49</v>
      </c>
    </row>
    <row r="2401" spans="1:39" customFormat="1" hidden="1" x14ac:dyDescent="0.2">
      <c r="A2401" t="s">
        <v>540</v>
      </c>
      <c r="B2401" s="1" t="s">
        <v>412</v>
      </c>
      <c r="C2401" t="s">
        <v>19</v>
      </c>
      <c r="D2401" s="1" t="s">
        <v>127</v>
      </c>
      <c r="E2401">
        <v>2.5499999999999998</v>
      </c>
      <c r="F2401">
        <v>2.84</v>
      </c>
      <c r="G2401">
        <v>5.86</v>
      </c>
      <c r="H2401">
        <v>4.32</v>
      </c>
      <c r="I2401">
        <v>3.3</v>
      </c>
      <c r="J2401">
        <v>3.14</v>
      </c>
      <c r="K2401">
        <v>3.95</v>
      </c>
      <c r="L2401">
        <v>4.2300000000000004</v>
      </c>
      <c r="M2401">
        <v>2.82</v>
      </c>
      <c r="N2401">
        <v>2.23</v>
      </c>
      <c r="O2401">
        <v>2.86</v>
      </c>
      <c r="P2401">
        <v>3.31</v>
      </c>
      <c r="Q2401">
        <v>2.2999999999999998</v>
      </c>
      <c r="R2401">
        <v>3.04</v>
      </c>
      <c r="S2401">
        <v>1.75</v>
      </c>
      <c r="T2401">
        <v>1.68</v>
      </c>
      <c r="U2401">
        <v>1.76</v>
      </c>
      <c r="V2401">
        <v>1.7</v>
      </c>
      <c r="W2401">
        <v>1.8</v>
      </c>
      <c r="X2401">
        <v>1.67</v>
      </c>
      <c r="Y2401">
        <v>1.59</v>
      </c>
      <c r="Z2401">
        <v>1.6</v>
      </c>
      <c r="AA2401">
        <v>2</v>
      </c>
      <c r="AB2401">
        <v>1.51</v>
      </c>
      <c r="AC2401">
        <v>1.5</v>
      </c>
      <c r="AD2401">
        <v>1.47</v>
      </c>
      <c r="AE2401">
        <v>2.0699999999999998</v>
      </c>
      <c r="AF2401">
        <v>2.0299999999999998</v>
      </c>
      <c r="AG2401">
        <v>1.75</v>
      </c>
      <c r="AH2401">
        <v>1.87</v>
      </c>
      <c r="AI2401">
        <v>1.81</v>
      </c>
      <c r="AJ2401">
        <v>1.79</v>
      </c>
      <c r="AK2401">
        <v>1.6</v>
      </c>
      <c r="AL2401" t="s">
        <v>49</v>
      </c>
      <c r="AM2401" t="s">
        <v>49</v>
      </c>
    </row>
    <row r="2402" spans="1:39" customFormat="1" hidden="1" x14ac:dyDescent="0.2">
      <c r="A2402" t="s">
        <v>540</v>
      </c>
      <c r="B2402" s="1" t="s">
        <v>412</v>
      </c>
      <c r="C2402" t="s">
        <v>219</v>
      </c>
      <c r="D2402" s="1" t="s">
        <v>551</v>
      </c>
      <c r="E2402" t="s">
        <v>49</v>
      </c>
      <c r="F2402" t="s">
        <v>49</v>
      </c>
      <c r="G2402" t="s">
        <v>49</v>
      </c>
      <c r="H2402" t="s">
        <v>49</v>
      </c>
      <c r="I2402" t="s">
        <v>49</v>
      </c>
      <c r="J2402" t="s">
        <v>49</v>
      </c>
      <c r="K2402" t="s">
        <v>49</v>
      </c>
      <c r="L2402" t="s">
        <v>49</v>
      </c>
      <c r="M2402" t="s">
        <v>49</v>
      </c>
      <c r="N2402" t="s">
        <v>49</v>
      </c>
      <c r="O2402" t="s">
        <v>49</v>
      </c>
      <c r="P2402" t="s">
        <v>49</v>
      </c>
      <c r="Q2402" t="s">
        <v>49</v>
      </c>
      <c r="R2402" t="s">
        <v>49</v>
      </c>
      <c r="S2402" t="s">
        <v>49</v>
      </c>
      <c r="T2402" t="s">
        <v>49</v>
      </c>
      <c r="U2402" t="s">
        <v>49</v>
      </c>
      <c r="V2402">
        <v>19</v>
      </c>
      <c r="W2402">
        <v>19</v>
      </c>
      <c r="X2402">
        <v>19</v>
      </c>
      <c r="Y2402">
        <v>8</v>
      </c>
      <c r="Z2402">
        <v>8</v>
      </c>
      <c r="AA2402">
        <v>8</v>
      </c>
      <c r="AB2402">
        <v>8</v>
      </c>
      <c r="AC2402">
        <v>8</v>
      </c>
      <c r="AD2402">
        <v>8</v>
      </c>
      <c r="AE2402">
        <v>8</v>
      </c>
      <c r="AF2402">
        <v>8</v>
      </c>
      <c r="AG2402">
        <v>8</v>
      </c>
      <c r="AH2402">
        <v>8</v>
      </c>
      <c r="AI2402">
        <v>8</v>
      </c>
      <c r="AJ2402">
        <v>8</v>
      </c>
      <c r="AK2402" t="s">
        <v>49</v>
      </c>
      <c r="AL2402" t="s">
        <v>49</v>
      </c>
      <c r="AM2402" t="s">
        <v>49</v>
      </c>
    </row>
    <row r="2403" spans="1:39" customFormat="1" hidden="1" x14ac:dyDescent="0.2">
      <c r="A2403" t="s">
        <v>540</v>
      </c>
      <c r="B2403" s="1" t="s">
        <v>412</v>
      </c>
      <c r="C2403" t="s">
        <v>460</v>
      </c>
      <c r="D2403" s="1" t="s">
        <v>249</v>
      </c>
      <c r="E2403" t="s">
        <v>49</v>
      </c>
      <c r="F2403" t="s">
        <v>49</v>
      </c>
      <c r="G2403" t="s">
        <v>49</v>
      </c>
      <c r="H2403" t="s">
        <v>49</v>
      </c>
      <c r="I2403" t="s">
        <v>49</v>
      </c>
      <c r="J2403" t="s">
        <v>49</v>
      </c>
      <c r="K2403" t="s">
        <v>49</v>
      </c>
      <c r="L2403" t="s">
        <v>49</v>
      </c>
      <c r="M2403" t="s">
        <v>49</v>
      </c>
      <c r="N2403" t="s">
        <v>49</v>
      </c>
      <c r="O2403" t="s">
        <v>49</v>
      </c>
      <c r="P2403" t="s">
        <v>49</v>
      </c>
      <c r="Q2403" t="s">
        <v>49</v>
      </c>
      <c r="R2403" t="s">
        <v>49</v>
      </c>
      <c r="S2403" t="s">
        <v>49</v>
      </c>
      <c r="T2403" t="s">
        <v>49</v>
      </c>
      <c r="U2403" t="s">
        <v>49</v>
      </c>
      <c r="V2403" t="s">
        <v>49</v>
      </c>
      <c r="W2403" t="s">
        <v>49</v>
      </c>
      <c r="X2403" t="s">
        <v>49</v>
      </c>
      <c r="Y2403" t="s">
        <v>49</v>
      </c>
      <c r="Z2403" t="s">
        <v>49</v>
      </c>
      <c r="AA2403" t="s">
        <v>49</v>
      </c>
      <c r="AB2403" t="s">
        <v>49</v>
      </c>
      <c r="AC2403" t="s">
        <v>49</v>
      </c>
      <c r="AD2403" t="s">
        <v>49</v>
      </c>
      <c r="AE2403" t="s">
        <v>49</v>
      </c>
      <c r="AF2403" t="s">
        <v>49</v>
      </c>
      <c r="AG2403" t="s">
        <v>49</v>
      </c>
      <c r="AH2403" t="s">
        <v>49</v>
      </c>
      <c r="AI2403">
        <v>35.5</v>
      </c>
      <c r="AJ2403" t="s">
        <v>49</v>
      </c>
      <c r="AK2403" t="s">
        <v>49</v>
      </c>
      <c r="AL2403" t="s">
        <v>49</v>
      </c>
      <c r="AM2403" t="s">
        <v>49</v>
      </c>
    </row>
    <row r="2404" spans="1:39" customFormat="1" hidden="1" x14ac:dyDescent="0.2">
      <c r="A2404" t="s">
        <v>540</v>
      </c>
      <c r="B2404" s="1" t="s">
        <v>412</v>
      </c>
      <c r="C2404" t="s">
        <v>214</v>
      </c>
      <c r="D2404" s="1" t="s">
        <v>72</v>
      </c>
      <c r="E2404" t="s">
        <v>49</v>
      </c>
      <c r="F2404" t="s">
        <v>49</v>
      </c>
      <c r="G2404" t="s">
        <v>49</v>
      </c>
      <c r="H2404" t="s">
        <v>49</v>
      </c>
      <c r="I2404" t="s">
        <v>49</v>
      </c>
      <c r="J2404" t="s">
        <v>49</v>
      </c>
      <c r="K2404" t="s">
        <v>49</v>
      </c>
      <c r="L2404" t="s">
        <v>49</v>
      </c>
      <c r="M2404" t="s">
        <v>49</v>
      </c>
      <c r="N2404" t="s">
        <v>49</v>
      </c>
      <c r="O2404" t="s">
        <v>49</v>
      </c>
      <c r="P2404" t="s">
        <v>49</v>
      </c>
      <c r="Q2404" t="s">
        <v>49</v>
      </c>
      <c r="R2404" t="s">
        <v>49</v>
      </c>
      <c r="S2404" t="s">
        <v>49</v>
      </c>
      <c r="T2404" t="s">
        <v>49</v>
      </c>
      <c r="U2404">
        <v>24</v>
      </c>
      <c r="V2404">
        <v>24</v>
      </c>
      <c r="W2404">
        <v>24</v>
      </c>
      <c r="X2404">
        <v>24</v>
      </c>
      <c r="Y2404">
        <v>24</v>
      </c>
      <c r="Z2404">
        <v>24</v>
      </c>
      <c r="AA2404">
        <v>26</v>
      </c>
      <c r="AB2404">
        <v>26</v>
      </c>
      <c r="AC2404">
        <v>26</v>
      </c>
      <c r="AD2404">
        <v>26</v>
      </c>
      <c r="AE2404">
        <v>26</v>
      </c>
      <c r="AF2404">
        <v>26</v>
      </c>
      <c r="AG2404">
        <v>26</v>
      </c>
      <c r="AH2404">
        <v>26</v>
      </c>
      <c r="AI2404">
        <v>26</v>
      </c>
      <c r="AJ2404">
        <v>26</v>
      </c>
      <c r="AK2404" t="s">
        <v>49</v>
      </c>
      <c r="AL2404" t="s">
        <v>49</v>
      </c>
      <c r="AM2404" t="s">
        <v>49</v>
      </c>
    </row>
    <row r="2405" spans="1:39" customFormat="1" hidden="1" x14ac:dyDescent="0.2">
      <c r="A2405" t="s">
        <v>540</v>
      </c>
      <c r="B2405" s="1" t="s">
        <v>412</v>
      </c>
      <c r="C2405" t="s">
        <v>443</v>
      </c>
      <c r="D2405" s="1" t="s">
        <v>259</v>
      </c>
      <c r="E2405" t="s">
        <v>49</v>
      </c>
      <c r="F2405" t="s">
        <v>49</v>
      </c>
      <c r="G2405" t="s">
        <v>49</v>
      </c>
      <c r="H2405" t="s">
        <v>49</v>
      </c>
      <c r="I2405" t="s">
        <v>49</v>
      </c>
      <c r="J2405" t="s">
        <v>49</v>
      </c>
      <c r="K2405" t="s">
        <v>49</v>
      </c>
      <c r="L2405" t="s">
        <v>49</v>
      </c>
      <c r="M2405" t="s">
        <v>49</v>
      </c>
      <c r="N2405" t="s">
        <v>49</v>
      </c>
      <c r="O2405" t="s">
        <v>49</v>
      </c>
      <c r="P2405" t="s">
        <v>49</v>
      </c>
      <c r="Q2405" t="s">
        <v>49</v>
      </c>
      <c r="R2405" t="s">
        <v>49</v>
      </c>
      <c r="S2405" t="s">
        <v>49</v>
      </c>
      <c r="T2405">
        <v>38</v>
      </c>
      <c r="U2405">
        <v>38</v>
      </c>
      <c r="V2405">
        <v>38</v>
      </c>
      <c r="W2405">
        <v>38</v>
      </c>
      <c r="X2405">
        <v>38</v>
      </c>
      <c r="Y2405">
        <v>19</v>
      </c>
      <c r="Z2405">
        <v>19</v>
      </c>
      <c r="AA2405">
        <v>19</v>
      </c>
      <c r="AB2405">
        <v>11</v>
      </c>
      <c r="AC2405">
        <v>11</v>
      </c>
      <c r="AD2405">
        <v>14</v>
      </c>
      <c r="AE2405">
        <v>13</v>
      </c>
      <c r="AF2405">
        <v>13</v>
      </c>
      <c r="AG2405">
        <v>13</v>
      </c>
      <c r="AH2405">
        <v>12.5</v>
      </c>
      <c r="AI2405">
        <v>12.5</v>
      </c>
      <c r="AJ2405">
        <v>4</v>
      </c>
      <c r="AK2405" t="s">
        <v>49</v>
      </c>
      <c r="AL2405" t="s">
        <v>49</v>
      </c>
      <c r="AM2405" t="s">
        <v>49</v>
      </c>
    </row>
    <row r="2406" spans="1:39" customFormat="1" hidden="1" x14ac:dyDescent="0.2">
      <c r="A2406" t="s">
        <v>540</v>
      </c>
      <c r="B2406" s="1" t="s">
        <v>412</v>
      </c>
      <c r="C2406" t="s">
        <v>470</v>
      </c>
      <c r="D2406" s="1" t="s">
        <v>131</v>
      </c>
      <c r="E2406" t="s">
        <v>49</v>
      </c>
      <c r="F2406" t="s">
        <v>49</v>
      </c>
      <c r="G2406" t="s">
        <v>49</v>
      </c>
      <c r="H2406" t="s">
        <v>49</v>
      </c>
      <c r="I2406" t="s">
        <v>49</v>
      </c>
      <c r="J2406" t="s">
        <v>49</v>
      </c>
      <c r="K2406" t="s">
        <v>49</v>
      </c>
      <c r="L2406" t="s">
        <v>49</v>
      </c>
      <c r="M2406" t="s">
        <v>49</v>
      </c>
      <c r="N2406" t="s">
        <v>49</v>
      </c>
      <c r="O2406" t="s">
        <v>49</v>
      </c>
      <c r="P2406" t="s">
        <v>49</v>
      </c>
      <c r="Q2406" t="s">
        <v>49</v>
      </c>
      <c r="R2406" t="s">
        <v>49</v>
      </c>
      <c r="S2406" t="s">
        <v>49</v>
      </c>
      <c r="T2406" t="s">
        <v>49</v>
      </c>
      <c r="U2406" t="s">
        <v>49</v>
      </c>
      <c r="V2406" t="s">
        <v>49</v>
      </c>
      <c r="W2406" t="s">
        <v>49</v>
      </c>
      <c r="X2406" t="s">
        <v>49</v>
      </c>
      <c r="Y2406" t="s">
        <v>49</v>
      </c>
      <c r="Z2406" t="s">
        <v>49</v>
      </c>
      <c r="AA2406" t="s">
        <v>49</v>
      </c>
      <c r="AB2406" t="s">
        <v>49</v>
      </c>
      <c r="AC2406" t="s">
        <v>49</v>
      </c>
      <c r="AD2406" t="s">
        <v>49</v>
      </c>
      <c r="AE2406">
        <v>24</v>
      </c>
      <c r="AF2406">
        <v>24</v>
      </c>
      <c r="AG2406">
        <v>24</v>
      </c>
      <c r="AH2406">
        <v>24</v>
      </c>
      <c r="AI2406">
        <v>24</v>
      </c>
      <c r="AJ2406">
        <v>24</v>
      </c>
      <c r="AK2406" t="s">
        <v>49</v>
      </c>
      <c r="AL2406" t="s">
        <v>49</v>
      </c>
      <c r="AM2406" t="s">
        <v>49</v>
      </c>
    </row>
    <row r="2407" spans="1:39" customFormat="1" hidden="1" x14ac:dyDescent="0.2">
      <c r="A2407" t="s">
        <v>540</v>
      </c>
      <c r="B2407" s="1" t="s">
        <v>412</v>
      </c>
      <c r="C2407" t="s">
        <v>169</v>
      </c>
      <c r="D2407" s="1" t="s">
        <v>129</v>
      </c>
      <c r="E2407" t="s">
        <v>49</v>
      </c>
      <c r="F2407" t="s">
        <v>49</v>
      </c>
      <c r="G2407" t="s">
        <v>49</v>
      </c>
      <c r="H2407" t="s">
        <v>49</v>
      </c>
      <c r="I2407" t="s">
        <v>49</v>
      </c>
      <c r="J2407" t="s">
        <v>49</v>
      </c>
      <c r="K2407" t="s">
        <v>49</v>
      </c>
      <c r="L2407" t="s">
        <v>49</v>
      </c>
      <c r="M2407" t="s">
        <v>49</v>
      </c>
      <c r="N2407" t="s">
        <v>49</v>
      </c>
      <c r="O2407" t="s">
        <v>49</v>
      </c>
      <c r="P2407" t="s">
        <v>49</v>
      </c>
      <c r="Q2407" t="s">
        <v>49</v>
      </c>
      <c r="R2407" t="s">
        <v>49</v>
      </c>
      <c r="S2407" t="s">
        <v>49</v>
      </c>
      <c r="T2407" t="s">
        <v>49</v>
      </c>
      <c r="U2407" t="s">
        <v>49</v>
      </c>
      <c r="V2407" t="s">
        <v>49</v>
      </c>
      <c r="W2407" t="s">
        <v>49</v>
      </c>
      <c r="X2407" t="s">
        <v>49</v>
      </c>
      <c r="Y2407" t="s">
        <v>49</v>
      </c>
      <c r="Z2407" t="s">
        <v>49</v>
      </c>
      <c r="AA2407" t="s">
        <v>49</v>
      </c>
      <c r="AB2407" t="s">
        <v>49</v>
      </c>
      <c r="AC2407" t="s">
        <v>49</v>
      </c>
      <c r="AD2407" t="s">
        <v>49</v>
      </c>
      <c r="AE2407">
        <v>1</v>
      </c>
      <c r="AF2407">
        <v>1</v>
      </c>
      <c r="AG2407">
        <v>1</v>
      </c>
      <c r="AH2407">
        <v>1</v>
      </c>
      <c r="AI2407">
        <v>1</v>
      </c>
      <c r="AJ2407">
        <v>1</v>
      </c>
      <c r="AK2407" t="s">
        <v>49</v>
      </c>
      <c r="AL2407" t="s">
        <v>49</v>
      </c>
      <c r="AM2407" t="s">
        <v>49</v>
      </c>
    </row>
    <row r="2408" spans="1:39" customFormat="1" hidden="1" x14ac:dyDescent="0.2">
      <c r="A2408" t="s">
        <v>540</v>
      </c>
      <c r="B2408" s="1" t="s">
        <v>412</v>
      </c>
      <c r="C2408" t="s">
        <v>272</v>
      </c>
      <c r="D2408" s="1" t="s">
        <v>348</v>
      </c>
      <c r="E2408" t="s">
        <v>49</v>
      </c>
      <c r="F2408" t="s">
        <v>49</v>
      </c>
      <c r="G2408" t="s">
        <v>49</v>
      </c>
      <c r="H2408" t="s">
        <v>49</v>
      </c>
      <c r="I2408" t="s">
        <v>49</v>
      </c>
      <c r="J2408" t="s">
        <v>49</v>
      </c>
      <c r="K2408" t="s">
        <v>49</v>
      </c>
      <c r="L2408" t="s">
        <v>49</v>
      </c>
      <c r="M2408" t="s">
        <v>49</v>
      </c>
      <c r="N2408" t="s">
        <v>49</v>
      </c>
      <c r="O2408" t="s">
        <v>49</v>
      </c>
      <c r="P2408" t="s">
        <v>49</v>
      </c>
      <c r="Q2408" t="s">
        <v>49</v>
      </c>
      <c r="R2408" t="s">
        <v>49</v>
      </c>
      <c r="S2408" t="s">
        <v>49</v>
      </c>
      <c r="T2408" t="s">
        <v>49</v>
      </c>
      <c r="U2408" t="s">
        <v>49</v>
      </c>
      <c r="V2408" t="s">
        <v>49</v>
      </c>
      <c r="W2408" t="s">
        <v>49</v>
      </c>
      <c r="X2408" t="s">
        <v>49</v>
      </c>
      <c r="Y2408" t="s">
        <v>49</v>
      </c>
      <c r="Z2408" t="s">
        <v>49</v>
      </c>
      <c r="AA2408" t="s">
        <v>49</v>
      </c>
      <c r="AB2408" t="s">
        <v>49</v>
      </c>
      <c r="AC2408" t="s">
        <v>49</v>
      </c>
      <c r="AD2408" t="s">
        <v>49</v>
      </c>
      <c r="AE2408">
        <v>0.5</v>
      </c>
      <c r="AF2408">
        <v>0.5</v>
      </c>
      <c r="AG2408">
        <v>0.5</v>
      </c>
      <c r="AH2408">
        <v>0.5</v>
      </c>
      <c r="AI2408">
        <v>0.5</v>
      </c>
      <c r="AJ2408">
        <v>0.5</v>
      </c>
      <c r="AK2408" t="s">
        <v>49</v>
      </c>
      <c r="AL2408" t="s">
        <v>49</v>
      </c>
      <c r="AM2408" t="s">
        <v>49</v>
      </c>
    </row>
    <row r="2409" spans="1:39" customFormat="1" hidden="1" x14ac:dyDescent="0.2">
      <c r="A2409" t="s">
        <v>540</v>
      </c>
      <c r="B2409" s="1" t="s">
        <v>412</v>
      </c>
      <c r="C2409" t="s">
        <v>320</v>
      </c>
      <c r="D2409" s="1" t="s">
        <v>481</v>
      </c>
      <c r="E2409" t="s">
        <v>49</v>
      </c>
      <c r="F2409" t="s">
        <v>49</v>
      </c>
      <c r="G2409" t="s">
        <v>49</v>
      </c>
      <c r="H2409" t="s">
        <v>49</v>
      </c>
      <c r="I2409" t="s">
        <v>49</v>
      </c>
      <c r="J2409" t="s">
        <v>49</v>
      </c>
      <c r="K2409" t="s">
        <v>49</v>
      </c>
      <c r="L2409" t="s">
        <v>49</v>
      </c>
      <c r="M2409" t="s">
        <v>49</v>
      </c>
      <c r="N2409" t="s">
        <v>49</v>
      </c>
      <c r="O2409" t="s">
        <v>49</v>
      </c>
      <c r="P2409" t="s">
        <v>49</v>
      </c>
      <c r="Q2409" t="s">
        <v>49</v>
      </c>
      <c r="R2409" t="s">
        <v>49</v>
      </c>
      <c r="S2409" t="s">
        <v>49</v>
      </c>
      <c r="T2409" t="s">
        <v>49</v>
      </c>
      <c r="U2409" t="s">
        <v>49</v>
      </c>
      <c r="V2409" t="s">
        <v>49</v>
      </c>
      <c r="W2409" t="s">
        <v>49</v>
      </c>
      <c r="X2409" t="s">
        <v>49</v>
      </c>
      <c r="Y2409" t="s">
        <v>49</v>
      </c>
      <c r="Z2409" t="s">
        <v>49</v>
      </c>
      <c r="AA2409" t="s">
        <v>49</v>
      </c>
      <c r="AB2409" t="s">
        <v>49</v>
      </c>
      <c r="AC2409" t="s">
        <v>49</v>
      </c>
      <c r="AD2409" t="s">
        <v>49</v>
      </c>
      <c r="AE2409">
        <v>0.5</v>
      </c>
      <c r="AF2409">
        <v>0.5</v>
      </c>
      <c r="AG2409">
        <v>0.5</v>
      </c>
      <c r="AH2409">
        <v>0.5</v>
      </c>
      <c r="AI2409">
        <v>0.5</v>
      </c>
      <c r="AJ2409">
        <v>0.5</v>
      </c>
      <c r="AK2409" t="s">
        <v>49</v>
      </c>
      <c r="AL2409" t="s">
        <v>49</v>
      </c>
      <c r="AM2409" t="s">
        <v>49</v>
      </c>
    </row>
    <row r="2410" spans="1:39" customFormat="1" hidden="1" x14ac:dyDescent="0.2">
      <c r="A2410" t="s">
        <v>540</v>
      </c>
      <c r="B2410" s="1" t="s">
        <v>412</v>
      </c>
      <c r="C2410" t="s">
        <v>157</v>
      </c>
      <c r="D2410" s="1" t="s">
        <v>441</v>
      </c>
      <c r="E2410" t="s">
        <v>49</v>
      </c>
      <c r="F2410" t="s">
        <v>49</v>
      </c>
      <c r="G2410" t="s">
        <v>49</v>
      </c>
      <c r="H2410" t="s">
        <v>49</v>
      </c>
      <c r="I2410" t="s">
        <v>49</v>
      </c>
      <c r="J2410" t="s">
        <v>49</v>
      </c>
      <c r="K2410" t="s">
        <v>49</v>
      </c>
      <c r="L2410" t="s">
        <v>49</v>
      </c>
      <c r="M2410" t="s">
        <v>49</v>
      </c>
      <c r="N2410" t="s">
        <v>49</v>
      </c>
      <c r="O2410" t="s">
        <v>49</v>
      </c>
      <c r="P2410" t="s">
        <v>49</v>
      </c>
      <c r="Q2410" t="s">
        <v>49</v>
      </c>
      <c r="R2410" t="s">
        <v>49</v>
      </c>
      <c r="S2410" t="s">
        <v>49</v>
      </c>
      <c r="T2410" t="s">
        <v>49</v>
      </c>
      <c r="U2410" t="s">
        <v>49</v>
      </c>
      <c r="V2410">
        <v>7</v>
      </c>
      <c r="W2410" t="s">
        <v>49</v>
      </c>
      <c r="X2410" t="s">
        <v>49</v>
      </c>
      <c r="Y2410" t="s">
        <v>49</v>
      </c>
      <c r="Z2410" t="s">
        <v>49</v>
      </c>
      <c r="AA2410" t="s">
        <v>49</v>
      </c>
      <c r="AB2410" t="s">
        <v>49</v>
      </c>
      <c r="AC2410" t="s">
        <v>49</v>
      </c>
      <c r="AD2410" t="s">
        <v>49</v>
      </c>
      <c r="AE2410" t="s">
        <v>49</v>
      </c>
      <c r="AF2410" t="s">
        <v>49</v>
      </c>
      <c r="AG2410" t="s">
        <v>49</v>
      </c>
      <c r="AH2410" t="s">
        <v>49</v>
      </c>
      <c r="AI2410">
        <v>11.6</v>
      </c>
      <c r="AJ2410" t="s">
        <v>49</v>
      </c>
      <c r="AK2410" t="s">
        <v>49</v>
      </c>
      <c r="AL2410" t="s">
        <v>49</v>
      </c>
      <c r="AM2410" t="s">
        <v>49</v>
      </c>
    </row>
    <row r="2411" spans="1:39" customFormat="1" hidden="1" x14ac:dyDescent="0.2">
      <c r="A2411" t="s">
        <v>540</v>
      </c>
      <c r="B2411" s="1" t="s">
        <v>412</v>
      </c>
      <c r="C2411" t="s">
        <v>87</v>
      </c>
      <c r="D2411" s="1" t="s">
        <v>302</v>
      </c>
      <c r="E2411" t="s">
        <v>49</v>
      </c>
      <c r="F2411" t="s">
        <v>49</v>
      </c>
      <c r="G2411" t="s">
        <v>49</v>
      </c>
      <c r="H2411" t="s">
        <v>49</v>
      </c>
      <c r="I2411" t="s">
        <v>49</v>
      </c>
      <c r="J2411" t="s">
        <v>49</v>
      </c>
      <c r="K2411" t="s">
        <v>49</v>
      </c>
      <c r="L2411" t="s">
        <v>49</v>
      </c>
      <c r="M2411" t="s">
        <v>49</v>
      </c>
      <c r="N2411" t="s">
        <v>49</v>
      </c>
      <c r="O2411" t="s">
        <v>49</v>
      </c>
      <c r="P2411" t="s">
        <v>49</v>
      </c>
      <c r="Q2411" t="s">
        <v>49</v>
      </c>
      <c r="R2411" t="s">
        <v>49</v>
      </c>
      <c r="S2411" t="s">
        <v>49</v>
      </c>
      <c r="T2411" t="s">
        <v>49</v>
      </c>
      <c r="U2411" t="s">
        <v>49</v>
      </c>
      <c r="V2411">
        <v>264</v>
      </c>
      <c r="W2411">
        <v>264</v>
      </c>
      <c r="X2411">
        <v>264</v>
      </c>
      <c r="Y2411">
        <v>224</v>
      </c>
      <c r="Z2411">
        <v>224</v>
      </c>
      <c r="AA2411">
        <v>224</v>
      </c>
      <c r="AB2411">
        <v>224</v>
      </c>
      <c r="AC2411">
        <v>202</v>
      </c>
      <c r="AD2411">
        <v>193</v>
      </c>
      <c r="AE2411">
        <v>193</v>
      </c>
      <c r="AF2411">
        <v>193</v>
      </c>
      <c r="AG2411">
        <v>193</v>
      </c>
      <c r="AH2411">
        <v>193</v>
      </c>
      <c r="AI2411">
        <v>193</v>
      </c>
      <c r="AJ2411">
        <v>193</v>
      </c>
      <c r="AK2411" t="s">
        <v>49</v>
      </c>
      <c r="AL2411" t="s">
        <v>49</v>
      </c>
      <c r="AM2411" t="s">
        <v>49</v>
      </c>
    </row>
    <row r="2412" spans="1:39" customFormat="1" hidden="1" x14ac:dyDescent="0.2">
      <c r="A2412" t="s">
        <v>540</v>
      </c>
      <c r="B2412" s="1" t="s">
        <v>412</v>
      </c>
      <c r="C2412" t="s">
        <v>542</v>
      </c>
      <c r="D2412" s="1" t="s">
        <v>479</v>
      </c>
      <c r="E2412">
        <v>39.613233390776045</v>
      </c>
      <c r="F2412">
        <v>40.783856849653688</v>
      </c>
      <c r="G2412">
        <v>40.128306906423987</v>
      </c>
      <c r="H2412">
        <v>38.59278572268704</v>
      </c>
      <c r="I2412">
        <v>38.822593154721318</v>
      </c>
      <c r="J2412">
        <v>37.025899324700113</v>
      </c>
      <c r="K2412">
        <v>36.163122539289489</v>
      </c>
      <c r="L2412">
        <v>37.107880663246632</v>
      </c>
      <c r="M2412">
        <v>37.496233257521794</v>
      </c>
      <c r="N2412">
        <v>39.27422880141286</v>
      </c>
      <c r="O2412">
        <v>42.268280750526607</v>
      </c>
      <c r="P2412">
        <v>47.377598208423059</v>
      </c>
      <c r="Q2412">
        <v>58.415677340212923</v>
      </c>
      <c r="R2412">
        <v>56.1399686891397</v>
      </c>
      <c r="S2412">
        <v>50.34899628879748</v>
      </c>
      <c r="T2412">
        <v>48.190053796345651</v>
      </c>
      <c r="U2412">
        <v>49.898441440695109</v>
      </c>
      <c r="V2412">
        <v>50.900864370616219</v>
      </c>
      <c r="W2412">
        <v>52.850238826886617</v>
      </c>
      <c r="X2412">
        <v>57.524374019296623</v>
      </c>
      <c r="Y2412">
        <v>59.329715531265514</v>
      </c>
      <c r="Z2412">
        <v>47.743846600334123</v>
      </c>
      <c r="AA2412">
        <v>51.197285717198639</v>
      </c>
      <c r="AB2412">
        <v>56.833964773622682</v>
      </c>
      <c r="AC2412">
        <v>62.061284791500547</v>
      </c>
      <c r="AD2412">
        <v>62.876501561725377</v>
      </c>
      <c r="AE2412">
        <v>66.526327589382873</v>
      </c>
      <c r="AF2412">
        <v>65.277692468879835</v>
      </c>
      <c r="AG2412">
        <v>64.019197981713731</v>
      </c>
      <c r="AH2412">
        <v>71.578950539941388</v>
      </c>
      <c r="AI2412">
        <v>80.1500265574834</v>
      </c>
      <c r="AJ2412">
        <v>81.884226152236423</v>
      </c>
      <c r="AK2412">
        <v>71.670844933129914</v>
      </c>
      <c r="AL2412">
        <v>89.460902422433222</v>
      </c>
      <c r="AM2412">
        <v>106.91783118212919</v>
      </c>
    </row>
    <row r="2413" spans="1:39" customFormat="1" hidden="1" x14ac:dyDescent="0.2">
      <c r="A2413" t="s">
        <v>540</v>
      </c>
      <c r="B2413" s="1" t="s">
        <v>412</v>
      </c>
      <c r="C2413" t="s">
        <v>456</v>
      </c>
      <c r="D2413" s="1" t="s">
        <v>489</v>
      </c>
      <c r="E2413" t="s">
        <v>49</v>
      </c>
      <c r="F2413" t="s">
        <v>49</v>
      </c>
      <c r="G2413" t="s">
        <v>49</v>
      </c>
      <c r="H2413" t="s">
        <v>49</v>
      </c>
      <c r="I2413" t="s">
        <v>49</v>
      </c>
      <c r="J2413" t="s">
        <v>49</v>
      </c>
      <c r="K2413" t="s">
        <v>49</v>
      </c>
      <c r="L2413" t="s">
        <v>49</v>
      </c>
      <c r="M2413">
        <v>76.5</v>
      </c>
      <c r="N2413" t="s">
        <v>49</v>
      </c>
      <c r="O2413">
        <v>82.089553833007798</v>
      </c>
      <c r="P2413" t="s">
        <v>49</v>
      </c>
      <c r="Q2413">
        <v>78.606964111328097</v>
      </c>
      <c r="R2413" t="s">
        <v>49</v>
      </c>
      <c r="S2413">
        <v>78.606964111328097</v>
      </c>
      <c r="T2413">
        <v>86.567161560058594</v>
      </c>
      <c r="U2413">
        <v>87.019233703613295</v>
      </c>
      <c r="V2413">
        <v>83.653846740722699</v>
      </c>
      <c r="W2413">
        <v>77.884613037109403</v>
      </c>
      <c r="X2413">
        <v>78.846153259277301</v>
      </c>
      <c r="Y2413">
        <v>73.557693481445298</v>
      </c>
      <c r="Z2413">
        <v>73.933647155761705</v>
      </c>
      <c r="AA2413">
        <v>74.407585144042997</v>
      </c>
      <c r="AB2413">
        <v>72.769950866699205</v>
      </c>
      <c r="AC2413">
        <v>69.483566284179702</v>
      </c>
      <c r="AD2413">
        <v>68.075119018554702</v>
      </c>
      <c r="AE2413">
        <v>68.472908020019503</v>
      </c>
      <c r="AF2413">
        <v>70.443351745605497</v>
      </c>
      <c r="AG2413">
        <v>70.443351745605497</v>
      </c>
      <c r="AH2413">
        <v>69.4581298828125</v>
      </c>
      <c r="AI2413">
        <v>71.844657897949205</v>
      </c>
      <c r="AJ2413">
        <v>72.463768005371094</v>
      </c>
      <c r="AK2413">
        <v>78.260871887207003</v>
      </c>
      <c r="AL2413">
        <v>77.777778625488295</v>
      </c>
      <c r="AM2413">
        <v>76.811592102050795</v>
      </c>
    </row>
    <row r="2414" spans="1:39" customFormat="1" hidden="1" x14ac:dyDescent="0.2">
      <c r="A2414" t="s">
        <v>188</v>
      </c>
      <c r="B2414" s="1" t="s">
        <v>83</v>
      </c>
      <c r="C2414" t="s">
        <v>483</v>
      </c>
      <c r="D2414" s="1" t="s">
        <v>39</v>
      </c>
      <c r="E2414">
        <v>4.2070480664019883</v>
      </c>
      <c r="F2414">
        <v>0.90598617587787988</v>
      </c>
      <c r="G2414">
        <v>0.62351341422519968</v>
      </c>
      <c r="H2414">
        <v>0.96426426600439685</v>
      </c>
      <c r="I2414">
        <v>0.90127352259017857</v>
      </c>
      <c r="J2414">
        <v>1.2499979920064954</v>
      </c>
      <c r="K2414">
        <v>0.50218613923059419</v>
      </c>
      <c r="L2414">
        <v>0.51312128807068624</v>
      </c>
      <c r="M2414">
        <v>0.49059525654527919</v>
      </c>
      <c r="N2414">
        <v>3.549179704034866</v>
      </c>
      <c r="O2414">
        <v>6.9413036827646168</v>
      </c>
      <c r="P2414">
        <v>5.0473806753155905</v>
      </c>
      <c r="Q2414">
        <v>-4.0883556349956534</v>
      </c>
      <c r="R2414">
        <v>-5.0881996423192115</v>
      </c>
      <c r="S2414">
        <v>-4.974498761301871</v>
      </c>
      <c r="T2414">
        <v>9.032397034025226E-2</v>
      </c>
      <c r="U2414">
        <v>1.3631756784375426</v>
      </c>
      <c r="V2414">
        <v>2.0161750473902624</v>
      </c>
      <c r="W2414">
        <v>2.1358751820610542</v>
      </c>
      <c r="X2414">
        <v>2.5595919833066656</v>
      </c>
      <c r="Y2414">
        <v>1.8995221708110948</v>
      </c>
      <c r="Z2414">
        <v>1.34627829408612</v>
      </c>
      <c r="AA2414">
        <v>2.7103070118606087</v>
      </c>
      <c r="AB2414">
        <v>1.8703825203168416</v>
      </c>
      <c r="AC2414">
        <v>2.8225631220032517</v>
      </c>
      <c r="AD2414">
        <v>2.8721613593245934</v>
      </c>
      <c r="AE2414">
        <v>2.4330215320694344</v>
      </c>
      <c r="AF2414">
        <v>1.9350880063605609</v>
      </c>
      <c r="AG2414">
        <v>1.2804587271130743</v>
      </c>
      <c r="AH2414">
        <v>1.3932897850819652</v>
      </c>
      <c r="AI2414">
        <v>1.257900415531888</v>
      </c>
      <c r="AJ2414">
        <v>1.5170710849333107</v>
      </c>
      <c r="AK2414">
        <v>1.2923750809197081</v>
      </c>
      <c r="AL2414">
        <v>4.1808761635571647</v>
      </c>
      <c r="AM2414">
        <v>1.4087349384152574</v>
      </c>
    </row>
    <row r="2415" spans="1:39" customFormat="1" hidden="1" x14ac:dyDescent="0.2">
      <c r="A2415" t="s">
        <v>188</v>
      </c>
      <c r="B2415" s="1" t="s">
        <v>83</v>
      </c>
      <c r="C2415" t="s">
        <v>260</v>
      </c>
      <c r="D2415" s="1" t="s">
        <v>203</v>
      </c>
      <c r="E2415">
        <v>329900000</v>
      </c>
      <c r="F2415">
        <v>76200000</v>
      </c>
      <c r="G2415">
        <v>47700000</v>
      </c>
      <c r="H2415">
        <v>90700000</v>
      </c>
      <c r="I2415">
        <v>94100000</v>
      </c>
      <c r="J2415">
        <v>142500000</v>
      </c>
      <c r="K2415">
        <v>65200000</v>
      </c>
      <c r="L2415">
        <v>75200000</v>
      </c>
      <c r="M2415">
        <v>76900000</v>
      </c>
      <c r="N2415">
        <v>631400000</v>
      </c>
      <c r="O2415">
        <v>1346300000</v>
      </c>
      <c r="P2415">
        <v>924600000</v>
      </c>
      <c r="Q2415">
        <v>-788600000</v>
      </c>
      <c r="R2415">
        <v>-936494410.38247001</v>
      </c>
      <c r="S2415">
        <v>-1016996773.78154</v>
      </c>
      <c r="T2415">
        <v>19488617.59936</v>
      </c>
      <c r="U2415">
        <v>321400000</v>
      </c>
      <c r="V2415">
        <v>540000000</v>
      </c>
      <c r="W2415">
        <v>635300000</v>
      </c>
      <c r="X2415">
        <v>859200000</v>
      </c>
      <c r="Y2415">
        <v>731386670</v>
      </c>
      <c r="Z2415">
        <v>499821250</v>
      </c>
      <c r="AA2415">
        <v>1102460180</v>
      </c>
      <c r="AB2415">
        <v>876760590</v>
      </c>
      <c r="AC2415">
        <v>1399819890</v>
      </c>
      <c r="AD2415">
        <v>1522143500</v>
      </c>
      <c r="AE2415">
        <v>1407555280</v>
      </c>
      <c r="AF2415">
        <v>1203355080</v>
      </c>
      <c r="AG2415">
        <v>845786560</v>
      </c>
      <c r="AH2415">
        <v>998344470</v>
      </c>
      <c r="AI2415">
        <v>922397870</v>
      </c>
      <c r="AJ2415">
        <v>1170758860</v>
      </c>
      <c r="AK2415">
        <v>1004371660</v>
      </c>
      <c r="AL2415">
        <v>3597772700</v>
      </c>
      <c r="AM2415">
        <v>1338345150</v>
      </c>
    </row>
    <row r="2416" spans="1:39" customFormat="1" hidden="1" x14ac:dyDescent="0.2">
      <c r="A2416" t="s">
        <v>188</v>
      </c>
      <c r="B2416" s="1" t="s">
        <v>83</v>
      </c>
      <c r="C2416" t="s">
        <v>31</v>
      </c>
      <c r="D2416" s="1" t="s">
        <v>339</v>
      </c>
      <c r="E2416" t="s">
        <v>49</v>
      </c>
      <c r="F2416" t="s">
        <v>49</v>
      </c>
      <c r="G2416" t="s">
        <v>49</v>
      </c>
      <c r="H2416">
        <v>60.673000000000002</v>
      </c>
      <c r="I2416">
        <v>60.776000000000003</v>
      </c>
      <c r="J2416">
        <v>60.814</v>
      </c>
      <c r="K2416">
        <v>60.874000000000002</v>
      </c>
      <c r="L2416">
        <v>60.984999999999999</v>
      </c>
      <c r="M2416">
        <v>60.970999999999997</v>
      </c>
      <c r="N2416">
        <v>61.07</v>
      </c>
      <c r="O2416">
        <v>61.183</v>
      </c>
      <c r="P2416">
        <v>61.22</v>
      </c>
      <c r="Q2416">
        <v>61.258000000000003</v>
      </c>
      <c r="R2416">
        <v>61.225999999999999</v>
      </c>
      <c r="S2416">
        <v>61.307000000000002</v>
      </c>
      <c r="T2416">
        <v>61.295000000000002</v>
      </c>
      <c r="U2416">
        <v>61.235999999999997</v>
      </c>
      <c r="V2416">
        <v>60.76</v>
      </c>
      <c r="W2416">
        <v>60.316000000000003</v>
      </c>
      <c r="X2416">
        <v>59.853999999999999</v>
      </c>
      <c r="Y2416">
        <v>59.317999999999998</v>
      </c>
      <c r="Z2416">
        <v>58.781999999999996</v>
      </c>
      <c r="AA2416">
        <v>58.344000000000001</v>
      </c>
      <c r="AB2416">
        <v>59.5</v>
      </c>
      <c r="AC2416">
        <v>63.323</v>
      </c>
      <c r="AD2416">
        <v>58.401000000000003</v>
      </c>
      <c r="AE2416">
        <v>59.078000000000003</v>
      </c>
      <c r="AF2416">
        <v>59.079000000000001</v>
      </c>
      <c r="AG2416">
        <v>59.124000000000002</v>
      </c>
      <c r="AH2416">
        <v>59.441000000000003</v>
      </c>
      <c r="AI2416">
        <v>59.121000000000002</v>
      </c>
      <c r="AJ2416">
        <v>57.874000000000002</v>
      </c>
      <c r="AK2416">
        <v>55.185000000000002</v>
      </c>
      <c r="AL2416">
        <v>56.183</v>
      </c>
      <c r="AM2416">
        <v>57.158000000000001</v>
      </c>
    </row>
    <row r="2417" spans="1:39" customFormat="1" hidden="1" x14ac:dyDescent="0.2">
      <c r="A2417" t="s">
        <v>188</v>
      </c>
      <c r="B2417" s="1" t="s">
        <v>83</v>
      </c>
      <c r="C2417" t="s">
        <v>473</v>
      </c>
      <c r="D2417" s="1" t="s">
        <v>563</v>
      </c>
      <c r="E2417" t="s">
        <v>49</v>
      </c>
      <c r="F2417">
        <v>57.67</v>
      </c>
      <c r="G2417" t="s">
        <v>49</v>
      </c>
      <c r="H2417" t="s">
        <v>49</v>
      </c>
      <c r="I2417" t="s">
        <v>49</v>
      </c>
      <c r="J2417" t="s">
        <v>49</v>
      </c>
      <c r="K2417">
        <v>49.85</v>
      </c>
      <c r="L2417" t="s">
        <v>49</v>
      </c>
      <c r="M2417" t="s">
        <v>49</v>
      </c>
      <c r="N2417" t="s">
        <v>49</v>
      </c>
      <c r="O2417" t="s">
        <v>49</v>
      </c>
      <c r="P2417">
        <v>48.37</v>
      </c>
      <c r="Q2417">
        <v>65.400000000000006</v>
      </c>
      <c r="R2417" t="s">
        <v>49</v>
      </c>
      <c r="S2417">
        <v>67.2</v>
      </c>
      <c r="T2417">
        <v>67.78</v>
      </c>
      <c r="U2417">
        <v>63.11</v>
      </c>
      <c r="V2417" t="s">
        <v>49</v>
      </c>
      <c r="W2417">
        <v>66.150000000000006</v>
      </c>
      <c r="X2417" t="s">
        <v>49</v>
      </c>
      <c r="Y2417" t="s">
        <v>49</v>
      </c>
      <c r="Z2417" t="s">
        <v>49</v>
      </c>
      <c r="AA2417">
        <v>60.46</v>
      </c>
      <c r="AB2417">
        <v>61.4</v>
      </c>
      <c r="AC2417">
        <v>65.12</v>
      </c>
      <c r="AD2417">
        <v>60.22</v>
      </c>
      <c r="AE2417">
        <v>60.73</v>
      </c>
      <c r="AF2417">
        <v>60.6</v>
      </c>
      <c r="AG2417">
        <v>60.69</v>
      </c>
      <c r="AH2417">
        <v>60.94</v>
      </c>
      <c r="AI2417">
        <v>60.5</v>
      </c>
      <c r="AJ2417">
        <v>59.17</v>
      </c>
      <c r="AK2417" t="s">
        <v>49</v>
      </c>
      <c r="AL2417">
        <v>62.94</v>
      </c>
      <c r="AM2417">
        <v>60.24</v>
      </c>
    </row>
    <row r="2418" spans="1:39" customFormat="1" hidden="1" x14ac:dyDescent="0.2">
      <c r="A2418" t="s">
        <v>188</v>
      </c>
      <c r="B2418" s="1" t="s">
        <v>83</v>
      </c>
      <c r="C2418" t="s">
        <v>415</v>
      </c>
      <c r="D2418" s="1" t="s">
        <v>568</v>
      </c>
      <c r="E2418" t="s">
        <v>49</v>
      </c>
      <c r="F2418" t="s">
        <v>49</v>
      </c>
      <c r="G2418" t="s">
        <v>49</v>
      </c>
      <c r="H2418" t="s">
        <v>49</v>
      </c>
      <c r="I2418" t="s">
        <v>49</v>
      </c>
      <c r="J2418" t="s">
        <v>49</v>
      </c>
      <c r="K2418" t="s">
        <v>49</v>
      </c>
      <c r="L2418">
        <v>60.8</v>
      </c>
      <c r="M2418">
        <v>67.679939270019503</v>
      </c>
      <c r="N2418">
        <v>68.904075622558594</v>
      </c>
      <c r="O2418">
        <v>70.124130249023395</v>
      </c>
      <c r="P2418">
        <v>70.900000000000006</v>
      </c>
      <c r="Q2418">
        <v>73.318205000000006</v>
      </c>
      <c r="R2418">
        <v>73.733215332031307</v>
      </c>
      <c r="S2418">
        <v>78.667838000000003</v>
      </c>
      <c r="T2418">
        <v>78.512203999999997</v>
      </c>
      <c r="U2418">
        <v>77.151161193847699</v>
      </c>
      <c r="V2418">
        <v>78.306076049804702</v>
      </c>
      <c r="W2418">
        <v>83.730998</v>
      </c>
      <c r="X2418">
        <v>80.675270080566406</v>
      </c>
      <c r="Y2418">
        <v>81.887504577636705</v>
      </c>
      <c r="Z2418">
        <v>83.113136291503906</v>
      </c>
      <c r="AA2418">
        <v>84.348304748535199</v>
      </c>
      <c r="AB2418">
        <v>84.026414000000003</v>
      </c>
      <c r="AC2418">
        <v>86.831939697265597</v>
      </c>
      <c r="AD2418">
        <v>88.072723388671903</v>
      </c>
      <c r="AE2418">
        <v>85.494371000000001</v>
      </c>
      <c r="AF2418">
        <v>90.539245605468807</v>
      </c>
      <c r="AG2418">
        <v>91.765869140625</v>
      </c>
      <c r="AH2418">
        <v>93.3</v>
      </c>
      <c r="AI2418">
        <v>94.209991455078097</v>
      </c>
      <c r="AJ2418">
        <v>95.429145812988295</v>
      </c>
      <c r="AK2418">
        <v>96.647468566894503</v>
      </c>
      <c r="AL2418">
        <v>97.865653991699205</v>
      </c>
      <c r="AM2418" t="s">
        <v>49</v>
      </c>
    </row>
    <row r="2419" spans="1:39" customFormat="1" hidden="1" x14ac:dyDescent="0.2">
      <c r="A2419" t="s">
        <v>188</v>
      </c>
      <c r="B2419" s="1" t="s">
        <v>83</v>
      </c>
      <c r="C2419" t="s">
        <v>275</v>
      </c>
      <c r="D2419" s="1" t="s">
        <v>222</v>
      </c>
      <c r="E2419">
        <v>24.972500120880998</v>
      </c>
      <c r="F2419">
        <v>25.201185793310298</v>
      </c>
      <c r="G2419">
        <v>21.246071949958161</v>
      </c>
      <c r="H2419">
        <v>22.89422353530027</v>
      </c>
      <c r="I2419">
        <v>24.196348501030883</v>
      </c>
      <c r="J2419">
        <v>21.610057228172895</v>
      </c>
      <c r="K2419">
        <v>19.303947292077293</v>
      </c>
      <c r="L2419">
        <v>19.559824851347855</v>
      </c>
      <c r="M2419">
        <v>18.444141009011691</v>
      </c>
      <c r="N2419">
        <v>20.465196873126683</v>
      </c>
      <c r="O2419">
        <v>21.267264221516392</v>
      </c>
      <c r="P2419">
        <v>21.194132738725688</v>
      </c>
      <c r="Q2419">
        <v>23.254572602023668</v>
      </c>
      <c r="R2419">
        <v>32.955369837988869</v>
      </c>
      <c r="S2419">
        <v>32.279701580997603</v>
      </c>
      <c r="T2419">
        <v>43.728299471728164</v>
      </c>
      <c r="U2419">
        <v>44.31206327136627</v>
      </c>
      <c r="V2419">
        <v>46.175454092022044</v>
      </c>
      <c r="W2419">
        <v>47.175212731875412</v>
      </c>
      <c r="X2419">
        <v>45.6766463041048</v>
      </c>
      <c r="Y2419">
        <v>43.860439864030617</v>
      </c>
      <c r="Z2419">
        <v>46.915851567445607</v>
      </c>
      <c r="AA2419">
        <v>47.30378413948776</v>
      </c>
      <c r="AB2419">
        <v>45.55742492700719</v>
      </c>
      <c r="AC2419">
        <v>46.801818806958636</v>
      </c>
      <c r="AD2419">
        <v>47.836401838993645</v>
      </c>
      <c r="AE2419">
        <v>48.03379794076529</v>
      </c>
      <c r="AF2419">
        <v>49.241206658401147</v>
      </c>
      <c r="AG2419">
        <v>49.657754714558585</v>
      </c>
      <c r="AH2419">
        <v>50.804341763618545</v>
      </c>
      <c r="AI2419">
        <v>53.195498179119753</v>
      </c>
      <c r="AJ2419">
        <v>53.700731952768365</v>
      </c>
      <c r="AK2419">
        <v>62.755890676638735</v>
      </c>
      <c r="AL2419">
        <v>61.122290476228024</v>
      </c>
      <c r="AM2419">
        <v>59.138140150749187</v>
      </c>
    </row>
    <row r="2420" spans="1:39" customFormat="1" hidden="1" x14ac:dyDescent="0.2">
      <c r="A2420" t="s">
        <v>188</v>
      </c>
      <c r="B2420" s="1" t="s">
        <v>83</v>
      </c>
      <c r="C2420" t="s">
        <v>215</v>
      </c>
      <c r="D2420" s="1" t="s">
        <v>497</v>
      </c>
      <c r="E2420" t="s">
        <v>49</v>
      </c>
      <c r="F2420" t="s">
        <v>49</v>
      </c>
      <c r="G2420">
        <v>24.480685142372447</v>
      </c>
      <c r="H2420">
        <v>17.751791307830622</v>
      </c>
      <c r="I2420">
        <v>15.83121931341516</v>
      </c>
      <c r="J2420">
        <v>13.622508120337407</v>
      </c>
      <c r="K2420">
        <v>13.161949040921893</v>
      </c>
      <c r="L2420">
        <v>11.404999017517039</v>
      </c>
      <c r="M2420">
        <v>11.241832874462945</v>
      </c>
      <c r="N2420">
        <v>11.345217673809467</v>
      </c>
      <c r="O2420">
        <v>11.280167844337061</v>
      </c>
      <c r="P2420">
        <v>13.470188592441682</v>
      </c>
      <c r="Q2420">
        <v>16.98382301257535</v>
      </c>
      <c r="R2420">
        <v>20.269023317928443</v>
      </c>
      <c r="S2420">
        <v>18.692477319178</v>
      </c>
      <c r="T2420">
        <v>21.038440966156884</v>
      </c>
      <c r="U2420">
        <v>22.144457392696577</v>
      </c>
      <c r="V2420">
        <v>21.602120138238874</v>
      </c>
      <c r="W2420">
        <v>22.234772961456535</v>
      </c>
      <c r="X2420">
        <v>21.986997531652015</v>
      </c>
      <c r="Y2420">
        <v>20.383408037295013</v>
      </c>
      <c r="Z2420">
        <v>23.39397319932776</v>
      </c>
      <c r="AA2420">
        <v>24.816959413856654</v>
      </c>
      <c r="AB2420">
        <v>24.563959778270902</v>
      </c>
      <c r="AC2420">
        <v>24.700742411206793</v>
      </c>
      <c r="AD2420">
        <v>25.209949562304768</v>
      </c>
      <c r="AE2420" t="s">
        <v>49</v>
      </c>
      <c r="AF2420" t="s">
        <v>49</v>
      </c>
      <c r="AG2420" t="s">
        <v>49</v>
      </c>
      <c r="AH2420" t="s">
        <v>49</v>
      </c>
      <c r="AI2420" t="s">
        <v>49</v>
      </c>
      <c r="AJ2420" t="s">
        <v>49</v>
      </c>
      <c r="AK2420" t="s">
        <v>49</v>
      </c>
      <c r="AL2420" t="s">
        <v>49</v>
      </c>
      <c r="AM2420" t="s">
        <v>49</v>
      </c>
    </row>
    <row r="2421" spans="1:39" customFormat="1" hidden="1" x14ac:dyDescent="0.2">
      <c r="A2421" t="s">
        <v>188</v>
      </c>
      <c r="B2421" s="1" t="s">
        <v>83</v>
      </c>
      <c r="C2421" t="s">
        <v>494</v>
      </c>
      <c r="D2421" s="1" t="s">
        <v>202</v>
      </c>
      <c r="E2421" t="s">
        <v>49</v>
      </c>
      <c r="F2421" t="s">
        <v>49</v>
      </c>
      <c r="G2421">
        <v>8401020000</v>
      </c>
      <c r="H2421">
        <v>8397010000</v>
      </c>
      <c r="I2421">
        <v>8546550000</v>
      </c>
      <c r="J2421">
        <v>8751540000</v>
      </c>
      <c r="K2421">
        <v>9827920000</v>
      </c>
      <c r="L2421">
        <v>9712120000</v>
      </c>
      <c r="M2421">
        <v>10733540000</v>
      </c>
      <c r="N2421">
        <v>12238470000</v>
      </c>
      <c r="O2421">
        <v>13989950000</v>
      </c>
      <c r="P2421">
        <v>18223410000</v>
      </c>
      <c r="Q2421">
        <v>25432090000</v>
      </c>
      <c r="R2421">
        <v>29316940000</v>
      </c>
      <c r="S2421">
        <v>29890850000</v>
      </c>
      <c r="T2421">
        <v>36046350000</v>
      </c>
      <c r="U2421">
        <v>41489170000</v>
      </c>
      <c r="V2421">
        <v>44168320000</v>
      </c>
      <c r="W2421">
        <v>50280500000</v>
      </c>
      <c r="X2421">
        <v>56633300000</v>
      </c>
      <c r="Y2421">
        <v>59333900000</v>
      </c>
      <c r="Z2421">
        <v>70885400000</v>
      </c>
      <c r="AA2421">
        <v>81340700000</v>
      </c>
      <c r="AB2421">
        <v>89646000000</v>
      </c>
      <c r="AC2421">
        <v>95962200000</v>
      </c>
      <c r="AD2421">
        <v>104970000000</v>
      </c>
      <c r="AE2421" t="s">
        <v>49</v>
      </c>
      <c r="AF2421" t="s">
        <v>49</v>
      </c>
      <c r="AG2421" t="s">
        <v>49</v>
      </c>
      <c r="AH2421" t="s">
        <v>49</v>
      </c>
      <c r="AI2421" t="s">
        <v>49</v>
      </c>
      <c r="AJ2421" t="s">
        <v>49</v>
      </c>
      <c r="AK2421" t="s">
        <v>49</v>
      </c>
      <c r="AL2421" t="s">
        <v>49</v>
      </c>
      <c r="AM2421" t="s">
        <v>49</v>
      </c>
    </row>
    <row r="2422" spans="1:39" customFormat="1" hidden="1" x14ac:dyDescent="0.2">
      <c r="A2422" t="s">
        <v>188</v>
      </c>
      <c r="B2422" s="1" t="s">
        <v>83</v>
      </c>
      <c r="C2422" t="s">
        <v>34</v>
      </c>
      <c r="D2422" s="1" t="s">
        <v>113</v>
      </c>
      <c r="E2422">
        <v>11.6083143259733</v>
      </c>
      <c r="F2422">
        <v>12.930168424439699</v>
      </c>
      <c r="G2422">
        <v>18.260225273094399</v>
      </c>
      <c r="H2422">
        <v>24.316488630118499</v>
      </c>
      <c r="I2422">
        <v>26.7593031379926</v>
      </c>
      <c r="J2422">
        <v>29.922169861792199</v>
      </c>
      <c r="K2422">
        <v>33.170317495170501</v>
      </c>
      <c r="L2422">
        <v>35.960409933802403</v>
      </c>
      <c r="M2422">
        <v>39.936522444819403</v>
      </c>
      <c r="N2422">
        <v>43.623822803294999</v>
      </c>
      <c r="O2422">
        <v>46.508867182488501</v>
      </c>
      <c r="P2422">
        <v>48.933658405348602</v>
      </c>
      <c r="Q2422">
        <v>51.858705685426798</v>
      </c>
      <c r="R2422">
        <v>55.637065466542303</v>
      </c>
      <c r="S2422">
        <v>60.161822445797903</v>
      </c>
      <c r="T2422">
        <v>63.532976181538302</v>
      </c>
      <c r="U2422">
        <v>68.347900592259904</v>
      </c>
      <c r="V2422">
        <v>74.573471541950596</v>
      </c>
      <c r="W2422">
        <v>79.466127258514007</v>
      </c>
      <c r="X2422">
        <v>84.887002530684001</v>
      </c>
      <c r="Y2422">
        <v>94.526567765357498</v>
      </c>
      <c r="Z2422">
        <v>96.283913594587105</v>
      </c>
      <c r="AA2422">
        <v>100</v>
      </c>
      <c r="AB2422">
        <v>106.21412393067099</v>
      </c>
      <c r="AC2422">
        <v>110.230937685245</v>
      </c>
      <c r="AD2422">
        <v>115.018676610491</v>
      </c>
      <c r="AE2422">
        <v>118.950430995715</v>
      </c>
      <c r="AF2422">
        <v>121.79182412162299</v>
      </c>
      <c r="AG2422">
        <v>127.209662777719</v>
      </c>
      <c r="AH2422">
        <v>132.83810080477301</v>
      </c>
      <c r="AI2422">
        <v>137.82200285377499</v>
      </c>
      <c r="AJ2422">
        <v>142.921394880398</v>
      </c>
      <c r="AK2422">
        <v>147.51551825492501</v>
      </c>
      <c r="AL2422">
        <v>153.80123012521</v>
      </c>
      <c r="AM2422">
        <v>164.39064204394401</v>
      </c>
    </row>
    <row r="2423" spans="1:39" customFormat="1" hidden="1" x14ac:dyDescent="0.2">
      <c r="A2423" t="s">
        <v>188</v>
      </c>
      <c r="B2423" s="1" t="s">
        <v>83</v>
      </c>
      <c r="C2423" t="s">
        <v>358</v>
      </c>
      <c r="D2423" s="1" t="s">
        <v>7</v>
      </c>
      <c r="E2423" t="s">
        <v>49</v>
      </c>
      <c r="F2423" t="s">
        <v>49</v>
      </c>
      <c r="G2423" t="s">
        <v>49</v>
      </c>
      <c r="H2423" t="s">
        <v>49</v>
      </c>
      <c r="I2423" t="s">
        <v>49</v>
      </c>
      <c r="J2423" t="s">
        <v>49</v>
      </c>
      <c r="K2423" t="s">
        <v>49</v>
      </c>
      <c r="L2423" t="s">
        <v>49</v>
      </c>
      <c r="M2423">
        <v>23.6559143066406</v>
      </c>
      <c r="N2423" t="s">
        <v>49</v>
      </c>
      <c r="O2423">
        <v>26.203208923339801</v>
      </c>
      <c r="P2423" t="s">
        <v>49</v>
      </c>
      <c r="Q2423">
        <v>25.531915664672901</v>
      </c>
      <c r="R2423" t="s">
        <v>49</v>
      </c>
      <c r="S2423">
        <v>33.333332061767599</v>
      </c>
      <c r="T2423">
        <v>27.513227462768601</v>
      </c>
      <c r="U2423">
        <v>30.049261093139599</v>
      </c>
      <c r="V2423">
        <v>29.268293380737301</v>
      </c>
      <c r="W2423">
        <v>21.463415145873999</v>
      </c>
      <c r="X2423">
        <v>24.757282257080099</v>
      </c>
      <c r="Y2423">
        <v>29.611650466918899</v>
      </c>
      <c r="Z2423">
        <v>36.363636016845703</v>
      </c>
      <c r="AA2423">
        <v>36.190475463867202</v>
      </c>
      <c r="AB2423">
        <v>36.018959045410199</v>
      </c>
      <c r="AC2423">
        <v>28.9099521636963</v>
      </c>
      <c r="AD2423">
        <v>31.753555297851602</v>
      </c>
      <c r="AE2423">
        <v>25.9615383148193</v>
      </c>
      <c r="AF2423">
        <v>24.2857151031494</v>
      </c>
      <c r="AG2423">
        <v>23.3333339691162</v>
      </c>
      <c r="AH2423">
        <v>22.857143402099599</v>
      </c>
      <c r="AI2423">
        <v>22.857143402099599</v>
      </c>
      <c r="AJ2423">
        <v>19.0476188659668</v>
      </c>
      <c r="AK2423">
        <v>12.8571424484253</v>
      </c>
      <c r="AL2423">
        <v>11.904762268066399</v>
      </c>
      <c r="AM2423">
        <v>11.3207550048828</v>
      </c>
    </row>
    <row r="2424" spans="1:39" customFormat="1" hidden="1" x14ac:dyDescent="0.2">
      <c r="A2424" t="s">
        <v>188</v>
      </c>
      <c r="B2424" s="1" t="s">
        <v>83</v>
      </c>
      <c r="C2424" t="s">
        <v>143</v>
      </c>
      <c r="D2424" s="1" t="s">
        <v>308</v>
      </c>
      <c r="E2424" t="s">
        <v>49</v>
      </c>
      <c r="F2424" t="s">
        <v>49</v>
      </c>
      <c r="G2424" t="s">
        <v>49</v>
      </c>
      <c r="H2424" t="s">
        <v>49</v>
      </c>
      <c r="I2424" t="s">
        <v>49</v>
      </c>
      <c r="J2424" t="s">
        <v>49</v>
      </c>
      <c r="K2424" t="s">
        <v>49</v>
      </c>
      <c r="L2424" t="s">
        <v>49</v>
      </c>
      <c r="M2424" t="s">
        <v>49</v>
      </c>
      <c r="N2424" t="s">
        <v>49</v>
      </c>
      <c r="O2424" t="s">
        <v>49</v>
      </c>
      <c r="P2424" t="s">
        <v>49</v>
      </c>
      <c r="Q2424" t="s">
        <v>49</v>
      </c>
      <c r="R2424" t="s">
        <v>49</v>
      </c>
      <c r="S2424" t="s">
        <v>49</v>
      </c>
      <c r="T2424">
        <v>33.4</v>
      </c>
      <c r="U2424">
        <v>31.8</v>
      </c>
      <c r="V2424">
        <v>29.3</v>
      </c>
      <c r="W2424">
        <v>26.4</v>
      </c>
      <c r="X2424">
        <v>24.9</v>
      </c>
      <c r="Y2424">
        <v>26.3</v>
      </c>
      <c r="Z2424">
        <v>23.5</v>
      </c>
      <c r="AA2424">
        <v>24.2</v>
      </c>
      <c r="AB2424">
        <v>22.3</v>
      </c>
      <c r="AC2424">
        <v>20.9</v>
      </c>
      <c r="AD2424">
        <v>19.600000000000001</v>
      </c>
      <c r="AE2424">
        <v>18.7</v>
      </c>
      <c r="AF2424">
        <v>18.100000000000001</v>
      </c>
      <c r="AG2424">
        <v>17.2</v>
      </c>
      <c r="AH2424">
        <v>16.3</v>
      </c>
      <c r="AI2424">
        <v>0.6</v>
      </c>
      <c r="AJ2424">
        <v>0.6</v>
      </c>
      <c r="AK2424" t="s">
        <v>49</v>
      </c>
      <c r="AL2424" t="s">
        <v>49</v>
      </c>
      <c r="AM2424" t="s">
        <v>49</v>
      </c>
    </row>
    <row r="2425" spans="1:39" customFormat="1" hidden="1" x14ac:dyDescent="0.2">
      <c r="A2425" t="s">
        <v>188</v>
      </c>
      <c r="B2425" s="1" t="s">
        <v>83</v>
      </c>
      <c r="C2425" t="s">
        <v>186</v>
      </c>
      <c r="D2425" s="1" t="s">
        <v>144</v>
      </c>
      <c r="E2425" t="s">
        <v>49</v>
      </c>
      <c r="F2425" t="s">
        <v>49</v>
      </c>
      <c r="G2425" t="s">
        <v>49</v>
      </c>
      <c r="H2425" t="s">
        <v>49</v>
      </c>
      <c r="I2425" t="s">
        <v>49</v>
      </c>
      <c r="J2425" t="s">
        <v>49</v>
      </c>
      <c r="K2425" t="s">
        <v>49</v>
      </c>
      <c r="L2425" t="s">
        <v>49</v>
      </c>
      <c r="M2425">
        <v>-0.85694420337677002</v>
      </c>
      <c r="N2425" t="s">
        <v>49</v>
      </c>
      <c r="O2425">
        <v>-0.86616826057434104</v>
      </c>
      <c r="P2425" t="s">
        <v>49</v>
      </c>
      <c r="Q2425">
        <v>-0.83088988065719604</v>
      </c>
      <c r="R2425" t="s">
        <v>49</v>
      </c>
      <c r="S2425">
        <v>-0.66002172231674205</v>
      </c>
      <c r="T2425">
        <v>-0.73712795972824097</v>
      </c>
      <c r="U2425">
        <v>-0.61975061893463101</v>
      </c>
      <c r="V2425">
        <v>-0.68420392274856601</v>
      </c>
      <c r="W2425">
        <v>-0.83790272474288896</v>
      </c>
      <c r="X2425">
        <v>-0.76933395862579301</v>
      </c>
      <c r="Y2425">
        <v>-0.666637182235718</v>
      </c>
      <c r="Z2425">
        <v>-0.53348213434219405</v>
      </c>
      <c r="AA2425">
        <v>-0.54078441858291604</v>
      </c>
      <c r="AB2425">
        <v>-0.537248194217682</v>
      </c>
      <c r="AC2425">
        <v>-0.67876255512237504</v>
      </c>
      <c r="AD2425">
        <v>-0.63901066780090299</v>
      </c>
      <c r="AE2425">
        <v>-0.75613075494766202</v>
      </c>
      <c r="AF2425">
        <v>-0.780903100967407</v>
      </c>
      <c r="AG2425">
        <v>-0.79091501235961903</v>
      </c>
      <c r="AH2425">
        <v>-0.78717160224914595</v>
      </c>
      <c r="AI2425">
        <v>-0.82169473171234098</v>
      </c>
      <c r="AJ2425">
        <v>-0.91539156436920199</v>
      </c>
      <c r="AK2425">
        <v>-1.1340026855468801</v>
      </c>
      <c r="AL2425">
        <v>-1.1921371221542401</v>
      </c>
      <c r="AM2425">
        <v>-1.2097513675689699</v>
      </c>
    </row>
    <row r="2426" spans="1:39" customFormat="1" hidden="1" x14ac:dyDescent="0.2">
      <c r="A2426" t="s">
        <v>188</v>
      </c>
      <c r="B2426" s="1" t="s">
        <v>83</v>
      </c>
      <c r="C2426" t="s">
        <v>418</v>
      </c>
      <c r="D2426" s="1" t="s">
        <v>461</v>
      </c>
      <c r="E2426" t="s">
        <v>49</v>
      </c>
      <c r="F2426" t="s">
        <v>49</v>
      </c>
      <c r="G2426" t="s">
        <v>49</v>
      </c>
      <c r="H2426" t="s">
        <v>49</v>
      </c>
      <c r="I2426" t="s">
        <v>49</v>
      </c>
      <c r="J2426" t="s">
        <v>49</v>
      </c>
      <c r="K2426" t="s">
        <v>49</v>
      </c>
      <c r="L2426" t="s">
        <v>49</v>
      </c>
      <c r="M2426" t="s">
        <v>49</v>
      </c>
      <c r="N2426" t="s">
        <v>49</v>
      </c>
      <c r="O2426" t="s">
        <v>49</v>
      </c>
      <c r="P2426" t="s">
        <v>49</v>
      </c>
      <c r="Q2426" t="s">
        <v>49</v>
      </c>
      <c r="R2426" t="s">
        <v>49</v>
      </c>
      <c r="S2426" t="s">
        <v>49</v>
      </c>
      <c r="T2426" t="s">
        <v>49</v>
      </c>
      <c r="U2426" t="s">
        <v>49</v>
      </c>
      <c r="V2426" t="s">
        <v>49</v>
      </c>
      <c r="W2426" t="s">
        <v>49</v>
      </c>
      <c r="X2426" t="s">
        <v>49</v>
      </c>
      <c r="Y2426" t="s">
        <v>49</v>
      </c>
      <c r="Z2426" t="s">
        <v>49</v>
      </c>
      <c r="AA2426" t="s">
        <v>49</v>
      </c>
      <c r="AB2426" t="s">
        <v>49</v>
      </c>
      <c r="AC2426" t="s">
        <v>49</v>
      </c>
      <c r="AD2426" t="s">
        <v>49</v>
      </c>
      <c r="AE2426" t="s">
        <v>49</v>
      </c>
      <c r="AF2426" t="s">
        <v>49</v>
      </c>
      <c r="AG2426" t="s">
        <v>49</v>
      </c>
      <c r="AH2426" t="s">
        <v>49</v>
      </c>
      <c r="AI2426" t="s">
        <v>49</v>
      </c>
      <c r="AJ2426" t="s">
        <v>49</v>
      </c>
      <c r="AK2426" t="s">
        <v>49</v>
      </c>
      <c r="AL2426" t="s">
        <v>49</v>
      </c>
      <c r="AM2426" t="s">
        <v>49</v>
      </c>
    </row>
    <row r="2427" spans="1:39" customFormat="1" hidden="1" x14ac:dyDescent="0.2">
      <c r="A2427" t="s">
        <v>188</v>
      </c>
      <c r="B2427" s="1" t="s">
        <v>83</v>
      </c>
      <c r="C2427" t="s">
        <v>507</v>
      </c>
      <c r="D2427" s="1" t="s">
        <v>216</v>
      </c>
      <c r="E2427" t="s">
        <v>49</v>
      </c>
      <c r="F2427" t="s">
        <v>49</v>
      </c>
      <c r="G2427" t="s">
        <v>49</v>
      </c>
      <c r="H2427" t="s">
        <v>49</v>
      </c>
      <c r="I2427" t="s">
        <v>49</v>
      </c>
      <c r="J2427" t="s">
        <v>49</v>
      </c>
      <c r="K2427" t="s">
        <v>49</v>
      </c>
      <c r="L2427" t="s">
        <v>49</v>
      </c>
      <c r="M2427" t="s">
        <v>49</v>
      </c>
      <c r="N2427" t="s">
        <v>49</v>
      </c>
      <c r="O2427" t="s">
        <v>49</v>
      </c>
      <c r="P2427" t="s">
        <v>49</v>
      </c>
      <c r="Q2427" t="s">
        <v>49</v>
      </c>
      <c r="R2427" t="s">
        <v>49</v>
      </c>
      <c r="S2427" t="s">
        <v>49</v>
      </c>
      <c r="T2427" t="s">
        <v>49</v>
      </c>
      <c r="U2427" t="s">
        <v>49</v>
      </c>
      <c r="V2427" t="s">
        <v>49</v>
      </c>
      <c r="W2427" t="s">
        <v>49</v>
      </c>
      <c r="X2427" t="s">
        <v>49</v>
      </c>
      <c r="Y2427" t="s">
        <v>49</v>
      </c>
      <c r="Z2427" t="s">
        <v>49</v>
      </c>
      <c r="AA2427" t="s">
        <v>49</v>
      </c>
      <c r="AB2427" t="s">
        <v>49</v>
      </c>
      <c r="AC2427" t="s">
        <v>49</v>
      </c>
      <c r="AD2427" t="s">
        <v>49</v>
      </c>
      <c r="AE2427" t="s">
        <v>49</v>
      </c>
      <c r="AF2427" t="s">
        <v>49</v>
      </c>
      <c r="AG2427" t="s">
        <v>49</v>
      </c>
      <c r="AH2427" t="s">
        <v>49</v>
      </c>
      <c r="AI2427" t="s">
        <v>49</v>
      </c>
      <c r="AJ2427" t="s">
        <v>49</v>
      </c>
      <c r="AK2427" t="s">
        <v>49</v>
      </c>
      <c r="AL2427" t="s">
        <v>49</v>
      </c>
      <c r="AM2427" t="s">
        <v>49</v>
      </c>
    </row>
    <row r="2428" spans="1:39" customFormat="1" hidden="1" x14ac:dyDescent="0.2">
      <c r="A2428" t="s">
        <v>188</v>
      </c>
      <c r="B2428" s="1" t="s">
        <v>83</v>
      </c>
      <c r="C2428" t="s">
        <v>118</v>
      </c>
      <c r="D2428" s="1" t="s">
        <v>580</v>
      </c>
      <c r="E2428" t="s">
        <v>49</v>
      </c>
      <c r="F2428" t="s">
        <v>49</v>
      </c>
      <c r="G2428" t="s">
        <v>49</v>
      </c>
      <c r="H2428" t="s">
        <v>49</v>
      </c>
      <c r="I2428" t="s">
        <v>49</v>
      </c>
      <c r="J2428" t="s">
        <v>49</v>
      </c>
      <c r="K2428" t="s">
        <v>49</v>
      </c>
      <c r="L2428" t="s">
        <v>49</v>
      </c>
      <c r="M2428" t="s">
        <v>49</v>
      </c>
      <c r="N2428" t="s">
        <v>49</v>
      </c>
      <c r="O2428" t="s">
        <v>49</v>
      </c>
      <c r="P2428" t="s">
        <v>49</v>
      </c>
      <c r="Q2428" t="s">
        <v>49</v>
      </c>
      <c r="R2428" t="s">
        <v>49</v>
      </c>
      <c r="S2428" t="s">
        <v>49</v>
      </c>
      <c r="T2428" t="s">
        <v>49</v>
      </c>
      <c r="U2428" t="s">
        <v>49</v>
      </c>
      <c r="V2428" t="s">
        <v>49</v>
      </c>
      <c r="W2428" t="s">
        <v>49</v>
      </c>
      <c r="X2428" t="s">
        <v>49</v>
      </c>
      <c r="Y2428" t="s">
        <v>49</v>
      </c>
      <c r="Z2428" t="s">
        <v>49</v>
      </c>
      <c r="AA2428" t="s">
        <v>49</v>
      </c>
      <c r="AB2428" t="s">
        <v>49</v>
      </c>
      <c r="AC2428" t="s">
        <v>49</v>
      </c>
      <c r="AD2428" t="s">
        <v>49</v>
      </c>
      <c r="AE2428" t="s">
        <v>49</v>
      </c>
      <c r="AF2428" t="s">
        <v>49</v>
      </c>
      <c r="AG2428" t="s">
        <v>49</v>
      </c>
      <c r="AH2428" t="s">
        <v>49</v>
      </c>
      <c r="AI2428" t="s">
        <v>49</v>
      </c>
      <c r="AJ2428" t="s">
        <v>49</v>
      </c>
      <c r="AK2428" t="s">
        <v>49</v>
      </c>
      <c r="AL2428" t="s">
        <v>49</v>
      </c>
      <c r="AM2428" t="s">
        <v>49</v>
      </c>
    </row>
    <row r="2429" spans="1:39" customFormat="1" hidden="1" x14ac:dyDescent="0.2">
      <c r="A2429" t="s">
        <v>188</v>
      </c>
      <c r="B2429" s="1" t="s">
        <v>83</v>
      </c>
      <c r="C2429" t="s">
        <v>508</v>
      </c>
      <c r="D2429" s="1" t="s">
        <v>500</v>
      </c>
      <c r="E2429" t="s">
        <v>49</v>
      </c>
      <c r="F2429" t="s">
        <v>49</v>
      </c>
      <c r="G2429" t="s">
        <v>49</v>
      </c>
      <c r="H2429" t="s">
        <v>49</v>
      </c>
      <c r="I2429" t="s">
        <v>49</v>
      </c>
      <c r="J2429" t="s">
        <v>49</v>
      </c>
      <c r="K2429" t="s">
        <v>49</v>
      </c>
      <c r="L2429" t="s">
        <v>49</v>
      </c>
      <c r="M2429" t="s">
        <v>49</v>
      </c>
      <c r="N2429" t="s">
        <v>49</v>
      </c>
      <c r="O2429" t="s">
        <v>49</v>
      </c>
      <c r="P2429" t="s">
        <v>49</v>
      </c>
      <c r="Q2429" t="s">
        <v>49</v>
      </c>
      <c r="R2429" t="s">
        <v>49</v>
      </c>
      <c r="S2429" t="s">
        <v>49</v>
      </c>
      <c r="T2429" t="s">
        <v>49</v>
      </c>
      <c r="U2429" t="s">
        <v>49</v>
      </c>
      <c r="V2429" t="s">
        <v>49</v>
      </c>
      <c r="W2429" t="s">
        <v>49</v>
      </c>
      <c r="X2429" t="s">
        <v>49</v>
      </c>
      <c r="Y2429" t="s">
        <v>49</v>
      </c>
      <c r="Z2429" t="s">
        <v>49</v>
      </c>
      <c r="AA2429" t="s">
        <v>49</v>
      </c>
      <c r="AB2429" t="s">
        <v>49</v>
      </c>
      <c r="AC2429" t="s">
        <v>49</v>
      </c>
      <c r="AD2429" t="s">
        <v>49</v>
      </c>
      <c r="AE2429" t="s">
        <v>49</v>
      </c>
      <c r="AF2429" t="s">
        <v>49</v>
      </c>
      <c r="AG2429" t="s">
        <v>49</v>
      </c>
      <c r="AH2429" t="s">
        <v>49</v>
      </c>
      <c r="AI2429" t="s">
        <v>49</v>
      </c>
      <c r="AJ2429" t="s">
        <v>49</v>
      </c>
      <c r="AK2429" t="s">
        <v>49</v>
      </c>
      <c r="AL2429" t="s">
        <v>49</v>
      </c>
      <c r="AM2429" t="s">
        <v>49</v>
      </c>
    </row>
    <row r="2430" spans="1:39" customFormat="1" hidden="1" x14ac:dyDescent="0.2">
      <c r="A2430" t="s">
        <v>188</v>
      </c>
      <c r="B2430" s="1" t="s">
        <v>83</v>
      </c>
      <c r="C2430" t="s">
        <v>528</v>
      </c>
      <c r="D2430" s="1" t="s">
        <v>397</v>
      </c>
      <c r="E2430" t="s">
        <v>49</v>
      </c>
      <c r="F2430" t="s">
        <v>49</v>
      </c>
      <c r="G2430" t="s">
        <v>49</v>
      </c>
      <c r="H2430" t="s">
        <v>49</v>
      </c>
      <c r="I2430" t="s">
        <v>49</v>
      </c>
      <c r="J2430" t="s">
        <v>49</v>
      </c>
      <c r="K2430" t="s">
        <v>49</v>
      </c>
      <c r="L2430" t="s">
        <v>49</v>
      </c>
      <c r="M2430" t="s">
        <v>49</v>
      </c>
      <c r="N2430" t="s">
        <v>49</v>
      </c>
      <c r="O2430" t="s">
        <v>49</v>
      </c>
      <c r="P2430" t="s">
        <v>49</v>
      </c>
      <c r="Q2430" t="s">
        <v>49</v>
      </c>
      <c r="R2430" t="s">
        <v>49</v>
      </c>
      <c r="S2430" t="s">
        <v>49</v>
      </c>
      <c r="T2430" t="s">
        <v>49</v>
      </c>
      <c r="U2430" t="s">
        <v>49</v>
      </c>
      <c r="V2430" t="s">
        <v>49</v>
      </c>
      <c r="W2430" t="s">
        <v>49</v>
      </c>
      <c r="X2430" t="s">
        <v>49</v>
      </c>
      <c r="Y2430" t="s">
        <v>49</v>
      </c>
      <c r="Z2430" t="s">
        <v>49</v>
      </c>
      <c r="AA2430" t="s">
        <v>49</v>
      </c>
      <c r="AB2430" t="s">
        <v>49</v>
      </c>
      <c r="AC2430" t="s">
        <v>49</v>
      </c>
      <c r="AD2430" t="s">
        <v>49</v>
      </c>
      <c r="AE2430" t="s">
        <v>49</v>
      </c>
      <c r="AF2430" t="s">
        <v>49</v>
      </c>
      <c r="AG2430" t="s">
        <v>49</v>
      </c>
      <c r="AH2430" t="s">
        <v>49</v>
      </c>
      <c r="AI2430" t="s">
        <v>49</v>
      </c>
      <c r="AJ2430" t="s">
        <v>49</v>
      </c>
      <c r="AK2430" t="s">
        <v>49</v>
      </c>
      <c r="AL2430" t="s">
        <v>49</v>
      </c>
      <c r="AM2430" t="s">
        <v>49</v>
      </c>
    </row>
    <row r="2431" spans="1:39" customFormat="1" hidden="1" x14ac:dyDescent="0.2">
      <c r="A2431" t="s">
        <v>188</v>
      </c>
      <c r="B2431" s="1" t="s">
        <v>83</v>
      </c>
      <c r="C2431" t="s">
        <v>521</v>
      </c>
      <c r="D2431" s="1" t="s">
        <v>111</v>
      </c>
      <c r="E2431" t="s">
        <v>49</v>
      </c>
      <c r="F2431" t="s">
        <v>49</v>
      </c>
      <c r="G2431" t="s">
        <v>49</v>
      </c>
      <c r="H2431" t="s">
        <v>49</v>
      </c>
      <c r="I2431" t="s">
        <v>49</v>
      </c>
      <c r="J2431" t="s">
        <v>49</v>
      </c>
      <c r="K2431" t="s">
        <v>49</v>
      </c>
      <c r="L2431" t="s">
        <v>49</v>
      </c>
      <c r="M2431" t="s">
        <v>49</v>
      </c>
      <c r="N2431" t="s">
        <v>49</v>
      </c>
      <c r="O2431" t="s">
        <v>49</v>
      </c>
      <c r="P2431" t="s">
        <v>49</v>
      </c>
      <c r="Q2431" t="s">
        <v>49</v>
      </c>
      <c r="R2431" t="s">
        <v>49</v>
      </c>
      <c r="S2431" t="s">
        <v>49</v>
      </c>
      <c r="T2431" t="s">
        <v>49</v>
      </c>
      <c r="U2431" t="s">
        <v>49</v>
      </c>
      <c r="V2431" t="s">
        <v>49</v>
      </c>
      <c r="W2431" t="s">
        <v>49</v>
      </c>
      <c r="X2431" t="s">
        <v>49</v>
      </c>
      <c r="Y2431" t="s">
        <v>49</v>
      </c>
      <c r="Z2431" t="s">
        <v>49</v>
      </c>
      <c r="AA2431" t="s">
        <v>49</v>
      </c>
      <c r="AB2431" t="s">
        <v>49</v>
      </c>
      <c r="AC2431" t="s">
        <v>49</v>
      </c>
      <c r="AD2431" t="s">
        <v>49</v>
      </c>
      <c r="AE2431" t="s">
        <v>49</v>
      </c>
      <c r="AF2431" t="s">
        <v>49</v>
      </c>
      <c r="AG2431" t="s">
        <v>49</v>
      </c>
      <c r="AH2431" t="s">
        <v>49</v>
      </c>
      <c r="AI2431" t="s">
        <v>49</v>
      </c>
      <c r="AJ2431" t="s">
        <v>49</v>
      </c>
      <c r="AK2431" t="s">
        <v>49</v>
      </c>
      <c r="AL2431" t="s">
        <v>49</v>
      </c>
      <c r="AM2431" t="s">
        <v>49</v>
      </c>
    </row>
    <row r="2432" spans="1:39" customFormat="1" hidden="1" x14ac:dyDescent="0.2">
      <c r="A2432" t="s">
        <v>188</v>
      </c>
      <c r="B2432" s="1" t="s">
        <v>83</v>
      </c>
      <c r="C2432" t="s">
        <v>50</v>
      </c>
      <c r="D2432" s="1" t="s">
        <v>569</v>
      </c>
      <c r="E2432">
        <v>-5.2795328872095277</v>
      </c>
      <c r="F2432">
        <v>-4.3646656845770302</v>
      </c>
      <c r="G2432">
        <v>-2.782935133931761</v>
      </c>
      <c r="H2432">
        <v>-1.9529806578280893</v>
      </c>
      <c r="I2432">
        <v>-6.7609880934793534</v>
      </c>
      <c r="J2432">
        <v>-6.1552532701119853</v>
      </c>
      <c r="K2432">
        <v>-4.8162115469461737</v>
      </c>
      <c r="L2432">
        <v>-3.9036793737398892</v>
      </c>
      <c r="M2432">
        <v>-2.8772231560717931</v>
      </c>
      <c r="N2432">
        <v>-3.5609840711214562</v>
      </c>
      <c r="O2432">
        <v>-5.3574304811414351</v>
      </c>
      <c r="P2432">
        <v>-5.6003762003096087</v>
      </c>
      <c r="Q2432">
        <v>-5.4414634472374299</v>
      </c>
      <c r="R2432">
        <v>-6.8073301380881857</v>
      </c>
      <c r="S2432">
        <v>-6.0402155828322766</v>
      </c>
      <c r="T2432">
        <v>-4.8163189053367308</v>
      </c>
      <c r="U2432">
        <v>-4.9386489109292926</v>
      </c>
      <c r="V2432">
        <v>-4.6334689515024365</v>
      </c>
      <c r="W2432">
        <v>-5.1236798008201578</v>
      </c>
      <c r="X2432">
        <v>-5.3193755183803333</v>
      </c>
      <c r="Y2432">
        <v>-4.0348379830524648</v>
      </c>
      <c r="Z2432">
        <v>0.19464150488786597</v>
      </c>
      <c r="AA2432">
        <v>-1.8854854657430193</v>
      </c>
      <c r="AB2432">
        <v>-3.3702422908335286</v>
      </c>
      <c r="AC2432">
        <v>-3.7248019008766988</v>
      </c>
      <c r="AD2432">
        <v>-4.2243984764200366</v>
      </c>
      <c r="AE2432">
        <v>-3.3003204053246629</v>
      </c>
      <c r="AF2432">
        <v>-1.2443100934264242</v>
      </c>
      <c r="AG2432">
        <v>0.96477644378566929</v>
      </c>
      <c r="AH2432">
        <v>1.1961410843131595</v>
      </c>
      <c r="AI2432">
        <v>0.8858291281489844</v>
      </c>
      <c r="AJ2432">
        <v>2.3602907021457065</v>
      </c>
      <c r="AK2432">
        <v>5.041589063508277</v>
      </c>
      <c r="AL2432">
        <v>2.4558505467945113</v>
      </c>
      <c r="AM2432">
        <v>1.3888217213451868</v>
      </c>
    </row>
    <row r="2433" spans="1:39" customFormat="1" hidden="1" x14ac:dyDescent="0.2">
      <c r="A2433" t="s">
        <v>188</v>
      </c>
      <c r="B2433" s="1" t="s">
        <v>83</v>
      </c>
      <c r="C2433" t="s">
        <v>229</v>
      </c>
      <c r="D2433" s="1" t="s">
        <v>536</v>
      </c>
      <c r="E2433" t="s">
        <v>49</v>
      </c>
      <c r="F2433" t="s">
        <v>49</v>
      </c>
      <c r="G2433" t="s">
        <v>49</v>
      </c>
      <c r="H2433" t="s">
        <v>49</v>
      </c>
      <c r="I2433" t="s">
        <v>49</v>
      </c>
      <c r="J2433" t="s">
        <v>49</v>
      </c>
      <c r="K2433" t="s">
        <v>49</v>
      </c>
      <c r="L2433" t="s">
        <v>49</v>
      </c>
      <c r="M2433" t="s">
        <v>49</v>
      </c>
      <c r="N2433">
        <v>5.8274999999999997</v>
      </c>
      <c r="O2433">
        <v>5.4433333333333298</v>
      </c>
      <c r="P2433">
        <v>7.9616666666666696</v>
      </c>
      <c r="Q2433">
        <v>10.170833333333301</v>
      </c>
      <c r="R2433">
        <v>8.75416666666667</v>
      </c>
      <c r="S2433">
        <v>6.915</v>
      </c>
      <c r="T2433">
        <v>4.7824999999999998</v>
      </c>
      <c r="U2433">
        <v>4.1900000000000004</v>
      </c>
      <c r="V2433">
        <v>4.3491666666666697</v>
      </c>
      <c r="W2433">
        <v>4.5033333333333303</v>
      </c>
      <c r="X2433">
        <v>4.7633333333333301</v>
      </c>
      <c r="Y2433">
        <v>5.0791666666666702</v>
      </c>
      <c r="Z2433">
        <v>5.5766666666666698</v>
      </c>
      <c r="AA2433">
        <v>5.4524999999999997</v>
      </c>
      <c r="AB2433">
        <v>5.2441666666666702</v>
      </c>
      <c r="AC2433">
        <v>5.2933333333333303</v>
      </c>
      <c r="AD2433">
        <v>5.4516666666666698</v>
      </c>
      <c r="AE2433">
        <v>5.4775</v>
      </c>
      <c r="AF2433">
        <v>5.4658333333333298</v>
      </c>
      <c r="AG2433">
        <v>5.4749999999999996</v>
      </c>
      <c r="AH2433">
        <v>5.37</v>
      </c>
      <c r="AI2433">
        <v>5.1725000000000003</v>
      </c>
      <c r="AJ2433">
        <v>5.0083333333333302</v>
      </c>
      <c r="AK2433">
        <v>4.6283333333333303</v>
      </c>
      <c r="AL2433">
        <v>4.1375000000000002</v>
      </c>
      <c r="AM2433">
        <v>3.9066666666666698</v>
      </c>
    </row>
    <row r="2434" spans="1:39" customFormat="1" hidden="1" x14ac:dyDescent="0.2">
      <c r="A2434" t="s">
        <v>188</v>
      </c>
      <c r="B2434" s="1" t="s">
        <v>83</v>
      </c>
      <c r="C2434" t="s">
        <v>522</v>
      </c>
      <c r="D2434" s="1" t="s">
        <v>468</v>
      </c>
      <c r="E2434" t="s">
        <v>49</v>
      </c>
      <c r="F2434" t="s">
        <v>49</v>
      </c>
      <c r="G2434" t="s">
        <v>49</v>
      </c>
      <c r="H2434" t="s">
        <v>49</v>
      </c>
      <c r="I2434" t="s">
        <v>49</v>
      </c>
      <c r="J2434" t="s">
        <v>49</v>
      </c>
      <c r="K2434" t="s">
        <v>49</v>
      </c>
      <c r="L2434" t="s">
        <v>49</v>
      </c>
      <c r="M2434" t="s">
        <v>49</v>
      </c>
      <c r="N2434" t="s">
        <v>49</v>
      </c>
      <c r="O2434" t="s">
        <v>49</v>
      </c>
      <c r="P2434" t="s">
        <v>49</v>
      </c>
      <c r="Q2434" t="s">
        <v>49</v>
      </c>
      <c r="R2434" t="s">
        <v>49</v>
      </c>
      <c r="S2434" t="s">
        <v>49</v>
      </c>
      <c r="T2434" t="s">
        <v>49</v>
      </c>
      <c r="U2434" t="s">
        <v>49</v>
      </c>
      <c r="V2434" t="s">
        <v>49</v>
      </c>
      <c r="W2434" t="s">
        <v>49</v>
      </c>
      <c r="X2434" t="s">
        <v>49</v>
      </c>
      <c r="Y2434" t="s">
        <v>49</v>
      </c>
      <c r="Z2434" t="s">
        <v>49</v>
      </c>
      <c r="AA2434" t="s">
        <v>49</v>
      </c>
      <c r="AB2434" t="s">
        <v>49</v>
      </c>
      <c r="AC2434" t="s">
        <v>49</v>
      </c>
      <c r="AD2434">
        <v>8</v>
      </c>
      <c r="AE2434">
        <v>8</v>
      </c>
      <c r="AF2434">
        <v>8</v>
      </c>
      <c r="AG2434">
        <v>8</v>
      </c>
      <c r="AH2434">
        <v>8</v>
      </c>
      <c r="AI2434">
        <v>8</v>
      </c>
      <c r="AJ2434">
        <v>8</v>
      </c>
      <c r="AK2434" t="s">
        <v>49</v>
      </c>
      <c r="AL2434" t="s">
        <v>49</v>
      </c>
      <c r="AM2434" t="s">
        <v>49</v>
      </c>
    </row>
    <row r="2435" spans="1:39" customFormat="1" hidden="1" x14ac:dyDescent="0.2">
      <c r="A2435" t="s">
        <v>188</v>
      </c>
      <c r="B2435" s="1" t="s">
        <v>83</v>
      </c>
      <c r="C2435" t="s">
        <v>28</v>
      </c>
      <c r="D2435" s="1" t="s">
        <v>553</v>
      </c>
      <c r="E2435" t="s">
        <v>49</v>
      </c>
      <c r="F2435" t="s">
        <v>49</v>
      </c>
      <c r="G2435" t="s">
        <v>49</v>
      </c>
      <c r="H2435" t="s">
        <v>49</v>
      </c>
      <c r="I2435" t="s">
        <v>49</v>
      </c>
      <c r="J2435" t="s">
        <v>49</v>
      </c>
      <c r="K2435" t="s">
        <v>49</v>
      </c>
      <c r="L2435" t="s">
        <v>49</v>
      </c>
      <c r="M2435" t="s">
        <v>49</v>
      </c>
      <c r="N2435" t="s">
        <v>49</v>
      </c>
      <c r="O2435" t="s">
        <v>49</v>
      </c>
      <c r="P2435" t="s">
        <v>49</v>
      </c>
      <c r="Q2435" t="s">
        <v>49</v>
      </c>
      <c r="R2435">
        <v>22.766713191786721</v>
      </c>
      <c r="S2435">
        <v>21.561572220427866</v>
      </c>
      <c r="T2435">
        <v>26.654408129856183</v>
      </c>
      <c r="U2435">
        <v>26.630845251031555</v>
      </c>
      <c r="V2435">
        <v>25.766444051519784</v>
      </c>
      <c r="W2435">
        <v>28.828493127966926</v>
      </c>
      <c r="X2435">
        <v>28.641025951501696</v>
      </c>
      <c r="Y2435">
        <v>27.761359296568788</v>
      </c>
      <c r="Z2435">
        <v>25.756360064817457</v>
      </c>
      <c r="AA2435">
        <v>24.218060103747298</v>
      </c>
      <c r="AB2435">
        <v>23.96393766140184</v>
      </c>
      <c r="AC2435">
        <v>32.172083037967944</v>
      </c>
      <c r="AD2435">
        <v>33.130942220630693</v>
      </c>
      <c r="AE2435">
        <v>33.496152063874163</v>
      </c>
      <c r="AF2435">
        <v>35.262206357651493</v>
      </c>
      <c r="AG2435">
        <v>35.702849310923348</v>
      </c>
      <c r="AH2435">
        <v>35.167636364766174</v>
      </c>
      <c r="AI2435">
        <v>35.048902334519269</v>
      </c>
      <c r="AJ2435">
        <v>34.077233011511254</v>
      </c>
      <c r="AK2435">
        <v>35.852704463903208</v>
      </c>
      <c r="AL2435">
        <v>35.828265064964526</v>
      </c>
      <c r="AM2435">
        <v>36.840640153810341</v>
      </c>
    </row>
    <row r="2436" spans="1:39" customFormat="1" hidden="1" x14ac:dyDescent="0.2">
      <c r="A2436" t="s">
        <v>188</v>
      </c>
      <c r="B2436" s="1" t="s">
        <v>83</v>
      </c>
      <c r="C2436" t="s">
        <v>342</v>
      </c>
      <c r="D2436" s="1" t="s">
        <v>491</v>
      </c>
      <c r="E2436" t="s">
        <v>49</v>
      </c>
      <c r="F2436" t="s">
        <v>49</v>
      </c>
      <c r="G2436" t="s">
        <v>49</v>
      </c>
      <c r="H2436" t="s">
        <v>49</v>
      </c>
      <c r="I2436" t="s">
        <v>49</v>
      </c>
      <c r="J2436" t="s">
        <v>49</v>
      </c>
      <c r="K2436" t="s">
        <v>49</v>
      </c>
      <c r="L2436" t="s">
        <v>49</v>
      </c>
      <c r="M2436" t="s">
        <v>49</v>
      </c>
      <c r="N2436" t="s">
        <v>49</v>
      </c>
      <c r="O2436" t="s">
        <v>49</v>
      </c>
      <c r="P2436" t="s">
        <v>49</v>
      </c>
      <c r="Q2436" t="s">
        <v>49</v>
      </c>
      <c r="R2436" t="s">
        <v>49</v>
      </c>
      <c r="S2436" t="s">
        <v>49</v>
      </c>
      <c r="T2436" t="s">
        <v>49</v>
      </c>
      <c r="U2436" t="s">
        <v>49</v>
      </c>
      <c r="V2436" t="s">
        <v>49</v>
      </c>
      <c r="W2436" t="s">
        <v>49</v>
      </c>
      <c r="X2436" t="s">
        <v>49</v>
      </c>
      <c r="Y2436" t="s">
        <v>49</v>
      </c>
      <c r="Z2436" t="s">
        <v>49</v>
      </c>
      <c r="AA2436" t="s">
        <v>49</v>
      </c>
      <c r="AB2436" t="s">
        <v>49</v>
      </c>
      <c r="AC2436" t="s">
        <v>49</v>
      </c>
      <c r="AD2436" t="s">
        <v>49</v>
      </c>
      <c r="AE2436" t="s">
        <v>49</v>
      </c>
      <c r="AF2436">
        <v>61.68036</v>
      </c>
      <c r="AG2436">
        <v>61.956310000000002</v>
      </c>
      <c r="AH2436">
        <v>61.52534</v>
      </c>
      <c r="AI2436">
        <v>62.532989999999998</v>
      </c>
      <c r="AJ2436">
        <v>62.595619999999997</v>
      </c>
      <c r="AK2436" t="s">
        <v>49</v>
      </c>
      <c r="AL2436" t="s">
        <v>49</v>
      </c>
      <c r="AM2436" t="s">
        <v>49</v>
      </c>
    </row>
    <row r="2437" spans="1:39" customFormat="1" hidden="1" x14ac:dyDescent="0.2">
      <c r="A2437" t="s">
        <v>188</v>
      </c>
      <c r="B2437" s="1" t="s">
        <v>83</v>
      </c>
      <c r="C2437" t="s">
        <v>207</v>
      </c>
      <c r="D2437" s="1" t="s">
        <v>110</v>
      </c>
      <c r="E2437" t="s">
        <v>49</v>
      </c>
      <c r="F2437" t="s">
        <v>49</v>
      </c>
      <c r="G2437" t="s">
        <v>49</v>
      </c>
      <c r="H2437" t="s">
        <v>49</v>
      </c>
      <c r="I2437" t="s">
        <v>49</v>
      </c>
      <c r="J2437" t="s">
        <v>49</v>
      </c>
      <c r="K2437" t="s">
        <v>49</v>
      </c>
      <c r="L2437" t="s">
        <v>49</v>
      </c>
      <c r="M2437" t="s">
        <v>49</v>
      </c>
      <c r="N2437" t="s">
        <v>49</v>
      </c>
      <c r="O2437" t="s">
        <v>49</v>
      </c>
      <c r="P2437" t="s">
        <v>49</v>
      </c>
      <c r="Q2437" t="s">
        <v>49</v>
      </c>
      <c r="R2437" t="s">
        <v>49</v>
      </c>
      <c r="S2437" t="s">
        <v>49</v>
      </c>
      <c r="T2437" t="s">
        <v>49</v>
      </c>
      <c r="U2437" t="s">
        <v>49</v>
      </c>
      <c r="V2437" t="s">
        <v>49</v>
      </c>
      <c r="W2437" t="s">
        <v>49</v>
      </c>
      <c r="X2437" t="s">
        <v>49</v>
      </c>
      <c r="Y2437" t="s">
        <v>49</v>
      </c>
      <c r="Z2437" t="s">
        <v>49</v>
      </c>
      <c r="AA2437" t="s">
        <v>49</v>
      </c>
      <c r="AB2437" t="s">
        <v>49</v>
      </c>
      <c r="AC2437">
        <v>1.93861997127533</v>
      </c>
      <c r="AD2437">
        <v>2.3733100891113299</v>
      </c>
      <c r="AE2437">
        <v>6.8906202316284197</v>
      </c>
      <c r="AF2437">
        <v>3.7804200649261501</v>
      </c>
      <c r="AG2437" t="s">
        <v>49</v>
      </c>
      <c r="AH2437" t="s">
        <v>49</v>
      </c>
      <c r="AI2437" t="s">
        <v>49</v>
      </c>
      <c r="AJ2437">
        <v>4.3220200538635298</v>
      </c>
      <c r="AK2437" t="s">
        <v>49</v>
      </c>
      <c r="AL2437" t="s">
        <v>49</v>
      </c>
      <c r="AM2437" t="s">
        <v>49</v>
      </c>
    </row>
    <row r="2438" spans="1:39" customFormat="1" hidden="1" x14ac:dyDescent="0.2">
      <c r="A2438" t="s">
        <v>188</v>
      </c>
      <c r="B2438" s="1" t="s">
        <v>83</v>
      </c>
      <c r="C2438" t="s">
        <v>40</v>
      </c>
      <c r="D2438" s="1" t="s">
        <v>286</v>
      </c>
      <c r="E2438" t="s">
        <v>49</v>
      </c>
      <c r="F2438" t="s">
        <v>49</v>
      </c>
      <c r="G2438" t="s">
        <v>49</v>
      </c>
      <c r="H2438" t="s">
        <v>49</v>
      </c>
      <c r="I2438" t="s">
        <v>49</v>
      </c>
      <c r="J2438" t="s">
        <v>49</v>
      </c>
      <c r="K2438" t="s">
        <v>49</v>
      </c>
      <c r="L2438" t="s">
        <v>49</v>
      </c>
      <c r="M2438" t="s">
        <v>49</v>
      </c>
      <c r="N2438" t="s">
        <v>49</v>
      </c>
      <c r="O2438" t="s">
        <v>49</v>
      </c>
      <c r="P2438" t="s">
        <v>49</v>
      </c>
      <c r="Q2438" t="s">
        <v>49</v>
      </c>
      <c r="R2438" t="s">
        <v>49</v>
      </c>
      <c r="S2438" t="s">
        <v>49</v>
      </c>
      <c r="T2438" t="s">
        <v>49</v>
      </c>
      <c r="U2438" t="s">
        <v>49</v>
      </c>
      <c r="V2438" t="s">
        <v>49</v>
      </c>
      <c r="W2438" t="s">
        <v>49</v>
      </c>
      <c r="X2438" t="s">
        <v>49</v>
      </c>
      <c r="Y2438" t="s">
        <v>49</v>
      </c>
      <c r="Z2438" t="s">
        <v>49</v>
      </c>
      <c r="AA2438" t="s">
        <v>49</v>
      </c>
      <c r="AB2438" t="s">
        <v>49</v>
      </c>
      <c r="AC2438">
        <v>0.16875000298023199</v>
      </c>
      <c r="AD2438">
        <v>0.18377999961376201</v>
      </c>
      <c r="AE2438">
        <v>0.36394000053405801</v>
      </c>
      <c r="AF2438" t="s">
        <v>49</v>
      </c>
      <c r="AG2438" t="s">
        <v>49</v>
      </c>
      <c r="AH2438" t="s">
        <v>49</v>
      </c>
      <c r="AI2438" t="s">
        <v>49</v>
      </c>
      <c r="AJ2438">
        <v>4.5699998736381503E-2</v>
      </c>
      <c r="AK2438" t="s">
        <v>49</v>
      </c>
      <c r="AL2438" t="s">
        <v>49</v>
      </c>
      <c r="AM2438" t="s">
        <v>49</v>
      </c>
    </row>
    <row r="2439" spans="1:39" customFormat="1" hidden="1" x14ac:dyDescent="0.2">
      <c r="A2439" t="s">
        <v>188</v>
      </c>
      <c r="B2439" s="1" t="s">
        <v>83</v>
      </c>
      <c r="C2439" t="s">
        <v>445</v>
      </c>
      <c r="D2439" s="1" t="s">
        <v>307</v>
      </c>
      <c r="E2439" t="s">
        <v>49</v>
      </c>
      <c r="F2439" t="s">
        <v>49</v>
      </c>
      <c r="G2439" t="s">
        <v>49</v>
      </c>
      <c r="H2439">
        <v>3.3693819999999999</v>
      </c>
      <c r="I2439">
        <v>3.3799169999999998</v>
      </c>
      <c r="J2439">
        <v>3.3780199999999998</v>
      </c>
      <c r="K2439">
        <v>3.3678789999999998</v>
      </c>
      <c r="L2439">
        <v>3.3681749999999999</v>
      </c>
      <c r="M2439">
        <v>3.3519589999999999</v>
      </c>
      <c r="N2439">
        <v>3.358196</v>
      </c>
      <c r="O2439">
        <v>3.425252</v>
      </c>
      <c r="P2439">
        <v>3.3070870000000001</v>
      </c>
      <c r="Q2439">
        <v>3.1856559999999998</v>
      </c>
      <c r="R2439">
        <v>3.898825</v>
      </c>
      <c r="S2439">
        <v>4.6426309999999997</v>
      </c>
      <c r="T2439">
        <v>5.559742</v>
      </c>
      <c r="U2439">
        <v>4.7991820000000001</v>
      </c>
      <c r="V2439">
        <v>4.3011569999999999</v>
      </c>
      <c r="W2439">
        <v>3.85155</v>
      </c>
      <c r="X2439">
        <v>3.6106630000000002</v>
      </c>
      <c r="Y2439">
        <v>3.382228</v>
      </c>
      <c r="Z2439">
        <v>3.1827649999999998</v>
      </c>
      <c r="AA2439">
        <v>2.9826890000000001</v>
      </c>
      <c r="AB2439">
        <v>2.3565309999999999</v>
      </c>
      <c r="AC2439">
        <v>2.7887499999999998</v>
      </c>
      <c r="AD2439">
        <v>2.742029</v>
      </c>
      <c r="AE2439">
        <v>2.9606340000000002</v>
      </c>
      <c r="AF2439">
        <v>2.7466110000000001</v>
      </c>
      <c r="AG2439">
        <v>3.0822759999999998</v>
      </c>
      <c r="AH2439">
        <v>2.801212</v>
      </c>
      <c r="AI2439">
        <v>2.6805759999999998</v>
      </c>
      <c r="AJ2439">
        <v>2.7970100000000002</v>
      </c>
      <c r="AK2439">
        <v>2.629327</v>
      </c>
      <c r="AL2439">
        <v>2.6194869999999999</v>
      </c>
      <c r="AM2439" t="s">
        <v>49</v>
      </c>
    </row>
    <row r="2440" spans="1:39" customFormat="1" hidden="1" x14ac:dyDescent="0.2">
      <c r="A2440" t="s">
        <v>188</v>
      </c>
      <c r="B2440" s="1" t="s">
        <v>83</v>
      </c>
      <c r="C2440" t="s">
        <v>394</v>
      </c>
      <c r="D2440" s="1" t="s">
        <v>281</v>
      </c>
      <c r="E2440" t="s">
        <v>49</v>
      </c>
      <c r="F2440" t="s">
        <v>49</v>
      </c>
      <c r="G2440" t="s">
        <v>49</v>
      </c>
      <c r="H2440" t="s">
        <v>49</v>
      </c>
      <c r="I2440" t="s">
        <v>49</v>
      </c>
      <c r="J2440">
        <v>52.98113</v>
      </c>
      <c r="K2440">
        <v>52.862009999999998</v>
      </c>
      <c r="L2440">
        <v>57.173900000000003</v>
      </c>
      <c r="M2440">
        <v>60.285249999999998</v>
      </c>
      <c r="N2440" t="s">
        <v>49</v>
      </c>
      <c r="O2440" t="s">
        <v>49</v>
      </c>
      <c r="P2440" t="s">
        <v>49</v>
      </c>
      <c r="Q2440" t="s">
        <v>49</v>
      </c>
      <c r="R2440" t="s">
        <v>49</v>
      </c>
      <c r="S2440" t="s">
        <v>49</v>
      </c>
      <c r="T2440" t="s">
        <v>49</v>
      </c>
      <c r="U2440" t="s">
        <v>49</v>
      </c>
      <c r="V2440" t="s">
        <v>49</v>
      </c>
      <c r="W2440">
        <v>67.151619999999994</v>
      </c>
      <c r="X2440">
        <v>61.996180000000003</v>
      </c>
      <c r="Y2440">
        <v>59.789749999999998</v>
      </c>
      <c r="Z2440" t="s">
        <v>49</v>
      </c>
      <c r="AA2440">
        <v>55.553800000000003</v>
      </c>
      <c r="AB2440">
        <v>56.422420000000002</v>
      </c>
      <c r="AC2440">
        <v>55.549880000000002</v>
      </c>
      <c r="AD2440">
        <v>52.711509999999997</v>
      </c>
      <c r="AE2440">
        <v>49.133560000000003</v>
      </c>
      <c r="AF2440">
        <v>49.915889999999997</v>
      </c>
      <c r="AG2440">
        <v>55.465249999999997</v>
      </c>
      <c r="AH2440">
        <v>56.474499999999999</v>
      </c>
      <c r="AI2440">
        <v>55.598869999999998</v>
      </c>
      <c r="AJ2440" t="s">
        <v>49</v>
      </c>
      <c r="AK2440" t="s">
        <v>49</v>
      </c>
      <c r="AL2440" t="s">
        <v>49</v>
      </c>
      <c r="AM2440" t="s">
        <v>49</v>
      </c>
    </row>
    <row r="2441" spans="1:39" customFormat="1" hidden="1" x14ac:dyDescent="0.2">
      <c r="A2441" t="s">
        <v>188</v>
      </c>
      <c r="B2441" s="1" t="s">
        <v>83</v>
      </c>
      <c r="C2441" t="s">
        <v>163</v>
      </c>
      <c r="D2441" s="1" t="s">
        <v>190</v>
      </c>
      <c r="E2441" t="s">
        <v>49</v>
      </c>
      <c r="F2441" t="s">
        <v>49</v>
      </c>
      <c r="G2441" t="s">
        <v>49</v>
      </c>
      <c r="H2441" t="s">
        <v>49</v>
      </c>
      <c r="I2441" t="s">
        <v>49</v>
      </c>
      <c r="J2441" t="s">
        <v>49</v>
      </c>
      <c r="K2441" t="s">
        <v>49</v>
      </c>
      <c r="L2441" t="s">
        <v>49</v>
      </c>
      <c r="M2441" t="s">
        <v>49</v>
      </c>
      <c r="N2441" t="s">
        <v>49</v>
      </c>
      <c r="O2441" t="s">
        <v>49</v>
      </c>
      <c r="P2441" t="s">
        <v>49</v>
      </c>
      <c r="Q2441" t="s">
        <v>49</v>
      </c>
      <c r="R2441" t="s">
        <v>49</v>
      </c>
      <c r="S2441" t="s">
        <v>49</v>
      </c>
      <c r="T2441" t="s">
        <v>49</v>
      </c>
      <c r="U2441" t="s">
        <v>49</v>
      </c>
      <c r="V2441" t="s">
        <v>49</v>
      </c>
      <c r="W2441">
        <v>39.9</v>
      </c>
      <c r="X2441" t="s">
        <v>49</v>
      </c>
      <c r="Y2441" t="s">
        <v>49</v>
      </c>
      <c r="Z2441" t="s">
        <v>49</v>
      </c>
      <c r="AA2441">
        <v>61.4</v>
      </c>
      <c r="AB2441" t="s">
        <v>49</v>
      </c>
      <c r="AC2441" t="s">
        <v>49</v>
      </c>
      <c r="AD2441" t="s">
        <v>49</v>
      </c>
      <c r="AE2441" t="s">
        <v>49</v>
      </c>
      <c r="AF2441" t="s">
        <v>49</v>
      </c>
      <c r="AG2441" t="s">
        <v>49</v>
      </c>
      <c r="AH2441">
        <v>54.4</v>
      </c>
      <c r="AI2441" t="s">
        <v>49</v>
      </c>
      <c r="AJ2441" t="s">
        <v>49</v>
      </c>
      <c r="AK2441" t="s">
        <v>49</v>
      </c>
      <c r="AL2441" t="s">
        <v>49</v>
      </c>
      <c r="AM2441" t="s">
        <v>49</v>
      </c>
    </row>
    <row r="2442" spans="1:39" customFormat="1" hidden="1" x14ac:dyDescent="0.2">
      <c r="A2442" t="s">
        <v>188</v>
      </c>
      <c r="B2442" s="1" t="s">
        <v>83</v>
      </c>
      <c r="C2442" t="s">
        <v>427</v>
      </c>
      <c r="D2442" s="1" t="s">
        <v>225</v>
      </c>
      <c r="E2442" t="s">
        <v>49</v>
      </c>
      <c r="F2442" t="s">
        <v>49</v>
      </c>
      <c r="G2442" t="s">
        <v>49</v>
      </c>
      <c r="H2442" t="s">
        <v>49</v>
      </c>
      <c r="I2442" t="s">
        <v>49</v>
      </c>
      <c r="J2442" t="s">
        <v>49</v>
      </c>
      <c r="K2442" t="s">
        <v>49</v>
      </c>
      <c r="L2442" t="s">
        <v>49</v>
      </c>
      <c r="M2442" t="s">
        <v>49</v>
      </c>
      <c r="N2442" t="s">
        <v>49</v>
      </c>
      <c r="O2442" t="s">
        <v>49</v>
      </c>
      <c r="P2442" t="s">
        <v>49</v>
      </c>
      <c r="Q2442" t="s">
        <v>49</v>
      </c>
      <c r="R2442" t="s">
        <v>49</v>
      </c>
      <c r="S2442" t="s">
        <v>49</v>
      </c>
      <c r="T2442" t="s">
        <v>49</v>
      </c>
      <c r="U2442" t="s">
        <v>49</v>
      </c>
      <c r="V2442" t="s">
        <v>49</v>
      </c>
      <c r="W2442">
        <v>30.8</v>
      </c>
      <c r="X2442" t="s">
        <v>49</v>
      </c>
      <c r="Y2442" t="s">
        <v>49</v>
      </c>
      <c r="Z2442" t="s">
        <v>49</v>
      </c>
      <c r="AA2442">
        <v>34.700000000000003</v>
      </c>
      <c r="AB2442" t="s">
        <v>49</v>
      </c>
      <c r="AC2442" t="s">
        <v>49</v>
      </c>
      <c r="AD2442" t="s">
        <v>49</v>
      </c>
      <c r="AE2442" t="s">
        <v>49</v>
      </c>
      <c r="AF2442" t="s">
        <v>49</v>
      </c>
      <c r="AG2442" t="s">
        <v>49</v>
      </c>
      <c r="AH2442">
        <v>37.4</v>
      </c>
      <c r="AI2442" t="s">
        <v>49</v>
      </c>
      <c r="AJ2442" t="s">
        <v>49</v>
      </c>
      <c r="AK2442" t="s">
        <v>49</v>
      </c>
      <c r="AL2442" t="s">
        <v>49</v>
      </c>
      <c r="AM2442" t="s">
        <v>49</v>
      </c>
    </row>
    <row r="2443" spans="1:39" customFormat="1" hidden="1" x14ac:dyDescent="0.2">
      <c r="A2443" t="s">
        <v>188</v>
      </c>
      <c r="B2443" s="1" t="s">
        <v>83</v>
      </c>
      <c r="C2443" t="s">
        <v>18</v>
      </c>
      <c r="D2443" s="1" t="s">
        <v>374</v>
      </c>
      <c r="E2443" t="s">
        <v>49</v>
      </c>
      <c r="F2443" t="s">
        <v>49</v>
      </c>
      <c r="G2443" t="s">
        <v>49</v>
      </c>
      <c r="H2443" t="s">
        <v>49</v>
      </c>
      <c r="I2443" t="s">
        <v>49</v>
      </c>
      <c r="J2443" t="s">
        <v>49</v>
      </c>
      <c r="K2443" t="s">
        <v>49</v>
      </c>
      <c r="L2443" t="s">
        <v>49</v>
      </c>
      <c r="M2443" t="s">
        <v>49</v>
      </c>
      <c r="N2443" t="s">
        <v>49</v>
      </c>
      <c r="O2443" t="s">
        <v>49</v>
      </c>
      <c r="P2443" t="s">
        <v>49</v>
      </c>
      <c r="Q2443" t="s">
        <v>49</v>
      </c>
      <c r="R2443" t="s">
        <v>49</v>
      </c>
      <c r="S2443" t="s">
        <v>49</v>
      </c>
      <c r="T2443" t="s">
        <v>49</v>
      </c>
      <c r="U2443" t="s">
        <v>49</v>
      </c>
      <c r="V2443" t="s">
        <v>49</v>
      </c>
      <c r="W2443">
        <v>46.8</v>
      </c>
      <c r="X2443" t="s">
        <v>49</v>
      </c>
      <c r="Y2443" t="s">
        <v>49</v>
      </c>
      <c r="Z2443" t="s">
        <v>49</v>
      </c>
      <c r="AA2443">
        <v>47.1</v>
      </c>
      <c r="AB2443" t="s">
        <v>49</v>
      </c>
      <c r="AC2443" t="s">
        <v>49</v>
      </c>
      <c r="AD2443" t="s">
        <v>49</v>
      </c>
      <c r="AE2443" t="s">
        <v>49</v>
      </c>
      <c r="AF2443" t="s">
        <v>49</v>
      </c>
      <c r="AG2443" t="s">
        <v>49</v>
      </c>
      <c r="AH2443">
        <v>33</v>
      </c>
      <c r="AI2443" t="s">
        <v>49</v>
      </c>
      <c r="AJ2443" t="s">
        <v>49</v>
      </c>
      <c r="AK2443" t="s">
        <v>49</v>
      </c>
      <c r="AL2443" t="s">
        <v>49</v>
      </c>
      <c r="AM2443" t="s">
        <v>49</v>
      </c>
    </row>
    <row r="2444" spans="1:39" customFormat="1" hidden="1" x14ac:dyDescent="0.2">
      <c r="A2444" t="s">
        <v>188</v>
      </c>
      <c r="B2444" s="1" t="s">
        <v>83</v>
      </c>
      <c r="C2444" t="s">
        <v>437</v>
      </c>
      <c r="D2444" s="1" t="s">
        <v>561</v>
      </c>
      <c r="E2444" t="s">
        <v>49</v>
      </c>
      <c r="F2444" t="s">
        <v>49</v>
      </c>
      <c r="G2444" t="s">
        <v>49</v>
      </c>
      <c r="H2444" t="s">
        <v>49</v>
      </c>
      <c r="I2444" t="s">
        <v>49</v>
      </c>
      <c r="J2444" t="s">
        <v>49</v>
      </c>
      <c r="K2444" t="s">
        <v>49</v>
      </c>
      <c r="L2444" t="s">
        <v>49</v>
      </c>
      <c r="M2444" t="s">
        <v>49</v>
      </c>
      <c r="N2444" t="s">
        <v>49</v>
      </c>
      <c r="O2444" t="s">
        <v>49</v>
      </c>
      <c r="P2444" t="s">
        <v>49</v>
      </c>
      <c r="Q2444" t="s">
        <v>49</v>
      </c>
      <c r="R2444" t="s">
        <v>49</v>
      </c>
      <c r="S2444" t="s">
        <v>49</v>
      </c>
      <c r="T2444" t="s">
        <v>49</v>
      </c>
      <c r="U2444" t="s">
        <v>49</v>
      </c>
      <c r="V2444" t="s">
        <v>49</v>
      </c>
      <c r="W2444">
        <v>22.8</v>
      </c>
      <c r="X2444" t="s">
        <v>49</v>
      </c>
      <c r="Y2444" t="s">
        <v>49</v>
      </c>
      <c r="Z2444" t="s">
        <v>49</v>
      </c>
      <c r="AA2444">
        <v>26.2</v>
      </c>
      <c r="AB2444" t="s">
        <v>49</v>
      </c>
      <c r="AC2444" t="s">
        <v>49</v>
      </c>
      <c r="AD2444" t="s">
        <v>49</v>
      </c>
      <c r="AE2444" t="s">
        <v>49</v>
      </c>
      <c r="AF2444" t="s">
        <v>49</v>
      </c>
      <c r="AG2444" t="s">
        <v>49</v>
      </c>
      <c r="AH2444">
        <v>30</v>
      </c>
      <c r="AI2444" t="s">
        <v>49</v>
      </c>
      <c r="AJ2444" t="s">
        <v>49</v>
      </c>
      <c r="AK2444" t="s">
        <v>49</v>
      </c>
      <c r="AL2444" t="s">
        <v>49</v>
      </c>
      <c r="AM2444" t="s">
        <v>49</v>
      </c>
    </row>
    <row r="2445" spans="1:39" customFormat="1" hidden="1" x14ac:dyDescent="0.2">
      <c r="A2445" t="s">
        <v>188</v>
      </c>
      <c r="B2445" s="1" t="s">
        <v>83</v>
      </c>
      <c r="C2445" t="s">
        <v>327</v>
      </c>
      <c r="D2445" s="1" t="s">
        <v>58</v>
      </c>
      <c r="E2445" t="s">
        <v>49</v>
      </c>
      <c r="F2445" t="s">
        <v>49</v>
      </c>
      <c r="G2445" t="s">
        <v>49</v>
      </c>
      <c r="H2445" t="s">
        <v>49</v>
      </c>
      <c r="I2445" t="s">
        <v>49</v>
      </c>
      <c r="J2445" t="s">
        <v>49</v>
      </c>
      <c r="K2445" t="s">
        <v>49</v>
      </c>
      <c r="L2445" t="s">
        <v>49</v>
      </c>
      <c r="M2445" t="s">
        <v>49</v>
      </c>
      <c r="N2445" t="s">
        <v>49</v>
      </c>
      <c r="O2445" t="s">
        <v>49</v>
      </c>
      <c r="P2445" t="s">
        <v>49</v>
      </c>
      <c r="Q2445" t="s">
        <v>49</v>
      </c>
      <c r="R2445" t="s">
        <v>49</v>
      </c>
      <c r="S2445" t="s">
        <v>49</v>
      </c>
      <c r="T2445" t="s">
        <v>49</v>
      </c>
      <c r="U2445" t="s">
        <v>49</v>
      </c>
      <c r="V2445" t="s">
        <v>49</v>
      </c>
      <c r="W2445">
        <v>54.6</v>
      </c>
      <c r="X2445" t="s">
        <v>49</v>
      </c>
      <c r="Y2445" t="s">
        <v>49</v>
      </c>
      <c r="Z2445" t="s">
        <v>49</v>
      </c>
      <c r="AA2445">
        <v>60.8</v>
      </c>
      <c r="AB2445" t="s">
        <v>49</v>
      </c>
      <c r="AC2445" t="s">
        <v>49</v>
      </c>
      <c r="AD2445" t="s">
        <v>49</v>
      </c>
      <c r="AE2445" t="s">
        <v>49</v>
      </c>
      <c r="AF2445" t="s">
        <v>49</v>
      </c>
      <c r="AG2445" t="s">
        <v>49</v>
      </c>
      <c r="AH2445">
        <v>47.3</v>
      </c>
      <c r="AI2445" t="s">
        <v>49</v>
      </c>
      <c r="AJ2445" t="s">
        <v>49</v>
      </c>
      <c r="AK2445" t="s">
        <v>49</v>
      </c>
      <c r="AL2445" t="s">
        <v>49</v>
      </c>
      <c r="AM2445" t="s">
        <v>49</v>
      </c>
    </row>
    <row r="2446" spans="1:39" customFormat="1" hidden="1" x14ac:dyDescent="0.2">
      <c r="A2446" t="s">
        <v>188</v>
      </c>
      <c r="B2446" s="1" t="s">
        <v>83</v>
      </c>
      <c r="C2446" t="s">
        <v>571</v>
      </c>
      <c r="D2446" s="1" t="s">
        <v>92</v>
      </c>
      <c r="E2446">
        <v>12.224664458228714</v>
      </c>
      <c r="F2446">
        <v>13.558240497235991</v>
      </c>
      <c r="G2446">
        <v>19.053566081692026</v>
      </c>
      <c r="H2446">
        <v>25.33648941557642</v>
      </c>
      <c r="I2446">
        <v>27.581653244619964</v>
      </c>
      <c r="J2446">
        <v>31.582193216105193</v>
      </c>
      <c r="K2446">
        <v>35.28434576759463</v>
      </c>
      <c r="L2446">
        <v>38.342728725542756</v>
      </c>
      <c r="M2446">
        <v>41.755233311194154</v>
      </c>
      <c r="N2446">
        <v>45.203104691755399</v>
      </c>
      <c r="O2446">
        <v>49.498500416655553</v>
      </c>
      <c r="P2446">
        <v>51.993996015931643</v>
      </c>
      <c r="Q2446">
        <v>55.545245564404965</v>
      </c>
      <c r="R2446">
        <v>52.429076590157322</v>
      </c>
      <c r="S2446">
        <v>55.820805339971159</v>
      </c>
      <c r="T2446">
        <v>58.316684542303875</v>
      </c>
      <c r="U2446">
        <v>61.829599284380535</v>
      </c>
      <c r="V2446">
        <v>65.334370317779062</v>
      </c>
      <c r="W2446">
        <v>68.588892847625203</v>
      </c>
      <c r="X2446">
        <v>73.469233007540836</v>
      </c>
      <c r="Y2446">
        <v>80.38084509469158</v>
      </c>
      <c r="Z2446">
        <v>83.274696404061928</v>
      </c>
      <c r="AA2446">
        <v>87.552994712744265</v>
      </c>
      <c r="AB2446">
        <v>93.589461486979602</v>
      </c>
      <c r="AC2446">
        <v>96.750680312368971</v>
      </c>
      <c r="AD2446">
        <v>100</v>
      </c>
      <c r="AE2446">
        <v>102.86031160659735</v>
      </c>
      <c r="AF2446">
        <v>105.1557643941206</v>
      </c>
      <c r="AG2446">
        <v>108.00253209570482</v>
      </c>
      <c r="AH2446">
        <v>109.89032359197336</v>
      </c>
      <c r="AI2446">
        <v>111.28770232605889</v>
      </c>
      <c r="AJ2446">
        <v>115.25598015437591</v>
      </c>
      <c r="AK2446">
        <v>118.56758436218648</v>
      </c>
      <c r="AL2446">
        <v>121.76120516590525</v>
      </c>
      <c r="AM2446">
        <v>129.33999210429135</v>
      </c>
    </row>
    <row r="2447" spans="1:39" customFormat="1" hidden="1" x14ac:dyDescent="0.2">
      <c r="A2447" t="s">
        <v>188</v>
      </c>
      <c r="B2447" s="1" t="s">
        <v>83</v>
      </c>
      <c r="C2447" t="s">
        <v>182</v>
      </c>
      <c r="D2447" s="1" t="s">
        <v>373</v>
      </c>
      <c r="E2447">
        <v>3.8923870635478579</v>
      </c>
      <c r="F2447">
        <v>3.9425895198234855</v>
      </c>
      <c r="G2447">
        <v>3.1025631755758667</v>
      </c>
      <c r="H2447">
        <v>3.6582487500681111</v>
      </c>
      <c r="I2447">
        <v>4.8383388468868276</v>
      </c>
      <c r="J2447">
        <v>3.9271319450402444</v>
      </c>
      <c r="K2447">
        <v>4.0337414964145779</v>
      </c>
      <c r="L2447">
        <v>4.9485475021038212</v>
      </c>
      <c r="M2447">
        <v>2.9577798874071561</v>
      </c>
      <c r="N2447">
        <v>4.3640899467834089</v>
      </c>
      <c r="O2447">
        <v>4.993527803058484</v>
      </c>
      <c r="P2447">
        <v>3.8470621889050989</v>
      </c>
      <c r="Q2447">
        <v>3.6088687174875957</v>
      </c>
      <c r="R2447">
        <v>2.3325748660885353</v>
      </c>
      <c r="S2447">
        <v>3.8392870855679178</v>
      </c>
      <c r="T2447">
        <v>2.5603776680189583</v>
      </c>
      <c r="U2447">
        <v>3.1379168360919323</v>
      </c>
      <c r="V2447">
        <v>3.276026925888857</v>
      </c>
      <c r="W2447">
        <v>5.35139778711536</v>
      </c>
      <c r="X2447">
        <v>6.3377186901620348</v>
      </c>
      <c r="Y2447">
        <v>3.2935240002848474</v>
      </c>
      <c r="Z2447">
        <v>0.4768981065963942</v>
      </c>
      <c r="AA2447">
        <v>2.8841754280037719</v>
      </c>
      <c r="AB2447">
        <v>4.1639068829334889</v>
      </c>
      <c r="AC2447">
        <v>2.9747085684766148</v>
      </c>
      <c r="AD2447">
        <v>3.6948191988175125</v>
      </c>
      <c r="AE2447">
        <v>4.443977582852682</v>
      </c>
      <c r="AF2447">
        <v>4.0921708162124446</v>
      </c>
      <c r="AG2447">
        <v>2.6778025553282561</v>
      </c>
      <c r="AH2447">
        <v>3.0798514912568891</v>
      </c>
      <c r="AI2447">
        <v>3.4068733999794887</v>
      </c>
      <c r="AJ2447">
        <v>4.0178979343828019</v>
      </c>
      <c r="AK2447">
        <v>-1.7918576945847917</v>
      </c>
      <c r="AL2447">
        <v>8.002408036391202</v>
      </c>
      <c r="AM2447">
        <v>4.1180041692338847</v>
      </c>
    </row>
    <row r="2448" spans="1:39" customFormat="1" hidden="1" x14ac:dyDescent="0.2">
      <c r="A2448" t="s">
        <v>188</v>
      </c>
      <c r="B2448" s="1" t="s">
        <v>83</v>
      </c>
      <c r="C2448" t="s">
        <v>32</v>
      </c>
      <c r="D2448" s="1" t="s">
        <v>379</v>
      </c>
      <c r="E2448">
        <v>2695.0865677425545</v>
      </c>
      <c r="F2448">
        <v>2725.101410779992</v>
      </c>
      <c r="G2448">
        <v>2733.8612382579486</v>
      </c>
      <c r="H2448">
        <v>2758.6734202723997</v>
      </c>
      <c r="I2448">
        <v>2817.2256265336518</v>
      </c>
      <c r="J2448">
        <v>2854.1274045155528</v>
      </c>
      <c r="K2448">
        <v>2896.2177685521019</v>
      </c>
      <c r="L2448">
        <v>2965.8859792360372</v>
      </c>
      <c r="M2448">
        <v>2981.1150409980105</v>
      </c>
      <c r="N2448">
        <v>3038.7075509350361</v>
      </c>
      <c r="O2448">
        <v>3115.9713228267656</v>
      </c>
      <c r="P2448">
        <v>3160.0733381216364</v>
      </c>
      <c r="Q2448">
        <v>3195.3880782809201</v>
      </c>
      <c r="R2448">
        <v>3192.3023518880568</v>
      </c>
      <c r="S2448">
        <v>3239.5608294193394</v>
      </c>
      <c r="T2448">
        <v>3250.8347557157163</v>
      </c>
      <c r="U2448">
        <v>3282.3146403598348</v>
      </c>
      <c r="V2448">
        <v>3320.157564868076</v>
      </c>
      <c r="W2448">
        <v>3427.6715502670536</v>
      </c>
      <c r="X2448">
        <v>3573.5926329909676</v>
      </c>
      <c r="Y2448">
        <v>3620.8233696472371</v>
      </c>
      <c r="Z2448">
        <v>3570.2958420246496</v>
      </c>
      <c r="AA2448">
        <v>3606.4234821490968</v>
      </c>
      <c r="AB2448">
        <v>3688.8589359130483</v>
      </c>
      <c r="AC2448">
        <v>3731.668471792143</v>
      </c>
      <c r="AD2448">
        <v>3802.1463515149271</v>
      </c>
      <c r="AE2448">
        <v>3903.0519663491636</v>
      </c>
      <c r="AF2448">
        <v>3994.6290851901904</v>
      </c>
      <c r="AG2448">
        <v>4034.1505771744928</v>
      </c>
      <c r="AH2448">
        <v>4091.2599830726567</v>
      </c>
      <c r="AI2448">
        <v>4163.4763022138923</v>
      </c>
      <c r="AJ2448">
        <v>4263.7084436643527</v>
      </c>
      <c r="AK2448">
        <v>4124.1435385354544</v>
      </c>
      <c r="AL2448">
        <v>4388.7240720734408</v>
      </c>
      <c r="AM2448">
        <v>4504.1292228391494</v>
      </c>
    </row>
    <row r="2449" spans="1:39" customFormat="1" hidden="1" x14ac:dyDescent="0.2">
      <c r="A2449" t="s">
        <v>188</v>
      </c>
      <c r="B2449" s="1" t="s">
        <v>83</v>
      </c>
      <c r="C2449" t="s">
        <v>261</v>
      </c>
      <c r="D2449" s="1" t="s">
        <v>162</v>
      </c>
      <c r="E2449" t="s">
        <v>49</v>
      </c>
      <c r="F2449" t="s">
        <v>49</v>
      </c>
      <c r="G2449">
        <v>3319.9688442452234</v>
      </c>
      <c r="H2449">
        <v>3463.3928751245289</v>
      </c>
      <c r="I2449">
        <v>3617.5054272498278</v>
      </c>
      <c r="J2449">
        <v>3751.7601022990243</v>
      </c>
      <c r="K2449">
        <v>3888.3854882455266</v>
      </c>
      <c r="L2449">
        <v>4065.4171014353556</v>
      </c>
      <c r="M2449">
        <v>4161.1106658000663</v>
      </c>
      <c r="N2449">
        <v>4314.641397272072</v>
      </c>
      <c r="O2449">
        <v>4474.1452306969886</v>
      </c>
      <c r="P2449">
        <v>4601.4137271232175</v>
      </c>
      <c r="Q2449">
        <v>4758.2480806009471</v>
      </c>
      <c r="R2449">
        <v>4860.7506698996085</v>
      </c>
      <c r="S2449">
        <v>5009.5864776602866</v>
      </c>
      <c r="T2449">
        <v>5126.2334692903396</v>
      </c>
      <c r="U2449">
        <v>5314.8156018017353</v>
      </c>
      <c r="V2449">
        <v>5544.6767071874692</v>
      </c>
      <c r="W2449">
        <v>5900.8512274240038</v>
      </c>
      <c r="X2449">
        <v>6318.3202881351535</v>
      </c>
      <c r="Y2449">
        <v>6524.6097373319908</v>
      </c>
      <c r="Z2449">
        <v>6474.7969349743116</v>
      </c>
      <c r="AA2449">
        <v>6618.9160311907517</v>
      </c>
      <c r="AB2449">
        <v>6910.876501552214</v>
      </c>
      <c r="AC2449">
        <v>7204.7329380787369</v>
      </c>
      <c r="AD2449">
        <v>7446.5880093672076</v>
      </c>
      <c r="AE2449">
        <v>7758.4931698063892</v>
      </c>
      <c r="AF2449">
        <v>8194.44068126819</v>
      </c>
      <c r="AG2449">
        <v>8221.7464272219422</v>
      </c>
      <c r="AH2449">
        <v>8322.2168099150385</v>
      </c>
      <c r="AI2449">
        <v>8672.717781838217</v>
      </c>
      <c r="AJ2449">
        <v>9040.8341127901986</v>
      </c>
      <c r="AK2449">
        <v>8859.0117398944985</v>
      </c>
      <c r="AL2449">
        <v>9850.9046666891409</v>
      </c>
      <c r="AM2449">
        <v>10818.171724244483</v>
      </c>
    </row>
    <row r="2450" spans="1:39" customFormat="1" hidden="1" x14ac:dyDescent="0.2">
      <c r="A2450" t="s">
        <v>188</v>
      </c>
      <c r="B2450" s="1" t="s">
        <v>83</v>
      </c>
      <c r="C2450" t="s">
        <v>244</v>
      </c>
      <c r="D2450" s="1" t="s">
        <v>344</v>
      </c>
      <c r="E2450" t="s">
        <v>49</v>
      </c>
      <c r="F2450" t="s">
        <v>49</v>
      </c>
      <c r="G2450" t="s">
        <v>49</v>
      </c>
      <c r="H2450" t="s">
        <v>49</v>
      </c>
      <c r="I2450" t="s">
        <v>49</v>
      </c>
      <c r="J2450" t="s">
        <v>49</v>
      </c>
      <c r="K2450" t="s">
        <v>49</v>
      </c>
      <c r="L2450" t="s">
        <v>49</v>
      </c>
      <c r="M2450">
        <v>37.158470153808601</v>
      </c>
      <c r="N2450" t="s">
        <v>49</v>
      </c>
      <c r="O2450">
        <v>42.076503753662102</v>
      </c>
      <c r="P2450" t="s">
        <v>49</v>
      </c>
      <c r="Q2450">
        <v>33.333332061767599</v>
      </c>
      <c r="R2450" t="s">
        <v>49</v>
      </c>
      <c r="S2450">
        <v>36.216217041015597</v>
      </c>
      <c r="T2450">
        <v>34.054054260253899</v>
      </c>
      <c r="U2450">
        <v>23.8805961608887</v>
      </c>
      <c r="V2450">
        <v>24.509803771972699</v>
      </c>
      <c r="W2450">
        <v>28.7804870605469</v>
      </c>
      <c r="X2450">
        <v>28.6407775878906</v>
      </c>
      <c r="Y2450">
        <v>29.611650466918899</v>
      </c>
      <c r="Z2450">
        <v>27.751195907592798</v>
      </c>
      <c r="AA2450">
        <v>28.2296657562256</v>
      </c>
      <c r="AB2450">
        <v>26.540285110473601</v>
      </c>
      <c r="AC2450">
        <v>25.118482589721701</v>
      </c>
      <c r="AD2450">
        <v>27.014217376708999</v>
      </c>
      <c r="AE2450">
        <v>22.115385055541999</v>
      </c>
      <c r="AF2450">
        <v>21.904762268066399</v>
      </c>
      <c r="AG2450">
        <v>29.0476188659668</v>
      </c>
      <c r="AH2450">
        <v>26.190475463867202</v>
      </c>
      <c r="AI2450">
        <v>23.809524536132798</v>
      </c>
      <c r="AJ2450">
        <v>26.190475463867202</v>
      </c>
      <c r="AK2450">
        <v>25.7142848968506</v>
      </c>
      <c r="AL2450">
        <v>21.904762268066399</v>
      </c>
      <c r="AM2450">
        <v>16.509433746337901</v>
      </c>
    </row>
    <row r="2451" spans="1:39" customFormat="1" hidden="1" x14ac:dyDescent="0.2">
      <c r="A2451" t="s">
        <v>188</v>
      </c>
      <c r="B2451" s="1" t="s">
        <v>83</v>
      </c>
      <c r="C2451" t="s">
        <v>209</v>
      </c>
      <c r="D2451" s="1" t="s">
        <v>33</v>
      </c>
      <c r="E2451" t="s">
        <v>49</v>
      </c>
      <c r="F2451" t="s">
        <v>49</v>
      </c>
      <c r="G2451" t="s">
        <v>49</v>
      </c>
      <c r="H2451" t="s">
        <v>49</v>
      </c>
      <c r="I2451" t="s">
        <v>49</v>
      </c>
      <c r="J2451" t="s">
        <v>49</v>
      </c>
      <c r="K2451" t="s">
        <v>49</v>
      </c>
      <c r="L2451" t="s">
        <v>49</v>
      </c>
      <c r="M2451" t="s">
        <v>49</v>
      </c>
      <c r="N2451" t="s">
        <v>49</v>
      </c>
      <c r="O2451" t="s">
        <v>49</v>
      </c>
      <c r="P2451" t="s">
        <v>49</v>
      </c>
      <c r="Q2451" t="s">
        <v>49</v>
      </c>
      <c r="R2451" t="s">
        <v>49</v>
      </c>
      <c r="S2451" t="s">
        <v>49</v>
      </c>
      <c r="T2451" t="s">
        <v>49</v>
      </c>
      <c r="U2451" t="s">
        <v>49</v>
      </c>
      <c r="V2451" t="s">
        <v>49</v>
      </c>
      <c r="W2451" t="s">
        <v>49</v>
      </c>
      <c r="X2451" t="s">
        <v>49</v>
      </c>
      <c r="Y2451" t="s">
        <v>49</v>
      </c>
      <c r="Z2451" t="s">
        <v>49</v>
      </c>
      <c r="AA2451">
        <v>0.44194081425666798</v>
      </c>
      <c r="AB2451" t="s">
        <v>49</v>
      </c>
      <c r="AC2451" t="s">
        <v>49</v>
      </c>
      <c r="AD2451" t="s">
        <v>49</v>
      </c>
      <c r="AE2451" t="s">
        <v>49</v>
      </c>
      <c r="AF2451" t="s">
        <v>49</v>
      </c>
      <c r="AG2451" t="s">
        <v>49</v>
      </c>
      <c r="AH2451">
        <v>0.46</v>
      </c>
      <c r="AI2451">
        <v>0.45677122473716703</v>
      </c>
      <c r="AJ2451" t="s">
        <v>49</v>
      </c>
      <c r="AK2451">
        <v>0.46127009391784701</v>
      </c>
      <c r="AL2451" t="s">
        <v>49</v>
      </c>
      <c r="AM2451" t="s">
        <v>49</v>
      </c>
    </row>
    <row r="2452" spans="1:39" customFormat="1" hidden="1" x14ac:dyDescent="0.2">
      <c r="A2452" t="s">
        <v>188</v>
      </c>
      <c r="B2452" s="1" t="s">
        <v>83</v>
      </c>
      <c r="C2452" t="s">
        <v>382</v>
      </c>
      <c r="D2452" s="1" t="s">
        <v>200</v>
      </c>
      <c r="E2452">
        <v>10.832703768991299</v>
      </c>
      <c r="F2452">
        <v>11.387132199795801</v>
      </c>
      <c r="G2452">
        <v>41.221867138097302</v>
      </c>
      <c r="H2452">
        <v>33.166421916753499</v>
      </c>
      <c r="I2452">
        <v>10.0459179984088</v>
      </c>
      <c r="J2452">
        <v>11.8196901746257</v>
      </c>
      <c r="K2452">
        <v>10.855321149439099</v>
      </c>
      <c r="L2452">
        <v>8.4114131227056692</v>
      </c>
      <c r="M2452">
        <v>11.0569165321987</v>
      </c>
      <c r="N2452">
        <v>9.2329029488493699</v>
      </c>
      <c r="O2452">
        <v>6.6134607051805698</v>
      </c>
      <c r="P2452">
        <v>5.2136105860111996</v>
      </c>
      <c r="Q2452">
        <v>5.9775773473714002</v>
      </c>
      <c r="R2452">
        <v>7.2858736661013399</v>
      </c>
      <c r="S2452">
        <v>8.1326305428105492</v>
      </c>
      <c r="T2452">
        <v>5.6034767543447002</v>
      </c>
      <c r="U2452">
        <v>7.57862247309731</v>
      </c>
      <c r="V2452">
        <v>9.1086498571921606</v>
      </c>
      <c r="W2452">
        <v>6.5608528279538296</v>
      </c>
      <c r="X2452">
        <v>6.8216175359032203</v>
      </c>
      <c r="Y2452">
        <v>11.355761126315</v>
      </c>
      <c r="Z2452">
        <v>1.85910254733027</v>
      </c>
      <c r="AA2452">
        <v>3.85950909833169</v>
      </c>
      <c r="AB2452">
        <v>6.2141239306709402</v>
      </c>
      <c r="AC2452">
        <v>3.7818075467968502</v>
      </c>
      <c r="AD2452">
        <v>4.3433713127951297</v>
      </c>
      <c r="AE2452">
        <v>3.4183616966296202</v>
      </c>
      <c r="AF2452">
        <v>2.3887203283955198</v>
      </c>
      <c r="AG2452">
        <v>4.4484419994282396</v>
      </c>
      <c r="AH2452">
        <v>4.4245365518254296</v>
      </c>
      <c r="AI2452">
        <v>3.75186186704512</v>
      </c>
      <c r="AJ2452">
        <v>3.6999839800860101</v>
      </c>
      <c r="AK2452">
        <v>3.21444062197346</v>
      </c>
      <c r="AL2452">
        <v>4.2610512742281896</v>
      </c>
      <c r="AM2452">
        <v>6.8851282334428499</v>
      </c>
    </row>
    <row r="2453" spans="1:39" customFormat="1" hidden="1" x14ac:dyDescent="0.2">
      <c r="A2453" t="s">
        <v>188</v>
      </c>
      <c r="B2453" s="1" t="s">
        <v>83</v>
      </c>
      <c r="C2453" t="s">
        <v>213</v>
      </c>
      <c r="D2453" s="1" t="s">
        <v>331</v>
      </c>
      <c r="E2453">
        <v>11.655297949067872</v>
      </c>
      <c r="F2453">
        <v>10.908896874544595</v>
      </c>
      <c r="G2453">
        <v>40.531259093510869</v>
      </c>
      <c r="H2453">
        <v>32.975052055591107</v>
      </c>
      <c r="I2453">
        <v>8.8613848280940459</v>
      </c>
      <c r="J2453">
        <v>14.504351628253346</v>
      </c>
      <c r="K2453">
        <v>11.72227820328051</v>
      </c>
      <c r="L2453">
        <v>8.6678182389794216</v>
      </c>
      <c r="M2453">
        <v>8.9000045095332325</v>
      </c>
      <c r="N2453">
        <v>8.2573395168574137</v>
      </c>
      <c r="O2453">
        <v>9.5024351849079807</v>
      </c>
      <c r="P2453">
        <v>5.0415579831109198</v>
      </c>
      <c r="Q2453">
        <v>6.8301146682112659</v>
      </c>
      <c r="R2453">
        <v>-5.6101452835138303</v>
      </c>
      <c r="S2453">
        <v>6.4691750654455973</v>
      </c>
      <c r="T2453">
        <v>4.4712346716099916</v>
      </c>
      <c r="U2453">
        <v>6.0238588144158456</v>
      </c>
      <c r="V2453">
        <v>5.6684356262420437</v>
      </c>
      <c r="W2453">
        <v>4.981332970711307</v>
      </c>
      <c r="X2453">
        <v>7.1153505433563851</v>
      </c>
      <c r="Y2453">
        <v>9.4074918223814024</v>
      </c>
      <c r="Z2453">
        <v>3.6001752730532814</v>
      </c>
      <c r="AA2453">
        <v>5.1375729884662178</v>
      </c>
      <c r="AB2453">
        <v>6.8946434031646788</v>
      </c>
      <c r="AC2453">
        <v>3.3777508441259272</v>
      </c>
      <c r="AD2453">
        <v>3.3584463459484653</v>
      </c>
      <c r="AE2453">
        <v>2.8603116065973495</v>
      </c>
      <c r="AF2453">
        <v>2.2316214598906612</v>
      </c>
      <c r="AG2453">
        <v>2.7071912966317484</v>
      </c>
      <c r="AH2453">
        <v>1.7479141087134025</v>
      </c>
      <c r="AI2453">
        <v>1.2716121751302296</v>
      </c>
      <c r="AJ2453">
        <v>3.5657828721186604</v>
      </c>
      <c r="AK2453">
        <v>2.8732602016615232</v>
      </c>
      <c r="AL2453">
        <v>2.6935024618223338</v>
      </c>
      <c r="AM2453">
        <v>6.2243034865330458</v>
      </c>
    </row>
    <row r="2454" spans="1:39" customFormat="1" hidden="1" x14ac:dyDescent="0.2">
      <c r="A2454" t="s">
        <v>188</v>
      </c>
      <c r="B2454" s="1" t="s">
        <v>83</v>
      </c>
      <c r="C2454" t="s">
        <v>263</v>
      </c>
      <c r="D2454" s="1" t="s">
        <v>232</v>
      </c>
      <c r="E2454" t="s">
        <v>49</v>
      </c>
      <c r="F2454" t="s">
        <v>49</v>
      </c>
      <c r="G2454" t="s">
        <v>49</v>
      </c>
      <c r="H2454" t="s">
        <v>49</v>
      </c>
      <c r="I2454" t="s">
        <v>49</v>
      </c>
      <c r="J2454" t="s">
        <v>49</v>
      </c>
      <c r="K2454" t="s">
        <v>49</v>
      </c>
      <c r="L2454" t="s">
        <v>49</v>
      </c>
      <c r="M2454" t="s">
        <v>49</v>
      </c>
      <c r="N2454">
        <v>18.637499999999999</v>
      </c>
      <c r="O2454">
        <v>16.564166666666701</v>
      </c>
      <c r="P2454">
        <v>19.511666666666699</v>
      </c>
      <c r="Q2454">
        <v>20.8816666666667</v>
      </c>
      <c r="R2454">
        <v>18.9575</v>
      </c>
      <c r="S2454">
        <v>16.864166666666701</v>
      </c>
      <c r="T2454">
        <v>14.9783333333333</v>
      </c>
      <c r="U2454">
        <v>13.810833333333299</v>
      </c>
      <c r="V2454">
        <v>13.033333333333299</v>
      </c>
      <c r="W2454">
        <v>12.762499999999999</v>
      </c>
      <c r="X2454">
        <v>12.8366666666667</v>
      </c>
      <c r="Y2454">
        <v>13.391666666666699</v>
      </c>
      <c r="Z2454">
        <v>13.849166666666701</v>
      </c>
      <c r="AA2454">
        <v>13.341666666666701</v>
      </c>
      <c r="AB2454">
        <v>13.43</v>
      </c>
      <c r="AC2454">
        <v>13.4866666666667</v>
      </c>
      <c r="AD2454">
        <v>13.5975</v>
      </c>
      <c r="AE2454">
        <v>13.7733333333333</v>
      </c>
      <c r="AF2454">
        <v>13.227499999999999</v>
      </c>
      <c r="AG2454">
        <v>13.1016666666667</v>
      </c>
      <c r="AH2454">
        <v>13.054166666666699</v>
      </c>
      <c r="AI2454">
        <v>12.9233333333333</v>
      </c>
      <c r="AJ2454">
        <v>12.740833333333301</v>
      </c>
      <c r="AK2454">
        <v>12.525833333333299</v>
      </c>
      <c r="AL2454">
        <v>12.1875</v>
      </c>
      <c r="AM2454">
        <v>11.9233333333333</v>
      </c>
    </row>
    <row r="2455" spans="1:39" customFormat="1" hidden="1" x14ac:dyDescent="0.2">
      <c r="A2455" t="s">
        <v>188</v>
      </c>
      <c r="B2455" s="1" t="s">
        <v>83</v>
      </c>
      <c r="C2455" t="s">
        <v>546</v>
      </c>
      <c r="D2455" s="1" t="s">
        <v>94</v>
      </c>
      <c r="E2455">
        <v>2.6195833333333298</v>
      </c>
      <c r="F2455">
        <v>2.8161166666666699</v>
      </c>
      <c r="G2455">
        <v>4.4857583333333304</v>
      </c>
      <c r="H2455">
        <v>5.02888</v>
      </c>
      <c r="I2455">
        <v>5.1706300000000001</v>
      </c>
      <c r="J2455">
        <v>5.6353625000000003</v>
      </c>
      <c r="K2455">
        <v>5.7512008333333302</v>
      </c>
      <c r="L2455">
        <v>5.8103425</v>
      </c>
      <c r="M2455">
        <v>6.0495124999999996</v>
      </c>
      <c r="N2455">
        <v>6.0652691666666696</v>
      </c>
      <c r="O2455">
        <v>6.3946533333333297</v>
      </c>
      <c r="P2455">
        <v>7.3856099999999998</v>
      </c>
      <c r="Q2455">
        <v>7.7631591666666697</v>
      </c>
      <c r="R2455">
        <v>7.8585925000000003</v>
      </c>
      <c r="S2455">
        <v>7.8216450000000002</v>
      </c>
      <c r="T2455">
        <v>7.9408466666666699</v>
      </c>
      <c r="U2455">
        <v>7.94649583333333</v>
      </c>
      <c r="V2455">
        <v>7.6339441666666703</v>
      </c>
      <c r="W2455">
        <v>7.6026308333333299</v>
      </c>
      <c r="X2455">
        <v>7.6733041666666697</v>
      </c>
      <c r="Y2455">
        <v>7.5600283333333298</v>
      </c>
      <c r="Z2455">
        <v>8.1615554166666708</v>
      </c>
      <c r="AA2455">
        <v>8.0577708333333309</v>
      </c>
      <c r="AB2455">
        <v>7.7854183333333298</v>
      </c>
      <c r="AC2455">
        <v>7.8336054166666704</v>
      </c>
      <c r="AD2455">
        <v>7.8568137499999997</v>
      </c>
      <c r="AE2455">
        <v>7.7322333333333297</v>
      </c>
      <c r="AF2455">
        <v>7.6548150000000001</v>
      </c>
      <c r="AG2455">
        <v>7.5999370833333302</v>
      </c>
      <c r="AH2455">
        <v>7.34793875</v>
      </c>
      <c r="AI2455">
        <v>7.51916458333333</v>
      </c>
      <c r="AJ2455">
        <v>7.6966983333333303</v>
      </c>
      <c r="AK2455">
        <v>7.7216500000000003</v>
      </c>
      <c r="AL2455">
        <v>7.7343883333333299</v>
      </c>
      <c r="AM2455">
        <v>7.7482437500000003</v>
      </c>
    </row>
    <row r="2456" spans="1:39" customFormat="1" hidden="1" x14ac:dyDescent="0.2">
      <c r="A2456" t="s">
        <v>188</v>
      </c>
      <c r="B2456" s="1" t="s">
        <v>83</v>
      </c>
      <c r="C2456" t="s">
        <v>309</v>
      </c>
      <c r="D2456" s="1" t="s">
        <v>274</v>
      </c>
      <c r="E2456" t="s">
        <v>49</v>
      </c>
      <c r="F2456" t="s">
        <v>49</v>
      </c>
      <c r="G2456" t="s">
        <v>49</v>
      </c>
      <c r="H2456" t="s">
        <v>49</v>
      </c>
      <c r="I2456" t="s">
        <v>49</v>
      </c>
      <c r="J2456" t="s">
        <v>49</v>
      </c>
      <c r="K2456" t="s">
        <v>49</v>
      </c>
      <c r="L2456" t="s">
        <v>49</v>
      </c>
      <c r="M2456">
        <v>17.5531921386719</v>
      </c>
      <c r="N2456" t="s">
        <v>49</v>
      </c>
      <c r="O2456">
        <v>24.468084335327099</v>
      </c>
      <c r="P2456" t="s">
        <v>49</v>
      </c>
      <c r="Q2456">
        <v>22.7513236999512</v>
      </c>
      <c r="R2456" t="s">
        <v>49</v>
      </c>
      <c r="S2456">
        <v>21.164020538330099</v>
      </c>
      <c r="T2456">
        <v>24.623115539550799</v>
      </c>
      <c r="U2456">
        <v>21.844659805297901</v>
      </c>
      <c r="V2456">
        <v>22.3300971984863</v>
      </c>
      <c r="W2456">
        <v>24.637681961059599</v>
      </c>
      <c r="X2456">
        <v>21.739130020141602</v>
      </c>
      <c r="Y2456">
        <v>22.115385055541999</v>
      </c>
      <c r="Z2456">
        <v>18.9573459625244</v>
      </c>
      <c r="AA2456">
        <v>20.853080749511701</v>
      </c>
      <c r="AB2456">
        <v>23.222749710083001</v>
      </c>
      <c r="AC2456">
        <v>25.118482589721701</v>
      </c>
      <c r="AD2456">
        <v>23.696681976318398</v>
      </c>
      <c r="AE2456">
        <v>23.809524536132798</v>
      </c>
      <c r="AF2456">
        <v>22.857143402099599</v>
      </c>
      <c r="AG2456">
        <v>25.238094329833999</v>
      </c>
      <c r="AH2456">
        <v>23.3333339691162</v>
      </c>
      <c r="AI2456">
        <v>27.8301887512207</v>
      </c>
      <c r="AJ2456">
        <v>24.056604385376001</v>
      </c>
      <c r="AK2456">
        <v>33.018867492675803</v>
      </c>
      <c r="AL2456">
        <v>32.547168731689503</v>
      </c>
      <c r="AM2456">
        <v>34.9056587219238</v>
      </c>
    </row>
    <row r="2457" spans="1:39" customFormat="1" hidden="1" x14ac:dyDescent="0.2">
      <c r="A2457" t="s">
        <v>188</v>
      </c>
      <c r="B2457" s="1" t="s">
        <v>83</v>
      </c>
      <c r="C2457" t="s">
        <v>421</v>
      </c>
      <c r="D2457" s="1" t="s">
        <v>223</v>
      </c>
      <c r="E2457">
        <v>4365593</v>
      </c>
      <c r="F2457">
        <v>4490584</v>
      </c>
      <c r="G2457">
        <v>4620845</v>
      </c>
      <c r="H2457">
        <v>4754359</v>
      </c>
      <c r="I2457">
        <v>4889759</v>
      </c>
      <c r="J2457">
        <v>5027247</v>
      </c>
      <c r="K2457">
        <v>5166541</v>
      </c>
      <c r="L2457">
        <v>5309087</v>
      </c>
      <c r="M2457">
        <v>5454851</v>
      </c>
      <c r="N2457">
        <v>5604383</v>
      </c>
      <c r="O2457">
        <v>5761425</v>
      </c>
      <c r="P2457">
        <v>5924679</v>
      </c>
      <c r="Q2457">
        <v>6092976</v>
      </c>
      <c r="R2457">
        <v>6263977</v>
      </c>
      <c r="S2457">
        <v>6440593</v>
      </c>
      <c r="T2457">
        <v>6623616</v>
      </c>
      <c r="U2457">
        <v>6816308</v>
      </c>
      <c r="V2457">
        <v>7016090</v>
      </c>
      <c r="W2457">
        <v>7221387</v>
      </c>
      <c r="X2457">
        <v>7432234</v>
      </c>
      <c r="Y2457">
        <v>7648147</v>
      </c>
      <c r="Z2457">
        <v>7869137</v>
      </c>
      <c r="AA2457">
        <v>8095003</v>
      </c>
      <c r="AB2457">
        <v>8325805</v>
      </c>
      <c r="AC2457">
        <v>8556652</v>
      </c>
      <c r="AD2457">
        <v>8789380</v>
      </c>
      <c r="AE2457">
        <v>9021176</v>
      </c>
      <c r="AF2457">
        <v>9250086</v>
      </c>
      <c r="AG2457">
        <v>9480125</v>
      </c>
      <c r="AH2457">
        <v>9710165</v>
      </c>
      <c r="AI2457">
        <v>9937399</v>
      </c>
      <c r="AJ2457">
        <v>10163685</v>
      </c>
      <c r="AK2457">
        <v>10396683</v>
      </c>
      <c r="AL2457">
        <v>10637104</v>
      </c>
      <c r="AM2457">
        <v>10882128</v>
      </c>
    </row>
    <row r="2458" spans="1:39" customFormat="1" hidden="1" x14ac:dyDescent="0.2">
      <c r="A2458" t="s">
        <v>188</v>
      </c>
      <c r="B2458" s="1" t="s">
        <v>83</v>
      </c>
      <c r="C2458" t="s">
        <v>120</v>
      </c>
      <c r="D2458" s="1" t="s">
        <v>488</v>
      </c>
      <c r="E2458">
        <v>2.7682469055324499</v>
      </c>
      <c r="F2458">
        <v>2.7593219952697501</v>
      </c>
      <c r="G2458">
        <v>2.7344725274704</v>
      </c>
      <c r="H2458">
        <v>2.6894296006474701</v>
      </c>
      <c r="I2458">
        <v>2.6246686742016201</v>
      </c>
      <c r="J2458">
        <v>2.5506234765169098</v>
      </c>
      <c r="K2458">
        <v>2.49055887242206</v>
      </c>
      <c r="L2458">
        <v>2.45298879260223</v>
      </c>
      <c r="M2458">
        <v>2.4027209211898102</v>
      </c>
      <c r="N2458">
        <v>2.35805923280234</v>
      </c>
      <c r="O2458">
        <v>2.36198748317176</v>
      </c>
      <c r="P2458">
        <v>2.36947641185089</v>
      </c>
      <c r="Q2458">
        <v>2.43394364463754</v>
      </c>
      <c r="R2458">
        <v>2.4024009004307501</v>
      </c>
      <c r="S2458">
        <v>2.2978824165045699</v>
      </c>
      <c r="T2458">
        <v>2.18074524550455</v>
      </c>
      <c r="U2458">
        <v>2.1259859710273599</v>
      </c>
      <c r="V2458">
        <v>2.0771706306636499</v>
      </c>
      <c r="W2458">
        <v>2.02622809680574</v>
      </c>
      <c r="X2458">
        <v>1.97596216713401</v>
      </c>
      <c r="Y2458">
        <v>1.92744763752889</v>
      </c>
      <c r="Z2458">
        <v>1.8810634381898099</v>
      </c>
      <c r="AA2458">
        <v>1.83655642844003</v>
      </c>
      <c r="AB2458">
        <v>1.81948775605672</v>
      </c>
      <c r="AC2458">
        <v>1.77749578673149</v>
      </c>
      <c r="AD2458">
        <v>1.7571676981292399</v>
      </c>
      <c r="AE2458">
        <v>1.72875760277972</v>
      </c>
      <c r="AF2458">
        <v>1.6914650930239099</v>
      </c>
      <c r="AG2458">
        <v>1.6580733183423699</v>
      </c>
      <c r="AH2458">
        <v>1.62765379973835</v>
      </c>
      <c r="AI2458">
        <v>1.60038598150372</v>
      </c>
      <c r="AJ2458">
        <v>1.5603860478109399</v>
      </c>
      <c r="AK2458">
        <v>1.51998785357799</v>
      </c>
      <c r="AL2458">
        <v>1.4803168061015</v>
      </c>
      <c r="AM2458">
        <v>1.4398684949477301</v>
      </c>
    </row>
    <row r="2459" spans="1:39" customFormat="1" hidden="1" x14ac:dyDescent="0.2">
      <c r="A2459" t="s">
        <v>188</v>
      </c>
      <c r="B2459" s="1" t="s">
        <v>83</v>
      </c>
      <c r="C2459" t="s">
        <v>514</v>
      </c>
      <c r="D2459" s="1" t="s">
        <v>142</v>
      </c>
      <c r="E2459">
        <v>8566331</v>
      </c>
      <c r="F2459">
        <v>8805995</v>
      </c>
      <c r="G2459">
        <v>9050115</v>
      </c>
      <c r="H2459">
        <v>9296814</v>
      </c>
      <c r="I2459">
        <v>9544055</v>
      </c>
      <c r="J2459">
        <v>9790619</v>
      </c>
      <c r="K2459">
        <v>10037522</v>
      </c>
      <c r="L2459">
        <v>10286786</v>
      </c>
      <c r="M2459">
        <v>10536942</v>
      </c>
      <c r="N2459">
        <v>10788362</v>
      </c>
      <c r="O2459">
        <v>11046215</v>
      </c>
      <c r="P2459">
        <v>11311078</v>
      </c>
      <c r="Q2459">
        <v>11589761</v>
      </c>
      <c r="R2459">
        <v>11871565</v>
      </c>
      <c r="S2459">
        <v>12147518</v>
      </c>
      <c r="T2459">
        <v>12415334</v>
      </c>
      <c r="U2459">
        <v>12682108</v>
      </c>
      <c r="V2459">
        <v>12948292</v>
      </c>
      <c r="W2459">
        <v>13213330</v>
      </c>
      <c r="X2459">
        <v>13477017</v>
      </c>
      <c r="Y2459">
        <v>13739299</v>
      </c>
      <c r="Z2459">
        <v>14000190</v>
      </c>
      <c r="AA2459">
        <v>14259687</v>
      </c>
      <c r="AB2459">
        <v>14521515</v>
      </c>
      <c r="AC2459">
        <v>14781942</v>
      </c>
      <c r="AD2459">
        <v>15043981</v>
      </c>
      <c r="AE2459">
        <v>15306316</v>
      </c>
      <c r="AF2459">
        <v>15567419</v>
      </c>
      <c r="AG2459">
        <v>15827690</v>
      </c>
      <c r="AH2459">
        <v>16087418</v>
      </c>
      <c r="AI2459">
        <v>16346950</v>
      </c>
      <c r="AJ2459">
        <v>16604026</v>
      </c>
      <c r="AK2459">
        <v>16858333</v>
      </c>
      <c r="AL2459">
        <v>17109746</v>
      </c>
      <c r="AM2459">
        <v>17357886</v>
      </c>
    </row>
    <row r="2460" spans="1:39" customFormat="1" hidden="1" x14ac:dyDescent="0.2">
      <c r="A2460" t="s">
        <v>188</v>
      </c>
      <c r="B2460" s="1" t="s">
        <v>83</v>
      </c>
      <c r="C2460" t="s">
        <v>267</v>
      </c>
      <c r="D2460" s="1" t="s">
        <v>205</v>
      </c>
      <c r="E2460" t="s">
        <v>49</v>
      </c>
      <c r="F2460" t="s">
        <v>49</v>
      </c>
      <c r="G2460" t="s">
        <v>49</v>
      </c>
      <c r="H2460" t="s">
        <v>49</v>
      </c>
      <c r="I2460" t="s">
        <v>49</v>
      </c>
      <c r="J2460" t="s">
        <v>49</v>
      </c>
      <c r="K2460" t="s">
        <v>49</v>
      </c>
      <c r="L2460" t="s">
        <v>49</v>
      </c>
      <c r="M2460" t="s">
        <v>49</v>
      </c>
      <c r="N2460" t="s">
        <v>49</v>
      </c>
      <c r="O2460" t="s">
        <v>49</v>
      </c>
      <c r="P2460" t="s">
        <v>49</v>
      </c>
      <c r="Q2460" t="s">
        <v>49</v>
      </c>
      <c r="R2460" t="s">
        <v>49</v>
      </c>
      <c r="S2460" t="s">
        <v>49</v>
      </c>
      <c r="T2460" t="s">
        <v>49</v>
      </c>
      <c r="U2460" t="s">
        <v>49</v>
      </c>
      <c r="V2460">
        <v>26.1</v>
      </c>
      <c r="W2460">
        <v>26.1</v>
      </c>
      <c r="X2460">
        <v>26.1</v>
      </c>
      <c r="Y2460">
        <v>25.9</v>
      </c>
      <c r="Z2460">
        <v>25.9</v>
      </c>
      <c r="AA2460">
        <v>25.9</v>
      </c>
      <c r="AB2460">
        <v>25.9</v>
      </c>
      <c r="AC2460">
        <v>25.9</v>
      </c>
      <c r="AD2460">
        <v>25.9</v>
      </c>
      <c r="AE2460">
        <v>24.9</v>
      </c>
      <c r="AF2460">
        <v>22.5</v>
      </c>
      <c r="AG2460">
        <v>20.2</v>
      </c>
      <c r="AH2460">
        <v>20.2</v>
      </c>
      <c r="AI2460">
        <v>20.2</v>
      </c>
      <c r="AJ2460">
        <v>20.2</v>
      </c>
      <c r="AK2460" t="s">
        <v>49</v>
      </c>
      <c r="AL2460" t="s">
        <v>49</v>
      </c>
      <c r="AM2460" t="s">
        <v>49</v>
      </c>
    </row>
    <row r="2461" spans="1:39" customFormat="1" hidden="1" x14ac:dyDescent="0.2">
      <c r="A2461" t="s">
        <v>188</v>
      </c>
      <c r="B2461" s="1" t="s">
        <v>83</v>
      </c>
      <c r="C2461" t="s">
        <v>447</v>
      </c>
      <c r="D2461" s="1" t="s">
        <v>564</v>
      </c>
      <c r="E2461" t="s">
        <v>49</v>
      </c>
      <c r="F2461" t="s">
        <v>49</v>
      </c>
      <c r="G2461" t="s">
        <v>49</v>
      </c>
      <c r="H2461" t="s">
        <v>49</v>
      </c>
      <c r="I2461" t="s">
        <v>49</v>
      </c>
      <c r="J2461" t="s">
        <v>49</v>
      </c>
      <c r="K2461" t="s">
        <v>49</v>
      </c>
      <c r="L2461" t="s">
        <v>49</v>
      </c>
      <c r="M2461" t="s">
        <v>49</v>
      </c>
      <c r="N2461" t="s">
        <v>49</v>
      </c>
      <c r="O2461" t="s">
        <v>49</v>
      </c>
      <c r="P2461" t="s">
        <v>49</v>
      </c>
      <c r="Q2461" t="s">
        <v>49</v>
      </c>
      <c r="R2461" t="s">
        <v>49</v>
      </c>
      <c r="S2461" t="s">
        <v>49</v>
      </c>
      <c r="T2461" t="s">
        <v>49</v>
      </c>
      <c r="U2461">
        <v>7</v>
      </c>
      <c r="V2461">
        <v>7</v>
      </c>
      <c r="W2461">
        <v>7</v>
      </c>
      <c r="X2461">
        <v>7</v>
      </c>
      <c r="Y2461">
        <v>7</v>
      </c>
      <c r="Z2461">
        <v>7</v>
      </c>
      <c r="AA2461">
        <v>7</v>
      </c>
      <c r="AB2461">
        <v>7</v>
      </c>
      <c r="AC2461">
        <v>7</v>
      </c>
      <c r="AD2461">
        <v>7</v>
      </c>
      <c r="AE2461">
        <v>7</v>
      </c>
      <c r="AF2461">
        <v>7</v>
      </c>
      <c r="AG2461">
        <v>7</v>
      </c>
      <c r="AH2461">
        <v>7</v>
      </c>
      <c r="AI2461">
        <v>7</v>
      </c>
      <c r="AJ2461">
        <v>7</v>
      </c>
      <c r="AK2461" t="s">
        <v>49</v>
      </c>
      <c r="AL2461" t="s">
        <v>49</v>
      </c>
      <c r="AM2461" t="s">
        <v>49</v>
      </c>
    </row>
    <row r="2462" spans="1:39" customFormat="1" hidden="1" x14ac:dyDescent="0.2">
      <c r="A2462" t="s">
        <v>188</v>
      </c>
      <c r="B2462" s="1" t="s">
        <v>83</v>
      </c>
      <c r="C2462" t="s">
        <v>458</v>
      </c>
      <c r="D2462" s="1" t="s">
        <v>187</v>
      </c>
      <c r="E2462" t="s">
        <v>49</v>
      </c>
      <c r="F2462" t="s">
        <v>49</v>
      </c>
      <c r="G2462" t="s">
        <v>49</v>
      </c>
      <c r="H2462" t="s">
        <v>49</v>
      </c>
      <c r="I2462" t="s">
        <v>49</v>
      </c>
      <c r="J2462" t="s">
        <v>49</v>
      </c>
      <c r="K2462" t="s">
        <v>49</v>
      </c>
      <c r="L2462">
        <v>14</v>
      </c>
      <c r="M2462" t="s">
        <v>49</v>
      </c>
      <c r="N2462" t="s">
        <v>49</v>
      </c>
      <c r="O2462" t="s">
        <v>49</v>
      </c>
      <c r="P2462" t="s">
        <v>49</v>
      </c>
      <c r="Q2462">
        <v>2207</v>
      </c>
      <c r="R2462" t="s">
        <v>49</v>
      </c>
      <c r="S2462" t="s">
        <v>49</v>
      </c>
      <c r="T2462" t="s">
        <v>49</v>
      </c>
      <c r="U2462" t="s">
        <v>49</v>
      </c>
      <c r="V2462" t="s">
        <v>49</v>
      </c>
      <c r="W2462" t="s">
        <v>49</v>
      </c>
      <c r="X2462" t="s">
        <v>49</v>
      </c>
      <c r="Y2462" t="s">
        <v>49</v>
      </c>
      <c r="Z2462" t="s">
        <v>49</v>
      </c>
      <c r="AA2462" t="s">
        <v>49</v>
      </c>
      <c r="AB2462" t="s">
        <v>49</v>
      </c>
      <c r="AC2462" t="s">
        <v>49</v>
      </c>
      <c r="AD2462" t="s">
        <v>49</v>
      </c>
      <c r="AE2462" t="s">
        <v>49</v>
      </c>
      <c r="AF2462" t="s">
        <v>49</v>
      </c>
      <c r="AG2462" t="s">
        <v>49</v>
      </c>
      <c r="AH2462" t="s">
        <v>49</v>
      </c>
      <c r="AI2462" t="s">
        <v>49</v>
      </c>
      <c r="AJ2462" t="s">
        <v>49</v>
      </c>
      <c r="AK2462" t="s">
        <v>49</v>
      </c>
      <c r="AL2462" t="s">
        <v>49</v>
      </c>
      <c r="AM2462" t="s">
        <v>49</v>
      </c>
    </row>
    <row r="2463" spans="1:39" customFormat="1" hidden="1" x14ac:dyDescent="0.2">
      <c r="A2463" t="s">
        <v>188</v>
      </c>
      <c r="B2463" s="1" t="s">
        <v>83</v>
      </c>
      <c r="C2463" t="s">
        <v>487</v>
      </c>
      <c r="D2463" s="1" t="s">
        <v>306</v>
      </c>
      <c r="E2463" t="s">
        <v>49</v>
      </c>
      <c r="F2463" t="s">
        <v>49</v>
      </c>
      <c r="G2463" t="s">
        <v>49</v>
      </c>
      <c r="H2463" t="s">
        <v>49</v>
      </c>
      <c r="I2463" t="s">
        <v>49</v>
      </c>
      <c r="J2463" t="s">
        <v>49</v>
      </c>
      <c r="K2463" t="s">
        <v>49</v>
      </c>
      <c r="L2463" t="s">
        <v>49</v>
      </c>
      <c r="M2463" t="s">
        <v>49</v>
      </c>
      <c r="N2463" t="s">
        <v>49</v>
      </c>
      <c r="O2463" t="s">
        <v>49</v>
      </c>
      <c r="P2463" t="s">
        <v>49</v>
      </c>
      <c r="Q2463" t="s">
        <v>49</v>
      </c>
      <c r="R2463" t="s">
        <v>49</v>
      </c>
      <c r="S2463" t="s">
        <v>49</v>
      </c>
      <c r="T2463" t="s">
        <v>49</v>
      </c>
      <c r="U2463" t="s">
        <v>49</v>
      </c>
      <c r="V2463" t="s">
        <v>49</v>
      </c>
      <c r="W2463" t="s">
        <v>49</v>
      </c>
      <c r="X2463" t="s">
        <v>49</v>
      </c>
      <c r="Y2463" t="s">
        <v>49</v>
      </c>
      <c r="Z2463" t="s">
        <v>49</v>
      </c>
      <c r="AA2463" t="s">
        <v>49</v>
      </c>
      <c r="AB2463" t="s">
        <v>49</v>
      </c>
      <c r="AC2463" t="s">
        <v>49</v>
      </c>
      <c r="AD2463" t="s">
        <v>49</v>
      </c>
      <c r="AE2463" t="s">
        <v>49</v>
      </c>
      <c r="AF2463" t="s">
        <v>49</v>
      </c>
      <c r="AG2463" t="s">
        <v>49</v>
      </c>
      <c r="AH2463" t="s">
        <v>49</v>
      </c>
      <c r="AI2463" t="s">
        <v>49</v>
      </c>
      <c r="AJ2463" t="s">
        <v>49</v>
      </c>
      <c r="AK2463" t="s">
        <v>49</v>
      </c>
      <c r="AL2463" t="s">
        <v>49</v>
      </c>
      <c r="AM2463" t="s">
        <v>49</v>
      </c>
    </row>
    <row r="2464" spans="1:39" customFormat="1" hidden="1" x14ac:dyDescent="0.2">
      <c r="A2464" t="s">
        <v>188</v>
      </c>
      <c r="B2464" s="1" t="s">
        <v>83</v>
      </c>
      <c r="C2464" t="s">
        <v>454</v>
      </c>
      <c r="D2464" s="1" t="s">
        <v>165</v>
      </c>
      <c r="E2464" t="s">
        <v>49</v>
      </c>
      <c r="F2464" t="s">
        <v>49</v>
      </c>
      <c r="G2464" t="s">
        <v>49</v>
      </c>
      <c r="H2464" t="s">
        <v>49</v>
      </c>
      <c r="I2464" t="s">
        <v>49</v>
      </c>
      <c r="J2464" t="s">
        <v>49</v>
      </c>
      <c r="K2464" t="s">
        <v>49</v>
      </c>
      <c r="L2464" t="s">
        <v>49</v>
      </c>
      <c r="M2464" t="s">
        <v>49</v>
      </c>
      <c r="N2464">
        <v>9.5884126928190678</v>
      </c>
      <c r="O2464">
        <v>6.4489264278316121</v>
      </c>
      <c r="P2464">
        <v>13.775603638592592</v>
      </c>
      <c r="Q2464">
        <v>13.153175059388628</v>
      </c>
      <c r="R2464">
        <v>26.027845214198472</v>
      </c>
      <c r="S2464">
        <v>9.7633813682048363</v>
      </c>
      <c r="T2464">
        <v>10.057408333261144</v>
      </c>
      <c r="U2464">
        <v>7.3445492420227492</v>
      </c>
      <c r="V2464">
        <v>6.9698180572498565</v>
      </c>
      <c r="W2464">
        <v>7.4119529721151078</v>
      </c>
      <c r="X2464">
        <v>5.3412663024376963</v>
      </c>
      <c r="Y2464">
        <v>3.6415923424635626</v>
      </c>
      <c r="Z2464">
        <v>9.892832098595127</v>
      </c>
      <c r="AA2464">
        <v>7.8031986520180396</v>
      </c>
      <c r="AB2464">
        <v>6.1138298316656687</v>
      </c>
      <c r="AC2464">
        <v>9.7786184551288056</v>
      </c>
      <c r="AD2464">
        <v>9.9063540678433366</v>
      </c>
      <c r="AE2464">
        <v>10.609555382715763</v>
      </c>
      <c r="AF2464">
        <v>10.755848712057681</v>
      </c>
      <c r="AG2464">
        <v>10.120494231036218</v>
      </c>
      <c r="AH2464">
        <v>11.112023924021717</v>
      </c>
      <c r="AI2464">
        <v>11.505416876403235</v>
      </c>
      <c r="AJ2464">
        <v>8.8591523249950619</v>
      </c>
      <c r="AK2464">
        <v>9.382975821656597</v>
      </c>
      <c r="AL2464">
        <v>9.2449836752886867</v>
      </c>
      <c r="AM2464">
        <v>5.3650903416116718</v>
      </c>
    </row>
    <row r="2465" spans="1:39" customFormat="1" hidden="1" x14ac:dyDescent="0.2">
      <c r="A2465" t="s">
        <v>188</v>
      </c>
      <c r="B2465" s="1" t="s">
        <v>83</v>
      </c>
      <c r="C2465" t="s">
        <v>381</v>
      </c>
      <c r="D2465" s="1" t="s">
        <v>512</v>
      </c>
      <c r="E2465" t="s">
        <v>49</v>
      </c>
      <c r="F2465" t="s">
        <v>49</v>
      </c>
      <c r="G2465" t="s">
        <v>49</v>
      </c>
      <c r="H2465" t="s">
        <v>49</v>
      </c>
      <c r="I2465" t="s">
        <v>49</v>
      </c>
      <c r="J2465" t="s">
        <v>49</v>
      </c>
      <c r="K2465" t="s">
        <v>49</v>
      </c>
      <c r="L2465" t="s">
        <v>49</v>
      </c>
      <c r="M2465">
        <v>39.673912048339801</v>
      </c>
      <c r="N2465" t="s">
        <v>49</v>
      </c>
      <c r="O2465">
        <v>47.282608032226598</v>
      </c>
      <c r="P2465" t="s">
        <v>49</v>
      </c>
      <c r="Q2465">
        <v>39.673912048339801</v>
      </c>
      <c r="R2465" t="s">
        <v>49</v>
      </c>
      <c r="S2465">
        <v>47.5675659179688</v>
      </c>
      <c r="T2465">
        <v>43.243244171142599</v>
      </c>
      <c r="U2465">
        <v>47.263683319091797</v>
      </c>
      <c r="V2465">
        <v>34.803920745849602</v>
      </c>
      <c r="W2465">
        <v>43.627452850341797</v>
      </c>
      <c r="X2465">
        <v>44.174758911132798</v>
      </c>
      <c r="Y2465">
        <v>47.5728149414063</v>
      </c>
      <c r="Z2465">
        <v>45.933013916015597</v>
      </c>
      <c r="AA2465">
        <v>47.368419647216797</v>
      </c>
      <c r="AB2465">
        <v>45.971565246582003</v>
      </c>
      <c r="AC2465">
        <v>43.127960205078097</v>
      </c>
      <c r="AD2465">
        <v>43.127960205078097</v>
      </c>
      <c r="AE2465">
        <v>42.788459777832003</v>
      </c>
      <c r="AF2465">
        <v>42.857143402099602</v>
      </c>
      <c r="AG2465">
        <v>41.904762268066399</v>
      </c>
      <c r="AH2465">
        <v>38.5714302062988</v>
      </c>
      <c r="AI2465">
        <v>40.952381134033203</v>
      </c>
      <c r="AJ2465">
        <v>40.476188659667997</v>
      </c>
      <c r="AK2465">
        <v>41.904762268066399</v>
      </c>
      <c r="AL2465">
        <v>40.476188659667997</v>
      </c>
      <c r="AM2465">
        <v>41.509433746337898</v>
      </c>
    </row>
    <row r="2466" spans="1:39" customFormat="1" hidden="1" x14ac:dyDescent="0.2">
      <c r="A2466" t="s">
        <v>188</v>
      </c>
      <c r="B2466" s="1" t="s">
        <v>83</v>
      </c>
      <c r="C2466" t="s">
        <v>410</v>
      </c>
      <c r="D2466" s="1" t="s">
        <v>81</v>
      </c>
      <c r="E2466" t="s">
        <v>49</v>
      </c>
      <c r="F2466" t="s">
        <v>49</v>
      </c>
      <c r="G2466" t="s">
        <v>49</v>
      </c>
      <c r="H2466" t="s">
        <v>49</v>
      </c>
      <c r="I2466" t="s">
        <v>49</v>
      </c>
      <c r="J2466" t="s">
        <v>49</v>
      </c>
      <c r="K2466" t="s">
        <v>49</v>
      </c>
      <c r="L2466" t="s">
        <v>49</v>
      </c>
      <c r="M2466">
        <v>16.582914352416999</v>
      </c>
      <c r="N2466" t="s">
        <v>49</v>
      </c>
      <c r="O2466">
        <v>17</v>
      </c>
      <c r="P2466" t="s">
        <v>49</v>
      </c>
      <c r="Q2466">
        <v>24.378108978271499</v>
      </c>
      <c r="R2466" t="s">
        <v>49</v>
      </c>
      <c r="S2466">
        <v>17.910448074340799</v>
      </c>
      <c r="T2466">
        <v>14.925373077392599</v>
      </c>
      <c r="U2466">
        <v>16.346153259277301</v>
      </c>
      <c r="V2466">
        <v>15.7894735336304</v>
      </c>
      <c r="W2466">
        <v>12.9186601638794</v>
      </c>
      <c r="X2466">
        <v>12.4401912689209</v>
      </c>
      <c r="Y2466">
        <v>11.5384616851807</v>
      </c>
      <c r="Z2466">
        <v>17.061611175537099</v>
      </c>
      <c r="AA2466">
        <v>18.9573459625244</v>
      </c>
      <c r="AB2466">
        <v>15.492958068847701</v>
      </c>
      <c r="AC2466">
        <v>13.615023612976101</v>
      </c>
      <c r="AD2466">
        <v>13.615023612976101</v>
      </c>
      <c r="AE2466">
        <v>15.384614944458001</v>
      </c>
      <c r="AF2466">
        <v>15.714285850524901</v>
      </c>
      <c r="AG2466">
        <v>15.238095283508301</v>
      </c>
      <c r="AH2466">
        <v>12.8571424484253</v>
      </c>
      <c r="AI2466">
        <v>13.8095235824585</v>
      </c>
      <c r="AJ2466">
        <v>12.8571424484253</v>
      </c>
      <c r="AK2466">
        <v>13.3333330154419</v>
      </c>
      <c r="AL2466">
        <v>13.3333330154419</v>
      </c>
      <c r="AM2466">
        <v>13.207547187805201</v>
      </c>
    </row>
    <row r="2467" spans="1:39" customFormat="1" hidden="1" x14ac:dyDescent="0.2">
      <c r="A2467" t="s">
        <v>188</v>
      </c>
      <c r="B2467" s="1" t="s">
        <v>83</v>
      </c>
      <c r="C2467" t="s">
        <v>330</v>
      </c>
      <c r="D2467" s="1" t="s">
        <v>266</v>
      </c>
      <c r="E2467" t="s">
        <v>49</v>
      </c>
      <c r="F2467" t="s">
        <v>49</v>
      </c>
      <c r="G2467" t="s">
        <v>49</v>
      </c>
      <c r="H2467" t="s">
        <v>49</v>
      </c>
      <c r="I2467" t="s">
        <v>49</v>
      </c>
      <c r="J2467" t="s">
        <v>49</v>
      </c>
      <c r="K2467" t="s">
        <v>49</v>
      </c>
      <c r="L2467">
        <v>9.68</v>
      </c>
      <c r="M2467" t="s">
        <v>49</v>
      </c>
      <c r="N2467">
        <v>8.35</v>
      </c>
      <c r="O2467">
        <v>7.69</v>
      </c>
      <c r="P2467">
        <v>7.12</v>
      </c>
      <c r="Q2467">
        <v>6.87</v>
      </c>
      <c r="R2467">
        <v>7.16</v>
      </c>
      <c r="S2467">
        <v>6.91</v>
      </c>
      <c r="T2467">
        <v>6.41</v>
      </c>
      <c r="U2467">
        <v>5.2</v>
      </c>
      <c r="V2467">
        <v>6.69</v>
      </c>
      <c r="W2467">
        <v>6.55</v>
      </c>
      <c r="X2467">
        <v>5.36</v>
      </c>
      <c r="Y2467">
        <v>4.45</v>
      </c>
      <c r="Z2467">
        <v>5.01</v>
      </c>
      <c r="AA2467">
        <v>4.09</v>
      </c>
      <c r="AB2467">
        <v>3.99</v>
      </c>
      <c r="AC2467">
        <v>3.86</v>
      </c>
      <c r="AD2467">
        <v>3.83</v>
      </c>
      <c r="AE2467">
        <v>3.51</v>
      </c>
      <c r="AF2467">
        <v>3.33</v>
      </c>
      <c r="AG2467" t="s">
        <v>49</v>
      </c>
      <c r="AH2467" t="s">
        <v>49</v>
      </c>
      <c r="AI2467" t="s">
        <v>49</v>
      </c>
      <c r="AJ2467" t="s">
        <v>49</v>
      </c>
      <c r="AK2467">
        <v>2.6</v>
      </c>
      <c r="AL2467" t="s">
        <v>49</v>
      </c>
      <c r="AM2467" t="s">
        <v>49</v>
      </c>
    </row>
    <row r="2468" spans="1:39" customFormat="1" hidden="1" x14ac:dyDescent="0.2">
      <c r="A2468" t="s">
        <v>188</v>
      </c>
      <c r="B2468" s="1" t="s">
        <v>83</v>
      </c>
      <c r="C2468" t="s">
        <v>19</v>
      </c>
      <c r="D2468" s="1" t="s">
        <v>127</v>
      </c>
      <c r="E2468" t="s">
        <v>49</v>
      </c>
      <c r="F2468" t="s">
        <v>49</v>
      </c>
      <c r="G2468" t="s">
        <v>49</v>
      </c>
      <c r="H2468" t="s">
        <v>49</v>
      </c>
      <c r="I2468" t="s">
        <v>49</v>
      </c>
      <c r="J2468" t="s">
        <v>49</v>
      </c>
      <c r="K2468" t="s">
        <v>49</v>
      </c>
      <c r="L2468">
        <v>9.2899999999999991</v>
      </c>
      <c r="M2468" t="s">
        <v>49</v>
      </c>
      <c r="N2468">
        <v>8.01</v>
      </c>
      <c r="O2468">
        <v>7.4</v>
      </c>
      <c r="P2468">
        <v>6.83</v>
      </c>
      <c r="Q2468">
        <v>6.56</v>
      </c>
      <c r="R2468">
        <v>6.87</v>
      </c>
      <c r="S2468">
        <v>6.57</v>
      </c>
      <c r="T2468">
        <v>6.08</v>
      </c>
      <c r="U2468">
        <v>4.93</v>
      </c>
      <c r="V2468">
        <v>6.46</v>
      </c>
      <c r="W2468">
        <v>6.29</v>
      </c>
      <c r="X2468">
        <v>5.21</v>
      </c>
      <c r="Y2468">
        <v>4.38</v>
      </c>
      <c r="Z2468">
        <v>4.93</v>
      </c>
      <c r="AA2468">
        <v>4.0199999999999996</v>
      </c>
      <c r="AB2468">
        <v>3.9</v>
      </c>
      <c r="AC2468">
        <v>3.75</v>
      </c>
      <c r="AD2468">
        <v>3.73</v>
      </c>
      <c r="AE2468">
        <v>3.43</v>
      </c>
      <c r="AF2468">
        <v>3.24</v>
      </c>
      <c r="AG2468" t="s">
        <v>49</v>
      </c>
      <c r="AH2468" t="s">
        <v>49</v>
      </c>
      <c r="AI2468" t="s">
        <v>49</v>
      </c>
      <c r="AJ2468" t="s">
        <v>49</v>
      </c>
      <c r="AK2468">
        <v>2.4900000000000002</v>
      </c>
      <c r="AL2468" t="s">
        <v>49</v>
      </c>
      <c r="AM2468" t="s">
        <v>49</v>
      </c>
    </row>
    <row r="2469" spans="1:39" customFormat="1" hidden="1" x14ac:dyDescent="0.2">
      <c r="A2469" t="s">
        <v>188</v>
      </c>
      <c r="B2469" s="1" t="s">
        <v>83</v>
      </c>
      <c r="C2469" t="s">
        <v>219</v>
      </c>
      <c r="D2469" s="1" t="s">
        <v>551</v>
      </c>
      <c r="E2469" t="s">
        <v>49</v>
      </c>
      <c r="F2469" t="s">
        <v>49</v>
      </c>
      <c r="G2469" t="s">
        <v>49</v>
      </c>
      <c r="H2469" t="s">
        <v>49</v>
      </c>
      <c r="I2469" t="s">
        <v>49</v>
      </c>
      <c r="J2469" t="s">
        <v>49</v>
      </c>
      <c r="K2469" t="s">
        <v>49</v>
      </c>
      <c r="L2469" t="s">
        <v>49</v>
      </c>
      <c r="M2469" t="s">
        <v>49</v>
      </c>
      <c r="N2469" t="s">
        <v>49</v>
      </c>
      <c r="O2469" t="s">
        <v>49</v>
      </c>
      <c r="P2469" t="s">
        <v>49</v>
      </c>
      <c r="Q2469" t="s">
        <v>49</v>
      </c>
      <c r="R2469" t="s">
        <v>49</v>
      </c>
      <c r="S2469" t="s">
        <v>49</v>
      </c>
      <c r="T2469" t="s">
        <v>49</v>
      </c>
      <c r="U2469" t="s">
        <v>49</v>
      </c>
      <c r="V2469">
        <v>38</v>
      </c>
      <c r="W2469">
        <v>38</v>
      </c>
      <c r="X2469">
        <v>38</v>
      </c>
      <c r="Y2469">
        <v>38</v>
      </c>
      <c r="Z2469">
        <v>24</v>
      </c>
      <c r="AA2469">
        <v>24</v>
      </c>
      <c r="AB2469">
        <v>21</v>
      </c>
      <c r="AC2469">
        <v>21</v>
      </c>
      <c r="AD2469">
        <v>7</v>
      </c>
      <c r="AE2469">
        <v>8</v>
      </c>
      <c r="AF2469">
        <v>8</v>
      </c>
      <c r="AG2469">
        <v>8</v>
      </c>
      <c r="AH2469">
        <v>8</v>
      </c>
      <c r="AI2469">
        <v>8</v>
      </c>
      <c r="AJ2469">
        <v>8</v>
      </c>
      <c r="AK2469" t="s">
        <v>49</v>
      </c>
      <c r="AL2469" t="s">
        <v>49</v>
      </c>
      <c r="AM2469" t="s">
        <v>49</v>
      </c>
    </row>
    <row r="2470" spans="1:39" customFormat="1" hidden="1" x14ac:dyDescent="0.2">
      <c r="A2470" t="s">
        <v>188</v>
      </c>
      <c r="B2470" s="1" t="s">
        <v>83</v>
      </c>
      <c r="C2470" t="s">
        <v>460</v>
      </c>
      <c r="D2470" s="1" t="s">
        <v>249</v>
      </c>
      <c r="E2470" t="s">
        <v>49</v>
      </c>
      <c r="F2470" t="s">
        <v>49</v>
      </c>
      <c r="G2470" t="s">
        <v>49</v>
      </c>
      <c r="H2470" t="s">
        <v>49</v>
      </c>
      <c r="I2470" t="s">
        <v>49</v>
      </c>
      <c r="J2470" t="s">
        <v>49</v>
      </c>
      <c r="K2470" t="s">
        <v>49</v>
      </c>
      <c r="L2470" t="s">
        <v>49</v>
      </c>
      <c r="M2470" t="s">
        <v>49</v>
      </c>
      <c r="N2470" t="s">
        <v>49</v>
      </c>
      <c r="O2470" t="s">
        <v>49</v>
      </c>
      <c r="P2470" t="s">
        <v>49</v>
      </c>
      <c r="Q2470" t="s">
        <v>49</v>
      </c>
      <c r="R2470" t="s">
        <v>49</v>
      </c>
      <c r="S2470" t="s">
        <v>49</v>
      </c>
      <c r="T2470" t="s">
        <v>49</v>
      </c>
      <c r="U2470" t="s">
        <v>49</v>
      </c>
      <c r="V2470" t="s">
        <v>49</v>
      </c>
      <c r="W2470">
        <v>75.3</v>
      </c>
      <c r="X2470" t="s">
        <v>49</v>
      </c>
      <c r="Y2470" t="s">
        <v>49</v>
      </c>
      <c r="Z2470" t="s">
        <v>49</v>
      </c>
      <c r="AA2470">
        <v>41.1</v>
      </c>
      <c r="AB2470" t="s">
        <v>49</v>
      </c>
      <c r="AC2470" t="s">
        <v>49</v>
      </c>
      <c r="AD2470" t="s">
        <v>49</v>
      </c>
      <c r="AE2470" t="s">
        <v>49</v>
      </c>
      <c r="AF2470" t="s">
        <v>49</v>
      </c>
      <c r="AG2470" t="s">
        <v>49</v>
      </c>
      <c r="AH2470">
        <v>37.5</v>
      </c>
      <c r="AI2470" t="s">
        <v>49</v>
      </c>
      <c r="AJ2470" t="s">
        <v>49</v>
      </c>
      <c r="AK2470" t="s">
        <v>49</v>
      </c>
      <c r="AL2470" t="s">
        <v>49</v>
      </c>
      <c r="AM2470" t="s">
        <v>49</v>
      </c>
    </row>
    <row r="2471" spans="1:39" customFormat="1" hidden="1" x14ac:dyDescent="0.2">
      <c r="A2471" t="s">
        <v>188</v>
      </c>
      <c r="B2471" s="1" t="s">
        <v>83</v>
      </c>
      <c r="C2471" t="s">
        <v>214</v>
      </c>
      <c r="D2471" s="1" t="s">
        <v>72</v>
      </c>
      <c r="E2471" t="s">
        <v>49</v>
      </c>
      <c r="F2471" t="s">
        <v>49</v>
      </c>
      <c r="G2471" t="s">
        <v>49</v>
      </c>
      <c r="H2471" t="s">
        <v>49</v>
      </c>
      <c r="I2471" t="s">
        <v>49</v>
      </c>
      <c r="J2471" t="s">
        <v>49</v>
      </c>
      <c r="K2471" t="s">
        <v>49</v>
      </c>
      <c r="L2471" t="s">
        <v>49</v>
      </c>
      <c r="M2471" t="s">
        <v>49</v>
      </c>
      <c r="N2471" t="s">
        <v>49</v>
      </c>
      <c r="O2471" t="s">
        <v>49</v>
      </c>
      <c r="P2471" t="s">
        <v>49</v>
      </c>
      <c r="Q2471" t="s">
        <v>49</v>
      </c>
      <c r="R2471" t="s">
        <v>49</v>
      </c>
      <c r="S2471" t="s">
        <v>49</v>
      </c>
      <c r="T2471" t="s">
        <v>49</v>
      </c>
      <c r="U2471">
        <v>69</v>
      </c>
      <c r="V2471">
        <v>69</v>
      </c>
      <c r="W2471">
        <v>38</v>
      </c>
      <c r="X2471">
        <v>31</v>
      </c>
      <c r="Y2471">
        <v>31</v>
      </c>
      <c r="Z2471">
        <v>28</v>
      </c>
      <c r="AA2471">
        <v>24</v>
      </c>
      <c r="AB2471">
        <v>24</v>
      </c>
      <c r="AC2471">
        <v>24</v>
      </c>
      <c r="AD2471">
        <v>24</v>
      </c>
      <c r="AE2471">
        <v>24</v>
      </c>
      <c r="AF2471">
        <v>24</v>
      </c>
      <c r="AG2471">
        <v>24</v>
      </c>
      <c r="AH2471">
        <v>24</v>
      </c>
      <c r="AI2471">
        <v>24</v>
      </c>
      <c r="AJ2471">
        <v>24</v>
      </c>
      <c r="AK2471" t="s">
        <v>49</v>
      </c>
      <c r="AL2471" t="s">
        <v>49</v>
      </c>
      <c r="AM2471" t="s">
        <v>49</v>
      </c>
    </row>
    <row r="2472" spans="1:39" customFormat="1" hidden="1" x14ac:dyDescent="0.2">
      <c r="A2472" t="s">
        <v>188</v>
      </c>
      <c r="B2472" s="1" t="s">
        <v>83</v>
      </c>
      <c r="C2472" t="s">
        <v>443</v>
      </c>
      <c r="D2472" s="1" t="s">
        <v>259</v>
      </c>
      <c r="E2472" t="s">
        <v>49</v>
      </c>
      <c r="F2472" t="s">
        <v>49</v>
      </c>
      <c r="G2472" t="s">
        <v>49</v>
      </c>
      <c r="H2472" t="s">
        <v>49</v>
      </c>
      <c r="I2472" t="s">
        <v>49</v>
      </c>
      <c r="J2472" t="s">
        <v>49</v>
      </c>
      <c r="K2472" t="s">
        <v>49</v>
      </c>
      <c r="L2472" t="s">
        <v>49</v>
      </c>
      <c r="M2472" t="s">
        <v>49</v>
      </c>
      <c r="N2472" t="s">
        <v>49</v>
      </c>
      <c r="O2472" t="s">
        <v>49</v>
      </c>
      <c r="P2472" t="s">
        <v>49</v>
      </c>
      <c r="Q2472" t="s">
        <v>49</v>
      </c>
      <c r="R2472" t="s">
        <v>49</v>
      </c>
      <c r="S2472" t="s">
        <v>49</v>
      </c>
      <c r="T2472">
        <v>41</v>
      </c>
      <c r="U2472">
        <v>41</v>
      </c>
      <c r="V2472">
        <v>41</v>
      </c>
      <c r="W2472">
        <v>37</v>
      </c>
      <c r="X2472">
        <v>36</v>
      </c>
      <c r="Y2472">
        <v>36</v>
      </c>
      <c r="Z2472">
        <v>36</v>
      </c>
      <c r="AA2472">
        <v>36</v>
      </c>
      <c r="AB2472">
        <v>36</v>
      </c>
      <c r="AC2472">
        <v>36</v>
      </c>
      <c r="AD2472">
        <v>26.5</v>
      </c>
      <c r="AE2472">
        <v>26.5</v>
      </c>
      <c r="AF2472">
        <v>26.5</v>
      </c>
      <c r="AG2472">
        <v>26.5</v>
      </c>
      <c r="AH2472">
        <v>26.5</v>
      </c>
      <c r="AI2472">
        <v>15</v>
      </c>
      <c r="AJ2472">
        <v>15</v>
      </c>
      <c r="AK2472" t="s">
        <v>49</v>
      </c>
      <c r="AL2472" t="s">
        <v>49</v>
      </c>
      <c r="AM2472" t="s">
        <v>49</v>
      </c>
    </row>
    <row r="2473" spans="1:39" customFormat="1" hidden="1" x14ac:dyDescent="0.2">
      <c r="A2473" t="s">
        <v>188</v>
      </c>
      <c r="B2473" s="1" t="s">
        <v>83</v>
      </c>
      <c r="C2473" t="s">
        <v>470</v>
      </c>
      <c r="D2473" s="1" t="s">
        <v>131</v>
      </c>
      <c r="E2473" t="s">
        <v>49</v>
      </c>
      <c r="F2473" t="s">
        <v>49</v>
      </c>
      <c r="G2473" t="s">
        <v>49</v>
      </c>
      <c r="H2473" t="s">
        <v>49</v>
      </c>
      <c r="I2473" t="s">
        <v>49</v>
      </c>
      <c r="J2473" t="s">
        <v>49</v>
      </c>
      <c r="K2473" t="s">
        <v>49</v>
      </c>
      <c r="L2473" t="s">
        <v>49</v>
      </c>
      <c r="M2473" t="s">
        <v>49</v>
      </c>
      <c r="N2473" t="s">
        <v>49</v>
      </c>
      <c r="O2473" t="s">
        <v>49</v>
      </c>
      <c r="P2473" t="s">
        <v>49</v>
      </c>
      <c r="Q2473" t="s">
        <v>49</v>
      </c>
      <c r="R2473" t="s">
        <v>49</v>
      </c>
      <c r="S2473" t="s">
        <v>49</v>
      </c>
      <c r="T2473" t="s">
        <v>49</v>
      </c>
      <c r="U2473" t="s">
        <v>49</v>
      </c>
      <c r="V2473" t="s">
        <v>49</v>
      </c>
      <c r="W2473" t="s">
        <v>49</v>
      </c>
      <c r="X2473" t="s">
        <v>49</v>
      </c>
      <c r="Y2473" t="s">
        <v>49</v>
      </c>
      <c r="Z2473" t="s">
        <v>49</v>
      </c>
      <c r="AA2473" t="s">
        <v>49</v>
      </c>
      <c r="AB2473" t="s">
        <v>49</v>
      </c>
      <c r="AC2473" t="s">
        <v>49</v>
      </c>
      <c r="AD2473" t="s">
        <v>49</v>
      </c>
      <c r="AE2473">
        <v>36</v>
      </c>
      <c r="AF2473">
        <v>36</v>
      </c>
      <c r="AG2473">
        <v>36</v>
      </c>
      <c r="AH2473">
        <v>36</v>
      </c>
      <c r="AI2473">
        <v>36</v>
      </c>
      <c r="AJ2473">
        <v>36</v>
      </c>
      <c r="AK2473" t="s">
        <v>49</v>
      </c>
      <c r="AL2473" t="s">
        <v>49</v>
      </c>
      <c r="AM2473" t="s">
        <v>49</v>
      </c>
    </row>
    <row r="2474" spans="1:39" customFormat="1" hidden="1" x14ac:dyDescent="0.2">
      <c r="A2474" t="s">
        <v>188</v>
      </c>
      <c r="B2474" s="1" t="s">
        <v>83</v>
      </c>
      <c r="C2474" t="s">
        <v>169</v>
      </c>
      <c r="D2474" s="1" t="s">
        <v>129</v>
      </c>
      <c r="E2474" t="s">
        <v>49</v>
      </c>
      <c r="F2474" t="s">
        <v>49</v>
      </c>
      <c r="G2474" t="s">
        <v>49</v>
      </c>
      <c r="H2474" t="s">
        <v>49</v>
      </c>
      <c r="I2474" t="s">
        <v>49</v>
      </c>
      <c r="J2474" t="s">
        <v>49</v>
      </c>
      <c r="K2474" t="s">
        <v>49</v>
      </c>
      <c r="L2474" t="s">
        <v>49</v>
      </c>
      <c r="M2474" t="s">
        <v>49</v>
      </c>
      <c r="N2474" t="s">
        <v>49</v>
      </c>
      <c r="O2474" t="s">
        <v>49</v>
      </c>
      <c r="P2474" t="s">
        <v>49</v>
      </c>
      <c r="Q2474" t="s">
        <v>49</v>
      </c>
      <c r="R2474" t="s">
        <v>49</v>
      </c>
      <c r="S2474" t="s">
        <v>49</v>
      </c>
      <c r="T2474" t="s">
        <v>49</v>
      </c>
      <c r="U2474" t="s">
        <v>49</v>
      </c>
      <c r="V2474" t="s">
        <v>49</v>
      </c>
      <c r="W2474" t="s">
        <v>49</v>
      </c>
      <c r="X2474" t="s">
        <v>49</v>
      </c>
      <c r="Y2474" t="s">
        <v>49</v>
      </c>
      <c r="Z2474" t="s">
        <v>49</v>
      </c>
      <c r="AA2474" t="s">
        <v>49</v>
      </c>
      <c r="AB2474" t="s">
        <v>49</v>
      </c>
      <c r="AC2474" t="s">
        <v>49</v>
      </c>
      <c r="AD2474" t="s">
        <v>49</v>
      </c>
      <c r="AE2474">
        <v>48</v>
      </c>
      <c r="AF2474">
        <v>48</v>
      </c>
      <c r="AG2474">
        <v>48</v>
      </c>
      <c r="AH2474">
        <v>48</v>
      </c>
      <c r="AI2474">
        <v>48</v>
      </c>
      <c r="AJ2474">
        <v>48</v>
      </c>
      <c r="AK2474" t="s">
        <v>49</v>
      </c>
      <c r="AL2474" t="s">
        <v>49</v>
      </c>
      <c r="AM2474" t="s">
        <v>49</v>
      </c>
    </row>
    <row r="2475" spans="1:39" customFormat="1" hidden="1" x14ac:dyDescent="0.2">
      <c r="A2475" t="s">
        <v>188</v>
      </c>
      <c r="B2475" s="1" t="s">
        <v>83</v>
      </c>
      <c r="C2475" t="s">
        <v>272</v>
      </c>
      <c r="D2475" s="1" t="s">
        <v>348</v>
      </c>
      <c r="E2475" t="s">
        <v>49</v>
      </c>
      <c r="F2475" t="s">
        <v>49</v>
      </c>
      <c r="G2475" t="s">
        <v>49</v>
      </c>
      <c r="H2475" t="s">
        <v>49</v>
      </c>
      <c r="I2475" t="s">
        <v>49</v>
      </c>
      <c r="J2475" t="s">
        <v>49</v>
      </c>
      <c r="K2475" t="s">
        <v>49</v>
      </c>
      <c r="L2475" t="s">
        <v>49</v>
      </c>
      <c r="M2475" t="s">
        <v>49</v>
      </c>
      <c r="N2475" t="s">
        <v>49</v>
      </c>
      <c r="O2475" t="s">
        <v>49</v>
      </c>
      <c r="P2475" t="s">
        <v>49</v>
      </c>
      <c r="Q2475" t="s">
        <v>49</v>
      </c>
      <c r="R2475" t="s">
        <v>49</v>
      </c>
      <c r="S2475" t="s">
        <v>49</v>
      </c>
      <c r="T2475" t="s">
        <v>49</v>
      </c>
      <c r="U2475" t="s">
        <v>49</v>
      </c>
      <c r="V2475" t="s">
        <v>49</v>
      </c>
      <c r="W2475" t="s">
        <v>49</v>
      </c>
      <c r="X2475" t="s">
        <v>49</v>
      </c>
      <c r="Y2475" t="s">
        <v>49</v>
      </c>
      <c r="Z2475" t="s">
        <v>49</v>
      </c>
      <c r="AA2475" t="s">
        <v>49</v>
      </c>
      <c r="AB2475" t="s">
        <v>49</v>
      </c>
      <c r="AC2475" t="s">
        <v>49</v>
      </c>
      <c r="AD2475" t="s">
        <v>49</v>
      </c>
      <c r="AE2475">
        <v>96</v>
      </c>
      <c r="AF2475">
        <v>72</v>
      </c>
      <c r="AG2475">
        <v>72</v>
      </c>
      <c r="AH2475">
        <v>72</v>
      </c>
      <c r="AI2475">
        <v>72</v>
      </c>
      <c r="AJ2475">
        <v>72</v>
      </c>
      <c r="AK2475" t="s">
        <v>49</v>
      </c>
      <c r="AL2475" t="s">
        <v>49</v>
      </c>
      <c r="AM2475" t="s">
        <v>49</v>
      </c>
    </row>
    <row r="2476" spans="1:39" customFormat="1" hidden="1" x14ac:dyDescent="0.2">
      <c r="A2476" t="s">
        <v>188</v>
      </c>
      <c r="B2476" s="1" t="s">
        <v>83</v>
      </c>
      <c r="C2476" t="s">
        <v>320</v>
      </c>
      <c r="D2476" s="1" t="s">
        <v>481</v>
      </c>
      <c r="E2476" t="s">
        <v>49</v>
      </c>
      <c r="F2476" t="s">
        <v>49</v>
      </c>
      <c r="G2476" t="s">
        <v>49</v>
      </c>
      <c r="H2476" t="s">
        <v>49</v>
      </c>
      <c r="I2476" t="s">
        <v>49</v>
      </c>
      <c r="J2476" t="s">
        <v>49</v>
      </c>
      <c r="K2476" t="s">
        <v>49</v>
      </c>
      <c r="L2476" t="s">
        <v>49</v>
      </c>
      <c r="M2476" t="s">
        <v>49</v>
      </c>
      <c r="N2476" t="s">
        <v>49</v>
      </c>
      <c r="O2476" t="s">
        <v>49</v>
      </c>
      <c r="P2476" t="s">
        <v>49</v>
      </c>
      <c r="Q2476" t="s">
        <v>49</v>
      </c>
      <c r="R2476" t="s">
        <v>49</v>
      </c>
      <c r="S2476" t="s">
        <v>49</v>
      </c>
      <c r="T2476" t="s">
        <v>49</v>
      </c>
      <c r="U2476" t="s">
        <v>49</v>
      </c>
      <c r="V2476" t="s">
        <v>49</v>
      </c>
      <c r="W2476" t="s">
        <v>49</v>
      </c>
      <c r="X2476" t="s">
        <v>49</v>
      </c>
      <c r="Y2476" t="s">
        <v>49</v>
      </c>
      <c r="Z2476" t="s">
        <v>49</v>
      </c>
      <c r="AA2476" t="s">
        <v>49</v>
      </c>
      <c r="AB2476" t="s">
        <v>49</v>
      </c>
      <c r="AC2476" t="s">
        <v>49</v>
      </c>
      <c r="AD2476" t="s">
        <v>49</v>
      </c>
      <c r="AE2476">
        <v>56</v>
      </c>
      <c r="AF2476">
        <v>32</v>
      </c>
      <c r="AG2476">
        <v>32</v>
      </c>
      <c r="AH2476">
        <v>32</v>
      </c>
      <c r="AI2476">
        <v>32</v>
      </c>
      <c r="AJ2476">
        <v>32</v>
      </c>
      <c r="AK2476" t="s">
        <v>49</v>
      </c>
      <c r="AL2476" t="s">
        <v>49</v>
      </c>
      <c r="AM2476" t="s">
        <v>49</v>
      </c>
    </row>
    <row r="2477" spans="1:39" customFormat="1" hidden="1" x14ac:dyDescent="0.2">
      <c r="A2477" t="s">
        <v>188</v>
      </c>
      <c r="B2477" s="1" t="s">
        <v>83</v>
      </c>
      <c r="C2477" t="s">
        <v>157</v>
      </c>
      <c r="D2477" s="1" t="s">
        <v>441</v>
      </c>
      <c r="E2477" t="s">
        <v>49</v>
      </c>
      <c r="F2477" t="s">
        <v>49</v>
      </c>
      <c r="G2477" t="s">
        <v>49</v>
      </c>
      <c r="H2477" t="s">
        <v>49</v>
      </c>
      <c r="I2477" t="s">
        <v>49</v>
      </c>
      <c r="J2477" t="s">
        <v>49</v>
      </c>
      <c r="K2477" t="s">
        <v>49</v>
      </c>
      <c r="L2477" t="s">
        <v>49</v>
      </c>
      <c r="M2477" t="s">
        <v>49</v>
      </c>
      <c r="N2477" t="s">
        <v>49</v>
      </c>
      <c r="O2477" t="s">
        <v>49</v>
      </c>
      <c r="P2477" t="s">
        <v>49</v>
      </c>
      <c r="Q2477" t="s">
        <v>49</v>
      </c>
      <c r="R2477" t="s">
        <v>49</v>
      </c>
      <c r="S2477" t="s">
        <v>49</v>
      </c>
      <c r="T2477" t="s">
        <v>49</v>
      </c>
      <c r="U2477" t="s">
        <v>49</v>
      </c>
      <c r="V2477" t="s">
        <v>49</v>
      </c>
      <c r="W2477">
        <v>35.299999999999997</v>
      </c>
      <c r="X2477" t="s">
        <v>49</v>
      </c>
      <c r="Y2477" t="s">
        <v>49</v>
      </c>
      <c r="Z2477" t="s">
        <v>49</v>
      </c>
      <c r="AA2477">
        <v>17.8</v>
      </c>
      <c r="AB2477" t="s">
        <v>49</v>
      </c>
      <c r="AC2477" t="s">
        <v>49</v>
      </c>
      <c r="AD2477" t="s">
        <v>49</v>
      </c>
      <c r="AE2477" t="s">
        <v>49</v>
      </c>
      <c r="AF2477" t="s">
        <v>49</v>
      </c>
      <c r="AG2477" t="s">
        <v>49</v>
      </c>
      <c r="AH2477">
        <v>27.5</v>
      </c>
      <c r="AI2477" t="s">
        <v>49</v>
      </c>
      <c r="AJ2477" t="s">
        <v>49</v>
      </c>
      <c r="AK2477" t="s">
        <v>49</v>
      </c>
      <c r="AL2477" t="s">
        <v>49</v>
      </c>
      <c r="AM2477" t="s">
        <v>49</v>
      </c>
    </row>
    <row r="2478" spans="1:39" customFormat="1" hidden="1" x14ac:dyDescent="0.2">
      <c r="A2478" t="s">
        <v>188</v>
      </c>
      <c r="B2478" s="1" t="s">
        <v>83</v>
      </c>
      <c r="C2478" t="s">
        <v>87</v>
      </c>
      <c r="D2478" s="1" t="s">
        <v>302</v>
      </c>
      <c r="E2478" t="s">
        <v>49</v>
      </c>
      <c r="F2478" t="s">
        <v>49</v>
      </c>
      <c r="G2478" t="s">
        <v>49</v>
      </c>
      <c r="H2478" t="s">
        <v>49</v>
      </c>
      <c r="I2478" t="s">
        <v>49</v>
      </c>
      <c r="J2478" t="s">
        <v>49</v>
      </c>
      <c r="K2478" t="s">
        <v>49</v>
      </c>
      <c r="L2478" t="s">
        <v>49</v>
      </c>
      <c r="M2478" t="s">
        <v>49</v>
      </c>
      <c r="N2478" t="s">
        <v>49</v>
      </c>
      <c r="O2478" t="s">
        <v>49</v>
      </c>
      <c r="P2478" t="s">
        <v>49</v>
      </c>
      <c r="Q2478" t="s">
        <v>49</v>
      </c>
      <c r="R2478" t="s">
        <v>49</v>
      </c>
      <c r="S2478" t="s">
        <v>49</v>
      </c>
      <c r="T2478" t="s">
        <v>49</v>
      </c>
      <c r="U2478" t="s">
        <v>49</v>
      </c>
      <c r="V2478">
        <v>344</v>
      </c>
      <c r="W2478">
        <v>344</v>
      </c>
      <c r="X2478">
        <v>344</v>
      </c>
      <c r="Y2478">
        <v>344</v>
      </c>
      <c r="Z2478">
        <v>344</v>
      </c>
      <c r="AA2478">
        <v>344</v>
      </c>
      <c r="AB2478">
        <v>344</v>
      </c>
      <c r="AC2478">
        <v>332</v>
      </c>
      <c r="AD2478">
        <v>326</v>
      </c>
      <c r="AE2478">
        <v>256</v>
      </c>
      <c r="AF2478">
        <v>256</v>
      </c>
      <c r="AG2478">
        <v>256</v>
      </c>
      <c r="AH2478">
        <v>248</v>
      </c>
      <c r="AI2478">
        <v>248</v>
      </c>
      <c r="AJ2478">
        <v>248</v>
      </c>
      <c r="AK2478" t="s">
        <v>49</v>
      </c>
      <c r="AL2478" t="s">
        <v>49</v>
      </c>
      <c r="AM2478" t="s">
        <v>49</v>
      </c>
    </row>
    <row r="2479" spans="1:39" customFormat="1" hidden="1" x14ac:dyDescent="0.2">
      <c r="A2479" t="s">
        <v>188</v>
      </c>
      <c r="B2479" s="1" t="s">
        <v>83</v>
      </c>
      <c r="C2479" t="s">
        <v>542</v>
      </c>
      <c r="D2479" s="1" t="s">
        <v>479</v>
      </c>
      <c r="E2479">
        <v>38.039913985103354</v>
      </c>
      <c r="F2479">
        <v>39.781546150507467</v>
      </c>
      <c r="G2479">
        <v>45.869485470345822</v>
      </c>
      <c r="H2479">
        <v>39.520256223177732</v>
      </c>
      <c r="I2479">
        <v>45.36224906731065</v>
      </c>
      <c r="J2479">
        <v>43.778928152586808</v>
      </c>
      <c r="K2479">
        <v>42.370892697202137</v>
      </c>
      <c r="L2479">
        <v>44.689430342251548</v>
      </c>
      <c r="M2479">
        <v>40.392952957300977</v>
      </c>
      <c r="N2479">
        <v>41.551951156959184</v>
      </c>
      <c r="O2479">
        <v>44.423739963255386</v>
      </c>
      <c r="P2479">
        <v>46.360506854429509</v>
      </c>
      <c r="Q2479">
        <v>49.145587904953672</v>
      </c>
      <c r="R2479">
        <v>70.669033176947579</v>
      </c>
      <c r="S2479">
        <v>67.104811524464452</v>
      </c>
      <c r="T2479">
        <v>67.002339186242452</v>
      </c>
      <c r="U2479">
        <v>70.214872358187179</v>
      </c>
      <c r="V2479">
        <v>67.103699608203726</v>
      </c>
      <c r="W2479">
        <v>67.911923739661646</v>
      </c>
      <c r="X2479">
        <v>69.001364310176271</v>
      </c>
      <c r="Y2479">
        <v>65.178730521310342</v>
      </c>
      <c r="Z2479">
        <v>58.040686973867317</v>
      </c>
      <c r="AA2479">
        <v>63.125192574622183</v>
      </c>
      <c r="AB2479">
        <v>65.047051042045695</v>
      </c>
      <c r="AC2479">
        <v>61.959419335204181</v>
      </c>
      <c r="AD2479">
        <v>56.685220752447172</v>
      </c>
      <c r="AE2479">
        <v>55.083279281257234</v>
      </c>
      <c r="AF2479">
        <v>49.893453322482621</v>
      </c>
      <c r="AG2479">
        <v>46.372737518889501</v>
      </c>
      <c r="AH2479">
        <v>46.069420401362102</v>
      </c>
      <c r="AI2479">
        <v>47.011682071394972</v>
      </c>
      <c r="AJ2479">
        <v>45.516742749181475</v>
      </c>
      <c r="AK2479">
        <v>41.143028003005696</v>
      </c>
      <c r="AL2479">
        <v>49.491532191391045</v>
      </c>
      <c r="AM2479">
        <v>54.669957138484001</v>
      </c>
    </row>
    <row r="2480" spans="1:39" customFormat="1" hidden="1" x14ac:dyDescent="0.2">
      <c r="A2480" t="s">
        <v>188</v>
      </c>
      <c r="B2480" s="1" t="s">
        <v>83</v>
      </c>
      <c r="C2480" t="s">
        <v>456</v>
      </c>
      <c r="D2480" s="1" t="s">
        <v>489</v>
      </c>
      <c r="E2480" t="s">
        <v>49</v>
      </c>
      <c r="F2480" t="s">
        <v>49</v>
      </c>
      <c r="G2480" t="s">
        <v>49</v>
      </c>
      <c r="H2480" t="s">
        <v>49</v>
      </c>
      <c r="I2480" t="s">
        <v>49</v>
      </c>
      <c r="J2480" t="s">
        <v>49</v>
      </c>
      <c r="K2480" t="s">
        <v>49</v>
      </c>
      <c r="L2480" t="s">
        <v>49</v>
      </c>
      <c r="M2480">
        <v>42.5</v>
      </c>
      <c r="N2480" t="s">
        <v>49</v>
      </c>
      <c r="O2480">
        <v>43.781093597412102</v>
      </c>
      <c r="P2480" t="s">
        <v>49</v>
      </c>
      <c r="Q2480">
        <v>40.7960205078125</v>
      </c>
      <c r="R2480" t="s">
        <v>49</v>
      </c>
      <c r="S2480">
        <v>40.298507690429702</v>
      </c>
      <c r="T2480">
        <v>34.328357696533203</v>
      </c>
      <c r="U2480">
        <v>38.461540222167997</v>
      </c>
      <c r="V2480">
        <v>37.5</v>
      </c>
      <c r="W2480">
        <v>41.346153259277301</v>
      </c>
      <c r="X2480">
        <v>41.8269233703613</v>
      </c>
      <c r="Y2480">
        <v>41.346153259277301</v>
      </c>
      <c r="Z2480">
        <v>39.8104248046875</v>
      </c>
      <c r="AA2480">
        <v>36.492889404296903</v>
      </c>
      <c r="AB2480">
        <v>36.619716644287102</v>
      </c>
      <c r="AC2480">
        <v>35.680751800537102</v>
      </c>
      <c r="AD2480">
        <v>36.150234222412102</v>
      </c>
      <c r="AE2480">
        <v>36.945812225341797</v>
      </c>
      <c r="AF2480">
        <v>35.9605903625488</v>
      </c>
      <c r="AG2480">
        <v>37.438423156738303</v>
      </c>
      <c r="AH2480">
        <v>37.438423156738303</v>
      </c>
      <c r="AI2480">
        <v>34.951457977294901</v>
      </c>
      <c r="AJ2480">
        <v>34.782608032226598</v>
      </c>
      <c r="AK2480">
        <v>35.265701293945298</v>
      </c>
      <c r="AL2480">
        <v>34.299518585205099</v>
      </c>
      <c r="AM2480">
        <v>33.8164253234863</v>
      </c>
    </row>
    <row r="2481" spans="1:39" customFormat="1" hidden="1" x14ac:dyDescent="0.2">
      <c r="A2481" t="s">
        <v>417</v>
      </c>
      <c r="B2481" s="1" t="s">
        <v>41</v>
      </c>
      <c r="C2481" t="s">
        <v>483</v>
      </c>
      <c r="D2481" s="1" t="s">
        <v>39</v>
      </c>
      <c r="E2481">
        <v>0.8182672361214387</v>
      </c>
      <c r="F2481">
        <v>0.93882109701490835</v>
      </c>
      <c r="G2481">
        <v>0.88360584200466108</v>
      </c>
      <c r="H2481">
        <v>1.1207510331228092</v>
      </c>
      <c r="I2481">
        <v>0.9628415124187073</v>
      </c>
      <c r="J2481">
        <v>0.54194172976366639</v>
      </c>
      <c r="K2481">
        <v>0.7496315363667112</v>
      </c>
      <c r="L2481">
        <v>0.93502597878519467</v>
      </c>
      <c r="M2481">
        <v>1.7430392090925255</v>
      </c>
      <c r="N2481">
        <v>2.1177948337706454</v>
      </c>
      <c r="O2481">
        <v>1.5550535451364691</v>
      </c>
      <c r="P2481">
        <v>3.6994191366970171</v>
      </c>
      <c r="Q2481">
        <v>4.8698431531528996</v>
      </c>
      <c r="R2481">
        <v>4.0494069757874165</v>
      </c>
      <c r="S2481">
        <v>3.6562174519851292</v>
      </c>
      <c r="T2481">
        <v>4.7405554484781911</v>
      </c>
      <c r="U2481">
        <v>6.6760639967303224</v>
      </c>
      <c r="V2481">
        <v>6.160282662674744</v>
      </c>
      <c r="W2481">
        <v>6.572873169226634</v>
      </c>
      <c r="X2481">
        <v>7.8222328125105252</v>
      </c>
      <c r="Y2481">
        <v>8.6502038720253775</v>
      </c>
      <c r="Z2481">
        <v>3.3898720023832172</v>
      </c>
      <c r="AA2481">
        <v>3.8346057473783586</v>
      </c>
      <c r="AB2481">
        <v>5.8868140785549965</v>
      </c>
      <c r="AC2481">
        <v>5.8361097435682625</v>
      </c>
      <c r="AD2481">
        <v>5.7786211868023862</v>
      </c>
      <c r="AE2481">
        <v>8.6289970677182328</v>
      </c>
      <c r="AF2481">
        <v>6.2759432842760337</v>
      </c>
      <c r="AG2481">
        <v>5.281569823808189</v>
      </c>
      <c r="AH2481">
        <v>4.1059204570111119</v>
      </c>
      <c r="AI2481">
        <v>5.9938612802693969</v>
      </c>
      <c r="AJ2481">
        <v>3.8066866961195398</v>
      </c>
      <c r="AK2481">
        <v>0.99050804051536778</v>
      </c>
      <c r="AL2481">
        <v>2.8092378905369157</v>
      </c>
      <c r="AM2481">
        <v>3.4104789985199315</v>
      </c>
    </row>
    <row r="2482" spans="1:39" customFormat="1" hidden="1" x14ac:dyDescent="0.2">
      <c r="A2482" t="s">
        <v>417</v>
      </c>
      <c r="B2482" s="1" t="s">
        <v>41</v>
      </c>
      <c r="C2482" t="s">
        <v>260</v>
      </c>
      <c r="D2482" s="1" t="s">
        <v>203</v>
      </c>
      <c r="E2482">
        <v>48300000</v>
      </c>
      <c r="F2482">
        <v>51000000</v>
      </c>
      <c r="G2482">
        <v>43500000</v>
      </c>
      <c r="H2482">
        <v>52100000</v>
      </c>
      <c r="I2482">
        <v>47600000</v>
      </c>
      <c r="J2482">
        <v>26700000</v>
      </c>
      <c r="K2482">
        <v>34800000</v>
      </c>
      <c r="L2482">
        <v>50000000</v>
      </c>
      <c r="M2482">
        <v>90900000</v>
      </c>
      <c r="N2482">
        <v>121500000</v>
      </c>
      <c r="O2482">
        <v>99000000</v>
      </c>
      <c r="P2482">
        <v>237300000</v>
      </c>
      <c r="Q2482">
        <v>349978000</v>
      </c>
      <c r="R2482">
        <v>309826700</v>
      </c>
      <c r="S2482">
        <v>287314900</v>
      </c>
      <c r="T2482">
        <v>390166272.91066301</v>
      </c>
      <c r="U2482">
        <v>592120092.94589698</v>
      </c>
      <c r="V2482">
        <v>601059572.180071</v>
      </c>
      <c r="W2482">
        <v>717591908.17782795</v>
      </c>
      <c r="X2482">
        <v>966926354.32795203</v>
      </c>
      <c r="Y2482">
        <v>1200798087.0461299</v>
      </c>
      <c r="Z2482">
        <v>494497450.52171803</v>
      </c>
      <c r="AA2482">
        <v>607376418.07128799</v>
      </c>
      <c r="AB2482">
        <v>1042571020.7703</v>
      </c>
      <c r="AC2482">
        <v>1081346795.5882199</v>
      </c>
      <c r="AD2482">
        <v>1069029263.15978</v>
      </c>
      <c r="AE2482">
        <v>1704790710.0386801</v>
      </c>
      <c r="AF2482">
        <v>1316679827.3359699</v>
      </c>
      <c r="AG2482">
        <v>1147030449.99683</v>
      </c>
      <c r="AH2482">
        <v>949955941.51777899</v>
      </c>
      <c r="AI2482">
        <v>1442587576.2096</v>
      </c>
      <c r="AJ2482">
        <v>955095297.98042798</v>
      </c>
      <c r="AK2482">
        <v>236016866.15963599</v>
      </c>
      <c r="AL2482">
        <v>800315953.18234301</v>
      </c>
      <c r="AM2482">
        <v>1081725501.2442901</v>
      </c>
    </row>
    <row r="2483" spans="1:39" customFormat="1" hidden="1" x14ac:dyDescent="0.2">
      <c r="A2483" t="s">
        <v>417</v>
      </c>
      <c r="B2483" s="1" t="s">
        <v>41</v>
      </c>
      <c r="C2483" t="s">
        <v>31</v>
      </c>
      <c r="D2483" s="1" t="s">
        <v>339</v>
      </c>
      <c r="E2483" t="s">
        <v>49</v>
      </c>
      <c r="F2483" t="s">
        <v>49</v>
      </c>
      <c r="G2483" t="s">
        <v>49</v>
      </c>
      <c r="H2483">
        <v>62.65</v>
      </c>
      <c r="I2483">
        <v>63.784999999999997</v>
      </c>
      <c r="J2483">
        <v>63.902000000000001</v>
      </c>
      <c r="K2483">
        <v>63.707000000000001</v>
      </c>
      <c r="L2483">
        <v>63.844999999999999</v>
      </c>
      <c r="M2483">
        <v>63.055</v>
      </c>
      <c r="N2483">
        <v>63.819000000000003</v>
      </c>
      <c r="O2483">
        <v>63.387</v>
      </c>
      <c r="P2483">
        <v>63.344000000000001</v>
      </c>
      <c r="Q2483">
        <v>61.898000000000003</v>
      </c>
      <c r="R2483">
        <v>61.290999999999997</v>
      </c>
      <c r="S2483">
        <v>60.761000000000003</v>
      </c>
      <c r="T2483">
        <v>59.436999999999998</v>
      </c>
      <c r="U2483">
        <v>58.491999999999997</v>
      </c>
      <c r="V2483">
        <v>58.642000000000003</v>
      </c>
      <c r="W2483">
        <v>57.722999999999999</v>
      </c>
      <c r="X2483">
        <v>57.067</v>
      </c>
      <c r="Y2483">
        <v>57.697000000000003</v>
      </c>
      <c r="Z2483">
        <v>58.808999999999997</v>
      </c>
      <c r="AA2483">
        <v>59.359000000000002</v>
      </c>
      <c r="AB2483">
        <v>57.06</v>
      </c>
      <c r="AC2483">
        <v>56.21</v>
      </c>
      <c r="AD2483">
        <v>59.12</v>
      </c>
      <c r="AE2483">
        <v>59.607999999999997</v>
      </c>
      <c r="AF2483">
        <v>60.148000000000003</v>
      </c>
      <c r="AG2483">
        <v>59.058999999999997</v>
      </c>
      <c r="AH2483">
        <v>60.801000000000002</v>
      </c>
      <c r="AI2483">
        <v>62.999000000000002</v>
      </c>
      <c r="AJ2483">
        <v>61.005000000000003</v>
      </c>
      <c r="AK2483">
        <v>53.850999999999999</v>
      </c>
      <c r="AL2483">
        <v>57.122</v>
      </c>
      <c r="AM2483">
        <v>58.753999999999998</v>
      </c>
    </row>
    <row r="2484" spans="1:39" customFormat="1" hidden="1" x14ac:dyDescent="0.2">
      <c r="A2484" t="s">
        <v>417</v>
      </c>
      <c r="B2484" s="1" t="s">
        <v>41</v>
      </c>
      <c r="C2484" t="s">
        <v>473</v>
      </c>
      <c r="D2484" s="1" t="s">
        <v>563</v>
      </c>
      <c r="E2484" t="s">
        <v>49</v>
      </c>
      <c r="F2484" t="s">
        <v>49</v>
      </c>
      <c r="G2484" t="s">
        <v>49</v>
      </c>
      <c r="H2484">
        <v>57.94</v>
      </c>
      <c r="I2484">
        <v>60.81</v>
      </c>
      <c r="J2484" t="s">
        <v>49</v>
      </c>
      <c r="K2484" t="s">
        <v>49</v>
      </c>
      <c r="L2484">
        <v>59.45</v>
      </c>
      <c r="M2484" t="s">
        <v>49</v>
      </c>
      <c r="N2484" t="s">
        <v>49</v>
      </c>
      <c r="O2484">
        <v>63.8</v>
      </c>
      <c r="P2484">
        <v>65.88</v>
      </c>
      <c r="Q2484">
        <v>64.38</v>
      </c>
      <c r="R2484">
        <v>62.5</v>
      </c>
      <c r="S2484">
        <v>60.1</v>
      </c>
      <c r="T2484" t="s">
        <v>49</v>
      </c>
      <c r="U2484">
        <v>59.59</v>
      </c>
      <c r="V2484">
        <v>61.67</v>
      </c>
      <c r="W2484">
        <v>59.86</v>
      </c>
      <c r="X2484">
        <v>58.96</v>
      </c>
      <c r="Y2484">
        <v>59.58</v>
      </c>
      <c r="Z2484">
        <v>60.81</v>
      </c>
      <c r="AA2484">
        <v>61.91</v>
      </c>
      <c r="AB2484">
        <v>59.73</v>
      </c>
      <c r="AC2484">
        <v>58.4</v>
      </c>
      <c r="AD2484">
        <v>62.66</v>
      </c>
      <c r="AE2484">
        <v>64.150000000000006</v>
      </c>
      <c r="AF2484">
        <v>64.09</v>
      </c>
      <c r="AG2484">
        <v>63.32</v>
      </c>
      <c r="AH2484">
        <v>64.36</v>
      </c>
      <c r="AI2484">
        <v>66.75</v>
      </c>
      <c r="AJ2484">
        <v>64.59</v>
      </c>
      <c r="AK2484">
        <v>60.29</v>
      </c>
      <c r="AL2484">
        <v>60.69</v>
      </c>
      <c r="AM2484" t="s">
        <v>49</v>
      </c>
    </row>
    <row r="2485" spans="1:39" customFormat="1" hidden="1" x14ac:dyDescent="0.2">
      <c r="A2485" t="s">
        <v>417</v>
      </c>
      <c r="B2485" s="1" t="s">
        <v>41</v>
      </c>
      <c r="C2485" t="s">
        <v>415</v>
      </c>
      <c r="D2485" s="1" t="s">
        <v>568</v>
      </c>
      <c r="E2485" t="s">
        <v>49</v>
      </c>
      <c r="F2485" t="s">
        <v>49</v>
      </c>
      <c r="G2485" t="s">
        <v>49</v>
      </c>
      <c r="H2485">
        <v>54.781936999999999</v>
      </c>
      <c r="I2485">
        <v>58.913111999999998</v>
      </c>
      <c r="J2485">
        <v>61.100155999999998</v>
      </c>
      <c r="K2485">
        <v>64.733947000000001</v>
      </c>
      <c r="L2485">
        <v>66.122022000000001</v>
      </c>
      <c r="M2485">
        <v>61.68112</v>
      </c>
      <c r="N2485">
        <v>64.794753999999998</v>
      </c>
      <c r="O2485">
        <v>66.859519000000006</v>
      </c>
      <c r="P2485">
        <v>67.394103000000001</v>
      </c>
      <c r="Q2485">
        <v>67.423049926757798</v>
      </c>
      <c r="R2485">
        <v>64.2</v>
      </c>
      <c r="S2485">
        <v>63.141137000000001</v>
      </c>
      <c r="T2485">
        <v>65.090463999999997</v>
      </c>
      <c r="U2485">
        <v>67.113528000000002</v>
      </c>
      <c r="V2485">
        <v>68.903308999999993</v>
      </c>
      <c r="W2485">
        <v>71.266447999999997</v>
      </c>
      <c r="X2485">
        <v>73.548186999999999</v>
      </c>
      <c r="Y2485">
        <v>76.396899000000005</v>
      </c>
      <c r="Z2485">
        <v>78.269684999999996</v>
      </c>
      <c r="AA2485">
        <v>80.984667999999999</v>
      </c>
      <c r="AB2485">
        <v>82.195297999999994</v>
      </c>
      <c r="AC2485">
        <v>83.607726999999997</v>
      </c>
      <c r="AD2485">
        <v>87.184881000000004</v>
      </c>
      <c r="AE2485">
        <v>88.653773000000001</v>
      </c>
      <c r="AF2485">
        <v>89.981710000000007</v>
      </c>
      <c r="AG2485">
        <v>91.6</v>
      </c>
      <c r="AH2485">
        <v>86.5</v>
      </c>
      <c r="AI2485">
        <v>91.6</v>
      </c>
      <c r="AJ2485">
        <v>91.1</v>
      </c>
      <c r="AK2485">
        <v>93.087699890136705</v>
      </c>
      <c r="AL2485">
        <v>94.131591796875</v>
      </c>
      <c r="AM2485" t="s">
        <v>49</v>
      </c>
    </row>
    <row r="2486" spans="1:39" customFormat="1" hidden="1" x14ac:dyDescent="0.2">
      <c r="A2486" t="s">
        <v>417</v>
      </c>
      <c r="B2486" s="1" t="s">
        <v>41</v>
      </c>
      <c r="C2486" t="s">
        <v>275</v>
      </c>
      <c r="D2486" s="1" t="s">
        <v>222</v>
      </c>
      <c r="E2486">
        <v>22.620702141456807</v>
      </c>
      <c r="F2486">
        <v>22.381266436544053</v>
      </c>
      <c r="G2486">
        <v>21.001396958152291</v>
      </c>
      <c r="H2486">
        <v>20.39644983871446</v>
      </c>
      <c r="I2486">
        <v>23.130635763086513</v>
      </c>
      <c r="J2486">
        <v>21.815678471307269</v>
      </c>
      <c r="K2486">
        <v>23.013622667960291</v>
      </c>
      <c r="L2486">
        <v>22.578488635161904</v>
      </c>
      <c r="M2486">
        <v>26.036690293849134</v>
      </c>
      <c r="N2486">
        <v>34.34206613406721</v>
      </c>
      <c r="O2486">
        <v>36.149989393719508</v>
      </c>
      <c r="P2486">
        <v>40.423475355971981</v>
      </c>
      <c r="Q2486">
        <v>40.266029256006796</v>
      </c>
      <c r="R2486">
        <v>45.087887730362183</v>
      </c>
      <c r="S2486">
        <v>46.615434093083039</v>
      </c>
      <c r="T2486">
        <v>47.278813053538848</v>
      </c>
      <c r="U2486">
        <v>49.362778411876356</v>
      </c>
      <c r="V2486">
        <v>50.905591906526567</v>
      </c>
      <c r="W2486">
        <v>55.130968947573777</v>
      </c>
      <c r="X2486">
        <v>56.787037267430527</v>
      </c>
      <c r="Y2486">
        <v>52.999694484430684</v>
      </c>
      <c r="Z2486">
        <v>50.744475064140914</v>
      </c>
      <c r="AA2486">
        <v>51.307176361173937</v>
      </c>
      <c r="AB2486">
        <v>51.511553030675671</v>
      </c>
      <c r="AC2486">
        <v>51.09263444215847</v>
      </c>
      <c r="AD2486">
        <v>53.086246712832441</v>
      </c>
      <c r="AE2486">
        <v>54.592318628924815</v>
      </c>
      <c r="AF2486">
        <v>53.004666401277611</v>
      </c>
      <c r="AG2486">
        <v>58.030357644569641</v>
      </c>
      <c r="AH2486">
        <v>59.536307016517576</v>
      </c>
      <c r="AI2486">
        <v>60.80109687576104</v>
      </c>
      <c r="AJ2486">
        <v>62.973910333242969</v>
      </c>
      <c r="AK2486">
        <v>78.393622054957575</v>
      </c>
      <c r="AL2486">
        <v>73.594939365279615</v>
      </c>
      <c r="AM2486">
        <v>73.278384442932946</v>
      </c>
    </row>
    <row r="2487" spans="1:39" customFormat="1" hidden="1" x14ac:dyDescent="0.2">
      <c r="A2487" t="s">
        <v>417</v>
      </c>
      <c r="B2487" s="1" t="s">
        <v>41</v>
      </c>
      <c r="C2487" t="s">
        <v>215</v>
      </c>
      <c r="D2487" s="1" t="s">
        <v>497</v>
      </c>
      <c r="E2487" t="s">
        <v>49</v>
      </c>
      <c r="F2487" t="s">
        <v>49</v>
      </c>
      <c r="G2487" t="s">
        <v>49</v>
      </c>
      <c r="H2487" t="s">
        <v>49</v>
      </c>
      <c r="I2487" t="s">
        <v>49</v>
      </c>
      <c r="J2487" t="s">
        <v>49</v>
      </c>
      <c r="K2487" t="s">
        <v>49</v>
      </c>
      <c r="L2487" t="s">
        <v>49</v>
      </c>
      <c r="M2487" t="s">
        <v>49</v>
      </c>
      <c r="N2487" t="s">
        <v>49</v>
      </c>
      <c r="O2487" t="s">
        <v>49</v>
      </c>
      <c r="P2487" t="s">
        <v>49</v>
      </c>
      <c r="Q2487" t="s">
        <v>49</v>
      </c>
      <c r="R2487" t="s">
        <v>49</v>
      </c>
      <c r="S2487" t="s">
        <v>49</v>
      </c>
      <c r="T2487" t="s">
        <v>49</v>
      </c>
      <c r="U2487" t="s">
        <v>49</v>
      </c>
      <c r="V2487" t="s">
        <v>49</v>
      </c>
      <c r="W2487" t="s">
        <v>49</v>
      </c>
      <c r="X2487" t="s">
        <v>49</v>
      </c>
      <c r="Y2487" t="s">
        <v>49</v>
      </c>
      <c r="Z2487" t="s">
        <v>49</v>
      </c>
      <c r="AA2487" t="s">
        <v>49</v>
      </c>
      <c r="AB2487" t="s">
        <v>49</v>
      </c>
      <c r="AC2487" t="s">
        <v>49</v>
      </c>
      <c r="AD2487" t="s">
        <v>49</v>
      </c>
      <c r="AE2487" t="s">
        <v>49</v>
      </c>
      <c r="AF2487" t="s">
        <v>49</v>
      </c>
      <c r="AG2487" t="s">
        <v>49</v>
      </c>
      <c r="AH2487" t="s">
        <v>49</v>
      </c>
      <c r="AI2487" t="s">
        <v>49</v>
      </c>
      <c r="AJ2487" t="s">
        <v>49</v>
      </c>
      <c r="AK2487" t="s">
        <v>49</v>
      </c>
      <c r="AL2487" t="s">
        <v>49</v>
      </c>
      <c r="AM2487" t="s">
        <v>49</v>
      </c>
    </row>
    <row r="2488" spans="1:39" customFormat="1" hidden="1" x14ac:dyDescent="0.2">
      <c r="A2488" t="s">
        <v>417</v>
      </c>
      <c r="B2488" s="1" t="s">
        <v>41</v>
      </c>
      <c r="C2488" t="s">
        <v>494</v>
      </c>
      <c r="D2488" s="1" t="s">
        <v>202</v>
      </c>
      <c r="E2488" t="s">
        <v>49</v>
      </c>
      <c r="F2488" t="s">
        <v>49</v>
      </c>
      <c r="G2488" t="s">
        <v>49</v>
      </c>
      <c r="H2488" t="s">
        <v>49</v>
      </c>
      <c r="I2488" t="s">
        <v>49</v>
      </c>
      <c r="J2488" t="s">
        <v>49</v>
      </c>
      <c r="K2488" t="s">
        <v>49</v>
      </c>
      <c r="L2488" t="s">
        <v>49</v>
      </c>
      <c r="M2488" t="s">
        <v>49</v>
      </c>
      <c r="N2488" t="s">
        <v>49</v>
      </c>
      <c r="O2488" t="s">
        <v>49</v>
      </c>
      <c r="P2488" t="s">
        <v>49</v>
      </c>
      <c r="Q2488" t="s">
        <v>49</v>
      </c>
      <c r="R2488" t="s">
        <v>49</v>
      </c>
      <c r="S2488" t="s">
        <v>49</v>
      </c>
      <c r="T2488" t="s">
        <v>49</v>
      </c>
      <c r="U2488" t="s">
        <v>49</v>
      </c>
      <c r="V2488" t="s">
        <v>49</v>
      </c>
      <c r="W2488" t="s">
        <v>49</v>
      </c>
      <c r="X2488" t="s">
        <v>49</v>
      </c>
      <c r="Y2488" t="s">
        <v>49</v>
      </c>
      <c r="Z2488" t="s">
        <v>49</v>
      </c>
      <c r="AA2488" t="s">
        <v>49</v>
      </c>
      <c r="AB2488" t="s">
        <v>49</v>
      </c>
      <c r="AC2488" t="s">
        <v>49</v>
      </c>
      <c r="AD2488" t="s">
        <v>49</v>
      </c>
      <c r="AE2488" t="s">
        <v>49</v>
      </c>
      <c r="AF2488" t="s">
        <v>49</v>
      </c>
      <c r="AG2488" t="s">
        <v>49</v>
      </c>
      <c r="AH2488" t="s">
        <v>49</v>
      </c>
      <c r="AI2488" t="s">
        <v>49</v>
      </c>
      <c r="AJ2488" t="s">
        <v>49</v>
      </c>
      <c r="AK2488" t="s">
        <v>49</v>
      </c>
      <c r="AL2488" t="s">
        <v>49</v>
      </c>
      <c r="AM2488" t="s">
        <v>49</v>
      </c>
    </row>
    <row r="2489" spans="1:39" customFormat="1" hidden="1" x14ac:dyDescent="0.2">
      <c r="A2489" t="s">
        <v>417</v>
      </c>
      <c r="B2489" s="1" t="s">
        <v>41</v>
      </c>
      <c r="C2489" t="s">
        <v>34</v>
      </c>
      <c r="D2489" s="1" t="s">
        <v>113</v>
      </c>
      <c r="E2489">
        <v>6.6566226807850697</v>
      </c>
      <c r="F2489">
        <v>7.3123272575826803</v>
      </c>
      <c r="G2489">
        <v>9.0177496402974295</v>
      </c>
      <c r="H2489">
        <v>12.0812830171161</v>
      </c>
      <c r="I2489">
        <v>13.139589667264699</v>
      </c>
      <c r="J2489">
        <v>14.551917740579899</v>
      </c>
      <c r="K2489">
        <v>17.713954424678501</v>
      </c>
      <c r="L2489">
        <v>22.933287703600602</v>
      </c>
      <c r="M2489">
        <v>28.4000870569425</v>
      </c>
      <c r="N2489">
        <v>34.136866800889699</v>
      </c>
      <c r="O2489">
        <v>38.8027305372269</v>
      </c>
      <c r="P2489">
        <v>43.328580519918901</v>
      </c>
      <c r="Q2489">
        <v>48.115537232381399</v>
      </c>
      <c r="R2489">
        <v>52.770309156935497</v>
      </c>
      <c r="S2489">
        <v>56.828614912104499</v>
      </c>
      <c r="T2489">
        <v>61.189737379853199</v>
      </c>
      <c r="U2489">
        <v>66.154544766517802</v>
      </c>
      <c r="V2489">
        <v>71.982138802694294</v>
      </c>
      <c r="W2489">
        <v>75.997124044501604</v>
      </c>
      <c r="X2489">
        <v>81.268447740861305</v>
      </c>
      <c r="Y2489">
        <v>90.535835919170495</v>
      </c>
      <c r="Z2489">
        <v>95.511995761749802</v>
      </c>
      <c r="AA2489">
        <v>100</v>
      </c>
      <c r="AB2489">
        <v>106.76227957314801</v>
      </c>
      <c r="AC2489">
        <v>112.30984636343</v>
      </c>
      <c r="AD2489">
        <v>118.10716718383399</v>
      </c>
      <c r="AE2489">
        <v>125.34624990539599</v>
      </c>
      <c r="AF2489">
        <v>129.30447286763001</v>
      </c>
      <c r="AG2489">
        <v>132.82751835313701</v>
      </c>
      <c r="AH2489">
        <v>138.05343222583801</v>
      </c>
      <c r="AI2489">
        <v>144.05509725270599</v>
      </c>
      <c r="AJ2489">
        <v>150.34435782941</v>
      </c>
      <c r="AK2489">
        <v>155.55891924619701</v>
      </c>
      <c r="AL2489">
        <v>162.52932717777901</v>
      </c>
      <c r="AM2489">
        <v>177.302656474684</v>
      </c>
    </row>
    <row r="2490" spans="1:39" customFormat="1" hidden="1" x14ac:dyDescent="0.2">
      <c r="A2490" t="s">
        <v>417</v>
      </c>
      <c r="B2490" s="1" t="s">
        <v>41</v>
      </c>
      <c r="C2490" t="s">
        <v>358</v>
      </c>
      <c r="D2490" s="1" t="s">
        <v>7</v>
      </c>
      <c r="E2490" t="s">
        <v>49</v>
      </c>
      <c r="F2490" t="s">
        <v>49</v>
      </c>
      <c r="G2490" t="s">
        <v>49</v>
      </c>
      <c r="H2490" t="s">
        <v>49</v>
      </c>
      <c r="I2490" t="s">
        <v>49</v>
      </c>
      <c r="J2490" t="s">
        <v>49</v>
      </c>
      <c r="K2490" t="s">
        <v>49</v>
      </c>
      <c r="L2490" t="s">
        <v>49</v>
      </c>
      <c r="M2490">
        <v>14.5161294937134</v>
      </c>
      <c r="N2490" t="s">
        <v>49</v>
      </c>
      <c r="O2490">
        <v>16.577539443969702</v>
      </c>
      <c r="P2490" t="s">
        <v>49</v>
      </c>
      <c r="Q2490">
        <v>17.5531921386719</v>
      </c>
      <c r="R2490" t="s">
        <v>49</v>
      </c>
      <c r="S2490">
        <v>15.873015403747599</v>
      </c>
      <c r="T2490">
        <v>15.873015403747599</v>
      </c>
      <c r="U2490">
        <v>18.719211578369102</v>
      </c>
      <c r="V2490">
        <v>22.439023971557599</v>
      </c>
      <c r="W2490">
        <v>21.951219558715799</v>
      </c>
      <c r="X2490">
        <v>22.815534591674801</v>
      </c>
      <c r="Y2490">
        <v>18.446601867675799</v>
      </c>
      <c r="Z2490">
        <v>20.0956935882568</v>
      </c>
      <c r="AA2490">
        <v>20.476190567016602</v>
      </c>
      <c r="AB2490">
        <v>21.800947189331101</v>
      </c>
      <c r="AC2490">
        <v>18.009479522705099</v>
      </c>
      <c r="AD2490">
        <v>18.009479522705099</v>
      </c>
      <c r="AE2490">
        <v>24.0384616851807</v>
      </c>
      <c r="AF2490">
        <v>33.333332061767599</v>
      </c>
      <c r="AG2490">
        <v>29.0476188659668</v>
      </c>
      <c r="AH2490">
        <v>25.238094329833999</v>
      </c>
      <c r="AI2490">
        <v>29.0476188659668</v>
      </c>
      <c r="AJ2490">
        <v>21.428571701049801</v>
      </c>
      <c r="AK2490">
        <v>17.619047164916999</v>
      </c>
      <c r="AL2490">
        <v>14.761904716491699</v>
      </c>
      <c r="AM2490">
        <v>18.867923736572301</v>
      </c>
    </row>
    <row r="2491" spans="1:39" customFormat="1" hidden="1" x14ac:dyDescent="0.2">
      <c r="A2491" t="s">
        <v>417</v>
      </c>
      <c r="B2491" s="1" t="s">
        <v>41</v>
      </c>
      <c r="C2491" t="s">
        <v>143</v>
      </c>
      <c r="D2491" s="1" t="s">
        <v>308</v>
      </c>
      <c r="E2491" t="s">
        <v>49</v>
      </c>
      <c r="F2491" t="s">
        <v>49</v>
      </c>
      <c r="G2491" t="s">
        <v>49</v>
      </c>
      <c r="H2491" t="s">
        <v>49</v>
      </c>
      <c r="I2491" t="s">
        <v>49</v>
      </c>
      <c r="J2491" t="s">
        <v>49</v>
      </c>
      <c r="K2491" t="s">
        <v>49</v>
      </c>
      <c r="L2491" t="s">
        <v>49</v>
      </c>
      <c r="M2491" t="s">
        <v>49</v>
      </c>
      <c r="N2491" t="s">
        <v>49</v>
      </c>
      <c r="O2491" t="s">
        <v>49</v>
      </c>
      <c r="P2491" t="s">
        <v>49</v>
      </c>
      <c r="Q2491" t="s">
        <v>49</v>
      </c>
      <c r="R2491" t="s">
        <v>49</v>
      </c>
      <c r="S2491" t="s">
        <v>49</v>
      </c>
      <c r="T2491">
        <v>31.9</v>
      </c>
      <c r="U2491">
        <v>29.6</v>
      </c>
      <c r="V2491">
        <v>27.3</v>
      </c>
      <c r="W2491">
        <v>22.9</v>
      </c>
      <c r="X2491">
        <v>21.9</v>
      </c>
      <c r="Y2491">
        <v>16</v>
      </c>
      <c r="Z2491">
        <v>13.8</v>
      </c>
      <c r="AA2491">
        <v>14</v>
      </c>
      <c r="AB2491">
        <v>13.6</v>
      </c>
      <c r="AC2491">
        <v>12.6</v>
      </c>
      <c r="AD2491">
        <v>12.2</v>
      </c>
      <c r="AE2491">
        <v>11.5</v>
      </c>
      <c r="AF2491">
        <v>0</v>
      </c>
      <c r="AG2491">
        <v>0</v>
      </c>
      <c r="AH2491">
        <v>0</v>
      </c>
      <c r="AI2491">
        <v>0</v>
      </c>
      <c r="AJ2491">
        <v>0</v>
      </c>
      <c r="AK2491" t="s">
        <v>49</v>
      </c>
      <c r="AL2491" t="s">
        <v>49</v>
      </c>
      <c r="AM2491" t="s">
        <v>49</v>
      </c>
    </row>
    <row r="2492" spans="1:39" customFormat="1" hidden="1" x14ac:dyDescent="0.2">
      <c r="A2492" t="s">
        <v>417</v>
      </c>
      <c r="B2492" s="1" t="s">
        <v>41</v>
      </c>
      <c r="C2492" t="s">
        <v>186</v>
      </c>
      <c r="D2492" s="1" t="s">
        <v>144</v>
      </c>
      <c r="E2492" t="s">
        <v>49</v>
      </c>
      <c r="F2492" t="s">
        <v>49</v>
      </c>
      <c r="G2492" t="s">
        <v>49</v>
      </c>
      <c r="H2492" t="s">
        <v>49</v>
      </c>
      <c r="I2492" t="s">
        <v>49</v>
      </c>
      <c r="J2492" t="s">
        <v>49</v>
      </c>
      <c r="K2492" t="s">
        <v>49</v>
      </c>
      <c r="L2492" t="s">
        <v>49</v>
      </c>
      <c r="M2492">
        <v>-1.0788109302520801</v>
      </c>
      <c r="N2492" t="s">
        <v>49</v>
      </c>
      <c r="O2492">
        <v>-1.01508116722107</v>
      </c>
      <c r="P2492" t="s">
        <v>49</v>
      </c>
      <c r="Q2492">
        <v>-0.96987044811248802</v>
      </c>
      <c r="R2492" t="s">
        <v>49</v>
      </c>
      <c r="S2492">
        <v>-1.0195521116256701</v>
      </c>
      <c r="T2492">
        <v>-0.97442930936813399</v>
      </c>
      <c r="U2492">
        <v>-0.94608181715011597</v>
      </c>
      <c r="V2492">
        <v>-0.81975615024566695</v>
      </c>
      <c r="W2492">
        <v>-0.83333182334899902</v>
      </c>
      <c r="X2492">
        <v>-0.79154330492019698</v>
      </c>
      <c r="Y2492">
        <v>-0.91566532850265503</v>
      </c>
      <c r="Z2492">
        <v>-0.90824276208877597</v>
      </c>
      <c r="AA2492">
        <v>-0.88916975259780895</v>
      </c>
      <c r="AB2492">
        <v>-0.83393579721450795</v>
      </c>
      <c r="AC2492">
        <v>-0.95513200759887695</v>
      </c>
      <c r="AD2492">
        <v>-0.94487375020980802</v>
      </c>
      <c r="AE2492">
        <v>-0.78713554143905595</v>
      </c>
      <c r="AF2492">
        <v>-0.58925420045852706</v>
      </c>
      <c r="AG2492">
        <v>-0.67906630039215099</v>
      </c>
      <c r="AH2492">
        <v>-0.73926359415054299</v>
      </c>
      <c r="AI2492">
        <v>-0.65696650743484497</v>
      </c>
      <c r="AJ2492">
        <v>-0.87568628787994396</v>
      </c>
      <c r="AK2492">
        <v>-0.98805236816406306</v>
      </c>
      <c r="AL2492">
        <v>-1.0910184383392301</v>
      </c>
      <c r="AM2492">
        <v>-1.0020713806152299</v>
      </c>
    </row>
    <row r="2493" spans="1:39" customFormat="1" hidden="1" x14ac:dyDescent="0.2">
      <c r="A2493" t="s">
        <v>417</v>
      </c>
      <c r="B2493" s="1" t="s">
        <v>41</v>
      </c>
      <c r="C2493" t="s">
        <v>418</v>
      </c>
      <c r="D2493" s="1" t="s">
        <v>461</v>
      </c>
      <c r="E2493" t="s">
        <v>49</v>
      </c>
      <c r="F2493" t="s">
        <v>49</v>
      </c>
      <c r="G2493" t="s">
        <v>49</v>
      </c>
      <c r="H2493" t="s">
        <v>49</v>
      </c>
      <c r="I2493" t="s">
        <v>49</v>
      </c>
      <c r="J2493" t="s">
        <v>49</v>
      </c>
      <c r="K2493" t="s">
        <v>49</v>
      </c>
      <c r="L2493" t="s">
        <v>49</v>
      </c>
      <c r="M2493" t="s">
        <v>49</v>
      </c>
      <c r="N2493" t="s">
        <v>49</v>
      </c>
      <c r="O2493" t="s">
        <v>49</v>
      </c>
      <c r="P2493" t="s">
        <v>49</v>
      </c>
      <c r="Q2493" t="s">
        <v>49</v>
      </c>
      <c r="R2493" t="s">
        <v>49</v>
      </c>
      <c r="S2493" t="s">
        <v>49</v>
      </c>
      <c r="T2493" t="s">
        <v>49</v>
      </c>
      <c r="U2493" t="s">
        <v>49</v>
      </c>
      <c r="V2493">
        <v>4</v>
      </c>
      <c r="W2493">
        <v>4</v>
      </c>
      <c r="X2493">
        <v>4</v>
      </c>
      <c r="Y2493">
        <v>4</v>
      </c>
      <c r="Z2493">
        <v>3.5</v>
      </c>
      <c r="AA2493">
        <v>4</v>
      </c>
      <c r="AB2493">
        <v>3.5</v>
      </c>
      <c r="AC2493">
        <v>3.5</v>
      </c>
      <c r="AD2493">
        <v>4</v>
      </c>
      <c r="AE2493">
        <v>4</v>
      </c>
      <c r="AF2493">
        <v>4</v>
      </c>
      <c r="AG2493">
        <v>4</v>
      </c>
      <c r="AH2493">
        <v>4</v>
      </c>
      <c r="AI2493">
        <v>4</v>
      </c>
      <c r="AJ2493">
        <v>3.5</v>
      </c>
      <c r="AK2493">
        <v>3.5</v>
      </c>
      <c r="AL2493">
        <v>3.5</v>
      </c>
      <c r="AM2493">
        <v>3.5</v>
      </c>
    </row>
    <row r="2494" spans="1:39" customFormat="1" hidden="1" x14ac:dyDescent="0.2">
      <c r="A2494" t="s">
        <v>417</v>
      </c>
      <c r="B2494" s="1" t="s">
        <v>41</v>
      </c>
      <c r="C2494" t="s">
        <v>507</v>
      </c>
      <c r="D2494" s="1" t="s">
        <v>216</v>
      </c>
      <c r="E2494" t="s">
        <v>49</v>
      </c>
      <c r="F2494" t="s">
        <v>49</v>
      </c>
      <c r="G2494" t="s">
        <v>49</v>
      </c>
      <c r="H2494" t="s">
        <v>49</v>
      </c>
      <c r="I2494" t="s">
        <v>49</v>
      </c>
      <c r="J2494" t="s">
        <v>49</v>
      </c>
      <c r="K2494" t="s">
        <v>49</v>
      </c>
      <c r="L2494" t="s">
        <v>49</v>
      </c>
      <c r="M2494" t="s">
        <v>49</v>
      </c>
      <c r="N2494" t="s">
        <v>49</v>
      </c>
      <c r="O2494" t="s">
        <v>49</v>
      </c>
      <c r="P2494" t="s">
        <v>49</v>
      </c>
      <c r="Q2494" t="s">
        <v>49</v>
      </c>
      <c r="R2494" t="s">
        <v>49</v>
      </c>
      <c r="S2494" t="s">
        <v>49</v>
      </c>
      <c r="T2494" t="s">
        <v>49</v>
      </c>
      <c r="U2494" t="s">
        <v>49</v>
      </c>
      <c r="V2494">
        <v>4</v>
      </c>
      <c r="W2494">
        <v>4</v>
      </c>
      <c r="X2494">
        <v>4.5</v>
      </c>
      <c r="Y2494">
        <v>4</v>
      </c>
      <c r="Z2494">
        <v>3.5</v>
      </c>
      <c r="AA2494">
        <v>3.5</v>
      </c>
      <c r="AB2494">
        <v>3.5</v>
      </c>
      <c r="AC2494">
        <v>3</v>
      </c>
      <c r="AD2494">
        <v>3</v>
      </c>
      <c r="AE2494">
        <v>3</v>
      </c>
      <c r="AF2494">
        <v>3</v>
      </c>
      <c r="AG2494">
        <v>3</v>
      </c>
      <c r="AH2494">
        <v>3</v>
      </c>
      <c r="AI2494">
        <v>2.5</v>
      </c>
      <c r="AJ2494">
        <v>2.5</v>
      </c>
      <c r="AK2494">
        <v>2.5</v>
      </c>
      <c r="AL2494">
        <v>2.5</v>
      </c>
      <c r="AM2494">
        <v>2.5</v>
      </c>
    </row>
    <row r="2495" spans="1:39" customFormat="1" hidden="1" x14ac:dyDescent="0.2">
      <c r="A2495" t="s">
        <v>417</v>
      </c>
      <c r="B2495" s="1" t="s">
        <v>41</v>
      </c>
      <c r="C2495" t="s">
        <v>118</v>
      </c>
      <c r="D2495" s="1" t="s">
        <v>580</v>
      </c>
      <c r="E2495" t="s">
        <v>49</v>
      </c>
      <c r="F2495" t="s">
        <v>49</v>
      </c>
      <c r="G2495" t="s">
        <v>49</v>
      </c>
      <c r="H2495" t="s">
        <v>49</v>
      </c>
      <c r="I2495" t="s">
        <v>49</v>
      </c>
      <c r="J2495" t="s">
        <v>49</v>
      </c>
      <c r="K2495" t="s">
        <v>49</v>
      </c>
      <c r="L2495" t="s">
        <v>49</v>
      </c>
      <c r="M2495" t="s">
        <v>49</v>
      </c>
      <c r="N2495" t="s">
        <v>49</v>
      </c>
      <c r="O2495" t="s">
        <v>49</v>
      </c>
      <c r="P2495" t="s">
        <v>49</v>
      </c>
      <c r="Q2495" t="s">
        <v>49</v>
      </c>
      <c r="R2495" t="s">
        <v>49</v>
      </c>
      <c r="S2495" t="s">
        <v>49</v>
      </c>
      <c r="T2495" t="s">
        <v>49</v>
      </c>
      <c r="U2495" t="s">
        <v>49</v>
      </c>
      <c r="V2495">
        <v>4</v>
      </c>
      <c r="W2495">
        <v>4</v>
      </c>
      <c r="X2495">
        <v>4</v>
      </c>
      <c r="Y2495">
        <v>4</v>
      </c>
      <c r="Z2495">
        <v>4</v>
      </c>
      <c r="AA2495">
        <v>4</v>
      </c>
      <c r="AB2495">
        <v>4</v>
      </c>
      <c r="AC2495">
        <v>4</v>
      </c>
      <c r="AD2495">
        <v>3.5</v>
      </c>
      <c r="AE2495">
        <v>3.5</v>
      </c>
      <c r="AF2495">
        <v>3.5</v>
      </c>
      <c r="AG2495">
        <v>4</v>
      </c>
      <c r="AH2495">
        <v>4</v>
      </c>
      <c r="AI2495">
        <v>4</v>
      </c>
      <c r="AJ2495">
        <v>4</v>
      </c>
      <c r="AK2495">
        <v>4</v>
      </c>
      <c r="AL2495">
        <v>4</v>
      </c>
      <c r="AM2495">
        <v>4</v>
      </c>
    </row>
    <row r="2496" spans="1:39" customFormat="1" hidden="1" x14ac:dyDescent="0.2">
      <c r="A2496" t="s">
        <v>417</v>
      </c>
      <c r="B2496" s="1" t="s">
        <v>41</v>
      </c>
      <c r="C2496" t="s">
        <v>508</v>
      </c>
      <c r="D2496" s="1" t="s">
        <v>500</v>
      </c>
      <c r="E2496" t="s">
        <v>49</v>
      </c>
      <c r="F2496" t="s">
        <v>49</v>
      </c>
      <c r="G2496" t="s">
        <v>49</v>
      </c>
      <c r="H2496" t="s">
        <v>49</v>
      </c>
      <c r="I2496" t="s">
        <v>49</v>
      </c>
      <c r="J2496" t="s">
        <v>49</v>
      </c>
      <c r="K2496" t="s">
        <v>49</v>
      </c>
      <c r="L2496" t="s">
        <v>49</v>
      </c>
      <c r="M2496" t="s">
        <v>49</v>
      </c>
      <c r="N2496" t="s">
        <v>49</v>
      </c>
      <c r="O2496" t="s">
        <v>49</v>
      </c>
      <c r="P2496" t="s">
        <v>49</v>
      </c>
      <c r="Q2496" t="s">
        <v>49</v>
      </c>
      <c r="R2496" t="s">
        <v>49</v>
      </c>
      <c r="S2496" t="s">
        <v>49</v>
      </c>
      <c r="T2496" t="s">
        <v>49</v>
      </c>
      <c r="U2496" t="s">
        <v>49</v>
      </c>
      <c r="V2496">
        <v>4.5</v>
      </c>
      <c r="W2496">
        <v>4</v>
      </c>
      <c r="X2496">
        <v>3.5</v>
      </c>
      <c r="Y2496">
        <v>3.5</v>
      </c>
      <c r="Z2496">
        <v>3.5</v>
      </c>
      <c r="AA2496">
        <v>3.5</v>
      </c>
      <c r="AB2496">
        <v>3.5</v>
      </c>
      <c r="AC2496">
        <v>3</v>
      </c>
      <c r="AD2496">
        <v>2.5</v>
      </c>
      <c r="AE2496">
        <v>3</v>
      </c>
      <c r="AF2496">
        <v>3.5</v>
      </c>
      <c r="AG2496">
        <v>3.5</v>
      </c>
      <c r="AH2496">
        <v>3.5</v>
      </c>
      <c r="AI2496">
        <v>3.5</v>
      </c>
      <c r="AJ2496">
        <v>3.5</v>
      </c>
      <c r="AK2496">
        <v>3.5</v>
      </c>
      <c r="AL2496">
        <v>3</v>
      </c>
      <c r="AM2496">
        <v>3</v>
      </c>
    </row>
    <row r="2497" spans="1:39" customFormat="1" hidden="1" x14ac:dyDescent="0.2">
      <c r="A2497" t="s">
        <v>417</v>
      </c>
      <c r="B2497" s="1" t="s">
        <v>41</v>
      </c>
      <c r="C2497" t="s">
        <v>528</v>
      </c>
      <c r="D2497" s="1" t="s">
        <v>397</v>
      </c>
      <c r="E2497" t="s">
        <v>49</v>
      </c>
      <c r="F2497" t="s">
        <v>49</v>
      </c>
      <c r="G2497" t="s">
        <v>49</v>
      </c>
      <c r="H2497" t="s">
        <v>49</v>
      </c>
      <c r="I2497" t="s">
        <v>49</v>
      </c>
      <c r="J2497" t="s">
        <v>49</v>
      </c>
      <c r="K2497" t="s">
        <v>49</v>
      </c>
      <c r="L2497" t="s">
        <v>49</v>
      </c>
      <c r="M2497" t="s">
        <v>49</v>
      </c>
      <c r="N2497" t="s">
        <v>49</v>
      </c>
      <c r="O2497" t="s">
        <v>49</v>
      </c>
      <c r="P2497" t="s">
        <v>49</v>
      </c>
      <c r="Q2497" t="s">
        <v>49</v>
      </c>
      <c r="R2497" t="s">
        <v>49</v>
      </c>
      <c r="S2497" t="s">
        <v>49</v>
      </c>
      <c r="T2497" t="s">
        <v>49</v>
      </c>
      <c r="U2497" t="s">
        <v>49</v>
      </c>
      <c r="V2497">
        <v>3.5</v>
      </c>
      <c r="W2497">
        <v>3.5</v>
      </c>
      <c r="X2497">
        <v>3.5</v>
      </c>
      <c r="Y2497">
        <v>3</v>
      </c>
      <c r="Z2497">
        <v>3</v>
      </c>
      <c r="AA2497">
        <v>3</v>
      </c>
      <c r="AB2497">
        <v>3.5</v>
      </c>
      <c r="AC2497">
        <v>3.5</v>
      </c>
      <c r="AD2497">
        <v>3.5</v>
      </c>
      <c r="AE2497">
        <v>3.5</v>
      </c>
      <c r="AF2497">
        <v>3.5</v>
      </c>
      <c r="AG2497">
        <v>3.5</v>
      </c>
      <c r="AH2497">
        <v>3.5</v>
      </c>
      <c r="AI2497">
        <v>3.5</v>
      </c>
      <c r="AJ2497">
        <v>3.5</v>
      </c>
      <c r="AK2497">
        <v>3.5</v>
      </c>
      <c r="AL2497">
        <v>3.5</v>
      </c>
      <c r="AM2497">
        <v>3.5</v>
      </c>
    </row>
    <row r="2498" spans="1:39" customFormat="1" hidden="1" x14ac:dyDescent="0.2">
      <c r="A2498" t="s">
        <v>417</v>
      </c>
      <c r="B2498" s="1" t="s">
        <v>41</v>
      </c>
      <c r="C2498" t="s">
        <v>521</v>
      </c>
      <c r="D2498" s="1" t="s">
        <v>111</v>
      </c>
      <c r="E2498" t="s">
        <v>49</v>
      </c>
      <c r="F2498" t="s">
        <v>49</v>
      </c>
      <c r="G2498" t="s">
        <v>49</v>
      </c>
      <c r="H2498" t="s">
        <v>49</v>
      </c>
      <c r="I2498" t="s">
        <v>49</v>
      </c>
      <c r="J2498" t="s">
        <v>49</v>
      </c>
      <c r="K2498" t="s">
        <v>49</v>
      </c>
      <c r="L2498" t="s">
        <v>49</v>
      </c>
      <c r="M2498" t="s">
        <v>49</v>
      </c>
      <c r="N2498" t="s">
        <v>49</v>
      </c>
      <c r="O2498" t="s">
        <v>49</v>
      </c>
      <c r="P2498" t="s">
        <v>49</v>
      </c>
      <c r="Q2498" t="s">
        <v>49</v>
      </c>
      <c r="R2498" t="s">
        <v>49</v>
      </c>
      <c r="S2498" t="s">
        <v>49</v>
      </c>
      <c r="T2498" t="s">
        <v>49</v>
      </c>
      <c r="U2498" t="s">
        <v>49</v>
      </c>
      <c r="V2498">
        <v>4.5</v>
      </c>
      <c r="W2498">
        <v>4.5</v>
      </c>
      <c r="X2498">
        <v>4</v>
      </c>
      <c r="Y2498">
        <v>3.5</v>
      </c>
      <c r="Z2498">
        <v>3</v>
      </c>
      <c r="AA2498">
        <v>3.5</v>
      </c>
      <c r="AB2498">
        <v>3.5</v>
      </c>
      <c r="AC2498">
        <v>3.5</v>
      </c>
      <c r="AD2498">
        <v>3</v>
      </c>
      <c r="AE2498">
        <v>3</v>
      </c>
      <c r="AF2498">
        <v>3.5</v>
      </c>
      <c r="AG2498">
        <v>3.5</v>
      </c>
      <c r="AH2498">
        <v>3.5</v>
      </c>
      <c r="AI2498">
        <v>3.5</v>
      </c>
      <c r="AJ2498">
        <v>3.5</v>
      </c>
      <c r="AK2498">
        <v>3.5</v>
      </c>
      <c r="AL2498">
        <v>3.5</v>
      </c>
      <c r="AM2498">
        <v>3.5</v>
      </c>
    </row>
    <row r="2499" spans="1:39" customFormat="1" hidden="1" x14ac:dyDescent="0.2">
      <c r="A2499" t="s">
        <v>417</v>
      </c>
      <c r="B2499" s="1" t="s">
        <v>41</v>
      </c>
      <c r="C2499" t="s">
        <v>50</v>
      </c>
      <c r="D2499" s="1" t="s">
        <v>569</v>
      </c>
      <c r="E2499">
        <v>-1.876625229642527</v>
      </c>
      <c r="F2499">
        <v>-3.134309293924805</v>
      </c>
      <c r="G2499">
        <v>-1.0440767880238984</v>
      </c>
      <c r="H2499">
        <v>-3.7085888312931345</v>
      </c>
      <c r="I2499">
        <v>-5.218762819412321</v>
      </c>
      <c r="J2499">
        <v>-6.2658206733349751</v>
      </c>
      <c r="K2499">
        <v>-7.3950720239854011</v>
      </c>
      <c r="L2499">
        <v>-3.7569343827589119</v>
      </c>
      <c r="M2499">
        <v>-6.4314119992258858</v>
      </c>
      <c r="N2499">
        <v>-4.7445576440524251</v>
      </c>
      <c r="O2499">
        <v>-2.3200142284510754</v>
      </c>
      <c r="P2499">
        <v>-3.7555418037518398</v>
      </c>
      <c r="Q2499">
        <v>-7.0723371934006876</v>
      </c>
      <c r="R2499">
        <v>-6.2561332341057234</v>
      </c>
      <c r="S2499">
        <v>-3.5831268512598102</v>
      </c>
      <c r="T2499">
        <v>-6.7168184025587943</v>
      </c>
      <c r="U2499">
        <v>-7.7051292493061476</v>
      </c>
      <c r="V2499">
        <v>-3.1191412016179512</v>
      </c>
      <c r="W2499">
        <v>-3.5049625989227948</v>
      </c>
      <c r="X2499">
        <v>-9.029473634447708</v>
      </c>
      <c r="Y2499">
        <v>-15.342852326311791</v>
      </c>
      <c r="Z2499">
        <v>-3.8159630413154009</v>
      </c>
      <c r="AA2499">
        <v>-5.0764290762829551</v>
      </c>
      <c r="AB2499">
        <v>-7.9539179787888825</v>
      </c>
      <c r="AC2499">
        <v>-8.53140481521433</v>
      </c>
      <c r="AD2499">
        <v>-9.5272939641130279</v>
      </c>
      <c r="AE2499">
        <v>-6.9451664760408347</v>
      </c>
      <c r="AF2499">
        <v>-4.6709014164946563</v>
      </c>
      <c r="AG2499">
        <v>-3.1434140623581026</v>
      </c>
      <c r="AH2499">
        <v>-1.2458951099172382</v>
      </c>
      <c r="AI2499">
        <v>-6.5723465882342387</v>
      </c>
      <c r="AJ2499">
        <v>-2.6340203395956361</v>
      </c>
      <c r="AK2499">
        <v>2.7944368080403774</v>
      </c>
      <c r="AL2499">
        <v>-4.6245949754312781</v>
      </c>
      <c r="AM2499">
        <v>-3.2001779127674705</v>
      </c>
    </row>
    <row r="2500" spans="1:39" customFormat="1" hidden="1" x14ac:dyDescent="0.2">
      <c r="A2500" t="s">
        <v>417</v>
      </c>
      <c r="B2500" s="1" t="s">
        <v>41</v>
      </c>
      <c r="C2500" t="s">
        <v>229</v>
      </c>
      <c r="D2500" s="1" t="s">
        <v>536</v>
      </c>
      <c r="E2500">
        <v>8.625</v>
      </c>
      <c r="F2500">
        <v>8.5749999999999993</v>
      </c>
      <c r="G2500">
        <v>8.7750000000000004</v>
      </c>
      <c r="H2500">
        <v>11.45</v>
      </c>
      <c r="I2500">
        <v>12.341666666666701</v>
      </c>
      <c r="J2500">
        <v>11.6</v>
      </c>
      <c r="K2500">
        <v>11.5583333333333</v>
      </c>
      <c r="L2500">
        <v>11.966666666666701</v>
      </c>
      <c r="M2500">
        <v>16.7</v>
      </c>
      <c r="N2500">
        <v>21.283333333333299</v>
      </c>
      <c r="O2500">
        <v>18.5825</v>
      </c>
      <c r="P2500">
        <v>19.9658333333333</v>
      </c>
      <c r="Q2500">
        <v>15.9341666666667</v>
      </c>
      <c r="R2500">
        <v>14.4766666666667</v>
      </c>
      <c r="S2500">
        <v>13.744681053693199</v>
      </c>
      <c r="T2500">
        <v>11.483802234117499</v>
      </c>
      <c r="U2500">
        <v>11.0947345018684</v>
      </c>
      <c r="V2500">
        <v>10.897500000000001</v>
      </c>
      <c r="W2500">
        <v>9.3316666666666706</v>
      </c>
      <c r="X2500">
        <v>7.7833333333333297</v>
      </c>
      <c r="Y2500">
        <v>9.4908333333333292</v>
      </c>
      <c r="Z2500">
        <v>10.8166666666667</v>
      </c>
      <c r="AA2500">
        <v>9.8136891666666699</v>
      </c>
      <c r="AB2500">
        <v>8.1821625000000004</v>
      </c>
      <c r="AC2500">
        <v>8.9349150000000002</v>
      </c>
      <c r="AD2500">
        <v>11.6474283333333</v>
      </c>
      <c r="AE2500">
        <v>10.8226783333333</v>
      </c>
      <c r="AF2500">
        <v>9.7004191666666699</v>
      </c>
      <c r="AG2500">
        <v>8.6442058333333307</v>
      </c>
      <c r="AH2500">
        <v>8.2544916666666701</v>
      </c>
      <c r="AI2500">
        <v>8.2983333333333302</v>
      </c>
      <c r="AJ2500">
        <v>8.4183333333333294</v>
      </c>
      <c r="AK2500">
        <v>8.1300000000000008</v>
      </c>
      <c r="AL2500">
        <v>5.8040380834124798</v>
      </c>
      <c r="AM2500">
        <v>4.275925</v>
      </c>
    </row>
    <row r="2501" spans="1:39" customFormat="1" hidden="1" x14ac:dyDescent="0.2">
      <c r="A2501" t="s">
        <v>417</v>
      </c>
      <c r="B2501" s="1" t="s">
        <v>41</v>
      </c>
      <c r="C2501" t="s">
        <v>522</v>
      </c>
      <c r="D2501" s="1" t="s">
        <v>468</v>
      </c>
      <c r="E2501" t="s">
        <v>49</v>
      </c>
      <c r="F2501" t="s">
        <v>49</v>
      </c>
      <c r="G2501" t="s">
        <v>49</v>
      </c>
      <c r="H2501" t="s">
        <v>49</v>
      </c>
      <c r="I2501" t="s">
        <v>49</v>
      </c>
      <c r="J2501" t="s">
        <v>49</v>
      </c>
      <c r="K2501" t="s">
        <v>49</v>
      </c>
      <c r="L2501" t="s">
        <v>49</v>
      </c>
      <c r="M2501" t="s">
        <v>49</v>
      </c>
      <c r="N2501" t="s">
        <v>49</v>
      </c>
      <c r="O2501" t="s">
        <v>49</v>
      </c>
      <c r="P2501" t="s">
        <v>49</v>
      </c>
      <c r="Q2501" t="s">
        <v>49</v>
      </c>
      <c r="R2501" t="s">
        <v>49</v>
      </c>
      <c r="S2501" t="s">
        <v>49</v>
      </c>
      <c r="T2501" t="s">
        <v>49</v>
      </c>
      <c r="U2501" t="s">
        <v>49</v>
      </c>
      <c r="V2501" t="s">
        <v>49</v>
      </c>
      <c r="W2501" t="s">
        <v>49</v>
      </c>
      <c r="X2501" t="s">
        <v>49</v>
      </c>
      <c r="Y2501" t="s">
        <v>49</v>
      </c>
      <c r="Z2501" t="s">
        <v>49</v>
      </c>
      <c r="AA2501" t="s">
        <v>49</v>
      </c>
      <c r="AB2501" t="s">
        <v>49</v>
      </c>
      <c r="AC2501" t="s">
        <v>49</v>
      </c>
      <c r="AD2501">
        <v>8</v>
      </c>
      <c r="AE2501">
        <v>8</v>
      </c>
      <c r="AF2501">
        <v>8</v>
      </c>
      <c r="AG2501">
        <v>8</v>
      </c>
      <c r="AH2501">
        <v>8</v>
      </c>
      <c r="AI2501">
        <v>8</v>
      </c>
      <c r="AJ2501">
        <v>8</v>
      </c>
      <c r="AK2501" t="s">
        <v>49</v>
      </c>
      <c r="AL2501" t="s">
        <v>49</v>
      </c>
      <c r="AM2501" t="s">
        <v>49</v>
      </c>
    </row>
    <row r="2502" spans="1:39" customFormat="1" hidden="1" x14ac:dyDescent="0.2">
      <c r="A2502" t="s">
        <v>417</v>
      </c>
      <c r="B2502" s="1" t="s">
        <v>41</v>
      </c>
      <c r="C2502" t="s">
        <v>28</v>
      </c>
      <c r="D2502" s="1" t="s">
        <v>553</v>
      </c>
      <c r="E2502" t="s">
        <v>49</v>
      </c>
      <c r="F2502" t="s">
        <v>49</v>
      </c>
      <c r="G2502" t="s">
        <v>49</v>
      </c>
      <c r="H2502" t="s">
        <v>49</v>
      </c>
      <c r="I2502" t="s">
        <v>49</v>
      </c>
      <c r="J2502" t="s">
        <v>49</v>
      </c>
      <c r="K2502" t="s">
        <v>49</v>
      </c>
      <c r="L2502" t="s">
        <v>49</v>
      </c>
      <c r="M2502" t="s">
        <v>49</v>
      </c>
      <c r="N2502" t="s">
        <v>49</v>
      </c>
      <c r="O2502" t="s">
        <v>49</v>
      </c>
      <c r="P2502" t="s">
        <v>49</v>
      </c>
      <c r="Q2502" t="s">
        <v>49</v>
      </c>
      <c r="R2502">
        <v>36.683566205737925</v>
      </c>
      <c r="S2502">
        <v>36.032065600314944</v>
      </c>
      <c r="T2502">
        <v>37.191046381844068</v>
      </c>
      <c r="U2502">
        <v>37.814368185208309</v>
      </c>
      <c r="V2502">
        <v>38.841758065535345</v>
      </c>
      <c r="W2502">
        <v>44.729353158023443</v>
      </c>
      <c r="X2502">
        <v>52.270420067944045</v>
      </c>
      <c r="Y2502">
        <v>51.291832674052998</v>
      </c>
      <c r="Z2502">
        <v>50.338220174897927</v>
      </c>
      <c r="AA2502">
        <v>47.462247077719312</v>
      </c>
      <c r="AB2502">
        <v>47.309231030669693</v>
      </c>
      <c r="AC2502">
        <v>51.275648230744551</v>
      </c>
      <c r="AD2502">
        <v>54.722686817914401</v>
      </c>
      <c r="AE2502">
        <v>55.08693720491614</v>
      </c>
      <c r="AF2502">
        <v>54.593600223815244</v>
      </c>
      <c r="AG2502">
        <v>57.835402364226709</v>
      </c>
      <c r="AH2502">
        <v>57.790197497975541</v>
      </c>
      <c r="AI2502">
        <v>62.892497545681792</v>
      </c>
      <c r="AJ2502">
        <v>63.99781294733328</v>
      </c>
      <c r="AK2502">
        <v>69.893886690202507</v>
      </c>
      <c r="AL2502">
        <v>66.892970220414</v>
      </c>
      <c r="AM2502">
        <v>69.494739687831981</v>
      </c>
    </row>
    <row r="2503" spans="1:39" customFormat="1" hidden="1" x14ac:dyDescent="0.2">
      <c r="A2503" t="s">
        <v>417</v>
      </c>
      <c r="B2503" s="1" t="s">
        <v>41</v>
      </c>
      <c r="C2503" t="s">
        <v>342</v>
      </c>
      <c r="D2503" s="1" t="s">
        <v>491</v>
      </c>
      <c r="E2503" t="s">
        <v>49</v>
      </c>
      <c r="F2503" t="s">
        <v>49</v>
      </c>
      <c r="G2503" t="s">
        <v>49</v>
      </c>
      <c r="H2503" t="s">
        <v>49</v>
      </c>
      <c r="I2503" t="s">
        <v>49</v>
      </c>
      <c r="J2503" t="s">
        <v>49</v>
      </c>
      <c r="K2503" t="s">
        <v>49</v>
      </c>
      <c r="L2503" t="s">
        <v>49</v>
      </c>
      <c r="M2503" t="s">
        <v>49</v>
      </c>
      <c r="N2503" t="s">
        <v>49</v>
      </c>
      <c r="O2503" t="s">
        <v>49</v>
      </c>
      <c r="P2503" t="s">
        <v>49</v>
      </c>
      <c r="Q2503" t="s">
        <v>49</v>
      </c>
      <c r="R2503" t="s">
        <v>49</v>
      </c>
      <c r="S2503" t="s">
        <v>49</v>
      </c>
      <c r="T2503" t="s">
        <v>49</v>
      </c>
      <c r="U2503" t="s">
        <v>49</v>
      </c>
      <c r="V2503" t="s">
        <v>49</v>
      </c>
      <c r="W2503" t="s">
        <v>49</v>
      </c>
      <c r="X2503" t="s">
        <v>49</v>
      </c>
      <c r="Y2503" t="s">
        <v>49</v>
      </c>
      <c r="Z2503" t="s">
        <v>49</v>
      </c>
      <c r="AA2503" t="s">
        <v>49</v>
      </c>
      <c r="AB2503" t="s">
        <v>49</v>
      </c>
      <c r="AC2503" t="s">
        <v>49</v>
      </c>
      <c r="AD2503" t="s">
        <v>49</v>
      </c>
      <c r="AE2503" t="s">
        <v>49</v>
      </c>
      <c r="AF2503">
        <v>56.127679999999998</v>
      </c>
      <c r="AG2503">
        <v>55.735860000000002</v>
      </c>
      <c r="AH2503">
        <v>55.886009999999999</v>
      </c>
      <c r="AI2503">
        <v>55.97099</v>
      </c>
      <c r="AJ2503">
        <v>56.267910000000001</v>
      </c>
      <c r="AK2503" t="s">
        <v>49</v>
      </c>
      <c r="AL2503" t="s">
        <v>49</v>
      </c>
      <c r="AM2503" t="s">
        <v>49</v>
      </c>
    </row>
    <row r="2504" spans="1:39" customFormat="1" hidden="1" x14ac:dyDescent="0.2">
      <c r="A2504" t="s">
        <v>417</v>
      </c>
      <c r="B2504" s="1" t="s">
        <v>41</v>
      </c>
      <c r="C2504" t="s">
        <v>207</v>
      </c>
      <c r="D2504" s="1" t="s">
        <v>110</v>
      </c>
      <c r="E2504" t="s">
        <v>49</v>
      </c>
      <c r="F2504" t="s">
        <v>49</v>
      </c>
      <c r="G2504" t="s">
        <v>49</v>
      </c>
      <c r="H2504" t="s">
        <v>49</v>
      </c>
      <c r="I2504" t="s">
        <v>49</v>
      </c>
      <c r="J2504" t="s">
        <v>49</v>
      </c>
      <c r="K2504" t="s">
        <v>49</v>
      </c>
      <c r="L2504" t="s">
        <v>49</v>
      </c>
      <c r="M2504" t="s">
        <v>49</v>
      </c>
      <c r="N2504" t="s">
        <v>49</v>
      </c>
      <c r="O2504" t="s">
        <v>49</v>
      </c>
      <c r="P2504" t="s">
        <v>49</v>
      </c>
      <c r="Q2504" t="s">
        <v>49</v>
      </c>
      <c r="R2504" t="s">
        <v>49</v>
      </c>
      <c r="S2504" t="s">
        <v>49</v>
      </c>
      <c r="T2504" t="s">
        <v>49</v>
      </c>
      <c r="U2504" t="s">
        <v>49</v>
      </c>
      <c r="V2504" t="s">
        <v>49</v>
      </c>
      <c r="W2504" t="s">
        <v>49</v>
      </c>
      <c r="X2504">
        <v>4.2324600219726598</v>
      </c>
      <c r="Y2504" t="s">
        <v>49</v>
      </c>
      <c r="Z2504" t="s">
        <v>49</v>
      </c>
      <c r="AA2504" t="s">
        <v>49</v>
      </c>
      <c r="AB2504">
        <v>5.1181302070617702</v>
      </c>
      <c r="AC2504">
        <v>4.2490100860595703</v>
      </c>
      <c r="AD2504" t="s">
        <v>49</v>
      </c>
      <c r="AE2504">
        <v>6.2694997787475604</v>
      </c>
      <c r="AF2504">
        <v>9.3493700027465803</v>
      </c>
      <c r="AG2504">
        <v>10.5029497146606</v>
      </c>
      <c r="AH2504" t="s">
        <v>49</v>
      </c>
      <c r="AI2504">
        <v>9.5825700759887695</v>
      </c>
      <c r="AJ2504">
        <v>9.6349897384643608</v>
      </c>
      <c r="AK2504" t="s">
        <v>49</v>
      </c>
      <c r="AL2504" t="s">
        <v>49</v>
      </c>
      <c r="AM2504" t="s">
        <v>49</v>
      </c>
    </row>
    <row r="2505" spans="1:39" customFormat="1" hidden="1" x14ac:dyDescent="0.2">
      <c r="A2505" t="s">
        <v>417</v>
      </c>
      <c r="B2505" s="1" t="s">
        <v>41</v>
      </c>
      <c r="C2505" t="s">
        <v>40</v>
      </c>
      <c r="D2505" s="1" t="s">
        <v>286</v>
      </c>
      <c r="E2505" t="s">
        <v>49</v>
      </c>
      <c r="F2505" t="s">
        <v>49</v>
      </c>
      <c r="G2505" t="s">
        <v>49</v>
      </c>
      <c r="H2505" t="s">
        <v>49</v>
      </c>
      <c r="I2505" t="s">
        <v>49</v>
      </c>
      <c r="J2505" t="s">
        <v>49</v>
      </c>
      <c r="K2505" t="s">
        <v>49</v>
      </c>
      <c r="L2505" t="s">
        <v>49</v>
      </c>
      <c r="M2505" t="s">
        <v>49</v>
      </c>
      <c r="N2505" t="s">
        <v>49</v>
      </c>
      <c r="O2505" t="s">
        <v>49</v>
      </c>
      <c r="P2505" t="s">
        <v>49</v>
      </c>
      <c r="Q2505" t="s">
        <v>49</v>
      </c>
      <c r="R2505" t="s">
        <v>49</v>
      </c>
      <c r="S2505" t="s">
        <v>49</v>
      </c>
      <c r="T2505" t="s">
        <v>49</v>
      </c>
      <c r="U2505" t="s">
        <v>49</v>
      </c>
      <c r="V2505" t="s">
        <v>49</v>
      </c>
      <c r="W2505" t="s">
        <v>49</v>
      </c>
      <c r="X2505" t="s">
        <v>49</v>
      </c>
      <c r="Y2505" t="s">
        <v>49</v>
      </c>
      <c r="Z2505" t="s">
        <v>49</v>
      </c>
      <c r="AA2505" t="s">
        <v>49</v>
      </c>
      <c r="AB2505" t="s">
        <v>49</v>
      </c>
      <c r="AC2505" t="s">
        <v>49</v>
      </c>
      <c r="AD2505" t="s">
        <v>49</v>
      </c>
      <c r="AE2505" t="s">
        <v>49</v>
      </c>
      <c r="AF2505" t="s">
        <v>49</v>
      </c>
      <c r="AG2505" t="s">
        <v>49</v>
      </c>
      <c r="AH2505" t="s">
        <v>49</v>
      </c>
      <c r="AI2505" t="s">
        <v>49</v>
      </c>
      <c r="AJ2505" t="s">
        <v>49</v>
      </c>
      <c r="AK2505" t="s">
        <v>49</v>
      </c>
      <c r="AL2505" t="s">
        <v>49</v>
      </c>
      <c r="AM2505" t="s">
        <v>49</v>
      </c>
    </row>
    <row r="2506" spans="1:39" customFormat="1" hidden="1" x14ac:dyDescent="0.2">
      <c r="A2506" t="s">
        <v>417</v>
      </c>
      <c r="B2506" s="1" t="s">
        <v>41</v>
      </c>
      <c r="C2506" t="s">
        <v>445</v>
      </c>
      <c r="D2506" s="1" t="s">
        <v>307</v>
      </c>
      <c r="E2506" t="s">
        <v>49</v>
      </c>
      <c r="F2506" t="s">
        <v>49</v>
      </c>
      <c r="G2506" t="s">
        <v>49</v>
      </c>
      <c r="H2506">
        <v>11.11534</v>
      </c>
      <c r="I2506">
        <v>11.122730000000001</v>
      </c>
      <c r="J2506">
        <v>11.094010000000001</v>
      </c>
      <c r="K2506">
        <v>11.071580000000001</v>
      </c>
      <c r="L2506">
        <v>11.043150000000001</v>
      </c>
      <c r="M2506">
        <v>11.049989999999999</v>
      </c>
      <c r="N2506">
        <v>11.02239</v>
      </c>
      <c r="O2506">
        <v>11.05447</v>
      </c>
      <c r="P2506">
        <v>11.10802</v>
      </c>
      <c r="Q2506">
        <v>11.321540000000001</v>
      </c>
      <c r="R2506">
        <v>11.397830000000001</v>
      </c>
      <c r="S2506">
        <v>11.412570000000001</v>
      </c>
      <c r="T2506">
        <v>11.47682</v>
      </c>
      <c r="U2506">
        <v>11.54462</v>
      </c>
      <c r="V2506">
        <v>11.598660000000001</v>
      </c>
      <c r="W2506">
        <v>11.911759999999999</v>
      </c>
      <c r="X2506">
        <v>13.76037</v>
      </c>
      <c r="Y2506">
        <v>12.728</v>
      </c>
      <c r="Z2506">
        <v>12.574170000000001</v>
      </c>
      <c r="AA2506">
        <v>13.243410000000001</v>
      </c>
      <c r="AB2506">
        <v>11.150090000000001</v>
      </c>
      <c r="AC2506">
        <v>11.61365</v>
      </c>
      <c r="AD2506">
        <v>12.780950000000001</v>
      </c>
      <c r="AE2506">
        <v>11.4503</v>
      </c>
      <c r="AF2506">
        <v>9.6661439999999992</v>
      </c>
      <c r="AG2506">
        <v>10.9993</v>
      </c>
      <c r="AH2506">
        <v>11.58656</v>
      </c>
      <c r="AI2506">
        <v>9.9669670000000004</v>
      </c>
      <c r="AJ2506">
        <v>10.168240000000001</v>
      </c>
      <c r="AK2506">
        <v>9.7473700000000001</v>
      </c>
      <c r="AL2506">
        <v>9.7675190000000001</v>
      </c>
      <c r="AM2506" t="s">
        <v>49</v>
      </c>
    </row>
    <row r="2507" spans="1:39" customFormat="1" hidden="1" x14ac:dyDescent="0.2">
      <c r="A2507" t="s">
        <v>417</v>
      </c>
      <c r="B2507" s="1" t="s">
        <v>41</v>
      </c>
      <c r="C2507" t="s">
        <v>394</v>
      </c>
      <c r="D2507" s="1" t="s">
        <v>281</v>
      </c>
      <c r="E2507" t="s">
        <v>49</v>
      </c>
      <c r="F2507" t="s">
        <v>49</v>
      </c>
      <c r="G2507" t="s">
        <v>49</v>
      </c>
      <c r="H2507" t="s">
        <v>49</v>
      </c>
      <c r="I2507" t="s">
        <v>49</v>
      </c>
      <c r="J2507" t="s">
        <v>49</v>
      </c>
      <c r="K2507">
        <v>48.455190000000002</v>
      </c>
      <c r="L2507">
        <v>52.275230000000001</v>
      </c>
      <c r="M2507" t="s">
        <v>49</v>
      </c>
      <c r="N2507" t="s">
        <v>49</v>
      </c>
      <c r="O2507" t="s">
        <v>49</v>
      </c>
      <c r="P2507" t="s">
        <v>49</v>
      </c>
      <c r="Q2507" t="s">
        <v>49</v>
      </c>
      <c r="R2507" t="s">
        <v>49</v>
      </c>
      <c r="S2507" t="s">
        <v>49</v>
      </c>
      <c r="T2507" t="s">
        <v>49</v>
      </c>
      <c r="U2507" t="s">
        <v>49</v>
      </c>
      <c r="V2507" t="s">
        <v>49</v>
      </c>
      <c r="W2507" t="s">
        <v>49</v>
      </c>
      <c r="X2507" t="s">
        <v>49</v>
      </c>
      <c r="Y2507" t="s">
        <v>49</v>
      </c>
      <c r="Z2507" t="s">
        <v>49</v>
      </c>
      <c r="AA2507" t="s">
        <v>49</v>
      </c>
      <c r="AB2507" t="s">
        <v>49</v>
      </c>
      <c r="AC2507" t="s">
        <v>49</v>
      </c>
      <c r="AD2507">
        <v>48.900419999999997</v>
      </c>
      <c r="AE2507" t="s">
        <v>49</v>
      </c>
      <c r="AF2507" t="s">
        <v>49</v>
      </c>
      <c r="AG2507" t="s">
        <v>49</v>
      </c>
      <c r="AH2507" t="s">
        <v>49</v>
      </c>
      <c r="AI2507" t="s">
        <v>49</v>
      </c>
      <c r="AJ2507" t="s">
        <v>49</v>
      </c>
      <c r="AK2507" t="s">
        <v>49</v>
      </c>
      <c r="AL2507" t="s">
        <v>49</v>
      </c>
      <c r="AM2507" t="s">
        <v>49</v>
      </c>
    </row>
    <row r="2508" spans="1:39" customFormat="1" hidden="1" x14ac:dyDescent="0.2">
      <c r="A2508" t="s">
        <v>417</v>
      </c>
      <c r="B2508" s="1" t="s">
        <v>41</v>
      </c>
      <c r="C2508" t="s">
        <v>163</v>
      </c>
      <c r="D2508" s="1" t="s">
        <v>190</v>
      </c>
      <c r="E2508" t="s">
        <v>49</v>
      </c>
      <c r="F2508" t="s">
        <v>49</v>
      </c>
      <c r="G2508" t="s">
        <v>49</v>
      </c>
      <c r="H2508" t="s">
        <v>49</v>
      </c>
      <c r="I2508" t="s">
        <v>49</v>
      </c>
      <c r="J2508" t="s">
        <v>49</v>
      </c>
      <c r="K2508" t="s">
        <v>49</v>
      </c>
      <c r="L2508" t="s">
        <v>49</v>
      </c>
      <c r="M2508" t="s">
        <v>49</v>
      </c>
      <c r="N2508" t="s">
        <v>49</v>
      </c>
      <c r="O2508" t="s">
        <v>49</v>
      </c>
      <c r="P2508" t="s">
        <v>49</v>
      </c>
      <c r="Q2508" t="s">
        <v>49</v>
      </c>
      <c r="R2508" t="s">
        <v>49</v>
      </c>
      <c r="S2508" t="s">
        <v>49</v>
      </c>
      <c r="T2508" t="s">
        <v>49</v>
      </c>
      <c r="U2508" t="s">
        <v>49</v>
      </c>
      <c r="V2508" t="s">
        <v>49</v>
      </c>
      <c r="W2508">
        <v>66.099999999999994</v>
      </c>
      <c r="X2508" t="s">
        <v>49</v>
      </c>
      <c r="Y2508" t="s">
        <v>49</v>
      </c>
      <c r="Z2508" t="s">
        <v>49</v>
      </c>
      <c r="AA2508">
        <v>62.8</v>
      </c>
      <c r="AB2508" t="s">
        <v>49</v>
      </c>
      <c r="AC2508" t="s">
        <v>49</v>
      </c>
      <c r="AD2508" t="s">
        <v>49</v>
      </c>
      <c r="AE2508" t="s">
        <v>49</v>
      </c>
      <c r="AF2508" t="s">
        <v>49</v>
      </c>
      <c r="AG2508">
        <v>69.8</v>
      </c>
      <c r="AH2508" t="s">
        <v>49</v>
      </c>
      <c r="AI2508" t="s">
        <v>49</v>
      </c>
      <c r="AJ2508" t="s">
        <v>49</v>
      </c>
      <c r="AK2508" t="s">
        <v>49</v>
      </c>
      <c r="AL2508" t="s">
        <v>49</v>
      </c>
      <c r="AM2508" t="s">
        <v>49</v>
      </c>
    </row>
    <row r="2509" spans="1:39" customFormat="1" hidden="1" x14ac:dyDescent="0.2">
      <c r="A2509" t="s">
        <v>417</v>
      </c>
      <c r="B2509" s="1" t="s">
        <v>41</v>
      </c>
      <c r="C2509" t="s">
        <v>427</v>
      </c>
      <c r="D2509" s="1" t="s">
        <v>225</v>
      </c>
      <c r="E2509" t="s">
        <v>49</v>
      </c>
      <c r="F2509" t="s">
        <v>49</v>
      </c>
      <c r="G2509" t="s">
        <v>49</v>
      </c>
      <c r="H2509" t="s">
        <v>49</v>
      </c>
      <c r="I2509" t="s">
        <v>49</v>
      </c>
      <c r="J2509" t="s">
        <v>49</v>
      </c>
      <c r="K2509" t="s">
        <v>49</v>
      </c>
      <c r="L2509" t="s">
        <v>49</v>
      </c>
      <c r="M2509" t="s">
        <v>49</v>
      </c>
      <c r="N2509" t="s">
        <v>49</v>
      </c>
      <c r="O2509" t="s">
        <v>49</v>
      </c>
      <c r="P2509" t="s">
        <v>49</v>
      </c>
      <c r="Q2509" t="s">
        <v>49</v>
      </c>
      <c r="R2509" t="s">
        <v>49</v>
      </c>
      <c r="S2509" t="s">
        <v>49</v>
      </c>
      <c r="T2509" t="s">
        <v>49</v>
      </c>
      <c r="U2509" t="s">
        <v>49</v>
      </c>
      <c r="V2509" t="s">
        <v>49</v>
      </c>
      <c r="W2509">
        <v>39.700000000000003</v>
      </c>
      <c r="X2509" t="s">
        <v>49</v>
      </c>
      <c r="Y2509" t="s">
        <v>49</v>
      </c>
      <c r="Z2509" t="s">
        <v>49</v>
      </c>
      <c r="AA2509">
        <v>30.9</v>
      </c>
      <c r="AB2509" t="s">
        <v>49</v>
      </c>
      <c r="AC2509" t="s">
        <v>49</v>
      </c>
      <c r="AD2509" t="s">
        <v>49</v>
      </c>
      <c r="AE2509" t="s">
        <v>49</v>
      </c>
      <c r="AF2509" t="s">
        <v>49</v>
      </c>
      <c r="AG2509">
        <v>27.7</v>
      </c>
      <c r="AH2509" t="s">
        <v>49</v>
      </c>
      <c r="AI2509" t="s">
        <v>49</v>
      </c>
      <c r="AJ2509" t="s">
        <v>49</v>
      </c>
      <c r="AK2509" t="s">
        <v>49</v>
      </c>
      <c r="AL2509" t="s">
        <v>49</v>
      </c>
      <c r="AM2509" t="s">
        <v>49</v>
      </c>
    </row>
    <row r="2510" spans="1:39" customFormat="1" hidden="1" x14ac:dyDescent="0.2">
      <c r="A2510" t="s">
        <v>417</v>
      </c>
      <c r="B2510" s="1" t="s">
        <v>41</v>
      </c>
      <c r="C2510" t="s">
        <v>18</v>
      </c>
      <c r="D2510" s="1" t="s">
        <v>374</v>
      </c>
      <c r="E2510" t="s">
        <v>49</v>
      </c>
      <c r="F2510" t="s">
        <v>49</v>
      </c>
      <c r="G2510" t="s">
        <v>49</v>
      </c>
      <c r="H2510" t="s">
        <v>49</v>
      </c>
      <c r="I2510" t="s">
        <v>49</v>
      </c>
      <c r="J2510" t="s">
        <v>49</v>
      </c>
      <c r="K2510" t="s">
        <v>49</v>
      </c>
      <c r="L2510" t="s">
        <v>49</v>
      </c>
      <c r="M2510" t="s">
        <v>49</v>
      </c>
      <c r="N2510" t="s">
        <v>49</v>
      </c>
      <c r="O2510" t="s">
        <v>49</v>
      </c>
      <c r="P2510" t="s">
        <v>49</v>
      </c>
      <c r="Q2510" t="s">
        <v>49</v>
      </c>
      <c r="R2510" t="s">
        <v>49</v>
      </c>
      <c r="S2510" t="s">
        <v>49</v>
      </c>
      <c r="T2510" t="s">
        <v>49</v>
      </c>
      <c r="U2510" t="s">
        <v>49</v>
      </c>
      <c r="V2510" t="s">
        <v>49</v>
      </c>
      <c r="W2510">
        <v>32.4</v>
      </c>
      <c r="X2510" t="s">
        <v>49</v>
      </c>
      <c r="Y2510" t="s">
        <v>49</v>
      </c>
      <c r="Z2510" t="s">
        <v>49</v>
      </c>
      <c r="AA2510">
        <v>67.2</v>
      </c>
      <c r="AB2510" t="s">
        <v>49</v>
      </c>
      <c r="AC2510" t="s">
        <v>49</v>
      </c>
      <c r="AD2510" t="s">
        <v>49</v>
      </c>
      <c r="AE2510" t="s">
        <v>49</v>
      </c>
      <c r="AF2510" t="s">
        <v>49</v>
      </c>
      <c r="AG2510">
        <v>16.399999999999999</v>
      </c>
      <c r="AH2510" t="s">
        <v>49</v>
      </c>
      <c r="AI2510" t="s">
        <v>49</v>
      </c>
      <c r="AJ2510" t="s">
        <v>49</v>
      </c>
      <c r="AK2510" t="s">
        <v>49</v>
      </c>
      <c r="AL2510" t="s">
        <v>49</v>
      </c>
      <c r="AM2510" t="s">
        <v>49</v>
      </c>
    </row>
    <row r="2511" spans="1:39" customFormat="1" hidden="1" x14ac:dyDescent="0.2">
      <c r="A2511" t="s">
        <v>417</v>
      </c>
      <c r="B2511" s="1" t="s">
        <v>41</v>
      </c>
      <c r="C2511" t="s">
        <v>437</v>
      </c>
      <c r="D2511" s="1" t="s">
        <v>561</v>
      </c>
      <c r="E2511" t="s">
        <v>49</v>
      </c>
      <c r="F2511" t="s">
        <v>49</v>
      </c>
      <c r="G2511" t="s">
        <v>49</v>
      </c>
      <c r="H2511" t="s">
        <v>49</v>
      </c>
      <c r="I2511" t="s">
        <v>49</v>
      </c>
      <c r="J2511" t="s">
        <v>49</v>
      </c>
      <c r="K2511" t="s">
        <v>49</v>
      </c>
      <c r="L2511" t="s">
        <v>49</v>
      </c>
      <c r="M2511" t="s">
        <v>49</v>
      </c>
      <c r="N2511" t="s">
        <v>49</v>
      </c>
      <c r="O2511" t="s">
        <v>49</v>
      </c>
      <c r="P2511" t="s">
        <v>49</v>
      </c>
      <c r="Q2511" t="s">
        <v>49</v>
      </c>
      <c r="R2511" t="s">
        <v>49</v>
      </c>
      <c r="S2511" t="s">
        <v>49</v>
      </c>
      <c r="T2511" t="s">
        <v>49</v>
      </c>
      <c r="U2511" t="s">
        <v>49</v>
      </c>
      <c r="V2511" t="s">
        <v>49</v>
      </c>
      <c r="W2511">
        <v>36</v>
      </c>
      <c r="X2511" t="s">
        <v>49</v>
      </c>
      <c r="Y2511" t="s">
        <v>49</v>
      </c>
      <c r="Z2511" t="s">
        <v>49</v>
      </c>
      <c r="AA2511">
        <v>25.6</v>
      </c>
      <c r="AB2511" t="s">
        <v>49</v>
      </c>
      <c r="AC2511" t="s">
        <v>49</v>
      </c>
      <c r="AD2511" t="s">
        <v>49</v>
      </c>
      <c r="AE2511" t="s">
        <v>49</v>
      </c>
      <c r="AF2511" t="s">
        <v>49</v>
      </c>
      <c r="AG2511">
        <v>38.1</v>
      </c>
      <c r="AH2511" t="s">
        <v>49</v>
      </c>
      <c r="AI2511" t="s">
        <v>49</v>
      </c>
      <c r="AJ2511" t="s">
        <v>49</v>
      </c>
      <c r="AK2511" t="s">
        <v>49</v>
      </c>
      <c r="AL2511" t="s">
        <v>49</v>
      </c>
      <c r="AM2511" t="s">
        <v>49</v>
      </c>
    </row>
    <row r="2512" spans="1:39" customFormat="1" hidden="1" x14ac:dyDescent="0.2">
      <c r="A2512" t="s">
        <v>417</v>
      </c>
      <c r="B2512" s="1" t="s">
        <v>41</v>
      </c>
      <c r="C2512" t="s">
        <v>327</v>
      </c>
      <c r="D2512" s="1" t="s">
        <v>58</v>
      </c>
      <c r="E2512" t="s">
        <v>49</v>
      </c>
      <c r="F2512" t="s">
        <v>49</v>
      </c>
      <c r="G2512" t="s">
        <v>49</v>
      </c>
      <c r="H2512" t="s">
        <v>49</v>
      </c>
      <c r="I2512" t="s">
        <v>49</v>
      </c>
      <c r="J2512" t="s">
        <v>49</v>
      </c>
      <c r="K2512" t="s">
        <v>49</v>
      </c>
      <c r="L2512" t="s">
        <v>49</v>
      </c>
      <c r="M2512" t="s">
        <v>49</v>
      </c>
      <c r="N2512" t="s">
        <v>49</v>
      </c>
      <c r="O2512" t="s">
        <v>49</v>
      </c>
      <c r="P2512" t="s">
        <v>49</v>
      </c>
      <c r="Q2512" t="s">
        <v>49</v>
      </c>
      <c r="R2512" t="s">
        <v>49</v>
      </c>
      <c r="S2512" t="s">
        <v>49</v>
      </c>
      <c r="T2512" t="s">
        <v>49</v>
      </c>
      <c r="U2512" t="s">
        <v>49</v>
      </c>
      <c r="V2512" t="s">
        <v>49</v>
      </c>
      <c r="W2512">
        <v>64</v>
      </c>
      <c r="X2512" t="s">
        <v>49</v>
      </c>
      <c r="Y2512" t="s">
        <v>49</v>
      </c>
      <c r="Z2512" t="s">
        <v>49</v>
      </c>
      <c r="AA2512">
        <v>62.9</v>
      </c>
      <c r="AB2512" t="s">
        <v>49</v>
      </c>
      <c r="AC2512" t="s">
        <v>49</v>
      </c>
      <c r="AD2512" t="s">
        <v>49</v>
      </c>
      <c r="AE2512" t="s">
        <v>49</v>
      </c>
      <c r="AF2512" t="s">
        <v>49</v>
      </c>
      <c r="AG2512">
        <v>43.1</v>
      </c>
      <c r="AH2512" t="s">
        <v>49</v>
      </c>
      <c r="AI2512" t="s">
        <v>49</v>
      </c>
      <c r="AJ2512" t="s">
        <v>49</v>
      </c>
      <c r="AK2512" t="s">
        <v>49</v>
      </c>
      <c r="AL2512" t="s">
        <v>49</v>
      </c>
      <c r="AM2512" t="s">
        <v>49</v>
      </c>
    </row>
    <row r="2513" spans="1:39" customFormat="1" hidden="1" x14ac:dyDescent="0.2">
      <c r="A2513" t="s">
        <v>417</v>
      </c>
      <c r="B2513" s="1" t="s">
        <v>41</v>
      </c>
      <c r="C2513" t="s">
        <v>571</v>
      </c>
      <c r="D2513" s="1" t="s">
        <v>92</v>
      </c>
      <c r="E2513">
        <v>18.603983147099775</v>
      </c>
      <c r="F2513">
        <v>20.744128167392166</v>
      </c>
      <c r="G2513">
        <v>25.931962352341504</v>
      </c>
      <c r="H2513">
        <v>32.747834028679371</v>
      </c>
      <c r="I2513">
        <v>33.95104639292969</v>
      </c>
      <c r="J2513">
        <v>37.654635111297679</v>
      </c>
      <c r="K2513">
        <v>45.689682642664458</v>
      </c>
      <c r="L2513">
        <v>56.524519676335352</v>
      </c>
      <c r="M2513">
        <v>66.808352164851684</v>
      </c>
      <c r="N2513">
        <v>78.039908530516271</v>
      </c>
      <c r="O2513">
        <v>86.077234740296049</v>
      </c>
      <c r="P2513">
        <v>92.598211296805644</v>
      </c>
      <c r="Q2513">
        <v>100</v>
      </c>
      <c r="R2513">
        <v>108.08434938014908</v>
      </c>
      <c r="S2513">
        <v>113.63117325493218</v>
      </c>
      <c r="T2513">
        <v>120.17603426441323</v>
      </c>
      <c r="U2513">
        <v>127.92977258865557</v>
      </c>
      <c r="V2513">
        <v>137.24199074285005</v>
      </c>
      <c r="W2513">
        <v>144.58260296064643</v>
      </c>
      <c r="X2513">
        <v>154.16193368389855</v>
      </c>
      <c r="Y2513">
        <v>166.17194015409177</v>
      </c>
      <c r="Z2513">
        <v>178.89029581597481</v>
      </c>
      <c r="AA2513">
        <v>187.25528349886565</v>
      </c>
      <c r="AB2513">
        <v>201.87468779807941</v>
      </c>
      <c r="AC2513">
        <v>209.10137248842949</v>
      </c>
      <c r="AD2513">
        <v>211.97448916115863</v>
      </c>
      <c r="AE2513">
        <v>226.49337808938284</v>
      </c>
      <c r="AF2513">
        <v>242.19564389436096</v>
      </c>
      <c r="AG2513">
        <v>251.10376471922584</v>
      </c>
      <c r="AH2513">
        <v>262.43568332871314</v>
      </c>
      <c r="AI2513">
        <v>267.54587534630036</v>
      </c>
      <c r="AJ2513">
        <v>278.58668331463758</v>
      </c>
      <c r="AK2513">
        <v>291.49691027018525</v>
      </c>
      <c r="AL2513">
        <v>302.57648504660455</v>
      </c>
      <c r="AM2513">
        <v>330.24952980082605</v>
      </c>
    </row>
    <row r="2514" spans="1:39" customFormat="1" hidden="1" x14ac:dyDescent="0.2">
      <c r="A2514" t="s">
        <v>417</v>
      </c>
      <c r="B2514" s="1" t="s">
        <v>41</v>
      </c>
      <c r="C2514" t="s">
        <v>182</v>
      </c>
      <c r="D2514" s="1" t="s">
        <v>373</v>
      </c>
      <c r="E2514">
        <v>1.7460338067292014</v>
      </c>
      <c r="F2514">
        <v>2.7278489293241677</v>
      </c>
      <c r="G2514">
        <v>2.7917489495977037</v>
      </c>
      <c r="H2514">
        <v>-3.3193084230375405</v>
      </c>
      <c r="I2514">
        <v>6.0736878770601948</v>
      </c>
      <c r="J2514">
        <v>6.4957182081885918</v>
      </c>
      <c r="K2514">
        <v>0.2119034986425703</v>
      </c>
      <c r="L2514">
        <v>6.1893045575923509</v>
      </c>
      <c r="M2514">
        <v>1.870776293881633</v>
      </c>
      <c r="N2514">
        <v>4.5980830624853866</v>
      </c>
      <c r="O2514">
        <v>3.5902330335791106</v>
      </c>
      <c r="P2514">
        <v>-0.73565108544769942</v>
      </c>
      <c r="Q2514">
        <v>7.291288158696176</v>
      </c>
      <c r="R2514">
        <v>2.7231932732137949</v>
      </c>
      <c r="S2514">
        <v>3.7543378611993887</v>
      </c>
      <c r="T2514">
        <v>4.5470380516539706</v>
      </c>
      <c r="U2514">
        <v>6.2323029606910154</v>
      </c>
      <c r="V2514">
        <v>6.0505992221597324</v>
      </c>
      <c r="W2514">
        <v>6.5672435517758743</v>
      </c>
      <c r="X2514">
        <v>6.1883271667800841</v>
      </c>
      <c r="Y2514">
        <v>4.2316001100934244</v>
      </c>
      <c r="Z2514">
        <v>-2.4316278798801108</v>
      </c>
      <c r="AA2514">
        <v>3.7311403443300861</v>
      </c>
      <c r="AB2514">
        <v>3.8356906620750522</v>
      </c>
      <c r="AC2514">
        <v>4.1286877486693925</v>
      </c>
      <c r="AD2514">
        <v>2.7915597574680078</v>
      </c>
      <c r="AE2514">
        <v>3.0580805621437008</v>
      </c>
      <c r="AF2514">
        <v>3.840079970939513</v>
      </c>
      <c r="AG2514">
        <v>3.8929721972641289</v>
      </c>
      <c r="AH2514">
        <v>4.8429139105038672</v>
      </c>
      <c r="AI2514">
        <v>3.8449947696673519</v>
      </c>
      <c r="AJ2514">
        <v>2.653066254803548</v>
      </c>
      <c r="AK2514">
        <v>-8.9647601840458435</v>
      </c>
      <c r="AL2514">
        <v>12.534096015773869</v>
      </c>
      <c r="AM2514">
        <v>3.9979498146828831</v>
      </c>
    </row>
    <row r="2515" spans="1:39" customFormat="1" hidden="1" x14ac:dyDescent="0.2">
      <c r="A2515" t="s">
        <v>417</v>
      </c>
      <c r="B2515" s="1" t="s">
        <v>41</v>
      </c>
      <c r="C2515" t="s">
        <v>32</v>
      </c>
      <c r="D2515" s="1" t="s">
        <v>379</v>
      </c>
      <c r="E2515">
        <v>1707.5472272358472</v>
      </c>
      <c r="F2515">
        <v>1705.7324413317988</v>
      </c>
      <c r="G2515">
        <v>1704.9288966534587</v>
      </c>
      <c r="H2515">
        <v>1602.7735094726925</v>
      </c>
      <c r="I2515">
        <v>1653.0795439536191</v>
      </c>
      <c r="J2515">
        <v>1711.7568313431539</v>
      </c>
      <c r="K2515">
        <v>1668.0176477169603</v>
      </c>
      <c r="L2515">
        <v>1722.5330419234372</v>
      </c>
      <c r="M2515">
        <v>1706.6890071807345</v>
      </c>
      <c r="N2515">
        <v>1736.4790577774024</v>
      </c>
      <c r="O2515">
        <v>1751.9383895969213</v>
      </c>
      <c r="P2515">
        <v>1693.7231046132613</v>
      </c>
      <c r="Q2515">
        <v>1768.253904834382</v>
      </c>
      <c r="R2515">
        <v>1768.2899759344848</v>
      </c>
      <c r="S2515">
        <v>1787.0989345908442</v>
      </c>
      <c r="T2515">
        <v>1821.1503790755228</v>
      </c>
      <c r="U2515">
        <v>1887.0853239874748</v>
      </c>
      <c r="V2515">
        <v>1953.3261225659357</v>
      </c>
      <c r="W2515">
        <v>2033.0711077742831</v>
      </c>
      <c r="X2515">
        <v>2110.0473321257059</v>
      </c>
      <c r="Y2515">
        <v>2151.2015609313466</v>
      </c>
      <c r="Z2515">
        <v>2054.384111910409</v>
      </c>
      <c r="AA2515">
        <v>2087.2522707216754</v>
      </c>
      <c r="AB2515">
        <v>2124.1875164321232</v>
      </c>
      <c r="AC2515">
        <v>2169.1562899850624</v>
      </c>
      <c r="AD2515">
        <v>2187.833433018382</v>
      </c>
      <c r="AE2515">
        <v>2213.4405067337934</v>
      </c>
      <c r="AF2515">
        <v>2257.2252836935418</v>
      </c>
      <c r="AG2515">
        <v>2303.878503988059</v>
      </c>
      <c r="AH2515">
        <v>2373.7915595410846</v>
      </c>
      <c r="AI2515">
        <v>2423.2760596290309</v>
      </c>
      <c r="AJ2515">
        <v>2446.1080965585625</v>
      </c>
      <c r="AK2515">
        <v>2190.9743685033677</v>
      </c>
      <c r="AL2515">
        <v>2428.0319467852496</v>
      </c>
      <c r="AM2515">
        <v>2487.7056122252407</v>
      </c>
    </row>
    <row r="2516" spans="1:39" customFormat="1" hidden="1" x14ac:dyDescent="0.2">
      <c r="A2516" t="s">
        <v>417</v>
      </c>
      <c r="B2516" s="1" t="s">
        <v>41</v>
      </c>
      <c r="C2516" t="s">
        <v>261</v>
      </c>
      <c r="D2516" s="1" t="s">
        <v>162</v>
      </c>
      <c r="E2516" t="s">
        <v>49</v>
      </c>
      <c r="F2516" t="s">
        <v>49</v>
      </c>
      <c r="G2516">
        <v>2010.146936249545</v>
      </c>
      <c r="H2516">
        <v>1953.6088612966355</v>
      </c>
      <c r="I2516">
        <v>2060.844885705023</v>
      </c>
      <c r="J2516">
        <v>2184.5790616752311</v>
      </c>
      <c r="K2516">
        <v>2174.2162291639943</v>
      </c>
      <c r="L2516">
        <v>2292.3567821939141</v>
      </c>
      <c r="M2516">
        <v>2312.8577010039635</v>
      </c>
      <c r="N2516">
        <v>2393.8081595848403</v>
      </c>
      <c r="O2516">
        <v>2442.3024568565056</v>
      </c>
      <c r="P2516">
        <v>2394.4210724945765</v>
      </c>
      <c r="Q2516">
        <v>2556.4193039827292</v>
      </c>
      <c r="R2516">
        <v>2614.0675369905066</v>
      </c>
      <c r="S2516">
        <v>2683.0472859800316</v>
      </c>
      <c r="T2516">
        <v>2788.1317247492066</v>
      </c>
      <c r="U2516">
        <v>2966.6309304633728</v>
      </c>
      <c r="V2516">
        <v>3167.0599506949297</v>
      </c>
      <c r="W2516">
        <v>3398.0676916401139</v>
      </c>
      <c r="X2516">
        <v>3622.0361673936504</v>
      </c>
      <c r="Y2516">
        <v>3763.5032601469911</v>
      </c>
      <c r="Z2516">
        <v>3617.1589038013958</v>
      </c>
      <c r="AA2516">
        <v>3719.196149926117</v>
      </c>
      <c r="AB2516">
        <v>3863.6513411796527</v>
      </c>
      <c r="AC2516">
        <v>3963.0157774771137</v>
      </c>
      <c r="AD2516">
        <v>4067.2893145026478</v>
      </c>
      <c r="AE2516">
        <v>4368.5556819824487</v>
      </c>
      <c r="AF2516">
        <v>4729.1533216090538</v>
      </c>
      <c r="AG2516">
        <v>5043.8714892682729</v>
      </c>
      <c r="AH2516">
        <v>5447.6987915906238</v>
      </c>
      <c r="AI2516">
        <v>5694.9585430015868</v>
      </c>
      <c r="AJ2516">
        <v>5851.7424584251539</v>
      </c>
      <c r="AK2516">
        <v>5309.7901780684142</v>
      </c>
      <c r="AL2516">
        <v>6148.6644643100517</v>
      </c>
      <c r="AM2516">
        <v>6741.0969474469694</v>
      </c>
    </row>
    <row r="2517" spans="1:39" customFormat="1" hidden="1" x14ac:dyDescent="0.2">
      <c r="A2517" t="s">
        <v>417</v>
      </c>
      <c r="B2517" s="1" t="s">
        <v>41</v>
      </c>
      <c r="C2517" t="s">
        <v>244</v>
      </c>
      <c r="D2517" s="1" t="s">
        <v>344</v>
      </c>
      <c r="E2517" t="s">
        <v>49</v>
      </c>
      <c r="F2517" t="s">
        <v>49</v>
      </c>
      <c r="G2517" t="s">
        <v>49</v>
      </c>
      <c r="H2517" t="s">
        <v>49</v>
      </c>
      <c r="I2517" t="s">
        <v>49</v>
      </c>
      <c r="J2517" t="s">
        <v>49</v>
      </c>
      <c r="K2517" t="s">
        <v>49</v>
      </c>
      <c r="L2517" t="s">
        <v>49</v>
      </c>
      <c r="M2517">
        <v>22.404371261596701</v>
      </c>
      <c r="N2517" t="s">
        <v>49</v>
      </c>
      <c r="O2517">
        <v>27.868852615356399</v>
      </c>
      <c r="P2517" t="s">
        <v>49</v>
      </c>
      <c r="Q2517">
        <v>32.7868843078613</v>
      </c>
      <c r="R2517" t="s">
        <v>49</v>
      </c>
      <c r="S2517">
        <v>29.729730606079102</v>
      </c>
      <c r="T2517">
        <v>27.027027130126999</v>
      </c>
      <c r="U2517">
        <v>26.368158340454102</v>
      </c>
      <c r="V2517">
        <v>31.3725490570068</v>
      </c>
      <c r="W2517">
        <v>30.731706619262699</v>
      </c>
      <c r="X2517">
        <v>33.495143890380902</v>
      </c>
      <c r="Y2517">
        <v>31.553398132324201</v>
      </c>
      <c r="Z2517">
        <v>29.186603546142599</v>
      </c>
      <c r="AA2517">
        <v>31.100479125976602</v>
      </c>
      <c r="AB2517">
        <v>37.440757751464801</v>
      </c>
      <c r="AC2517">
        <v>28.9099521636963</v>
      </c>
      <c r="AD2517">
        <v>27.962085723876999</v>
      </c>
      <c r="AE2517">
        <v>20.6730766296387</v>
      </c>
      <c r="AF2517">
        <v>19.523809432983398</v>
      </c>
      <c r="AG2517">
        <v>22.857143402099599</v>
      </c>
      <c r="AH2517">
        <v>31.904762268066399</v>
      </c>
      <c r="AI2517">
        <v>30.9523811340332</v>
      </c>
      <c r="AJ2517">
        <v>30.476190567016602</v>
      </c>
      <c r="AK2517">
        <v>28.571428298950199</v>
      </c>
      <c r="AL2517">
        <v>20</v>
      </c>
      <c r="AM2517">
        <v>19.339622497558601</v>
      </c>
    </row>
    <row r="2518" spans="1:39" customFormat="1" hidden="1" x14ac:dyDescent="0.2">
      <c r="A2518" t="s">
        <v>417</v>
      </c>
      <c r="B2518" s="1" t="s">
        <v>41</v>
      </c>
      <c r="C2518" t="s">
        <v>209</v>
      </c>
      <c r="D2518" s="1" t="s">
        <v>33</v>
      </c>
      <c r="E2518" t="s">
        <v>49</v>
      </c>
      <c r="F2518" t="s">
        <v>49</v>
      </c>
      <c r="G2518" t="s">
        <v>49</v>
      </c>
      <c r="H2518" t="s">
        <v>49</v>
      </c>
      <c r="I2518" t="s">
        <v>49</v>
      </c>
      <c r="J2518" t="s">
        <v>49</v>
      </c>
      <c r="K2518" t="s">
        <v>49</v>
      </c>
      <c r="L2518" t="s">
        <v>49</v>
      </c>
      <c r="M2518" t="s">
        <v>49</v>
      </c>
      <c r="N2518" t="s">
        <v>49</v>
      </c>
      <c r="O2518" t="s">
        <v>49</v>
      </c>
      <c r="P2518" t="s">
        <v>49</v>
      </c>
      <c r="Q2518" t="s">
        <v>49</v>
      </c>
      <c r="R2518" t="s">
        <v>49</v>
      </c>
      <c r="S2518" t="s">
        <v>49</v>
      </c>
      <c r="T2518" t="s">
        <v>49</v>
      </c>
      <c r="U2518" t="s">
        <v>49</v>
      </c>
      <c r="V2518" t="s">
        <v>49</v>
      </c>
      <c r="W2518" t="s">
        <v>49</v>
      </c>
      <c r="X2518" t="s">
        <v>49</v>
      </c>
      <c r="Y2518" t="s">
        <v>49</v>
      </c>
      <c r="Z2518" t="s">
        <v>49</v>
      </c>
      <c r="AA2518" t="s">
        <v>49</v>
      </c>
      <c r="AB2518" t="s">
        <v>49</v>
      </c>
      <c r="AC2518" t="s">
        <v>49</v>
      </c>
      <c r="AD2518" t="s">
        <v>49</v>
      </c>
      <c r="AE2518" t="s">
        <v>49</v>
      </c>
      <c r="AF2518" t="s">
        <v>49</v>
      </c>
      <c r="AG2518" t="s">
        <v>49</v>
      </c>
      <c r="AH2518">
        <v>0.49</v>
      </c>
      <c r="AI2518">
        <v>0.48030593991279602</v>
      </c>
      <c r="AJ2518" t="s">
        <v>49</v>
      </c>
      <c r="AK2518">
        <v>0.48102313280105602</v>
      </c>
      <c r="AL2518" t="s">
        <v>49</v>
      </c>
      <c r="AM2518" t="s">
        <v>49</v>
      </c>
    </row>
    <row r="2519" spans="1:39" customFormat="1" hidden="1" x14ac:dyDescent="0.2">
      <c r="A2519" t="s">
        <v>417</v>
      </c>
      <c r="B2519" s="1" t="s">
        <v>41</v>
      </c>
      <c r="C2519" t="s">
        <v>382</v>
      </c>
      <c r="D2519" s="1" t="s">
        <v>200</v>
      </c>
      <c r="E2519">
        <v>4.4912576364018504</v>
      </c>
      <c r="F2519">
        <v>9.8504092576909592</v>
      </c>
      <c r="G2519">
        <v>23.322566436646699</v>
      </c>
      <c r="H2519">
        <v>33.972260253586398</v>
      </c>
      <c r="I2519">
        <v>8.75988625255488</v>
      </c>
      <c r="J2519">
        <v>10.748646716372001</v>
      </c>
      <c r="K2519">
        <v>21.729346883819002</v>
      </c>
      <c r="L2519">
        <v>29.464529228158501</v>
      </c>
      <c r="M2519">
        <v>23.837835307335801</v>
      </c>
      <c r="N2519">
        <v>20.199866755496199</v>
      </c>
      <c r="O2519">
        <v>13.6681077485869</v>
      </c>
      <c r="P2519">
        <v>11.663740979130001</v>
      </c>
      <c r="Q2519">
        <v>11.048034934497601</v>
      </c>
      <c r="R2519">
        <v>9.6741555686537293</v>
      </c>
      <c r="S2519">
        <v>7.6905097203427299</v>
      </c>
      <c r="T2519">
        <v>7.6741663939793403</v>
      </c>
      <c r="U2519">
        <v>8.1137909709338008</v>
      </c>
      <c r="V2519">
        <v>8.8090607481981706</v>
      </c>
      <c r="W2519">
        <v>5.5777520765429696</v>
      </c>
      <c r="X2519">
        <v>6.9362147089578201</v>
      </c>
      <c r="Y2519">
        <v>11.4034270813932</v>
      </c>
      <c r="Z2519">
        <v>5.49634273772205</v>
      </c>
      <c r="AA2519">
        <v>4.6988906497622898</v>
      </c>
      <c r="AB2519">
        <v>6.7622795731476497</v>
      </c>
      <c r="AC2519">
        <v>5.1961861553184798</v>
      </c>
      <c r="AD2519">
        <v>5.1618989858148998</v>
      </c>
      <c r="AE2519">
        <v>6.1292493031302699</v>
      </c>
      <c r="AF2519">
        <v>3.15783117980921</v>
      </c>
      <c r="AG2519">
        <v>2.7246122329529201</v>
      </c>
      <c r="AH2519">
        <v>3.9343608444203499</v>
      </c>
      <c r="AI2519">
        <v>4.3473493777753598</v>
      </c>
      <c r="AJ2519">
        <v>4.3658715981927196</v>
      </c>
      <c r="AK2519">
        <v>3.4684117795116798</v>
      </c>
      <c r="AL2519">
        <v>4.4808796341344799</v>
      </c>
      <c r="AM2519">
        <v>9.0896391152502893</v>
      </c>
    </row>
    <row r="2520" spans="1:39" customFormat="1" hidden="1" x14ac:dyDescent="0.2">
      <c r="A2520" t="s">
        <v>417</v>
      </c>
      <c r="B2520" s="1" t="s">
        <v>41</v>
      </c>
      <c r="C2520" t="s">
        <v>213</v>
      </c>
      <c r="D2520" s="1" t="s">
        <v>331</v>
      </c>
      <c r="E2520">
        <v>9.1775104576434074</v>
      </c>
      <c r="F2520">
        <v>11.503692533854078</v>
      </c>
      <c r="G2520">
        <v>25.008687485377806</v>
      </c>
      <c r="H2520">
        <v>26.283671030096329</v>
      </c>
      <c r="I2520">
        <v>3.6741738803140152</v>
      </c>
      <c r="J2520">
        <v>10.908614348744379</v>
      </c>
      <c r="K2520">
        <v>21.338800675181659</v>
      </c>
      <c r="L2520">
        <v>23.713968683935335</v>
      </c>
      <c r="M2520">
        <v>18.193577844451411</v>
      </c>
      <c r="N2520">
        <v>16.811605138756263</v>
      </c>
      <c r="O2520">
        <v>10.298994913143588</v>
      </c>
      <c r="P2520">
        <v>7.5757272828106608</v>
      </c>
      <c r="Q2520">
        <v>7.9934467410707839</v>
      </c>
      <c r="R2520">
        <v>8.084349380149078</v>
      </c>
      <c r="S2520">
        <v>5.131939921545964</v>
      </c>
      <c r="T2520">
        <v>5.7597407665567459</v>
      </c>
      <c r="U2520">
        <v>6.4519838516075936</v>
      </c>
      <c r="V2520">
        <v>7.2791641583987712</v>
      </c>
      <c r="W2520">
        <v>5.3486634652148553</v>
      </c>
      <c r="X2520">
        <v>6.6255071682860063</v>
      </c>
      <c r="Y2520">
        <v>7.7905136392614054</v>
      </c>
      <c r="Z2520">
        <v>7.6537324232293713</v>
      </c>
      <c r="AA2520">
        <v>4.6760432949900945</v>
      </c>
      <c r="AB2520">
        <v>7.8072052366428011</v>
      </c>
      <c r="AC2520">
        <v>3.5797874261375568</v>
      </c>
      <c r="AD2520">
        <v>1.374030518564922</v>
      </c>
      <c r="AE2520">
        <v>6.849356724801865</v>
      </c>
      <c r="AF2520">
        <v>6.9327703694636966</v>
      </c>
      <c r="AG2520">
        <v>3.6780681442604219</v>
      </c>
      <c r="AH2520">
        <v>4.5128429763521041</v>
      </c>
      <c r="AI2520">
        <v>1.9472169153104346</v>
      </c>
      <c r="AJ2520">
        <v>4.1266971333594427</v>
      </c>
      <c r="AK2520">
        <v>4.634186674661251</v>
      </c>
      <c r="AL2520">
        <v>3.8009235727918309</v>
      </c>
      <c r="AM2520">
        <v>9.1458015152628747</v>
      </c>
    </row>
    <row r="2521" spans="1:39" customFormat="1" hidden="1" x14ac:dyDescent="0.2">
      <c r="A2521" t="s">
        <v>417</v>
      </c>
      <c r="B2521" s="1" t="s">
        <v>41</v>
      </c>
      <c r="C2521" t="s">
        <v>263</v>
      </c>
      <c r="D2521" s="1" t="s">
        <v>232</v>
      </c>
      <c r="E2521">
        <v>15.375</v>
      </c>
      <c r="F2521">
        <v>15.425000000000001</v>
      </c>
      <c r="G2521">
        <v>17.05</v>
      </c>
      <c r="H2521">
        <v>21.875</v>
      </c>
      <c r="I2521">
        <v>21.683333333333302</v>
      </c>
      <c r="J2521">
        <v>22.058333333333302</v>
      </c>
      <c r="K2521">
        <v>24.675000000000001</v>
      </c>
      <c r="L2521">
        <v>26.95</v>
      </c>
      <c r="M2521">
        <v>29.741666666666699</v>
      </c>
      <c r="N2521">
        <v>32.066666666666698</v>
      </c>
      <c r="O2521">
        <v>30.692499999999999</v>
      </c>
      <c r="P2521">
        <v>30.1525</v>
      </c>
      <c r="Q2521">
        <v>26.824166666666699</v>
      </c>
      <c r="R2521">
        <v>23.7641666666667</v>
      </c>
      <c r="S2521">
        <v>22.6914278141648</v>
      </c>
      <c r="T2521">
        <v>20.804133607232</v>
      </c>
      <c r="U2521">
        <v>19.876400180309801</v>
      </c>
      <c r="V2521">
        <v>18.8310833333333</v>
      </c>
      <c r="W2521">
        <v>17.436666666666699</v>
      </c>
      <c r="X2521">
        <v>16.605</v>
      </c>
      <c r="Y2521">
        <v>17.936666666666699</v>
      </c>
      <c r="Z2521">
        <v>19.445</v>
      </c>
      <c r="AA2521">
        <v>18.864664166666699</v>
      </c>
      <c r="AB2521">
        <v>18.557531666666701</v>
      </c>
      <c r="AC2521">
        <v>18.450699166666698</v>
      </c>
      <c r="AD2521">
        <v>20.080866666666701</v>
      </c>
      <c r="AE2521">
        <v>20.612218333333299</v>
      </c>
      <c r="AF2521">
        <v>20.6575666666667</v>
      </c>
      <c r="AG2521">
        <v>19.3319391666667</v>
      </c>
      <c r="AH2521">
        <v>19.258693333333301</v>
      </c>
      <c r="AI2521">
        <v>17.804166666666699</v>
      </c>
      <c r="AJ2521">
        <v>17.339166666666699</v>
      </c>
      <c r="AK2521">
        <v>17.009166666666701</v>
      </c>
      <c r="AL2521">
        <v>15.9658333333333</v>
      </c>
      <c r="AM2521">
        <v>14.607035483100899</v>
      </c>
    </row>
    <row r="2522" spans="1:39" customFormat="1" hidden="1" x14ac:dyDescent="0.2">
      <c r="A2522" t="s">
        <v>417</v>
      </c>
      <c r="B2522" s="1" t="s">
        <v>41</v>
      </c>
      <c r="C2522" t="s">
        <v>546</v>
      </c>
      <c r="D2522" s="1" t="s">
        <v>94</v>
      </c>
      <c r="E2522">
        <v>2</v>
      </c>
      <c r="F2522">
        <v>2</v>
      </c>
      <c r="G2522" t="s">
        <v>49</v>
      </c>
      <c r="H2522" t="s">
        <v>49</v>
      </c>
      <c r="I2522" t="s">
        <v>49</v>
      </c>
      <c r="J2522" t="s">
        <v>49</v>
      </c>
      <c r="K2522" t="s">
        <v>49</v>
      </c>
      <c r="L2522" t="s">
        <v>49</v>
      </c>
      <c r="M2522" t="s">
        <v>49</v>
      </c>
      <c r="N2522" t="s">
        <v>49</v>
      </c>
      <c r="O2522" t="s">
        <v>49</v>
      </c>
      <c r="P2522" t="s">
        <v>49</v>
      </c>
      <c r="Q2522">
        <v>14.840624999999999</v>
      </c>
      <c r="R2522">
        <v>15.476825</v>
      </c>
      <c r="S2522">
        <v>16.437058333333301</v>
      </c>
      <c r="T2522">
        <v>17.352491666666701</v>
      </c>
      <c r="U2522">
        <v>18.209724999999999</v>
      </c>
      <c r="V2522">
        <v>18.8323416666667</v>
      </c>
      <c r="W2522">
        <v>18.895208333333301</v>
      </c>
      <c r="X2522">
        <v>18.895099999999999</v>
      </c>
      <c r="Y2522">
        <v>18.9037583333333</v>
      </c>
      <c r="Z2522">
        <v>18.895099999999999</v>
      </c>
      <c r="AA2522">
        <v>18.895099999999999</v>
      </c>
      <c r="AB2522">
        <v>18.917141666666701</v>
      </c>
      <c r="AC2522">
        <v>19.502249512161502</v>
      </c>
      <c r="AD2522">
        <v>20.353779166666701</v>
      </c>
      <c r="AE2522">
        <v>20.987158333333301</v>
      </c>
      <c r="AF2522">
        <v>21.945174999999999</v>
      </c>
      <c r="AG2522">
        <v>22.835018390426001</v>
      </c>
      <c r="AH2522">
        <v>23.4870839434552</v>
      </c>
      <c r="AI2522">
        <v>23.902728292543198</v>
      </c>
      <c r="AJ2522">
        <v>24.508538914892601</v>
      </c>
      <c r="AK2522">
        <v>24.581880517284599</v>
      </c>
      <c r="AL2522">
        <v>24.0166553242681</v>
      </c>
      <c r="AM2522">
        <v>24.485873729113099</v>
      </c>
    </row>
    <row r="2523" spans="1:39" customFormat="1" hidden="1" x14ac:dyDescent="0.2">
      <c r="A2523" t="s">
        <v>417</v>
      </c>
      <c r="B2523" s="1" t="s">
        <v>41</v>
      </c>
      <c r="C2523" t="s">
        <v>309</v>
      </c>
      <c r="D2523" s="1" t="s">
        <v>274</v>
      </c>
      <c r="E2523" t="s">
        <v>49</v>
      </c>
      <c r="F2523" t="s">
        <v>49</v>
      </c>
      <c r="G2523" t="s">
        <v>49</v>
      </c>
      <c r="H2523" t="s">
        <v>49</v>
      </c>
      <c r="I2523" t="s">
        <v>49</v>
      </c>
      <c r="J2523" t="s">
        <v>49</v>
      </c>
      <c r="K2523" t="s">
        <v>49</v>
      </c>
      <c r="L2523" t="s">
        <v>49</v>
      </c>
      <c r="M2523">
        <v>30.319149017333999</v>
      </c>
      <c r="N2523" t="s">
        <v>49</v>
      </c>
      <c r="O2523">
        <v>45.744682312011697</v>
      </c>
      <c r="P2523" t="s">
        <v>49</v>
      </c>
      <c r="Q2523">
        <v>41.269840240478501</v>
      </c>
      <c r="R2523" t="s">
        <v>49</v>
      </c>
      <c r="S2523">
        <v>39.153438568115199</v>
      </c>
      <c r="T2523">
        <v>33.668342590332003</v>
      </c>
      <c r="U2523">
        <v>31.0679607391357</v>
      </c>
      <c r="V2523">
        <v>27.184465408325199</v>
      </c>
      <c r="W2523">
        <v>26.086956024169901</v>
      </c>
      <c r="X2523">
        <v>29.9516906738281</v>
      </c>
      <c r="Y2523">
        <v>28.365385055541999</v>
      </c>
      <c r="Z2523">
        <v>33.1753540039063</v>
      </c>
      <c r="AA2523">
        <v>28.436019897460898</v>
      </c>
      <c r="AB2523">
        <v>34.123222351074197</v>
      </c>
      <c r="AC2523">
        <v>36.492889404296903</v>
      </c>
      <c r="AD2523">
        <v>31.753555297851602</v>
      </c>
      <c r="AE2523">
        <v>28.095237731933601</v>
      </c>
      <c r="AF2523">
        <v>29.0476188659668</v>
      </c>
      <c r="AG2523">
        <v>30.476190567016602</v>
      </c>
      <c r="AH2523">
        <v>27.142856597900401</v>
      </c>
      <c r="AI2523">
        <v>28.301887512206999</v>
      </c>
      <c r="AJ2523">
        <v>24.5283012390137</v>
      </c>
      <c r="AK2523">
        <v>29.716981887817401</v>
      </c>
      <c r="AL2523">
        <v>24.056604385376001</v>
      </c>
      <c r="AM2523">
        <v>25</v>
      </c>
    </row>
    <row r="2524" spans="1:39" customFormat="1" hidden="1" x14ac:dyDescent="0.2">
      <c r="A2524" t="s">
        <v>417</v>
      </c>
      <c r="B2524" s="1" t="s">
        <v>41</v>
      </c>
      <c r="C2524" t="s">
        <v>421</v>
      </c>
      <c r="D2524" s="1" t="s">
        <v>223</v>
      </c>
      <c r="E2524">
        <v>2390977</v>
      </c>
      <c r="F2524">
        <v>2469956</v>
      </c>
      <c r="G2524">
        <v>2553746</v>
      </c>
      <c r="H2524">
        <v>2642541</v>
      </c>
      <c r="I2524">
        <v>2735588</v>
      </c>
      <c r="J2524">
        <v>2832575</v>
      </c>
      <c r="K2524">
        <v>2933611</v>
      </c>
      <c r="L2524">
        <v>3038664</v>
      </c>
      <c r="M2524">
        <v>3147401</v>
      </c>
      <c r="N2524">
        <v>3259283</v>
      </c>
      <c r="O2524">
        <v>3372058</v>
      </c>
      <c r="P2524">
        <v>3487755</v>
      </c>
      <c r="Q2524">
        <v>3608503</v>
      </c>
      <c r="R2524">
        <v>3732415</v>
      </c>
      <c r="S2524">
        <v>3859466</v>
      </c>
      <c r="T2524">
        <v>3989553</v>
      </c>
      <c r="U2524">
        <v>4123293</v>
      </c>
      <c r="V2524">
        <v>4261269</v>
      </c>
      <c r="W2524">
        <v>4403198</v>
      </c>
      <c r="X2524">
        <v>4548746</v>
      </c>
      <c r="Y2524">
        <v>4697542</v>
      </c>
      <c r="Z2524">
        <v>4849110</v>
      </c>
      <c r="AA2524">
        <v>5002497</v>
      </c>
      <c r="AB2524">
        <v>5157147</v>
      </c>
      <c r="AC2524">
        <v>5312863</v>
      </c>
      <c r="AD2524">
        <v>5469835</v>
      </c>
      <c r="AE2524">
        <v>5629004</v>
      </c>
      <c r="AF2524">
        <v>5788894</v>
      </c>
      <c r="AG2524">
        <v>5947582</v>
      </c>
      <c r="AH2524">
        <v>6104579</v>
      </c>
      <c r="AI2524">
        <v>6259340</v>
      </c>
      <c r="AJ2524">
        <v>6411659</v>
      </c>
      <c r="AK2524">
        <v>6560498</v>
      </c>
      <c r="AL2524">
        <v>6704427</v>
      </c>
      <c r="AM2524">
        <v>6845036</v>
      </c>
    </row>
    <row r="2525" spans="1:39" customFormat="1" hidden="1" x14ac:dyDescent="0.2">
      <c r="A2525" t="s">
        <v>417</v>
      </c>
      <c r="B2525" s="1" t="s">
        <v>41</v>
      </c>
      <c r="C2525" t="s">
        <v>120</v>
      </c>
      <c r="D2525" s="1" t="s">
        <v>488</v>
      </c>
      <c r="E2525">
        <v>2.8096744067900699</v>
      </c>
      <c r="F2525">
        <v>2.7976429884940499</v>
      </c>
      <c r="G2525">
        <v>2.8006096501523099</v>
      </c>
      <c r="H2525">
        <v>2.8031358115635299</v>
      </c>
      <c r="I2525">
        <v>2.8059468599596702</v>
      </c>
      <c r="J2525">
        <v>2.8054302516019098</v>
      </c>
      <c r="K2525">
        <v>2.8001138816217401</v>
      </c>
      <c r="L2525">
        <v>2.7893185153558901</v>
      </c>
      <c r="M2525">
        <v>2.7775590839605702</v>
      </c>
      <c r="N2525">
        <v>2.7650746444425001</v>
      </c>
      <c r="O2525">
        <v>2.6409570625209899</v>
      </c>
      <c r="P2525">
        <v>2.6409996391858201</v>
      </c>
      <c r="Q2525">
        <v>2.7313830002978401</v>
      </c>
      <c r="R2525">
        <v>2.6847341563402201</v>
      </c>
      <c r="S2525">
        <v>2.62751491094002</v>
      </c>
      <c r="T2525">
        <v>2.5592129363432998</v>
      </c>
      <c r="U2525">
        <v>2.48929432977264</v>
      </c>
      <c r="V2525">
        <v>2.4246004089443902</v>
      </c>
      <c r="W2525">
        <v>2.35921073577649</v>
      </c>
      <c r="X2525">
        <v>2.2881134376518699</v>
      </c>
      <c r="Y2525">
        <v>2.2128989309948599</v>
      </c>
      <c r="Z2525">
        <v>2.1433649553816099</v>
      </c>
      <c r="AA2525">
        <v>2.0759779587677301</v>
      </c>
      <c r="AB2525">
        <v>2.00986802562652</v>
      </c>
      <c r="AC2525">
        <v>1.9508428991970399</v>
      </c>
      <c r="AD2525">
        <v>1.89595914681821</v>
      </c>
      <c r="AE2525">
        <v>1.84861910603263</v>
      </c>
      <c r="AF2525">
        <v>1.8093624065659</v>
      </c>
      <c r="AG2525">
        <v>1.77333693683233</v>
      </c>
      <c r="AH2525">
        <v>1.73985038012617</v>
      </c>
      <c r="AI2525">
        <v>1.7097289071087001</v>
      </c>
      <c r="AJ2525">
        <v>1.68069668453135</v>
      </c>
      <c r="AK2525">
        <v>1.622836376932</v>
      </c>
      <c r="AL2525">
        <v>1.5351396675707001</v>
      </c>
      <c r="AM2525">
        <v>1.49211855882432</v>
      </c>
    </row>
    <row r="2526" spans="1:39" customFormat="1" hidden="1" x14ac:dyDescent="0.2">
      <c r="A2526" t="s">
        <v>417</v>
      </c>
      <c r="B2526" s="1" t="s">
        <v>41</v>
      </c>
      <c r="C2526" t="s">
        <v>514</v>
      </c>
      <c r="D2526" s="1" t="s">
        <v>142</v>
      </c>
      <c r="E2526">
        <v>4778114</v>
      </c>
      <c r="F2526">
        <v>4913676</v>
      </c>
      <c r="G2526">
        <v>5053234</v>
      </c>
      <c r="H2526">
        <v>5196887</v>
      </c>
      <c r="I2526">
        <v>5344774</v>
      </c>
      <c r="J2526">
        <v>5496841</v>
      </c>
      <c r="K2526">
        <v>5652934</v>
      </c>
      <c r="L2526">
        <v>5812832</v>
      </c>
      <c r="M2526">
        <v>5976550</v>
      </c>
      <c r="N2526">
        <v>6144112</v>
      </c>
      <c r="O2526">
        <v>6308537</v>
      </c>
      <c r="P2526">
        <v>6477365</v>
      </c>
      <c r="Q2526">
        <v>6656725</v>
      </c>
      <c r="R2526">
        <v>6837861</v>
      </c>
      <c r="S2526">
        <v>7019908</v>
      </c>
      <c r="T2526">
        <v>7201881</v>
      </c>
      <c r="U2526">
        <v>7383407</v>
      </c>
      <c r="V2526">
        <v>7564613</v>
      </c>
      <c r="W2526">
        <v>7745200</v>
      </c>
      <c r="X2526">
        <v>7924462</v>
      </c>
      <c r="Y2526">
        <v>8101777</v>
      </c>
      <c r="Z2526">
        <v>8277302</v>
      </c>
      <c r="AA2526">
        <v>8450933</v>
      </c>
      <c r="AB2526">
        <v>8622504</v>
      </c>
      <c r="AC2526">
        <v>8792367</v>
      </c>
      <c r="AD2526">
        <v>8960657</v>
      </c>
      <c r="AE2526">
        <v>9127846</v>
      </c>
      <c r="AF2526">
        <v>9294505</v>
      </c>
      <c r="AG2526">
        <v>9460798</v>
      </c>
      <c r="AH2526">
        <v>9626842</v>
      </c>
      <c r="AI2526">
        <v>9792850</v>
      </c>
      <c r="AJ2526">
        <v>9958829</v>
      </c>
      <c r="AK2526">
        <v>10121763</v>
      </c>
      <c r="AL2526">
        <v>10278345</v>
      </c>
      <c r="AM2526">
        <v>10432860</v>
      </c>
    </row>
    <row r="2527" spans="1:39" customFormat="1" hidden="1" x14ac:dyDescent="0.2">
      <c r="A2527" t="s">
        <v>417</v>
      </c>
      <c r="B2527" s="1" t="s">
        <v>41</v>
      </c>
      <c r="C2527" t="s">
        <v>267</v>
      </c>
      <c r="D2527" s="1" t="s">
        <v>205</v>
      </c>
      <c r="E2527" t="s">
        <v>49</v>
      </c>
      <c r="F2527" t="s">
        <v>49</v>
      </c>
      <c r="G2527" t="s">
        <v>49</v>
      </c>
      <c r="H2527" t="s">
        <v>49</v>
      </c>
      <c r="I2527" t="s">
        <v>49</v>
      </c>
      <c r="J2527" t="s">
        <v>49</v>
      </c>
      <c r="K2527" t="s">
        <v>49</v>
      </c>
      <c r="L2527" t="s">
        <v>49</v>
      </c>
      <c r="M2527" t="s">
        <v>49</v>
      </c>
      <c r="N2527" t="s">
        <v>49</v>
      </c>
      <c r="O2527" t="s">
        <v>49</v>
      </c>
      <c r="P2527" t="s">
        <v>49</v>
      </c>
      <c r="Q2527" t="s">
        <v>49</v>
      </c>
      <c r="R2527" t="s">
        <v>49</v>
      </c>
      <c r="S2527" t="s">
        <v>49</v>
      </c>
      <c r="T2527" t="s">
        <v>49</v>
      </c>
      <c r="U2527" t="s">
        <v>49</v>
      </c>
      <c r="V2527">
        <v>25.2</v>
      </c>
      <c r="W2527">
        <v>25.2</v>
      </c>
      <c r="X2527">
        <v>25.2</v>
      </c>
      <c r="Y2527">
        <v>25.2</v>
      </c>
      <c r="Z2527">
        <v>25.2</v>
      </c>
      <c r="AA2527">
        <v>25.2</v>
      </c>
      <c r="AB2527">
        <v>26.7</v>
      </c>
      <c r="AC2527">
        <v>28.7</v>
      </c>
      <c r="AD2527">
        <v>30.7</v>
      </c>
      <c r="AE2527">
        <v>29.9</v>
      </c>
      <c r="AF2527">
        <v>31.3</v>
      </c>
      <c r="AG2527">
        <v>31.3</v>
      </c>
      <c r="AH2527">
        <v>31.3</v>
      </c>
      <c r="AI2527">
        <v>31.2</v>
      </c>
      <c r="AJ2527">
        <v>29.2</v>
      </c>
      <c r="AK2527" t="s">
        <v>49</v>
      </c>
      <c r="AL2527" t="s">
        <v>49</v>
      </c>
      <c r="AM2527" t="s">
        <v>49</v>
      </c>
    </row>
    <row r="2528" spans="1:39" customFormat="1" hidden="1" x14ac:dyDescent="0.2">
      <c r="A2528" t="s">
        <v>417</v>
      </c>
      <c r="B2528" s="1" t="s">
        <v>41</v>
      </c>
      <c r="C2528" t="s">
        <v>447</v>
      </c>
      <c r="D2528" s="1" t="s">
        <v>564</v>
      </c>
      <c r="E2528" t="s">
        <v>49</v>
      </c>
      <c r="F2528" t="s">
        <v>49</v>
      </c>
      <c r="G2528" t="s">
        <v>49</v>
      </c>
      <c r="H2528" t="s">
        <v>49</v>
      </c>
      <c r="I2528" t="s">
        <v>49</v>
      </c>
      <c r="J2528" t="s">
        <v>49</v>
      </c>
      <c r="K2528" t="s">
        <v>49</v>
      </c>
      <c r="L2528" t="s">
        <v>49</v>
      </c>
      <c r="M2528" t="s">
        <v>49</v>
      </c>
      <c r="N2528" t="s">
        <v>49</v>
      </c>
      <c r="O2528" t="s">
        <v>49</v>
      </c>
      <c r="P2528" t="s">
        <v>49</v>
      </c>
      <c r="Q2528" t="s">
        <v>49</v>
      </c>
      <c r="R2528" t="s">
        <v>49</v>
      </c>
      <c r="S2528" t="s">
        <v>49</v>
      </c>
      <c r="T2528" t="s">
        <v>49</v>
      </c>
      <c r="U2528">
        <v>6</v>
      </c>
      <c r="V2528">
        <v>6</v>
      </c>
      <c r="W2528">
        <v>6</v>
      </c>
      <c r="X2528">
        <v>6</v>
      </c>
      <c r="Y2528">
        <v>6</v>
      </c>
      <c r="Z2528">
        <v>6</v>
      </c>
      <c r="AA2528">
        <v>6</v>
      </c>
      <c r="AB2528">
        <v>6</v>
      </c>
      <c r="AC2528">
        <v>6</v>
      </c>
      <c r="AD2528">
        <v>6</v>
      </c>
      <c r="AE2528">
        <v>6</v>
      </c>
      <c r="AF2528">
        <v>6</v>
      </c>
      <c r="AG2528">
        <v>6</v>
      </c>
      <c r="AH2528">
        <v>6</v>
      </c>
      <c r="AI2528">
        <v>6</v>
      </c>
      <c r="AJ2528">
        <v>6</v>
      </c>
      <c r="AK2528" t="s">
        <v>49</v>
      </c>
      <c r="AL2528" t="s">
        <v>49</v>
      </c>
      <c r="AM2528" t="s">
        <v>49</v>
      </c>
    </row>
    <row r="2529" spans="1:39" customFormat="1" hidden="1" x14ac:dyDescent="0.2">
      <c r="A2529" t="s">
        <v>417</v>
      </c>
      <c r="B2529" s="1" t="s">
        <v>41</v>
      </c>
      <c r="C2529" t="s">
        <v>458</v>
      </c>
      <c r="D2529" s="1" t="s">
        <v>187</v>
      </c>
      <c r="E2529" t="s">
        <v>49</v>
      </c>
      <c r="F2529" t="s">
        <v>49</v>
      </c>
      <c r="G2529" t="s">
        <v>49</v>
      </c>
      <c r="H2529" t="s">
        <v>49</v>
      </c>
      <c r="I2529" t="s">
        <v>49</v>
      </c>
      <c r="J2529" t="s">
        <v>49</v>
      </c>
      <c r="K2529" t="s">
        <v>49</v>
      </c>
      <c r="L2529" t="s">
        <v>49</v>
      </c>
      <c r="M2529" t="s">
        <v>49</v>
      </c>
      <c r="N2529" t="s">
        <v>49</v>
      </c>
      <c r="O2529" t="s">
        <v>49</v>
      </c>
      <c r="P2529" t="s">
        <v>49</v>
      </c>
      <c r="Q2529" t="s">
        <v>49</v>
      </c>
      <c r="R2529" t="s">
        <v>49</v>
      </c>
      <c r="S2529" t="s">
        <v>49</v>
      </c>
      <c r="T2529" t="s">
        <v>49</v>
      </c>
      <c r="U2529" t="s">
        <v>49</v>
      </c>
      <c r="V2529" t="s">
        <v>49</v>
      </c>
      <c r="W2529" t="s">
        <v>49</v>
      </c>
      <c r="X2529" t="s">
        <v>49</v>
      </c>
      <c r="Y2529" t="s">
        <v>49</v>
      </c>
      <c r="Z2529" t="s">
        <v>49</v>
      </c>
      <c r="AA2529" t="s">
        <v>49</v>
      </c>
      <c r="AB2529" t="s">
        <v>49</v>
      </c>
      <c r="AC2529" t="s">
        <v>49</v>
      </c>
      <c r="AD2529" t="s">
        <v>49</v>
      </c>
      <c r="AE2529" t="s">
        <v>49</v>
      </c>
      <c r="AF2529" t="s">
        <v>49</v>
      </c>
      <c r="AG2529" t="s">
        <v>49</v>
      </c>
      <c r="AH2529" t="s">
        <v>49</v>
      </c>
      <c r="AI2529" t="s">
        <v>49</v>
      </c>
      <c r="AJ2529" t="s">
        <v>49</v>
      </c>
      <c r="AK2529" t="s">
        <v>49</v>
      </c>
      <c r="AL2529" t="s">
        <v>49</v>
      </c>
      <c r="AM2529" t="s">
        <v>49</v>
      </c>
    </row>
    <row r="2530" spans="1:39" customFormat="1" hidden="1" x14ac:dyDescent="0.2">
      <c r="A2530" t="s">
        <v>417</v>
      </c>
      <c r="B2530" s="1" t="s">
        <v>41</v>
      </c>
      <c r="C2530" t="s">
        <v>487</v>
      </c>
      <c r="D2530" s="1" t="s">
        <v>306</v>
      </c>
      <c r="E2530" t="s">
        <v>49</v>
      </c>
      <c r="F2530" t="s">
        <v>49</v>
      </c>
      <c r="G2530" t="s">
        <v>49</v>
      </c>
      <c r="H2530" t="s">
        <v>49</v>
      </c>
      <c r="I2530" t="s">
        <v>49</v>
      </c>
      <c r="J2530" t="s">
        <v>49</v>
      </c>
      <c r="K2530" t="s">
        <v>49</v>
      </c>
      <c r="L2530" t="s">
        <v>49</v>
      </c>
      <c r="M2530" t="s">
        <v>49</v>
      </c>
      <c r="N2530" t="s">
        <v>49</v>
      </c>
      <c r="O2530" t="s">
        <v>49</v>
      </c>
      <c r="P2530" t="s">
        <v>49</v>
      </c>
      <c r="Q2530" t="s">
        <v>49</v>
      </c>
      <c r="R2530" t="s">
        <v>49</v>
      </c>
      <c r="S2530" t="s">
        <v>49</v>
      </c>
      <c r="T2530" t="s">
        <v>49</v>
      </c>
      <c r="U2530" t="s">
        <v>49</v>
      </c>
      <c r="V2530" t="s">
        <v>49</v>
      </c>
      <c r="W2530" t="s">
        <v>49</v>
      </c>
      <c r="X2530" t="s">
        <v>49</v>
      </c>
      <c r="Y2530" t="s">
        <v>49</v>
      </c>
      <c r="Z2530" t="s">
        <v>49</v>
      </c>
      <c r="AA2530" t="s">
        <v>49</v>
      </c>
      <c r="AB2530" t="s">
        <v>49</v>
      </c>
      <c r="AC2530" t="s">
        <v>49</v>
      </c>
      <c r="AD2530" t="s">
        <v>49</v>
      </c>
      <c r="AE2530" t="s">
        <v>49</v>
      </c>
      <c r="AF2530" t="s">
        <v>49</v>
      </c>
      <c r="AG2530" t="s">
        <v>49</v>
      </c>
      <c r="AH2530" t="s">
        <v>49</v>
      </c>
      <c r="AI2530" t="s">
        <v>49</v>
      </c>
      <c r="AJ2530" t="s">
        <v>49</v>
      </c>
      <c r="AK2530" t="s">
        <v>49</v>
      </c>
      <c r="AL2530" t="s">
        <v>49</v>
      </c>
      <c r="AM2530" t="s">
        <v>49</v>
      </c>
    </row>
    <row r="2531" spans="1:39" customFormat="1" hidden="1" x14ac:dyDescent="0.2">
      <c r="A2531" t="s">
        <v>417</v>
      </c>
      <c r="B2531" s="1" t="s">
        <v>41</v>
      </c>
      <c r="C2531" t="s">
        <v>454</v>
      </c>
      <c r="D2531" s="1" t="s">
        <v>165</v>
      </c>
      <c r="E2531">
        <v>5.6765257939829761</v>
      </c>
      <c r="F2531">
        <v>3.5167512187592846</v>
      </c>
      <c r="G2531">
        <v>-6.3665075167745719</v>
      </c>
      <c r="H2531">
        <v>-3.4910855806889187</v>
      </c>
      <c r="I2531">
        <v>17.370921589218398</v>
      </c>
      <c r="J2531">
        <v>10.053068510557186</v>
      </c>
      <c r="K2531">
        <v>2.7494909346839456</v>
      </c>
      <c r="L2531">
        <v>2.6157364042956859</v>
      </c>
      <c r="M2531">
        <v>9.7704875618649432</v>
      </c>
      <c r="N2531">
        <v>13.059542765283902</v>
      </c>
      <c r="O2531">
        <v>18.489293672091524</v>
      </c>
      <c r="P2531">
        <v>20.986865055382097</v>
      </c>
      <c r="Q2531">
        <v>17.436909825412986</v>
      </c>
      <c r="R2531">
        <v>14.507019172007334</v>
      </c>
      <c r="S2531">
        <v>16.702334139104146</v>
      </c>
      <c r="T2531">
        <v>14.225065919821716</v>
      </c>
      <c r="U2531">
        <v>12.610771394749804</v>
      </c>
      <c r="V2531">
        <v>10.768092075995295</v>
      </c>
      <c r="W2531">
        <v>11.474282448246903</v>
      </c>
      <c r="X2531">
        <v>9.3593860388053862</v>
      </c>
      <c r="Y2531">
        <v>9.4128441222212409</v>
      </c>
      <c r="Z2531">
        <v>10.952957516061304</v>
      </c>
      <c r="AA2531">
        <v>13.554792887701447</v>
      </c>
      <c r="AB2531">
        <v>9.9718069923307411</v>
      </c>
      <c r="AC2531">
        <v>14.356962984823213</v>
      </c>
      <c r="AD2531">
        <v>18.453282416028564</v>
      </c>
      <c r="AE2531">
        <v>12.880621868392396</v>
      </c>
      <c r="AF2531">
        <v>12.834976826825329</v>
      </c>
      <c r="AG2531">
        <v>15.098536558980896</v>
      </c>
      <c r="AH2531">
        <v>14.109127583791505</v>
      </c>
      <c r="AI2531">
        <v>15.554078111351432</v>
      </c>
      <c r="AJ2531">
        <v>12.688839555129158</v>
      </c>
      <c r="AK2531">
        <v>11.826899396162885</v>
      </c>
      <c r="AL2531">
        <v>11.719461967995558</v>
      </c>
      <c r="AM2531">
        <v>5.0036134162011994</v>
      </c>
    </row>
    <row r="2532" spans="1:39" customFormat="1" hidden="1" x14ac:dyDescent="0.2">
      <c r="A2532" t="s">
        <v>417</v>
      </c>
      <c r="B2532" s="1" t="s">
        <v>41</v>
      </c>
      <c r="C2532" t="s">
        <v>381</v>
      </c>
      <c r="D2532" s="1" t="s">
        <v>512</v>
      </c>
      <c r="E2532" t="s">
        <v>49</v>
      </c>
      <c r="F2532" t="s">
        <v>49</v>
      </c>
      <c r="G2532" t="s">
        <v>49</v>
      </c>
      <c r="H2532" t="s">
        <v>49</v>
      </c>
      <c r="I2532" t="s">
        <v>49</v>
      </c>
      <c r="J2532" t="s">
        <v>49</v>
      </c>
      <c r="K2532" t="s">
        <v>49</v>
      </c>
      <c r="L2532" t="s">
        <v>49</v>
      </c>
      <c r="M2532">
        <v>24.456521987915</v>
      </c>
      <c r="N2532" t="s">
        <v>49</v>
      </c>
      <c r="O2532">
        <v>33.695652008056598</v>
      </c>
      <c r="P2532" t="s">
        <v>49</v>
      </c>
      <c r="Q2532">
        <v>27.717391967773398</v>
      </c>
      <c r="R2532" t="s">
        <v>49</v>
      </c>
      <c r="S2532">
        <v>34.054054260253899</v>
      </c>
      <c r="T2532">
        <v>30.8108100891113</v>
      </c>
      <c r="U2532">
        <v>38.8059692382813</v>
      </c>
      <c r="V2532">
        <v>27.450981140136701</v>
      </c>
      <c r="W2532">
        <v>37.2549018859863</v>
      </c>
      <c r="X2532">
        <v>47.087379455566399</v>
      </c>
      <c r="Y2532">
        <v>45.1456298828125</v>
      </c>
      <c r="Z2532">
        <v>42.583732604980497</v>
      </c>
      <c r="AA2532">
        <v>44.976078033447301</v>
      </c>
      <c r="AB2532">
        <v>49.289100646972699</v>
      </c>
      <c r="AC2532">
        <v>46.445499420166001</v>
      </c>
      <c r="AD2532">
        <v>45.497631072997997</v>
      </c>
      <c r="AE2532">
        <v>37.5</v>
      </c>
      <c r="AF2532">
        <v>39.047618865966797</v>
      </c>
      <c r="AG2532">
        <v>31.428571701049801</v>
      </c>
      <c r="AH2532">
        <v>33.809524536132798</v>
      </c>
      <c r="AI2532">
        <v>35.238094329833999</v>
      </c>
      <c r="AJ2532">
        <v>33.333332061767599</v>
      </c>
      <c r="AK2532">
        <v>33.809524536132798</v>
      </c>
      <c r="AL2532">
        <v>33.333332061767599</v>
      </c>
      <c r="AM2532">
        <v>33.490566253662102</v>
      </c>
    </row>
    <row r="2533" spans="1:39" customFormat="1" hidden="1" x14ac:dyDescent="0.2">
      <c r="A2533" t="s">
        <v>417</v>
      </c>
      <c r="B2533" s="1" t="s">
        <v>41</v>
      </c>
      <c r="C2533" t="s">
        <v>410</v>
      </c>
      <c r="D2533" s="1" t="s">
        <v>81</v>
      </c>
      <c r="E2533" t="s">
        <v>49</v>
      </c>
      <c r="F2533" t="s">
        <v>49</v>
      </c>
      <c r="G2533" t="s">
        <v>49</v>
      </c>
      <c r="H2533" t="s">
        <v>49</v>
      </c>
      <c r="I2533" t="s">
        <v>49</v>
      </c>
      <c r="J2533" t="s">
        <v>49</v>
      </c>
      <c r="K2533" t="s">
        <v>49</v>
      </c>
      <c r="L2533" t="s">
        <v>49</v>
      </c>
      <c r="M2533">
        <v>21.105527877807599</v>
      </c>
      <c r="N2533" t="s">
        <v>49</v>
      </c>
      <c r="O2533">
        <v>22.5</v>
      </c>
      <c r="P2533" t="s">
        <v>49</v>
      </c>
      <c r="Q2533">
        <v>19.900497436523398</v>
      </c>
      <c r="R2533" t="s">
        <v>49</v>
      </c>
      <c r="S2533">
        <v>22.388059616088899</v>
      </c>
      <c r="T2533">
        <v>19.4029846191406</v>
      </c>
      <c r="U2533">
        <v>21.634614944458001</v>
      </c>
      <c r="V2533">
        <v>27.751195907592798</v>
      </c>
      <c r="W2533">
        <v>17.224880218505898</v>
      </c>
      <c r="X2533">
        <v>20.0956935882568</v>
      </c>
      <c r="Y2533">
        <v>18.75</v>
      </c>
      <c r="Z2533">
        <v>19.9052124023438</v>
      </c>
      <c r="AA2533">
        <v>22.274881362915</v>
      </c>
      <c r="AB2533">
        <v>20.187793731689499</v>
      </c>
      <c r="AC2533">
        <v>9.8591547012329102</v>
      </c>
      <c r="AD2533">
        <v>11.267605781555201</v>
      </c>
      <c r="AE2533">
        <v>16.346153259277301</v>
      </c>
      <c r="AF2533">
        <v>17.142856597900401</v>
      </c>
      <c r="AG2533">
        <v>11.428571701049799</v>
      </c>
      <c r="AH2533">
        <v>13.8095235824585</v>
      </c>
      <c r="AI2533">
        <v>15.238095283508301</v>
      </c>
      <c r="AJ2533">
        <v>14.761904716491699</v>
      </c>
      <c r="AK2533">
        <v>16.6666660308838</v>
      </c>
      <c r="AL2533">
        <v>15.238095283508301</v>
      </c>
      <c r="AM2533">
        <v>16.981132507324201</v>
      </c>
    </row>
    <row r="2534" spans="1:39" customFormat="1" hidden="1" x14ac:dyDescent="0.2">
      <c r="A2534" t="s">
        <v>417</v>
      </c>
      <c r="B2534" s="1" t="s">
        <v>41</v>
      </c>
      <c r="C2534" t="s">
        <v>330</v>
      </c>
      <c r="D2534" s="1" t="s">
        <v>266</v>
      </c>
      <c r="E2534" t="s">
        <v>49</v>
      </c>
      <c r="F2534" t="s">
        <v>49</v>
      </c>
      <c r="G2534" t="s">
        <v>49</v>
      </c>
      <c r="H2534" t="s">
        <v>49</v>
      </c>
      <c r="I2534" t="s">
        <v>49</v>
      </c>
      <c r="J2534" t="s">
        <v>49</v>
      </c>
      <c r="K2534" t="s">
        <v>49</v>
      </c>
      <c r="L2534">
        <v>9.59</v>
      </c>
      <c r="M2534">
        <v>7.21</v>
      </c>
      <c r="N2534">
        <v>9.23</v>
      </c>
      <c r="O2534">
        <v>8.0399999999999991</v>
      </c>
      <c r="P2534">
        <v>7.96</v>
      </c>
      <c r="Q2534">
        <v>8.1</v>
      </c>
      <c r="R2534">
        <v>7.84</v>
      </c>
      <c r="S2534">
        <v>6.69</v>
      </c>
      <c r="T2534">
        <v>6.67</v>
      </c>
      <c r="U2534">
        <v>5.54</v>
      </c>
      <c r="V2534">
        <v>6.69</v>
      </c>
      <c r="W2534">
        <v>6.56</v>
      </c>
      <c r="X2534">
        <v>5.4</v>
      </c>
      <c r="Y2534">
        <v>4.7300000000000004</v>
      </c>
      <c r="Z2534">
        <v>6.55</v>
      </c>
      <c r="AA2534">
        <v>6.53</v>
      </c>
      <c r="AB2534">
        <v>6.51</v>
      </c>
      <c r="AC2534">
        <v>6.38</v>
      </c>
      <c r="AD2534">
        <v>6.36</v>
      </c>
      <c r="AE2534" t="s">
        <v>49</v>
      </c>
      <c r="AF2534">
        <v>4.32</v>
      </c>
      <c r="AG2534" t="s">
        <v>49</v>
      </c>
      <c r="AH2534" t="s">
        <v>49</v>
      </c>
      <c r="AI2534">
        <v>4.01</v>
      </c>
      <c r="AJ2534" t="s">
        <v>49</v>
      </c>
      <c r="AK2534">
        <v>3.9</v>
      </c>
      <c r="AL2534" t="s">
        <v>49</v>
      </c>
      <c r="AM2534" t="s">
        <v>49</v>
      </c>
    </row>
    <row r="2535" spans="1:39" customFormat="1" hidden="1" x14ac:dyDescent="0.2">
      <c r="A2535" t="s">
        <v>417</v>
      </c>
      <c r="B2535" s="1" t="s">
        <v>41</v>
      </c>
      <c r="C2535" t="s">
        <v>19</v>
      </c>
      <c r="D2535" s="1" t="s">
        <v>127</v>
      </c>
      <c r="E2535" t="s">
        <v>49</v>
      </c>
      <c r="F2535" t="s">
        <v>49</v>
      </c>
      <c r="G2535" t="s">
        <v>49</v>
      </c>
      <c r="H2535" t="s">
        <v>49</v>
      </c>
      <c r="I2535" t="s">
        <v>49</v>
      </c>
      <c r="J2535" t="s">
        <v>49</v>
      </c>
      <c r="K2535" t="s">
        <v>49</v>
      </c>
      <c r="L2535">
        <v>9.1300000000000008</v>
      </c>
      <c r="M2535">
        <v>6.79</v>
      </c>
      <c r="N2535">
        <v>8.74</v>
      </c>
      <c r="O2535">
        <v>7.52</v>
      </c>
      <c r="P2535">
        <v>7.4</v>
      </c>
      <c r="Q2535">
        <v>7.58</v>
      </c>
      <c r="R2535">
        <v>7.36</v>
      </c>
      <c r="S2535">
        <v>6.29</v>
      </c>
      <c r="T2535">
        <v>6.27</v>
      </c>
      <c r="U2535">
        <v>5.35</v>
      </c>
      <c r="V2535">
        <v>6.34</v>
      </c>
      <c r="W2535">
        <v>6.17</v>
      </c>
      <c r="X2535">
        <v>5.19</v>
      </c>
      <c r="Y2535">
        <v>4.57</v>
      </c>
      <c r="Z2535">
        <v>6.14</v>
      </c>
      <c r="AA2535">
        <v>6.12</v>
      </c>
      <c r="AB2535">
        <v>6.07</v>
      </c>
      <c r="AC2535">
        <v>5.92</v>
      </c>
      <c r="AD2535">
        <v>5.92</v>
      </c>
      <c r="AE2535" t="s">
        <v>49</v>
      </c>
      <c r="AF2535">
        <v>4.12</v>
      </c>
      <c r="AG2535" t="s">
        <v>49</v>
      </c>
      <c r="AH2535" t="s">
        <v>49</v>
      </c>
      <c r="AI2535">
        <v>3.76</v>
      </c>
      <c r="AJ2535" t="s">
        <v>49</v>
      </c>
      <c r="AK2535">
        <v>3.67</v>
      </c>
      <c r="AL2535" t="s">
        <v>49</v>
      </c>
      <c r="AM2535" t="s">
        <v>49</v>
      </c>
    </row>
    <row r="2536" spans="1:39" customFormat="1" hidden="1" x14ac:dyDescent="0.2">
      <c r="A2536" t="s">
        <v>417</v>
      </c>
      <c r="B2536" s="1" t="s">
        <v>41</v>
      </c>
      <c r="C2536" t="s">
        <v>219</v>
      </c>
      <c r="D2536" s="1" t="s">
        <v>551</v>
      </c>
      <c r="E2536" t="s">
        <v>49</v>
      </c>
      <c r="F2536" t="s">
        <v>49</v>
      </c>
      <c r="G2536" t="s">
        <v>49</v>
      </c>
      <c r="H2536" t="s">
        <v>49</v>
      </c>
      <c r="I2536" t="s">
        <v>49</v>
      </c>
      <c r="J2536" t="s">
        <v>49</v>
      </c>
      <c r="K2536" t="s">
        <v>49</v>
      </c>
      <c r="L2536" t="s">
        <v>49</v>
      </c>
      <c r="M2536" t="s">
        <v>49</v>
      </c>
      <c r="N2536" t="s">
        <v>49</v>
      </c>
      <c r="O2536" t="s">
        <v>49</v>
      </c>
      <c r="P2536" t="s">
        <v>49</v>
      </c>
      <c r="Q2536" t="s">
        <v>49</v>
      </c>
      <c r="R2536" t="s">
        <v>49</v>
      </c>
      <c r="S2536" t="s">
        <v>49</v>
      </c>
      <c r="T2536" t="s">
        <v>49</v>
      </c>
      <c r="U2536" t="s">
        <v>49</v>
      </c>
      <c r="V2536">
        <v>58</v>
      </c>
      <c r="W2536">
        <v>58</v>
      </c>
      <c r="X2536">
        <v>58</v>
      </c>
      <c r="Y2536">
        <v>58</v>
      </c>
      <c r="Z2536">
        <v>58</v>
      </c>
      <c r="AA2536">
        <v>58</v>
      </c>
      <c r="AB2536">
        <v>58</v>
      </c>
      <c r="AC2536">
        <v>58</v>
      </c>
      <c r="AD2536">
        <v>59</v>
      </c>
      <c r="AE2536">
        <v>59</v>
      </c>
      <c r="AF2536">
        <v>59</v>
      </c>
      <c r="AG2536">
        <v>59</v>
      </c>
      <c r="AH2536">
        <v>59</v>
      </c>
      <c r="AI2536">
        <v>59</v>
      </c>
      <c r="AJ2536">
        <v>59</v>
      </c>
      <c r="AK2536" t="s">
        <v>49</v>
      </c>
      <c r="AL2536" t="s">
        <v>49</v>
      </c>
      <c r="AM2536" t="s">
        <v>49</v>
      </c>
    </row>
    <row r="2537" spans="1:39" customFormat="1" hidden="1" x14ac:dyDescent="0.2">
      <c r="A2537" t="s">
        <v>417</v>
      </c>
      <c r="B2537" s="1" t="s">
        <v>41</v>
      </c>
      <c r="C2537" t="s">
        <v>460</v>
      </c>
      <c r="D2537" s="1" t="s">
        <v>249</v>
      </c>
      <c r="E2537" t="s">
        <v>49</v>
      </c>
      <c r="F2537" t="s">
        <v>49</v>
      </c>
      <c r="G2537" t="s">
        <v>49</v>
      </c>
      <c r="H2537" t="s">
        <v>49</v>
      </c>
      <c r="I2537" t="s">
        <v>49</v>
      </c>
      <c r="J2537" t="s">
        <v>49</v>
      </c>
      <c r="K2537" t="s">
        <v>49</v>
      </c>
      <c r="L2537" t="s">
        <v>49</v>
      </c>
      <c r="M2537" t="s">
        <v>49</v>
      </c>
      <c r="N2537" t="s">
        <v>49</v>
      </c>
      <c r="O2537" t="s">
        <v>49</v>
      </c>
      <c r="P2537" t="s">
        <v>49</v>
      </c>
      <c r="Q2537" t="s">
        <v>49</v>
      </c>
      <c r="R2537" t="s">
        <v>49</v>
      </c>
      <c r="S2537" t="s">
        <v>49</v>
      </c>
      <c r="T2537" t="s">
        <v>49</v>
      </c>
      <c r="U2537" t="s">
        <v>49</v>
      </c>
      <c r="V2537" t="s">
        <v>49</v>
      </c>
      <c r="W2537">
        <v>31.6</v>
      </c>
      <c r="X2537" t="s">
        <v>49</v>
      </c>
      <c r="Y2537" t="s">
        <v>49</v>
      </c>
      <c r="Z2537" t="s">
        <v>49</v>
      </c>
      <c r="AA2537">
        <v>28.8</v>
      </c>
      <c r="AB2537" t="s">
        <v>49</v>
      </c>
      <c r="AC2537" t="s">
        <v>49</v>
      </c>
      <c r="AD2537" t="s">
        <v>49</v>
      </c>
      <c r="AE2537" t="s">
        <v>49</v>
      </c>
      <c r="AF2537" t="s">
        <v>49</v>
      </c>
      <c r="AG2537">
        <v>48.9</v>
      </c>
      <c r="AH2537" t="s">
        <v>49</v>
      </c>
      <c r="AI2537" t="s">
        <v>49</v>
      </c>
      <c r="AJ2537" t="s">
        <v>49</v>
      </c>
      <c r="AK2537" t="s">
        <v>49</v>
      </c>
      <c r="AL2537" t="s">
        <v>49</v>
      </c>
      <c r="AM2537" t="s">
        <v>49</v>
      </c>
    </row>
    <row r="2538" spans="1:39" customFormat="1" hidden="1" x14ac:dyDescent="0.2">
      <c r="A2538" t="s">
        <v>417</v>
      </c>
      <c r="B2538" s="1" t="s">
        <v>41</v>
      </c>
      <c r="C2538" t="s">
        <v>214</v>
      </c>
      <c r="D2538" s="1" t="s">
        <v>72</v>
      </c>
      <c r="E2538" t="s">
        <v>49</v>
      </c>
      <c r="F2538" t="s">
        <v>49</v>
      </c>
      <c r="G2538" t="s">
        <v>49</v>
      </c>
      <c r="H2538" t="s">
        <v>49</v>
      </c>
      <c r="I2538" t="s">
        <v>49</v>
      </c>
      <c r="J2538" t="s">
        <v>49</v>
      </c>
      <c r="K2538" t="s">
        <v>49</v>
      </c>
      <c r="L2538" t="s">
        <v>49</v>
      </c>
      <c r="M2538" t="s">
        <v>49</v>
      </c>
      <c r="N2538" t="s">
        <v>49</v>
      </c>
      <c r="O2538" t="s">
        <v>49</v>
      </c>
      <c r="P2538" t="s">
        <v>49</v>
      </c>
      <c r="Q2538" t="s">
        <v>49</v>
      </c>
      <c r="R2538" t="s">
        <v>49</v>
      </c>
      <c r="S2538" t="s">
        <v>49</v>
      </c>
      <c r="T2538" t="s">
        <v>49</v>
      </c>
      <c r="U2538">
        <v>35</v>
      </c>
      <c r="V2538">
        <v>35</v>
      </c>
      <c r="W2538">
        <v>35</v>
      </c>
      <c r="X2538">
        <v>22</v>
      </c>
      <c r="Y2538">
        <v>22</v>
      </c>
      <c r="Z2538">
        <v>22</v>
      </c>
      <c r="AA2538">
        <v>22</v>
      </c>
      <c r="AB2538">
        <v>22</v>
      </c>
      <c r="AC2538">
        <v>22</v>
      </c>
      <c r="AD2538">
        <v>22</v>
      </c>
      <c r="AE2538">
        <v>22</v>
      </c>
      <c r="AF2538">
        <v>22</v>
      </c>
      <c r="AG2538">
        <v>22</v>
      </c>
      <c r="AH2538">
        <v>29</v>
      </c>
      <c r="AI2538">
        <v>29</v>
      </c>
      <c r="AJ2538">
        <v>28.5</v>
      </c>
      <c r="AK2538" t="s">
        <v>49</v>
      </c>
      <c r="AL2538" t="s">
        <v>49</v>
      </c>
      <c r="AM2538" t="s">
        <v>49</v>
      </c>
    </row>
    <row r="2539" spans="1:39" customFormat="1" hidden="1" x14ac:dyDescent="0.2">
      <c r="A2539" t="s">
        <v>417</v>
      </c>
      <c r="B2539" s="1" t="s">
        <v>41</v>
      </c>
      <c r="C2539" t="s">
        <v>443</v>
      </c>
      <c r="D2539" s="1" t="s">
        <v>259</v>
      </c>
      <c r="E2539" t="s">
        <v>49</v>
      </c>
      <c r="F2539" t="s">
        <v>49</v>
      </c>
      <c r="G2539" t="s">
        <v>49</v>
      </c>
      <c r="H2539" t="s">
        <v>49</v>
      </c>
      <c r="I2539" t="s">
        <v>49</v>
      </c>
      <c r="J2539" t="s">
        <v>49</v>
      </c>
      <c r="K2539" t="s">
        <v>49</v>
      </c>
      <c r="L2539" t="s">
        <v>49</v>
      </c>
      <c r="M2539" t="s">
        <v>49</v>
      </c>
      <c r="N2539" t="s">
        <v>49</v>
      </c>
      <c r="O2539" t="s">
        <v>49</v>
      </c>
      <c r="P2539" t="s">
        <v>49</v>
      </c>
      <c r="Q2539" t="s">
        <v>49</v>
      </c>
      <c r="R2539" t="s">
        <v>49</v>
      </c>
      <c r="S2539" t="s">
        <v>49</v>
      </c>
      <c r="T2539">
        <v>61</v>
      </c>
      <c r="U2539">
        <v>61</v>
      </c>
      <c r="V2539">
        <v>69</v>
      </c>
      <c r="W2539">
        <v>57</v>
      </c>
      <c r="X2539">
        <v>20</v>
      </c>
      <c r="Y2539">
        <v>20</v>
      </c>
      <c r="Z2539">
        <v>14</v>
      </c>
      <c r="AA2539">
        <v>43</v>
      </c>
      <c r="AB2539">
        <v>43</v>
      </c>
      <c r="AC2539">
        <v>43</v>
      </c>
      <c r="AD2539">
        <v>43</v>
      </c>
      <c r="AE2539">
        <v>43</v>
      </c>
      <c r="AF2539">
        <v>41</v>
      </c>
      <c r="AG2539">
        <v>42</v>
      </c>
      <c r="AH2539">
        <v>42</v>
      </c>
      <c r="AI2539">
        <v>42</v>
      </c>
      <c r="AJ2539">
        <v>42</v>
      </c>
      <c r="AK2539" t="s">
        <v>49</v>
      </c>
      <c r="AL2539" t="s">
        <v>49</v>
      </c>
      <c r="AM2539" t="s">
        <v>49</v>
      </c>
    </row>
    <row r="2540" spans="1:39" customFormat="1" hidden="1" x14ac:dyDescent="0.2">
      <c r="A2540" t="s">
        <v>417</v>
      </c>
      <c r="B2540" s="1" t="s">
        <v>41</v>
      </c>
      <c r="C2540" t="s">
        <v>470</v>
      </c>
      <c r="D2540" s="1" t="s">
        <v>131</v>
      </c>
      <c r="E2540" t="s">
        <v>49</v>
      </c>
      <c r="F2540" t="s">
        <v>49</v>
      </c>
      <c r="G2540" t="s">
        <v>49</v>
      </c>
      <c r="H2540" t="s">
        <v>49</v>
      </c>
      <c r="I2540" t="s">
        <v>49</v>
      </c>
      <c r="J2540" t="s">
        <v>49</v>
      </c>
      <c r="K2540" t="s">
        <v>49</v>
      </c>
      <c r="L2540" t="s">
        <v>49</v>
      </c>
      <c r="M2540" t="s">
        <v>49</v>
      </c>
      <c r="N2540" t="s">
        <v>49</v>
      </c>
      <c r="O2540" t="s">
        <v>49</v>
      </c>
      <c r="P2540" t="s">
        <v>49</v>
      </c>
      <c r="Q2540" t="s">
        <v>49</v>
      </c>
      <c r="R2540" t="s">
        <v>49</v>
      </c>
      <c r="S2540" t="s">
        <v>49</v>
      </c>
      <c r="T2540" t="s">
        <v>49</v>
      </c>
      <c r="U2540" t="s">
        <v>49</v>
      </c>
      <c r="V2540" t="s">
        <v>49</v>
      </c>
      <c r="W2540" t="s">
        <v>49</v>
      </c>
      <c r="X2540" t="s">
        <v>49</v>
      </c>
      <c r="Y2540" t="s">
        <v>49</v>
      </c>
      <c r="Z2540" t="s">
        <v>49</v>
      </c>
      <c r="AA2540" t="s">
        <v>49</v>
      </c>
      <c r="AB2540" t="s">
        <v>49</v>
      </c>
      <c r="AC2540" t="s">
        <v>49</v>
      </c>
      <c r="AD2540" t="s">
        <v>49</v>
      </c>
      <c r="AE2540">
        <v>108</v>
      </c>
      <c r="AF2540">
        <v>108</v>
      </c>
      <c r="AG2540">
        <v>108</v>
      </c>
      <c r="AH2540">
        <v>108</v>
      </c>
      <c r="AI2540">
        <v>108</v>
      </c>
      <c r="AJ2540">
        <v>108</v>
      </c>
      <c r="AK2540" t="s">
        <v>49</v>
      </c>
      <c r="AL2540" t="s">
        <v>49</v>
      </c>
      <c r="AM2540" t="s">
        <v>49</v>
      </c>
    </row>
    <row r="2541" spans="1:39" customFormat="1" hidden="1" x14ac:dyDescent="0.2">
      <c r="A2541" t="s">
        <v>417</v>
      </c>
      <c r="B2541" s="1" t="s">
        <v>41</v>
      </c>
      <c r="C2541" t="s">
        <v>169</v>
      </c>
      <c r="D2541" s="1" t="s">
        <v>129</v>
      </c>
      <c r="E2541" t="s">
        <v>49</v>
      </c>
      <c r="F2541" t="s">
        <v>49</v>
      </c>
      <c r="G2541" t="s">
        <v>49</v>
      </c>
      <c r="H2541" t="s">
        <v>49</v>
      </c>
      <c r="I2541" t="s">
        <v>49</v>
      </c>
      <c r="J2541" t="s">
        <v>49</v>
      </c>
      <c r="K2541" t="s">
        <v>49</v>
      </c>
      <c r="L2541" t="s">
        <v>49</v>
      </c>
      <c r="M2541" t="s">
        <v>49</v>
      </c>
      <c r="N2541" t="s">
        <v>49</v>
      </c>
      <c r="O2541" t="s">
        <v>49</v>
      </c>
      <c r="P2541" t="s">
        <v>49</v>
      </c>
      <c r="Q2541" t="s">
        <v>49</v>
      </c>
      <c r="R2541" t="s">
        <v>49</v>
      </c>
      <c r="S2541" t="s">
        <v>49</v>
      </c>
      <c r="T2541" t="s">
        <v>49</v>
      </c>
      <c r="U2541" t="s">
        <v>49</v>
      </c>
      <c r="V2541" t="s">
        <v>49</v>
      </c>
      <c r="W2541" t="s">
        <v>49</v>
      </c>
      <c r="X2541" t="s">
        <v>49</v>
      </c>
      <c r="Y2541" t="s">
        <v>49</v>
      </c>
      <c r="Z2541" t="s">
        <v>49</v>
      </c>
      <c r="AA2541" t="s">
        <v>49</v>
      </c>
      <c r="AB2541" t="s">
        <v>49</v>
      </c>
      <c r="AC2541" t="s">
        <v>49</v>
      </c>
      <c r="AD2541" t="s">
        <v>49</v>
      </c>
      <c r="AE2541">
        <v>48</v>
      </c>
      <c r="AF2541">
        <v>48</v>
      </c>
      <c r="AG2541">
        <v>48</v>
      </c>
      <c r="AH2541">
        <v>48</v>
      </c>
      <c r="AI2541">
        <v>48</v>
      </c>
      <c r="AJ2541">
        <v>48</v>
      </c>
      <c r="AK2541" t="s">
        <v>49</v>
      </c>
      <c r="AL2541" t="s">
        <v>49</v>
      </c>
      <c r="AM2541" t="s">
        <v>49</v>
      </c>
    </row>
    <row r="2542" spans="1:39" customFormat="1" hidden="1" x14ac:dyDescent="0.2">
      <c r="A2542" t="s">
        <v>417</v>
      </c>
      <c r="B2542" s="1" t="s">
        <v>41</v>
      </c>
      <c r="C2542" t="s">
        <v>272</v>
      </c>
      <c r="D2542" s="1" t="s">
        <v>348</v>
      </c>
      <c r="E2542" t="s">
        <v>49</v>
      </c>
      <c r="F2542" t="s">
        <v>49</v>
      </c>
      <c r="G2542" t="s">
        <v>49</v>
      </c>
      <c r="H2542" t="s">
        <v>49</v>
      </c>
      <c r="I2542" t="s">
        <v>49</v>
      </c>
      <c r="J2542" t="s">
        <v>49</v>
      </c>
      <c r="K2542" t="s">
        <v>49</v>
      </c>
      <c r="L2542" t="s">
        <v>49</v>
      </c>
      <c r="M2542" t="s">
        <v>49</v>
      </c>
      <c r="N2542" t="s">
        <v>49</v>
      </c>
      <c r="O2542" t="s">
        <v>49</v>
      </c>
      <c r="P2542" t="s">
        <v>49</v>
      </c>
      <c r="Q2542" t="s">
        <v>49</v>
      </c>
      <c r="R2542" t="s">
        <v>49</v>
      </c>
      <c r="S2542" t="s">
        <v>49</v>
      </c>
      <c r="T2542" t="s">
        <v>49</v>
      </c>
      <c r="U2542" t="s">
        <v>49</v>
      </c>
      <c r="V2542" t="s">
        <v>49</v>
      </c>
      <c r="W2542" t="s">
        <v>49</v>
      </c>
      <c r="X2542" t="s">
        <v>49</v>
      </c>
      <c r="Y2542" t="s">
        <v>49</v>
      </c>
      <c r="Z2542" t="s">
        <v>49</v>
      </c>
      <c r="AA2542" t="s">
        <v>49</v>
      </c>
      <c r="AB2542" t="s">
        <v>49</v>
      </c>
      <c r="AC2542" t="s">
        <v>49</v>
      </c>
      <c r="AD2542" t="s">
        <v>49</v>
      </c>
      <c r="AE2542">
        <v>56</v>
      </c>
      <c r="AF2542">
        <v>56</v>
      </c>
      <c r="AG2542">
        <v>96</v>
      </c>
      <c r="AH2542">
        <v>96</v>
      </c>
      <c r="AI2542">
        <v>96</v>
      </c>
      <c r="AJ2542">
        <v>96</v>
      </c>
      <c r="AK2542" t="s">
        <v>49</v>
      </c>
      <c r="AL2542" t="s">
        <v>49</v>
      </c>
      <c r="AM2542" t="s">
        <v>49</v>
      </c>
    </row>
    <row r="2543" spans="1:39" customFormat="1" hidden="1" x14ac:dyDescent="0.2">
      <c r="A2543" t="s">
        <v>417</v>
      </c>
      <c r="B2543" s="1" t="s">
        <v>41</v>
      </c>
      <c r="C2543" t="s">
        <v>320</v>
      </c>
      <c r="D2543" s="1" t="s">
        <v>481</v>
      </c>
      <c r="E2543" t="s">
        <v>49</v>
      </c>
      <c r="F2543" t="s">
        <v>49</v>
      </c>
      <c r="G2543" t="s">
        <v>49</v>
      </c>
      <c r="H2543" t="s">
        <v>49</v>
      </c>
      <c r="I2543" t="s">
        <v>49</v>
      </c>
      <c r="J2543" t="s">
        <v>49</v>
      </c>
      <c r="K2543" t="s">
        <v>49</v>
      </c>
      <c r="L2543" t="s">
        <v>49</v>
      </c>
      <c r="M2543" t="s">
        <v>49</v>
      </c>
      <c r="N2543" t="s">
        <v>49</v>
      </c>
      <c r="O2543" t="s">
        <v>49</v>
      </c>
      <c r="P2543" t="s">
        <v>49</v>
      </c>
      <c r="Q2543" t="s">
        <v>49</v>
      </c>
      <c r="R2543" t="s">
        <v>49</v>
      </c>
      <c r="S2543" t="s">
        <v>49</v>
      </c>
      <c r="T2543" t="s">
        <v>49</v>
      </c>
      <c r="U2543" t="s">
        <v>49</v>
      </c>
      <c r="V2543" t="s">
        <v>49</v>
      </c>
      <c r="W2543" t="s">
        <v>49</v>
      </c>
      <c r="X2543" t="s">
        <v>49</v>
      </c>
      <c r="Y2543" t="s">
        <v>49</v>
      </c>
      <c r="Z2543" t="s">
        <v>49</v>
      </c>
      <c r="AA2543" t="s">
        <v>49</v>
      </c>
      <c r="AB2543" t="s">
        <v>49</v>
      </c>
      <c r="AC2543" t="s">
        <v>49</v>
      </c>
      <c r="AD2543" t="s">
        <v>49</v>
      </c>
      <c r="AE2543">
        <v>72</v>
      </c>
      <c r="AF2543">
        <v>72</v>
      </c>
      <c r="AG2543">
        <v>72</v>
      </c>
      <c r="AH2543">
        <v>72</v>
      </c>
      <c r="AI2543">
        <v>72</v>
      </c>
      <c r="AJ2543">
        <v>72</v>
      </c>
      <c r="AK2543" t="s">
        <v>49</v>
      </c>
      <c r="AL2543" t="s">
        <v>49</v>
      </c>
      <c r="AM2543" t="s">
        <v>49</v>
      </c>
    </row>
    <row r="2544" spans="1:39" customFormat="1" hidden="1" x14ac:dyDescent="0.2">
      <c r="A2544" t="s">
        <v>417</v>
      </c>
      <c r="B2544" s="1" t="s">
        <v>41</v>
      </c>
      <c r="C2544" t="s">
        <v>157</v>
      </c>
      <c r="D2544" s="1" t="s">
        <v>441</v>
      </c>
      <c r="E2544" t="s">
        <v>49</v>
      </c>
      <c r="F2544" t="s">
        <v>49</v>
      </c>
      <c r="G2544" t="s">
        <v>49</v>
      </c>
      <c r="H2544" t="s">
        <v>49</v>
      </c>
      <c r="I2544" t="s">
        <v>49</v>
      </c>
      <c r="J2544" t="s">
        <v>49</v>
      </c>
      <c r="K2544" t="s">
        <v>49</v>
      </c>
      <c r="L2544" t="s">
        <v>49</v>
      </c>
      <c r="M2544" t="s">
        <v>49</v>
      </c>
      <c r="N2544" t="s">
        <v>49</v>
      </c>
      <c r="O2544" t="s">
        <v>49</v>
      </c>
      <c r="P2544" t="s">
        <v>49</v>
      </c>
      <c r="Q2544" t="s">
        <v>49</v>
      </c>
      <c r="R2544" t="s">
        <v>49</v>
      </c>
      <c r="S2544" t="s">
        <v>49</v>
      </c>
      <c r="T2544" t="s">
        <v>49</v>
      </c>
      <c r="U2544" t="s">
        <v>49</v>
      </c>
      <c r="V2544" t="s">
        <v>49</v>
      </c>
      <c r="W2544">
        <v>27.6</v>
      </c>
      <c r="X2544" t="s">
        <v>49</v>
      </c>
      <c r="Y2544" t="s">
        <v>49</v>
      </c>
      <c r="Z2544" t="s">
        <v>49</v>
      </c>
      <c r="AA2544">
        <v>23.3</v>
      </c>
      <c r="AB2544" t="s">
        <v>49</v>
      </c>
      <c r="AC2544" t="s">
        <v>49</v>
      </c>
      <c r="AD2544" t="s">
        <v>49</v>
      </c>
      <c r="AE2544" t="s">
        <v>49</v>
      </c>
      <c r="AF2544" t="s">
        <v>49</v>
      </c>
      <c r="AG2544">
        <v>25.9</v>
      </c>
      <c r="AH2544" t="s">
        <v>49</v>
      </c>
      <c r="AI2544" t="s">
        <v>49</v>
      </c>
      <c r="AJ2544" t="s">
        <v>49</v>
      </c>
      <c r="AK2544" t="s">
        <v>49</v>
      </c>
      <c r="AL2544" t="s">
        <v>49</v>
      </c>
      <c r="AM2544" t="s">
        <v>49</v>
      </c>
    </row>
    <row r="2545" spans="1:40" customFormat="1" hidden="1" x14ac:dyDescent="0.2">
      <c r="A2545" t="s">
        <v>417</v>
      </c>
      <c r="B2545" s="1" t="s">
        <v>41</v>
      </c>
      <c r="C2545" t="s">
        <v>87</v>
      </c>
      <c r="D2545" s="1" t="s">
        <v>302</v>
      </c>
      <c r="E2545" t="s">
        <v>49</v>
      </c>
      <c r="F2545" t="s">
        <v>49</v>
      </c>
      <c r="G2545" t="s">
        <v>49</v>
      </c>
      <c r="H2545" t="s">
        <v>49</v>
      </c>
      <c r="I2545" t="s">
        <v>49</v>
      </c>
      <c r="J2545" t="s">
        <v>49</v>
      </c>
      <c r="K2545" t="s">
        <v>49</v>
      </c>
      <c r="L2545" t="s">
        <v>49</v>
      </c>
      <c r="M2545" t="s">
        <v>49</v>
      </c>
      <c r="N2545" t="s">
        <v>49</v>
      </c>
      <c r="O2545" t="s">
        <v>49</v>
      </c>
      <c r="P2545" t="s">
        <v>49</v>
      </c>
      <c r="Q2545" t="s">
        <v>49</v>
      </c>
      <c r="R2545" t="s">
        <v>49</v>
      </c>
      <c r="S2545" t="s">
        <v>49</v>
      </c>
      <c r="T2545" t="s">
        <v>49</v>
      </c>
      <c r="U2545" t="s">
        <v>49</v>
      </c>
      <c r="V2545">
        <v>424</v>
      </c>
      <c r="W2545">
        <v>424</v>
      </c>
      <c r="X2545">
        <v>424</v>
      </c>
      <c r="Y2545">
        <v>224</v>
      </c>
      <c r="Z2545">
        <v>224</v>
      </c>
      <c r="AA2545">
        <v>224</v>
      </c>
      <c r="AB2545">
        <v>224</v>
      </c>
      <c r="AC2545">
        <v>224</v>
      </c>
      <c r="AD2545">
        <v>224</v>
      </c>
      <c r="AE2545">
        <v>224</v>
      </c>
      <c r="AF2545">
        <v>224</v>
      </c>
      <c r="AG2545">
        <v>203</v>
      </c>
      <c r="AH2545">
        <v>203</v>
      </c>
      <c r="AI2545">
        <v>203</v>
      </c>
      <c r="AJ2545">
        <v>203</v>
      </c>
      <c r="AK2545" t="s">
        <v>49</v>
      </c>
      <c r="AL2545" t="s">
        <v>49</v>
      </c>
      <c r="AM2545" t="s">
        <v>49</v>
      </c>
    </row>
    <row r="2546" spans="1:40" customFormat="1" hidden="1" x14ac:dyDescent="0.2">
      <c r="A2546" t="s">
        <v>417</v>
      </c>
      <c r="B2546" s="1" t="s">
        <v>41</v>
      </c>
      <c r="C2546" t="s">
        <v>542</v>
      </c>
      <c r="D2546" s="1" t="s">
        <v>479</v>
      </c>
      <c r="E2546">
        <v>55.245308761086285</v>
      </c>
      <c r="F2546">
        <v>63.777341064877781</v>
      </c>
      <c r="G2546">
        <v>71.008068281056993</v>
      </c>
      <c r="H2546">
        <v>74.646733800337898</v>
      </c>
      <c r="I2546">
        <v>76.25625025510513</v>
      </c>
      <c r="J2546">
        <v>84.352482441361403</v>
      </c>
      <c r="K2546">
        <v>100.31782526092101</v>
      </c>
      <c r="L2546">
        <v>102.44888237349005</v>
      </c>
      <c r="M2546">
        <v>115.45084762750859</v>
      </c>
      <c r="N2546">
        <v>118.84835904233557</v>
      </c>
      <c r="O2546">
        <v>122.05046820329768</v>
      </c>
      <c r="P2546">
        <v>120.12608912086587</v>
      </c>
      <c r="Q2546">
        <v>120.39216458423579</v>
      </c>
      <c r="R2546">
        <v>115.94307173795366</v>
      </c>
      <c r="S2546">
        <v>117.99745445029907</v>
      </c>
      <c r="T2546">
        <v>122.24827717553414</v>
      </c>
      <c r="U2546">
        <v>135.46175874185408</v>
      </c>
      <c r="V2546">
        <v>136.48976801848625</v>
      </c>
      <c r="W2546">
        <v>133.13183510432017</v>
      </c>
      <c r="X2546">
        <v>135.07063491791655</v>
      </c>
      <c r="Y2546">
        <v>135.74895519305349</v>
      </c>
      <c r="Z2546">
        <v>96.90500601889039</v>
      </c>
      <c r="AA2546">
        <v>109.44183824168188</v>
      </c>
      <c r="AB2546">
        <v>122.21690259733671</v>
      </c>
      <c r="AC2546">
        <v>121.18821580828481</v>
      </c>
      <c r="AD2546">
        <v>116.30604924743599</v>
      </c>
      <c r="AE2546">
        <v>112.97509728471047</v>
      </c>
      <c r="AF2546">
        <v>107.26440535424014</v>
      </c>
      <c r="AG2546">
        <v>99.815716950592432</v>
      </c>
      <c r="AH2546">
        <v>101.8131110796223</v>
      </c>
      <c r="AI2546">
        <v>103.55116221545187</v>
      </c>
      <c r="AJ2546">
        <v>98.027589708346341</v>
      </c>
      <c r="AK2546">
        <v>85.619418110895467</v>
      </c>
      <c r="AL2546">
        <v>100.38067605003071</v>
      </c>
      <c r="AM2546">
        <v>105.92472196741947</v>
      </c>
    </row>
    <row r="2547" spans="1:40" customFormat="1" hidden="1" x14ac:dyDescent="0.2">
      <c r="A2547" t="s">
        <v>417</v>
      </c>
      <c r="B2547" s="1" t="s">
        <v>41</v>
      </c>
      <c r="C2547" t="s">
        <v>456</v>
      </c>
      <c r="D2547" s="1" t="s">
        <v>489</v>
      </c>
      <c r="E2547" t="s">
        <v>49</v>
      </c>
      <c r="F2547" t="s">
        <v>49</v>
      </c>
      <c r="G2547" t="s">
        <v>49</v>
      </c>
      <c r="H2547" t="s">
        <v>49</v>
      </c>
      <c r="I2547" t="s">
        <v>49</v>
      </c>
      <c r="J2547" t="s">
        <v>49</v>
      </c>
      <c r="K2547" t="s">
        <v>49</v>
      </c>
      <c r="L2547" t="s">
        <v>49</v>
      </c>
      <c r="M2547">
        <v>43</v>
      </c>
      <c r="N2547" t="s">
        <v>49</v>
      </c>
      <c r="O2547">
        <v>48.258705139160199</v>
      </c>
      <c r="P2547" t="s">
        <v>49</v>
      </c>
      <c r="Q2547">
        <v>49.253730773925803</v>
      </c>
      <c r="R2547" t="s">
        <v>49</v>
      </c>
      <c r="S2547">
        <v>44.278606414794901</v>
      </c>
      <c r="T2547">
        <v>42.786067962646499</v>
      </c>
      <c r="U2547">
        <v>37.980770111083999</v>
      </c>
      <c r="V2547">
        <v>37.980770111083999</v>
      </c>
      <c r="W2547">
        <v>42.307693481445298</v>
      </c>
      <c r="X2547">
        <v>40.384616851806598</v>
      </c>
      <c r="Y2547">
        <v>37.5</v>
      </c>
      <c r="Z2547">
        <v>30.331752777099599</v>
      </c>
      <c r="AA2547">
        <v>31.753555297851602</v>
      </c>
      <c r="AB2547">
        <v>31.924882888793899</v>
      </c>
      <c r="AC2547">
        <v>33.333332061767599</v>
      </c>
      <c r="AD2547">
        <v>31.455398559570298</v>
      </c>
      <c r="AE2547">
        <v>33.990146636962898</v>
      </c>
      <c r="AF2547">
        <v>31.527093887329102</v>
      </c>
      <c r="AG2547">
        <v>32.512313842773402</v>
      </c>
      <c r="AH2547">
        <v>32.512313842773402</v>
      </c>
      <c r="AI2547">
        <v>31.0679607391357</v>
      </c>
      <c r="AJ2547">
        <v>30.4347820281982</v>
      </c>
      <c r="AK2547">
        <v>30.4347820281982</v>
      </c>
      <c r="AL2547">
        <v>32.850242614746101</v>
      </c>
      <c r="AM2547">
        <v>34.299518585205099</v>
      </c>
    </row>
    <row r="2548" spans="1:40" customFormat="1" hidden="1" x14ac:dyDescent="0.2">
      <c r="A2548" t="s">
        <v>138</v>
      </c>
      <c r="B2548" s="1" t="s">
        <v>459</v>
      </c>
      <c r="C2548" t="s">
        <v>483</v>
      </c>
      <c r="D2548" s="1" t="s">
        <v>39</v>
      </c>
      <c r="E2548">
        <v>3.0766411258784539E-2</v>
      </c>
      <c r="F2548">
        <v>8.5156818887430333E-2</v>
      </c>
      <c r="G2548">
        <v>7.3740020536502596E-2</v>
      </c>
      <c r="H2548">
        <v>2.7225540182546325E-2</v>
      </c>
      <c r="I2548">
        <v>9.5941949924227388E-2</v>
      </c>
      <c r="J2548">
        <v>0.1970564295248394</v>
      </c>
      <c r="K2548">
        <v>0.29738590890182681</v>
      </c>
      <c r="L2548">
        <v>0.59498633252122324</v>
      </c>
      <c r="M2548">
        <v>0.61747936030039696</v>
      </c>
      <c r="N2548">
        <v>0.86020895192126545</v>
      </c>
      <c r="O2548">
        <v>0.62528620170671478</v>
      </c>
      <c r="P2548">
        <v>0.47264484587716427</v>
      </c>
      <c r="Q2548">
        <v>0.76521264899579222</v>
      </c>
      <c r="R2548">
        <v>1.0563783050965738</v>
      </c>
      <c r="S2548">
        <v>1.0115718054396434</v>
      </c>
      <c r="T2548">
        <v>0.60588925471674804</v>
      </c>
      <c r="U2548">
        <v>0.76560140457358228</v>
      </c>
      <c r="V2548">
        <v>0.88610072012519425</v>
      </c>
      <c r="W2548">
        <v>2.1301684253349382</v>
      </c>
      <c r="X2548">
        <v>2.073394029525355</v>
      </c>
      <c r="Y2548">
        <v>3.620523209162386</v>
      </c>
      <c r="Z2548">
        <v>2.6515903323672907</v>
      </c>
      <c r="AA2548">
        <v>1.6350341106629518</v>
      </c>
      <c r="AB2548">
        <v>2.0020634629993026</v>
      </c>
      <c r="AC2548">
        <v>1.3129345381301261</v>
      </c>
      <c r="AD2548">
        <v>1.5162764770398465</v>
      </c>
      <c r="AE2548">
        <v>1.6956595975510924</v>
      </c>
      <c r="AF2548">
        <v>2.0921152271658645</v>
      </c>
      <c r="AG2548">
        <v>1.9373641188289512</v>
      </c>
      <c r="AH2548">
        <v>1.5073158322737332</v>
      </c>
      <c r="AI2548">
        <v>1.5582148390448849</v>
      </c>
      <c r="AJ2548">
        <v>1.7848263487019949</v>
      </c>
      <c r="AK2548">
        <v>2.4091359509569048</v>
      </c>
      <c r="AL2548">
        <v>1.419775276369496</v>
      </c>
      <c r="AM2548">
        <v>1.4753008087251476</v>
      </c>
    </row>
    <row r="2549" spans="1:40" customFormat="1" hidden="1" x14ac:dyDescent="0.2">
      <c r="A2549" t="s">
        <v>138</v>
      </c>
      <c r="B2549" s="1" t="s">
        <v>459</v>
      </c>
      <c r="C2549" t="s">
        <v>260</v>
      </c>
      <c r="D2549" s="1" t="s">
        <v>203</v>
      </c>
      <c r="E2549">
        <v>91250000</v>
      </c>
      <c r="F2549">
        <v>252099999.90000001</v>
      </c>
      <c r="G2549">
        <v>236690000</v>
      </c>
      <c r="H2549">
        <v>73537638.388532907</v>
      </c>
      <c r="I2549">
        <v>276512438.97389299</v>
      </c>
      <c r="J2549">
        <v>550370024.92938304</v>
      </c>
      <c r="K2549">
        <v>973271468.72287405</v>
      </c>
      <c r="L2549">
        <v>2143628110.28392</v>
      </c>
      <c r="M2549">
        <v>2426057021.9109201</v>
      </c>
      <c r="N2549">
        <v>3577330042.34586</v>
      </c>
      <c r="O2549">
        <v>2634651657.77141</v>
      </c>
      <c r="P2549">
        <v>2168591054.37924</v>
      </c>
      <c r="Q2549">
        <v>3584217307.1875601</v>
      </c>
      <c r="R2549">
        <v>5128093561.6268797</v>
      </c>
      <c r="S2549">
        <v>5208967106.2789402</v>
      </c>
      <c r="T2549">
        <v>3681984671.4342899</v>
      </c>
      <c r="U2549">
        <v>5429250989.8571701</v>
      </c>
      <c r="V2549">
        <v>7269407225.6143799</v>
      </c>
      <c r="W2549">
        <v>20029119267.139599</v>
      </c>
      <c r="X2549">
        <v>25227740886.6819</v>
      </c>
      <c r="Y2549">
        <v>43406277075.810898</v>
      </c>
      <c r="Z2549">
        <v>35581372929.6642</v>
      </c>
      <c r="AA2549">
        <v>27396885033.783901</v>
      </c>
      <c r="AB2549">
        <v>36498654597.858902</v>
      </c>
      <c r="AC2549">
        <v>23995685014.214199</v>
      </c>
      <c r="AD2549">
        <v>28153031270.320301</v>
      </c>
      <c r="AE2549">
        <v>34576643694.138298</v>
      </c>
      <c r="AF2549">
        <v>44009492129.531898</v>
      </c>
      <c r="AG2549">
        <v>44458571545.797997</v>
      </c>
      <c r="AH2549">
        <v>39966091358.738403</v>
      </c>
      <c r="AI2549">
        <v>42117450737.264397</v>
      </c>
      <c r="AJ2549">
        <v>50610647353.591202</v>
      </c>
      <c r="AK2549">
        <v>64362364994.375397</v>
      </c>
      <c r="AL2549">
        <v>44727277562.880997</v>
      </c>
      <c r="AM2549">
        <v>49940258404.265999</v>
      </c>
      <c r="AN2549" s="13">
        <f>SUM(E2549:AM2549)</f>
        <v>700763474175.6637</v>
      </c>
    </row>
    <row r="2550" spans="1:40" customFormat="1" hidden="1" x14ac:dyDescent="0.2">
      <c r="A2550" t="s">
        <v>138</v>
      </c>
      <c r="B2550" s="1" t="s">
        <v>459</v>
      </c>
      <c r="C2550" t="s">
        <v>31</v>
      </c>
      <c r="D2550" s="1" t="s">
        <v>339</v>
      </c>
      <c r="E2550" t="s">
        <v>49</v>
      </c>
      <c r="F2550" t="s">
        <v>49</v>
      </c>
      <c r="G2550" t="s">
        <v>49</v>
      </c>
      <c r="H2550">
        <v>50.512</v>
      </c>
      <c r="I2550">
        <v>50.438000000000002</v>
      </c>
      <c r="J2550">
        <v>50.432000000000002</v>
      </c>
      <c r="K2550">
        <v>50.414000000000001</v>
      </c>
      <c r="L2550">
        <v>50.795999999999999</v>
      </c>
      <c r="M2550">
        <v>51.185000000000002</v>
      </c>
      <c r="N2550">
        <v>51.609000000000002</v>
      </c>
      <c r="O2550">
        <v>51.969000000000001</v>
      </c>
      <c r="P2550">
        <v>52.317999999999998</v>
      </c>
      <c r="Q2550">
        <v>52.756</v>
      </c>
      <c r="R2550">
        <v>52.18</v>
      </c>
      <c r="S2550">
        <v>51.628</v>
      </c>
      <c r="T2550">
        <v>51.014000000000003</v>
      </c>
      <c r="U2550">
        <v>50.448999999999998</v>
      </c>
      <c r="V2550">
        <v>49.886000000000003</v>
      </c>
      <c r="W2550">
        <v>49.944000000000003</v>
      </c>
      <c r="X2550">
        <v>50.009</v>
      </c>
      <c r="Y2550">
        <v>50.125</v>
      </c>
      <c r="Z2550">
        <v>50.125</v>
      </c>
      <c r="AA2550">
        <v>50.177</v>
      </c>
      <c r="AB2550">
        <v>49.658999999999999</v>
      </c>
      <c r="AC2550">
        <v>49.095999999999997</v>
      </c>
      <c r="AD2550">
        <v>48.231000000000002</v>
      </c>
      <c r="AE2550">
        <v>47.362000000000002</v>
      </c>
      <c r="AF2550">
        <v>46.494999999999997</v>
      </c>
      <c r="AG2550">
        <v>45.631</v>
      </c>
      <c r="AH2550">
        <v>44.783000000000001</v>
      </c>
      <c r="AI2550">
        <v>43.921999999999997</v>
      </c>
      <c r="AJ2550">
        <v>46.137</v>
      </c>
      <c r="AK2550">
        <v>43.253</v>
      </c>
      <c r="AL2550">
        <v>44.793999999999997</v>
      </c>
      <c r="AM2550">
        <v>45.859000000000002</v>
      </c>
    </row>
    <row r="2551" spans="1:40" customFormat="1" hidden="1" x14ac:dyDescent="0.2">
      <c r="A2551" t="s">
        <v>138</v>
      </c>
      <c r="B2551" s="1" t="s">
        <v>459</v>
      </c>
      <c r="C2551" t="s">
        <v>473</v>
      </c>
      <c r="D2551" s="1" t="s">
        <v>563</v>
      </c>
      <c r="E2551" t="s">
        <v>49</v>
      </c>
      <c r="F2551" t="s">
        <v>49</v>
      </c>
      <c r="G2551" t="s">
        <v>49</v>
      </c>
      <c r="H2551">
        <v>57.95</v>
      </c>
      <c r="I2551" t="s">
        <v>49</v>
      </c>
      <c r="J2551" t="s">
        <v>49</v>
      </c>
      <c r="K2551">
        <v>54.11</v>
      </c>
      <c r="L2551" t="s">
        <v>49</v>
      </c>
      <c r="M2551" t="s">
        <v>49</v>
      </c>
      <c r="N2551" t="s">
        <v>49</v>
      </c>
      <c r="O2551" t="s">
        <v>49</v>
      </c>
      <c r="P2551" t="s">
        <v>49</v>
      </c>
      <c r="Q2551">
        <v>57.2</v>
      </c>
      <c r="R2551">
        <v>58.7</v>
      </c>
      <c r="S2551" t="s">
        <v>49</v>
      </c>
      <c r="T2551" t="s">
        <v>49</v>
      </c>
      <c r="U2551" t="s">
        <v>49</v>
      </c>
      <c r="V2551">
        <v>54.64</v>
      </c>
      <c r="W2551" t="s">
        <v>49</v>
      </c>
      <c r="X2551" t="s">
        <v>49</v>
      </c>
      <c r="Y2551" t="s">
        <v>49</v>
      </c>
      <c r="Z2551" t="s">
        <v>49</v>
      </c>
      <c r="AA2551">
        <v>54.73</v>
      </c>
      <c r="AB2551" t="s">
        <v>49</v>
      </c>
      <c r="AC2551">
        <v>53.42</v>
      </c>
      <c r="AD2551" t="s">
        <v>49</v>
      </c>
      <c r="AE2551" t="s">
        <v>49</v>
      </c>
      <c r="AF2551" t="s">
        <v>49</v>
      </c>
      <c r="AG2551" t="s">
        <v>49</v>
      </c>
      <c r="AH2551" t="s">
        <v>49</v>
      </c>
      <c r="AI2551">
        <v>47.56</v>
      </c>
      <c r="AJ2551">
        <v>49.35</v>
      </c>
      <c r="AK2551">
        <v>50.45</v>
      </c>
      <c r="AL2551">
        <v>51.15</v>
      </c>
      <c r="AM2551" t="s">
        <v>49</v>
      </c>
    </row>
    <row r="2552" spans="1:40" customFormat="1" hidden="1" x14ac:dyDescent="0.2">
      <c r="A2552" t="s">
        <v>138</v>
      </c>
      <c r="B2552" s="1" t="s">
        <v>459</v>
      </c>
      <c r="C2552" t="s">
        <v>415</v>
      </c>
      <c r="D2552" s="1" t="s">
        <v>568</v>
      </c>
      <c r="E2552" t="s">
        <v>49</v>
      </c>
      <c r="F2552" t="s">
        <v>49</v>
      </c>
      <c r="G2552" t="s">
        <v>49</v>
      </c>
      <c r="H2552" t="s">
        <v>49</v>
      </c>
      <c r="I2552" t="s">
        <v>49</v>
      </c>
      <c r="J2552">
        <v>50.9</v>
      </c>
      <c r="K2552">
        <v>49.811309814453097</v>
      </c>
      <c r="L2552">
        <v>51.408775329589801</v>
      </c>
      <c r="M2552">
        <v>53.0035209655762</v>
      </c>
      <c r="N2552">
        <v>54.594863891601598</v>
      </c>
      <c r="O2552">
        <v>56.182132720947301</v>
      </c>
      <c r="P2552">
        <v>60.1</v>
      </c>
      <c r="Q2552">
        <v>60.292839050292997</v>
      </c>
      <c r="R2552">
        <v>62.005439758300803</v>
      </c>
      <c r="S2552">
        <v>62.3</v>
      </c>
      <c r="T2552">
        <v>65.412010192871094</v>
      </c>
      <c r="U2552">
        <v>64.400000000000006</v>
      </c>
      <c r="V2552">
        <v>68.8404541015625</v>
      </c>
      <c r="W2552">
        <v>67.900000000000006</v>
      </c>
      <c r="X2552">
        <v>72.340713500976605</v>
      </c>
      <c r="Y2552">
        <v>74.118492126464801</v>
      </c>
      <c r="Z2552">
        <v>75</v>
      </c>
      <c r="AA2552">
        <v>76.3</v>
      </c>
      <c r="AB2552">
        <v>79.516784667968807</v>
      </c>
      <c r="AC2552">
        <v>79.900000000000006</v>
      </c>
      <c r="AD2552">
        <v>83.131393432617202</v>
      </c>
      <c r="AE2552">
        <v>85.1339111328125</v>
      </c>
      <c r="AF2552">
        <v>88</v>
      </c>
      <c r="AG2552">
        <v>89.5863037109375</v>
      </c>
      <c r="AH2552">
        <v>91.794158935546903</v>
      </c>
      <c r="AI2552">
        <v>95.7</v>
      </c>
      <c r="AJ2552">
        <v>95.885940551757798</v>
      </c>
      <c r="AK2552">
        <v>96.5</v>
      </c>
      <c r="AL2552">
        <v>99.572525024414105</v>
      </c>
      <c r="AM2552" t="s">
        <v>49</v>
      </c>
    </row>
    <row r="2553" spans="1:40" customFormat="1" hidden="1" x14ac:dyDescent="0.2">
      <c r="A2553" t="s">
        <v>138</v>
      </c>
      <c r="B2553" s="1" t="s">
        <v>459</v>
      </c>
      <c r="C2553" t="s">
        <v>275</v>
      </c>
      <c r="D2553" s="1" t="s">
        <v>222</v>
      </c>
      <c r="E2553">
        <v>42.503989444687633</v>
      </c>
      <c r="F2553">
        <v>42.816335911021142</v>
      </c>
      <c r="G2553">
        <v>42.183773085096341</v>
      </c>
      <c r="H2553">
        <v>43.417855533672778</v>
      </c>
      <c r="I2553">
        <v>44.144429310320525</v>
      </c>
      <c r="J2553">
        <v>44.883458875736615</v>
      </c>
      <c r="K2553">
        <v>46.021465484546106</v>
      </c>
      <c r="L2553">
        <v>43.545308880863644</v>
      </c>
      <c r="M2553">
        <v>44.689436549797783</v>
      </c>
      <c r="N2553">
        <v>47.459982302805422</v>
      </c>
      <c r="O2553">
        <v>48.901306850581875</v>
      </c>
      <c r="P2553">
        <v>51.064925955346872</v>
      </c>
      <c r="Q2553">
        <v>54.645129182378696</v>
      </c>
      <c r="R2553">
        <v>57.739067768267091</v>
      </c>
      <c r="S2553">
        <v>62.619524516526035</v>
      </c>
      <c r="T2553">
        <v>63.179253604110009</v>
      </c>
      <c r="U2553">
        <v>64.635708058191284</v>
      </c>
      <c r="V2553">
        <v>65.548121895535601</v>
      </c>
      <c r="W2553">
        <v>68.063021787164431</v>
      </c>
      <c r="X2553">
        <v>72.280423922052833</v>
      </c>
      <c r="Y2553">
        <v>77.372956110534076</v>
      </c>
      <c r="Z2553">
        <v>79.07519634521968</v>
      </c>
      <c r="AA2553">
        <v>77.679952443671723</v>
      </c>
      <c r="AB2553">
        <v>78.837311286561345</v>
      </c>
      <c r="AC2553">
        <v>76.913188504950938</v>
      </c>
      <c r="AD2553">
        <v>78.182171732059729</v>
      </c>
      <c r="AE2553">
        <v>77.899353758876572</v>
      </c>
      <c r="AF2553">
        <v>78.01191058416326</v>
      </c>
      <c r="AG2553">
        <v>74.549265351961665</v>
      </c>
      <c r="AH2553">
        <v>74.144189362470186</v>
      </c>
      <c r="AI2553">
        <v>74.097824604710951</v>
      </c>
      <c r="AJ2553">
        <v>76.98188096813</v>
      </c>
      <c r="AK2553">
        <v>87.783534064385208</v>
      </c>
      <c r="AL2553">
        <v>82.544138178018173</v>
      </c>
      <c r="AM2553" t="s">
        <v>49</v>
      </c>
    </row>
    <row r="2554" spans="1:40" customFormat="1" hidden="1" x14ac:dyDescent="0.2">
      <c r="A2554" t="s">
        <v>138</v>
      </c>
      <c r="B2554" s="1" t="s">
        <v>459</v>
      </c>
      <c r="C2554" t="s">
        <v>215</v>
      </c>
      <c r="D2554" s="1" t="s">
        <v>497</v>
      </c>
      <c r="E2554" t="s">
        <v>49</v>
      </c>
      <c r="F2554" t="s">
        <v>49</v>
      </c>
      <c r="G2554">
        <v>50.783253794831396</v>
      </c>
      <c r="H2554">
        <v>50.010080358357357</v>
      </c>
      <c r="I2554">
        <v>49.680901359463697</v>
      </c>
      <c r="J2554">
        <v>51.759808288674733</v>
      </c>
      <c r="K2554">
        <v>49.594282703279504</v>
      </c>
      <c r="L2554">
        <v>47.491641302042481</v>
      </c>
      <c r="M2554">
        <v>45.723307702807887</v>
      </c>
      <c r="N2554">
        <v>50.365436126311593</v>
      </c>
      <c r="O2554">
        <v>50.319218173230531</v>
      </c>
      <c r="P2554">
        <v>51.352951438414841</v>
      </c>
      <c r="Q2554">
        <v>55.004246495684228</v>
      </c>
      <c r="R2554">
        <v>59.017909796884524</v>
      </c>
      <c r="S2554">
        <v>62.552771295059209</v>
      </c>
      <c r="T2554">
        <v>62.19005389626907</v>
      </c>
      <c r="U2554">
        <v>62.592976743388476</v>
      </c>
      <c r="V2554">
        <v>62.226526100516381</v>
      </c>
      <c r="W2554">
        <v>59.666730275941262</v>
      </c>
      <c r="X2554">
        <v>57.497536389364178</v>
      </c>
      <c r="Y2554">
        <v>57.292214280994948</v>
      </c>
      <c r="Z2554">
        <v>55.256446112057255</v>
      </c>
      <c r="AA2554">
        <v>51.591910300457236</v>
      </c>
      <c r="AB2554">
        <v>51.556553660097748</v>
      </c>
      <c r="AC2554">
        <v>50.678030551600592</v>
      </c>
      <c r="AD2554">
        <v>50.311827362700789</v>
      </c>
      <c r="AE2554">
        <v>49.900924874831915</v>
      </c>
      <c r="AF2554">
        <v>49.964718385655139</v>
      </c>
      <c r="AG2554">
        <v>47.633755591527212</v>
      </c>
      <c r="AH2554">
        <v>47.58360938001973</v>
      </c>
      <c r="AI2554">
        <v>46.522498665932247</v>
      </c>
      <c r="AJ2554" t="s">
        <v>49</v>
      </c>
      <c r="AK2554" t="s">
        <v>49</v>
      </c>
      <c r="AL2554" t="s">
        <v>49</v>
      </c>
      <c r="AM2554" t="s">
        <v>49</v>
      </c>
    </row>
    <row r="2555" spans="1:40" customFormat="1" hidden="1" x14ac:dyDescent="0.2">
      <c r="A2555" t="s">
        <v>138</v>
      </c>
      <c r="B2555" s="1" t="s">
        <v>459</v>
      </c>
      <c r="C2555" t="s">
        <v>494</v>
      </c>
      <c r="D2555" s="1" t="s">
        <v>202</v>
      </c>
      <c r="E2555" t="s">
        <v>49</v>
      </c>
      <c r="F2555" t="s">
        <v>49</v>
      </c>
      <c r="G2555">
        <v>2925670000000</v>
      </c>
      <c r="H2555">
        <v>3311970000000</v>
      </c>
      <c r="I2555">
        <v>3781690000000</v>
      </c>
      <c r="J2555">
        <v>4534120000000</v>
      </c>
      <c r="K2555">
        <v>5096160000000</v>
      </c>
      <c r="L2555">
        <v>5725510000000</v>
      </c>
      <c r="M2555">
        <v>6377560000000</v>
      </c>
      <c r="N2555">
        <v>7782940000000</v>
      </c>
      <c r="O2555">
        <v>8918060000000</v>
      </c>
      <c r="P2555">
        <v>10210310000000</v>
      </c>
      <c r="Q2555">
        <v>11770280000000</v>
      </c>
      <c r="R2555">
        <v>13664080000000</v>
      </c>
      <c r="S2555">
        <v>15591990000000</v>
      </c>
      <c r="T2555">
        <v>17366760000000</v>
      </c>
      <c r="U2555">
        <v>19944200000000</v>
      </c>
      <c r="V2555">
        <v>22601450000000</v>
      </c>
      <c r="W2555">
        <v>25385980000000</v>
      </c>
      <c r="X2555">
        <v>28166100000000</v>
      </c>
      <c r="Y2555">
        <v>31591800000000</v>
      </c>
      <c r="Z2555">
        <v>35178500000000</v>
      </c>
      <c r="AA2555">
        <v>39387700000000</v>
      </c>
      <c r="AB2555">
        <v>45041500000000</v>
      </c>
      <c r="AC2555">
        <v>50394300000000</v>
      </c>
      <c r="AD2555">
        <v>56517900000000</v>
      </c>
      <c r="AE2555">
        <v>62216270000000</v>
      </c>
      <c r="AF2555">
        <v>68810780000000</v>
      </c>
      <c r="AG2555">
        <v>73316300000000</v>
      </c>
      <c r="AH2555">
        <v>81320590000000</v>
      </c>
      <c r="AI2555">
        <v>87925980000000</v>
      </c>
      <c r="AJ2555" t="s">
        <v>49</v>
      </c>
      <c r="AK2555" t="s">
        <v>49</v>
      </c>
      <c r="AL2555" t="s">
        <v>49</v>
      </c>
      <c r="AM2555" t="s">
        <v>49</v>
      </c>
    </row>
    <row r="2556" spans="1:40" customFormat="1" hidden="1" x14ac:dyDescent="0.2">
      <c r="A2556" t="s">
        <v>138</v>
      </c>
      <c r="B2556" s="1" t="s">
        <v>459</v>
      </c>
      <c r="C2556" t="s">
        <v>34</v>
      </c>
      <c r="D2556" s="1" t="s">
        <v>113</v>
      </c>
      <c r="E2556">
        <v>19.6683027001421</v>
      </c>
      <c r="F2556">
        <v>21.059693510184701</v>
      </c>
      <c r="G2556">
        <v>22.949007579346301</v>
      </c>
      <c r="H2556">
        <v>26.132091425864498</v>
      </c>
      <c r="I2556">
        <v>29.2124945523449</v>
      </c>
      <c r="J2556">
        <v>31.060737091425899</v>
      </c>
      <c r="K2556">
        <v>34.243821411653201</v>
      </c>
      <c r="L2556">
        <v>37.745213169114201</v>
      </c>
      <c r="M2556">
        <v>41.133658455708201</v>
      </c>
      <c r="N2556">
        <v>44.080577451444803</v>
      </c>
      <c r="O2556">
        <v>49.9128076740881</v>
      </c>
      <c r="P2556">
        <v>52.243646139270503</v>
      </c>
      <c r="Q2556">
        <v>54.338321648507801</v>
      </c>
      <c r="R2556">
        <v>56.391926101373798</v>
      </c>
      <c r="S2556">
        <v>58.815172903837102</v>
      </c>
      <c r="T2556">
        <v>61.053595452392202</v>
      </c>
      <c r="U2556">
        <v>63.353638086215</v>
      </c>
      <c r="V2556">
        <v>66.043851255329201</v>
      </c>
      <c r="W2556">
        <v>69.872098531501607</v>
      </c>
      <c r="X2556">
        <v>74.324964471814397</v>
      </c>
      <c r="Y2556">
        <v>80.530554239696897</v>
      </c>
      <c r="Z2556">
        <v>89.294173377546201</v>
      </c>
      <c r="AA2556">
        <v>100</v>
      </c>
      <c r="AB2556">
        <v>108.911793364834</v>
      </c>
      <c r="AC2556">
        <v>119.235538897084</v>
      </c>
      <c r="AD2556">
        <v>131.18041028234001</v>
      </c>
      <c r="AE2556">
        <v>139.92444611391599</v>
      </c>
      <c r="AF2556">
        <v>146.79050152257301</v>
      </c>
      <c r="AG2556">
        <v>154.05401310539401</v>
      </c>
      <c r="AH2556">
        <v>159.18119775208999</v>
      </c>
      <c r="AI2556">
        <v>165.45106889950401</v>
      </c>
      <c r="AJ2556">
        <v>171.62157600337699</v>
      </c>
      <c r="AK2556">
        <v>182.98882258442501</v>
      </c>
      <c r="AL2556">
        <v>192.37872469901501</v>
      </c>
      <c r="AM2556">
        <v>205.26624114623499</v>
      </c>
    </row>
    <row r="2557" spans="1:40" customFormat="1" hidden="1" x14ac:dyDescent="0.2">
      <c r="A2557" t="s">
        <v>138</v>
      </c>
      <c r="B2557" s="1" t="s">
        <v>459</v>
      </c>
      <c r="C2557" t="s">
        <v>358</v>
      </c>
      <c r="D2557" s="1" t="s">
        <v>7</v>
      </c>
      <c r="E2557" t="s">
        <v>49</v>
      </c>
      <c r="F2557" t="s">
        <v>49</v>
      </c>
      <c r="G2557" t="s">
        <v>49</v>
      </c>
      <c r="H2557" t="s">
        <v>49</v>
      </c>
      <c r="I2557" t="s">
        <v>49</v>
      </c>
      <c r="J2557" t="s">
        <v>49</v>
      </c>
      <c r="K2557" t="s">
        <v>49</v>
      </c>
      <c r="L2557" t="s">
        <v>49</v>
      </c>
      <c r="M2557">
        <v>43.010753631591797</v>
      </c>
      <c r="N2557" t="s">
        <v>49</v>
      </c>
      <c r="O2557">
        <v>49.732620239257798</v>
      </c>
      <c r="P2557" t="s">
        <v>49</v>
      </c>
      <c r="Q2557">
        <v>43.617019653320298</v>
      </c>
      <c r="R2557" t="s">
        <v>49</v>
      </c>
      <c r="S2557">
        <v>36.507938385009801</v>
      </c>
      <c r="T2557">
        <v>40.7407417297363</v>
      </c>
      <c r="U2557">
        <v>37.931034088134801</v>
      </c>
      <c r="V2557">
        <v>44.878047943115199</v>
      </c>
      <c r="W2557">
        <v>47.317073822021499</v>
      </c>
      <c r="X2557">
        <v>41.262134552002003</v>
      </c>
      <c r="Y2557">
        <v>43.689319610595703</v>
      </c>
      <c r="Z2557">
        <v>39.234451293945298</v>
      </c>
      <c r="AA2557">
        <v>39.047618865966797</v>
      </c>
      <c r="AB2557">
        <v>35.5450248718262</v>
      </c>
      <c r="AC2557">
        <v>36.492889404296903</v>
      </c>
      <c r="AD2557">
        <v>36.966823577880902</v>
      </c>
      <c r="AE2557">
        <v>39.903846740722699</v>
      </c>
      <c r="AF2557">
        <v>42.857143402099602</v>
      </c>
      <c r="AG2557">
        <v>43.809524536132798</v>
      </c>
      <c r="AH2557">
        <v>45.714286804199197</v>
      </c>
      <c r="AI2557">
        <v>47.619049072265597</v>
      </c>
      <c r="AJ2557">
        <v>44.761905670166001</v>
      </c>
      <c r="AK2557">
        <v>45.238094329833999</v>
      </c>
      <c r="AL2557">
        <v>45.238094329833999</v>
      </c>
      <c r="AM2557">
        <v>44.339622497558601</v>
      </c>
    </row>
    <row r="2558" spans="1:40" customFormat="1" hidden="1" x14ac:dyDescent="0.2">
      <c r="A2558" t="s">
        <v>138</v>
      </c>
      <c r="B2558" s="1" t="s">
        <v>459</v>
      </c>
      <c r="C2558" t="s">
        <v>143</v>
      </c>
      <c r="D2558" s="1" t="s">
        <v>308</v>
      </c>
      <c r="E2558" t="s">
        <v>49</v>
      </c>
      <c r="F2558" t="s">
        <v>49</v>
      </c>
      <c r="G2558" t="s">
        <v>49</v>
      </c>
      <c r="H2558" t="s">
        <v>49</v>
      </c>
      <c r="I2558" t="s">
        <v>49</v>
      </c>
      <c r="J2558" t="s">
        <v>49</v>
      </c>
      <c r="K2558" t="s">
        <v>49</v>
      </c>
      <c r="L2558" t="s">
        <v>49</v>
      </c>
      <c r="M2558" t="s">
        <v>49</v>
      </c>
      <c r="N2558" t="s">
        <v>49</v>
      </c>
      <c r="O2558" t="s">
        <v>49</v>
      </c>
      <c r="P2558" t="s">
        <v>49</v>
      </c>
      <c r="Q2558" t="s">
        <v>49</v>
      </c>
      <c r="R2558" t="s">
        <v>49</v>
      </c>
      <c r="S2558" t="s">
        <v>49</v>
      </c>
      <c r="T2558">
        <v>428</v>
      </c>
      <c r="U2558">
        <v>390.1</v>
      </c>
      <c r="V2558">
        <v>352.1</v>
      </c>
      <c r="W2558">
        <v>314.39999999999998</v>
      </c>
      <c r="X2558">
        <v>269.5</v>
      </c>
      <c r="Y2558">
        <v>239.4</v>
      </c>
      <c r="Z2558">
        <v>210.9</v>
      </c>
      <c r="AA2558">
        <v>200.5</v>
      </c>
      <c r="AB2558">
        <v>149.6</v>
      </c>
      <c r="AC2558">
        <v>140.1</v>
      </c>
      <c r="AD2558">
        <v>124.4</v>
      </c>
      <c r="AE2558">
        <v>111.2</v>
      </c>
      <c r="AF2558">
        <v>0</v>
      </c>
      <c r="AG2558">
        <v>0</v>
      </c>
      <c r="AH2558">
        <v>0</v>
      </c>
      <c r="AI2558">
        <v>0</v>
      </c>
      <c r="AJ2558">
        <v>0</v>
      </c>
      <c r="AK2558" t="s">
        <v>49</v>
      </c>
      <c r="AL2558" t="s">
        <v>49</v>
      </c>
      <c r="AM2558" t="s">
        <v>49</v>
      </c>
    </row>
    <row r="2559" spans="1:40" customFormat="1" hidden="1" x14ac:dyDescent="0.2">
      <c r="A2559" t="s">
        <v>138</v>
      </c>
      <c r="B2559" s="1" t="s">
        <v>459</v>
      </c>
      <c r="C2559" t="s">
        <v>186</v>
      </c>
      <c r="D2559" s="1" t="s">
        <v>144</v>
      </c>
      <c r="E2559" t="s">
        <v>49</v>
      </c>
      <c r="F2559" t="s">
        <v>49</v>
      </c>
      <c r="G2559" t="s">
        <v>49</v>
      </c>
      <c r="H2559" t="s">
        <v>49</v>
      </c>
      <c r="I2559" t="s">
        <v>49</v>
      </c>
      <c r="J2559" t="s">
        <v>49</v>
      </c>
      <c r="K2559" t="s">
        <v>49</v>
      </c>
      <c r="L2559" t="s">
        <v>49</v>
      </c>
      <c r="M2559">
        <v>-0.38109034299850503</v>
      </c>
      <c r="N2559" t="s">
        <v>49</v>
      </c>
      <c r="O2559">
        <v>-0.258726745843887</v>
      </c>
      <c r="P2559" t="s">
        <v>49</v>
      </c>
      <c r="Q2559">
        <v>-0.40330180525779702</v>
      </c>
      <c r="R2559" t="s">
        <v>49</v>
      </c>
      <c r="S2559">
        <v>-0.55538249015808105</v>
      </c>
      <c r="T2559">
        <v>-0.45632052421569802</v>
      </c>
      <c r="U2559">
        <v>-0.44847619533538802</v>
      </c>
      <c r="V2559">
        <v>-0.36316084861755399</v>
      </c>
      <c r="W2559">
        <v>-0.27456280589103699</v>
      </c>
      <c r="X2559">
        <v>-0.39769029617309598</v>
      </c>
      <c r="Y2559">
        <v>-0.33909797668456998</v>
      </c>
      <c r="Z2559">
        <v>-0.45240628719329801</v>
      </c>
      <c r="AA2559">
        <v>-0.46375456452369701</v>
      </c>
      <c r="AB2559">
        <v>-0.54083585739135698</v>
      </c>
      <c r="AC2559">
        <v>-0.51396811008453402</v>
      </c>
      <c r="AD2559">
        <v>-0.51708573102951105</v>
      </c>
      <c r="AE2559">
        <v>-0.45715510845184298</v>
      </c>
      <c r="AF2559">
        <v>-0.40617060661315901</v>
      </c>
      <c r="AG2559">
        <v>-0.336941868066788</v>
      </c>
      <c r="AH2559">
        <v>-0.29145154356956499</v>
      </c>
      <c r="AI2559">
        <v>-0.229412421584129</v>
      </c>
      <c r="AJ2559">
        <v>-0.30220529437065102</v>
      </c>
      <c r="AK2559">
        <v>-0.292916029691696</v>
      </c>
      <c r="AL2559">
        <v>-0.31649351119995101</v>
      </c>
      <c r="AM2559">
        <v>-0.32181087136268599</v>
      </c>
    </row>
    <row r="2560" spans="1:40" customFormat="1" hidden="1" x14ac:dyDescent="0.2">
      <c r="A2560" t="s">
        <v>138</v>
      </c>
      <c r="B2560" s="1" t="s">
        <v>459</v>
      </c>
      <c r="C2560" t="s">
        <v>418</v>
      </c>
      <c r="D2560" s="1" t="s">
        <v>461</v>
      </c>
      <c r="E2560" t="s">
        <v>49</v>
      </c>
      <c r="F2560" t="s">
        <v>49</v>
      </c>
      <c r="G2560" t="s">
        <v>49</v>
      </c>
      <c r="H2560" t="s">
        <v>49</v>
      </c>
      <c r="I2560" t="s">
        <v>49</v>
      </c>
      <c r="J2560" t="s">
        <v>49</v>
      </c>
      <c r="K2560" t="s">
        <v>49</v>
      </c>
      <c r="L2560" t="s">
        <v>49</v>
      </c>
      <c r="M2560" t="s">
        <v>49</v>
      </c>
      <c r="N2560" t="s">
        <v>49</v>
      </c>
      <c r="O2560" t="s">
        <v>49</v>
      </c>
      <c r="P2560" t="s">
        <v>49</v>
      </c>
      <c r="Q2560" t="s">
        <v>49</v>
      </c>
      <c r="R2560" t="s">
        <v>49</v>
      </c>
      <c r="S2560" t="s">
        <v>49</v>
      </c>
      <c r="T2560" t="s">
        <v>49</v>
      </c>
      <c r="U2560" t="s">
        <v>49</v>
      </c>
      <c r="V2560">
        <v>4</v>
      </c>
      <c r="W2560">
        <v>4</v>
      </c>
      <c r="X2560">
        <v>4</v>
      </c>
      <c r="Y2560">
        <v>4</v>
      </c>
      <c r="Z2560">
        <v>4</v>
      </c>
      <c r="AA2560">
        <v>4</v>
      </c>
      <c r="AB2560">
        <v>4</v>
      </c>
      <c r="AC2560">
        <v>4</v>
      </c>
      <c r="AD2560">
        <v>4</v>
      </c>
      <c r="AE2560" t="s">
        <v>49</v>
      </c>
      <c r="AF2560" t="s">
        <v>49</v>
      </c>
      <c r="AG2560" t="s">
        <v>49</v>
      </c>
      <c r="AH2560" t="s">
        <v>49</v>
      </c>
      <c r="AI2560" t="s">
        <v>49</v>
      </c>
      <c r="AJ2560" t="s">
        <v>49</v>
      </c>
      <c r="AK2560" t="s">
        <v>49</v>
      </c>
      <c r="AL2560" t="s">
        <v>49</v>
      </c>
      <c r="AM2560" t="s">
        <v>49</v>
      </c>
    </row>
    <row r="2561" spans="1:39" customFormat="1" hidden="1" x14ac:dyDescent="0.2">
      <c r="A2561" t="s">
        <v>138</v>
      </c>
      <c r="B2561" s="1" t="s">
        <v>459</v>
      </c>
      <c r="C2561" t="s">
        <v>507</v>
      </c>
      <c r="D2561" s="1" t="s">
        <v>216</v>
      </c>
      <c r="E2561" t="s">
        <v>49</v>
      </c>
      <c r="F2561" t="s">
        <v>49</v>
      </c>
      <c r="G2561" t="s">
        <v>49</v>
      </c>
      <c r="H2561" t="s">
        <v>49</v>
      </c>
      <c r="I2561" t="s">
        <v>49</v>
      </c>
      <c r="J2561" t="s">
        <v>49</v>
      </c>
      <c r="K2561" t="s">
        <v>49</v>
      </c>
      <c r="L2561" t="s">
        <v>49</v>
      </c>
      <c r="M2561" t="s">
        <v>49</v>
      </c>
      <c r="N2561" t="s">
        <v>49</v>
      </c>
      <c r="O2561" t="s">
        <v>49</v>
      </c>
      <c r="P2561" t="s">
        <v>49</v>
      </c>
      <c r="Q2561" t="s">
        <v>49</v>
      </c>
      <c r="R2561" t="s">
        <v>49</v>
      </c>
      <c r="S2561" t="s">
        <v>49</v>
      </c>
      <c r="T2561" t="s">
        <v>49</v>
      </c>
      <c r="U2561" t="s">
        <v>49</v>
      </c>
      <c r="V2561">
        <v>3.5</v>
      </c>
      <c r="W2561">
        <v>3.5</v>
      </c>
      <c r="X2561">
        <v>3.5</v>
      </c>
      <c r="Y2561">
        <v>3.5</v>
      </c>
      <c r="Z2561">
        <v>3.5</v>
      </c>
      <c r="AA2561">
        <v>3.5</v>
      </c>
      <c r="AB2561">
        <v>3</v>
      </c>
      <c r="AC2561">
        <v>3</v>
      </c>
      <c r="AD2561">
        <v>3</v>
      </c>
      <c r="AE2561" t="s">
        <v>49</v>
      </c>
      <c r="AF2561" t="s">
        <v>49</v>
      </c>
      <c r="AG2561" t="s">
        <v>49</v>
      </c>
      <c r="AH2561" t="s">
        <v>49</v>
      </c>
      <c r="AI2561" t="s">
        <v>49</v>
      </c>
      <c r="AJ2561" t="s">
        <v>49</v>
      </c>
      <c r="AK2561" t="s">
        <v>49</v>
      </c>
      <c r="AL2561" t="s">
        <v>49</v>
      </c>
      <c r="AM2561" t="s">
        <v>49</v>
      </c>
    </row>
    <row r="2562" spans="1:39" customFormat="1" hidden="1" x14ac:dyDescent="0.2">
      <c r="A2562" t="s">
        <v>138</v>
      </c>
      <c r="B2562" s="1" t="s">
        <v>459</v>
      </c>
      <c r="C2562" t="s">
        <v>118</v>
      </c>
      <c r="D2562" s="1" t="s">
        <v>580</v>
      </c>
      <c r="E2562" t="s">
        <v>49</v>
      </c>
      <c r="F2562" t="s">
        <v>49</v>
      </c>
      <c r="G2562" t="s">
        <v>49</v>
      </c>
      <c r="H2562" t="s">
        <v>49</v>
      </c>
      <c r="I2562" t="s">
        <v>49</v>
      </c>
      <c r="J2562" t="s">
        <v>49</v>
      </c>
      <c r="K2562" t="s">
        <v>49</v>
      </c>
      <c r="L2562" t="s">
        <v>49</v>
      </c>
      <c r="M2562" t="s">
        <v>49</v>
      </c>
      <c r="N2562" t="s">
        <v>49</v>
      </c>
      <c r="O2562" t="s">
        <v>49</v>
      </c>
      <c r="P2562" t="s">
        <v>49</v>
      </c>
      <c r="Q2562" t="s">
        <v>49</v>
      </c>
      <c r="R2562" t="s">
        <v>49</v>
      </c>
      <c r="S2562" t="s">
        <v>49</v>
      </c>
      <c r="T2562" t="s">
        <v>49</v>
      </c>
      <c r="U2562" t="s">
        <v>49</v>
      </c>
      <c r="V2562">
        <v>4.5</v>
      </c>
      <c r="W2562">
        <v>4.5</v>
      </c>
      <c r="X2562">
        <v>4.5</v>
      </c>
      <c r="Y2562">
        <v>4.5</v>
      </c>
      <c r="Z2562">
        <v>4</v>
      </c>
      <c r="AA2562">
        <v>4</v>
      </c>
      <c r="AB2562">
        <v>4</v>
      </c>
      <c r="AC2562">
        <v>4</v>
      </c>
      <c r="AD2562">
        <v>4</v>
      </c>
      <c r="AE2562" t="s">
        <v>49</v>
      </c>
      <c r="AF2562" t="s">
        <v>49</v>
      </c>
      <c r="AG2562" t="s">
        <v>49</v>
      </c>
      <c r="AH2562" t="s">
        <v>49</v>
      </c>
      <c r="AI2562" t="s">
        <v>49</v>
      </c>
      <c r="AJ2562" t="s">
        <v>49</v>
      </c>
      <c r="AK2562" t="s">
        <v>49</v>
      </c>
      <c r="AL2562" t="s">
        <v>49</v>
      </c>
      <c r="AM2562" t="s">
        <v>49</v>
      </c>
    </row>
    <row r="2563" spans="1:39" customFormat="1" hidden="1" x14ac:dyDescent="0.2">
      <c r="A2563" t="s">
        <v>138</v>
      </c>
      <c r="B2563" s="1" t="s">
        <v>459</v>
      </c>
      <c r="C2563" t="s">
        <v>508</v>
      </c>
      <c r="D2563" s="1" t="s">
        <v>500</v>
      </c>
      <c r="E2563" t="s">
        <v>49</v>
      </c>
      <c r="F2563" t="s">
        <v>49</v>
      </c>
      <c r="G2563" t="s">
        <v>49</v>
      </c>
      <c r="H2563" t="s">
        <v>49</v>
      </c>
      <c r="I2563" t="s">
        <v>49</v>
      </c>
      <c r="J2563" t="s">
        <v>49</v>
      </c>
      <c r="K2563" t="s">
        <v>49</v>
      </c>
      <c r="L2563" t="s">
        <v>49</v>
      </c>
      <c r="M2563" t="s">
        <v>49</v>
      </c>
      <c r="N2563" t="s">
        <v>49</v>
      </c>
      <c r="O2563" t="s">
        <v>49</v>
      </c>
      <c r="P2563" t="s">
        <v>49</v>
      </c>
      <c r="Q2563" t="s">
        <v>49</v>
      </c>
      <c r="R2563" t="s">
        <v>49</v>
      </c>
      <c r="S2563" t="s">
        <v>49</v>
      </c>
      <c r="T2563" t="s">
        <v>49</v>
      </c>
      <c r="U2563" t="s">
        <v>49</v>
      </c>
      <c r="V2563">
        <v>3</v>
      </c>
      <c r="W2563">
        <v>3.5</v>
      </c>
      <c r="X2563">
        <v>3.5</v>
      </c>
      <c r="Y2563">
        <v>3.5</v>
      </c>
      <c r="Z2563">
        <v>3.5</v>
      </c>
      <c r="AA2563">
        <v>3.5</v>
      </c>
      <c r="AB2563">
        <v>3.5</v>
      </c>
      <c r="AC2563">
        <v>3.5</v>
      </c>
      <c r="AD2563">
        <v>3.5</v>
      </c>
      <c r="AE2563" t="s">
        <v>49</v>
      </c>
      <c r="AF2563" t="s">
        <v>49</v>
      </c>
      <c r="AG2563" t="s">
        <v>49</v>
      </c>
      <c r="AH2563" t="s">
        <v>49</v>
      </c>
      <c r="AI2563" t="s">
        <v>49</v>
      </c>
      <c r="AJ2563" t="s">
        <v>49</v>
      </c>
      <c r="AK2563" t="s">
        <v>49</v>
      </c>
      <c r="AL2563" t="s">
        <v>49</v>
      </c>
      <c r="AM2563" t="s">
        <v>49</v>
      </c>
    </row>
    <row r="2564" spans="1:39" customFormat="1" hidden="1" x14ac:dyDescent="0.2">
      <c r="A2564" t="s">
        <v>138</v>
      </c>
      <c r="B2564" s="1" t="s">
        <v>459</v>
      </c>
      <c r="C2564" t="s">
        <v>528</v>
      </c>
      <c r="D2564" s="1" t="s">
        <v>397</v>
      </c>
      <c r="E2564" t="s">
        <v>49</v>
      </c>
      <c r="F2564" t="s">
        <v>49</v>
      </c>
      <c r="G2564" t="s">
        <v>49</v>
      </c>
      <c r="H2564" t="s">
        <v>49</v>
      </c>
      <c r="I2564" t="s">
        <v>49</v>
      </c>
      <c r="J2564" t="s">
        <v>49</v>
      </c>
      <c r="K2564" t="s">
        <v>49</v>
      </c>
      <c r="L2564" t="s">
        <v>49</v>
      </c>
      <c r="M2564" t="s">
        <v>49</v>
      </c>
      <c r="N2564" t="s">
        <v>49</v>
      </c>
      <c r="O2564" t="s">
        <v>49</v>
      </c>
      <c r="P2564" t="s">
        <v>49</v>
      </c>
      <c r="Q2564" t="s">
        <v>49</v>
      </c>
      <c r="R2564" t="s">
        <v>49</v>
      </c>
      <c r="S2564" t="s">
        <v>49</v>
      </c>
      <c r="T2564" t="s">
        <v>49</v>
      </c>
      <c r="U2564" t="s">
        <v>49</v>
      </c>
      <c r="V2564">
        <v>4</v>
      </c>
      <c r="W2564">
        <v>4</v>
      </c>
      <c r="X2564">
        <v>4</v>
      </c>
      <c r="Y2564">
        <v>4</v>
      </c>
      <c r="Z2564">
        <v>4</v>
      </c>
      <c r="AA2564">
        <v>4</v>
      </c>
      <c r="AB2564">
        <v>4</v>
      </c>
      <c r="AC2564">
        <v>3.5</v>
      </c>
      <c r="AD2564">
        <v>3.5</v>
      </c>
      <c r="AE2564" t="s">
        <v>49</v>
      </c>
      <c r="AF2564" t="s">
        <v>49</v>
      </c>
      <c r="AG2564" t="s">
        <v>49</v>
      </c>
      <c r="AH2564" t="s">
        <v>49</v>
      </c>
      <c r="AI2564" t="s">
        <v>49</v>
      </c>
      <c r="AJ2564" t="s">
        <v>49</v>
      </c>
      <c r="AK2564" t="s">
        <v>49</v>
      </c>
      <c r="AL2564" t="s">
        <v>49</v>
      </c>
      <c r="AM2564" t="s">
        <v>49</v>
      </c>
    </row>
    <row r="2565" spans="1:39" customFormat="1" hidden="1" x14ac:dyDescent="0.2">
      <c r="A2565" t="s">
        <v>138</v>
      </c>
      <c r="B2565" s="1" t="s">
        <v>459</v>
      </c>
      <c r="C2565" t="s">
        <v>521</v>
      </c>
      <c r="D2565" s="1" t="s">
        <v>111</v>
      </c>
      <c r="E2565" t="s">
        <v>49</v>
      </c>
      <c r="F2565" t="s">
        <v>49</v>
      </c>
      <c r="G2565" t="s">
        <v>49</v>
      </c>
      <c r="H2565" t="s">
        <v>49</v>
      </c>
      <c r="I2565" t="s">
        <v>49</v>
      </c>
      <c r="J2565" t="s">
        <v>49</v>
      </c>
      <c r="K2565" t="s">
        <v>49</v>
      </c>
      <c r="L2565" t="s">
        <v>49</v>
      </c>
      <c r="M2565" t="s">
        <v>49</v>
      </c>
      <c r="N2565" t="s">
        <v>49</v>
      </c>
      <c r="O2565" t="s">
        <v>49</v>
      </c>
      <c r="P2565" t="s">
        <v>49</v>
      </c>
      <c r="Q2565" t="s">
        <v>49</v>
      </c>
      <c r="R2565" t="s">
        <v>49</v>
      </c>
      <c r="S2565" t="s">
        <v>49</v>
      </c>
      <c r="T2565" t="s">
        <v>49</v>
      </c>
      <c r="U2565" t="s">
        <v>49</v>
      </c>
      <c r="V2565">
        <v>4.5</v>
      </c>
      <c r="W2565">
        <v>4.5</v>
      </c>
      <c r="X2565">
        <v>4.5</v>
      </c>
      <c r="Y2565">
        <v>4.5</v>
      </c>
      <c r="Z2565">
        <v>4.5</v>
      </c>
      <c r="AA2565">
        <v>4.5</v>
      </c>
      <c r="AB2565">
        <v>4.5</v>
      </c>
      <c r="AC2565">
        <v>4.5</v>
      </c>
      <c r="AD2565">
        <v>4.5</v>
      </c>
      <c r="AE2565" t="s">
        <v>49</v>
      </c>
      <c r="AF2565" t="s">
        <v>49</v>
      </c>
      <c r="AG2565" t="s">
        <v>49</v>
      </c>
      <c r="AH2565" t="s">
        <v>49</v>
      </c>
      <c r="AI2565" t="s">
        <v>49</v>
      </c>
      <c r="AJ2565" t="s">
        <v>49</v>
      </c>
      <c r="AK2565" t="s">
        <v>49</v>
      </c>
      <c r="AL2565" t="s">
        <v>49</v>
      </c>
      <c r="AM2565" t="s">
        <v>49</v>
      </c>
    </row>
    <row r="2566" spans="1:39" customFormat="1" hidden="1" x14ac:dyDescent="0.2">
      <c r="A2566" t="s">
        <v>138</v>
      </c>
      <c r="B2566" s="1" t="s">
        <v>459</v>
      </c>
      <c r="C2566" t="s">
        <v>50</v>
      </c>
      <c r="D2566" s="1" t="s">
        <v>569</v>
      </c>
      <c r="E2566">
        <v>-2.4084561995118445</v>
      </c>
      <c r="F2566">
        <v>-2.3012842825871833</v>
      </c>
      <c r="G2566">
        <v>-2.1919358690613446</v>
      </c>
      <c r="H2566">
        <v>-1.5889113122369107</v>
      </c>
      <c r="I2566">
        <v>-1.5562449998756989</v>
      </c>
      <c r="J2566">
        <v>-0.67161888023759675</v>
      </c>
      <c r="K2566">
        <v>-0.5121926603131558</v>
      </c>
      <c r="L2566">
        <v>-1.5441318193257425</v>
      </c>
      <c r="M2566">
        <v>-1.5159549943046635</v>
      </c>
      <c r="N2566">
        <v>-0.71301431997924714</v>
      </c>
      <c r="O2566">
        <v>-1.6383253270855742</v>
      </c>
      <c r="P2566">
        <v>-0.70354820631743042</v>
      </c>
      <c r="Q2566">
        <v>-0.98234380563506507</v>
      </c>
      <c r="R2566">
        <v>0.29049493639643581</v>
      </c>
      <c r="S2566">
        <v>1.3709411110454011</v>
      </c>
      <c r="T2566">
        <v>1.4435610628227931</v>
      </c>
      <c r="U2566">
        <v>0.11001866396538124</v>
      </c>
      <c r="V2566">
        <v>-1.2535073146724409</v>
      </c>
      <c r="W2566">
        <v>-0.98898830294764351</v>
      </c>
      <c r="X2566">
        <v>-0.66371764327879523</v>
      </c>
      <c r="Y2566">
        <v>-2.5833774738756454</v>
      </c>
      <c r="Z2566">
        <v>-1.9514620911272103</v>
      </c>
      <c r="AA2566">
        <v>-3.2534837219140198</v>
      </c>
      <c r="AB2566">
        <v>-3.4292846860606101</v>
      </c>
      <c r="AC2566">
        <v>-5.004889747698436</v>
      </c>
      <c r="AD2566">
        <v>-2.6456671355591967</v>
      </c>
      <c r="AE2566">
        <v>-1.3395089708722365</v>
      </c>
      <c r="AF2566">
        <v>-1.0675490781771211</v>
      </c>
      <c r="AG2566">
        <v>-0.5278806050525412</v>
      </c>
      <c r="AH2566">
        <v>-1.4394882029375107</v>
      </c>
      <c r="AI2566">
        <v>-2.426975459710039</v>
      </c>
      <c r="AJ2566">
        <v>-1.0496120444700772</v>
      </c>
      <c r="AK2566">
        <v>1.2251124820740964</v>
      </c>
      <c r="AL2566">
        <v>-1.0609239390353604</v>
      </c>
      <c r="AM2566">
        <v>-2.3352686253083292</v>
      </c>
    </row>
    <row r="2567" spans="1:39" customFormat="1" hidden="1" x14ac:dyDescent="0.2">
      <c r="A2567" t="s">
        <v>138</v>
      </c>
      <c r="B2567" s="1" t="s">
        <v>459</v>
      </c>
      <c r="C2567" t="s">
        <v>229</v>
      </c>
      <c r="D2567" s="1" t="s">
        <v>536</v>
      </c>
      <c r="E2567" t="s">
        <v>49</v>
      </c>
      <c r="F2567" t="s">
        <v>49</v>
      </c>
      <c r="G2567" t="s">
        <v>49</v>
      </c>
      <c r="H2567" t="s">
        <v>49</v>
      </c>
      <c r="I2567" t="s">
        <v>49</v>
      </c>
      <c r="J2567" t="s">
        <v>49</v>
      </c>
      <c r="K2567" t="s">
        <v>49</v>
      </c>
      <c r="L2567" t="s">
        <v>49</v>
      </c>
      <c r="M2567" t="s">
        <v>49</v>
      </c>
      <c r="N2567" t="s">
        <v>49</v>
      </c>
      <c r="O2567" t="s">
        <v>49</v>
      </c>
      <c r="P2567" t="s">
        <v>49</v>
      </c>
      <c r="Q2567" t="s">
        <v>49</v>
      </c>
      <c r="R2567" t="s">
        <v>49</v>
      </c>
      <c r="S2567" t="s">
        <v>49</v>
      </c>
      <c r="T2567" t="s">
        <v>49</v>
      </c>
      <c r="U2567" t="s">
        <v>49</v>
      </c>
      <c r="V2567" t="s">
        <v>49</v>
      </c>
      <c r="W2567" t="s">
        <v>49</v>
      </c>
      <c r="X2567" t="s">
        <v>49</v>
      </c>
      <c r="Y2567" t="s">
        <v>49</v>
      </c>
      <c r="Z2567" t="s">
        <v>49</v>
      </c>
      <c r="AA2567" t="s">
        <v>49</v>
      </c>
      <c r="AB2567" t="s">
        <v>49</v>
      </c>
      <c r="AC2567" t="s">
        <v>49</v>
      </c>
      <c r="AD2567" t="s">
        <v>49</v>
      </c>
      <c r="AE2567" t="s">
        <v>49</v>
      </c>
      <c r="AF2567" t="s">
        <v>49</v>
      </c>
      <c r="AG2567" t="s">
        <v>49</v>
      </c>
      <c r="AH2567" t="s">
        <v>49</v>
      </c>
      <c r="AI2567" t="s">
        <v>49</v>
      </c>
      <c r="AJ2567" t="s">
        <v>49</v>
      </c>
      <c r="AK2567" t="s">
        <v>49</v>
      </c>
      <c r="AL2567" t="s">
        <v>49</v>
      </c>
      <c r="AM2567" t="s">
        <v>49</v>
      </c>
    </row>
    <row r="2568" spans="1:39" customFormat="1" hidden="1" x14ac:dyDescent="0.2">
      <c r="A2568" t="s">
        <v>138</v>
      </c>
      <c r="B2568" s="1" t="s">
        <v>459</v>
      </c>
      <c r="C2568" t="s">
        <v>522</v>
      </c>
      <c r="D2568" s="1" t="s">
        <v>468</v>
      </c>
      <c r="E2568" t="s">
        <v>49</v>
      </c>
      <c r="F2568" t="s">
        <v>49</v>
      </c>
      <c r="G2568" t="s">
        <v>49</v>
      </c>
      <c r="H2568" t="s">
        <v>49</v>
      </c>
      <c r="I2568" t="s">
        <v>49</v>
      </c>
      <c r="J2568" t="s">
        <v>49</v>
      </c>
      <c r="K2568" t="s">
        <v>49</v>
      </c>
      <c r="L2568" t="s">
        <v>49</v>
      </c>
      <c r="M2568" t="s">
        <v>49</v>
      </c>
      <c r="N2568" t="s">
        <v>49</v>
      </c>
      <c r="O2568" t="s">
        <v>49</v>
      </c>
      <c r="P2568" t="s">
        <v>49</v>
      </c>
      <c r="Q2568" t="s">
        <v>49</v>
      </c>
      <c r="R2568" t="s">
        <v>49</v>
      </c>
      <c r="S2568" t="s">
        <v>49</v>
      </c>
      <c r="T2568" t="s">
        <v>49</v>
      </c>
      <c r="U2568" t="s">
        <v>49</v>
      </c>
      <c r="V2568" t="s">
        <v>49</v>
      </c>
      <c r="W2568" t="s">
        <v>49</v>
      </c>
      <c r="X2568" t="s">
        <v>49</v>
      </c>
      <c r="Y2568" t="s">
        <v>49</v>
      </c>
      <c r="Z2568" t="s">
        <v>49</v>
      </c>
      <c r="AA2568" t="s">
        <v>49</v>
      </c>
      <c r="AB2568" t="s">
        <v>49</v>
      </c>
      <c r="AC2568" t="s">
        <v>49</v>
      </c>
      <c r="AD2568">
        <v>7</v>
      </c>
      <c r="AE2568">
        <v>7</v>
      </c>
      <c r="AF2568">
        <v>7</v>
      </c>
      <c r="AG2568">
        <v>7</v>
      </c>
      <c r="AH2568">
        <v>7</v>
      </c>
      <c r="AI2568">
        <v>7</v>
      </c>
      <c r="AJ2568">
        <v>7</v>
      </c>
      <c r="AK2568" t="s">
        <v>49</v>
      </c>
      <c r="AL2568" t="s">
        <v>49</v>
      </c>
      <c r="AM2568" t="s">
        <v>49</v>
      </c>
    </row>
    <row r="2569" spans="1:39" customFormat="1" hidden="1" x14ac:dyDescent="0.2">
      <c r="A2569" t="s">
        <v>138</v>
      </c>
      <c r="B2569" s="1" t="s">
        <v>459</v>
      </c>
      <c r="C2569" t="s">
        <v>28</v>
      </c>
      <c r="D2569" s="1" t="s">
        <v>553</v>
      </c>
      <c r="E2569">
        <v>25.275117440762617</v>
      </c>
      <c r="F2569">
        <v>26.589814009750746</v>
      </c>
      <c r="G2569">
        <v>24.916456569718619</v>
      </c>
      <c r="H2569">
        <v>23.821744452682765</v>
      </c>
      <c r="I2569">
        <v>24.698240250739467</v>
      </c>
      <c r="J2569">
        <v>23.832055386716185</v>
      </c>
      <c r="K2569">
        <v>23.647341403955128</v>
      </c>
      <c r="L2569">
        <v>22.510774701984801</v>
      </c>
      <c r="M2569">
        <v>23.402442036857753</v>
      </c>
      <c r="N2569">
        <v>23.555325345616559</v>
      </c>
      <c r="O2569">
        <v>23.677746857740878</v>
      </c>
      <c r="P2569">
        <v>25.422862207347148</v>
      </c>
      <c r="Q2569">
        <v>28.339551157120958</v>
      </c>
      <c r="R2569">
        <v>28.619415425410171</v>
      </c>
      <c r="S2569">
        <v>32.306489073812969</v>
      </c>
      <c r="T2569">
        <v>31.626265618762307</v>
      </c>
      <c r="U2569">
        <v>36.19180385459677</v>
      </c>
      <c r="V2569">
        <v>40.067980478277896</v>
      </c>
      <c r="W2569">
        <v>43.627752433221758</v>
      </c>
      <c r="X2569">
        <v>45.627764745806957</v>
      </c>
      <c r="Y2569">
        <v>49.55936668711599</v>
      </c>
      <c r="Z2569">
        <v>48.124447911431361</v>
      </c>
      <c r="AA2569">
        <v>50.555374978588631</v>
      </c>
      <c r="AB2569">
        <v>51.28923313254473</v>
      </c>
      <c r="AC2569">
        <v>51.888507636805905</v>
      </c>
      <c r="AD2569">
        <v>52.385709516971978</v>
      </c>
      <c r="AE2569">
        <v>51.882187358962774</v>
      </c>
      <c r="AF2569">
        <v>51.867524077204877</v>
      </c>
      <c r="AG2569">
        <v>49.10122541914491</v>
      </c>
      <c r="AH2569">
        <v>48.794021399070587</v>
      </c>
      <c r="AI2569">
        <v>50.338162746306246</v>
      </c>
      <c r="AJ2569">
        <v>50.742461740643897</v>
      </c>
      <c r="AK2569">
        <v>54.571721948206651</v>
      </c>
      <c r="AL2569">
        <v>50.412163821941533</v>
      </c>
      <c r="AM2569" t="s">
        <v>49</v>
      </c>
    </row>
    <row r="2570" spans="1:39" customFormat="1" hidden="1" x14ac:dyDescent="0.2">
      <c r="A2570" t="s">
        <v>138</v>
      </c>
      <c r="B2570" s="1" t="s">
        <v>459</v>
      </c>
      <c r="C2570" t="s">
        <v>342</v>
      </c>
      <c r="D2570" s="1" t="s">
        <v>491</v>
      </c>
      <c r="E2570" t="s">
        <v>49</v>
      </c>
      <c r="F2570" t="s">
        <v>49</v>
      </c>
      <c r="G2570" t="s">
        <v>49</v>
      </c>
      <c r="H2570" t="s">
        <v>49</v>
      </c>
      <c r="I2570" t="s">
        <v>49</v>
      </c>
      <c r="J2570" t="s">
        <v>49</v>
      </c>
      <c r="K2570" t="s">
        <v>49</v>
      </c>
      <c r="L2570" t="s">
        <v>49</v>
      </c>
      <c r="M2570" t="s">
        <v>49</v>
      </c>
      <c r="N2570" t="s">
        <v>49</v>
      </c>
      <c r="O2570" t="s">
        <v>49</v>
      </c>
      <c r="P2570" t="s">
        <v>49</v>
      </c>
      <c r="Q2570" t="s">
        <v>49</v>
      </c>
      <c r="R2570" t="s">
        <v>49</v>
      </c>
      <c r="S2570" t="s">
        <v>49</v>
      </c>
      <c r="T2570" t="s">
        <v>49</v>
      </c>
      <c r="U2570" t="s">
        <v>49</v>
      </c>
      <c r="V2570" t="s">
        <v>49</v>
      </c>
      <c r="W2570" t="s">
        <v>49</v>
      </c>
      <c r="X2570" t="s">
        <v>49</v>
      </c>
      <c r="Y2570" t="s">
        <v>49</v>
      </c>
      <c r="Z2570" t="s">
        <v>49</v>
      </c>
      <c r="AA2570" t="s">
        <v>49</v>
      </c>
      <c r="AB2570" t="s">
        <v>49</v>
      </c>
      <c r="AC2570" t="s">
        <v>49</v>
      </c>
      <c r="AD2570" t="s">
        <v>49</v>
      </c>
      <c r="AE2570" t="s">
        <v>49</v>
      </c>
      <c r="AF2570">
        <v>54.520989999999998</v>
      </c>
      <c r="AG2570">
        <v>55.940460000000002</v>
      </c>
      <c r="AH2570">
        <v>60.907600000000002</v>
      </c>
      <c r="AI2570">
        <v>67.496390000000005</v>
      </c>
      <c r="AJ2570">
        <v>71.045109999999994</v>
      </c>
      <c r="AK2570" t="s">
        <v>49</v>
      </c>
      <c r="AL2570" t="s">
        <v>49</v>
      </c>
      <c r="AM2570" t="s">
        <v>49</v>
      </c>
    </row>
    <row r="2571" spans="1:39" customFormat="1" hidden="1" x14ac:dyDescent="0.2">
      <c r="A2571" t="s">
        <v>138</v>
      </c>
      <c r="B2571" s="1" t="s">
        <v>459</v>
      </c>
      <c r="C2571" t="s">
        <v>207</v>
      </c>
      <c r="D2571" s="1" t="s">
        <v>110</v>
      </c>
      <c r="E2571" t="s">
        <v>49</v>
      </c>
      <c r="F2571" t="s">
        <v>49</v>
      </c>
      <c r="G2571" t="s">
        <v>49</v>
      </c>
      <c r="H2571" t="s">
        <v>49</v>
      </c>
      <c r="I2571" t="s">
        <v>49</v>
      </c>
      <c r="J2571" t="s">
        <v>49</v>
      </c>
      <c r="K2571" t="s">
        <v>49</v>
      </c>
      <c r="L2571" t="s">
        <v>49</v>
      </c>
      <c r="M2571" t="s">
        <v>49</v>
      </c>
      <c r="N2571" t="s">
        <v>49</v>
      </c>
      <c r="O2571" t="s">
        <v>49</v>
      </c>
      <c r="P2571" t="s">
        <v>49</v>
      </c>
      <c r="Q2571" t="s">
        <v>49</v>
      </c>
      <c r="R2571" t="s">
        <v>49</v>
      </c>
      <c r="S2571" t="s">
        <v>49</v>
      </c>
      <c r="T2571" t="s">
        <v>49</v>
      </c>
      <c r="U2571" t="s">
        <v>49</v>
      </c>
      <c r="V2571" t="s">
        <v>49</v>
      </c>
      <c r="W2571" t="s">
        <v>49</v>
      </c>
      <c r="X2571" t="s">
        <v>49</v>
      </c>
      <c r="Y2571" t="s">
        <v>49</v>
      </c>
      <c r="Z2571" t="s">
        <v>49</v>
      </c>
      <c r="AA2571" t="s">
        <v>49</v>
      </c>
      <c r="AB2571">
        <v>9.1362895965576207</v>
      </c>
      <c r="AC2571" t="s">
        <v>49</v>
      </c>
      <c r="AD2571" t="s">
        <v>49</v>
      </c>
      <c r="AE2571" t="s">
        <v>49</v>
      </c>
      <c r="AF2571" t="s">
        <v>49</v>
      </c>
      <c r="AG2571">
        <v>10.143170356750501</v>
      </c>
      <c r="AH2571" t="s">
        <v>49</v>
      </c>
      <c r="AI2571">
        <v>10.782509803771999</v>
      </c>
      <c r="AJ2571">
        <v>12.016039848327599</v>
      </c>
      <c r="AK2571">
        <v>12.2234497070312</v>
      </c>
      <c r="AL2571" t="s">
        <v>49</v>
      </c>
      <c r="AM2571">
        <v>12.141070365905801</v>
      </c>
    </row>
    <row r="2572" spans="1:39" customFormat="1" hidden="1" x14ac:dyDescent="0.2">
      <c r="A2572" t="s">
        <v>138</v>
      </c>
      <c r="B2572" s="1" t="s">
        <v>459</v>
      </c>
      <c r="C2572" t="s">
        <v>40</v>
      </c>
      <c r="D2572" s="1" t="s">
        <v>286</v>
      </c>
      <c r="E2572" t="s">
        <v>49</v>
      </c>
      <c r="F2572" t="s">
        <v>49</v>
      </c>
      <c r="G2572" t="s">
        <v>49</v>
      </c>
      <c r="H2572" t="s">
        <v>49</v>
      </c>
      <c r="I2572" t="s">
        <v>49</v>
      </c>
      <c r="J2572" t="s">
        <v>49</v>
      </c>
      <c r="K2572" t="s">
        <v>49</v>
      </c>
      <c r="L2572" t="s">
        <v>49</v>
      </c>
      <c r="M2572" t="s">
        <v>49</v>
      </c>
      <c r="N2572" t="s">
        <v>49</v>
      </c>
      <c r="O2572" t="s">
        <v>49</v>
      </c>
      <c r="P2572" t="s">
        <v>49</v>
      </c>
      <c r="Q2572" t="s">
        <v>49</v>
      </c>
      <c r="R2572" t="s">
        <v>49</v>
      </c>
      <c r="S2572" t="s">
        <v>49</v>
      </c>
      <c r="T2572" t="s">
        <v>49</v>
      </c>
      <c r="U2572" t="s">
        <v>49</v>
      </c>
      <c r="V2572" t="s">
        <v>49</v>
      </c>
      <c r="W2572" t="s">
        <v>49</v>
      </c>
      <c r="X2572" t="s">
        <v>49</v>
      </c>
      <c r="Y2572" t="s">
        <v>49</v>
      </c>
      <c r="Z2572" t="s">
        <v>49</v>
      </c>
      <c r="AA2572" t="s">
        <v>49</v>
      </c>
      <c r="AB2572" t="s">
        <v>49</v>
      </c>
      <c r="AC2572" t="s">
        <v>49</v>
      </c>
      <c r="AD2572" t="s">
        <v>49</v>
      </c>
      <c r="AE2572" t="s">
        <v>49</v>
      </c>
      <c r="AF2572" t="s">
        <v>49</v>
      </c>
      <c r="AG2572" t="s">
        <v>49</v>
      </c>
      <c r="AH2572" t="s">
        <v>49</v>
      </c>
      <c r="AI2572">
        <v>2.3890900611877401</v>
      </c>
      <c r="AJ2572" t="s">
        <v>49</v>
      </c>
      <c r="AK2572">
        <v>3.4733300209045401</v>
      </c>
      <c r="AL2572" t="s">
        <v>49</v>
      </c>
      <c r="AM2572">
        <v>3.1612899303436302</v>
      </c>
    </row>
    <row r="2573" spans="1:39" customFormat="1" hidden="1" x14ac:dyDescent="0.2">
      <c r="A2573" t="s">
        <v>138</v>
      </c>
      <c r="B2573" s="1" t="s">
        <v>459</v>
      </c>
      <c r="C2573" t="s">
        <v>445</v>
      </c>
      <c r="D2573" s="1" t="s">
        <v>307</v>
      </c>
      <c r="E2573" t="s">
        <v>49</v>
      </c>
      <c r="F2573" t="s">
        <v>49</v>
      </c>
      <c r="G2573" t="s">
        <v>49</v>
      </c>
      <c r="H2573">
        <v>2.2417549999999999</v>
      </c>
      <c r="I2573">
        <v>2.2162120000000001</v>
      </c>
      <c r="J2573">
        <v>2.1782460000000001</v>
      </c>
      <c r="K2573">
        <v>2.1279870000000001</v>
      </c>
      <c r="L2573">
        <v>1.866554</v>
      </c>
      <c r="M2573">
        <v>1.634199</v>
      </c>
      <c r="N2573">
        <v>1.436323</v>
      </c>
      <c r="O2573">
        <v>1.2651950000000001</v>
      </c>
      <c r="P2573">
        <v>1.111937</v>
      </c>
      <c r="Q2573">
        <v>0.97474209999999994</v>
      </c>
      <c r="R2573">
        <v>1.0480799999999999</v>
      </c>
      <c r="S2573">
        <v>1.1232610000000001</v>
      </c>
      <c r="T2573">
        <v>1.207416</v>
      </c>
      <c r="U2573">
        <v>1.298778</v>
      </c>
      <c r="V2573">
        <v>1.398004</v>
      </c>
      <c r="W2573">
        <v>1.3516140000000001</v>
      </c>
      <c r="X2573">
        <v>1.312845</v>
      </c>
      <c r="Y2573">
        <v>1.2757240000000001</v>
      </c>
      <c r="Z2573">
        <v>1.2455130000000001</v>
      </c>
      <c r="AA2573">
        <v>1.209028</v>
      </c>
      <c r="AB2573">
        <v>1.361191</v>
      </c>
      <c r="AC2573">
        <v>1.5278039999999999</v>
      </c>
      <c r="AD2573">
        <v>1.5880430000000001</v>
      </c>
      <c r="AE2573">
        <v>1.657945</v>
      </c>
      <c r="AF2573">
        <v>1.7296750000000001</v>
      </c>
      <c r="AG2573">
        <v>1.803299</v>
      </c>
      <c r="AH2573">
        <v>1.914682</v>
      </c>
      <c r="AI2573">
        <v>2.0078330000000002</v>
      </c>
      <c r="AJ2573">
        <v>2.2937110000000001</v>
      </c>
      <c r="AK2573">
        <v>2.2479079999999998</v>
      </c>
      <c r="AL2573">
        <v>2.3079329999999998</v>
      </c>
      <c r="AM2573" t="s">
        <v>49</v>
      </c>
    </row>
    <row r="2574" spans="1:39" customFormat="1" hidden="1" x14ac:dyDescent="0.2">
      <c r="A2574" t="s">
        <v>138</v>
      </c>
      <c r="B2574" s="1" t="s">
        <v>459</v>
      </c>
      <c r="C2574" t="s">
        <v>394</v>
      </c>
      <c r="D2574" s="1" t="s">
        <v>281</v>
      </c>
      <c r="E2574" t="s">
        <v>49</v>
      </c>
      <c r="F2574" t="s">
        <v>49</v>
      </c>
      <c r="G2574" t="s">
        <v>49</v>
      </c>
      <c r="H2574" t="s">
        <v>49</v>
      </c>
      <c r="I2574" t="s">
        <v>49</v>
      </c>
      <c r="J2574" t="s">
        <v>49</v>
      </c>
      <c r="K2574" t="s">
        <v>49</v>
      </c>
      <c r="L2574" t="s">
        <v>49</v>
      </c>
      <c r="M2574" t="s">
        <v>49</v>
      </c>
      <c r="N2574" t="s">
        <v>49</v>
      </c>
      <c r="O2574" t="s">
        <v>49</v>
      </c>
      <c r="P2574">
        <v>30.046330000000001</v>
      </c>
      <c r="Q2574">
        <v>37.557360000000003</v>
      </c>
      <c r="R2574" t="s">
        <v>49</v>
      </c>
      <c r="S2574" t="s">
        <v>49</v>
      </c>
      <c r="T2574">
        <v>36.076929999999997</v>
      </c>
      <c r="U2574">
        <v>36.37518</v>
      </c>
      <c r="V2574">
        <v>35.58925</v>
      </c>
      <c r="W2574">
        <v>35.383989999999997</v>
      </c>
      <c r="X2574" t="s">
        <v>49</v>
      </c>
      <c r="Y2574" t="s">
        <v>49</v>
      </c>
      <c r="Z2574">
        <v>26.681349999999998</v>
      </c>
      <c r="AA2574">
        <v>25.206589999999998</v>
      </c>
      <c r="AB2574">
        <v>26.547450000000001</v>
      </c>
      <c r="AC2574">
        <v>27.21284</v>
      </c>
      <c r="AD2574">
        <v>28.401160000000001</v>
      </c>
      <c r="AE2574" t="s">
        <v>49</v>
      </c>
      <c r="AF2574" t="s">
        <v>49</v>
      </c>
      <c r="AG2574" t="s">
        <v>49</v>
      </c>
      <c r="AH2574" t="s">
        <v>49</v>
      </c>
      <c r="AI2574" t="s">
        <v>49</v>
      </c>
      <c r="AJ2574" t="s">
        <v>49</v>
      </c>
      <c r="AK2574" t="s">
        <v>49</v>
      </c>
      <c r="AL2574" t="s">
        <v>49</v>
      </c>
      <c r="AM2574" t="s">
        <v>49</v>
      </c>
    </row>
    <row r="2575" spans="1:39" customFormat="1" hidden="1" x14ac:dyDescent="0.2">
      <c r="A2575" t="s">
        <v>138</v>
      </c>
      <c r="B2575" s="1" t="s">
        <v>459</v>
      </c>
      <c r="C2575" t="s">
        <v>163</v>
      </c>
      <c r="D2575" s="1" t="s">
        <v>190</v>
      </c>
      <c r="E2575" t="s">
        <v>49</v>
      </c>
      <c r="F2575" t="s">
        <v>49</v>
      </c>
      <c r="G2575" t="s">
        <v>49</v>
      </c>
      <c r="H2575" t="s">
        <v>49</v>
      </c>
      <c r="I2575" t="s">
        <v>49</v>
      </c>
      <c r="J2575" t="s">
        <v>49</v>
      </c>
      <c r="K2575" t="s">
        <v>49</v>
      </c>
      <c r="L2575" t="s">
        <v>49</v>
      </c>
      <c r="M2575" t="s">
        <v>49</v>
      </c>
      <c r="N2575" t="s">
        <v>49</v>
      </c>
      <c r="O2575" t="s">
        <v>49</v>
      </c>
      <c r="P2575" t="s">
        <v>49</v>
      </c>
      <c r="Q2575" t="s">
        <v>49</v>
      </c>
      <c r="R2575" t="s">
        <v>49</v>
      </c>
      <c r="S2575" t="s">
        <v>49</v>
      </c>
      <c r="T2575" t="s">
        <v>49</v>
      </c>
      <c r="U2575" t="s">
        <v>49</v>
      </c>
      <c r="V2575" t="s">
        <v>49</v>
      </c>
      <c r="W2575" t="s">
        <v>49</v>
      </c>
      <c r="X2575" t="s">
        <v>49</v>
      </c>
      <c r="Y2575" t="s">
        <v>49</v>
      </c>
      <c r="Z2575" t="s">
        <v>49</v>
      </c>
      <c r="AA2575" t="s">
        <v>49</v>
      </c>
      <c r="AB2575" t="s">
        <v>49</v>
      </c>
      <c r="AC2575" t="s">
        <v>49</v>
      </c>
      <c r="AD2575" t="s">
        <v>49</v>
      </c>
      <c r="AE2575">
        <v>55.4</v>
      </c>
      <c r="AF2575" t="s">
        <v>49</v>
      </c>
      <c r="AG2575" t="s">
        <v>49</v>
      </c>
      <c r="AH2575" t="s">
        <v>49</v>
      </c>
      <c r="AI2575" t="s">
        <v>49</v>
      </c>
      <c r="AJ2575" t="s">
        <v>49</v>
      </c>
      <c r="AK2575" t="s">
        <v>49</v>
      </c>
      <c r="AL2575" t="s">
        <v>49</v>
      </c>
      <c r="AM2575">
        <v>19.899999999999999</v>
      </c>
    </row>
    <row r="2576" spans="1:39" customFormat="1" hidden="1" x14ac:dyDescent="0.2">
      <c r="A2576" t="s">
        <v>138</v>
      </c>
      <c r="B2576" s="1" t="s">
        <v>459</v>
      </c>
      <c r="C2576" t="s">
        <v>427</v>
      </c>
      <c r="D2576" s="1" t="s">
        <v>225</v>
      </c>
      <c r="E2576" t="s">
        <v>49</v>
      </c>
      <c r="F2576" t="s">
        <v>49</v>
      </c>
      <c r="G2576" t="s">
        <v>49</v>
      </c>
      <c r="H2576" t="s">
        <v>49</v>
      </c>
      <c r="I2576" t="s">
        <v>49</v>
      </c>
      <c r="J2576" t="s">
        <v>49</v>
      </c>
      <c r="K2576" t="s">
        <v>49</v>
      </c>
      <c r="L2576" t="s">
        <v>49</v>
      </c>
      <c r="M2576" t="s">
        <v>49</v>
      </c>
      <c r="N2576" t="s">
        <v>49</v>
      </c>
      <c r="O2576" t="s">
        <v>49</v>
      </c>
      <c r="P2576" t="s">
        <v>49</v>
      </c>
      <c r="Q2576" t="s">
        <v>49</v>
      </c>
      <c r="R2576" t="s">
        <v>49</v>
      </c>
      <c r="S2576" t="s">
        <v>49</v>
      </c>
      <c r="T2576" t="s">
        <v>49</v>
      </c>
      <c r="U2576" t="s">
        <v>49</v>
      </c>
      <c r="V2576" t="s">
        <v>49</v>
      </c>
      <c r="W2576" t="s">
        <v>49</v>
      </c>
      <c r="X2576" t="s">
        <v>49</v>
      </c>
      <c r="Y2576" t="s">
        <v>49</v>
      </c>
      <c r="Z2576" t="s">
        <v>49</v>
      </c>
      <c r="AA2576" t="s">
        <v>49</v>
      </c>
      <c r="AB2576" t="s">
        <v>49</v>
      </c>
      <c r="AC2576" t="s">
        <v>49</v>
      </c>
      <c r="AD2576" t="s">
        <v>49</v>
      </c>
      <c r="AE2576">
        <v>3.7</v>
      </c>
      <c r="AF2576" t="s">
        <v>49</v>
      </c>
      <c r="AG2576" t="s">
        <v>49</v>
      </c>
      <c r="AH2576" t="s">
        <v>49</v>
      </c>
      <c r="AI2576" t="s">
        <v>49</v>
      </c>
      <c r="AJ2576" t="s">
        <v>49</v>
      </c>
      <c r="AK2576" t="s">
        <v>49</v>
      </c>
      <c r="AL2576" t="s">
        <v>49</v>
      </c>
      <c r="AM2576">
        <v>2.4</v>
      </c>
    </row>
    <row r="2577" spans="1:39" customFormat="1" hidden="1" x14ac:dyDescent="0.2">
      <c r="A2577" t="s">
        <v>138</v>
      </c>
      <c r="B2577" s="1" t="s">
        <v>459</v>
      </c>
      <c r="C2577" t="s">
        <v>18</v>
      </c>
      <c r="D2577" s="1" t="s">
        <v>374</v>
      </c>
      <c r="E2577" t="s">
        <v>49</v>
      </c>
      <c r="F2577" t="s">
        <v>49</v>
      </c>
      <c r="G2577" t="s">
        <v>49</v>
      </c>
      <c r="H2577" t="s">
        <v>49</v>
      </c>
      <c r="I2577" t="s">
        <v>49</v>
      </c>
      <c r="J2577" t="s">
        <v>49</v>
      </c>
      <c r="K2577" t="s">
        <v>49</v>
      </c>
      <c r="L2577" t="s">
        <v>49</v>
      </c>
      <c r="M2577" t="s">
        <v>49</v>
      </c>
      <c r="N2577" t="s">
        <v>49</v>
      </c>
      <c r="O2577" t="s">
        <v>49</v>
      </c>
      <c r="P2577" t="s">
        <v>49</v>
      </c>
      <c r="Q2577" t="s">
        <v>49</v>
      </c>
      <c r="R2577" t="s">
        <v>49</v>
      </c>
      <c r="S2577" t="s">
        <v>49</v>
      </c>
      <c r="T2577" t="s">
        <v>49</v>
      </c>
      <c r="U2577" t="s">
        <v>49</v>
      </c>
      <c r="V2577" t="s">
        <v>49</v>
      </c>
      <c r="W2577" t="s">
        <v>49</v>
      </c>
      <c r="X2577" t="s">
        <v>49</v>
      </c>
      <c r="Y2577" t="s">
        <v>49</v>
      </c>
      <c r="Z2577" t="s">
        <v>49</v>
      </c>
      <c r="AA2577" t="s">
        <v>49</v>
      </c>
      <c r="AB2577" t="s">
        <v>49</v>
      </c>
      <c r="AC2577" t="s">
        <v>49</v>
      </c>
      <c r="AD2577" t="s">
        <v>49</v>
      </c>
      <c r="AE2577">
        <v>34.700000000000003</v>
      </c>
      <c r="AF2577" t="s">
        <v>49</v>
      </c>
      <c r="AG2577" t="s">
        <v>49</v>
      </c>
      <c r="AH2577" t="s">
        <v>49</v>
      </c>
      <c r="AI2577" t="s">
        <v>49</v>
      </c>
      <c r="AJ2577" t="s">
        <v>49</v>
      </c>
      <c r="AK2577" t="s">
        <v>49</v>
      </c>
      <c r="AL2577" t="s">
        <v>49</v>
      </c>
      <c r="AM2577">
        <v>4.3</v>
      </c>
    </row>
    <row r="2578" spans="1:39" customFormat="1" hidden="1" x14ac:dyDescent="0.2">
      <c r="A2578" t="s">
        <v>138</v>
      </c>
      <c r="B2578" s="1" t="s">
        <v>459</v>
      </c>
      <c r="C2578" t="s">
        <v>437</v>
      </c>
      <c r="D2578" s="1" t="s">
        <v>561</v>
      </c>
      <c r="E2578" t="s">
        <v>49</v>
      </c>
      <c r="F2578" t="s">
        <v>49</v>
      </c>
      <c r="G2578" t="s">
        <v>49</v>
      </c>
      <c r="H2578" t="s">
        <v>49</v>
      </c>
      <c r="I2578" t="s">
        <v>49</v>
      </c>
      <c r="J2578" t="s">
        <v>49</v>
      </c>
      <c r="K2578" t="s">
        <v>49</v>
      </c>
      <c r="L2578" t="s">
        <v>49</v>
      </c>
      <c r="M2578" t="s">
        <v>49</v>
      </c>
      <c r="N2578" t="s">
        <v>49</v>
      </c>
      <c r="O2578" t="s">
        <v>49</v>
      </c>
      <c r="P2578" t="s">
        <v>49</v>
      </c>
      <c r="Q2578" t="s">
        <v>49</v>
      </c>
      <c r="R2578" t="s">
        <v>49</v>
      </c>
      <c r="S2578" t="s">
        <v>49</v>
      </c>
      <c r="T2578" t="s">
        <v>49</v>
      </c>
      <c r="U2578" t="s">
        <v>49</v>
      </c>
      <c r="V2578" t="s">
        <v>49</v>
      </c>
      <c r="W2578">
        <v>36.4</v>
      </c>
      <c r="X2578" t="s">
        <v>49</v>
      </c>
      <c r="Y2578" t="s">
        <v>49</v>
      </c>
      <c r="Z2578" t="s">
        <v>49</v>
      </c>
      <c r="AA2578" t="s">
        <v>49</v>
      </c>
      <c r="AB2578" t="s">
        <v>49</v>
      </c>
      <c r="AC2578" t="s">
        <v>49</v>
      </c>
      <c r="AD2578" t="s">
        <v>49</v>
      </c>
      <c r="AE2578">
        <v>36.4</v>
      </c>
      <c r="AF2578" t="s">
        <v>49</v>
      </c>
      <c r="AG2578" t="s">
        <v>49</v>
      </c>
      <c r="AH2578" t="s">
        <v>49</v>
      </c>
      <c r="AI2578" t="s">
        <v>49</v>
      </c>
      <c r="AJ2578" t="s">
        <v>49</v>
      </c>
      <c r="AK2578" t="s">
        <v>49</v>
      </c>
      <c r="AL2578" t="s">
        <v>49</v>
      </c>
      <c r="AM2578">
        <v>33.9</v>
      </c>
    </row>
    <row r="2579" spans="1:39" customFormat="1" hidden="1" x14ac:dyDescent="0.2">
      <c r="A2579" t="s">
        <v>138</v>
      </c>
      <c r="B2579" s="1" t="s">
        <v>459</v>
      </c>
      <c r="C2579" t="s">
        <v>327</v>
      </c>
      <c r="D2579" s="1" t="s">
        <v>58</v>
      </c>
      <c r="E2579" t="s">
        <v>49</v>
      </c>
      <c r="F2579" t="s">
        <v>49</v>
      </c>
      <c r="G2579" t="s">
        <v>49</v>
      </c>
      <c r="H2579" t="s">
        <v>49</v>
      </c>
      <c r="I2579" t="s">
        <v>49</v>
      </c>
      <c r="J2579" t="s">
        <v>49</v>
      </c>
      <c r="K2579" t="s">
        <v>49</v>
      </c>
      <c r="L2579" t="s">
        <v>49</v>
      </c>
      <c r="M2579" t="s">
        <v>49</v>
      </c>
      <c r="N2579" t="s">
        <v>49</v>
      </c>
      <c r="O2579" t="s">
        <v>49</v>
      </c>
      <c r="P2579" t="s">
        <v>49</v>
      </c>
      <c r="Q2579" t="s">
        <v>49</v>
      </c>
      <c r="R2579" t="s">
        <v>49</v>
      </c>
      <c r="S2579" t="s">
        <v>49</v>
      </c>
      <c r="T2579" t="s">
        <v>49</v>
      </c>
      <c r="U2579" t="s">
        <v>49</v>
      </c>
      <c r="V2579" t="s">
        <v>49</v>
      </c>
      <c r="W2579" t="s">
        <v>49</v>
      </c>
      <c r="X2579" t="s">
        <v>49</v>
      </c>
      <c r="Y2579" t="s">
        <v>49</v>
      </c>
      <c r="Z2579" t="s">
        <v>49</v>
      </c>
      <c r="AA2579" t="s">
        <v>49</v>
      </c>
      <c r="AB2579" t="s">
        <v>49</v>
      </c>
      <c r="AC2579" t="s">
        <v>49</v>
      </c>
      <c r="AD2579" t="s">
        <v>49</v>
      </c>
      <c r="AE2579">
        <v>35.299999999999997</v>
      </c>
      <c r="AF2579" t="s">
        <v>49</v>
      </c>
      <c r="AG2579" t="s">
        <v>49</v>
      </c>
      <c r="AH2579" t="s">
        <v>49</v>
      </c>
      <c r="AI2579" t="s">
        <v>49</v>
      </c>
      <c r="AJ2579" t="s">
        <v>49</v>
      </c>
      <c r="AK2579" t="s">
        <v>49</v>
      </c>
      <c r="AL2579" t="s">
        <v>49</v>
      </c>
      <c r="AM2579">
        <v>17</v>
      </c>
    </row>
    <row r="2580" spans="1:39" customFormat="1" hidden="1" x14ac:dyDescent="0.2">
      <c r="A2580" t="s">
        <v>138</v>
      </c>
      <c r="B2580" s="1" t="s">
        <v>459</v>
      </c>
      <c r="C2580" t="s">
        <v>571</v>
      </c>
      <c r="D2580" s="1" t="s">
        <v>92</v>
      </c>
      <c r="E2580">
        <v>19.091708205896154</v>
      </c>
      <c r="F2580">
        <v>20.702439137073505</v>
      </c>
      <c r="G2580">
        <v>22.911038248595933</v>
      </c>
      <c r="H2580">
        <v>26.061722746429229</v>
      </c>
      <c r="I2580">
        <v>28.398195898399159</v>
      </c>
      <c r="J2580">
        <v>31.198764312006112</v>
      </c>
      <c r="K2580">
        <v>34.312414959646922</v>
      </c>
      <c r="L2580">
        <v>37.422046952093226</v>
      </c>
      <c r="M2580">
        <v>40.256773852489829</v>
      </c>
      <c r="N2580">
        <v>42.863911728934276</v>
      </c>
      <c r="O2580">
        <v>46.297382865421319</v>
      </c>
      <c r="P2580">
        <v>47.717969687503064</v>
      </c>
      <c r="Q2580">
        <v>49.457275444108745</v>
      </c>
      <c r="R2580">
        <v>51.047631515084213</v>
      </c>
      <c r="S2580">
        <v>52.944400077592057</v>
      </c>
      <c r="T2580">
        <v>54.992182570527667</v>
      </c>
      <c r="U2580">
        <v>58.14071226549116</v>
      </c>
      <c r="V2580">
        <v>61.409326865292549</v>
      </c>
      <c r="W2580">
        <v>66.56828647480711</v>
      </c>
      <c r="X2580">
        <v>71.191066711957063</v>
      </c>
      <c r="Y2580">
        <v>77.736351762067287</v>
      </c>
      <c r="Z2580">
        <v>83.209275001928589</v>
      </c>
      <c r="AA2580">
        <v>91.967908963839662</v>
      </c>
      <c r="AB2580">
        <v>100</v>
      </c>
      <c r="AC2580">
        <v>107.93438627031915</v>
      </c>
      <c r="AD2580">
        <v>114.61175137192674</v>
      </c>
      <c r="AE2580">
        <v>118.43033632602629</v>
      </c>
      <c r="AF2580">
        <v>121.13006018976897</v>
      </c>
      <c r="AG2580">
        <v>125.05222119661192</v>
      </c>
      <c r="AH2580">
        <v>130.01586640750565</v>
      </c>
      <c r="AI2580">
        <v>135.06599505045233</v>
      </c>
      <c r="AJ2580">
        <v>138.31503074015436</v>
      </c>
      <c r="AK2580">
        <v>144.88022135538677</v>
      </c>
      <c r="AL2580">
        <v>157.2508559731539</v>
      </c>
      <c r="AM2580">
        <v>170.33131443200858</v>
      </c>
    </row>
    <row r="2581" spans="1:39" customFormat="1" hidden="1" x14ac:dyDescent="0.2">
      <c r="A2581" t="s">
        <v>138</v>
      </c>
      <c r="B2581" s="1" t="s">
        <v>459</v>
      </c>
      <c r="C2581" t="s">
        <v>182</v>
      </c>
      <c r="D2581" s="1" t="s">
        <v>373</v>
      </c>
      <c r="E2581">
        <v>9.6277829160784449</v>
      </c>
      <c r="F2581">
        <v>5.9473433318132436</v>
      </c>
      <c r="G2581">
        <v>5.5334545612530093</v>
      </c>
      <c r="H2581">
        <v>1.0568314333698794</v>
      </c>
      <c r="I2581">
        <v>5.4823960216704677</v>
      </c>
      <c r="J2581">
        <v>4.7507762196523373</v>
      </c>
      <c r="K2581">
        <v>6.6589240673402514</v>
      </c>
      <c r="L2581">
        <v>7.5744918403237875</v>
      </c>
      <c r="M2581">
        <v>7.5495222488197982</v>
      </c>
      <c r="N2581">
        <v>4.0498208490925975</v>
      </c>
      <c r="O2581">
        <v>6.1844158209061817</v>
      </c>
      <c r="P2581">
        <v>8.8457555610550855</v>
      </c>
      <c r="Q2581">
        <v>3.8409911568128479</v>
      </c>
      <c r="R2581">
        <v>4.8239662639064136</v>
      </c>
      <c r="S2581">
        <v>3.8039753213758019</v>
      </c>
      <c r="T2581">
        <v>7.8603814755325914</v>
      </c>
      <c r="U2581">
        <v>7.9229366128650298</v>
      </c>
      <c r="V2581">
        <v>7.92343062149763</v>
      </c>
      <c r="W2581">
        <v>8.0607325730327233</v>
      </c>
      <c r="X2581">
        <v>7.6608150650492775</v>
      </c>
      <c r="Y2581">
        <v>3.0866980595328926</v>
      </c>
      <c r="Z2581">
        <v>7.8618888330349819</v>
      </c>
      <c r="AA2581">
        <v>8.4975847015810615</v>
      </c>
      <c r="AB2581">
        <v>5.2413150014066332</v>
      </c>
      <c r="AC2581">
        <v>5.4563887529736519</v>
      </c>
      <c r="AD2581">
        <v>6.3861064009482504</v>
      </c>
      <c r="AE2581">
        <v>7.4102276050885365</v>
      </c>
      <c r="AF2581">
        <v>7.996253785714714</v>
      </c>
      <c r="AG2581">
        <v>8.2563055017908624</v>
      </c>
      <c r="AH2581">
        <v>6.7953834189791138</v>
      </c>
      <c r="AI2581">
        <v>6.4538513449776929</v>
      </c>
      <c r="AJ2581">
        <v>3.8714369407035605</v>
      </c>
      <c r="AK2581">
        <v>-5.8310532203120715</v>
      </c>
      <c r="AL2581">
        <v>9.050277907740508</v>
      </c>
      <c r="AM2581">
        <v>7.0029515444664838</v>
      </c>
    </row>
    <row r="2582" spans="1:39" customFormat="1" hidden="1" x14ac:dyDescent="0.2">
      <c r="A2582" t="s">
        <v>138</v>
      </c>
      <c r="B2582" s="1" t="s">
        <v>459</v>
      </c>
      <c r="C2582" t="s">
        <v>32</v>
      </c>
      <c r="D2582" s="1" t="s">
        <v>379</v>
      </c>
      <c r="E2582">
        <v>499.08464507044476</v>
      </c>
      <c r="F2582">
        <v>517.42032898165974</v>
      </c>
      <c r="G2582">
        <v>534.48409633960978</v>
      </c>
      <c r="H2582">
        <v>528.89817381803925</v>
      </c>
      <c r="I2582">
        <v>546.44101717608976</v>
      </c>
      <c r="J2582">
        <v>560.79856836116414</v>
      </c>
      <c r="K2582">
        <v>586.17545398972243</v>
      </c>
      <c r="L2582">
        <v>618.13928416151248</v>
      </c>
      <c r="M2582">
        <v>651.9583526196335</v>
      </c>
      <c r="N2582">
        <v>665.46610350176911</v>
      </c>
      <c r="O2582">
        <v>693.40850053134591</v>
      </c>
      <c r="P2582">
        <v>740.91622878156181</v>
      </c>
      <c r="Q2582">
        <v>755.48228944010475</v>
      </c>
      <c r="R2582">
        <v>777.73365556560088</v>
      </c>
      <c r="S2582">
        <v>793.10095696031158</v>
      </c>
      <c r="T2582">
        <v>840.81803912937517</v>
      </c>
      <c r="U2582">
        <v>892.38209805572012</v>
      </c>
      <c r="V2582">
        <v>947.76342951029847</v>
      </c>
      <c r="W2582">
        <v>1008.6671312796666</v>
      </c>
      <c r="X2582">
        <v>1070.1315316206412</v>
      </c>
      <c r="Y2582">
        <v>1087.5830289202845</v>
      </c>
      <c r="Z2582">
        <v>1156.8806588826942</v>
      </c>
      <c r="AA2582">
        <v>1238.0147191767787</v>
      </c>
      <c r="AB2582">
        <v>1285.2830265188497</v>
      </c>
      <c r="AC2582">
        <v>1337.476102598295</v>
      </c>
      <c r="AD2582">
        <v>1404.5453379228197</v>
      </c>
      <c r="AE2582">
        <v>1490.0284985605222</v>
      </c>
      <c r="AF2582">
        <v>1590.1743216650377</v>
      </c>
      <c r="AG2582">
        <v>1701.1842272936715</v>
      </c>
      <c r="AH2582">
        <v>1795.9118387496717</v>
      </c>
      <c r="AI2582">
        <v>1891.1384239470733</v>
      </c>
      <c r="AJ2582">
        <v>1944.3148366163671</v>
      </c>
      <c r="AK2582">
        <v>1813.5345417472822</v>
      </c>
      <c r="AL2582">
        <v>1961.9608772936963</v>
      </c>
      <c r="AM2582">
        <v>2085.1210842338473</v>
      </c>
    </row>
    <row r="2583" spans="1:39" customFormat="1" hidden="1" x14ac:dyDescent="0.2">
      <c r="A2583" t="s">
        <v>138</v>
      </c>
      <c r="B2583" s="1" t="s">
        <v>459</v>
      </c>
      <c r="C2583" t="s">
        <v>261</v>
      </c>
      <c r="D2583" s="1" t="s">
        <v>162</v>
      </c>
      <c r="E2583" t="s">
        <v>49</v>
      </c>
      <c r="F2583" t="s">
        <v>49</v>
      </c>
      <c r="G2583">
        <v>1204.2420585093123</v>
      </c>
      <c r="H2583">
        <v>1231.9554389210041</v>
      </c>
      <c r="I2583">
        <v>1301.8241242756685</v>
      </c>
      <c r="J2583">
        <v>1367.6975356597172</v>
      </c>
      <c r="K2583">
        <v>1460.1154335412425</v>
      </c>
      <c r="L2583">
        <v>1572.0214466101893</v>
      </c>
      <c r="M2583">
        <v>1688.3864073275017</v>
      </c>
      <c r="N2583">
        <v>1753.0859252427058</v>
      </c>
      <c r="O2583">
        <v>1847.2566962861811</v>
      </c>
      <c r="P2583">
        <v>2001.6341070563817</v>
      </c>
      <c r="Q2583">
        <v>2087.2247760726118</v>
      </c>
      <c r="R2583">
        <v>2197.1094035677788</v>
      </c>
      <c r="S2583">
        <v>2275.4415064493828</v>
      </c>
      <c r="T2583">
        <v>2459.9539155874027</v>
      </c>
      <c r="U2583">
        <v>2680.8980806563036</v>
      </c>
      <c r="V2583">
        <v>2936.5604432178234</v>
      </c>
      <c r="W2583">
        <v>3221.6977778025789</v>
      </c>
      <c r="X2583">
        <v>3510.3887742272623</v>
      </c>
      <c r="Y2583">
        <v>3636.0603710053115</v>
      </c>
      <c r="Z2583">
        <v>3892.5300308674641</v>
      </c>
      <c r="AA2583">
        <v>4215.5808275293084</v>
      </c>
      <c r="AB2583">
        <v>4467.4666545014479</v>
      </c>
      <c r="AC2583">
        <v>4827.9459728026068</v>
      </c>
      <c r="AD2583">
        <v>5016.9287461517097</v>
      </c>
      <c r="AE2583">
        <v>5187.255759259192</v>
      </c>
      <c r="AF2583">
        <v>5412.336238728928</v>
      </c>
      <c r="AG2583">
        <v>5778.2696138802912</v>
      </c>
      <c r="AH2583">
        <v>6112.06664986136</v>
      </c>
      <c r="AI2583">
        <v>6590.8823012486919</v>
      </c>
      <c r="AJ2583">
        <v>6897.7700377624269</v>
      </c>
      <c r="AK2583">
        <v>6517.7613875434081</v>
      </c>
      <c r="AL2583">
        <v>7367.9946651159526</v>
      </c>
      <c r="AM2583">
        <v>8379.0624873608886</v>
      </c>
    </row>
    <row r="2584" spans="1:39" customFormat="1" hidden="1" x14ac:dyDescent="0.2">
      <c r="A2584" t="s">
        <v>138</v>
      </c>
      <c r="B2584" s="1" t="s">
        <v>459</v>
      </c>
      <c r="C2584" t="s">
        <v>244</v>
      </c>
      <c r="D2584" s="1" t="s">
        <v>344</v>
      </c>
      <c r="E2584" t="s">
        <v>49</v>
      </c>
      <c r="F2584" t="s">
        <v>49</v>
      </c>
      <c r="G2584" t="s">
        <v>49</v>
      </c>
      <c r="H2584" t="s">
        <v>49</v>
      </c>
      <c r="I2584" t="s">
        <v>49</v>
      </c>
      <c r="J2584" t="s">
        <v>49</v>
      </c>
      <c r="K2584" t="s">
        <v>49</v>
      </c>
      <c r="L2584" t="s">
        <v>49</v>
      </c>
      <c r="M2584">
        <v>54.098361968994098</v>
      </c>
      <c r="N2584" t="s">
        <v>49</v>
      </c>
      <c r="O2584">
        <v>51.366119384765597</v>
      </c>
      <c r="P2584" t="s">
        <v>49</v>
      </c>
      <c r="Q2584">
        <v>48.633880615234403</v>
      </c>
      <c r="R2584" t="s">
        <v>49</v>
      </c>
      <c r="S2584">
        <v>50.8108100891113</v>
      </c>
      <c r="T2584">
        <v>54.054054260253899</v>
      </c>
      <c r="U2584">
        <v>50.746269226074197</v>
      </c>
      <c r="V2584">
        <v>52.450981140136697</v>
      </c>
      <c r="W2584">
        <v>53.170730590820298</v>
      </c>
      <c r="X2584">
        <v>57.766990661621101</v>
      </c>
      <c r="Y2584">
        <v>56.796115875244098</v>
      </c>
      <c r="Z2584">
        <v>56.4593315124512</v>
      </c>
      <c r="AA2584">
        <v>56.937797546386697</v>
      </c>
      <c r="AB2584">
        <v>56.872039794921903</v>
      </c>
      <c r="AC2584">
        <v>50.710899353027301</v>
      </c>
      <c r="AD2584">
        <v>48.8151664733887</v>
      </c>
      <c r="AE2584">
        <v>45.192306518554702</v>
      </c>
      <c r="AF2584">
        <v>55.714286804199197</v>
      </c>
      <c r="AG2584">
        <v>55.714286804199197</v>
      </c>
      <c r="AH2584">
        <v>55.238094329833999</v>
      </c>
      <c r="AI2584">
        <v>63.333332061767599</v>
      </c>
      <c r="AJ2584">
        <v>59.047618865966797</v>
      </c>
      <c r="AK2584">
        <v>65.714286804199205</v>
      </c>
      <c r="AL2584">
        <v>60.952381134033203</v>
      </c>
      <c r="AM2584">
        <v>63.207546234130902</v>
      </c>
    </row>
    <row r="2585" spans="1:39" customFormat="1" hidden="1" x14ac:dyDescent="0.2">
      <c r="A2585" t="s">
        <v>138</v>
      </c>
      <c r="B2585" s="1" t="s">
        <v>459</v>
      </c>
      <c r="C2585" t="s">
        <v>209</v>
      </c>
      <c r="D2585" s="1" t="s">
        <v>33</v>
      </c>
      <c r="E2585" t="s">
        <v>49</v>
      </c>
      <c r="F2585" t="s">
        <v>49</v>
      </c>
      <c r="G2585" t="s">
        <v>49</v>
      </c>
      <c r="H2585" t="s">
        <v>49</v>
      </c>
      <c r="I2585" t="s">
        <v>49</v>
      </c>
      <c r="J2585" t="s">
        <v>49</v>
      </c>
      <c r="K2585" t="s">
        <v>49</v>
      </c>
      <c r="L2585" t="s">
        <v>49</v>
      </c>
      <c r="M2585" t="s">
        <v>49</v>
      </c>
      <c r="N2585" t="s">
        <v>49</v>
      </c>
      <c r="O2585" t="s">
        <v>49</v>
      </c>
      <c r="P2585" t="s">
        <v>49</v>
      </c>
      <c r="Q2585" t="s">
        <v>49</v>
      </c>
      <c r="R2585" t="s">
        <v>49</v>
      </c>
      <c r="S2585" t="s">
        <v>49</v>
      </c>
      <c r="T2585" t="s">
        <v>49</v>
      </c>
      <c r="U2585" t="s">
        <v>49</v>
      </c>
      <c r="V2585" t="s">
        <v>49</v>
      </c>
      <c r="W2585" t="s">
        <v>49</v>
      </c>
      <c r="X2585" t="s">
        <v>49</v>
      </c>
      <c r="Y2585" t="s">
        <v>49</v>
      </c>
      <c r="Z2585" t="s">
        <v>49</v>
      </c>
      <c r="AA2585" t="s">
        <v>49</v>
      </c>
      <c r="AB2585" t="s">
        <v>49</v>
      </c>
      <c r="AC2585" t="s">
        <v>49</v>
      </c>
      <c r="AD2585" t="s">
        <v>49</v>
      </c>
      <c r="AE2585" t="s">
        <v>49</v>
      </c>
      <c r="AF2585" t="s">
        <v>49</v>
      </c>
      <c r="AG2585" t="s">
        <v>49</v>
      </c>
      <c r="AH2585">
        <v>0.44</v>
      </c>
      <c r="AI2585">
        <v>0.48479580879211398</v>
      </c>
      <c r="AJ2585" t="s">
        <v>49</v>
      </c>
      <c r="AK2585">
        <v>0.493510901927948</v>
      </c>
      <c r="AL2585" t="s">
        <v>49</v>
      </c>
      <c r="AM2585" t="s">
        <v>49</v>
      </c>
    </row>
    <row r="2586" spans="1:39" customFormat="1" hidden="1" x14ac:dyDescent="0.2">
      <c r="A2586" t="s">
        <v>138</v>
      </c>
      <c r="B2586" s="1" t="s">
        <v>459</v>
      </c>
      <c r="C2586" t="s">
        <v>382</v>
      </c>
      <c r="D2586" s="1" t="s">
        <v>200</v>
      </c>
      <c r="E2586">
        <v>9.3834718618533195</v>
      </c>
      <c r="F2586">
        <v>7.0742800294229804</v>
      </c>
      <c r="G2586">
        <v>8.9712325027325601</v>
      </c>
      <c r="H2586">
        <v>13.870246177368299</v>
      </c>
      <c r="I2586">
        <v>11.787817041813501</v>
      </c>
      <c r="J2586">
        <v>6.3268904877986696</v>
      </c>
      <c r="K2586">
        <v>10.2479355556119</v>
      </c>
      <c r="L2586">
        <v>10.224886163754499</v>
      </c>
      <c r="M2586">
        <v>8.9771523382645295</v>
      </c>
      <c r="N2586">
        <v>7.1642521146272298</v>
      </c>
      <c r="O2586">
        <v>13.230838976797701</v>
      </c>
      <c r="P2586">
        <v>4.6698203803758904</v>
      </c>
      <c r="Q2586">
        <v>4.0094359104519004</v>
      </c>
      <c r="R2586">
        <v>3.7792931223564099</v>
      </c>
      <c r="S2586">
        <v>4.2971520392956197</v>
      </c>
      <c r="T2586">
        <v>3.8058589952885198</v>
      </c>
      <c r="U2586">
        <v>3.7672517347750998</v>
      </c>
      <c r="V2586">
        <v>4.2463436203192702</v>
      </c>
      <c r="W2586">
        <v>5.7965233756163501</v>
      </c>
      <c r="X2586">
        <v>6.3728813559322903</v>
      </c>
      <c r="Y2586">
        <v>8.3492670490758094</v>
      </c>
      <c r="Z2586">
        <v>10.882352941176499</v>
      </c>
      <c r="AA2586">
        <v>11.9893899204243</v>
      </c>
      <c r="AB2586">
        <v>8.9117933648337004</v>
      </c>
      <c r="AC2586">
        <v>9.4789969141979302</v>
      </c>
      <c r="AD2586">
        <v>10.017878474610299</v>
      </c>
      <c r="AE2586">
        <v>6.6656567186790001</v>
      </c>
      <c r="AF2586">
        <v>4.9069734412725401</v>
      </c>
      <c r="AG2586">
        <v>4.9482163406214204</v>
      </c>
      <c r="AH2586">
        <v>3.32817337461301</v>
      </c>
      <c r="AI2586">
        <v>3.93882646691634</v>
      </c>
      <c r="AJ2586">
        <v>3.72950573539126</v>
      </c>
      <c r="AK2586">
        <v>6.6234367762853203</v>
      </c>
      <c r="AL2586">
        <v>5.1314074717636897</v>
      </c>
      <c r="AM2586">
        <v>6.6990341407985001</v>
      </c>
    </row>
    <row r="2587" spans="1:39" customFormat="1" hidden="1" x14ac:dyDescent="0.2">
      <c r="A2587" t="s">
        <v>138</v>
      </c>
      <c r="B2587" s="1" t="s">
        <v>459</v>
      </c>
      <c r="C2587" t="s">
        <v>213</v>
      </c>
      <c r="D2587" s="1" t="s">
        <v>331</v>
      </c>
      <c r="E2587">
        <v>8.2325153687047674</v>
      </c>
      <c r="F2587">
        <v>8.4368088690979732</v>
      </c>
      <c r="G2587">
        <v>10.668303850087483</v>
      </c>
      <c r="H2587">
        <v>13.75181894267223</v>
      </c>
      <c r="I2587">
        <v>8.9651523604288741</v>
      </c>
      <c r="J2587">
        <v>9.8617828527791289</v>
      </c>
      <c r="K2587">
        <v>9.9800447751791097</v>
      </c>
      <c r="L2587">
        <v>9.0627022204743781</v>
      </c>
      <c r="M2587">
        <v>7.5750182880844221</v>
      </c>
      <c r="N2587">
        <v>6.4762712630614772</v>
      </c>
      <c r="O2587">
        <v>8.0101675232066043</v>
      </c>
      <c r="P2587">
        <v>3.0683955207817064</v>
      </c>
      <c r="Q2587">
        <v>3.6449701611281853</v>
      </c>
      <c r="R2587">
        <v>3.2156160174506851</v>
      </c>
      <c r="S2587">
        <v>3.7156837765281381</v>
      </c>
      <c r="T2587">
        <v>3.8677980861705947</v>
      </c>
      <c r="U2587">
        <v>5.7254132274628233</v>
      </c>
      <c r="V2587">
        <v>5.6219032626840431</v>
      </c>
      <c r="W2587">
        <v>8.4009382171396254</v>
      </c>
      <c r="X2587">
        <v>6.9444182537272496</v>
      </c>
      <c r="Y2587">
        <v>9.1939696262633817</v>
      </c>
      <c r="Z2587">
        <v>7.0403654349674696</v>
      </c>
      <c r="AA2587">
        <v>10.526030856185287</v>
      </c>
      <c r="AB2587">
        <v>8.7335801440461438</v>
      </c>
      <c r="AC2587">
        <v>7.9343862703191519</v>
      </c>
      <c r="AD2587">
        <v>6.1865039792641028</v>
      </c>
      <c r="AE2587">
        <v>3.33175691706154</v>
      </c>
      <c r="AF2587">
        <v>2.2795881084983307</v>
      </c>
      <c r="AG2587">
        <v>3.2379749508076685</v>
      </c>
      <c r="AH2587">
        <v>3.9692579335233802</v>
      </c>
      <c r="AI2587">
        <v>3.8842402719666325</v>
      </c>
      <c r="AJ2587">
        <v>2.4055171610651342</v>
      </c>
      <c r="AK2587">
        <v>4.7465489326074248</v>
      </c>
      <c r="AL2587">
        <v>8.5385254812817806</v>
      </c>
      <c r="AM2587">
        <v>8.3182112923364997</v>
      </c>
    </row>
    <row r="2588" spans="1:39" customFormat="1" hidden="1" x14ac:dyDescent="0.2">
      <c r="A2588" t="s">
        <v>138</v>
      </c>
      <c r="B2588" s="1" t="s">
        <v>459</v>
      </c>
      <c r="C2588" t="s">
        <v>263</v>
      </c>
      <c r="D2588" s="1" t="s">
        <v>232</v>
      </c>
      <c r="E2588">
        <v>16.5</v>
      </c>
      <c r="F2588">
        <v>16.5</v>
      </c>
      <c r="G2588">
        <v>16.5</v>
      </c>
      <c r="H2588">
        <v>17.875</v>
      </c>
      <c r="I2588">
        <v>18.9166666666667</v>
      </c>
      <c r="J2588">
        <v>16.25</v>
      </c>
      <c r="K2588">
        <v>14.75</v>
      </c>
      <c r="L2588">
        <v>15.4583333333333</v>
      </c>
      <c r="M2588">
        <v>15.9583333333333</v>
      </c>
      <c r="N2588">
        <v>13.8333333333333</v>
      </c>
      <c r="O2588">
        <v>13.5416666666667</v>
      </c>
      <c r="P2588">
        <v>12.5416666666667</v>
      </c>
      <c r="Q2588">
        <v>12.2916666666667</v>
      </c>
      <c r="R2588">
        <v>12.0833333333333</v>
      </c>
      <c r="S2588">
        <v>11.9166666666667</v>
      </c>
      <c r="T2588">
        <v>11.4583333333333</v>
      </c>
      <c r="U2588">
        <v>10.9166666666667</v>
      </c>
      <c r="V2588">
        <v>10.75</v>
      </c>
      <c r="W2588">
        <v>11.1875</v>
      </c>
      <c r="X2588">
        <v>13.0208333333333</v>
      </c>
      <c r="Y2588">
        <v>13.3125</v>
      </c>
      <c r="Z2588">
        <v>12.1875</v>
      </c>
      <c r="AA2588">
        <v>8.3333499999999994</v>
      </c>
      <c r="AB2588">
        <v>10.1666666666667</v>
      </c>
      <c r="AC2588">
        <v>10.6041666666667</v>
      </c>
      <c r="AD2588">
        <v>10.2916666666667</v>
      </c>
      <c r="AE2588">
        <v>10.25</v>
      </c>
      <c r="AF2588">
        <v>10.008333333333301</v>
      </c>
      <c r="AG2588">
        <v>9.6724999999999994</v>
      </c>
      <c r="AH2588">
        <v>9.5083333333333293</v>
      </c>
      <c r="AI2588">
        <v>9.4541666666666693</v>
      </c>
      <c r="AJ2588">
        <v>9.4662500000000005</v>
      </c>
      <c r="AK2588">
        <v>9.15</v>
      </c>
      <c r="AL2588">
        <v>8.6983333333333306</v>
      </c>
      <c r="AM2588">
        <v>8.5671428571428603</v>
      </c>
    </row>
    <row r="2589" spans="1:39" customFormat="1" hidden="1" x14ac:dyDescent="0.2">
      <c r="A2589" t="s">
        <v>138</v>
      </c>
      <c r="B2589" s="1" t="s">
        <v>459</v>
      </c>
      <c r="C2589" t="s">
        <v>546</v>
      </c>
      <c r="D2589" s="1" t="s">
        <v>94</v>
      </c>
      <c r="E2589">
        <v>13.9170833333333</v>
      </c>
      <c r="F2589">
        <v>16.2255</v>
      </c>
      <c r="G2589">
        <v>17.503499999999999</v>
      </c>
      <c r="H2589">
        <v>22.742433333333299</v>
      </c>
      <c r="I2589">
        <v>25.9180833333333</v>
      </c>
      <c r="J2589">
        <v>30.4932916666667</v>
      </c>
      <c r="K2589">
        <v>31.373742499999999</v>
      </c>
      <c r="L2589">
        <v>32.4270766666667</v>
      </c>
      <c r="M2589">
        <v>35.433173333333301</v>
      </c>
      <c r="N2589">
        <v>36.313285833333303</v>
      </c>
      <c r="O2589">
        <v>41.259365000000003</v>
      </c>
      <c r="P2589">
        <v>43.055428333333303</v>
      </c>
      <c r="Q2589">
        <v>44.941605000000003</v>
      </c>
      <c r="R2589">
        <v>47.186414166666701</v>
      </c>
      <c r="S2589">
        <v>48.610319166666699</v>
      </c>
      <c r="T2589">
        <v>46.583284166666701</v>
      </c>
      <c r="U2589">
        <v>45.316466666666699</v>
      </c>
      <c r="V2589">
        <v>44.099975000000001</v>
      </c>
      <c r="W2589">
        <v>45.3070083333333</v>
      </c>
      <c r="X2589">
        <v>41.3485333333333</v>
      </c>
      <c r="Y2589">
        <v>43.505183333333299</v>
      </c>
      <c r="Z2589">
        <v>48.405266666666698</v>
      </c>
      <c r="AA2589">
        <v>45.725812121212101</v>
      </c>
      <c r="AB2589">
        <v>46.670466666666698</v>
      </c>
      <c r="AC2589">
        <v>53.437233333333303</v>
      </c>
      <c r="AD2589">
        <v>58.597845416666701</v>
      </c>
      <c r="AE2589">
        <v>61.029514460784299</v>
      </c>
      <c r="AF2589">
        <v>64.151944463278596</v>
      </c>
      <c r="AG2589">
        <v>67.195312807389399</v>
      </c>
      <c r="AH2589">
        <v>65.121568645066006</v>
      </c>
      <c r="AI2589">
        <v>68.389467093542095</v>
      </c>
      <c r="AJ2589">
        <v>70.420340535955106</v>
      </c>
      <c r="AK2589">
        <v>74.099566883605206</v>
      </c>
      <c r="AL2589">
        <v>73.918012815435105</v>
      </c>
      <c r="AM2589">
        <v>78.604490582991602</v>
      </c>
    </row>
    <row r="2590" spans="1:39" customFormat="1" hidden="1" x14ac:dyDescent="0.2">
      <c r="A2590" t="s">
        <v>138</v>
      </c>
      <c r="B2590" s="1" t="s">
        <v>459</v>
      </c>
      <c r="C2590" t="s">
        <v>309</v>
      </c>
      <c r="D2590" s="1" t="s">
        <v>274</v>
      </c>
      <c r="E2590" t="s">
        <v>49</v>
      </c>
      <c r="F2590" t="s">
        <v>49</v>
      </c>
      <c r="G2590" t="s">
        <v>49</v>
      </c>
      <c r="H2590" t="s">
        <v>49</v>
      </c>
      <c r="I2590" t="s">
        <v>49</v>
      </c>
      <c r="J2590" t="s">
        <v>49</v>
      </c>
      <c r="K2590" t="s">
        <v>49</v>
      </c>
      <c r="L2590" t="s">
        <v>49</v>
      </c>
      <c r="M2590">
        <v>19.1489353179932</v>
      </c>
      <c r="N2590" t="s">
        <v>49</v>
      </c>
      <c r="O2590">
        <v>12.765957832336399</v>
      </c>
      <c r="P2590" t="s">
        <v>49</v>
      </c>
      <c r="Q2590">
        <v>17.4603176116943</v>
      </c>
      <c r="R2590" t="s">
        <v>49</v>
      </c>
      <c r="S2590">
        <v>15.873015403747599</v>
      </c>
      <c r="T2590">
        <v>9.04522609710693</v>
      </c>
      <c r="U2590">
        <v>13.1067962646484</v>
      </c>
      <c r="V2590">
        <v>17.4757289886475</v>
      </c>
      <c r="W2590">
        <v>16.9082126617432</v>
      </c>
      <c r="X2590">
        <v>13.5265703201294</v>
      </c>
      <c r="Y2590">
        <v>13.942307472229</v>
      </c>
      <c r="Z2590">
        <v>10.4265403747559</v>
      </c>
      <c r="AA2590">
        <v>11.374407768249499</v>
      </c>
      <c r="AB2590">
        <v>10.900473594665501</v>
      </c>
      <c r="AC2590">
        <v>10.900473594665501</v>
      </c>
      <c r="AD2590">
        <v>12.3222751617432</v>
      </c>
      <c r="AE2590">
        <v>13.8095235824585</v>
      </c>
      <c r="AF2590">
        <v>17.142856597900401</v>
      </c>
      <c r="AG2590">
        <v>14.761904716491699</v>
      </c>
      <c r="AH2590">
        <v>18.571428298950199</v>
      </c>
      <c r="AI2590">
        <v>13.6792449951172</v>
      </c>
      <c r="AJ2590">
        <v>19.339622497558601</v>
      </c>
      <c r="AK2590">
        <v>18.396226882934599</v>
      </c>
      <c r="AL2590">
        <v>22.6415100097656</v>
      </c>
      <c r="AM2590">
        <v>24.5283012390137</v>
      </c>
    </row>
    <row r="2591" spans="1:39" customFormat="1" hidden="1" x14ac:dyDescent="0.2">
      <c r="A2591" t="s">
        <v>138</v>
      </c>
      <c r="B2591" s="1" t="s">
        <v>459</v>
      </c>
      <c r="C2591" t="s">
        <v>421</v>
      </c>
      <c r="D2591" s="1" t="s">
        <v>223</v>
      </c>
      <c r="E2591">
        <v>479936444</v>
      </c>
      <c r="F2591">
        <v>492063295</v>
      </c>
      <c r="G2591">
        <v>504451116</v>
      </c>
      <c r="H2591">
        <v>516954044</v>
      </c>
      <c r="I2591">
        <v>529565821</v>
      </c>
      <c r="J2591">
        <v>542339649</v>
      </c>
      <c r="K2591">
        <v>555426168</v>
      </c>
      <c r="L2591">
        <v>568890441</v>
      </c>
      <c r="M2591">
        <v>582689001</v>
      </c>
      <c r="N2591">
        <v>596800684</v>
      </c>
      <c r="O2591">
        <v>611160335</v>
      </c>
      <c r="P2591">
        <v>625784989</v>
      </c>
      <c r="Q2591">
        <v>640617507</v>
      </c>
      <c r="R2591">
        <v>655697139</v>
      </c>
      <c r="S2591">
        <v>670914857</v>
      </c>
      <c r="T2591">
        <v>686160442</v>
      </c>
      <c r="U2591">
        <v>701561063</v>
      </c>
      <c r="V2591">
        <v>716911600</v>
      </c>
      <c r="W2591">
        <v>732180068</v>
      </c>
      <c r="X2591">
        <v>747505065</v>
      </c>
      <c r="Y2591">
        <v>762763594</v>
      </c>
      <c r="Z2591">
        <v>777995638</v>
      </c>
      <c r="AA2591">
        <v>793438411</v>
      </c>
      <c r="AB2591">
        <v>809037482</v>
      </c>
      <c r="AC2591">
        <v>824603950</v>
      </c>
      <c r="AD2591">
        <v>840060464</v>
      </c>
      <c r="AE2591">
        <v>854999441</v>
      </c>
      <c r="AF2591">
        <v>869459756</v>
      </c>
      <c r="AG2591">
        <v>884115112</v>
      </c>
      <c r="AH2591">
        <v>898694113</v>
      </c>
      <c r="AI2591">
        <v>912553718</v>
      </c>
      <c r="AJ2591">
        <v>925771433</v>
      </c>
      <c r="AK2591">
        <v>938586445</v>
      </c>
      <c r="AL2591">
        <v>950245567</v>
      </c>
      <c r="AM2591">
        <v>960804385</v>
      </c>
    </row>
    <row r="2592" spans="1:39" customFormat="1" hidden="1" x14ac:dyDescent="0.2">
      <c r="A2592" t="s">
        <v>138</v>
      </c>
      <c r="B2592" s="1" t="s">
        <v>459</v>
      </c>
      <c r="C2592" t="s">
        <v>120</v>
      </c>
      <c r="D2592" s="1" t="s">
        <v>488</v>
      </c>
      <c r="E2592">
        <v>2.1842817909860002</v>
      </c>
      <c r="F2592">
        <v>2.1692174813665699</v>
      </c>
      <c r="G2592">
        <v>2.14114053890499</v>
      </c>
      <c r="H2592">
        <v>2.1018910536267899</v>
      </c>
      <c r="I2592">
        <v>2.0743442447235401</v>
      </c>
      <c r="J2592">
        <v>2.0478373609395599</v>
      </c>
      <c r="K2592">
        <v>2.0208560198765402</v>
      </c>
      <c r="L2592">
        <v>1.99187122902055</v>
      </c>
      <c r="M2592">
        <v>1.95143550144522</v>
      </c>
      <c r="N2592">
        <v>1.9192625952832201</v>
      </c>
      <c r="O2592">
        <v>1.8875578646817199</v>
      </c>
      <c r="P2592">
        <v>1.8493332514954</v>
      </c>
      <c r="Q2592">
        <v>1.82218400218023</v>
      </c>
      <c r="R2592">
        <v>1.80844642123748</v>
      </c>
      <c r="S2592">
        <v>1.77676787418134</v>
      </c>
      <c r="T2592">
        <v>1.72426903226703</v>
      </c>
      <c r="U2592">
        <v>1.6728108702287601</v>
      </c>
      <c r="V2592">
        <v>1.6041291692792601</v>
      </c>
      <c r="W2592">
        <v>1.5243079604101399</v>
      </c>
      <c r="X2592">
        <v>1.46637175001498</v>
      </c>
      <c r="Y2592">
        <v>1.4223915088357699</v>
      </c>
      <c r="Z2592">
        <v>1.3911949303375399</v>
      </c>
      <c r="AA2592">
        <v>1.3775958115976701</v>
      </c>
      <c r="AB2592">
        <v>1.3615880845334301</v>
      </c>
      <c r="AC2592">
        <v>1.33219204981494</v>
      </c>
      <c r="AD2592">
        <v>1.29754883539168</v>
      </c>
      <c r="AE2592">
        <v>1.2403621838268899</v>
      </c>
      <c r="AF2592">
        <v>1.1877953200506799</v>
      </c>
      <c r="AG2592">
        <v>1.18504622906796</v>
      </c>
      <c r="AH2592">
        <v>1.1556244906764599</v>
      </c>
      <c r="AI2592">
        <v>1.0875277215785499</v>
      </c>
      <c r="AJ2592">
        <v>1.02531077187097</v>
      </c>
      <c r="AK2592">
        <v>0.95522085775158005</v>
      </c>
      <c r="AL2592">
        <v>0.79721609389812598</v>
      </c>
      <c r="AM2592">
        <v>0.68037258105701204</v>
      </c>
    </row>
    <row r="2593" spans="1:39" customFormat="1" hidden="1" x14ac:dyDescent="0.2">
      <c r="A2593" t="s">
        <v>138</v>
      </c>
      <c r="B2593" s="1" t="s">
        <v>459</v>
      </c>
      <c r="C2593" t="s">
        <v>514</v>
      </c>
      <c r="D2593" s="1" t="s">
        <v>142</v>
      </c>
      <c r="E2593">
        <v>833729681</v>
      </c>
      <c r="F2593">
        <v>852012673</v>
      </c>
      <c r="G2593">
        <v>870452165</v>
      </c>
      <c r="H2593">
        <v>888941756</v>
      </c>
      <c r="I2593">
        <v>907574049</v>
      </c>
      <c r="J2593">
        <v>926351297</v>
      </c>
      <c r="K2593">
        <v>945261958</v>
      </c>
      <c r="L2593">
        <v>964279129</v>
      </c>
      <c r="M2593">
        <v>983281218</v>
      </c>
      <c r="N2593">
        <v>1002335230</v>
      </c>
      <c r="O2593">
        <v>1021434576</v>
      </c>
      <c r="P2593">
        <v>1040500054</v>
      </c>
      <c r="Q2593">
        <v>1059633675</v>
      </c>
      <c r="R2593">
        <v>1078970907</v>
      </c>
      <c r="S2593">
        <v>1098313039</v>
      </c>
      <c r="T2593">
        <v>1117415123</v>
      </c>
      <c r="U2593">
        <v>1136264583</v>
      </c>
      <c r="V2593">
        <v>1154638713</v>
      </c>
      <c r="W2593">
        <v>1172373788</v>
      </c>
      <c r="X2593">
        <v>1189691809</v>
      </c>
      <c r="Y2593">
        <v>1206734806</v>
      </c>
      <c r="Z2593">
        <v>1223640160</v>
      </c>
      <c r="AA2593">
        <v>1240613620</v>
      </c>
      <c r="AB2593">
        <v>1257621191</v>
      </c>
      <c r="AC2593">
        <v>1274487215</v>
      </c>
      <c r="AD2593">
        <v>1291132063</v>
      </c>
      <c r="AE2593">
        <v>1307246509</v>
      </c>
      <c r="AF2593">
        <v>1322866505</v>
      </c>
      <c r="AG2593">
        <v>1338636340</v>
      </c>
      <c r="AH2593">
        <v>1354195680</v>
      </c>
      <c r="AI2593">
        <v>1369003306</v>
      </c>
      <c r="AJ2593">
        <v>1383112050</v>
      </c>
      <c r="AK2593">
        <v>1396387127</v>
      </c>
      <c r="AL2593">
        <v>1407563842</v>
      </c>
      <c r="AM2593">
        <v>1417173173</v>
      </c>
    </row>
    <row r="2594" spans="1:39" customFormat="1" hidden="1" x14ac:dyDescent="0.2">
      <c r="A2594" t="s">
        <v>138</v>
      </c>
      <c r="B2594" s="1" t="s">
        <v>459</v>
      </c>
      <c r="C2594" t="s">
        <v>267</v>
      </c>
      <c r="D2594" s="1" t="s">
        <v>205</v>
      </c>
      <c r="E2594" t="s">
        <v>49</v>
      </c>
      <c r="F2594" t="s">
        <v>49</v>
      </c>
      <c r="G2594" t="s">
        <v>49</v>
      </c>
      <c r="H2594" t="s">
        <v>49</v>
      </c>
      <c r="I2594" t="s">
        <v>49</v>
      </c>
      <c r="J2594" t="s">
        <v>49</v>
      </c>
      <c r="K2594" t="s">
        <v>49</v>
      </c>
      <c r="L2594" t="s">
        <v>49</v>
      </c>
      <c r="M2594" t="s">
        <v>49</v>
      </c>
      <c r="N2594" t="s">
        <v>49</v>
      </c>
      <c r="O2594" t="s">
        <v>49</v>
      </c>
      <c r="P2594" t="s">
        <v>49</v>
      </c>
      <c r="Q2594" t="s">
        <v>49</v>
      </c>
      <c r="R2594" t="s">
        <v>49</v>
      </c>
      <c r="S2594" t="s">
        <v>49</v>
      </c>
      <c r="T2594" t="s">
        <v>49</v>
      </c>
      <c r="U2594" t="s">
        <v>49</v>
      </c>
      <c r="V2594" t="s">
        <v>49</v>
      </c>
      <c r="W2594" t="s">
        <v>49</v>
      </c>
      <c r="X2594" t="s">
        <v>49</v>
      </c>
      <c r="Y2594" t="s">
        <v>49</v>
      </c>
      <c r="Z2594" t="s">
        <v>49</v>
      </c>
      <c r="AA2594" t="s">
        <v>49</v>
      </c>
      <c r="AB2594" t="s">
        <v>49</v>
      </c>
      <c r="AC2594" t="s">
        <v>49</v>
      </c>
      <c r="AD2594">
        <v>23.7</v>
      </c>
      <c r="AE2594">
        <v>23.4</v>
      </c>
      <c r="AF2594">
        <v>23.4</v>
      </c>
      <c r="AG2594">
        <v>23.5</v>
      </c>
      <c r="AH2594">
        <v>23.5</v>
      </c>
      <c r="AI2594">
        <v>21.7</v>
      </c>
      <c r="AJ2594">
        <v>21.6</v>
      </c>
      <c r="AK2594" t="s">
        <v>49</v>
      </c>
      <c r="AL2594" t="s">
        <v>49</v>
      </c>
      <c r="AM2594" t="s">
        <v>49</v>
      </c>
    </row>
    <row r="2595" spans="1:39" customFormat="1" hidden="1" x14ac:dyDescent="0.2">
      <c r="A2595" t="s">
        <v>138</v>
      </c>
      <c r="B2595" s="1" t="s">
        <v>459</v>
      </c>
      <c r="C2595" t="s">
        <v>447</v>
      </c>
      <c r="D2595" s="1" t="s">
        <v>564</v>
      </c>
      <c r="E2595" t="s">
        <v>49</v>
      </c>
      <c r="F2595" t="s">
        <v>49</v>
      </c>
      <c r="G2595" t="s">
        <v>49</v>
      </c>
      <c r="H2595" t="s">
        <v>49</v>
      </c>
      <c r="I2595" t="s">
        <v>49</v>
      </c>
      <c r="J2595" t="s">
        <v>49</v>
      </c>
      <c r="K2595" t="s">
        <v>49</v>
      </c>
      <c r="L2595" t="s">
        <v>49</v>
      </c>
      <c r="M2595" t="s">
        <v>49</v>
      </c>
      <c r="N2595" t="s">
        <v>49</v>
      </c>
      <c r="O2595" t="s">
        <v>49</v>
      </c>
      <c r="P2595" t="s">
        <v>49</v>
      </c>
      <c r="Q2595" t="s">
        <v>49</v>
      </c>
      <c r="R2595" t="s">
        <v>49</v>
      </c>
      <c r="S2595" t="s">
        <v>49</v>
      </c>
      <c r="T2595" t="s">
        <v>49</v>
      </c>
      <c r="U2595" t="s">
        <v>49</v>
      </c>
      <c r="V2595" t="s">
        <v>49</v>
      </c>
      <c r="W2595" t="s">
        <v>49</v>
      </c>
      <c r="X2595" t="s">
        <v>49</v>
      </c>
      <c r="Y2595" t="s">
        <v>49</v>
      </c>
      <c r="Z2595" t="s">
        <v>49</v>
      </c>
      <c r="AA2595" t="s">
        <v>49</v>
      </c>
      <c r="AB2595" t="s">
        <v>49</v>
      </c>
      <c r="AC2595" t="s">
        <v>49</v>
      </c>
      <c r="AD2595">
        <v>8</v>
      </c>
      <c r="AE2595">
        <v>8</v>
      </c>
      <c r="AF2595">
        <v>8</v>
      </c>
      <c r="AG2595">
        <v>9</v>
      </c>
      <c r="AH2595">
        <v>9</v>
      </c>
      <c r="AI2595">
        <v>9</v>
      </c>
      <c r="AJ2595">
        <v>9</v>
      </c>
      <c r="AK2595" t="s">
        <v>49</v>
      </c>
      <c r="AL2595" t="s">
        <v>49</v>
      </c>
      <c r="AM2595" t="s">
        <v>49</v>
      </c>
    </row>
    <row r="2596" spans="1:39" customFormat="1" hidden="1" x14ac:dyDescent="0.2">
      <c r="A2596" t="s">
        <v>138</v>
      </c>
      <c r="B2596" s="1" t="s">
        <v>459</v>
      </c>
      <c r="C2596" t="s">
        <v>458</v>
      </c>
      <c r="D2596" s="1" t="s">
        <v>187</v>
      </c>
      <c r="E2596" t="s">
        <v>49</v>
      </c>
      <c r="F2596" t="s">
        <v>49</v>
      </c>
      <c r="G2596" t="s">
        <v>49</v>
      </c>
      <c r="H2596" t="s">
        <v>49</v>
      </c>
      <c r="I2596" t="s">
        <v>49</v>
      </c>
      <c r="J2596" t="s">
        <v>49</v>
      </c>
      <c r="K2596" t="s">
        <v>49</v>
      </c>
      <c r="L2596">
        <v>249564</v>
      </c>
      <c r="M2596">
        <v>270489</v>
      </c>
      <c r="N2596">
        <v>277567</v>
      </c>
      <c r="O2596">
        <v>284249</v>
      </c>
      <c r="P2596">
        <v>281513</v>
      </c>
      <c r="Q2596">
        <v>305201</v>
      </c>
      <c r="R2596">
        <v>312371</v>
      </c>
      <c r="S2596">
        <v>333228</v>
      </c>
      <c r="T2596">
        <v>353194</v>
      </c>
      <c r="U2596">
        <v>381241</v>
      </c>
      <c r="V2596">
        <v>407398</v>
      </c>
      <c r="W2596">
        <v>439596</v>
      </c>
      <c r="X2596">
        <v>480993</v>
      </c>
      <c r="Y2596">
        <v>521371</v>
      </c>
      <c r="Z2596">
        <v>551448</v>
      </c>
      <c r="AA2596">
        <v>600548</v>
      </c>
      <c r="AB2596">
        <v>625723</v>
      </c>
      <c r="AC2596">
        <v>667607</v>
      </c>
      <c r="AD2596">
        <v>649645</v>
      </c>
      <c r="AE2596">
        <v>665810</v>
      </c>
      <c r="AF2596">
        <v>681696</v>
      </c>
      <c r="AG2596">
        <v>654481</v>
      </c>
      <c r="AH2596">
        <v>620175</v>
      </c>
      <c r="AI2596">
        <v>692916</v>
      </c>
      <c r="AJ2596">
        <v>738523</v>
      </c>
      <c r="AK2596">
        <v>707665</v>
      </c>
      <c r="AL2596">
        <v>719762</v>
      </c>
      <c r="AM2596" t="s">
        <v>49</v>
      </c>
    </row>
    <row r="2597" spans="1:39" customFormat="1" hidden="1" x14ac:dyDescent="0.2">
      <c r="A2597" t="s">
        <v>138</v>
      </c>
      <c r="B2597" s="1" t="s">
        <v>459</v>
      </c>
      <c r="C2597" t="s">
        <v>487</v>
      </c>
      <c r="D2597" s="1" t="s">
        <v>306</v>
      </c>
      <c r="E2597" t="s">
        <v>49</v>
      </c>
      <c r="F2597" t="s">
        <v>49</v>
      </c>
      <c r="G2597" t="s">
        <v>49</v>
      </c>
      <c r="H2597" t="s">
        <v>49</v>
      </c>
      <c r="I2597" t="s">
        <v>49</v>
      </c>
      <c r="J2597" t="s">
        <v>49</v>
      </c>
      <c r="K2597" t="s">
        <v>49</v>
      </c>
      <c r="L2597" t="s">
        <v>49</v>
      </c>
      <c r="M2597" t="s">
        <v>49</v>
      </c>
      <c r="N2597" t="s">
        <v>49</v>
      </c>
      <c r="O2597" t="s">
        <v>49</v>
      </c>
      <c r="P2597" t="s">
        <v>49</v>
      </c>
      <c r="Q2597" t="s">
        <v>49</v>
      </c>
      <c r="R2597" t="s">
        <v>49</v>
      </c>
      <c r="S2597" t="s">
        <v>49</v>
      </c>
      <c r="T2597" t="s">
        <v>49</v>
      </c>
      <c r="U2597" t="s">
        <v>49</v>
      </c>
      <c r="V2597" t="s">
        <v>49</v>
      </c>
      <c r="W2597" t="s">
        <v>49</v>
      </c>
      <c r="X2597" t="s">
        <v>49</v>
      </c>
      <c r="Y2597" t="s">
        <v>49</v>
      </c>
      <c r="Z2597" t="s">
        <v>49</v>
      </c>
      <c r="AA2597" t="s">
        <v>49</v>
      </c>
      <c r="AB2597" t="s">
        <v>49</v>
      </c>
      <c r="AC2597" t="s">
        <v>49</v>
      </c>
      <c r="AD2597" t="s">
        <v>49</v>
      </c>
      <c r="AE2597" t="s">
        <v>49</v>
      </c>
      <c r="AF2597" t="s">
        <v>49</v>
      </c>
      <c r="AG2597" t="s">
        <v>49</v>
      </c>
      <c r="AH2597" t="s">
        <v>49</v>
      </c>
      <c r="AI2597" t="s">
        <v>49</v>
      </c>
      <c r="AJ2597" t="s">
        <v>49</v>
      </c>
      <c r="AK2597" t="s">
        <v>49</v>
      </c>
      <c r="AL2597" t="s">
        <v>49</v>
      </c>
      <c r="AM2597" t="s">
        <v>49</v>
      </c>
    </row>
    <row r="2598" spans="1:39" customFormat="1" hidden="1" x14ac:dyDescent="0.2">
      <c r="A2598" t="s">
        <v>138</v>
      </c>
      <c r="B2598" s="1" t="s">
        <v>459</v>
      </c>
      <c r="C2598" t="s">
        <v>454</v>
      </c>
      <c r="D2598" s="1" t="s">
        <v>165</v>
      </c>
      <c r="E2598">
        <v>7.638632995945092</v>
      </c>
      <c r="F2598">
        <v>7.4358432482421204</v>
      </c>
      <c r="G2598">
        <v>5.2695269982742312</v>
      </c>
      <c r="H2598">
        <v>3.6247165941194623</v>
      </c>
      <c r="I2598">
        <v>9.1327494071873172</v>
      </c>
      <c r="J2598">
        <v>5.8147765140325856</v>
      </c>
      <c r="K2598">
        <v>4.3371097316532454</v>
      </c>
      <c r="L2598">
        <v>5.8641781128161545</v>
      </c>
      <c r="M2598">
        <v>7.7929943017053231</v>
      </c>
      <c r="N2598">
        <v>6.9095789916378525</v>
      </c>
      <c r="O2598">
        <v>5.1212763300932984</v>
      </c>
      <c r="P2598">
        <v>9.1912473246708242</v>
      </c>
      <c r="Q2598">
        <v>8.3426108301215294</v>
      </c>
      <c r="R2598">
        <v>8.5914492961833879</v>
      </c>
      <c r="S2598">
        <v>7.9071771901045187</v>
      </c>
      <c r="T2598">
        <v>7.307881159534606</v>
      </c>
      <c r="U2598">
        <v>4.910128303812022</v>
      </c>
      <c r="V2598">
        <v>4.8551451724575276</v>
      </c>
      <c r="W2598">
        <v>2.5706067020181722</v>
      </c>
      <c r="X2598">
        <v>5.6818440633242462</v>
      </c>
      <c r="Y2598">
        <v>3.7717562497572512</v>
      </c>
      <c r="Z2598">
        <v>4.8085921083291545</v>
      </c>
      <c r="AA2598">
        <v>-1.9838592223024536</v>
      </c>
      <c r="AB2598">
        <v>1.3179797084967235</v>
      </c>
      <c r="AC2598">
        <v>2.4735216353212479</v>
      </c>
      <c r="AD2598">
        <v>3.8659928838077637</v>
      </c>
      <c r="AE2598">
        <v>6.6951760904359165</v>
      </c>
      <c r="AF2598">
        <v>7.55648841353986</v>
      </c>
      <c r="AG2598">
        <v>6.2327114148241973</v>
      </c>
      <c r="AH2598">
        <v>5.327608862373105</v>
      </c>
      <c r="AI2598">
        <v>5.3616663895486871</v>
      </c>
      <c r="AJ2598">
        <v>6.8948754272971637</v>
      </c>
      <c r="AK2598">
        <v>4.2039104030297976</v>
      </c>
      <c r="AL2598">
        <v>0.14723606327148192</v>
      </c>
      <c r="AM2598">
        <v>0.22981506233936122</v>
      </c>
    </row>
    <row r="2599" spans="1:39" customFormat="1" hidden="1" x14ac:dyDescent="0.2">
      <c r="A2599" t="s">
        <v>138</v>
      </c>
      <c r="B2599" s="1" t="s">
        <v>459</v>
      </c>
      <c r="C2599" t="s">
        <v>381</v>
      </c>
      <c r="D2599" s="1" t="s">
        <v>512</v>
      </c>
      <c r="E2599" t="s">
        <v>49</v>
      </c>
      <c r="F2599" t="s">
        <v>49</v>
      </c>
      <c r="G2599" t="s">
        <v>49</v>
      </c>
      <c r="H2599" t="s">
        <v>49</v>
      </c>
      <c r="I2599" t="s">
        <v>49</v>
      </c>
      <c r="J2599" t="s">
        <v>49</v>
      </c>
      <c r="K2599" t="s">
        <v>49</v>
      </c>
      <c r="L2599" t="s">
        <v>49</v>
      </c>
      <c r="M2599">
        <v>26.086956024169901</v>
      </c>
      <c r="N2599" t="s">
        <v>49</v>
      </c>
      <c r="O2599">
        <v>31.5217399597168</v>
      </c>
      <c r="P2599" t="s">
        <v>49</v>
      </c>
      <c r="Q2599">
        <v>45.652172088622997</v>
      </c>
      <c r="R2599" t="s">
        <v>49</v>
      </c>
      <c r="S2599">
        <v>40.540538787841797</v>
      </c>
      <c r="T2599">
        <v>42.162162780761697</v>
      </c>
      <c r="U2599">
        <v>41.293533325195298</v>
      </c>
      <c r="V2599">
        <v>45.098037719726598</v>
      </c>
      <c r="W2599">
        <v>45.588233947753899</v>
      </c>
      <c r="X2599">
        <v>43.203884124755902</v>
      </c>
      <c r="Y2599">
        <v>38.834953308105497</v>
      </c>
      <c r="Z2599">
        <v>39.712917327880902</v>
      </c>
      <c r="AA2599">
        <v>36.842105865478501</v>
      </c>
      <c r="AB2599">
        <v>38.862560272216797</v>
      </c>
      <c r="AC2599">
        <v>33.649288177490199</v>
      </c>
      <c r="AD2599">
        <v>34.597156524658203</v>
      </c>
      <c r="AE2599">
        <v>33.653846740722699</v>
      </c>
      <c r="AF2599">
        <v>37.142856597900398</v>
      </c>
      <c r="AG2599">
        <v>41.4285697937012</v>
      </c>
      <c r="AH2599">
        <v>42.857143402099602</v>
      </c>
      <c r="AI2599">
        <v>44.761905670166001</v>
      </c>
      <c r="AJ2599">
        <v>47.142856597900398</v>
      </c>
      <c r="AK2599">
        <v>46.666667938232401</v>
      </c>
      <c r="AL2599">
        <v>49.047618865966797</v>
      </c>
      <c r="AM2599">
        <v>50.943397521972699</v>
      </c>
    </row>
    <row r="2600" spans="1:39" customFormat="1" hidden="1" x14ac:dyDescent="0.2">
      <c r="A2600" t="s">
        <v>138</v>
      </c>
      <c r="B2600" s="1" t="s">
        <v>459</v>
      </c>
      <c r="C2600" t="s">
        <v>410</v>
      </c>
      <c r="D2600" s="1" t="s">
        <v>81</v>
      </c>
      <c r="E2600" t="s">
        <v>49</v>
      </c>
      <c r="F2600" t="s">
        <v>49</v>
      </c>
      <c r="G2600" t="s">
        <v>49</v>
      </c>
      <c r="H2600" t="s">
        <v>49</v>
      </c>
      <c r="I2600" t="s">
        <v>49</v>
      </c>
      <c r="J2600" t="s">
        <v>49</v>
      </c>
      <c r="K2600" t="s">
        <v>49</v>
      </c>
      <c r="L2600" t="s">
        <v>49</v>
      </c>
      <c r="M2600">
        <v>61.306533813476598</v>
      </c>
      <c r="N2600" t="s">
        <v>49</v>
      </c>
      <c r="O2600">
        <v>62</v>
      </c>
      <c r="P2600" t="s">
        <v>49</v>
      </c>
      <c r="Q2600">
        <v>62.189056396484403</v>
      </c>
      <c r="R2600" t="s">
        <v>49</v>
      </c>
      <c r="S2600">
        <v>53.233829498291001</v>
      </c>
      <c r="T2600">
        <v>56.218906402587898</v>
      </c>
      <c r="U2600">
        <v>55.769229888916001</v>
      </c>
      <c r="V2600">
        <v>56.937797546386697</v>
      </c>
      <c r="W2600">
        <v>57.416267395019503</v>
      </c>
      <c r="X2600">
        <v>56.4593315124512</v>
      </c>
      <c r="Y2600">
        <v>57.211540222167997</v>
      </c>
      <c r="Z2600">
        <v>54.976303100585902</v>
      </c>
      <c r="AA2600">
        <v>53.554500579833999</v>
      </c>
      <c r="AB2600">
        <v>52.582160949707003</v>
      </c>
      <c r="AC2600">
        <v>53.051643371582003</v>
      </c>
      <c r="AD2600">
        <v>53.521125793457003</v>
      </c>
      <c r="AE2600">
        <v>55.769229888916001</v>
      </c>
      <c r="AF2600">
        <v>55.238094329833999</v>
      </c>
      <c r="AG2600">
        <v>52.380950927734403</v>
      </c>
      <c r="AH2600">
        <v>52.857143402099602</v>
      </c>
      <c r="AI2600">
        <v>53.333332061767599</v>
      </c>
      <c r="AJ2600">
        <v>51.4285697937012</v>
      </c>
      <c r="AK2600">
        <v>52.380950927734403</v>
      </c>
      <c r="AL2600">
        <v>50</v>
      </c>
      <c r="AM2600">
        <v>55.188678741455099</v>
      </c>
    </row>
    <row r="2601" spans="1:39" customFormat="1" hidden="1" x14ac:dyDescent="0.2">
      <c r="A2601" t="s">
        <v>138</v>
      </c>
      <c r="B2601" s="1" t="s">
        <v>459</v>
      </c>
      <c r="C2601" t="s">
        <v>330</v>
      </c>
      <c r="D2601" s="1" t="s">
        <v>266</v>
      </c>
      <c r="E2601" t="s">
        <v>49</v>
      </c>
      <c r="F2601" t="s">
        <v>49</v>
      </c>
      <c r="G2601">
        <v>80.849999999999994</v>
      </c>
      <c r="H2601" t="s">
        <v>49</v>
      </c>
      <c r="I2601">
        <v>56.02</v>
      </c>
      <c r="J2601" t="s">
        <v>49</v>
      </c>
      <c r="K2601" t="s">
        <v>49</v>
      </c>
      <c r="L2601" t="s">
        <v>49</v>
      </c>
      <c r="M2601">
        <v>37</v>
      </c>
      <c r="N2601">
        <v>28.9</v>
      </c>
      <c r="O2601" t="s">
        <v>49</v>
      </c>
      <c r="P2601">
        <v>32.4</v>
      </c>
      <c r="Q2601">
        <v>33.4</v>
      </c>
      <c r="R2601">
        <v>31.79</v>
      </c>
      <c r="S2601">
        <v>28.79</v>
      </c>
      <c r="T2601">
        <v>25.63</v>
      </c>
      <c r="U2601">
        <v>28.57</v>
      </c>
      <c r="V2601">
        <v>16.5</v>
      </c>
      <c r="W2601">
        <v>13.86</v>
      </c>
      <c r="X2601">
        <v>14.66</v>
      </c>
      <c r="Y2601">
        <v>9.98</v>
      </c>
      <c r="Z2601">
        <v>10.28</v>
      </c>
      <c r="AA2601">
        <v>8.8800000000000008</v>
      </c>
      <c r="AB2601">
        <v>10.56</v>
      </c>
      <c r="AC2601">
        <v>10.71</v>
      </c>
      <c r="AD2601">
        <v>10.59</v>
      </c>
      <c r="AE2601" t="s">
        <v>49</v>
      </c>
      <c r="AF2601">
        <v>9.75</v>
      </c>
      <c r="AG2601">
        <v>8.91</v>
      </c>
      <c r="AH2601">
        <v>8.8800000000000008</v>
      </c>
      <c r="AI2601">
        <v>9.0299999999999994</v>
      </c>
      <c r="AJ2601">
        <v>10.210000000000001</v>
      </c>
      <c r="AK2601">
        <v>9.42</v>
      </c>
      <c r="AL2601" t="s">
        <v>49</v>
      </c>
      <c r="AM2601" t="s">
        <v>49</v>
      </c>
    </row>
    <row r="2602" spans="1:39" customFormat="1" hidden="1" x14ac:dyDescent="0.2">
      <c r="A2602" t="s">
        <v>138</v>
      </c>
      <c r="B2602" s="1" t="s">
        <v>459</v>
      </c>
      <c r="C2602" t="s">
        <v>19</v>
      </c>
      <c r="D2602" s="1" t="s">
        <v>127</v>
      </c>
      <c r="E2602" t="s">
        <v>49</v>
      </c>
      <c r="F2602" t="s">
        <v>49</v>
      </c>
      <c r="G2602">
        <v>82.13</v>
      </c>
      <c r="H2602" t="s">
        <v>49</v>
      </c>
      <c r="I2602">
        <v>56.95</v>
      </c>
      <c r="J2602" t="s">
        <v>49</v>
      </c>
      <c r="K2602" t="s">
        <v>49</v>
      </c>
      <c r="L2602" t="s">
        <v>49</v>
      </c>
      <c r="M2602">
        <v>37.64</v>
      </c>
      <c r="N2602">
        <v>29.04</v>
      </c>
      <c r="O2602" t="s">
        <v>49</v>
      </c>
      <c r="P2602">
        <v>32.68</v>
      </c>
      <c r="Q2602">
        <v>33.58</v>
      </c>
      <c r="R2602">
        <v>31.62</v>
      </c>
      <c r="S2602">
        <v>28.62</v>
      </c>
      <c r="T2602">
        <v>25.13</v>
      </c>
      <c r="U2602">
        <v>28.26</v>
      </c>
      <c r="V2602">
        <v>15.2</v>
      </c>
      <c r="W2602">
        <v>12.94</v>
      </c>
      <c r="X2602">
        <v>13.3</v>
      </c>
      <c r="Y2602">
        <v>8.91</v>
      </c>
      <c r="Z2602">
        <v>9.2200000000000006</v>
      </c>
      <c r="AA2602">
        <v>7.78</v>
      </c>
      <c r="AB2602">
        <v>9.3699999999999992</v>
      </c>
      <c r="AC2602">
        <v>9.43</v>
      </c>
      <c r="AD2602">
        <v>9.3000000000000007</v>
      </c>
      <c r="AE2602" t="s">
        <v>49</v>
      </c>
      <c r="AF2602">
        <v>8.51</v>
      </c>
      <c r="AG2602">
        <v>7.84</v>
      </c>
      <c r="AH2602">
        <v>7.8</v>
      </c>
      <c r="AI2602">
        <v>7.93</v>
      </c>
      <c r="AJ2602">
        <v>8.86</v>
      </c>
      <c r="AK2602">
        <v>8.18</v>
      </c>
      <c r="AL2602" t="s">
        <v>49</v>
      </c>
      <c r="AM2602" t="s">
        <v>49</v>
      </c>
    </row>
    <row r="2603" spans="1:39" customFormat="1" hidden="1" x14ac:dyDescent="0.2">
      <c r="A2603" t="s">
        <v>138</v>
      </c>
      <c r="B2603" s="1" t="s">
        <v>459</v>
      </c>
      <c r="C2603" t="s">
        <v>219</v>
      </c>
      <c r="D2603" s="1" t="s">
        <v>551</v>
      </c>
      <c r="E2603" t="s">
        <v>49</v>
      </c>
      <c r="F2603" t="s">
        <v>49</v>
      </c>
      <c r="G2603" t="s">
        <v>49</v>
      </c>
      <c r="H2603" t="s">
        <v>49</v>
      </c>
      <c r="I2603" t="s">
        <v>49</v>
      </c>
      <c r="J2603" t="s">
        <v>49</v>
      </c>
      <c r="K2603" t="s">
        <v>49</v>
      </c>
      <c r="L2603" t="s">
        <v>49</v>
      </c>
      <c r="M2603" t="s">
        <v>49</v>
      </c>
      <c r="N2603" t="s">
        <v>49</v>
      </c>
      <c r="O2603" t="s">
        <v>49</v>
      </c>
      <c r="P2603" t="s">
        <v>49</v>
      </c>
      <c r="Q2603" t="s">
        <v>49</v>
      </c>
      <c r="R2603" t="s">
        <v>49</v>
      </c>
      <c r="S2603" t="s">
        <v>49</v>
      </c>
      <c r="T2603" t="s">
        <v>49</v>
      </c>
      <c r="U2603" t="s">
        <v>49</v>
      </c>
      <c r="V2603" t="s">
        <v>49</v>
      </c>
      <c r="W2603" t="s">
        <v>49</v>
      </c>
      <c r="X2603" t="s">
        <v>49</v>
      </c>
      <c r="Y2603" t="s">
        <v>49</v>
      </c>
      <c r="Z2603" t="s">
        <v>49</v>
      </c>
      <c r="AA2603" t="s">
        <v>49</v>
      </c>
      <c r="AB2603" t="s">
        <v>49</v>
      </c>
      <c r="AC2603" t="s">
        <v>49</v>
      </c>
      <c r="AD2603">
        <v>41.11</v>
      </c>
      <c r="AE2603">
        <v>41.11</v>
      </c>
      <c r="AF2603">
        <v>41.11</v>
      </c>
      <c r="AG2603">
        <v>33.11</v>
      </c>
      <c r="AH2603">
        <v>13.94</v>
      </c>
      <c r="AI2603">
        <v>11.94</v>
      </c>
      <c r="AJ2603">
        <v>10.94</v>
      </c>
      <c r="AK2603" t="s">
        <v>49</v>
      </c>
      <c r="AL2603" t="s">
        <v>49</v>
      </c>
      <c r="AM2603" t="s">
        <v>49</v>
      </c>
    </row>
    <row r="2604" spans="1:39" customFormat="1" hidden="1" x14ac:dyDescent="0.2">
      <c r="A2604" t="s">
        <v>138</v>
      </c>
      <c r="B2604" s="1" t="s">
        <v>459</v>
      </c>
      <c r="C2604" t="s">
        <v>460</v>
      </c>
      <c r="D2604" s="1" t="s">
        <v>249</v>
      </c>
      <c r="E2604" t="s">
        <v>49</v>
      </c>
      <c r="F2604" t="s">
        <v>49</v>
      </c>
      <c r="G2604" t="s">
        <v>49</v>
      </c>
      <c r="H2604" t="s">
        <v>49</v>
      </c>
      <c r="I2604" t="s">
        <v>49</v>
      </c>
      <c r="J2604" t="s">
        <v>49</v>
      </c>
      <c r="K2604" t="s">
        <v>49</v>
      </c>
      <c r="L2604" t="s">
        <v>49</v>
      </c>
      <c r="M2604" t="s">
        <v>49</v>
      </c>
      <c r="N2604" t="s">
        <v>49</v>
      </c>
      <c r="O2604" t="s">
        <v>49</v>
      </c>
      <c r="P2604" t="s">
        <v>49</v>
      </c>
      <c r="Q2604" t="s">
        <v>49</v>
      </c>
      <c r="R2604" t="s">
        <v>49</v>
      </c>
      <c r="S2604" t="s">
        <v>49</v>
      </c>
      <c r="T2604" t="s">
        <v>49</v>
      </c>
      <c r="U2604" t="s">
        <v>49</v>
      </c>
      <c r="V2604" t="s">
        <v>49</v>
      </c>
      <c r="W2604" t="s">
        <v>49</v>
      </c>
      <c r="X2604" t="s">
        <v>49</v>
      </c>
      <c r="Y2604" t="s">
        <v>49</v>
      </c>
      <c r="Z2604" t="s">
        <v>49</v>
      </c>
      <c r="AA2604" t="s">
        <v>49</v>
      </c>
      <c r="AB2604" t="s">
        <v>49</v>
      </c>
      <c r="AC2604" t="s">
        <v>49</v>
      </c>
      <c r="AD2604" t="s">
        <v>49</v>
      </c>
      <c r="AE2604">
        <v>17.8</v>
      </c>
      <c r="AF2604" t="s">
        <v>49</v>
      </c>
      <c r="AG2604" t="s">
        <v>49</v>
      </c>
      <c r="AH2604" t="s">
        <v>49</v>
      </c>
      <c r="AI2604" t="s">
        <v>49</v>
      </c>
      <c r="AJ2604" t="s">
        <v>49</v>
      </c>
      <c r="AK2604" t="s">
        <v>49</v>
      </c>
      <c r="AL2604" t="s">
        <v>49</v>
      </c>
      <c r="AM2604">
        <v>23.8</v>
      </c>
    </row>
    <row r="2605" spans="1:39" customFormat="1" hidden="1" x14ac:dyDescent="0.2">
      <c r="A2605" t="s">
        <v>138</v>
      </c>
      <c r="B2605" s="1" t="s">
        <v>459</v>
      </c>
      <c r="C2605" t="s">
        <v>214</v>
      </c>
      <c r="D2605" s="1" t="s">
        <v>72</v>
      </c>
      <c r="E2605" t="s">
        <v>49</v>
      </c>
      <c r="F2605" t="s">
        <v>49</v>
      </c>
      <c r="G2605" t="s">
        <v>49</v>
      </c>
      <c r="H2605" t="s">
        <v>49</v>
      </c>
      <c r="I2605" t="s">
        <v>49</v>
      </c>
      <c r="J2605" t="s">
        <v>49</v>
      </c>
      <c r="K2605" t="s">
        <v>49</v>
      </c>
      <c r="L2605" t="s">
        <v>49</v>
      </c>
      <c r="M2605" t="s">
        <v>49</v>
      </c>
      <c r="N2605" t="s">
        <v>49</v>
      </c>
      <c r="O2605" t="s">
        <v>49</v>
      </c>
      <c r="P2605" t="s">
        <v>49</v>
      </c>
      <c r="Q2605" t="s">
        <v>49</v>
      </c>
      <c r="R2605" t="s">
        <v>49</v>
      </c>
      <c r="S2605" t="s">
        <v>49</v>
      </c>
      <c r="T2605" t="s">
        <v>49</v>
      </c>
      <c r="U2605" t="s">
        <v>49</v>
      </c>
      <c r="V2605" t="s">
        <v>49</v>
      </c>
      <c r="W2605" t="s">
        <v>49</v>
      </c>
      <c r="X2605" t="s">
        <v>49</v>
      </c>
      <c r="Y2605" t="s">
        <v>49</v>
      </c>
      <c r="Z2605" t="s">
        <v>49</v>
      </c>
      <c r="AA2605" t="s">
        <v>49</v>
      </c>
      <c r="AB2605" t="s">
        <v>49</v>
      </c>
      <c r="AC2605" t="s">
        <v>49</v>
      </c>
      <c r="AD2605">
        <v>63.1</v>
      </c>
      <c r="AE2605">
        <v>63.1</v>
      </c>
      <c r="AF2605">
        <v>63.1</v>
      </c>
      <c r="AG2605">
        <v>63.1</v>
      </c>
      <c r="AH2605">
        <v>62.63</v>
      </c>
      <c r="AI2605">
        <v>61.22</v>
      </c>
      <c r="AJ2605">
        <v>57.93</v>
      </c>
      <c r="AK2605" t="s">
        <v>49</v>
      </c>
      <c r="AL2605" t="s">
        <v>49</v>
      </c>
      <c r="AM2605" t="s">
        <v>49</v>
      </c>
    </row>
    <row r="2606" spans="1:39" customFormat="1" hidden="1" x14ac:dyDescent="0.2">
      <c r="A2606" t="s">
        <v>138</v>
      </c>
      <c r="B2606" s="1" t="s">
        <v>459</v>
      </c>
      <c r="C2606" t="s">
        <v>443</v>
      </c>
      <c r="D2606" s="1" t="s">
        <v>259</v>
      </c>
      <c r="E2606" t="s">
        <v>49</v>
      </c>
      <c r="F2606" t="s">
        <v>49</v>
      </c>
      <c r="G2606" t="s">
        <v>49</v>
      </c>
      <c r="H2606" t="s">
        <v>49</v>
      </c>
      <c r="I2606" t="s">
        <v>49</v>
      </c>
      <c r="J2606" t="s">
        <v>49</v>
      </c>
      <c r="K2606" t="s">
        <v>49</v>
      </c>
      <c r="L2606" t="s">
        <v>49</v>
      </c>
      <c r="M2606" t="s">
        <v>49</v>
      </c>
      <c r="N2606" t="s">
        <v>49</v>
      </c>
      <c r="O2606" t="s">
        <v>49</v>
      </c>
      <c r="P2606" t="s">
        <v>49</v>
      </c>
      <c r="Q2606" t="s">
        <v>49</v>
      </c>
      <c r="R2606" t="s">
        <v>49</v>
      </c>
      <c r="S2606" t="s">
        <v>49</v>
      </c>
      <c r="T2606" t="s">
        <v>49</v>
      </c>
      <c r="U2606" t="s">
        <v>49</v>
      </c>
      <c r="V2606" t="s">
        <v>49</v>
      </c>
      <c r="W2606" t="s">
        <v>49</v>
      </c>
      <c r="X2606" t="s">
        <v>49</v>
      </c>
      <c r="Y2606" t="s">
        <v>49</v>
      </c>
      <c r="Z2606" t="s">
        <v>49</v>
      </c>
      <c r="AA2606" t="s">
        <v>49</v>
      </c>
      <c r="AB2606" t="s">
        <v>49</v>
      </c>
      <c r="AC2606" t="s">
        <v>49</v>
      </c>
      <c r="AD2606">
        <v>32.6</v>
      </c>
      <c r="AE2606">
        <v>35</v>
      </c>
      <c r="AF2606">
        <v>30</v>
      </c>
      <c r="AG2606">
        <v>28.5</v>
      </c>
      <c r="AH2606">
        <v>29.8</v>
      </c>
      <c r="AI2606">
        <v>16.5</v>
      </c>
      <c r="AJ2606">
        <v>17.5</v>
      </c>
      <c r="AK2606" t="s">
        <v>49</v>
      </c>
      <c r="AL2606" t="s">
        <v>49</v>
      </c>
      <c r="AM2606" t="s">
        <v>49</v>
      </c>
    </row>
    <row r="2607" spans="1:39" customFormat="1" hidden="1" x14ac:dyDescent="0.2">
      <c r="A2607" t="s">
        <v>138</v>
      </c>
      <c r="B2607" s="1" t="s">
        <v>459</v>
      </c>
      <c r="C2607" t="s">
        <v>470</v>
      </c>
      <c r="D2607" s="1" t="s">
        <v>131</v>
      </c>
      <c r="E2607" t="s">
        <v>49</v>
      </c>
      <c r="F2607" t="s">
        <v>49</v>
      </c>
      <c r="G2607" t="s">
        <v>49</v>
      </c>
      <c r="H2607" t="s">
        <v>49</v>
      </c>
      <c r="I2607" t="s">
        <v>49</v>
      </c>
      <c r="J2607" t="s">
        <v>49</v>
      </c>
      <c r="K2607" t="s">
        <v>49</v>
      </c>
      <c r="L2607" t="s">
        <v>49</v>
      </c>
      <c r="M2607" t="s">
        <v>49</v>
      </c>
      <c r="N2607" t="s">
        <v>49</v>
      </c>
      <c r="O2607" t="s">
        <v>49</v>
      </c>
      <c r="P2607" t="s">
        <v>49</v>
      </c>
      <c r="Q2607" t="s">
        <v>49</v>
      </c>
      <c r="R2607" t="s">
        <v>49</v>
      </c>
      <c r="S2607" t="s">
        <v>49</v>
      </c>
      <c r="T2607" t="s">
        <v>49</v>
      </c>
      <c r="U2607" t="s">
        <v>49</v>
      </c>
      <c r="V2607" t="s">
        <v>49</v>
      </c>
      <c r="W2607" t="s">
        <v>49</v>
      </c>
      <c r="X2607" t="s">
        <v>49</v>
      </c>
      <c r="Y2607" t="s">
        <v>49</v>
      </c>
      <c r="Z2607" t="s">
        <v>49</v>
      </c>
      <c r="AA2607" t="s">
        <v>49</v>
      </c>
      <c r="AB2607" t="s">
        <v>49</v>
      </c>
      <c r="AC2607" t="s">
        <v>49</v>
      </c>
      <c r="AD2607" t="s">
        <v>49</v>
      </c>
      <c r="AE2607">
        <v>109.25530000000001</v>
      </c>
      <c r="AF2607">
        <v>109.25530000000001</v>
      </c>
      <c r="AG2607">
        <v>106.11709999999999</v>
      </c>
      <c r="AH2607">
        <v>106.11709999999999</v>
      </c>
      <c r="AI2607">
        <v>66.19</v>
      </c>
      <c r="AJ2607">
        <v>52.12</v>
      </c>
      <c r="AK2607" t="s">
        <v>49</v>
      </c>
      <c r="AL2607" t="s">
        <v>49</v>
      </c>
      <c r="AM2607" t="s">
        <v>49</v>
      </c>
    </row>
    <row r="2608" spans="1:39" customFormat="1" hidden="1" x14ac:dyDescent="0.2">
      <c r="A2608" t="s">
        <v>138</v>
      </c>
      <c r="B2608" s="1" t="s">
        <v>459</v>
      </c>
      <c r="C2608" t="s">
        <v>169</v>
      </c>
      <c r="D2608" s="1" t="s">
        <v>129</v>
      </c>
      <c r="E2608" t="s">
        <v>49</v>
      </c>
      <c r="F2608" t="s">
        <v>49</v>
      </c>
      <c r="G2608" t="s">
        <v>49</v>
      </c>
      <c r="H2608" t="s">
        <v>49</v>
      </c>
      <c r="I2608" t="s">
        <v>49</v>
      </c>
      <c r="J2608" t="s">
        <v>49</v>
      </c>
      <c r="K2608" t="s">
        <v>49</v>
      </c>
      <c r="L2608" t="s">
        <v>49</v>
      </c>
      <c r="M2608" t="s">
        <v>49</v>
      </c>
      <c r="N2608" t="s">
        <v>49</v>
      </c>
      <c r="O2608" t="s">
        <v>49</v>
      </c>
      <c r="P2608" t="s">
        <v>49</v>
      </c>
      <c r="Q2608" t="s">
        <v>49</v>
      </c>
      <c r="R2608" t="s">
        <v>49</v>
      </c>
      <c r="S2608" t="s">
        <v>49</v>
      </c>
      <c r="T2608" t="s">
        <v>49</v>
      </c>
      <c r="U2608" t="s">
        <v>49</v>
      </c>
      <c r="V2608" t="s">
        <v>49</v>
      </c>
      <c r="W2608" t="s">
        <v>49</v>
      </c>
      <c r="X2608" t="s">
        <v>49</v>
      </c>
      <c r="Y2608" t="s">
        <v>49</v>
      </c>
      <c r="Z2608" t="s">
        <v>49</v>
      </c>
      <c r="AA2608" t="s">
        <v>49</v>
      </c>
      <c r="AB2608" t="s">
        <v>49</v>
      </c>
      <c r="AC2608" t="s">
        <v>49</v>
      </c>
      <c r="AD2608" t="s">
        <v>49</v>
      </c>
      <c r="AE2608">
        <v>41.472940000000001</v>
      </c>
      <c r="AF2608">
        <v>41.472940000000001</v>
      </c>
      <c r="AG2608">
        <v>38.39</v>
      </c>
      <c r="AH2608">
        <v>38.39</v>
      </c>
      <c r="AI2608">
        <v>14.46</v>
      </c>
      <c r="AJ2608">
        <v>11.64</v>
      </c>
      <c r="AK2608" t="s">
        <v>49</v>
      </c>
      <c r="AL2608" t="s">
        <v>49</v>
      </c>
      <c r="AM2608" t="s">
        <v>49</v>
      </c>
    </row>
    <row r="2609" spans="1:39" customFormat="1" hidden="1" x14ac:dyDescent="0.2">
      <c r="A2609" t="s">
        <v>138</v>
      </c>
      <c r="B2609" s="1" t="s">
        <v>459</v>
      </c>
      <c r="C2609" t="s">
        <v>272</v>
      </c>
      <c r="D2609" s="1" t="s">
        <v>348</v>
      </c>
      <c r="E2609" t="s">
        <v>49</v>
      </c>
      <c r="F2609" t="s">
        <v>49</v>
      </c>
      <c r="G2609" t="s">
        <v>49</v>
      </c>
      <c r="H2609" t="s">
        <v>49</v>
      </c>
      <c r="I2609" t="s">
        <v>49</v>
      </c>
      <c r="J2609" t="s">
        <v>49</v>
      </c>
      <c r="K2609" t="s">
        <v>49</v>
      </c>
      <c r="L2609" t="s">
        <v>49</v>
      </c>
      <c r="M2609" t="s">
        <v>49</v>
      </c>
      <c r="N2609" t="s">
        <v>49</v>
      </c>
      <c r="O2609" t="s">
        <v>49</v>
      </c>
      <c r="P2609" t="s">
        <v>49</v>
      </c>
      <c r="Q2609" t="s">
        <v>49</v>
      </c>
      <c r="R2609" t="s">
        <v>49</v>
      </c>
      <c r="S2609" t="s">
        <v>49</v>
      </c>
      <c r="T2609" t="s">
        <v>49</v>
      </c>
      <c r="U2609" t="s">
        <v>49</v>
      </c>
      <c r="V2609" t="s">
        <v>49</v>
      </c>
      <c r="W2609" t="s">
        <v>49</v>
      </c>
      <c r="X2609" t="s">
        <v>49</v>
      </c>
      <c r="Y2609" t="s">
        <v>49</v>
      </c>
      <c r="Z2609" t="s">
        <v>49</v>
      </c>
      <c r="AA2609" t="s">
        <v>49</v>
      </c>
      <c r="AB2609" t="s">
        <v>49</v>
      </c>
      <c r="AC2609" t="s">
        <v>49</v>
      </c>
      <c r="AD2609" t="s">
        <v>49</v>
      </c>
      <c r="AE2609">
        <v>287.3766</v>
      </c>
      <c r="AF2609">
        <v>287.3766</v>
      </c>
      <c r="AG2609">
        <v>283.34890000000001</v>
      </c>
      <c r="AH2609">
        <v>264.5489</v>
      </c>
      <c r="AI2609">
        <v>96.7</v>
      </c>
      <c r="AJ2609">
        <v>65.3</v>
      </c>
      <c r="AK2609" t="s">
        <v>49</v>
      </c>
      <c r="AL2609" t="s">
        <v>49</v>
      </c>
      <c r="AM2609" t="s">
        <v>49</v>
      </c>
    </row>
    <row r="2610" spans="1:39" customFormat="1" hidden="1" x14ac:dyDescent="0.2">
      <c r="A2610" t="s">
        <v>138</v>
      </c>
      <c r="B2610" s="1" t="s">
        <v>459</v>
      </c>
      <c r="C2610" t="s">
        <v>320</v>
      </c>
      <c r="D2610" s="1" t="s">
        <v>481</v>
      </c>
      <c r="E2610" t="s">
        <v>49</v>
      </c>
      <c r="F2610" t="s">
        <v>49</v>
      </c>
      <c r="G2610" t="s">
        <v>49</v>
      </c>
      <c r="H2610" t="s">
        <v>49</v>
      </c>
      <c r="I2610" t="s">
        <v>49</v>
      </c>
      <c r="J2610" t="s">
        <v>49</v>
      </c>
      <c r="K2610" t="s">
        <v>49</v>
      </c>
      <c r="L2610" t="s">
        <v>49</v>
      </c>
      <c r="M2610" t="s">
        <v>49</v>
      </c>
      <c r="N2610" t="s">
        <v>49</v>
      </c>
      <c r="O2610" t="s">
        <v>49</v>
      </c>
      <c r="P2610" t="s">
        <v>49</v>
      </c>
      <c r="Q2610" t="s">
        <v>49</v>
      </c>
      <c r="R2610" t="s">
        <v>49</v>
      </c>
      <c r="S2610" t="s">
        <v>49</v>
      </c>
      <c r="T2610" t="s">
        <v>49</v>
      </c>
      <c r="U2610" t="s">
        <v>49</v>
      </c>
      <c r="V2610" t="s">
        <v>49</v>
      </c>
      <c r="W2610" t="s">
        <v>49</v>
      </c>
      <c r="X2610" t="s">
        <v>49</v>
      </c>
      <c r="Y2610" t="s">
        <v>49</v>
      </c>
      <c r="Z2610" t="s">
        <v>49</v>
      </c>
      <c r="AA2610" t="s">
        <v>49</v>
      </c>
      <c r="AB2610" t="s">
        <v>49</v>
      </c>
      <c r="AC2610" t="s">
        <v>49</v>
      </c>
      <c r="AD2610" t="s">
        <v>49</v>
      </c>
      <c r="AE2610">
        <v>63.31765</v>
      </c>
      <c r="AF2610">
        <v>63.31765</v>
      </c>
      <c r="AG2610">
        <v>61.29</v>
      </c>
      <c r="AH2610">
        <v>61.29</v>
      </c>
      <c r="AI2610">
        <v>29.7</v>
      </c>
      <c r="AJ2610">
        <v>19.88</v>
      </c>
      <c r="AK2610" t="s">
        <v>49</v>
      </c>
      <c r="AL2610" t="s">
        <v>49</v>
      </c>
      <c r="AM2610" t="s">
        <v>49</v>
      </c>
    </row>
    <row r="2611" spans="1:39" customFormat="1" hidden="1" x14ac:dyDescent="0.2">
      <c r="A2611" t="s">
        <v>138</v>
      </c>
      <c r="B2611" s="1" t="s">
        <v>459</v>
      </c>
      <c r="C2611" t="s">
        <v>157</v>
      </c>
      <c r="D2611" s="1" t="s">
        <v>441</v>
      </c>
      <c r="E2611" t="s">
        <v>49</v>
      </c>
      <c r="F2611" t="s">
        <v>49</v>
      </c>
      <c r="G2611" t="s">
        <v>49</v>
      </c>
      <c r="H2611" t="s">
        <v>49</v>
      </c>
      <c r="I2611" t="s">
        <v>49</v>
      </c>
      <c r="J2611" t="s">
        <v>49</v>
      </c>
      <c r="K2611" t="s">
        <v>49</v>
      </c>
      <c r="L2611" t="s">
        <v>49</v>
      </c>
      <c r="M2611" t="s">
        <v>49</v>
      </c>
      <c r="N2611" t="s">
        <v>49</v>
      </c>
      <c r="O2611" t="s">
        <v>49</v>
      </c>
      <c r="P2611" t="s">
        <v>49</v>
      </c>
      <c r="Q2611" t="s">
        <v>49</v>
      </c>
      <c r="R2611" t="s">
        <v>49</v>
      </c>
      <c r="S2611" t="s">
        <v>49</v>
      </c>
      <c r="T2611" t="s">
        <v>49</v>
      </c>
      <c r="U2611" t="s">
        <v>49</v>
      </c>
      <c r="V2611" t="s">
        <v>49</v>
      </c>
      <c r="W2611">
        <v>29.5</v>
      </c>
      <c r="X2611" t="s">
        <v>49</v>
      </c>
      <c r="Y2611" t="s">
        <v>49</v>
      </c>
      <c r="Z2611" t="s">
        <v>49</v>
      </c>
      <c r="AA2611" t="s">
        <v>49</v>
      </c>
      <c r="AB2611" t="s">
        <v>49</v>
      </c>
      <c r="AC2611" t="s">
        <v>49</v>
      </c>
      <c r="AD2611" t="s">
        <v>49</v>
      </c>
      <c r="AE2611">
        <v>21.9</v>
      </c>
      <c r="AF2611" t="s">
        <v>49</v>
      </c>
      <c r="AG2611" t="s">
        <v>49</v>
      </c>
      <c r="AH2611" t="s">
        <v>49</v>
      </c>
      <c r="AI2611" t="s">
        <v>49</v>
      </c>
      <c r="AJ2611" t="s">
        <v>49</v>
      </c>
      <c r="AK2611" t="s">
        <v>49</v>
      </c>
      <c r="AL2611" t="s">
        <v>49</v>
      </c>
      <c r="AM2611">
        <v>22.8</v>
      </c>
    </row>
    <row r="2612" spans="1:39" customFormat="1" hidden="1" x14ac:dyDescent="0.2">
      <c r="A2612" t="s">
        <v>138</v>
      </c>
      <c r="B2612" s="1" t="s">
        <v>459</v>
      </c>
      <c r="C2612" t="s">
        <v>87</v>
      </c>
      <c r="D2612" s="1" t="s">
        <v>302</v>
      </c>
      <c r="E2612" t="s">
        <v>49</v>
      </c>
      <c r="F2612" t="s">
        <v>49</v>
      </c>
      <c r="G2612" t="s">
        <v>49</v>
      </c>
      <c r="H2612" t="s">
        <v>49</v>
      </c>
      <c r="I2612" t="s">
        <v>49</v>
      </c>
      <c r="J2612" t="s">
        <v>49</v>
      </c>
      <c r="K2612" t="s">
        <v>49</v>
      </c>
      <c r="L2612" t="s">
        <v>49</v>
      </c>
      <c r="M2612" t="s">
        <v>49</v>
      </c>
      <c r="N2612" t="s">
        <v>49</v>
      </c>
      <c r="O2612" t="s">
        <v>49</v>
      </c>
      <c r="P2612" t="s">
        <v>49</v>
      </c>
      <c r="Q2612" t="s">
        <v>49</v>
      </c>
      <c r="R2612" t="s">
        <v>49</v>
      </c>
      <c r="S2612" t="s">
        <v>49</v>
      </c>
      <c r="T2612" t="s">
        <v>49</v>
      </c>
      <c r="U2612" t="s">
        <v>49</v>
      </c>
      <c r="V2612" t="s">
        <v>49</v>
      </c>
      <c r="W2612" t="s">
        <v>49</v>
      </c>
      <c r="X2612" t="s">
        <v>49</v>
      </c>
      <c r="Y2612" t="s">
        <v>49</v>
      </c>
      <c r="Z2612" t="s">
        <v>49</v>
      </c>
      <c r="AA2612" t="s">
        <v>49</v>
      </c>
      <c r="AB2612" t="s">
        <v>49</v>
      </c>
      <c r="AC2612" t="s">
        <v>49</v>
      </c>
      <c r="AD2612">
        <v>252.88</v>
      </c>
      <c r="AE2612">
        <v>252.88</v>
      </c>
      <c r="AF2612">
        <v>252.88</v>
      </c>
      <c r="AG2612">
        <v>250.88</v>
      </c>
      <c r="AH2612">
        <v>215.88</v>
      </c>
      <c r="AI2612">
        <v>275.38</v>
      </c>
      <c r="AJ2612">
        <v>251.88</v>
      </c>
      <c r="AK2612" t="s">
        <v>49</v>
      </c>
      <c r="AL2612" t="s">
        <v>49</v>
      </c>
      <c r="AM2612" t="s">
        <v>49</v>
      </c>
    </row>
    <row r="2613" spans="1:39" customFormat="1" hidden="1" x14ac:dyDescent="0.2">
      <c r="A2613" t="s">
        <v>138</v>
      </c>
      <c r="B2613" s="1" t="s">
        <v>459</v>
      </c>
      <c r="C2613" t="s">
        <v>542</v>
      </c>
      <c r="D2613" s="1" t="s">
        <v>479</v>
      </c>
      <c r="E2613">
        <v>13.4904501163017</v>
      </c>
      <c r="F2613">
        <v>15.168132090669529</v>
      </c>
      <c r="G2613">
        <v>15.506261510196545</v>
      </c>
      <c r="H2613">
        <v>16.987726551135058</v>
      </c>
      <c r="I2613">
        <v>18.433099041828044</v>
      </c>
      <c r="J2613">
        <v>19.651539786468376</v>
      </c>
      <c r="K2613">
        <v>20.078144376339278</v>
      </c>
      <c r="L2613">
        <v>22.867448705870537</v>
      </c>
      <c r="M2613">
        <v>21.929487871386652</v>
      </c>
      <c r="N2613">
        <v>22.619386866462353</v>
      </c>
      <c r="O2613">
        <v>23.699470078931018</v>
      </c>
      <c r="P2613">
        <v>24.815598044292916</v>
      </c>
      <c r="Q2613">
        <v>26.900922910070218</v>
      </c>
      <c r="R2613">
        <v>25.993254753436517</v>
      </c>
      <c r="S2613">
        <v>29.508662935298169</v>
      </c>
      <c r="T2613">
        <v>30.592436133017536</v>
      </c>
      <c r="U2613">
        <v>37.503814059446981</v>
      </c>
      <c r="V2613">
        <v>42.001669615100383</v>
      </c>
      <c r="W2613">
        <v>45.724480499050287</v>
      </c>
      <c r="X2613">
        <v>45.686268679441241</v>
      </c>
      <c r="Y2613">
        <v>53.368220439222625</v>
      </c>
      <c r="Z2613">
        <v>46.272869643101785</v>
      </c>
      <c r="AA2613">
        <v>49.25520649748065</v>
      </c>
      <c r="AB2613">
        <v>55.623880013529771</v>
      </c>
      <c r="AC2613">
        <v>55.79372171741737</v>
      </c>
      <c r="AD2613">
        <v>53.844131946677734</v>
      </c>
      <c r="AE2613">
        <v>48.922185747066905</v>
      </c>
      <c r="AF2613">
        <v>41.922913865864722</v>
      </c>
      <c r="AG2613">
        <v>40.082485713276021</v>
      </c>
      <c r="AH2613">
        <v>40.74249695452253</v>
      </c>
      <c r="AI2613">
        <v>43.616969332388891</v>
      </c>
      <c r="AJ2613">
        <v>39.905403530644193</v>
      </c>
      <c r="AK2613">
        <v>37.804125361393616</v>
      </c>
      <c r="AL2613">
        <v>45.667683203815876</v>
      </c>
      <c r="AM2613">
        <v>49.373094057942446</v>
      </c>
    </row>
    <row r="2614" spans="1:39" customFormat="1" hidden="1" x14ac:dyDescent="0.2">
      <c r="A2614" t="s">
        <v>138</v>
      </c>
      <c r="B2614" s="1" t="s">
        <v>459</v>
      </c>
      <c r="C2614" t="s">
        <v>456</v>
      </c>
      <c r="D2614" s="1" t="s">
        <v>489</v>
      </c>
      <c r="E2614" t="s">
        <v>49</v>
      </c>
      <c r="F2614" t="s">
        <v>49</v>
      </c>
      <c r="G2614" t="s">
        <v>49</v>
      </c>
      <c r="H2614" t="s">
        <v>49</v>
      </c>
      <c r="I2614" t="s">
        <v>49</v>
      </c>
      <c r="J2614" t="s">
        <v>49</v>
      </c>
      <c r="K2614" t="s">
        <v>49</v>
      </c>
      <c r="L2614" t="s">
        <v>49</v>
      </c>
      <c r="M2614">
        <v>64</v>
      </c>
      <c r="N2614" t="s">
        <v>49</v>
      </c>
      <c r="O2614">
        <v>61.691543579101598</v>
      </c>
      <c r="P2614" t="s">
        <v>49</v>
      </c>
      <c r="Q2614">
        <v>59.2039794921875</v>
      </c>
      <c r="R2614" t="s">
        <v>49</v>
      </c>
      <c r="S2614">
        <v>61.1940307617188</v>
      </c>
      <c r="T2614">
        <v>63.184078216552699</v>
      </c>
      <c r="U2614">
        <v>61.538459777832003</v>
      </c>
      <c r="V2614">
        <v>61.538459777832003</v>
      </c>
      <c r="W2614">
        <v>59.134616851806598</v>
      </c>
      <c r="X2614">
        <v>59.615383148193402</v>
      </c>
      <c r="Y2614">
        <v>60.096153259277301</v>
      </c>
      <c r="Z2614">
        <v>59.715641021728501</v>
      </c>
      <c r="AA2614">
        <v>60.1895751953125</v>
      </c>
      <c r="AB2614">
        <v>61.032863616943402</v>
      </c>
      <c r="AC2614">
        <v>61.032863616943402</v>
      </c>
      <c r="AD2614">
        <v>61.502346038818402</v>
      </c>
      <c r="AE2614">
        <v>60.098522186279297</v>
      </c>
      <c r="AF2614">
        <v>60.591133117675803</v>
      </c>
      <c r="AG2614">
        <v>61.5763549804688</v>
      </c>
      <c r="AH2614">
        <v>58.620689392089801</v>
      </c>
      <c r="AI2614">
        <v>58.252426147460902</v>
      </c>
      <c r="AJ2614">
        <v>56.038646697997997</v>
      </c>
      <c r="AK2614">
        <v>52.657005310058601</v>
      </c>
      <c r="AL2614">
        <v>50.724636077880902</v>
      </c>
      <c r="AM2614">
        <v>49.275363922119098</v>
      </c>
    </row>
    <row r="2615" spans="1:39" customFormat="1" hidden="1" x14ac:dyDescent="0.2">
      <c r="A2615" t="s">
        <v>36</v>
      </c>
      <c r="B2615" s="1" t="s">
        <v>492</v>
      </c>
      <c r="C2615" t="s">
        <v>483</v>
      </c>
      <c r="D2615" s="1" t="s">
        <v>39</v>
      </c>
      <c r="E2615" t="s">
        <v>49</v>
      </c>
      <c r="F2615" t="s">
        <v>49</v>
      </c>
      <c r="G2615" t="s">
        <v>49</v>
      </c>
      <c r="H2615">
        <v>4.2071684237889366</v>
      </c>
      <c r="I2615">
        <v>3.8191144252192326</v>
      </c>
      <c r="J2615">
        <v>5.8559999365362625</v>
      </c>
      <c r="K2615">
        <v>2.6503866029062326</v>
      </c>
      <c r="L2615">
        <v>10.348047819449651</v>
      </c>
      <c r="M2615">
        <v>7.0489144419537926</v>
      </c>
      <c r="N2615">
        <v>8.8042089788706264</v>
      </c>
      <c r="O2615">
        <v>6.6965086861324297</v>
      </c>
      <c r="P2615">
        <v>6.897765018556222</v>
      </c>
      <c r="Q2615">
        <v>5.8191550165655173</v>
      </c>
      <c r="R2615">
        <v>7.5512937384036682</v>
      </c>
      <c r="S2615">
        <v>5.3889759304389617</v>
      </c>
      <c r="T2615">
        <v>4.8748393506775587</v>
      </c>
      <c r="U2615">
        <v>4.3584945854157215</v>
      </c>
      <c r="V2615">
        <v>24.281785133662613</v>
      </c>
      <c r="W2615">
        <v>16.141917788252105</v>
      </c>
      <c r="X2615">
        <v>50.383739296089189</v>
      </c>
      <c r="Y2615">
        <v>47.438810004519802</v>
      </c>
      <c r="Z2615">
        <v>-2.1302323385765582</v>
      </c>
      <c r="AA2615">
        <v>-15.714185941670344</v>
      </c>
      <c r="AB2615">
        <v>7.567137656072263</v>
      </c>
      <c r="AC2615">
        <v>8.3965290073483807</v>
      </c>
      <c r="AD2615">
        <v>-2.6433420001970296</v>
      </c>
      <c r="AE2615">
        <v>9.2602628960470792</v>
      </c>
      <c r="AF2615">
        <v>-4.2072876870001688</v>
      </c>
      <c r="AG2615">
        <v>54.180317469030236</v>
      </c>
      <c r="AH2615">
        <v>-8.4780023145102099</v>
      </c>
      <c r="AI2615">
        <v>-40.086345992457403</v>
      </c>
      <c r="AJ2615">
        <v>60.041404235244499</v>
      </c>
      <c r="AK2615">
        <v>106.5942306393064</v>
      </c>
      <c r="AL2615">
        <v>16.371077221894573</v>
      </c>
      <c r="AM2615">
        <v>-7.8219736510345887</v>
      </c>
    </row>
    <row r="2616" spans="1:39" customFormat="1" hidden="1" x14ac:dyDescent="0.2">
      <c r="A2616" t="s">
        <v>36</v>
      </c>
      <c r="B2616" s="1" t="s">
        <v>492</v>
      </c>
      <c r="C2616" t="s">
        <v>260</v>
      </c>
      <c r="D2616" s="1" t="s">
        <v>203</v>
      </c>
      <c r="E2616">
        <v>0</v>
      </c>
      <c r="F2616">
        <v>0</v>
      </c>
      <c r="G2616">
        <v>553808999.89999998</v>
      </c>
      <c r="H2616">
        <v>1462141210.2598</v>
      </c>
      <c r="I2616">
        <v>1479165393.9273901</v>
      </c>
      <c r="J2616">
        <v>2349715110.5764399</v>
      </c>
      <c r="K2616">
        <v>1144083870.1178</v>
      </c>
      <c r="L2616">
        <v>4804151332.4327602</v>
      </c>
      <c r="M2616">
        <v>3288936448.5194302</v>
      </c>
      <c r="N2616">
        <v>4164123319.5914001</v>
      </c>
      <c r="O2616">
        <v>3261654749.7936101</v>
      </c>
      <c r="P2616">
        <v>3384965975.25316</v>
      </c>
      <c r="Q2616">
        <v>2747712559.8138199</v>
      </c>
      <c r="R2616">
        <v>4058819560.6983399</v>
      </c>
      <c r="S2616">
        <v>3643428379.5199499</v>
      </c>
      <c r="T2616">
        <v>4157510420.3335199</v>
      </c>
      <c r="U2616">
        <v>4538099567.1578903</v>
      </c>
      <c r="V2616">
        <v>27489690204.0215</v>
      </c>
      <c r="W2616">
        <v>18678720024.686199</v>
      </c>
      <c r="X2616">
        <v>70631297038.916397</v>
      </c>
      <c r="Y2616">
        <v>75107772943.204498</v>
      </c>
      <c r="Z2616">
        <v>-2792080129.1221099</v>
      </c>
      <c r="AA2616">
        <v>-20770280260.779999</v>
      </c>
      <c r="AB2616">
        <v>10740966550.9834</v>
      </c>
      <c r="AC2616">
        <v>10815928328.3018</v>
      </c>
      <c r="AD2616">
        <v>-3586600504.51759</v>
      </c>
      <c r="AE2616">
        <v>13060104658.7999</v>
      </c>
      <c r="AF2616">
        <v>-5266437314.9647198</v>
      </c>
      <c r="AG2616">
        <v>69681210262.328003</v>
      </c>
      <c r="AH2616">
        <v>-12133055292.645201</v>
      </c>
      <c r="AI2616">
        <v>-64364899191.414497</v>
      </c>
      <c r="AJ2616">
        <v>98480187616.240204</v>
      </c>
      <c r="AK2616">
        <v>167595011684.526</v>
      </c>
      <c r="AL2616">
        <v>29840453698.995499</v>
      </c>
      <c r="AM2616">
        <v>-13984794998.187799</v>
      </c>
    </row>
    <row r="2617" spans="1:39" customFormat="1" hidden="1" x14ac:dyDescent="0.2">
      <c r="A2617" t="s">
        <v>36</v>
      </c>
      <c r="B2617" s="1" t="s">
        <v>492</v>
      </c>
      <c r="C2617" t="s">
        <v>31</v>
      </c>
      <c r="D2617" s="1" t="s">
        <v>339</v>
      </c>
      <c r="E2617" t="s">
        <v>49</v>
      </c>
      <c r="F2617" t="s">
        <v>49</v>
      </c>
      <c r="G2617" t="s">
        <v>49</v>
      </c>
      <c r="H2617">
        <v>49.250999999999998</v>
      </c>
      <c r="I2617">
        <v>48.42</v>
      </c>
      <c r="J2617">
        <v>45.451999999999998</v>
      </c>
      <c r="K2617">
        <v>44.643000000000001</v>
      </c>
      <c r="L2617">
        <v>44.121000000000002</v>
      </c>
      <c r="M2617">
        <v>43.21</v>
      </c>
      <c r="N2617">
        <v>43.066000000000003</v>
      </c>
      <c r="O2617">
        <v>43.776000000000003</v>
      </c>
      <c r="P2617">
        <v>45.616999999999997</v>
      </c>
      <c r="Q2617">
        <v>46.070999999999998</v>
      </c>
      <c r="R2617">
        <v>46.042999999999999</v>
      </c>
      <c r="S2617">
        <v>46.116999999999997</v>
      </c>
      <c r="T2617">
        <v>46.816000000000003</v>
      </c>
      <c r="U2617">
        <v>46.499000000000002</v>
      </c>
      <c r="V2617">
        <v>46.554000000000002</v>
      </c>
      <c r="W2617">
        <v>46.899000000000001</v>
      </c>
      <c r="X2617">
        <v>46.726999999999997</v>
      </c>
      <c r="Y2617">
        <v>46.18</v>
      </c>
      <c r="Z2617">
        <v>44.957000000000001</v>
      </c>
      <c r="AA2617">
        <v>44.761000000000003</v>
      </c>
      <c r="AB2617">
        <v>45.008000000000003</v>
      </c>
      <c r="AC2617">
        <v>45.715000000000003</v>
      </c>
      <c r="AD2617">
        <v>46.615000000000002</v>
      </c>
      <c r="AE2617">
        <v>49.283000000000001</v>
      </c>
      <c r="AF2617">
        <v>50.784999999999997</v>
      </c>
      <c r="AG2617">
        <v>52.606000000000002</v>
      </c>
      <c r="AH2617">
        <v>53.710999999999999</v>
      </c>
      <c r="AI2617">
        <v>54.417000000000002</v>
      </c>
      <c r="AJ2617">
        <v>54.927</v>
      </c>
      <c r="AK2617">
        <v>54.3</v>
      </c>
      <c r="AL2617">
        <v>56.91</v>
      </c>
      <c r="AM2617">
        <v>57.662999999999997</v>
      </c>
    </row>
    <row r="2618" spans="1:39" customFormat="1" hidden="1" x14ac:dyDescent="0.2">
      <c r="A2618" t="s">
        <v>36</v>
      </c>
      <c r="B2618" s="1" t="s">
        <v>492</v>
      </c>
      <c r="C2618" t="s">
        <v>473</v>
      </c>
      <c r="D2618" s="1" t="s">
        <v>563</v>
      </c>
      <c r="E2618">
        <v>80.900000000000006</v>
      </c>
      <c r="F2618">
        <v>80.599999999999994</v>
      </c>
      <c r="G2618">
        <v>54.89</v>
      </c>
      <c r="H2618">
        <v>45.09</v>
      </c>
      <c r="I2618">
        <v>58.3</v>
      </c>
      <c r="J2618">
        <v>55.66</v>
      </c>
      <c r="K2618">
        <v>53.66</v>
      </c>
      <c r="L2618">
        <v>52.37</v>
      </c>
      <c r="M2618">
        <v>48.32</v>
      </c>
      <c r="N2618">
        <v>47.61</v>
      </c>
      <c r="O2618">
        <v>48.37</v>
      </c>
      <c r="P2618">
        <v>49.3</v>
      </c>
      <c r="Q2618">
        <v>49.56</v>
      </c>
      <c r="R2618">
        <v>48.87</v>
      </c>
      <c r="S2618">
        <v>48.92</v>
      </c>
      <c r="T2618">
        <v>49.73</v>
      </c>
      <c r="U2618">
        <v>49.49</v>
      </c>
      <c r="V2618">
        <v>50.17</v>
      </c>
      <c r="W2618">
        <v>50.65</v>
      </c>
      <c r="X2618">
        <v>50.32</v>
      </c>
      <c r="Y2618">
        <v>49.91</v>
      </c>
      <c r="Z2618">
        <v>49.86</v>
      </c>
      <c r="AA2618">
        <v>50.34</v>
      </c>
      <c r="AB2618">
        <v>50.68</v>
      </c>
      <c r="AC2618">
        <v>51.66</v>
      </c>
      <c r="AD2618">
        <v>52.18</v>
      </c>
      <c r="AE2618">
        <v>53.68</v>
      </c>
      <c r="AF2618">
        <v>54.76</v>
      </c>
      <c r="AG2618">
        <v>55.7</v>
      </c>
      <c r="AH2618">
        <v>56.27</v>
      </c>
      <c r="AI2618">
        <v>56.73</v>
      </c>
      <c r="AJ2618">
        <v>57.1</v>
      </c>
      <c r="AK2618">
        <v>56.9</v>
      </c>
      <c r="AL2618">
        <v>59.54</v>
      </c>
      <c r="AM2618">
        <v>60.34</v>
      </c>
    </row>
    <row r="2619" spans="1:39" customFormat="1" hidden="1" x14ac:dyDescent="0.2">
      <c r="A2619" t="s">
        <v>36</v>
      </c>
      <c r="B2619" s="1" t="s">
        <v>492</v>
      </c>
      <c r="C2619" t="s">
        <v>415</v>
      </c>
      <c r="D2619" s="1" t="s">
        <v>568</v>
      </c>
      <c r="E2619" t="s">
        <v>49</v>
      </c>
      <c r="F2619" t="s">
        <v>49</v>
      </c>
      <c r="G2619">
        <v>100</v>
      </c>
      <c r="H2619">
        <v>100</v>
      </c>
      <c r="I2619">
        <v>100</v>
      </c>
      <c r="J2619">
        <v>100</v>
      </c>
      <c r="K2619">
        <v>100</v>
      </c>
      <c r="L2619">
        <v>100</v>
      </c>
      <c r="M2619">
        <v>100</v>
      </c>
      <c r="N2619">
        <v>100</v>
      </c>
      <c r="O2619">
        <v>100</v>
      </c>
      <c r="P2619">
        <v>100</v>
      </c>
      <c r="Q2619">
        <v>100</v>
      </c>
      <c r="R2619">
        <v>100</v>
      </c>
      <c r="S2619">
        <v>99.998626708984403</v>
      </c>
      <c r="T2619">
        <v>99.989601135253906</v>
      </c>
      <c r="U2619">
        <v>99.964904785156307</v>
      </c>
      <c r="V2619">
        <v>99.927955627441406</v>
      </c>
      <c r="W2619">
        <v>99.884307861328097</v>
      </c>
      <c r="X2619">
        <v>100</v>
      </c>
      <c r="Y2619">
        <v>100</v>
      </c>
      <c r="Z2619">
        <v>100</v>
      </c>
      <c r="AA2619">
        <v>100</v>
      </c>
      <c r="AB2619">
        <v>100</v>
      </c>
      <c r="AC2619">
        <v>99.965339660644503</v>
      </c>
      <c r="AD2619">
        <v>99.986793518066406</v>
      </c>
      <c r="AE2619">
        <v>100</v>
      </c>
      <c r="AF2619">
        <v>100</v>
      </c>
      <c r="AG2619">
        <v>100</v>
      </c>
      <c r="AH2619">
        <v>100</v>
      </c>
      <c r="AI2619">
        <v>100</v>
      </c>
      <c r="AJ2619">
        <v>100</v>
      </c>
      <c r="AK2619">
        <v>100</v>
      </c>
      <c r="AL2619">
        <v>100</v>
      </c>
      <c r="AM2619" t="s">
        <v>49</v>
      </c>
    </row>
    <row r="2620" spans="1:39" customFormat="1" hidden="1" x14ac:dyDescent="0.2">
      <c r="A2620" t="s">
        <v>36</v>
      </c>
      <c r="B2620" s="1" t="s">
        <v>492</v>
      </c>
      <c r="C2620" t="s">
        <v>275</v>
      </c>
      <c r="D2620" s="1" t="s">
        <v>222</v>
      </c>
      <c r="E2620" t="s">
        <v>49</v>
      </c>
      <c r="F2620" t="s">
        <v>49</v>
      </c>
      <c r="G2620" t="s">
        <v>49</v>
      </c>
      <c r="H2620">
        <v>45.545425720820099</v>
      </c>
      <c r="I2620">
        <v>54.634365319748198</v>
      </c>
      <c r="J2620">
        <v>53.323498093182856</v>
      </c>
      <c r="K2620">
        <v>49.496329622186018</v>
      </c>
      <c r="L2620">
        <v>46.521277197467207</v>
      </c>
      <c r="M2620">
        <v>46.601634144294998</v>
      </c>
      <c r="N2620">
        <v>44.979112774503086</v>
      </c>
      <c r="O2620">
        <v>43.987695171213083</v>
      </c>
      <c r="P2620">
        <v>45.658275837921416</v>
      </c>
      <c r="Q2620">
        <v>44.906635081959529</v>
      </c>
      <c r="R2620">
        <v>45.209930757053968</v>
      </c>
      <c r="S2620">
        <v>45.451494524338244</v>
      </c>
      <c r="T2620">
        <v>45.958161759551523</v>
      </c>
      <c r="U2620">
        <v>46.452523652349811</v>
      </c>
      <c r="V2620">
        <v>49.779547355813683</v>
      </c>
      <c r="W2620">
        <v>52.577228831932956</v>
      </c>
      <c r="X2620">
        <v>55.200418826925656</v>
      </c>
      <c r="Y2620">
        <v>56.687271650906879</v>
      </c>
      <c r="Z2620">
        <v>60.37088688505947</v>
      </c>
      <c r="AA2620">
        <v>60.738531246738006</v>
      </c>
      <c r="AB2620">
        <v>62.396932014147211</v>
      </c>
      <c r="AC2620">
        <v>58.56291305014021</v>
      </c>
      <c r="AD2620">
        <v>60.317027897723577</v>
      </c>
      <c r="AE2620">
        <v>57.199725332099447</v>
      </c>
      <c r="AF2620">
        <v>56.714419843517035</v>
      </c>
      <c r="AG2620">
        <v>58.734238606780309</v>
      </c>
      <c r="AH2620">
        <v>58.362545947769959</v>
      </c>
      <c r="AI2620">
        <v>59.073676017379519</v>
      </c>
      <c r="AJ2620">
        <v>58.142514732343521</v>
      </c>
      <c r="AK2620">
        <v>69.312649238506367</v>
      </c>
      <c r="AL2620">
        <v>71.982653375351759</v>
      </c>
      <c r="AM2620" t="s">
        <v>49</v>
      </c>
    </row>
    <row r="2621" spans="1:39" customFormat="1" hidden="1" x14ac:dyDescent="0.2">
      <c r="A2621" t="s">
        <v>36</v>
      </c>
      <c r="B2621" s="1" t="s">
        <v>492</v>
      </c>
      <c r="C2621" t="s">
        <v>215</v>
      </c>
      <c r="D2621" s="1" t="s">
        <v>497</v>
      </c>
      <c r="E2621" t="s">
        <v>49</v>
      </c>
      <c r="F2621" t="s">
        <v>49</v>
      </c>
      <c r="G2621" t="s">
        <v>49</v>
      </c>
      <c r="H2621">
        <v>71.227593258845161</v>
      </c>
      <c r="I2621">
        <v>75.475691182289083</v>
      </c>
      <c r="J2621">
        <v>86.113508492675322</v>
      </c>
      <c r="K2621">
        <v>83.318739992556118</v>
      </c>
      <c r="L2621">
        <v>86.113863434537535</v>
      </c>
      <c r="M2621">
        <v>75.009986233389341</v>
      </c>
      <c r="N2621">
        <v>67.316878259924664</v>
      </c>
      <c r="O2621">
        <v>64.163092759061783</v>
      </c>
      <c r="P2621">
        <v>66.785566304098822</v>
      </c>
      <c r="Q2621">
        <v>61.211424272436041</v>
      </c>
      <c r="R2621">
        <v>59.365693207868198</v>
      </c>
      <c r="S2621">
        <v>59.014673687563956</v>
      </c>
      <c r="T2621">
        <v>59.763321620672357</v>
      </c>
      <c r="U2621">
        <v>63.007952748971476</v>
      </c>
      <c r="V2621">
        <v>65.227126254582544</v>
      </c>
      <c r="W2621">
        <v>68.384987904701049</v>
      </c>
      <c r="X2621">
        <v>69.140492282270714</v>
      </c>
      <c r="Y2621">
        <v>72.651852055182204</v>
      </c>
      <c r="Z2621">
        <v>81.109168902146749</v>
      </c>
      <c r="AA2621">
        <v>81.281715146461394</v>
      </c>
      <c r="AB2621">
        <v>90.562544900340953</v>
      </c>
      <c r="AC2621">
        <v>94.147513205930721</v>
      </c>
      <c r="AD2621">
        <v>94.733190205569656</v>
      </c>
      <c r="AE2621">
        <v>98.671330916017624</v>
      </c>
      <c r="AF2621">
        <v>96.397353563955122</v>
      </c>
      <c r="AG2621">
        <v>96.777623766850013</v>
      </c>
      <c r="AH2621">
        <v>91.987224771371601</v>
      </c>
      <c r="AI2621">
        <v>86.549904337065428</v>
      </c>
      <c r="AJ2621">
        <v>83.367158416356418</v>
      </c>
      <c r="AK2621">
        <v>96.004685225142396</v>
      </c>
      <c r="AL2621">
        <v>86.913895596662243</v>
      </c>
      <c r="AM2621" t="s">
        <v>49</v>
      </c>
    </row>
    <row r="2622" spans="1:39" customFormat="1" hidden="1" x14ac:dyDescent="0.2">
      <c r="A2622" t="s">
        <v>36</v>
      </c>
      <c r="B2622" s="1" t="s">
        <v>492</v>
      </c>
      <c r="C2622" t="s">
        <v>494</v>
      </c>
      <c r="D2622" s="1" t="s">
        <v>202</v>
      </c>
      <c r="E2622" t="s">
        <v>49</v>
      </c>
      <c r="F2622" t="s">
        <v>49</v>
      </c>
      <c r="G2622" t="s">
        <v>49</v>
      </c>
      <c r="H2622">
        <v>1850000000000</v>
      </c>
      <c r="I2622">
        <v>2309000000000</v>
      </c>
      <c r="J2622">
        <v>3176600000000</v>
      </c>
      <c r="K2622">
        <v>3780800000000</v>
      </c>
      <c r="L2622">
        <v>5026021000000</v>
      </c>
      <c r="M2622">
        <v>5342440000000</v>
      </c>
      <c r="N2622">
        <v>5947150000000</v>
      </c>
      <c r="O2622">
        <v>6700435000000</v>
      </c>
      <c r="P2622">
        <v>7772201000000</v>
      </c>
      <c r="Q2622">
        <v>8155842000000</v>
      </c>
      <c r="R2622">
        <v>9141545000000</v>
      </c>
      <c r="S2622">
        <v>10288535000000</v>
      </c>
      <c r="T2622">
        <v>11432730000000</v>
      </c>
      <c r="U2622">
        <v>13301016000000</v>
      </c>
      <c r="V2622">
        <v>14738047000000</v>
      </c>
      <c r="W2622">
        <v>16648605000000</v>
      </c>
      <c r="X2622">
        <v>17798075000000</v>
      </c>
      <c r="Y2622">
        <v>19797589000000</v>
      </c>
      <c r="Z2622">
        <v>21510781000000</v>
      </c>
      <c r="AA2622">
        <v>22340355000000</v>
      </c>
      <c r="AB2622">
        <v>25844922000000</v>
      </c>
      <c r="AC2622">
        <v>27299607000000</v>
      </c>
      <c r="AD2622">
        <v>28753326000000</v>
      </c>
      <c r="AE2622">
        <v>32368841000000</v>
      </c>
      <c r="AF2622">
        <v>33705540000000</v>
      </c>
      <c r="AG2622">
        <v>35039951000000</v>
      </c>
      <c r="AH2622">
        <v>36127759000000</v>
      </c>
      <c r="AI2622">
        <v>37551156000000</v>
      </c>
      <c r="AJ2622">
        <v>39744615000000</v>
      </c>
      <c r="AK2622">
        <v>46490673000000</v>
      </c>
      <c r="AL2622">
        <v>48024386000000</v>
      </c>
      <c r="AM2622" t="s">
        <v>49</v>
      </c>
    </row>
    <row r="2623" spans="1:39" customFormat="1" hidden="1" x14ac:dyDescent="0.2">
      <c r="A2623" t="s">
        <v>36</v>
      </c>
      <c r="B2623" s="1" t="s">
        <v>492</v>
      </c>
      <c r="C2623" t="s">
        <v>34</v>
      </c>
      <c r="D2623" s="1" t="s">
        <v>113</v>
      </c>
      <c r="E2623">
        <v>6.1372297492270702</v>
      </c>
      <c r="F2623">
        <v>7.1897126073514297</v>
      </c>
      <c r="G2623">
        <v>9.22940529027826</v>
      </c>
      <c r="H2623">
        <v>12.442857437306801</v>
      </c>
      <c r="I2623">
        <v>15.386305049811099</v>
      </c>
      <c r="J2623">
        <v>18.842720714531101</v>
      </c>
      <c r="K2623">
        <v>22.397979388526299</v>
      </c>
      <c r="L2623">
        <v>28.737832360013702</v>
      </c>
      <c r="M2623">
        <v>35.482322913088304</v>
      </c>
      <c r="N2623">
        <v>41.977388526279597</v>
      </c>
      <c r="O2623">
        <v>47.9187798007558</v>
      </c>
      <c r="P2623">
        <v>52.709576777739599</v>
      </c>
      <c r="Q2623">
        <v>57.8770182068018</v>
      </c>
      <c r="R2623">
        <v>63.153555479216799</v>
      </c>
      <c r="S2623">
        <v>66.478873239436595</v>
      </c>
      <c r="T2623">
        <v>69.577464788732399</v>
      </c>
      <c r="U2623">
        <v>74.270010305736903</v>
      </c>
      <c r="V2623">
        <v>76.915149433184496</v>
      </c>
      <c r="W2623">
        <v>79.938165578838905</v>
      </c>
      <c r="X2623">
        <v>86.300240467193404</v>
      </c>
      <c r="Y2623">
        <v>91.514943318447294</v>
      </c>
      <c r="Z2623">
        <v>95.369288904156704</v>
      </c>
      <c r="AA2623">
        <v>100</v>
      </c>
      <c r="AB2623">
        <v>103.929920989351</v>
      </c>
      <c r="AC2623">
        <v>109.804190999657</v>
      </c>
      <c r="AD2623">
        <v>111.707317073171</v>
      </c>
      <c r="AE2623">
        <v>111.453108897286</v>
      </c>
      <c r="AF2623">
        <v>111.384403984885</v>
      </c>
      <c r="AG2623">
        <v>111.82411542425299</v>
      </c>
      <c r="AH2623">
        <v>114.450017176228</v>
      </c>
      <c r="AI2623">
        <v>117.712126417039</v>
      </c>
      <c r="AJ2623">
        <v>121.64204740639001</v>
      </c>
      <c r="AK2623">
        <v>125.688766746822</v>
      </c>
      <c r="AL2623">
        <v>132.11267605633799</v>
      </c>
      <c r="AM2623">
        <v>151.41188594984499</v>
      </c>
    </row>
    <row r="2624" spans="1:39" customFormat="1" hidden="1" x14ac:dyDescent="0.2">
      <c r="A2624" t="s">
        <v>36</v>
      </c>
      <c r="B2624" s="1" t="s">
        <v>492</v>
      </c>
      <c r="C2624" t="s">
        <v>358</v>
      </c>
      <c r="D2624" s="1" t="s">
        <v>7</v>
      </c>
      <c r="E2624" t="s">
        <v>49</v>
      </c>
      <c r="F2624" t="s">
        <v>49</v>
      </c>
      <c r="G2624" t="s">
        <v>49</v>
      </c>
      <c r="H2624" t="s">
        <v>49</v>
      </c>
      <c r="I2624" t="s">
        <v>49</v>
      </c>
      <c r="J2624" t="s">
        <v>49</v>
      </c>
      <c r="K2624" t="s">
        <v>49</v>
      </c>
      <c r="L2624" t="s">
        <v>49</v>
      </c>
      <c r="M2624">
        <v>74.193550109863295</v>
      </c>
      <c r="N2624" t="s">
        <v>49</v>
      </c>
      <c r="O2624">
        <v>75.401069641113295</v>
      </c>
      <c r="P2624" t="s">
        <v>49</v>
      </c>
      <c r="Q2624">
        <v>75.531913757324205</v>
      </c>
      <c r="R2624" t="s">
        <v>49</v>
      </c>
      <c r="S2624">
        <v>73.015876770019503</v>
      </c>
      <c r="T2624">
        <v>74.074073791503906</v>
      </c>
      <c r="U2624">
        <v>73.891624450683594</v>
      </c>
      <c r="V2624">
        <v>72.195121765136705</v>
      </c>
      <c r="W2624">
        <v>73.170730590820298</v>
      </c>
      <c r="X2624">
        <v>73.300971984863295</v>
      </c>
      <c r="Y2624">
        <v>69.902915954589801</v>
      </c>
      <c r="Z2624">
        <v>69.377990722656307</v>
      </c>
      <c r="AA2624">
        <v>65.714286804199205</v>
      </c>
      <c r="AB2624">
        <v>67.772514343261705</v>
      </c>
      <c r="AC2624">
        <v>65.402847290039105</v>
      </c>
      <c r="AD2624">
        <v>64.928909301757798</v>
      </c>
      <c r="AE2624">
        <v>61.057693481445298</v>
      </c>
      <c r="AF2624">
        <v>60</v>
      </c>
      <c r="AG2624">
        <v>58.5714302062988</v>
      </c>
      <c r="AH2624">
        <v>57.619049072265597</v>
      </c>
      <c r="AI2624">
        <v>58.095237731933601</v>
      </c>
      <c r="AJ2624">
        <v>57.619049072265597</v>
      </c>
      <c r="AK2624">
        <v>58.095237731933601</v>
      </c>
      <c r="AL2624">
        <v>55.238094329833999</v>
      </c>
      <c r="AM2624">
        <v>51.415092468261697</v>
      </c>
    </row>
    <row r="2625" spans="1:39" customFormat="1" hidden="1" x14ac:dyDescent="0.2">
      <c r="A2625" t="s">
        <v>36</v>
      </c>
      <c r="B2625" s="1" t="s">
        <v>492</v>
      </c>
      <c r="C2625" t="s">
        <v>143</v>
      </c>
      <c r="D2625" s="1" t="s">
        <v>308</v>
      </c>
      <c r="E2625" t="s">
        <v>49</v>
      </c>
      <c r="F2625" t="s">
        <v>49</v>
      </c>
      <c r="G2625" t="s">
        <v>49</v>
      </c>
      <c r="H2625" t="s">
        <v>49</v>
      </c>
      <c r="I2625" t="s">
        <v>49</v>
      </c>
      <c r="J2625" t="s">
        <v>49</v>
      </c>
      <c r="K2625" t="s">
        <v>49</v>
      </c>
      <c r="L2625" t="s">
        <v>49</v>
      </c>
      <c r="M2625" t="s">
        <v>49</v>
      </c>
      <c r="N2625" t="s">
        <v>49</v>
      </c>
      <c r="O2625" t="s">
        <v>49</v>
      </c>
      <c r="P2625" t="s">
        <v>49</v>
      </c>
      <c r="Q2625" t="s">
        <v>49</v>
      </c>
      <c r="R2625" t="s">
        <v>49</v>
      </c>
      <c r="S2625" t="s">
        <v>49</v>
      </c>
      <c r="T2625">
        <v>96.4</v>
      </c>
      <c r="U2625">
        <v>86.4</v>
      </c>
      <c r="V2625">
        <v>79.599999999999994</v>
      </c>
      <c r="W2625">
        <v>74.2</v>
      </c>
      <c r="X2625">
        <v>65.099999999999994</v>
      </c>
      <c r="Y2625">
        <v>10.8</v>
      </c>
      <c r="Z2625">
        <v>10.199999999999999</v>
      </c>
      <c r="AA2625">
        <v>10.199999999999999</v>
      </c>
      <c r="AB2625">
        <v>9.6999999999999993</v>
      </c>
      <c r="AC2625">
        <v>9.4</v>
      </c>
      <c r="AD2625">
        <v>9.4</v>
      </c>
      <c r="AE2625">
        <v>54</v>
      </c>
      <c r="AF2625">
        <v>47.7</v>
      </c>
      <c r="AG2625">
        <v>45.5</v>
      </c>
      <c r="AH2625">
        <v>43.8</v>
      </c>
      <c r="AI2625">
        <v>40.1</v>
      </c>
      <c r="AJ2625">
        <v>36.200000000000003</v>
      </c>
      <c r="AK2625" t="s">
        <v>49</v>
      </c>
      <c r="AL2625" t="s">
        <v>49</v>
      </c>
      <c r="AM2625" t="s">
        <v>49</v>
      </c>
    </row>
    <row r="2626" spans="1:39" customFormat="1" hidden="1" x14ac:dyDescent="0.2">
      <c r="A2626" t="s">
        <v>36</v>
      </c>
      <c r="B2626" s="1" t="s">
        <v>492</v>
      </c>
      <c r="C2626" t="s">
        <v>186</v>
      </c>
      <c r="D2626" s="1" t="s">
        <v>144</v>
      </c>
      <c r="E2626" t="s">
        <v>49</v>
      </c>
      <c r="F2626" t="s">
        <v>49</v>
      </c>
      <c r="G2626" t="s">
        <v>49</v>
      </c>
      <c r="H2626" t="s">
        <v>49</v>
      </c>
      <c r="I2626" t="s">
        <v>49</v>
      </c>
      <c r="J2626" t="s">
        <v>49</v>
      </c>
      <c r="K2626" t="s">
        <v>49</v>
      </c>
      <c r="L2626" t="s">
        <v>49</v>
      </c>
      <c r="M2626">
        <v>0.66690820455551103</v>
      </c>
      <c r="N2626" t="s">
        <v>49</v>
      </c>
      <c r="O2626">
        <v>0.73271095752716098</v>
      </c>
      <c r="P2626" t="s">
        <v>49</v>
      </c>
      <c r="Q2626">
        <v>0.72057992219924905</v>
      </c>
      <c r="R2626" t="s">
        <v>49</v>
      </c>
      <c r="S2626">
        <v>0.57401466369628895</v>
      </c>
      <c r="T2626">
        <v>0.63568913936615001</v>
      </c>
      <c r="U2626">
        <v>0.66513556241989102</v>
      </c>
      <c r="V2626">
        <v>0.62553226947784402</v>
      </c>
      <c r="W2626">
        <v>0.63317161798477195</v>
      </c>
      <c r="X2626">
        <v>0.59529107809066795</v>
      </c>
      <c r="Y2626">
        <v>0.43409702181816101</v>
      </c>
      <c r="Z2626">
        <v>0.39532983303070102</v>
      </c>
      <c r="AA2626">
        <v>0.30395406484603898</v>
      </c>
      <c r="AB2626">
        <v>0.33264955878257801</v>
      </c>
      <c r="AC2626">
        <v>0.298703163862228</v>
      </c>
      <c r="AD2626">
        <v>0.29410317540168801</v>
      </c>
      <c r="AE2626">
        <v>0.15683402121067</v>
      </c>
      <c r="AF2626">
        <v>0.119144141674042</v>
      </c>
      <c r="AG2626">
        <v>7.2723641991615295E-2</v>
      </c>
      <c r="AH2626">
        <v>9.0999647974967998E-2</v>
      </c>
      <c r="AI2626">
        <v>5.5792979896068601E-2</v>
      </c>
      <c r="AJ2626">
        <v>3.11542917042971E-2</v>
      </c>
      <c r="AK2626">
        <v>6.9760337471962003E-2</v>
      </c>
      <c r="AL2626">
        <v>1.25177456066012E-2</v>
      </c>
      <c r="AM2626">
        <v>-0.103074185550213</v>
      </c>
    </row>
    <row r="2627" spans="1:39" customFormat="1" hidden="1" x14ac:dyDescent="0.2">
      <c r="A2627" t="s">
        <v>36</v>
      </c>
      <c r="B2627" s="1" t="s">
        <v>492</v>
      </c>
      <c r="C2627" t="s">
        <v>418</v>
      </c>
      <c r="D2627" s="1" t="s">
        <v>461</v>
      </c>
      <c r="E2627" t="s">
        <v>49</v>
      </c>
      <c r="F2627" t="s">
        <v>49</v>
      </c>
      <c r="G2627" t="s">
        <v>49</v>
      </c>
      <c r="H2627" t="s">
        <v>49</v>
      </c>
      <c r="I2627" t="s">
        <v>49</v>
      </c>
      <c r="J2627" t="s">
        <v>49</v>
      </c>
      <c r="K2627" t="s">
        <v>49</v>
      </c>
      <c r="L2627" t="s">
        <v>49</v>
      </c>
      <c r="M2627" t="s">
        <v>49</v>
      </c>
      <c r="N2627" t="s">
        <v>49</v>
      </c>
      <c r="O2627" t="s">
        <v>49</v>
      </c>
      <c r="P2627" t="s">
        <v>49</v>
      </c>
      <c r="Q2627" t="s">
        <v>49</v>
      </c>
      <c r="R2627" t="s">
        <v>49</v>
      </c>
      <c r="S2627" t="s">
        <v>49</v>
      </c>
      <c r="T2627" t="s">
        <v>49</v>
      </c>
      <c r="U2627" t="s">
        <v>49</v>
      </c>
      <c r="V2627" t="s">
        <v>49</v>
      </c>
      <c r="W2627" t="s">
        <v>49</v>
      </c>
      <c r="X2627" t="s">
        <v>49</v>
      </c>
      <c r="Y2627" t="s">
        <v>49</v>
      </c>
      <c r="Z2627" t="s">
        <v>49</v>
      </c>
      <c r="AA2627" t="s">
        <v>49</v>
      </c>
      <c r="AB2627" t="s">
        <v>49</v>
      </c>
      <c r="AC2627" t="s">
        <v>49</v>
      </c>
      <c r="AD2627" t="s">
        <v>49</v>
      </c>
      <c r="AE2627" t="s">
        <v>49</v>
      </c>
      <c r="AF2627" t="s">
        <v>49</v>
      </c>
      <c r="AG2627" t="s">
        <v>49</v>
      </c>
      <c r="AH2627" t="s">
        <v>49</v>
      </c>
      <c r="AI2627" t="s">
        <v>49</v>
      </c>
      <c r="AJ2627" t="s">
        <v>49</v>
      </c>
      <c r="AK2627" t="s">
        <v>49</v>
      </c>
      <c r="AL2627" t="s">
        <v>49</v>
      </c>
      <c r="AM2627" t="s">
        <v>49</v>
      </c>
    </row>
    <row r="2628" spans="1:39" customFormat="1" hidden="1" x14ac:dyDescent="0.2">
      <c r="A2628" t="s">
        <v>36</v>
      </c>
      <c r="B2628" s="1" t="s">
        <v>492</v>
      </c>
      <c r="C2628" t="s">
        <v>507</v>
      </c>
      <c r="D2628" s="1" t="s">
        <v>216</v>
      </c>
      <c r="E2628" t="s">
        <v>49</v>
      </c>
      <c r="F2628" t="s">
        <v>49</v>
      </c>
      <c r="G2628" t="s">
        <v>49</v>
      </c>
      <c r="H2628" t="s">
        <v>49</v>
      </c>
      <c r="I2628" t="s">
        <v>49</v>
      </c>
      <c r="J2628" t="s">
        <v>49</v>
      </c>
      <c r="K2628" t="s">
        <v>49</v>
      </c>
      <c r="L2628" t="s">
        <v>49</v>
      </c>
      <c r="M2628" t="s">
        <v>49</v>
      </c>
      <c r="N2628" t="s">
        <v>49</v>
      </c>
      <c r="O2628" t="s">
        <v>49</v>
      </c>
      <c r="P2628" t="s">
        <v>49</v>
      </c>
      <c r="Q2628" t="s">
        <v>49</v>
      </c>
      <c r="R2628" t="s">
        <v>49</v>
      </c>
      <c r="S2628" t="s">
        <v>49</v>
      </c>
      <c r="T2628" t="s">
        <v>49</v>
      </c>
      <c r="U2628" t="s">
        <v>49</v>
      </c>
      <c r="V2628" t="s">
        <v>49</v>
      </c>
      <c r="W2628" t="s">
        <v>49</v>
      </c>
      <c r="X2628" t="s">
        <v>49</v>
      </c>
      <c r="Y2628" t="s">
        <v>49</v>
      </c>
      <c r="Z2628" t="s">
        <v>49</v>
      </c>
      <c r="AA2628" t="s">
        <v>49</v>
      </c>
      <c r="AB2628" t="s">
        <v>49</v>
      </c>
      <c r="AC2628" t="s">
        <v>49</v>
      </c>
      <c r="AD2628" t="s">
        <v>49</v>
      </c>
      <c r="AE2628" t="s">
        <v>49</v>
      </c>
      <c r="AF2628" t="s">
        <v>49</v>
      </c>
      <c r="AG2628" t="s">
        <v>49</v>
      </c>
      <c r="AH2628" t="s">
        <v>49</v>
      </c>
      <c r="AI2628" t="s">
        <v>49</v>
      </c>
      <c r="AJ2628" t="s">
        <v>49</v>
      </c>
      <c r="AK2628" t="s">
        <v>49</v>
      </c>
      <c r="AL2628" t="s">
        <v>49</v>
      </c>
      <c r="AM2628" t="s">
        <v>49</v>
      </c>
    </row>
    <row r="2629" spans="1:39" customFormat="1" hidden="1" x14ac:dyDescent="0.2">
      <c r="A2629" t="s">
        <v>36</v>
      </c>
      <c r="B2629" s="1" t="s">
        <v>492</v>
      </c>
      <c r="C2629" t="s">
        <v>118</v>
      </c>
      <c r="D2629" s="1" t="s">
        <v>580</v>
      </c>
      <c r="E2629" t="s">
        <v>49</v>
      </c>
      <c r="F2629" t="s">
        <v>49</v>
      </c>
      <c r="G2629" t="s">
        <v>49</v>
      </c>
      <c r="H2629" t="s">
        <v>49</v>
      </c>
      <c r="I2629" t="s">
        <v>49</v>
      </c>
      <c r="J2629" t="s">
        <v>49</v>
      </c>
      <c r="K2629" t="s">
        <v>49</v>
      </c>
      <c r="L2629" t="s">
        <v>49</v>
      </c>
      <c r="M2629" t="s">
        <v>49</v>
      </c>
      <c r="N2629" t="s">
        <v>49</v>
      </c>
      <c r="O2629" t="s">
        <v>49</v>
      </c>
      <c r="P2629" t="s">
        <v>49</v>
      </c>
      <c r="Q2629" t="s">
        <v>49</v>
      </c>
      <c r="R2629" t="s">
        <v>49</v>
      </c>
      <c r="S2629" t="s">
        <v>49</v>
      </c>
      <c r="T2629" t="s">
        <v>49</v>
      </c>
      <c r="U2629" t="s">
        <v>49</v>
      </c>
      <c r="V2629" t="s">
        <v>49</v>
      </c>
      <c r="W2629" t="s">
        <v>49</v>
      </c>
      <c r="X2629" t="s">
        <v>49</v>
      </c>
      <c r="Y2629" t="s">
        <v>49</v>
      </c>
      <c r="Z2629" t="s">
        <v>49</v>
      </c>
      <c r="AA2629" t="s">
        <v>49</v>
      </c>
      <c r="AB2629" t="s">
        <v>49</v>
      </c>
      <c r="AC2629" t="s">
        <v>49</v>
      </c>
      <c r="AD2629" t="s">
        <v>49</v>
      </c>
      <c r="AE2629" t="s">
        <v>49</v>
      </c>
      <c r="AF2629" t="s">
        <v>49</v>
      </c>
      <c r="AG2629" t="s">
        <v>49</v>
      </c>
      <c r="AH2629" t="s">
        <v>49</v>
      </c>
      <c r="AI2629" t="s">
        <v>49</v>
      </c>
      <c r="AJ2629" t="s">
        <v>49</v>
      </c>
      <c r="AK2629" t="s">
        <v>49</v>
      </c>
      <c r="AL2629" t="s">
        <v>49</v>
      </c>
      <c r="AM2629" t="s">
        <v>49</v>
      </c>
    </row>
    <row r="2630" spans="1:39" customFormat="1" hidden="1" x14ac:dyDescent="0.2">
      <c r="A2630" t="s">
        <v>36</v>
      </c>
      <c r="B2630" s="1" t="s">
        <v>492</v>
      </c>
      <c r="C2630" t="s">
        <v>508</v>
      </c>
      <c r="D2630" s="1" t="s">
        <v>500</v>
      </c>
      <c r="E2630" t="s">
        <v>49</v>
      </c>
      <c r="F2630" t="s">
        <v>49</v>
      </c>
      <c r="G2630" t="s">
        <v>49</v>
      </c>
      <c r="H2630" t="s">
        <v>49</v>
      </c>
      <c r="I2630" t="s">
        <v>49</v>
      </c>
      <c r="J2630" t="s">
        <v>49</v>
      </c>
      <c r="K2630" t="s">
        <v>49</v>
      </c>
      <c r="L2630" t="s">
        <v>49</v>
      </c>
      <c r="M2630" t="s">
        <v>49</v>
      </c>
      <c r="N2630" t="s">
        <v>49</v>
      </c>
      <c r="O2630" t="s">
        <v>49</v>
      </c>
      <c r="P2630" t="s">
        <v>49</v>
      </c>
      <c r="Q2630" t="s">
        <v>49</v>
      </c>
      <c r="R2630" t="s">
        <v>49</v>
      </c>
      <c r="S2630" t="s">
        <v>49</v>
      </c>
      <c r="T2630" t="s">
        <v>49</v>
      </c>
      <c r="U2630" t="s">
        <v>49</v>
      </c>
      <c r="V2630" t="s">
        <v>49</v>
      </c>
      <c r="W2630" t="s">
        <v>49</v>
      </c>
      <c r="X2630" t="s">
        <v>49</v>
      </c>
      <c r="Y2630" t="s">
        <v>49</v>
      </c>
      <c r="Z2630" t="s">
        <v>49</v>
      </c>
      <c r="AA2630" t="s">
        <v>49</v>
      </c>
      <c r="AB2630" t="s">
        <v>49</v>
      </c>
      <c r="AC2630" t="s">
        <v>49</v>
      </c>
      <c r="AD2630" t="s">
        <v>49</v>
      </c>
      <c r="AE2630" t="s">
        <v>49</v>
      </c>
      <c r="AF2630" t="s">
        <v>49</v>
      </c>
      <c r="AG2630" t="s">
        <v>49</v>
      </c>
      <c r="AH2630" t="s">
        <v>49</v>
      </c>
      <c r="AI2630" t="s">
        <v>49</v>
      </c>
      <c r="AJ2630" t="s">
        <v>49</v>
      </c>
      <c r="AK2630" t="s">
        <v>49</v>
      </c>
      <c r="AL2630" t="s">
        <v>49</v>
      </c>
      <c r="AM2630" t="s">
        <v>49</v>
      </c>
    </row>
    <row r="2631" spans="1:39" customFormat="1" hidden="1" x14ac:dyDescent="0.2">
      <c r="A2631" t="s">
        <v>36</v>
      </c>
      <c r="B2631" s="1" t="s">
        <v>492</v>
      </c>
      <c r="C2631" t="s">
        <v>528</v>
      </c>
      <c r="D2631" s="1" t="s">
        <v>397</v>
      </c>
      <c r="E2631" t="s">
        <v>49</v>
      </c>
      <c r="F2631" t="s">
        <v>49</v>
      </c>
      <c r="G2631" t="s">
        <v>49</v>
      </c>
      <c r="H2631" t="s">
        <v>49</v>
      </c>
      <c r="I2631" t="s">
        <v>49</v>
      </c>
      <c r="J2631" t="s">
        <v>49</v>
      </c>
      <c r="K2631" t="s">
        <v>49</v>
      </c>
      <c r="L2631" t="s">
        <v>49</v>
      </c>
      <c r="M2631" t="s">
        <v>49</v>
      </c>
      <c r="N2631" t="s">
        <v>49</v>
      </c>
      <c r="O2631" t="s">
        <v>49</v>
      </c>
      <c r="P2631" t="s">
        <v>49</v>
      </c>
      <c r="Q2631" t="s">
        <v>49</v>
      </c>
      <c r="R2631" t="s">
        <v>49</v>
      </c>
      <c r="S2631" t="s">
        <v>49</v>
      </c>
      <c r="T2631" t="s">
        <v>49</v>
      </c>
      <c r="U2631" t="s">
        <v>49</v>
      </c>
      <c r="V2631" t="s">
        <v>49</v>
      </c>
      <c r="W2631" t="s">
        <v>49</v>
      </c>
      <c r="X2631" t="s">
        <v>49</v>
      </c>
      <c r="Y2631" t="s">
        <v>49</v>
      </c>
      <c r="Z2631" t="s">
        <v>49</v>
      </c>
      <c r="AA2631" t="s">
        <v>49</v>
      </c>
      <c r="AB2631" t="s">
        <v>49</v>
      </c>
      <c r="AC2631" t="s">
        <v>49</v>
      </c>
      <c r="AD2631" t="s">
        <v>49</v>
      </c>
      <c r="AE2631" t="s">
        <v>49</v>
      </c>
      <c r="AF2631" t="s">
        <v>49</v>
      </c>
      <c r="AG2631" t="s">
        <v>49</v>
      </c>
      <c r="AH2631" t="s">
        <v>49</v>
      </c>
      <c r="AI2631" t="s">
        <v>49</v>
      </c>
      <c r="AJ2631" t="s">
        <v>49</v>
      </c>
      <c r="AK2631" t="s">
        <v>49</v>
      </c>
      <c r="AL2631" t="s">
        <v>49</v>
      </c>
      <c r="AM2631" t="s">
        <v>49</v>
      </c>
    </row>
    <row r="2632" spans="1:39" customFormat="1" hidden="1" x14ac:dyDescent="0.2">
      <c r="A2632" t="s">
        <v>36</v>
      </c>
      <c r="B2632" s="1" t="s">
        <v>492</v>
      </c>
      <c r="C2632" t="s">
        <v>521</v>
      </c>
      <c r="D2632" s="1" t="s">
        <v>111</v>
      </c>
      <c r="E2632" t="s">
        <v>49</v>
      </c>
      <c r="F2632" t="s">
        <v>49</v>
      </c>
      <c r="G2632" t="s">
        <v>49</v>
      </c>
      <c r="H2632" t="s">
        <v>49</v>
      </c>
      <c r="I2632" t="s">
        <v>49</v>
      </c>
      <c r="J2632" t="s">
        <v>49</v>
      </c>
      <c r="K2632" t="s">
        <v>49</v>
      </c>
      <c r="L2632" t="s">
        <v>49</v>
      </c>
      <c r="M2632" t="s">
        <v>49</v>
      </c>
      <c r="N2632" t="s">
        <v>49</v>
      </c>
      <c r="O2632" t="s">
        <v>49</v>
      </c>
      <c r="P2632" t="s">
        <v>49</v>
      </c>
      <c r="Q2632" t="s">
        <v>49</v>
      </c>
      <c r="R2632" t="s">
        <v>49</v>
      </c>
      <c r="S2632" t="s">
        <v>49</v>
      </c>
      <c r="T2632" t="s">
        <v>49</v>
      </c>
      <c r="U2632" t="s">
        <v>49</v>
      </c>
      <c r="V2632" t="s">
        <v>49</v>
      </c>
      <c r="W2632" t="s">
        <v>49</v>
      </c>
      <c r="X2632" t="s">
        <v>49</v>
      </c>
      <c r="Y2632" t="s">
        <v>49</v>
      </c>
      <c r="Z2632" t="s">
        <v>49</v>
      </c>
      <c r="AA2632" t="s">
        <v>49</v>
      </c>
      <c r="AB2632" t="s">
        <v>49</v>
      </c>
      <c r="AC2632" t="s">
        <v>49</v>
      </c>
      <c r="AD2632" t="s">
        <v>49</v>
      </c>
      <c r="AE2632" t="s">
        <v>49</v>
      </c>
      <c r="AF2632" t="s">
        <v>49</v>
      </c>
      <c r="AG2632" t="s">
        <v>49</v>
      </c>
      <c r="AH2632" t="s">
        <v>49</v>
      </c>
      <c r="AI2632" t="s">
        <v>49</v>
      </c>
      <c r="AJ2632" t="s">
        <v>49</v>
      </c>
      <c r="AK2632" t="s">
        <v>49</v>
      </c>
      <c r="AL2632" t="s">
        <v>49</v>
      </c>
      <c r="AM2632" t="s">
        <v>49</v>
      </c>
    </row>
    <row r="2633" spans="1:39" customFormat="1" hidden="1" x14ac:dyDescent="0.2">
      <c r="A2633" t="s">
        <v>36</v>
      </c>
      <c r="B2633" s="1" t="s">
        <v>492</v>
      </c>
      <c r="C2633" t="s">
        <v>50</v>
      </c>
      <c r="D2633" s="1" t="s">
        <v>569</v>
      </c>
      <c r="E2633" t="s">
        <v>49</v>
      </c>
      <c r="F2633" t="s">
        <v>49</v>
      </c>
      <c r="G2633" t="s">
        <v>49</v>
      </c>
      <c r="H2633">
        <v>1.1600659571717811</v>
      </c>
      <c r="I2633">
        <v>0.90862663689079004</v>
      </c>
      <c r="J2633">
        <v>-10.623038366604154</v>
      </c>
      <c r="K2633">
        <v>-9.390506964126315</v>
      </c>
      <c r="L2633">
        <v>-3.6873635495726207</v>
      </c>
      <c r="M2633">
        <v>-3.9737126691017033</v>
      </c>
      <c r="N2633">
        <v>-4.5240313335623306</v>
      </c>
      <c r="O2633">
        <v>-7.640893411968193</v>
      </c>
      <c r="P2633">
        <v>-8.373161705463442</v>
      </c>
      <c r="Q2633">
        <v>-8.8388470338085909</v>
      </c>
      <c r="R2633">
        <v>-6.1202055106570983</v>
      </c>
      <c r="S2633">
        <v>-6.4509881848599209</v>
      </c>
      <c r="T2633">
        <v>-8.2545509687406522</v>
      </c>
      <c r="U2633">
        <v>-9.0720373340008233</v>
      </c>
      <c r="V2633">
        <v>-9.8769487508331224</v>
      </c>
      <c r="W2633">
        <v>-7.2784222220155792</v>
      </c>
      <c r="X2633">
        <v>-7.2830709666355435</v>
      </c>
      <c r="Y2633">
        <v>-7.0266666912128368</v>
      </c>
      <c r="Z2633">
        <v>-0.68058180616654784</v>
      </c>
      <c r="AA2633">
        <v>0.25847955747101831</v>
      </c>
      <c r="AB2633">
        <v>0.62458793561753689</v>
      </c>
      <c r="AC2633">
        <v>1.5446056271556339</v>
      </c>
      <c r="AD2633">
        <v>3.4388628591052273</v>
      </c>
      <c r="AE2633">
        <v>1.1377467634323659</v>
      </c>
      <c r="AF2633">
        <v>2.3371565878580709</v>
      </c>
      <c r="AG2633">
        <v>4.5524611027603585</v>
      </c>
      <c r="AH2633">
        <v>1.9348136057855636</v>
      </c>
      <c r="AI2633">
        <v>0.2584677471656916</v>
      </c>
      <c r="AJ2633">
        <v>-0.7501435102792432</v>
      </c>
      <c r="AK2633">
        <v>-1.0285240501115007</v>
      </c>
      <c r="AL2633">
        <v>-3.8187426452333022</v>
      </c>
      <c r="AM2633">
        <v>-7.9937141344099034</v>
      </c>
    </row>
    <row r="2634" spans="1:39" customFormat="1" hidden="1" x14ac:dyDescent="0.2">
      <c r="A2634" t="s">
        <v>36</v>
      </c>
      <c r="B2634" s="1" t="s">
        <v>492</v>
      </c>
      <c r="C2634" t="s">
        <v>229</v>
      </c>
      <c r="D2634" s="1" t="s">
        <v>536</v>
      </c>
      <c r="E2634" t="s">
        <v>49</v>
      </c>
      <c r="F2634" t="s">
        <v>49</v>
      </c>
      <c r="G2634">
        <v>23.706941938702201</v>
      </c>
      <c r="H2634">
        <v>29.215343172686399</v>
      </c>
      <c r="I2634">
        <v>23.450737230144799</v>
      </c>
      <c r="J2634">
        <v>15.036013833462601</v>
      </c>
      <c r="K2634">
        <v>19.511589836074702</v>
      </c>
      <c r="L2634">
        <v>24.766783625361999</v>
      </c>
      <c r="M2634">
        <v>20.630422852655599</v>
      </c>
      <c r="N2634">
        <v>17.655463672779199</v>
      </c>
      <c r="O2634">
        <v>15.4086975951107</v>
      </c>
      <c r="P2634">
        <v>12.6490123712999</v>
      </c>
      <c r="Q2634">
        <v>9.1914784596666106</v>
      </c>
      <c r="R2634">
        <v>8.9843909914168592</v>
      </c>
      <c r="S2634">
        <v>7.3202717864930698</v>
      </c>
      <c r="T2634">
        <v>7.0778180208270198</v>
      </c>
      <c r="U2634">
        <v>10.5038434728745</v>
      </c>
      <c r="V2634">
        <v>6.4102332889389997</v>
      </c>
      <c r="W2634">
        <v>6.0329714797372302</v>
      </c>
      <c r="X2634">
        <v>7.2303479124598304</v>
      </c>
      <c r="Y2634">
        <v>8.0563365818582593</v>
      </c>
      <c r="Z2634">
        <v>8.1394421584900805</v>
      </c>
      <c r="AA2634">
        <v>4.9264092206363399</v>
      </c>
      <c r="AB2634">
        <v>5.4901140294833297</v>
      </c>
      <c r="AC2634">
        <v>6.2739246959333297</v>
      </c>
      <c r="AD2634">
        <v>3.7707482743749998</v>
      </c>
      <c r="AE2634">
        <v>1.7774625851666701</v>
      </c>
      <c r="AF2634">
        <v>1.1125032961000001</v>
      </c>
      <c r="AG2634">
        <v>0.58095322661666704</v>
      </c>
      <c r="AH2634">
        <v>0.120096355691667</v>
      </c>
      <c r="AI2634">
        <v>6.4322429599999995E-2</v>
      </c>
      <c r="AJ2634">
        <v>0.10476413567499999</v>
      </c>
      <c r="AK2634">
        <v>0.467145774525</v>
      </c>
      <c r="AL2634">
        <v>1.0140479751</v>
      </c>
      <c r="AM2634">
        <v>8.3637291413333301</v>
      </c>
    </row>
    <row r="2635" spans="1:39" customFormat="1" hidden="1" x14ac:dyDescent="0.2">
      <c r="A2635" t="s">
        <v>36</v>
      </c>
      <c r="B2635" s="1" t="s">
        <v>492</v>
      </c>
      <c r="C2635" t="s">
        <v>522</v>
      </c>
      <c r="D2635" s="1" t="s">
        <v>468</v>
      </c>
      <c r="E2635" t="s">
        <v>49</v>
      </c>
      <c r="F2635" t="s">
        <v>49</v>
      </c>
      <c r="G2635" t="s">
        <v>49</v>
      </c>
      <c r="H2635" t="s">
        <v>49</v>
      </c>
      <c r="I2635" t="s">
        <v>49</v>
      </c>
      <c r="J2635" t="s">
        <v>49</v>
      </c>
      <c r="K2635" t="s">
        <v>49</v>
      </c>
      <c r="L2635" t="s">
        <v>49</v>
      </c>
      <c r="M2635" t="s">
        <v>49</v>
      </c>
      <c r="N2635" t="s">
        <v>49</v>
      </c>
      <c r="O2635" t="s">
        <v>49</v>
      </c>
      <c r="P2635" t="s">
        <v>49</v>
      </c>
      <c r="Q2635" t="s">
        <v>49</v>
      </c>
      <c r="R2635" t="s">
        <v>49</v>
      </c>
      <c r="S2635" t="s">
        <v>49</v>
      </c>
      <c r="T2635" t="s">
        <v>49</v>
      </c>
      <c r="U2635" t="s">
        <v>49</v>
      </c>
      <c r="V2635" t="s">
        <v>49</v>
      </c>
      <c r="W2635" t="s">
        <v>49</v>
      </c>
      <c r="X2635" t="s">
        <v>49</v>
      </c>
      <c r="Y2635" t="s">
        <v>49</v>
      </c>
      <c r="Z2635" t="s">
        <v>49</v>
      </c>
      <c r="AA2635" t="s">
        <v>49</v>
      </c>
      <c r="AB2635" t="s">
        <v>49</v>
      </c>
      <c r="AC2635" t="s">
        <v>49</v>
      </c>
      <c r="AD2635">
        <v>5</v>
      </c>
      <c r="AE2635">
        <v>5</v>
      </c>
      <c r="AF2635">
        <v>5</v>
      </c>
      <c r="AG2635">
        <v>5</v>
      </c>
      <c r="AH2635">
        <v>6</v>
      </c>
      <c r="AI2635">
        <v>6</v>
      </c>
      <c r="AJ2635">
        <v>6</v>
      </c>
      <c r="AK2635" t="s">
        <v>49</v>
      </c>
      <c r="AL2635" t="s">
        <v>49</v>
      </c>
      <c r="AM2635" t="s">
        <v>49</v>
      </c>
    </row>
    <row r="2636" spans="1:39" customFormat="1" hidden="1" x14ac:dyDescent="0.2">
      <c r="A2636" t="s">
        <v>36</v>
      </c>
      <c r="B2636" s="1" t="s">
        <v>492</v>
      </c>
      <c r="C2636" t="s">
        <v>28</v>
      </c>
      <c r="D2636" s="1" t="s">
        <v>553</v>
      </c>
      <c r="E2636" t="s">
        <v>49</v>
      </c>
      <c r="F2636" t="s">
        <v>49</v>
      </c>
      <c r="G2636" t="s">
        <v>49</v>
      </c>
      <c r="H2636">
        <v>37.677086749823395</v>
      </c>
      <c r="I2636">
        <v>32.14555123231407</v>
      </c>
      <c r="J2636">
        <v>27.330778302035924</v>
      </c>
      <c r="K2636">
        <v>25.502414492373486</v>
      </c>
      <c r="L2636">
        <v>21.706702478187633</v>
      </c>
      <c r="M2636">
        <v>21.360458447089812</v>
      </c>
      <c r="N2636">
        <v>23.516451300347725</v>
      </c>
      <c r="O2636">
        <v>23.376879688988165</v>
      </c>
      <c r="P2636">
        <v>25.510206361375499</v>
      </c>
      <c r="Q2636">
        <v>31.884724238006353</v>
      </c>
      <c r="R2636">
        <v>32.64294902575061</v>
      </c>
      <c r="S2636">
        <v>34.358305467488123</v>
      </c>
      <c r="T2636">
        <v>36.46951887111868</v>
      </c>
      <c r="U2636">
        <v>38.90964765543081</v>
      </c>
      <c r="V2636">
        <v>43.211388235768979</v>
      </c>
      <c r="W2636">
        <v>47.233619036755556</v>
      </c>
      <c r="X2636">
        <v>53.173967708208615</v>
      </c>
      <c r="Y2636">
        <v>59.323787197507642</v>
      </c>
      <c r="Z2636">
        <v>59.783182286973805</v>
      </c>
      <c r="AA2636">
        <v>60.194679712380818</v>
      </c>
      <c r="AB2636">
        <v>58.352521648000113</v>
      </c>
      <c r="AC2636">
        <v>50.282019659456303</v>
      </c>
      <c r="AD2636">
        <v>46.08388343887367</v>
      </c>
      <c r="AE2636">
        <v>42.560632838452115</v>
      </c>
      <c r="AF2636">
        <v>35.117287287796586</v>
      </c>
      <c r="AG2636">
        <v>33.415979256416485</v>
      </c>
      <c r="AH2636">
        <v>32.441310330704276</v>
      </c>
      <c r="AI2636">
        <v>32.389373842819609</v>
      </c>
      <c r="AJ2636">
        <v>33.357405339707206</v>
      </c>
      <c r="AK2636">
        <v>37.926712500857761</v>
      </c>
      <c r="AL2636">
        <v>38.624850579484651</v>
      </c>
      <c r="AM2636" t="s">
        <v>49</v>
      </c>
    </row>
    <row r="2637" spans="1:39" customFormat="1" hidden="1" x14ac:dyDescent="0.2">
      <c r="A2637" t="s">
        <v>36</v>
      </c>
      <c r="B2637" s="1" t="s">
        <v>492</v>
      </c>
      <c r="C2637" t="s">
        <v>342</v>
      </c>
      <c r="D2637" s="1" t="s">
        <v>491</v>
      </c>
      <c r="E2637" t="s">
        <v>49</v>
      </c>
      <c r="F2637" t="s">
        <v>49</v>
      </c>
      <c r="G2637" t="s">
        <v>49</v>
      </c>
      <c r="H2637" t="s">
        <v>49</v>
      </c>
      <c r="I2637" t="s">
        <v>49</v>
      </c>
      <c r="J2637" t="s">
        <v>49</v>
      </c>
      <c r="K2637" t="s">
        <v>49</v>
      </c>
      <c r="L2637" t="s">
        <v>49</v>
      </c>
      <c r="M2637" t="s">
        <v>49</v>
      </c>
      <c r="N2637" t="s">
        <v>49</v>
      </c>
      <c r="O2637" t="s">
        <v>49</v>
      </c>
      <c r="P2637" t="s">
        <v>49</v>
      </c>
      <c r="Q2637" t="s">
        <v>49</v>
      </c>
      <c r="R2637" t="s">
        <v>49</v>
      </c>
      <c r="S2637" t="s">
        <v>49</v>
      </c>
      <c r="T2637" t="s">
        <v>49</v>
      </c>
      <c r="U2637" t="s">
        <v>49</v>
      </c>
      <c r="V2637" t="s">
        <v>49</v>
      </c>
      <c r="W2637" t="s">
        <v>49</v>
      </c>
      <c r="X2637" t="s">
        <v>49</v>
      </c>
      <c r="Y2637" t="s">
        <v>49</v>
      </c>
      <c r="Z2637" t="s">
        <v>49</v>
      </c>
      <c r="AA2637" t="s">
        <v>49</v>
      </c>
      <c r="AB2637" t="s">
        <v>49</v>
      </c>
      <c r="AC2637" t="s">
        <v>49</v>
      </c>
      <c r="AD2637" t="s">
        <v>49</v>
      </c>
      <c r="AE2637" t="s">
        <v>49</v>
      </c>
      <c r="AF2637">
        <v>71.065780000000004</v>
      </c>
      <c r="AG2637">
        <v>71.382499999999993</v>
      </c>
      <c r="AH2637">
        <v>72.6828</v>
      </c>
      <c r="AI2637">
        <v>73.239630000000005</v>
      </c>
      <c r="AJ2637">
        <v>73.415840000000003</v>
      </c>
      <c r="AK2637" t="s">
        <v>49</v>
      </c>
      <c r="AL2637" t="s">
        <v>49</v>
      </c>
      <c r="AM2637" t="s">
        <v>49</v>
      </c>
    </row>
    <row r="2638" spans="1:39" customFormat="1" hidden="1" x14ac:dyDescent="0.2">
      <c r="A2638" t="s">
        <v>36</v>
      </c>
      <c r="B2638" s="1" t="s">
        <v>492</v>
      </c>
      <c r="C2638" t="s">
        <v>207</v>
      </c>
      <c r="D2638" s="1" t="s">
        <v>110</v>
      </c>
      <c r="E2638" t="s">
        <v>49</v>
      </c>
      <c r="F2638" t="s">
        <v>49</v>
      </c>
      <c r="G2638" t="s">
        <v>49</v>
      </c>
      <c r="H2638" t="s">
        <v>49</v>
      </c>
      <c r="I2638" t="s">
        <v>49</v>
      </c>
      <c r="J2638" t="s">
        <v>49</v>
      </c>
      <c r="K2638" t="s">
        <v>49</v>
      </c>
      <c r="L2638" t="s">
        <v>49</v>
      </c>
      <c r="M2638" t="s">
        <v>49</v>
      </c>
      <c r="N2638" t="s">
        <v>49</v>
      </c>
      <c r="O2638" t="s">
        <v>49</v>
      </c>
      <c r="P2638" t="s">
        <v>49</v>
      </c>
      <c r="Q2638" t="s">
        <v>49</v>
      </c>
      <c r="R2638" t="s">
        <v>49</v>
      </c>
      <c r="S2638" t="s">
        <v>49</v>
      </c>
      <c r="T2638" t="s">
        <v>49</v>
      </c>
      <c r="U2638" t="s">
        <v>49</v>
      </c>
      <c r="V2638" t="s">
        <v>49</v>
      </c>
      <c r="W2638" t="s">
        <v>49</v>
      </c>
      <c r="X2638" t="s">
        <v>49</v>
      </c>
      <c r="Y2638" t="s">
        <v>49</v>
      </c>
      <c r="Z2638" t="s">
        <v>49</v>
      </c>
      <c r="AA2638" t="s">
        <v>49</v>
      </c>
      <c r="AB2638" t="s">
        <v>49</v>
      </c>
      <c r="AC2638" t="s">
        <v>49</v>
      </c>
      <c r="AD2638">
        <v>19.425979614257798</v>
      </c>
      <c r="AE2638">
        <v>19.901760101318398</v>
      </c>
      <c r="AF2638">
        <v>20.673089981079102</v>
      </c>
      <c r="AG2638">
        <v>20.407539367675799</v>
      </c>
      <c r="AH2638" t="s">
        <v>49</v>
      </c>
      <c r="AI2638" t="s">
        <v>49</v>
      </c>
      <c r="AJ2638" t="s">
        <v>49</v>
      </c>
      <c r="AK2638">
        <v>24.082490921020501</v>
      </c>
      <c r="AL2638" t="s">
        <v>49</v>
      </c>
      <c r="AM2638" t="s">
        <v>49</v>
      </c>
    </row>
    <row r="2639" spans="1:39" customFormat="1" hidden="1" x14ac:dyDescent="0.2">
      <c r="A2639" t="s">
        <v>36</v>
      </c>
      <c r="B2639" s="1" t="s">
        <v>492</v>
      </c>
      <c r="C2639" t="s">
        <v>40</v>
      </c>
      <c r="D2639" s="1" t="s">
        <v>286</v>
      </c>
      <c r="E2639" t="s">
        <v>49</v>
      </c>
      <c r="F2639" t="s">
        <v>49</v>
      </c>
      <c r="G2639" t="s">
        <v>49</v>
      </c>
      <c r="H2639" t="s">
        <v>49</v>
      </c>
      <c r="I2639" t="s">
        <v>49</v>
      </c>
      <c r="J2639" t="s">
        <v>49</v>
      </c>
      <c r="K2639" t="s">
        <v>49</v>
      </c>
      <c r="L2639" t="s">
        <v>49</v>
      </c>
      <c r="M2639" t="s">
        <v>49</v>
      </c>
      <c r="N2639" t="s">
        <v>49</v>
      </c>
      <c r="O2639" t="s">
        <v>49</v>
      </c>
      <c r="P2639" t="s">
        <v>49</v>
      </c>
      <c r="Q2639" t="s">
        <v>49</v>
      </c>
      <c r="R2639" t="s">
        <v>49</v>
      </c>
      <c r="S2639" t="s">
        <v>49</v>
      </c>
      <c r="T2639" t="s">
        <v>49</v>
      </c>
      <c r="U2639" t="s">
        <v>49</v>
      </c>
      <c r="V2639" t="s">
        <v>49</v>
      </c>
      <c r="W2639" t="s">
        <v>49</v>
      </c>
      <c r="X2639" t="s">
        <v>49</v>
      </c>
      <c r="Y2639" t="s">
        <v>49</v>
      </c>
      <c r="Z2639" t="s">
        <v>49</v>
      </c>
      <c r="AA2639" t="s">
        <v>49</v>
      </c>
      <c r="AB2639" t="s">
        <v>49</v>
      </c>
      <c r="AC2639" t="s">
        <v>49</v>
      </c>
      <c r="AD2639">
        <v>7.5486102104187003</v>
      </c>
      <c r="AE2639">
        <v>8.4798097610473597</v>
      </c>
      <c r="AF2639">
        <v>8.8985595703125</v>
      </c>
      <c r="AG2639">
        <v>8.6526203155517596</v>
      </c>
      <c r="AH2639" t="s">
        <v>49</v>
      </c>
      <c r="AI2639" t="s">
        <v>49</v>
      </c>
      <c r="AJ2639" t="s">
        <v>49</v>
      </c>
      <c r="AK2639">
        <v>11.7679395675659</v>
      </c>
      <c r="AL2639" t="s">
        <v>49</v>
      </c>
      <c r="AM2639" t="s">
        <v>49</v>
      </c>
    </row>
    <row r="2640" spans="1:39" customFormat="1" hidden="1" x14ac:dyDescent="0.2">
      <c r="A2640" t="s">
        <v>36</v>
      </c>
      <c r="B2640" s="1" t="s">
        <v>492</v>
      </c>
      <c r="C2640" t="s">
        <v>445</v>
      </c>
      <c r="D2640" s="1" t="s">
        <v>307</v>
      </c>
      <c r="E2640" t="s">
        <v>49</v>
      </c>
      <c r="F2640" t="s">
        <v>49</v>
      </c>
      <c r="G2640" t="s">
        <v>49</v>
      </c>
      <c r="H2640">
        <v>2.4001809999999999</v>
      </c>
      <c r="I2640">
        <v>2.3707539999999998</v>
      </c>
      <c r="J2640">
        <v>2.1003609999999999</v>
      </c>
      <c r="K2640">
        <v>2.06379</v>
      </c>
      <c r="L2640">
        <v>2.0549170000000001</v>
      </c>
      <c r="M2640">
        <v>2.1083539999999998</v>
      </c>
      <c r="N2640">
        <v>2.592838</v>
      </c>
      <c r="O2640">
        <v>2.694509</v>
      </c>
      <c r="P2640">
        <v>2.9874700000000001</v>
      </c>
      <c r="Q2640">
        <v>5.0657969999999999</v>
      </c>
      <c r="R2640">
        <v>5.4992530000000004</v>
      </c>
      <c r="S2640">
        <v>5.2561799999999996</v>
      </c>
      <c r="T2640">
        <v>5.1335329999999999</v>
      </c>
      <c r="U2640">
        <v>5.8637940000000004</v>
      </c>
      <c r="V2640">
        <v>5.8806060000000002</v>
      </c>
      <c r="W2640">
        <v>5.4600400000000002</v>
      </c>
      <c r="X2640">
        <v>5.2485390000000001</v>
      </c>
      <c r="Y2640">
        <v>5.1393040000000001</v>
      </c>
      <c r="Z2640">
        <v>5.3434609999999996</v>
      </c>
      <c r="AA2640">
        <v>5.4293630000000004</v>
      </c>
      <c r="AB2640">
        <v>5.2837310000000004</v>
      </c>
      <c r="AC2640">
        <v>5.25962</v>
      </c>
      <c r="AD2640">
        <v>5.2181379999999997</v>
      </c>
      <c r="AE2640">
        <v>5.1143070000000002</v>
      </c>
      <c r="AF2640">
        <v>5.0980489999999996</v>
      </c>
      <c r="AG2640">
        <v>4.9385380000000003</v>
      </c>
      <c r="AH2640">
        <v>4.6324969999999999</v>
      </c>
      <c r="AI2640">
        <v>4.3154170000000001</v>
      </c>
      <c r="AJ2640">
        <v>4.484782</v>
      </c>
      <c r="AK2640">
        <v>4.5837219999999999</v>
      </c>
      <c r="AL2640">
        <v>4.3397249999999996</v>
      </c>
      <c r="AM2640" t="s">
        <v>49</v>
      </c>
    </row>
    <row r="2641" spans="1:39" customFormat="1" hidden="1" x14ac:dyDescent="0.2">
      <c r="A2641" t="s">
        <v>36</v>
      </c>
      <c r="B2641" s="1" t="s">
        <v>492</v>
      </c>
      <c r="C2641" t="s">
        <v>394</v>
      </c>
      <c r="D2641" s="1" t="s">
        <v>281</v>
      </c>
      <c r="E2641">
        <v>43.47316</v>
      </c>
      <c r="F2641">
        <v>44.042960000000001</v>
      </c>
      <c r="G2641">
        <v>42.995780000000003</v>
      </c>
      <c r="H2641" t="s">
        <v>49</v>
      </c>
      <c r="I2641">
        <v>42.321629999999999</v>
      </c>
      <c r="J2641">
        <v>42.231580000000001</v>
      </c>
      <c r="K2641">
        <v>41.882289999999998</v>
      </c>
      <c r="L2641">
        <v>20.60773</v>
      </c>
      <c r="M2641">
        <v>20.779699999999998</v>
      </c>
      <c r="N2641" t="s">
        <v>49</v>
      </c>
      <c r="O2641">
        <v>19.709289999999999</v>
      </c>
      <c r="P2641">
        <v>18.930260000000001</v>
      </c>
      <c r="Q2641">
        <v>19.082329999999999</v>
      </c>
      <c r="R2641">
        <v>19.07292</v>
      </c>
      <c r="S2641">
        <v>18.106539999999999</v>
      </c>
      <c r="T2641">
        <v>16.908999999999999</v>
      </c>
      <c r="U2641">
        <v>18.976790000000001</v>
      </c>
      <c r="V2641">
        <v>20.089300000000001</v>
      </c>
      <c r="W2641">
        <v>19.495339999999999</v>
      </c>
      <c r="X2641">
        <v>19.058879999999998</v>
      </c>
      <c r="Y2641">
        <v>16.898330000000001</v>
      </c>
      <c r="Z2641">
        <v>16.881350000000001</v>
      </c>
      <c r="AA2641">
        <v>17.841699999999999</v>
      </c>
      <c r="AB2641">
        <v>16.149509999999999</v>
      </c>
      <c r="AC2641">
        <v>17.430409999999998</v>
      </c>
      <c r="AD2641">
        <v>20.530719999999999</v>
      </c>
      <c r="AE2641">
        <v>12.532909999999999</v>
      </c>
      <c r="AF2641">
        <v>16.396059999999999</v>
      </c>
      <c r="AG2641">
        <v>16.217780000000001</v>
      </c>
      <c r="AH2641" t="s">
        <v>49</v>
      </c>
      <c r="AI2641" t="s">
        <v>49</v>
      </c>
      <c r="AJ2641" t="s">
        <v>49</v>
      </c>
      <c r="AK2641" t="s">
        <v>49</v>
      </c>
      <c r="AL2641" t="s">
        <v>49</v>
      </c>
      <c r="AM2641" t="s">
        <v>49</v>
      </c>
    </row>
    <row r="2642" spans="1:39" customFormat="1" hidden="1" x14ac:dyDescent="0.2">
      <c r="A2642" t="s">
        <v>36</v>
      </c>
      <c r="B2642" s="1" t="s">
        <v>492</v>
      </c>
      <c r="C2642" t="s">
        <v>163</v>
      </c>
      <c r="D2642" s="1" t="s">
        <v>190</v>
      </c>
      <c r="E2642" t="s">
        <v>49</v>
      </c>
      <c r="F2642" t="s">
        <v>49</v>
      </c>
      <c r="G2642" t="s">
        <v>49</v>
      </c>
      <c r="H2642" t="s">
        <v>49</v>
      </c>
      <c r="I2642" t="s">
        <v>49</v>
      </c>
      <c r="J2642" t="s">
        <v>49</v>
      </c>
      <c r="K2642" t="s">
        <v>49</v>
      </c>
      <c r="L2642" t="s">
        <v>49</v>
      </c>
      <c r="M2642" t="s">
        <v>49</v>
      </c>
      <c r="N2642" t="s">
        <v>49</v>
      </c>
      <c r="O2642" t="s">
        <v>49</v>
      </c>
      <c r="P2642" t="s">
        <v>49</v>
      </c>
      <c r="Q2642" t="s">
        <v>49</v>
      </c>
      <c r="R2642" t="s">
        <v>49</v>
      </c>
      <c r="S2642" t="s">
        <v>49</v>
      </c>
      <c r="T2642" t="s">
        <v>49</v>
      </c>
      <c r="U2642" t="s">
        <v>49</v>
      </c>
      <c r="V2642" t="s">
        <v>49</v>
      </c>
      <c r="W2642" t="s">
        <v>49</v>
      </c>
      <c r="X2642" t="s">
        <v>49</v>
      </c>
      <c r="Y2642" t="s">
        <v>49</v>
      </c>
      <c r="Z2642">
        <v>16.600000000000001</v>
      </c>
      <c r="AA2642" t="s">
        <v>49</v>
      </c>
      <c r="AB2642" t="s">
        <v>49</v>
      </c>
      <c r="AC2642" t="s">
        <v>49</v>
      </c>
      <c r="AD2642">
        <v>19.2</v>
      </c>
      <c r="AE2642" t="s">
        <v>49</v>
      </c>
      <c r="AF2642" t="s">
        <v>49</v>
      </c>
      <c r="AG2642" t="s">
        <v>49</v>
      </c>
      <c r="AH2642" t="s">
        <v>49</v>
      </c>
      <c r="AI2642" t="s">
        <v>49</v>
      </c>
      <c r="AJ2642">
        <v>37.6</v>
      </c>
      <c r="AK2642" t="s">
        <v>49</v>
      </c>
      <c r="AL2642" t="s">
        <v>49</v>
      </c>
      <c r="AM2642" t="s">
        <v>49</v>
      </c>
    </row>
    <row r="2643" spans="1:39" customFormat="1" hidden="1" x14ac:dyDescent="0.2">
      <c r="A2643" t="s">
        <v>36</v>
      </c>
      <c r="B2643" s="1" t="s">
        <v>492</v>
      </c>
      <c r="C2643" t="s">
        <v>427</v>
      </c>
      <c r="D2643" s="1" t="s">
        <v>225</v>
      </c>
      <c r="E2643" t="s">
        <v>49</v>
      </c>
      <c r="F2643" t="s">
        <v>49</v>
      </c>
      <c r="G2643" t="s">
        <v>49</v>
      </c>
      <c r="H2643" t="s">
        <v>49</v>
      </c>
      <c r="I2643" t="s">
        <v>49</v>
      </c>
      <c r="J2643" t="s">
        <v>49</v>
      </c>
      <c r="K2643" t="s">
        <v>49</v>
      </c>
      <c r="L2643" t="s">
        <v>49</v>
      </c>
      <c r="M2643" t="s">
        <v>49</v>
      </c>
      <c r="N2643" t="s">
        <v>49</v>
      </c>
      <c r="O2643" t="s">
        <v>49</v>
      </c>
      <c r="P2643" t="s">
        <v>49</v>
      </c>
      <c r="Q2643" t="s">
        <v>49</v>
      </c>
      <c r="R2643" t="s">
        <v>49</v>
      </c>
      <c r="S2643" t="s">
        <v>49</v>
      </c>
      <c r="T2643" t="s">
        <v>49</v>
      </c>
      <c r="U2643" t="s">
        <v>49</v>
      </c>
      <c r="V2643" t="s">
        <v>49</v>
      </c>
      <c r="W2643" t="s">
        <v>49</v>
      </c>
      <c r="X2643" t="s">
        <v>49</v>
      </c>
      <c r="Y2643" t="s">
        <v>49</v>
      </c>
      <c r="Z2643">
        <v>17.8</v>
      </c>
      <c r="AA2643" t="s">
        <v>49</v>
      </c>
      <c r="AB2643" t="s">
        <v>49</v>
      </c>
      <c r="AC2643" t="s">
        <v>49</v>
      </c>
      <c r="AD2643">
        <v>9.4</v>
      </c>
      <c r="AE2643" t="s">
        <v>49</v>
      </c>
      <c r="AF2643" t="s">
        <v>49</v>
      </c>
      <c r="AG2643" t="s">
        <v>49</v>
      </c>
      <c r="AH2643" t="s">
        <v>49</v>
      </c>
      <c r="AI2643" t="s">
        <v>49</v>
      </c>
      <c r="AJ2643">
        <v>9.9</v>
      </c>
      <c r="AK2643" t="s">
        <v>49</v>
      </c>
      <c r="AL2643" t="s">
        <v>49</v>
      </c>
      <c r="AM2643" t="s">
        <v>49</v>
      </c>
    </row>
    <row r="2644" spans="1:39" customFormat="1" hidden="1" x14ac:dyDescent="0.2">
      <c r="A2644" t="s">
        <v>36</v>
      </c>
      <c r="B2644" s="1" t="s">
        <v>492</v>
      </c>
      <c r="C2644" t="s">
        <v>18</v>
      </c>
      <c r="D2644" s="1" t="s">
        <v>374</v>
      </c>
      <c r="E2644" t="s">
        <v>49</v>
      </c>
      <c r="F2644" t="s">
        <v>49</v>
      </c>
      <c r="G2644" t="s">
        <v>49</v>
      </c>
      <c r="H2644" t="s">
        <v>49</v>
      </c>
      <c r="I2644" t="s">
        <v>49</v>
      </c>
      <c r="J2644" t="s">
        <v>49</v>
      </c>
      <c r="K2644" t="s">
        <v>49</v>
      </c>
      <c r="L2644" t="s">
        <v>49</v>
      </c>
      <c r="M2644" t="s">
        <v>49</v>
      </c>
      <c r="N2644" t="s">
        <v>49</v>
      </c>
      <c r="O2644" t="s">
        <v>49</v>
      </c>
      <c r="P2644" t="s">
        <v>49</v>
      </c>
      <c r="Q2644" t="s">
        <v>49</v>
      </c>
      <c r="R2644" t="s">
        <v>49</v>
      </c>
      <c r="S2644" t="s">
        <v>49</v>
      </c>
      <c r="T2644" t="s">
        <v>49</v>
      </c>
      <c r="U2644" t="s">
        <v>49</v>
      </c>
      <c r="V2644" t="s">
        <v>49</v>
      </c>
      <c r="W2644" t="s">
        <v>49</v>
      </c>
      <c r="X2644" t="s">
        <v>49</v>
      </c>
      <c r="Y2644" t="s">
        <v>49</v>
      </c>
      <c r="Z2644" t="s">
        <v>49</v>
      </c>
      <c r="AA2644" t="s">
        <v>49</v>
      </c>
      <c r="AB2644" t="s">
        <v>49</v>
      </c>
      <c r="AC2644" t="s">
        <v>49</v>
      </c>
      <c r="AD2644">
        <v>10.4</v>
      </c>
      <c r="AE2644" t="s">
        <v>49</v>
      </c>
      <c r="AF2644" t="s">
        <v>49</v>
      </c>
      <c r="AG2644" t="s">
        <v>49</v>
      </c>
      <c r="AH2644" t="s">
        <v>49</v>
      </c>
      <c r="AI2644" t="s">
        <v>49</v>
      </c>
      <c r="AJ2644">
        <v>14.5</v>
      </c>
      <c r="AK2644" t="s">
        <v>49</v>
      </c>
      <c r="AL2644" t="s">
        <v>49</v>
      </c>
      <c r="AM2644" t="s">
        <v>49</v>
      </c>
    </row>
    <row r="2645" spans="1:39" customFormat="1" hidden="1" x14ac:dyDescent="0.2">
      <c r="A2645" t="s">
        <v>36</v>
      </c>
      <c r="B2645" s="1" t="s">
        <v>492</v>
      </c>
      <c r="C2645" t="s">
        <v>437</v>
      </c>
      <c r="D2645" s="1" t="s">
        <v>561</v>
      </c>
      <c r="E2645" t="s">
        <v>49</v>
      </c>
      <c r="F2645" t="s">
        <v>49</v>
      </c>
      <c r="G2645" t="s">
        <v>49</v>
      </c>
      <c r="H2645" t="s">
        <v>49</v>
      </c>
      <c r="I2645" t="s">
        <v>49</v>
      </c>
      <c r="J2645" t="s">
        <v>49</v>
      </c>
      <c r="K2645" t="s">
        <v>49</v>
      </c>
      <c r="L2645" t="s">
        <v>49</v>
      </c>
      <c r="M2645" t="s">
        <v>49</v>
      </c>
      <c r="N2645" t="s">
        <v>49</v>
      </c>
      <c r="O2645" t="s">
        <v>49</v>
      </c>
      <c r="P2645" t="s">
        <v>49</v>
      </c>
      <c r="Q2645" t="s">
        <v>49</v>
      </c>
      <c r="R2645" t="s">
        <v>49</v>
      </c>
      <c r="S2645">
        <v>27.6</v>
      </c>
      <c r="T2645" t="s">
        <v>49</v>
      </c>
      <c r="U2645" t="s">
        <v>49</v>
      </c>
      <c r="V2645">
        <v>41.8</v>
      </c>
      <c r="W2645" t="s">
        <v>49</v>
      </c>
      <c r="X2645" t="s">
        <v>49</v>
      </c>
      <c r="Y2645" t="s">
        <v>49</v>
      </c>
      <c r="Z2645" t="s">
        <v>49</v>
      </c>
      <c r="AA2645" t="s">
        <v>49</v>
      </c>
      <c r="AB2645" t="s">
        <v>49</v>
      </c>
      <c r="AC2645" t="s">
        <v>49</v>
      </c>
      <c r="AD2645">
        <v>28.8</v>
      </c>
      <c r="AE2645" t="s">
        <v>49</v>
      </c>
      <c r="AF2645" t="s">
        <v>49</v>
      </c>
      <c r="AG2645" t="s">
        <v>49</v>
      </c>
      <c r="AH2645" t="s">
        <v>49</v>
      </c>
      <c r="AI2645" t="s">
        <v>49</v>
      </c>
      <c r="AJ2645">
        <v>31.5</v>
      </c>
      <c r="AK2645" t="s">
        <v>49</v>
      </c>
      <c r="AL2645" t="s">
        <v>49</v>
      </c>
      <c r="AM2645" t="s">
        <v>49</v>
      </c>
    </row>
    <row r="2646" spans="1:39" customFormat="1" hidden="1" x14ac:dyDescent="0.2">
      <c r="A2646" t="s">
        <v>36</v>
      </c>
      <c r="B2646" s="1" t="s">
        <v>492</v>
      </c>
      <c r="C2646" t="s">
        <v>327</v>
      </c>
      <c r="D2646" s="1" t="s">
        <v>58</v>
      </c>
      <c r="E2646" t="s">
        <v>49</v>
      </c>
      <c r="F2646" t="s">
        <v>49</v>
      </c>
      <c r="G2646" t="s">
        <v>49</v>
      </c>
      <c r="H2646" t="s">
        <v>49</v>
      </c>
      <c r="I2646" t="s">
        <v>49</v>
      </c>
      <c r="J2646" t="s">
        <v>49</v>
      </c>
      <c r="K2646" t="s">
        <v>49</v>
      </c>
      <c r="L2646" t="s">
        <v>49</v>
      </c>
      <c r="M2646" t="s">
        <v>49</v>
      </c>
      <c r="N2646" t="s">
        <v>49</v>
      </c>
      <c r="O2646" t="s">
        <v>49</v>
      </c>
      <c r="P2646" t="s">
        <v>49</v>
      </c>
      <c r="Q2646" t="s">
        <v>49</v>
      </c>
      <c r="R2646" t="s">
        <v>49</v>
      </c>
      <c r="S2646" t="s">
        <v>49</v>
      </c>
      <c r="T2646" t="s">
        <v>49</v>
      </c>
      <c r="U2646" t="s">
        <v>49</v>
      </c>
      <c r="V2646" t="s">
        <v>49</v>
      </c>
      <c r="W2646" t="s">
        <v>49</v>
      </c>
      <c r="X2646" t="s">
        <v>49</v>
      </c>
      <c r="Y2646" t="s">
        <v>49</v>
      </c>
      <c r="Z2646">
        <v>49.8</v>
      </c>
      <c r="AA2646" t="s">
        <v>49</v>
      </c>
      <c r="AB2646" t="s">
        <v>49</v>
      </c>
      <c r="AC2646" t="s">
        <v>49</v>
      </c>
      <c r="AD2646">
        <v>57.4</v>
      </c>
      <c r="AE2646" t="s">
        <v>49</v>
      </c>
      <c r="AF2646" t="s">
        <v>49</v>
      </c>
      <c r="AG2646" t="s">
        <v>49</v>
      </c>
      <c r="AH2646" t="s">
        <v>49</v>
      </c>
      <c r="AI2646" t="s">
        <v>49</v>
      </c>
      <c r="AJ2646">
        <v>34.5</v>
      </c>
      <c r="AK2646" t="s">
        <v>49</v>
      </c>
      <c r="AL2646" t="s">
        <v>49</v>
      </c>
      <c r="AM2646" t="s">
        <v>49</v>
      </c>
    </row>
    <row r="2647" spans="1:39" customFormat="1" hidden="1" x14ac:dyDescent="0.2">
      <c r="A2647" t="s">
        <v>36</v>
      </c>
      <c r="B2647" s="1" t="s">
        <v>492</v>
      </c>
      <c r="C2647" t="s">
        <v>571</v>
      </c>
      <c r="D2647" s="1" t="s">
        <v>92</v>
      </c>
      <c r="E2647" t="s">
        <v>49</v>
      </c>
      <c r="F2647" t="s">
        <v>49</v>
      </c>
      <c r="G2647" t="s">
        <v>49</v>
      </c>
      <c r="H2647">
        <v>11.809858628920464</v>
      </c>
      <c r="I2647">
        <v>14.350062337763351</v>
      </c>
      <c r="J2647">
        <v>17.40353390706909</v>
      </c>
      <c r="K2647">
        <v>20.795667237898911</v>
      </c>
      <c r="L2647">
        <v>26.354929070196835</v>
      </c>
      <c r="M2647">
        <v>32.134639003184859</v>
      </c>
      <c r="N2647">
        <v>38.645373485346326</v>
      </c>
      <c r="O2647">
        <v>43.965774386852424</v>
      </c>
      <c r="P2647">
        <v>47.535911477637796</v>
      </c>
      <c r="Q2647">
        <v>52.091506482521069</v>
      </c>
      <c r="R2647">
        <v>57.845828079029936</v>
      </c>
      <c r="S2647">
        <v>62.526426631007361</v>
      </c>
      <c r="T2647">
        <v>65.923766324264179</v>
      </c>
      <c r="U2647">
        <v>69.279991892524222</v>
      </c>
      <c r="V2647">
        <v>71.099998719285551</v>
      </c>
      <c r="W2647">
        <v>73.699902731082702</v>
      </c>
      <c r="X2647">
        <v>77.711887544759534</v>
      </c>
      <c r="Y2647">
        <v>81.446828621353134</v>
      </c>
      <c r="Z2647">
        <v>84.866833530288815</v>
      </c>
      <c r="AA2647">
        <v>87.016145880674017</v>
      </c>
      <c r="AB2647">
        <v>88.694444301134808</v>
      </c>
      <c r="AC2647">
        <v>91.260163196536396</v>
      </c>
      <c r="AD2647">
        <v>93.834185202599727</v>
      </c>
      <c r="AE2647">
        <v>97.29922464534701</v>
      </c>
      <c r="AF2647">
        <v>100</v>
      </c>
      <c r="AG2647">
        <v>101.3204719948326</v>
      </c>
      <c r="AH2647">
        <v>105.40338817295549</v>
      </c>
      <c r="AI2647">
        <v>110.51273877522274</v>
      </c>
      <c r="AJ2647">
        <v>115.80080115360212</v>
      </c>
      <c r="AK2647">
        <v>123.21398461096791</v>
      </c>
      <c r="AL2647">
        <v>131.14882851771458</v>
      </c>
      <c r="AM2647">
        <v>151.19228120853913</v>
      </c>
    </row>
    <row r="2648" spans="1:39" customFormat="1" hidden="1" x14ac:dyDescent="0.2">
      <c r="A2648" t="s">
        <v>36</v>
      </c>
      <c r="B2648" s="1" t="s">
        <v>492</v>
      </c>
      <c r="C2648" t="s">
        <v>182</v>
      </c>
      <c r="D2648" s="1" t="s">
        <v>373</v>
      </c>
      <c r="E2648" t="s">
        <v>49</v>
      </c>
      <c r="F2648" t="s">
        <v>49</v>
      </c>
      <c r="G2648" t="s">
        <v>49</v>
      </c>
      <c r="H2648" t="s">
        <v>49</v>
      </c>
      <c r="I2648">
        <v>-3.0641803465436936</v>
      </c>
      <c r="J2648">
        <v>-0.57610851776655636</v>
      </c>
      <c r="K2648">
        <v>2.9471545562986137</v>
      </c>
      <c r="L2648">
        <v>1.4895254762230081</v>
      </c>
      <c r="M2648">
        <v>8.2413297607502045E-2</v>
      </c>
      <c r="N2648">
        <v>3.1431221936126974</v>
      </c>
      <c r="O2648">
        <v>3.9000045011963635</v>
      </c>
      <c r="P2648">
        <v>3.0710268664907829</v>
      </c>
      <c r="Q2648">
        <v>4.4791947319757099</v>
      </c>
      <c r="R2648">
        <v>4.074088032738544</v>
      </c>
      <c r="S2648">
        <v>4.7412865464826979</v>
      </c>
      <c r="T2648">
        <v>4.0742497458520859</v>
      </c>
      <c r="U2648">
        <v>5.0046206916491514</v>
      </c>
      <c r="V2648">
        <v>4.2942776100917825</v>
      </c>
      <c r="W2648">
        <v>3.946066880293202</v>
      </c>
      <c r="X2648">
        <v>0.27737277232580482</v>
      </c>
      <c r="Y2648">
        <v>1.0039430290089655</v>
      </c>
      <c r="Z2648">
        <v>-6.5978672185016896</v>
      </c>
      <c r="AA2648">
        <v>1.0762540427766965</v>
      </c>
      <c r="AB2648">
        <v>1.8668374754429777</v>
      </c>
      <c r="AC2648">
        <v>-1.2502260234706313</v>
      </c>
      <c r="AD2648">
        <v>1.8025221008226566</v>
      </c>
      <c r="AE2648">
        <v>4.2322098061426914</v>
      </c>
      <c r="AF2648">
        <v>3.7073159793626047</v>
      </c>
      <c r="AG2648">
        <v>2.2010018929385637</v>
      </c>
      <c r="AH2648">
        <v>4.2719760162069491</v>
      </c>
      <c r="AI2648">
        <v>5.3623483617622298</v>
      </c>
      <c r="AJ2648">
        <v>4.8642257351189073</v>
      </c>
      <c r="AK2648">
        <v>-4.5355508328156731</v>
      </c>
      <c r="AL2648">
        <v>7.20000034603936</v>
      </c>
      <c r="AM2648">
        <v>4.5779057692602976</v>
      </c>
    </row>
    <row r="2649" spans="1:39" customFormat="1" hidden="1" x14ac:dyDescent="0.2">
      <c r="A2649" t="s">
        <v>36</v>
      </c>
      <c r="B2649" s="1" t="s">
        <v>492</v>
      </c>
      <c r="C2649" t="s">
        <v>32</v>
      </c>
      <c r="D2649" s="1" t="s">
        <v>379</v>
      </c>
      <c r="E2649" t="s">
        <v>49</v>
      </c>
      <c r="F2649" t="s">
        <v>49</v>
      </c>
      <c r="G2649" t="s">
        <v>49</v>
      </c>
      <c r="H2649">
        <v>7589.9019679996982</v>
      </c>
      <c r="I2649">
        <v>7360.2136561223933</v>
      </c>
      <c r="J2649">
        <v>7326.1605073021656</v>
      </c>
      <c r="K2649">
        <v>7552.4046742253913</v>
      </c>
      <c r="L2649">
        <v>7675.5781710892388</v>
      </c>
      <c r="M2649">
        <v>7695.1105374250365</v>
      </c>
      <c r="N2649">
        <v>7952.9831317357302</v>
      </c>
      <c r="O2649">
        <v>8282.3988596565068</v>
      </c>
      <c r="P2649">
        <v>8560.9690944112863</v>
      </c>
      <c r="Q2649">
        <v>8967.6962692406305</v>
      </c>
      <c r="R2649">
        <v>9354.4807509013735</v>
      </c>
      <c r="S2649">
        <v>9825.9431985840311</v>
      </c>
      <c r="T2649">
        <v>10255.610113160294</v>
      </c>
      <c r="U2649">
        <v>10792.737427850574</v>
      </c>
      <c r="V2649">
        <v>11278.616025555881</v>
      </c>
      <c r="W2649">
        <v>11741.947676917776</v>
      </c>
      <c r="X2649">
        <v>11792.771289739174</v>
      </c>
      <c r="Y2649">
        <v>11932.038399553541</v>
      </c>
      <c r="Z2649">
        <v>11162.055972274196</v>
      </c>
      <c r="AA2649">
        <v>11307.7161991209</v>
      </c>
      <c r="AB2649">
        <v>11551.498928934232</v>
      </c>
      <c r="AC2649">
        <v>11466.141909470407</v>
      </c>
      <c r="AD2649">
        <v>11705.009252356425</v>
      </c>
      <c r="AE2649">
        <v>12233.299367171994</v>
      </c>
      <c r="AF2649">
        <v>12717.038597002029</v>
      </c>
      <c r="AG2649">
        <v>13035.352859090897</v>
      </c>
      <c r="AH2649">
        <v>13628.404488570599</v>
      </c>
      <c r="AI2649">
        <v>14377.424160293891</v>
      </c>
      <c r="AJ2649">
        <v>15083.599171874204</v>
      </c>
      <c r="AK2649">
        <v>14430.476828841602</v>
      </c>
      <c r="AL2649">
        <v>15533.60889974257</v>
      </c>
      <c r="AM2649">
        <v>16288.987145464829</v>
      </c>
    </row>
    <row r="2650" spans="1:39" customFormat="1" hidden="1" x14ac:dyDescent="0.2">
      <c r="A2650" t="s">
        <v>36</v>
      </c>
      <c r="B2650" s="1" t="s">
        <v>492</v>
      </c>
      <c r="C2650" t="s">
        <v>261</v>
      </c>
      <c r="D2650" s="1" t="s">
        <v>162</v>
      </c>
      <c r="E2650" t="s">
        <v>49</v>
      </c>
      <c r="F2650" t="s">
        <v>49</v>
      </c>
      <c r="G2650" t="s">
        <v>49</v>
      </c>
      <c r="H2650">
        <v>8325.5659725744372</v>
      </c>
      <c r="I2650">
        <v>8257.6058918611016</v>
      </c>
      <c r="J2650">
        <v>8414.2281275270379</v>
      </c>
      <c r="K2650">
        <v>8859.3021582669826</v>
      </c>
      <c r="L2650">
        <v>9192.5904299644753</v>
      </c>
      <c r="M2650">
        <v>9352.2846570586062</v>
      </c>
      <c r="N2650">
        <v>9824.8183178514973</v>
      </c>
      <c r="O2650">
        <v>10398.343574096711</v>
      </c>
      <c r="P2650">
        <v>10873.24786277267</v>
      </c>
      <c r="Q2650">
        <v>11855.464714456313</v>
      </c>
      <c r="R2650">
        <v>13210.457707277641</v>
      </c>
      <c r="S2650">
        <v>14526.388262912535</v>
      </c>
      <c r="T2650">
        <v>15479.026731364129</v>
      </c>
      <c r="U2650">
        <v>16268.938849414721</v>
      </c>
      <c r="V2650">
        <v>17108.340582002478</v>
      </c>
      <c r="W2650">
        <v>18382.558552413346</v>
      </c>
      <c r="X2650">
        <v>19096.705471803107</v>
      </c>
      <c r="Y2650">
        <v>20721.502410614361</v>
      </c>
      <c r="Z2650">
        <v>20722.886987858794</v>
      </c>
      <c r="AA2650">
        <v>21741.545836101781</v>
      </c>
      <c r="AB2650">
        <v>23029.447178209117</v>
      </c>
      <c r="AC2650">
        <v>23267.448392908969</v>
      </c>
      <c r="AD2650">
        <v>24547.980534625702</v>
      </c>
      <c r="AE2650">
        <v>25691.527255635061</v>
      </c>
      <c r="AF2650">
        <v>26798.854167626865</v>
      </c>
      <c r="AG2650">
        <v>27941.926857183222</v>
      </c>
      <c r="AH2650">
        <v>29496.163682474365</v>
      </c>
      <c r="AI2650">
        <v>31908.863454349041</v>
      </c>
      <c r="AJ2650">
        <v>34645.565383431305</v>
      </c>
      <c r="AK2650">
        <v>34169.922284557812</v>
      </c>
      <c r="AL2650">
        <v>36773.314034466392</v>
      </c>
      <c r="AM2650">
        <v>41906.655565869914</v>
      </c>
    </row>
    <row r="2651" spans="1:39" customFormat="1" hidden="1" x14ac:dyDescent="0.2">
      <c r="A2651" t="s">
        <v>36</v>
      </c>
      <c r="B2651" s="1" t="s">
        <v>492</v>
      </c>
      <c r="C2651" t="s">
        <v>244</v>
      </c>
      <c r="D2651" s="1" t="s">
        <v>344</v>
      </c>
      <c r="E2651" t="s">
        <v>49</v>
      </c>
      <c r="F2651" t="s">
        <v>49</v>
      </c>
      <c r="G2651" t="s">
        <v>49</v>
      </c>
      <c r="H2651" t="s">
        <v>49</v>
      </c>
      <c r="I2651" t="s">
        <v>49</v>
      </c>
      <c r="J2651" t="s">
        <v>49</v>
      </c>
      <c r="K2651" t="s">
        <v>49</v>
      </c>
      <c r="L2651" t="s">
        <v>49</v>
      </c>
      <c r="M2651">
        <v>78.688522338867202</v>
      </c>
      <c r="N2651" t="s">
        <v>49</v>
      </c>
      <c r="O2651">
        <v>81.967216491699205</v>
      </c>
      <c r="P2651" t="s">
        <v>49</v>
      </c>
      <c r="Q2651">
        <v>81.967216491699205</v>
      </c>
      <c r="R2651" t="s">
        <v>49</v>
      </c>
      <c r="S2651">
        <v>81.621620178222699</v>
      </c>
      <c r="T2651">
        <v>76.756759643554702</v>
      </c>
      <c r="U2651">
        <v>77.114425659179702</v>
      </c>
      <c r="V2651">
        <v>73.529411315917997</v>
      </c>
      <c r="W2651">
        <v>77.560974121093807</v>
      </c>
      <c r="X2651">
        <v>73.786407470703097</v>
      </c>
      <c r="Y2651">
        <v>73.300971984863295</v>
      </c>
      <c r="Z2651">
        <v>72.248802185058594</v>
      </c>
      <c r="AA2651">
        <v>71.770332336425795</v>
      </c>
      <c r="AB2651">
        <v>70.616111755371094</v>
      </c>
      <c r="AC2651">
        <v>69.668243408203097</v>
      </c>
      <c r="AD2651">
        <v>71.563980102539105</v>
      </c>
      <c r="AE2651">
        <v>72.115386962890597</v>
      </c>
      <c r="AF2651">
        <v>71.428573608398395</v>
      </c>
      <c r="AG2651">
        <v>68.571426391601605</v>
      </c>
      <c r="AH2651">
        <v>68.095237731933594</v>
      </c>
      <c r="AI2651">
        <v>68.095237731933594</v>
      </c>
      <c r="AJ2651">
        <v>68.095237731933594</v>
      </c>
      <c r="AK2651">
        <v>70</v>
      </c>
      <c r="AL2651">
        <v>70.476188659667997</v>
      </c>
      <c r="AM2651">
        <v>68.867927551269503</v>
      </c>
    </row>
    <row r="2652" spans="1:39" customFormat="1" hidden="1" x14ac:dyDescent="0.2">
      <c r="A2652" t="s">
        <v>36</v>
      </c>
      <c r="B2652" s="1" t="s">
        <v>492</v>
      </c>
      <c r="C2652" t="s">
        <v>209</v>
      </c>
      <c r="D2652" s="1" t="s">
        <v>33</v>
      </c>
      <c r="E2652" t="s">
        <v>49</v>
      </c>
      <c r="F2652" t="s">
        <v>49</v>
      </c>
      <c r="G2652" t="s">
        <v>49</v>
      </c>
      <c r="H2652" t="s">
        <v>49</v>
      </c>
      <c r="I2652" t="s">
        <v>49</v>
      </c>
      <c r="J2652" t="s">
        <v>49</v>
      </c>
      <c r="K2652" t="s">
        <v>49</v>
      </c>
      <c r="L2652" t="s">
        <v>49</v>
      </c>
      <c r="M2652" t="s">
        <v>49</v>
      </c>
      <c r="N2652" t="s">
        <v>49</v>
      </c>
      <c r="O2652" t="s">
        <v>49</v>
      </c>
      <c r="P2652" t="s">
        <v>49</v>
      </c>
      <c r="Q2652" t="s">
        <v>49</v>
      </c>
      <c r="R2652" t="s">
        <v>49</v>
      </c>
      <c r="S2652" t="s">
        <v>49</v>
      </c>
      <c r="T2652" t="s">
        <v>49</v>
      </c>
      <c r="U2652" t="s">
        <v>49</v>
      </c>
      <c r="V2652" t="s">
        <v>49</v>
      </c>
      <c r="W2652" t="s">
        <v>49</v>
      </c>
      <c r="X2652" t="s">
        <v>49</v>
      </c>
      <c r="Y2652" t="s">
        <v>49</v>
      </c>
      <c r="Z2652" t="s">
        <v>49</v>
      </c>
      <c r="AA2652">
        <v>0.68972986936569203</v>
      </c>
      <c r="AB2652" t="s">
        <v>49</v>
      </c>
      <c r="AC2652" t="s">
        <v>49</v>
      </c>
      <c r="AD2652" t="s">
        <v>49</v>
      </c>
      <c r="AE2652" t="s">
        <v>49</v>
      </c>
      <c r="AF2652" t="s">
        <v>49</v>
      </c>
      <c r="AG2652" t="s">
        <v>49</v>
      </c>
      <c r="AH2652">
        <v>0.70299999999999996</v>
      </c>
      <c r="AI2652">
        <v>0.70506459474563599</v>
      </c>
      <c r="AJ2652" t="s">
        <v>49</v>
      </c>
      <c r="AK2652">
        <v>0.68308728933334395</v>
      </c>
      <c r="AL2652" t="s">
        <v>49</v>
      </c>
      <c r="AM2652" t="s">
        <v>49</v>
      </c>
    </row>
    <row r="2653" spans="1:39" customFormat="1" hidden="1" x14ac:dyDescent="0.2">
      <c r="A2653" t="s">
        <v>36</v>
      </c>
      <c r="B2653" s="1" t="s">
        <v>492</v>
      </c>
      <c r="C2653" t="s">
        <v>382</v>
      </c>
      <c r="D2653" s="1" t="s">
        <v>200</v>
      </c>
      <c r="E2653">
        <v>15.723549070355601</v>
      </c>
      <c r="F2653">
        <v>17.149151997396</v>
      </c>
      <c r="G2653">
        <v>28.3695996532776</v>
      </c>
      <c r="H2653">
        <v>34.817542907270401</v>
      </c>
      <c r="I2653">
        <v>23.655720780655301</v>
      </c>
      <c r="J2653">
        <v>22.464234613380899</v>
      </c>
      <c r="K2653">
        <v>18.8680749869282</v>
      </c>
      <c r="L2653">
        <v>28.305468370665398</v>
      </c>
      <c r="M2653">
        <v>23.469030191918499</v>
      </c>
      <c r="N2653">
        <v>18.305074414379799</v>
      </c>
      <c r="O2653">
        <v>14.1537896545341</v>
      </c>
      <c r="P2653">
        <v>9.9977440930336403</v>
      </c>
      <c r="Q2653">
        <v>9.8036101690812707</v>
      </c>
      <c r="R2653">
        <v>9.1168091168091294</v>
      </c>
      <c r="S2653">
        <v>5.2654482158398599</v>
      </c>
      <c r="T2653">
        <v>4.6610169491525602</v>
      </c>
      <c r="U2653">
        <v>6.7443467956946304</v>
      </c>
      <c r="V2653">
        <v>3.56151711378355</v>
      </c>
      <c r="W2653">
        <v>3.9303260384100001</v>
      </c>
      <c r="X2653">
        <v>7.9587451654490904</v>
      </c>
      <c r="Y2653">
        <v>6.0425125388106</v>
      </c>
      <c r="Z2653">
        <v>4.21171171171172</v>
      </c>
      <c r="AA2653">
        <v>4.85555795691951</v>
      </c>
      <c r="AB2653">
        <v>3.9299209893507498</v>
      </c>
      <c r="AC2653">
        <v>5.6521451708865103</v>
      </c>
      <c r="AD2653">
        <v>1.7331998498310699</v>
      </c>
      <c r="AE2653">
        <v>-0.227566270988384</v>
      </c>
      <c r="AF2653">
        <v>-6.16446800641176E-2</v>
      </c>
      <c r="AG2653">
        <v>0.39476930668640198</v>
      </c>
      <c r="AH2653">
        <v>2.3482428115015899</v>
      </c>
      <c r="AI2653">
        <v>2.85024792594642</v>
      </c>
      <c r="AJ2653">
        <v>3.3385863538201002</v>
      </c>
      <c r="AK2653">
        <v>3.3267438576672999</v>
      </c>
      <c r="AL2653">
        <v>5.11096534382858</v>
      </c>
      <c r="AM2653">
        <v>14.608143949243299</v>
      </c>
    </row>
    <row r="2654" spans="1:39" customFormat="1" hidden="1" x14ac:dyDescent="0.2">
      <c r="A2654" t="s">
        <v>36</v>
      </c>
      <c r="B2654" s="1" t="s">
        <v>492</v>
      </c>
      <c r="C2654" t="s">
        <v>213</v>
      </c>
      <c r="D2654" s="1" t="s">
        <v>331</v>
      </c>
      <c r="E2654" t="s">
        <v>49</v>
      </c>
      <c r="F2654" t="s">
        <v>49</v>
      </c>
      <c r="G2654" t="s">
        <v>49</v>
      </c>
      <c r="H2654" t="s">
        <v>49</v>
      </c>
      <c r="I2654">
        <v>21.509179649469573</v>
      </c>
      <c r="J2654">
        <v>21.278455085663865</v>
      </c>
      <c r="K2654">
        <v>19.4910605451918</v>
      </c>
      <c r="L2654">
        <v>26.732788944451329</v>
      </c>
      <c r="M2654">
        <v>21.930280736456027</v>
      </c>
      <c r="N2654">
        <v>20.260798577871668</v>
      </c>
      <c r="O2654">
        <v>13.767238925827698</v>
      </c>
      <c r="P2654">
        <v>8.1202643205415654</v>
      </c>
      <c r="Q2654">
        <v>9.5834809163727499</v>
      </c>
      <c r="R2654">
        <v>11.046563989159509</v>
      </c>
      <c r="S2654">
        <v>8.0915058309524426</v>
      </c>
      <c r="T2654">
        <v>5.4334461064052846</v>
      </c>
      <c r="U2654">
        <v>5.0910707251638598</v>
      </c>
      <c r="V2654">
        <v>2.6270309465173511</v>
      </c>
      <c r="W2654">
        <v>3.6566864397030514</v>
      </c>
      <c r="X2654">
        <v>5.4436772166658329</v>
      </c>
      <c r="Y2654">
        <v>4.8061386675782387</v>
      </c>
      <c r="Z2654">
        <v>4.1990645514699025</v>
      </c>
      <c r="AA2654">
        <v>2.5325704530004884</v>
      </c>
      <c r="AB2654">
        <v>1.9287207028937559</v>
      </c>
      <c r="AC2654">
        <v>2.8927616781615768</v>
      </c>
      <c r="AD2654">
        <v>2.8205318902618615</v>
      </c>
      <c r="AE2654">
        <v>3.6927260947231986</v>
      </c>
      <c r="AF2654">
        <v>2.7757419080134014</v>
      </c>
      <c r="AG2654">
        <v>1.3204719948326016</v>
      </c>
      <c r="AH2654">
        <v>4.0297050514442248</v>
      </c>
      <c r="AI2654">
        <v>4.847425391946004</v>
      </c>
      <c r="AJ2654">
        <v>4.7850251807938946</v>
      </c>
      <c r="AK2654">
        <v>6.4016685407320324</v>
      </c>
      <c r="AL2654">
        <v>6.4398890530160884</v>
      </c>
      <c r="AM2654">
        <v>15.282982636872916</v>
      </c>
    </row>
    <row r="2655" spans="1:39" customFormat="1" hidden="1" x14ac:dyDescent="0.2">
      <c r="A2655" t="s">
        <v>36</v>
      </c>
      <c r="B2655" s="1" t="s">
        <v>492</v>
      </c>
      <c r="C2655" t="s">
        <v>263</v>
      </c>
      <c r="D2655" s="1" t="s">
        <v>232</v>
      </c>
      <c r="E2655">
        <v>17.733333333333299</v>
      </c>
      <c r="F2655">
        <v>20.3333333333333</v>
      </c>
      <c r="G2655">
        <v>28.774999999999999</v>
      </c>
      <c r="H2655">
        <v>35.152616638317802</v>
      </c>
      <c r="I2655">
        <v>33.049999999999997</v>
      </c>
      <c r="J2655">
        <v>25.425000000000001</v>
      </c>
      <c r="K2655">
        <v>27.4</v>
      </c>
      <c r="L2655">
        <v>32.608333333333299</v>
      </c>
      <c r="M2655">
        <v>27.308333333333302</v>
      </c>
      <c r="N2655">
        <v>21.766666666666701</v>
      </c>
      <c r="O2655">
        <v>19.274999999999999</v>
      </c>
      <c r="P2655">
        <v>16.341666666666701</v>
      </c>
      <c r="Q2655">
        <v>12.6</v>
      </c>
      <c r="R2655">
        <v>12.116666666666699</v>
      </c>
      <c r="S2655">
        <v>10.168876503531701</v>
      </c>
      <c r="T2655">
        <v>9.6034239154624608</v>
      </c>
      <c r="U2655">
        <v>12.824526015779099</v>
      </c>
      <c r="V2655">
        <v>8.54094532697993</v>
      </c>
      <c r="W2655">
        <v>8.0794149879932409</v>
      </c>
      <c r="X2655">
        <v>9.0859474957309097</v>
      </c>
      <c r="Y2655">
        <v>10.1816677384355</v>
      </c>
      <c r="Z2655">
        <v>11.036862215740999</v>
      </c>
      <c r="AA2655">
        <v>7.5869251134784097</v>
      </c>
      <c r="AB2655">
        <v>8.3203816663583297</v>
      </c>
      <c r="AC2655">
        <v>9.0015445105916694</v>
      </c>
      <c r="AD2655">
        <v>6.3039123539083297</v>
      </c>
      <c r="AE2655">
        <v>4.4475343271583299</v>
      </c>
      <c r="AF2655">
        <v>2.9024906904666699</v>
      </c>
      <c r="AG2655">
        <v>2.0890711121333299</v>
      </c>
      <c r="AH2655">
        <v>1.4811434216666699</v>
      </c>
      <c r="AI2655">
        <v>1.4709675930083299</v>
      </c>
      <c r="AJ2655">
        <v>1.7924337879083301</v>
      </c>
      <c r="AK2655">
        <v>1.9576891332416699</v>
      </c>
      <c r="AL2655">
        <v>2.9645376181</v>
      </c>
      <c r="AM2655">
        <v>10.655431453591699</v>
      </c>
    </row>
    <row r="2656" spans="1:39" customFormat="1" hidden="1" x14ac:dyDescent="0.2">
      <c r="A2656" t="s">
        <v>36</v>
      </c>
      <c r="B2656" s="1" t="s">
        <v>492</v>
      </c>
      <c r="C2656" t="s">
        <v>546</v>
      </c>
      <c r="D2656" s="1" t="s">
        <v>94</v>
      </c>
      <c r="E2656">
        <v>50.413208333333301</v>
      </c>
      <c r="F2656">
        <v>59.066341666666702</v>
      </c>
      <c r="G2656">
        <v>63.205866666666701</v>
      </c>
      <c r="H2656">
        <v>74.735383333333303</v>
      </c>
      <c r="I2656">
        <v>78.988391666666701</v>
      </c>
      <c r="J2656">
        <v>91.933183333333304</v>
      </c>
      <c r="K2656">
        <v>105.160458333333</v>
      </c>
      <c r="L2656">
        <v>125.681425</v>
      </c>
      <c r="M2656">
        <v>152.64666666666699</v>
      </c>
      <c r="N2656">
        <v>186.789166666667</v>
      </c>
      <c r="O2656">
        <v>214.40166666666701</v>
      </c>
      <c r="P2656">
        <v>237.145833333333</v>
      </c>
      <c r="Q2656">
        <v>282.17916666666702</v>
      </c>
      <c r="R2656">
        <v>286.49</v>
      </c>
      <c r="S2656">
        <v>257.886666666667</v>
      </c>
      <c r="T2656">
        <v>224.30666666666701</v>
      </c>
      <c r="U2656">
        <v>202.745833333333</v>
      </c>
      <c r="V2656">
        <v>199.58250000000001</v>
      </c>
      <c r="W2656">
        <v>210.39</v>
      </c>
      <c r="X2656">
        <v>183.62583333333299</v>
      </c>
      <c r="Y2656">
        <v>172.113333333333</v>
      </c>
      <c r="Z2656">
        <v>202.34166666666701</v>
      </c>
      <c r="AA2656">
        <v>207.944166666667</v>
      </c>
      <c r="AB2656">
        <v>201.05500000000001</v>
      </c>
      <c r="AC2656">
        <v>225.104166666667</v>
      </c>
      <c r="AD2656">
        <v>223.69499999999999</v>
      </c>
      <c r="AE2656">
        <v>232.601666666667</v>
      </c>
      <c r="AF2656">
        <v>279.33249999999998</v>
      </c>
      <c r="AG2656">
        <v>281.52333333333303</v>
      </c>
      <c r="AH2656">
        <v>274.433333333333</v>
      </c>
      <c r="AI2656">
        <v>270.21166666666699</v>
      </c>
      <c r="AJ2656">
        <v>290.66000000000003</v>
      </c>
      <c r="AK2656">
        <v>307.99666666666701</v>
      </c>
      <c r="AL2656">
        <v>303.14083333333298</v>
      </c>
      <c r="AM2656">
        <v>372.59583333333302</v>
      </c>
    </row>
    <row r="2657" spans="1:39" customFormat="1" hidden="1" x14ac:dyDescent="0.2">
      <c r="A2657" t="s">
        <v>36</v>
      </c>
      <c r="B2657" s="1" t="s">
        <v>492</v>
      </c>
      <c r="C2657" t="s">
        <v>309</v>
      </c>
      <c r="D2657" s="1" t="s">
        <v>274</v>
      </c>
      <c r="E2657" t="s">
        <v>49</v>
      </c>
      <c r="F2657" t="s">
        <v>49</v>
      </c>
      <c r="G2657" t="s">
        <v>49</v>
      </c>
      <c r="H2657" t="s">
        <v>49</v>
      </c>
      <c r="I2657" t="s">
        <v>49</v>
      </c>
      <c r="J2657" t="s">
        <v>49</v>
      </c>
      <c r="K2657" t="s">
        <v>49</v>
      </c>
      <c r="L2657" t="s">
        <v>49</v>
      </c>
      <c r="M2657">
        <v>79.255317687988295</v>
      </c>
      <c r="N2657" t="s">
        <v>49</v>
      </c>
      <c r="O2657">
        <v>91.489364624023395</v>
      </c>
      <c r="P2657" t="s">
        <v>49</v>
      </c>
      <c r="Q2657">
        <v>78.835975646972699</v>
      </c>
      <c r="R2657" t="s">
        <v>49</v>
      </c>
      <c r="S2657">
        <v>91.005294799804702</v>
      </c>
      <c r="T2657">
        <v>86.432159423828097</v>
      </c>
      <c r="U2657">
        <v>75.242721557617202</v>
      </c>
      <c r="V2657">
        <v>80.097084045410199</v>
      </c>
      <c r="W2657">
        <v>80.676330566406307</v>
      </c>
      <c r="X2657">
        <v>71.980674743652301</v>
      </c>
      <c r="Y2657">
        <v>71.634613037109403</v>
      </c>
      <c r="Z2657">
        <v>63.981040954589801</v>
      </c>
      <c r="AA2657">
        <v>69.194313049316406</v>
      </c>
      <c r="AB2657">
        <v>70.142181396484403</v>
      </c>
      <c r="AC2657">
        <v>68.720382690429702</v>
      </c>
      <c r="AD2657">
        <v>70.616111755371094</v>
      </c>
      <c r="AE2657">
        <v>68.571426391601605</v>
      </c>
      <c r="AF2657">
        <v>69.523811340332003</v>
      </c>
      <c r="AG2657">
        <v>66.190475463867202</v>
      </c>
      <c r="AH2657">
        <v>74.285713195800795</v>
      </c>
      <c r="AI2657">
        <v>70.754714965820298</v>
      </c>
      <c r="AJ2657">
        <v>71.698112487792997</v>
      </c>
      <c r="AK2657">
        <v>74.056602478027301</v>
      </c>
      <c r="AL2657">
        <v>73.113204956054702</v>
      </c>
      <c r="AM2657">
        <v>67.924530029296903</v>
      </c>
    </row>
    <row r="2658" spans="1:39" customFormat="1" hidden="1" x14ac:dyDescent="0.2">
      <c r="A2658" t="s">
        <v>36</v>
      </c>
      <c r="B2658" s="1" t="s">
        <v>492</v>
      </c>
      <c r="C2658" t="s">
        <v>421</v>
      </c>
      <c r="D2658" s="1" t="s">
        <v>223</v>
      </c>
      <c r="E2658">
        <v>6974844</v>
      </c>
      <c r="F2658">
        <v>6919448</v>
      </c>
      <c r="G2658">
        <v>6888219</v>
      </c>
      <c r="H2658">
        <v>6922748</v>
      </c>
      <c r="I2658">
        <v>6950474</v>
      </c>
      <c r="J2658">
        <v>6969298</v>
      </c>
      <c r="K2658">
        <v>6979847</v>
      </c>
      <c r="L2658">
        <v>6982677</v>
      </c>
      <c r="M2658">
        <v>6982417</v>
      </c>
      <c r="N2658">
        <v>6980861</v>
      </c>
      <c r="O2658">
        <v>6972827</v>
      </c>
      <c r="P2658">
        <v>6963797</v>
      </c>
      <c r="Q2658">
        <v>6961575</v>
      </c>
      <c r="R2658">
        <v>6966362</v>
      </c>
      <c r="S2658">
        <v>6963235</v>
      </c>
      <c r="T2658">
        <v>6954489</v>
      </c>
      <c r="U2658">
        <v>6950722</v>
      </c>
      <c r="V2658">
        <v>6945793</v>
      </c>
      <c r="W2658">
        <v>6941896</v>
      </c>
      <c r="X2658">
        <v>6932247</v>
      </c>
      <c r="Y2658">
        <v>6915646</v>
      </c>
      <c r="Z2658">
        <v>6895853</v>
      </c>
      <c r="AA2658">
        <v>6874888</v>
      </c>
      <c r="AB2658">
        <v>6849382</v>
      </c>
      <c r="AC2658">
        <v>6794920</v>
      </c>
      <c r="AD2658">
        <v>6747076</v>
      </c>
      <c r="AE2658">
        <v>6691117</v>
      </c>
      <c r="AF2658">
        <v>6636130</v>
      </c>
      <c r="AG2658">
        <v>6577390</v>
      </c>
      <c r="AH2658">
        <v>6524984</v>
      </c>
      <c r="AI2658">
        <v>6482401</v>
      </c>
      <c r="AJ2658">
        <v>6433226</v>
      </c>
      <c r="AK2658">
        <v>6371286</v>
      </c>
      <c r="AL2658">
        <v>6314017</v>
      </c>
      <c r="AM2658">
        <v>6347326</v>
      </c>
    </row>
    <row r="2659" spans="1:39" customFormat="1" hidden="1" x14ac:dyDescent="0.2">
      <c r="A2659" t="s">
        <v>36</v>
      </c>
      <c r="B2659" s="1" t="s">
        <v>492</v>
      </c>
      <c r="C2659" t="s">
        <v>120</v>
      </c>
      <c r="D2659" s="1" t="s">
        <v>488</v>
      </c>
      <c r="E2659">
        <v>-0.15327293555496299</v>
      </c>
      <c r="F2659">
        <v>-1.0889838934020499</v>
      </c>
      <c r="G2659">
        <v>-1.0331172969001501</v>
      </c>
      <c r="H2659">
        <v>-5.6681833892284102E-3</v>
      </c>
      <c r="I2659">
        <v>-3.9136583268413398E-2</v>
      </c>
      <c r="J2659">
        <v>-0.11403559439276099</v>
      </c>
      <c r="K2659">
        <v>-0.13688310430323999</v>
      </c>
      <c r="L2659">
        <v>-0.139220003601429</v>
      </c>
      <c r="M2659">
        <v>-0.17177160862902499</v>
      </c>
      <c r="N2659">
        <v>-0.201458936335808</v>
      </c>
      <c r="O2659">
        <v>-0.232679336866497</v>
      </c>
      <c r="P2659">
        <v>-0.28326061048519402</v>
      </c>
      <c r="Q2659">
        <v>-0.25976490828863302</v>
      </c>
      <c r="R2659">
        <v>-0.229379183308447</v>
      </c>
      <c r="S2659">
        <v>-0.28475137719698002</v>
      </c>
      <c r="T2659">
        <v>-0.28643326812868802</v>
      </c>
      <c r="U2659">
        <v>-0.22143937865480701</v>
      </c>
      <c r="V2659">
        <v>-0.198878843237103</v>
      </c>
      <c r="W2659">
        <v>-0.155716484651578</v>
      </c>
      <c r="X2659">
        <v>-0.15491515806094799</v>
      </c>
      <c r="Y2659">
        <v>-0.17509736747488</v>
      </c>
      <c r="Z2659">
        <v>-0.154908813950621</v>
      </c>
      <c r="AA2659">
        <v>-0.226013875689698</v>
      </c>
      <c r="AB2659">
        <v>-0.28336043594694799</v>
      </c>
      <c r="AC2659">
        <v>-0.51643760654804105</v>
      </c>
      <c r="AD2659">
        <v>-0.27536875707441999</v>
      </c>
      <c r="AE2659">
        <v>-0.269378767165116</v>
      </c>
      <c r="AF2659">
        <v>-0.23785500198465701</v>
      </c>
      <c r="AG2659">
        <v>-0.29511060484547802</v>
      </c>
      <c r="AH2659">
        <v>-0.26586093225551699</v>
      </c>
      <c r="AI2659">
        <v>-0.12678695165283799</v>
      </c>
      <c r="AJ2659">
        <v>-4.52557101106228E-2</v>
      </c>
      <c r="AK2659">
        <v>-0.21506783712958499</v>
      </c>
      <c r="AL2659">
        <v>-0.41375102447215301</v>
      </c>
      <c r="AM2659">
        <v>-0.272113417179912</v>
      </c>
    </row>
    <row r="2660" spans="1:39" customFormat="1" hidden="1" x14ac:dyDescent="0.2">
      <c r="A2660" t="s">
        <v>36</v>
      </c>
      <c r="B2660" s="1" t="s">
        <v>492</v>
      </c>
      <c r="C2660" t="s">
        <v>514</v>
      </c>
      <c r="D2660" s="1" t="s">
        <v>142</v>
      </c>
      <c r="E2660">
        <v>10596487</v>
      </c>
      <c r="F2660">
        <v>10481719</v>
      </c>
      <c r="G2660">
        <v>10373988</v>
      </c>
      <c r="H2660">
        <v>10373400</v>
      </c>
      <c r="I2660">
        <v>10369341</v>
      </c>
      <c r="J2660">
        <v>10357523</v>
      </c>
      <c r="K2660">
        <v>10343355</v>
      </c>
      <c r="L2660">
        <v>10328965</v>
      </c>
      <c r="M2660">
        <v>10311238</v>
      </c>
      <c r="N2660">
        <v>10290486</v>
      </c>
      <c r="O2660">
        <v>10266570</v>
      </c>
      <c r="P2660">
        <v>10237530</v>
      </c>
      <c r="Q2660">
        <v>10210971</v>
      </c>
      <c r="R2660">
        <v>10187576</v>
      </c>
      <c r="S2660">
        <v>10158608</v>
      </c>
      <c r="T2660">
        <v>10129552</v>
      </c>
      <c r="U2660">
        <v>10107146</v>
      </c>
      <c r="V2660">
        <v>10087065</v>
      </c>
      <c r="W2660">
        <v>10071370</v>
      </c>
      <c r="X2660">
        <v>10055780</v>
      </c>
      <c r="Y2660">
        <v>10038188</v>
      </c>
      <c r="Z2660">
        <v>10022650</v>
      </c>
      <c r="AA2660">
        <v>10000023</v>
      </c>
      <c r="AB2660">
        <v>9971727</v>
      </c>
      <c r="AC2660">
        <v>9920362</v>
      </c>
      <c r="AD2660">
        <v>9893082</v>
      </c>
      <c r="AE2660">
        <v>9866468</v>
      </c>
      <c r="AF2660">
        <v>9843028</v>
      </c>
      <c r="AG2660">
        <v>9814023</v>
      </c>
      <c r="AH2660">
        <v>9787966</v>
      </c>
      <c r="AI2660">
        <v>9775564</v>
      </c>
      <c r="AJ2660">
        <v>9771141</v>
      </c>
      <c r="AK2660">
        <v>9750149</v>
      </c>
      <c r="AL2660">
        <v>9709891</v>
      </c>
      <c r="AM2660">
        <v>9683505</v>
      </c>
    </row>
    <row r="2661" spans="1:39" customFormat="1" hidden="1" x14ac:dyDescent="0.2">
      <c r="A2661" t="s">
        <v>36</v>
      </c>
      <c r="B2661" s="1" t="s">
        <v>492</v>
      </c>
      <c r="C2661" t="s">
        <v>267</v>
      </c>
      <c r="D2661" s="1" t="s">
        <v>205</v>
      </c>
      <c r="E2661" t="s">
        <v>49</v>
      </c>
      <c r="F2661" t="s">
        <v>49</v>
      </c>
      <c r="G2661" t="s">
        <v>49</v>
      </c>
      <c r="H2661" t="s">
        <v>49</v>
      </c>
      <c r="I2661" t="s">
        <v>49</v>
      </c>
      <c r="J2661" t="s">
        <v>49</v>
      </c>
      <c r="K2661" t="s">
        <v>49</v>
      </c>
      <c r="L2661" t="s">
        <v>49</v>
      </c>
      <c r="M2661" t="s">
        <v>49</v>
      </c>
      <c r="N2661" t="s">
        <v>49</v>
      </c>
      <c r="O2661" t="s">
        <v>49</v>
      </c>
      <c r="P2661" t="s">
        <v>49</v>
      </c>
      <c r="Q2661" t="s">
        <v>49</v>
      </c>
      <c r="R2661" t="s">
        <v>49</v>
      </c>
      <c r="S2661" t="s">
        <v>49</v>
      </c>
      <c r="T2661" t="s">
        <v>49</v>
      </c>
      <c r="U2661" t="s">
        <v>49</v>
      </c>
      <c r="V2661">
        <v>5.9</v>
      </c>
      <c r="W2661">
        <v>5.2</v>
      </c>
      <c r="X2661">
        <v>8.1</v>
      </c>
      <c r="Y2661">
        <v>9.3000000000000007</v>
      </c>
      <c r="Z2661">
        <v>9.3000000000000007</v>
      </c>
      <c r="AA2661">
        <v>15.6</v>
      </c>
      <c r="AB2661">
        <v>14</v>
      </c>
      <c r="AC2661">
        <v>11.5</v>
      </c>
      <c r="AD2661">
        <v>11.7</v>
      </c>
      <c r="AE2661">
        <v>11.8</v>
      </c>
      <c r="AF2661">
        <v>11.8</v>
      </c>
      <c r="AG2661">
        <v>9.9</v>
      </c>
      <c r="AH2661">
        <v>9.9</v>
      </c>
      <c r="AI2661">
        <v>9.1</v>
      </c>
      <c r="AJ2661">
        <v>9.4</v>
      </c>
      <c r="AK2661" t="s">
        <v>49</v>
      </c>
      <c r="AL2661" t="s">
        <v>49</v>
      </c>
      <c r="AM2661" t="s">
        <v>49</v>
      </c>
    </row>
    <row r="2662" spans="1:39" customFormat="1" hidden="1" x14ac:dyDescent="0.2">
      <c r="A2662" t="s">
        <v>36</v>
      </c>
      <c r="B2662" s="1" t="s">
        <v>492</v>
      </c>
      <c r="C2662" t="s">
        <v>447</v>
      </c>
      <c r="D2662" s="1" t="s">
        <v>564</v>
      </c>
      <c r="E2662" t="s">
        <v>49</v>
      </c>
      <c r="F2662" t="s">
        <v>49</v>
      </c>
      <c r="G2662" t="s">
        <v>49</v>
      </c>
      <c r="H2662" t="s">
        <v>49</v>
      </c>
      <c r="I2662" t="s">
        <v>49</v>
      </c>
      <c r="J2662" t="s">
        <v>49</v>
      </c>
      <c r="K2662" t="s">
        <v>49</v>
      </c>
      <c r="L2662" t="s">
        <v>49</v>
      </c>
      <c r="M2662" t="s">
        <v>49</v>
      </c>
      <c r="N2662" t="s">
        <v>49</v>
      </c>
      <c r="O2662" t="s">
        <v>49</v>
      </c>
      <c r="P2662" t="s">
        <v>49</v>
      </c>
      <c r="Q2662" t="s">
        <v>49</v>
      </c>
      <c r="R2662" t="s">
        <v>49</v>
      </c>
      <c r="S2662" t="s">
        <v>49</v>
      </c>
      <c r="T2662" t="s">
        <v>49</v>
      </c>
      <c r="U2662">
        <v>4</v>
      </c>
      <c r="V2662">
        <v>4</v>
      </c>
      <c r="W2662">
        <v>4</v>
      </c>
      <c r="X2662">
        <v>4</v>
      </c>
      <c r="Y2662">
        <v>4</v>
      </c>
      <c r="Z2662">
        <v>4</v>
      </c>
      <c r="AA2662">
        <v>4</v>
      </c>
      <c r="AB2662">
        <v>4</v>
      </c>
      <c r="AC2662">
        <v>4</v>
      </c>
      <c r="AD2662">
        <v>4</v>
      </c>
      <c r="AE2662">
        <v>4</v>
      </c>
      <c r="AF2662">
        <v>4</v>
      </c>
      <c r="AG2662">
        <v>4</v>
      </c>
      <c r="AH2662">
        <v>4</v>
      </c>
      <c r="AI2662">
        <v>4</v>
      </c>
      <c r="AJ2662">
        <v>4</v>
      </c>
      <c r="AK2662" t="s">
        <v>49</v>
      </c>
      <c r="AL2662" t="s">
        <v>49</v>
      </c>
      <c r="AM2662" t="s">
        <v>49</v>
      </c>
    </row>
    <row r="2663" spans="1:39" customFormat="1" hidden="1" x14ac:dyDescent="0.2">
      <c r="A2663" t="s">
        <v>36</v>
      </c>
      <c r="B2663" s="1" t="s">
        <v>492</v>
      </c>
      <c r="C2663" t="s">
        <v>458</v>
      </c>
      <c r="D2663" s="1" t="s">
        <v>187</v>
      </c>
      <c r="E2663" t="s">
        <v>49</v>
      </c>
      <c r="F2663" t="s">
        <v>49</v>
      </c>
      <c r="G2663" t="s">
        <v>49</v>
      </c>
      <c r="H2663" t="s">
        <v>49</v>
      </c>
      <c r="I2663" t="s">
        <v>49</v>
      </c>
      <c r="J2663" t="s">
        <v>49</v>
      </c>
      <c r="K2663" t="s">
        <v>49</v>
      </c>
      <c r="L2663">
        <v>8337</v>
      </c>
      <c r="M2663">
        <v>7633</v>
      </c>
      <c r="N2663">
        <v>8064</v>
      </c>
      <c r="O2663">
        <v>8150</v>
      </c>
      <c r="P2663">
        <v>7734</v>
      </c>
      <c r="Q2663">
        <v>8095</v>
      </c>
      <c r="R2663">
        <v>7731</v>
      </c>
      <c r="S2663">
        <v>7752</v>
      </c>
      <c r="T2663">
        <v>8109</v>
      </c>
      <c r="U2663">
        <v>8749</v>
      </c>
      <c r="V2663">
        <v>9090</v>
      </c>
      <c r="W2663">
        <v>10167</v>
      </c>
      <c r="X2663">
        <v>10137</v>
      </c>
      <c r="Y2663">
        <v>9874</v>
      </c>
      <c r="Z2663">
        <v>7673</v>
      </c>
      <c r="AA2663">
        <v>8809</v>
      </c>
      <c r="AB2663">
        <v>9118</v>
      </c>
      <c r="AC2663">
        <v>9230</v>
      </c>
      <c r="AD2663">
        <v>9722</v>
      </c>
      <c r="AE2663">
        <v>10158</v>
      </c>
      <c r="AF2663">
        <v>10009.615</v>
      </c>
      <c r="AG2663">
        <v>10527.534</v>
      </c>
      <c r="AH2663">
        <v>11344.565000000001</v>
      </c>
      <c r="AI2663">
        <v>10584.08</v>
      </c>
      <c r="AJ2663">
        <v>10624.909</v>
      </c>
      <c r="AK2663">
        <v>11594.698</v>
      </c>
      <c r="AL2663">
        <v>11345.601000000001</v>
      </c>
      <c r="AM2663" t="s">
        <v>49</v>
      </c>
    </row>
    <row r="2664" spans="1:39" customFormat="1" hidden="1" x14ac:dyDescent="0.2">
      <c r="A2664" t="s">
        <v>36</v>
      </c>
      <c r="B2664" s="1" t="s">
        <v>492</v>
      </c>
      <c r="C2664" t="s">
        <v>487</v>
      </c>
      <c r="D2664" s="1" t="s">
        <v>306</v>
      </c>
      <c r="E2664" t="s">
        <v>49</v>
      </c>
      <c r="F2664" t="s">
        <v>49</v>
      </c>
      <c r="G2664" t="s">
        <v>49</v>
      </c>
      <c r="H2664">
        <v>58.774287081517798</v>
      </c>
      <c r="I2664">
        <v>64.028661412930703</v>
      </c>
      <c r="J2664">
        <v>69.290790210364307</v>
      </c>
      <c r="K2664">
        <v>69.117031452685794</v>
      </c>
      <c r="L2664">
        <v>66.346718373573296</v>
      </c>
      <c r="M2664">
        <v>67.972093354524802</v>
      </c>
      <c r="N2664">
        <v>71.399817454676096</v>
      </c>
      <c r="O2664">
        <v>70.953354311187695</v>
      </c>
      <c r="P2664">
        <v>72.5074467755081</v>
      </c>
      <c r="Q2664">
        <v>73.004305149791193</v>
      </c>
      <c r="R2664">
        <v>78.728961347706004</v>
      </c>
      <c r="S2664">
        <v>86.891315826837499</v>
      </c>
      <c r="T2664">
        <v>89.154836831004701</v>
      </c>
      <c r="U2664">
        <v>94.882976456781805</v>
      </c>
      <c r="V2664">
        <v>96.223231720802005</v>
      </c>
      <c r="W2664">
        <v>91.631525357382102</v>
      </c>
      <c r="X2664">
        <v>101.994306616271</v>
      </c>
      <c r="Y2664">
        <v>104.886524607685</v>
      </c>
      <c r="Z2664">
        <v>98.983230497776603</v>
      </c>
      <c r="AA2664">
        <v>100</v>
      </c>
      <c r="AB2664">
        <v>99.753687564885794</v>
      </c>
      <c r="AC2664">
        <v>97.029723627037797</v>
      </c>
      <c r="AD2664">
        <v>96.0091800329877</v>
      </c>
      <c r="AE2664">
        <v>92.127785089925197</v>
      </c>
      <c r="AF2664">
        <v>88.314954006246595</v>
      </c>
      <c r="AG2664">
        <v>88.986893966144905</v>
      </c>
      <c r="AH2664">
        <v>90.767592277857801</v>
      </c>
      <c r="AI2664">
        <v>90.287096874459806</v>
      </c>
      <c r="AJ2664">
        <v>89.078674454034598</v>
      </c>
      <c r="AK2664">
        <v>85.664178473320405</v>
      </c>
      <c r="AL2664">
        <v>86.091511974227302</v>
      </c>
      <c r="AM2664">
        <v>82.143477279688099</v>
      </c>
    </row>
    <row r="2665" spans="1:39" customFormat="1" hidden="1" x14ac:dyDescent="0.2">
      <c r="A2665" t="s">
        <v>36</v>
      </c>
      <c r="B2665" s="1" t="s">
        <v>492</v>
      </c>
      <c r="C2665" t="s">
        <v>454</v>
      </c>
      <c r="D2665" s="1" t="s">
        <v>165</v>
      </c>
      <c r="E2665" t="s">
        <v>49</v>
      </c>
      <c r="F2665" t="s">
        <v>49</v>
      </c>
      <c r="G2665" t="s">
        <v>49</v>
      </c>
      <c r="H2665" t="s">
        <v>49</v>
      </c>
      <c r="I2665">
        <v>9.4978999807450446</v>
      </c>
      <c r="J2665">
        <v>3.4190284757562814</v>
      </c>
      <c r="K2665">
        <v>6.6188545140722148</v>
      </c>
      <c r="L2665">
        <v>4.6361675126216175</v>
      </c>
      <c r="M2665">
        <v>4.4107604480150222</v>
      </c>
      <c r="N2665">
        <v>1.2521687088415201</v>
      </c>
      <c r="O2665">
        <v>4.8412540606379419</v>
      </c>
      <c r="P2665">
        <v>7.603942145157311</v>
      </c>
      <c r="Q2665">
        <v>2.7527133272297335</v>
      </c>
      <c r="R2665">
        <v>0.96365221855189942</v>
      </c>
      <c r="S2665">
        <v>1.9218630146832485</v>
      </c>
      <c r="T2665">
        <v>3.9550806343261931</v>
      </c>
      <c r="U2665">
        <v>7.3588129203097727</v>
      </c>
      <c r="V2665">
        <v>5.7625309101503035</v>
      </c>
      <c r="W2665">
        <v>4.2667084007772971</v>
      </c>
      <c r="X2665">
        <v>3.4542329850474913</v>
      </c>
      <c r="Y2665">
        <v>5.1290211997097241</v>
      </c>
      <c r="Z2665">
        <v>6.5622447703391034</v>
      </c>
      <c r="AA2665">
        <v>4.9295113134755306</v>
      </c>
      <c r="AB2665">
        <v>6.27071635883203</v>
      </c>
      <c r="AC2665">
        <v>5.937038459068452</v>
      </c>
      <c r="AD2665">
        <v>3.3878257577622821</v>
      </c>
      <c r="AE2665">
        <v>0.72792785074009492</v>
      </c>
      <c r="AF2665">
        <v>0.12332558257445306</v>
      </c>
      <c r="AG2665">
        <v>0.75858225111695365</v>
      </c>
      <c r="AH2665">
        <v>-2.449840291787091</v>
      </c>
      <c r="AI2665">
        <v>-3.220353562632202</v>
      </c>
      <c r="AJ2665">
        <v>-2.8559342212517529</v>
      </c>
      <c r="AK2665">
        <v>-4.1766068788565507</v>
      </c>
      <c r="AL2665">
        <v>-3.2650836691356098</v>
      </c>
      <c r="AM2665">
        <v>-4.0140800293634173</v>
      </c>
    </row>
    <row r="2666" spans="1:39" customFormat="1" hidden="1" x14ac:dyDescent="0.2">
      <c r="A2666" t="s">
        <v>36</v>
      </c>
      <c r="B2666" s="1" t="s">
        <v>492</v>
      </c>
      <c r="C2666" t="s">
        <v>381</v>
      </c>
      <c r="D2666" s="1" t="s">
        <v>512</v>
      </c>
      <c r="E2666" t="s">
        <v>49</v>
      </c>
      <c r="F2666" t="s">
        <v>49</v>
      </c>
      <c r="G2666" t="s">
        <v>49</v>
      </c>
      <c r="H2666" t="s">
        <v>49</v>
      </c>
      <c r="I2666" t="s">
        <v>49</v>
      </c>
      <c r="J2666" t="s">
        <v>49</v>
      </c>
      <c r="K2666" t="s">
        <v>49</v>
      </c>
      <c r="L2666" t="s">
        <v>49</v>
      </c>
      <c r="M2666">
        <v>75.543479919433594</v>
      </c>
      <c r="N2666" t="s">
        <v>49</v>
      </c>
      <c r="O2666">
        <v>78.804344177246094</v>
      </c>
      <c r="P2666" t="s">
        <v>49</v>
      </c>
      <c r="Q2666">
        <v>82.065216064453097</v>
      </c>
      <c r="R2666" t="s">
        <v>49</v>
      </c>
      <c r="S2666">
        <v>86.486488342285199</v>
      </c>
      <c r="T2666">
        <v>81.081077575683594</v>
      </c>
      <c r="U2666">
        <v>83.582092285156307</v>
      </c>
      <c r="V2666">
        <v>78.921569824218807</v>
      </c>
      <c r="W2666">
        <v>85.294120788574205</v>
      </c>
      <c r="X2666">
        <v>85.922332763671903</v>
      </c>
      <c r="Y2666">
        <v>85.4368896484375</v>
      </c>
      <c r="Z2666">
        <v>81.339714050292997</v>
      </c>
      <c r="AA2666">
        <v>80.382774353027301</v>
      </c>
      <c r="AB2666">
        <v>80.094787597656307</v>
      </c>
      <c r="AC2666">
        <v>78.672988891601605</v>
      </c>
      <c r="AD2666">
        <v>77.725120544433594</v>
      </c>
      <c r="AE2666">
        <v>75</v>
      </c>
      <c r="AF2666">
        <v>74.285713195800795</v>
      </c>
      <c r="AG2666">
        <v>70</v>
      </c>
      <c r="AH2666">
        <v>72.380950927734403</v>
      </c>
      <c r="AI2666">
        <v>70.952377319335895</v>
      </c>
      <c r="AJ2666">
        <v>72.380950927734403</v>
      </c>
      <c r="AK2666">
        <v>66.666664123535199</v>
      </c>
      <c r="AL2666">
        <v>67.619049072265597</v>
      </c>
      <c r="AM2666">
        <v>64.622642517089801</v>
      </c>
    </row>
    <row r="2667" spans="1:39" customFormat="1" hidden="1" x14ac:dyDescent="0.2">
      <c r="A2667" t="s">
        <v>36</v>
      </c>
      <c r="B2667" s="1" t="s">
        <v>492</v>
      </c>
      <c r="C2667" t="s">
        <v>410</v>
      </c>
      <c r="D2667" s="1" t="s">
        <v>81</v>
      </c>
      <c r="E2667" t="s">
        <v>49</v>
      </c>
      <c r="F2667" t="s">
        <v>49</v>
      </c>
      <c r="G2667" t="s">
        <v>49</v>
      </c>
      <c r="H2667" t="s">
        <v>49</v>
      </c>
      <c r="I2667" t="s">
        <v>49</v>
      </c>
      <c r="J2667" t="s">
        <v>49</v>
      </c>
      <c r="K2667" t="s">
        <v>49</v>
      </c>
      <c r="L2667" t="s">
        <v>49</v>
      </c>
      <c r="M2667">
        <v>79.396987915039105</v>
      </c>
      <c r="N2667" t="s">
        <v>49</v>
      </c>
      <c r="O2667">
        <v>73.5</v>
      </c>
      <c r="P2667" t="s">
        <v>49</v>
      </c>
      <c r="Q2667">
        <v>73.134330749511705</v>
      </c>
      <c r="R2667" t="s">
        <v>49</v>
      </c>
      <c r="S2667">
        <v>79.104476928710895</v>
      </c>
      <c r="T2667">
        <v>73.134330749511705</v>
      </c>
      <c r="U2667">
        <v>75</v>
      </c>
      <c r="V2667">
        <v>75.119613647460895</v>
      </c>
      <c r="W2667">
        <v>79.904304504394503</v>
      </c>
      <c r="X2667">
        <v>80.382774353027301</v>
      </c>
      <c r="Y2667">
        <v>80.288459777832003</v>
      </c>
      <c r="Z2667">
        <v>71.563980102539105</v>
      </c>
      <c r="AA2667">
        <v>72.037918090820298</v>
      </c>
      <c r="AB2667">
        <v>71.830986022949205</v>
      </c>
      <c r="AC2667">
        <v>68.075119018554702</v>
      </c>
      <c r="AD2667">
        <v>67.605636596679702</v>
      </c>
      <c r="AE2667">
        <v>70.673080444335895</v>
      </c>
      <c r="AF2667">
        <v>65.238098144531307</v>
      </c>
      <c r="AG2667">
        <v>65.238098144531307</v>
      </c>
      <c r="AH2667">
        <v>69.047622680664105</v>
      </c>
      <c r="AI2667">
        <v>70.476188659667997</v>
      </c>
      <c r="AJ2667">
        <v>68.571426391601605</v>
      </c>
      <c r="AK2667">
        <v>66.190475463867202</v>
      </c>
      <c r="AL2667">
        <v>67.619049072265597</v>
      </c>
      <c r="AM2667">
        <v>63.207546234130902</v>
      </c>
    </row>
    <row r="2668" spans="1:39" customFormat="1" hidden="1" x14ac:dyDescent="0.2">
      <c r="A2668" t="s">
        <v>36</v>
      </c>
      <c r="B2668" s="1" t="s">
        <v>492</v>
      </c>
      <c r="C2668" t="s">
        <v>330</v>
      </c>
      <c r="D2668" s="1" t="s">
        <v>266</v>
      </c>
      <c r="E2668">
        <v>3.14</v>
      </c>
      <c r="F2668">
        <v>3.49</v>
      </c>
      <c r="G2668">
        <v>6.01</v>
      </c>
      <c r="H2668">
        <v>4.71</v>
      </c>
      <c r="I2668">
        <v>3.88</v>
      </c>
      <c r="J2668">
        <v>3.54</v>
      </c>
      <c r="K2668">
        <v>4.21</v>
      </c>
      <c r="L2668">
        <v>5.73</v>
      </c>
      <c r="M2668">
        <v>4.22</v>
      </c>
      <c r="N2668">
        <v>3.47</v>
      </c>
      <c r="O2668">
        <v>3.9</v>
      </c>
      <c r="P2668">
        <v>4.3099999999999996</v>
      </c>
      <c r="Q2668">
        <v>3.3</v>
      </c>
      <c r="R2668">
        <v>4.26</v>
      </c>
      <c r="S2668">
        <v>2.57</v>
      </c>
      <c r="T2668">
        <v>2.54</v>
      </c>
      <c r="U2668">
        <v>2.64</v>
      </c>
      <c r="V2668">
        <v>2.68</v>
      </c>
      <c r="W2668">
        <v>2.75</v>
      </c>
      <c r="X2668">
        <v>2.5299999999999998</v>
      </c>
      <c r="Y2668">
        <v>2.37</v>
      </c>
      <c r="Z2668">
        <v>2.44</v>
      </c>
      <c r="AA2668">
        <v>2.78</v>
      </c>
      <c r="AB2668">
        <v>2.2999999999999998</v>
      </c>
      <c r="AC2668">
        <v>2.2799999999999998</v>
      </c>
      <c r="AD2668">
        <v>2.21</v>
      </c>
      <c r="AE2668">
        <v>2.76</v>
      </c>
      <c r="AF2668">
        <v>2.73</v>
      </c>
      <c r="AG2668">
        <v>2.48</v>
      </c>
      <c r="AH2668">
        <v>2.48</v>
      </c>
      <c r="AI2668">
        <v>2.46</v>
      </c>
      <c r="AJ2668">
        <v>2.5499999999999998</v>
      </c>
      <c r="AK2668">
        <v>1.71</v>
      </c>
      <c r="AL2668" t="s">
        <v>49</v>
      </c>
      <c r="AM2668" t="s">
        <v>49</v>
      </c>
    </row>
    <row r="2669" spans="1:39" customFormat="1" hidden="1" x14ac:dyDescent="0.2">
      <c r="A2669" t="s">
        <v>36</v>
      </c>
      <c r="B2669" s="1" t="s">
        <v>492</v>
      </c>
      <c r="C2669" t="s">
        <v>19</v>
      </c>
      <c r="D2669" s="1" t="s">
        <v>127</v>
      </c>
      <c r="E2669">
        <v>2.5499999999999998</v>
      </c>
      <c r="F2669">
        <v>2.84</v>
      </c>
      <c r="G2669">
        <v>5.86</v>
      </c>
      <c r="H2669">
        <v>4.32</v>
      </c>
      <c r="I2669">
        <v>3.3</v>
      </c>
      <c r="J2669">
        <v>3.14</v>
      </c>
      <c r="K2669">
        <v>3.95</v>
      </c>
      <c r="L2669">
        <v>4.2300000000000004</v>
      </c>
      <c r="M2669">
        <v>2.82</v>
      </c>
      <c r="N2669">
        <v>2.23</v>
      </c>
      <c r="O2669">
        <v>2.86</v>
      </c>
      <c r="P2669">
        <v>3.31</v>
      </c>
      <c r="Q2669">
        <v>2.2999999999999998</v>
      </c>
      <c r="R2669">
        <v>3.04</v>
      </c>
      <c r="S2669">
        <v>1.75</v>
      </c>
      <c r="T2669">
        <v>1.68</v>
      </c>
      <c r="U2669">
        <v>1.76</v>
      </c>
      <c r="V2669">
        <v>1.7</v>
      </c>
      <c r="W2669">
        <v>1.8</v>
      </c>
      <c r="X2669">
        <v>1.67</v>
      </c>
      <c r="Y2669">
        <v>1.59</v>
      </c>
      <c r="Z2669">
        <v>1.6</v>
      </c>
      <c r="AA2669">
        <v>2</v>
      </c>
      <c r="AB2669">
        <v>1.51</v>
      </c>
      <c r="AC2669">
        <v>1.5</v>
      </c>
      <c r="AD2669">
        <v>1.47</v>
      </c>
      <c r="AE2669">
        <v>2.0699999999999998</v>
      </c>
      <c r="AF2669">
        <v>2.0299999999999998</v>
      </c>
      <c r="AG2669">
        <v>1.75</v>
      </c>
      <c r="AH2669">
        <v>1.87</v>
      </c>
      <c r="AI2669">
        <v>1.81</v>
      </c>
      <c r="AJ2669">
        <v>1.79</v>
      </c>
      <c r="AK2669">
        <v>1.6</v>
      </c>
      <c r="AL2669" t="s">
        <v>49</v>
      </c>
      <c r="AM2669" t="s">
        <v>49</v>
      </c>
    </row>
    <row r="2670" spans="1:39" customFormat="1" hidden="1" x14ac:dyDescent="0.2">
      <c r="A2670" t="s">
        <v>36</v>
      </c>
      <c r="B2670" s="1" t="s">
        <v>492</v>
      </c>
      <c r="C2670" t="s">
        <v>219</v>
      </c>
      <c r="D2670" s="1" t="s">
        <v>551</v>
      </c>
      <c r="E2670" t="s">
        <v>49</v>
      </c>
      <c r="F2670" t="s">
        <v>49</v>
      </c>
      <c r="G2670" t="s">
        <v>49</v>
      </c>
      <c r="H2670" t="s">
        <v>49</v>
      </c>
      <c r="I2670" t="s">
        <v>49</v>
      </c>
      <c r="J2670" t="s">
        <v>49</v>
      </c>
      <c r="K2670" t="s">
        <v>49</v>
      </c>
      <c r="L2670" t="s">
        <v>49</v>
      </c>
      <c r="M2670" t="s">
        <v>49</v>
      </c>
      <c r="N2670" t="s">
        <v>49</v>
      </c>
      <c r="O2670" t="s">
        <v>49</v>
      </c>
      <c r="P2670" t="s">
        <v>49</v>
      </c>
      <c r="Q2670" t="s">
        <v>49</v>
      </c>
      <c r="R2670" t="s">
        <v>49</v>
      </c>
      <c r="S2670" t="s">
        <v>49</v>
      </c>
      <c r="T2670" t="s">
        <v>49</v>
      </c>
      <c r="U2670" t="s">
        <v>49</v>
      </c>
      <c r="V2670">
        <v>13</v>
      </c>
      <c r="W2670">
        <v>13</v>
      </c>
      <c r="X2670">
        <v>14</v>
      </c>
      <c r="Y2670">
        <v>14</v>
      </c>
      <c r="Z2670">
        <v>14</v>
      </c>
      <c r="AA2670">
        <v>14</v>
      </c>
      <c r="AB2670">
        <v>13</v>
      </c>
      <c r="AC2670">
        <v>12</v>
      </c>
      <c r="AD2670">
        <v>12</v>
      </c>
      <c r="AE2670">
        <v>11</v>
      </c>
      <c r="AF2670">
        <v>11</v>
      </c>
      <c r="AG2670">
        <v>11</v>
      </c>
      <c r="AH2670">
        <v>11</v>
      </c>
      <c r="AI2670">
        <v>11</v>
      </c>
      <c r="AJ2670">
        <v>11</v>
      </c>
      <c r="AK2670" t="s">
        <v>49</v>
      </c>
      <c r="AL2670" t="s">
        <v>49</v>
      </c>
      <c r="AM2670" t="s">
        <v>49</v>
      </c>
    </row>
    <row r="2671" spans="1:39" customFormat="1" hidden="1" x14ac:dyDescent="0.2">
      <c r="A2671" t="s">
        <v>36</v>
      </c>
      <c r="B2671" s="1" t="s">
        <v>492</v>
      </c>
      <c r="C2671" t="s">
        <v>460</v>
      </c>
      <c r="D2671" s="1" t="s">
        <v>249</v>
      </c>
      <c r="E2671" t="s">
        <v>49</v>
      </c>
      <c r="F2671" t="s">
        <v>49</v>
      </c>
      <c r="G2671" t="s">
        <v>49</v>
      </c>
      <c r="H2671" t="s">
        <v>49</v>
      </c>
      <c r="I2671" t="s">
        <v>49</v>
      </c>
      <c r="J2671" t="s">
        <v>49</v>
      </c>
      <c r="K2671" t="s">
        <v>49</v>
      </c>
      <c r="L2671" t="s">
        <v>49</v>
      </c>
      <c r="M2671" t="s">
        <v>49</v>
      </c>
      <c r="N2671" t="s">
        <v>49</v>
      </c>
      <c r="O2671" t="s">
        <v>49</v>
      </c>
      <c r="P2671" t="s">
        <v>49</v>
      </c>
      <c r="Q2671" t="s">
        <v>49</v>
      </c>
      <c r="R2671" t="s">
        <v>49</v>
      </c>
      <c r="S2671" t="s">
        <v>49</v>
      </c>
      <c r="T2671" t="s">
        <v>49</v>
      </c>
      <c r="U2671" t="s">
        <v>49</v>
      </c>
      <c r="V2671" t="s">
        <v>49</v>
      </c>
      <c r="W2671" t="s">
        <v>49</v>
      </c>
      <c r="X2671" t="s">
        <v>49</v>
      </c>
      <c r="Y2671" t="s">
        <v>49</v>
      </c>
      <c r="Z2671">
        <v>35.6</v>
      </c>
      <c r="AA2671" t="s">
        <v>49</v>
      </c>
      <c r="AB2671" t="s">
        <v>49</v>
      </c>
      <c r="AC2671" t="s">
        <v>49</v>
      </c>
      <c r="AD2671">
        <v>25.4</v>
      </c>
      <c r="AE2671" t="s">
        <v>49</v>
      </c>
      <c r="AF2671" t="s">
        <v>49</v>
      </c>
      <c r="AG2671" t="s">
        <v>49</v>
      </c>
      <c r="AH2671" t="s">
        <v>49</v>
      </c>
      <c r="AI2671" t="s">
        <v>49</v>
      </c>
      <c r="AJ2671">
        <v>13.1</v>
      </c>
      <c r="AK2671" t="s">
        <v>49</v>
      </c>
      <c r="AL2671" t="s">
        <v>49</v>
      </c>
      <c r="AM2671" t="s">
        <v>49</v>
      </c>
    </row>
    <row r="2672" spans="1:39" customFormat="1" hidden="1" x14ac:dyDescent="0.2">
      <c r="A2672" t="s">
        <v>36</v>
      </c>
      <c r="B2672" s="1" t="s">
        <v>492</v>
      </c>
      <c r="C2672" t="s">
        <v>214</v>
      </c>
      <c r="D2672" s="1" t="s">
        <v>72</v>
      </c>
      <c r="E2672" t="s">
        <v>49</v>
      </c>
      <c r="F2672" t="s">
        <v>49</v>
      </c>
      <c r="G2672" t="s">
        <v>49</v>
      </c>
      <c r="H2672" t="s">
        <v>49</v>
      </c>
      <c r="I2672" t="s">
        <v>49</v>
      </c>
      <c r="J2672" t="s">
        <v>49</v>
      </c>
      <c r="K2672" t="s">
        <v>49</v>
      </c>
      <c r="L2672" t="s">
        <v>49</v>
      </c>
      <c r="M2672" t="s">
        <v>49</v>
      </c>
      <c r="N2672" t="s">
        <v>49</v>
      </c>
      <c r="O2672" t="s">
        <v>49</v>
      </c>
      <c r="P2672" t="s">
        <v>49</v>
      </c>
      <c r="Q2672" t="s">
        <v>49</v>
      </c>
      <c r="R2672" t="s">
        <v>49</v>
      </c>
      <c r="S2672" t="s">
        <v>49</v>
      </c>
      <c r="T2672" t="s">
        <v>49</v>
      </c>
      <c r="U2672">
        <v>77.5</v>
      </c>
      <c r="V2672">
        <v>77.5</v>
      </c>
      <c r="W2672">
        <v>77.5</v>
      </c>
      <c r="X2672">
        <v>62.5</v>
      </c>
      <c r="Y2672">
        <v>16.5</v>
      </c>
      <c r="Z2672">
        <v>16.5</v>
      </c>
      <c r="AA2672">
        <v>16.5</v>
      </c>
      <c r="AB2672">
        <v>16.5</v>
      </c>
      <c r="AC2672">
        <v>16.5</v>
      </c>
      <c r="AD2672">
        <v>16.5</v>
      </c>
      <c r="AE2672">
        <v>16.5</v>
      </c>
      <c r="AF2672">
        <v>16.5</v>
      </c>
      <c r="AG2672">
        <v>17.5</v>
      </c>
      <c r="AH2672">
        <v>17.5</v>
      </c>
      <c r="AI2672">
        <v>17.5</v>
      </c>
      <c r="AJ2672">
        <v>17.5</v>
      </c>
      <c r="AK2672" t="s">
        <v>49</v>
      </c>
      <c r="AL2672" t="s">
        <v>49</v>
      </c>
      <c r="AM2672" t="s">
        <v>49</v>
      </c>
    </row>
    <row r="2673" spans="1:40" customFormat="1" hidden="1" x14ac:dyDescent="0.2">
      <c r="A2673" t="s">
        <v>36</v>
      </c>
      <c r="B2673" s="1" t="s">
        <v>492</v>
      </c>
      <c r="C2673" t="s">
        <v>443</v>
      </c>
      <c r="D2673" s="1" t="s">
        <v>259</v>
      </c>
      <c r="E2673" t="s">
        <v>49</v>
      </c>
      <c r="F2673" t="s">
        <v>49</v>
      </c>
      <c r="G2673" t="s">
        <v>49</v>
      </c>
      <c r="H2673" t="s">
        <v>49</v>
      </c>
      <c r="I2673" t="s">
        <v>49</v>
      </c>
      <c r="J2673" t="s">
        <v>49</v>
      </c>
      <c r="K2673" t="s">
        <v>49</v>
      </c>
      <c r="L2673" t="s">
        <v>49</v>
      </c>
      <c r="M2673" t="s">
        <v>49</v>
      </c>
      <c r="N2673" t="s">
        <v>49</v>
      </c>
      <c r="O2673" t="s">
        <v>49</v>
      </c>
      <c r="P2673" t="s">
        <v>49</v>
      </c>
      <c r="Q2673" t="s">
        <v>49</v>
      </c>
      <c r="R2673" t="s">
        <v>49</v>
      </c>
      <c r="S2673" t="s">
        <v>49</v>
      </c>
      <c r="T2673">
        <v>54</v>
      </c>
      <c r="U2673">
        <v>54</v>
      </c>
      <c r="V2673">
        <v>39</v>
      </c>
      <c r="W2673">
        <v>39</v>
      </c>
      <c r="X2673">
        <v>17</v>
      </c>
      <c r="Y2673">
        <v>6</v>
      </c>
      <c r="Z2673">
        <v>5</v>
      </c>
      <c r="AA2673">
        <v>5</v>
      </c>
      <c r="AB2673">
        <v>5</v>
      </c>
      <c r="AC2673">
        <v>7</v>
      </c>
      <c r="AD2673">
        <v>7</v>
      </c>
      <c r="AE2673">
        <v>7</v>
      </c>
      <c r="AF2673">
        <v>7</v>
      </c>
      <c r="AG2673">
        <v>7</v>
      </c>
      <c r="AH2673">
        <v>7</v>
      </c>
      <c r="AI2673">
        <v>7</v>
      </c>
      <c r="AJ2673">
        <v>7</v>
      </c>
      <c r="AK2673" t="s">
        <v>49</v>
      </c>
      <c r="AL2673" t="s">
        <v>49</v>
      </c>
      <c r="AM2673" t="s">
        <v>49</v>
      </c>
    </row>
    <row r="2674" spans="1:40" customFormat="1" hidden="1" x14ac:dyDescent="0.2">
      <c r="A2674" t="s">
        <v>36</v>
      </c>
      <c r="B2674" s="1" t="s">
        <v>492</v>
      </c>
      <c r="C2674" t="s">
        <v>470</v>
      </c>
      <c r="D2674" s="1" t="s">
        <v>131</v>
      </c>
      <c r="E2674" t="s">
        <v>49</v>
      </c>
      <c r="F2674" t="s">
        <v>49</v>
      </c>
      <c r="G2674" t="s">
        <v>49</v>
      </c>
      <c r="H2674" t="s">
        <v>49</v>
      </c>
      <c r="I2674" t="s">
        <v>49</v>
      </c>
      <c r="J2674" t="s">
        <v>49</v>
      </c>
      <c r="K2674" t="s">
        <v>49</v>
      </c>
      <c r="L2674" t="s">
        <v>49</v>
      </c>
      <c r="M2674" t="s">
        <v>49</v>
      </c>
      <c r="N2674" t="s">
        <v>49</v>
      </c>
      <c r="O2674" t="s">
        <v>49</v>
      </c>
      <c r="P2674" t="s">
        <v>49</v>
      </c>
      <c r="Q2674" t="s">
        <v>49</v>
      </c>
      <c r="R2674" t="s">
        <v>49</v>
      </c>
      <c r="S2674" t="s">
        <v>49</v>
      </c>
      <c r="T2674" t="s">
        <v>49</v>
      </c>
      <c r="U2674" t="s">
        <v>49</v>
      </c>
      <c r="V2674" t="s">
        <v>49</v>
      </c>
      <c r="W2674" t="s">
        <v>49</v>
      </c>
      <c r="X2674" t="s">
        <v>49</v>
      </c>
      <c r="Y2674" t="s">
        <v>49</v>
      </c>
      <c r="Z2674" t="s">
        <v>49</v>
      </c>
      <c r="AA2674" t="s">
        <v>49</v>
      </c>
      <c r="AB2674" t="s">
        <v>49</v>
      </c>
      <c r="AC2674" t="s">
        <v>49</v>
      </c>
      <c r="AD2674" t="s">
        <v>49</v>
      </c>
      <c r="AE2674">
        <v>0</v>
      </c>
      <c r="AF2674">
        <v>0</v>
      </c>
      <c r="AG2674">
        <v>0</v>
      </c>
      <c r="AH2674">
        <v>0</v>
      </c>
      <c r="AI2674">
        <v>0</v>
      </c>
      <c r="AJ2674">
        <v>0</v>
      </c>
      <c r="AK2674" t="s">
        <v>49</v>
      </c>
      <c r="AL2674" t="s">
        <v>49</v>
      </c>
      <c r="AM2674" t="s">
        <v>49</v>
      </c>
    </row>
    <row r="2675" spans="1:40" customFormat="1" hidden="1" x14ac:dyDescent="0.2">
      <c r="A2675" t="s">
        <v>36</v>
      </c>
      <c r="B2675" s="1" t="s">
        <v>492</v>
      </c>
      <c r="C2675" t="s">
        <v>169</v>
      </c>
      <c r="D2675" s="1" t="s">
        <v>129</v>
      </c>
      <c r="E2675" t="s">
        <v>49</v>
      </c>
      <c r="F2675" t="s">
        <v>49</v>
      </c>
      <c r="G2675" t="s">
        <v>49</v>
      </c>
      <c r="H2675" t="s">
        <v>49</v>
      </c>
      <c r="I2675" t="s">
        <v>49</v>
      </c>
      <c r="J2675" t="s">
        <v>49</v>
      </c>
      <c r="K2675" t="s">
        <v>49</v>
      </c>
      <c r="L2675" t="s">
        <v>49</v>
      </c>
      <c r="M2675" t="s">
        <v>49</v>
      </c>
      <c r="N2675" t="s">
        <v>49</v>
      </c>
      <c r="O2675" t="s">
        <v>49</v>
      </c>
      <c r="P2675" t="s">
        <v>49</v>
      </c>
      <c r="Q2675" t="s">
        <v>49</v>
      </c>
      <c r="R2675" t="s">
        <v>49</v>
      </c>
      <c r="S2675" t="s">
        <v>49</v>
      </c>
      <c r="T2675" t="s">
        <v>49</v>
      </c>
      <c r="U2675" t="s">
        <v>49</v>
      </c>
      <c r="V2675" t="s">
        <v>49</v>
      </c>
      <c r="W2675" t="s">
        <v>49</v>
      </c>
      <c r="X2675" t="s">
        <v>49</v>
      </c>
      <c r="Y2675" t="s">
        <v>49</v>
      </c>
      <c r="Z2675" t="s">
        <v>49</v>
      </c>
      <c r="AA2675" t="s">
        <v>49</v>
      </c>
      <c r="AB2675" t="s">
        <v>49</v>
      </c>
      <c r="AC2675" t="s">
        <v>49</v>
      </c>
      <c r="AD2675" t="s">
        <v>49</v>
      </c>
      <c r="AE2675">
        <v>0.75</v>
      </c>
      <c r="AF2675">
        <v>0.75</v>
      </c>
      <c r="AG2675">
        <v>0.75</v>
      </c>
      <c r="AH2675">
        <v>0.75</v>
      </c>
      <c r="AI2675">
        <v>0.75</v>
      </c>
      <c r="AJ2675">
        <v>0.75</v>
      </c>
      <c r="AK2675" t="s">
        <v>49</v>
      </c>
      <c r="AL2675" t="s">
        <v>49</v>
      </c>
      <c r="AM2675" t="s">
        <v>49</v>
      </c>
    </row>
    <row r="2676" spans="1:40" customFormat="1" hidden="1" x14ac:dyDescent="0.2">
      <c r="A2676" t="s">
        <v>36</v>
      </c>
      <c r="B2676" s="1" t="s">
        <v>492</v>
      </c>
      <c r="C2676" t="s">
        <v>272</v>
      </c>
      <c r="D2676" s="1" t="s">
        <v>348</v>
      </c>
      <c r="E2676" t="s">
        <v>49</v>
      </c>
      <c r="F2676" t="s">
        <v>49</v>
      </c>
      <c r="G2676" t="s">
        <v>49</v>
      </c>
      <c r="H2676" t="s">
        <v>49</v>
      </c>
      <c r="I2676" t="s">
        <v>49</v>
      </c>
      <c r="J2676" t="s">
        <v>49</v>
      </c>
      <c r="K2676" t="s">
        <v>49</v>
      </c>
      <c r="L2676" t="s">
        <v>49</v>
      </c>
      <c r="M2676" t="s">
        <v>49</v>
      </c>
      <c r="N2676" t="s">
        <v>49</v>
      </c>
      <c r="O2676" t="s">
        <v>49</v>
      </c>
      <c r="P2676" t="s">
        <v>49</v>
      </c>
      <c r="Q2676" t="s">
        <v>49</v>
      </c>
      <c r="R2676" t="s">
        <v>49</v>
      </c>
      <c r="S2676" t="s">
        <v>49</v>
      </c>
      <c r="T2676" t="s">
        <v>49</v>
      </c>
      <c r="U2676" t="s">
        <v>49</v>
      </c>
      <c r="V2676" t="s">
        <v>49</v>
      </c>
      <c r="W2676" t="s">
        <v>49</v>
      </c>
      <c r="X2676" t="s">
        <v>49</v>
      </c>
      <c r="Y2676" t="s">
        <v>49</v>
      </c>
      <c r="Z2676" t="s">
        <v>49</v>
      </c>
      <c r="AA2676" t="s">
        <v>49</v>
      </c>
      <c r="AB2676" t="s">
        <v>49</v>
      </c>
      <c r="AC2676" t="s">
        <v>49</v>
      </c>
      <c r="AD2676" t="s">
        <v>49</v>
      </c>
      <c r="AE2676">
        <v>0</v>
      </c>
      <c r="AF2676">
        <v>0</v>
      </c>
      <c r="AG2676">
        <v>0</v>
      </c>
      <c r="AH2676">
        <v>0</v>
      </c>
      <c r="AI2676">
        <v>0</v>
      </c>
      <c r="AJ2676">
        <v>0</v>
      </c>
      <c r="AK2676" t="s">
        <v>49</v>
      </c>
      <c r="AL2676" t="s">
        <v>49</v>
      </c>
      <c r="AM2676" t="s">
        <v>49</v>
      </c>
    </row>
    <row r="2677" spans="1:40" customFormat="1" hidden="1" x14ac:dyDescent="0.2">
      <c r="A2677" t="s">
        <v>36</v>
      </c>
      <c r="B2677" s="1" t="s">
        <v>492</v>
      </c>
      <c r="C2677" t="s">
        <v>320</v>
      </c>
      <c r="D2677" s="1" t="s">
        <v>481</v>
      </c>
      <c r="E2677" t="s">
        <v>49</v>
      </c>
      <c r="F2677" t="s">
        <v>49</v>
      </c>
      <c r="G2677" t="s">
        <v>49</v>
      </c>
      <c r="H2677" t="s">
        <v>49</v>
      </c>
      <c r="I2677" t="s">
        <v>49</v>
      </c>
      <c r="J2677" t="s">
        <v>49</v>
      </c>
      <c r="K2677" t="s">
        <v>49</v>
      </c>
      <c r="L2677" t="s">
        <v>49</v>
      </c>
      <c r="M2677" t="s">
        <v>49</v>
      </c>
      <c r="N2677" t="s">
        <v>49</v>
      </c>
      <c r="O2677" t="s">
        <v>49</v>
      </c>
      <c r="P2677" t="s">
        <v>49</v>
      </c>
      <c r="Q2677" t="s">
        <v>49</v>
      </c>
      <c r="R2677" t="s">
        <v>49</v>
      </c>
      <c r="S2677" t="s">
        <v>49</v>
      </c>
      <c r="T2677" t="s">
        <v>49</v>
      </c>
      <c r="U2677" t="s">
        <v>49</v>
      </c>
      <c r="V2677" t="s">
        <v>49</v>
      </c>
      <c r="W2677" t="s">
        <v>49</v>
      </c>
      <c r="X2677" t="s">
        <v>49</v>
      </c>
      <c r="Y2677" t="s">
        <v>49</v>
      </c>
      <c r="Z2677" t="s">
        <v>49</v>
      </c>
      <c r="AA2677" t="s">
        <v>49</v>
      </c>
      <c r="AB2677" t="s">
        <v>49</v>
      </c>
      <c r="AC2677" t="s">
        <v>49</v>
      </c>
      <c r="AD2677" t="s">
        <v>49</v>
      </c>
      <c r="AE2677">
        <v>0.75</v>
      </c>
      <c r="AF2677">
        <v>0.75</v>
      </c>
      <c r="AG2677">
        <v>0.75</v>
      </c>
      <c r="AH2677">
        <v>0.75</v>
      </c>
      <c r="AI2677">
        <v>0.75</v>
      </c>
      <c r="AJ2677">
        <v>0.75</v>
      </c>
      <c r="AK2677" t="s">
        <v>49</v>
      </c>
      <c r="AL2677" t="s">
        <v>49</v>
      </c>
      <c r="AM2677" t="s">
        <v>49</v>
      </c>
    </row>
    <row r="2678" spans="1:40" customFormat="1" hidden="1" x14ac:dyDescent="0.2">
      <c r="A2678" t="s">
        <v>36</v>
      </c>
      <c r="B2678" s="1" t="s">
        <v>492</v>
      </c>
      <c r="C2678" t="s">
        <v>157</v>
      </c>
      <c r="D2678" s="1" t="s">
        <v>441</v>
      </c>
      <c r="E2678" t="s">
        <v>49</v>
      </c>
      <c r="F2678" t="s">
        <v>49</v>
      </c>
      <c r="G2678" t="s">
        <v>49</v>
      </c>
      <c r="H2678" t="s">
        <v>49</v>
      </c>
      <c r="I2678" t="s">
        <v>49</v>
      </c>
      <c r="J2678" t="s">
        <v>49</v>
      </c>
      <c r="K2678" t="s">
        <v>49</v>
      </c>
      <c r="L2678" t="s">
        <v>49</v>
      </c>
      <c r="M2678" t="s">
        <v>49</v>
      </c>
      <c r="N2678" t="s">
        <v>49</v>
      </c>
      <c r="O2678" t="s">
        <v>49</v>
      </c>
      <c r="P2678" t="s">
        <v>49</v>
      </c>
      <c r="Q2678" t="s">
        <v>49</v>
      </c>
      <c r="R2678" t="s">
        <v>49</v>
      </c>
      <c r="S2678">
        <v>9.8000000000000007</v>
      </c>
      <c r="T2678" t="s">
        <v>49</v>
      </c>
      <c r="U2678" t="s">
        <v>49</v>
      </c>
      <c r="V2678">
        <v>9.8000000000000007</v>
      </c>
      <c r="W2678" t="s">
        <v>49</v>
      </c>
      <c r="X2678" t="s">
        <v>49</v>
      </c>
      <c r="Y2678" t="s">
        <v>49</v>
      </c>
      <c r="Z2678">
        <v>48</v>
      </c>
      <c r="AA2678" t="s">
        <v>49</v>
      </c>
      <c r="AB2678" t="s">
        <v>49</v>
      </c>
      <c r="AC2678" t="s">
        <v>49</v>
      </c>
      <c r="AD2678">
        <v>30.8</v>
      </c>
      <c r="AE2678" t="s">
        <v>49</v>
      </c>
      <c r="AF2678" t="s">
        <v>49</v>
      </c>
      <c r="AG2678" t="s">
        <v>49</v>
      </c>
      <c r="AH2678" t="s">
        <v>49</v>
      </c>
      <c r="AI2678" t="s">
        <v>49</v>
      </c>
      <c r="AJ2678">
        <v>144.19999999999999</v>
      </c>
      <c r="AK2678" t="s">
        <v>49</v>
      </c>
      <c r="AL2678" t="s">
        <v>49</v>
      </c>
      <c r="AM2678" t="s">
        <v>49</v>
      </c>
    </row>
    <row r="2679" spans="1:40" customFormat="1" hidden="1" x14ac:dyDescent="0.2">
      <c r="A2679" t="s">
        <v>36</v>
      </c>
      <c r="B2679" s="1" t="s">
        <v>492</v>
      </c>
      <c r="C2679" t="s">
        <v>87</v>
      </c>
      <c r="D2679" s="1" t="s">
        <v>302</v>
      </c>
      <c r="E2679" t="s">
        <v>49</v>
      </c>
      <c r="F2679" t="s">
        <v>49</v>
      </c>
      <c r="G2679" t="s">
        <v>49</v>
      </c>
      <c r="H2679" t="s">
        <v>49</v>
      </c>
      <c r="I2679" t="s">
        <v>49</v>
      </c>
      <c r="J2679" t="s">
        <v>49</v>
      </c>
      <c r="K2679" t="s">
        <v>49</v>
      </c>
      <c r="L2679" t="s">
        <v>49</v>
      </c>
      <c r="M2679" t="s">
        <v>49</v>
      </c>
      <c r="N2679" t="s">
        <v>49</v>
      </c>
      <c r="O2679" t="s">
        <v>49</v>
      </c>
      <c r="P2679" t="s">
        <v>49</v>
      </c>
      <c r="Q2679" t="s">
        <v>49</v>
      </c>
      <c r="R2679" t="s">
        <v>49</v>
      </c>
      <c r="S2679" t="s">
        <v>49</v>
      </c>
      <c r="T2679" t="s">
        <v>49</v>
      </c>
      <c r="U2679" t="s">
        <v>49</v>
      </c>
      <c r="V2679">
        <v>340</v>
      </c>
      <c r="W2679">
        <v>340</v>
      </c>
      <c r="X2679">
        <v>340</v>
      </c>
      <c r="Y2679">
        <v>330</v>
      </c>
      <c r="Z2679">
        <v>330</v>
      </c>
      <c r="AA2679">
        <v>277</v>
      </c>
      <c r="AB2679">
        <v>277</v>
      </c>
      <c r="AC2679">
        <v>277</v>
      </c>
      <c r="AD2679">
        <v>277</v>
      </c>
      <c r="AE2679">
        <v>277</v>
      </c>
      <c r="AF2679">
        <v>277</v>
      </c>
      <c r="AG2679">
        <v>277</v>
      </c>
      <c r="AH2679">
        <v>277</v>
      </c>
      <c r="AI2679">
        <v>277</v>
      </c>
      <c r="AJ2679">
        <v>277</v>
      </c>
      <c r="AK2679" t="s">
        <v>49</v>
      </c>
      <c r="AL2679" t="s">
        <v>49</v>
      </c>
      <c r="AM2679" t="s">
        <v>49</v>
      </c>
    </row>
    <row r="2680" spans="1:40" customFormat="1" hidden="1" x14ac:dyDescent="0.2">
      <c r="A2680" t="s">
        <v>36</v>
      </c>
      <c r="B2680" s="1" t="s">
        <v>492</v>
      </c>
      <c r="C2680" t="s">
        <v>542</v>
      </c>
      <c r="D2680" s="1" t="s">
        <v>479</v>
      </c>
      <c r="E2680" t="s">
        <v>49</v>
      </c>
      <c r="F2680" t="s">
        <v>49</v>
      </c>
      <c r="G2680" t="s">
        <v>49</v>
      </c>
      <c r="H2680">
        <v>58.361283910418095</v>
      </c>
      <c r="I2680">
        <v>55.441355168944369</v>
      </c>
      <c r="J2680">
        <v>53.561013414205597</v>
      </c>
      <c r="K2680">
        <v>56.46018005558755</v>
      </c>
      <c r="L2680">
        <v>78.384705309687348</v>
      </c>
      <c r="M2680">
        <v>83.292206666240773</v>
      </c>
      <c r="N2680">
        <v>94.848719121269198</v>
      </c>
      <c r="O2680">
        <v>107.42990062644012</v>
      </c>
      <c r="P2680">
        <v>114.02577484978363</v>
      </c>
      <c r="Q2680">
        <v>137.40660123511975</v>
      </c>
      <c r="R2680">
        <v>131.0450687395689</v>
      </c>
      <c r="S2680">
        <v>118.32010916229162</v>
      </c>
      <c r="T2680">
        <v>116.62933701397245</v>
      </c>
      <c r="U2680">
        <v>123.44630585826405</v>
      </c>
      <c r="V2680">
        <v>127.81308898628127</v>
      </c>
      <c r="W2680">
        <v>149.0086364948726</v>
      </c>
      <c r="X2680">
        <v>155.49825036211394</v>
      </c>
      <c r="Y2680">
        <v>158.32529784281391</v>
      </c>
      <c r="Z2680">
        <v>144.99989743889847</v>
      </c>
      <c r="AA2680">
        <v>157.46491379890909</v>
      </c>
      <c r="AB2680">
        <v>166.43318314167095</v>
      </c>
      <c r="AC2680">
        <v>165.64866794352764</v>
      </c>
      <c r="AD2680">
        <v>164.34611035756143</v>
      </c>
      <c r="AE2680">
        <v>168.3945965437216</v>
      </c>
      <c r="AF2680">
        <v>167.32044503775796</v>
      </c>
      <c r="AG2680">
        <v>164.4039277187245</v>
      </c>
      <c r="AH2680">
        <v>165.2285156086389</v>
      </c>
      <c r="AI2680">
        <v>163.26051226285654</v>
      </c>
      <c r="AJ2680">
        <v>160.7513432793306</v>
      </c>
      <c r="AK2680">
        <v>155.48381499873796</v>
      </c>
      <c r="AL2680">
        <v>160.19967738742088</v>
      </c>
      <c r="AM2680">
        <v>184.84853993590747</v>
      </c>
    </row>
    <row r="2681" spans="1:40" customFormat="1" hidden="1" x14ac:dyDescent="0.2">
      <c r="A2681" t="s">
        <v>36</v>
      </c>
      <c r="B2681" s="1" t="s">
        <v>492</v>
      </c>
      <c r="C2681" t="s">
        <v>456</v>
      </c>
      <c r="D2681" s="1" t="s">
        <v>489</v>
      </c>
      <c r="E2681" t="s">
        <v>49</v>
      </c>
      <c r="F2681" t="s">
        <v>49</v>
      </c>
      <c r="G2681" t="s">
        <v>49</v>
      </c>
      <c r="H2681" t="s">
        <v>49</v>
      </c>
      <c r="I2681" t="s">
        <v>49</v>
      </c>
      <c r="J2681" t="s">
        <v>49</v>
      </c>
      <c r="K2681" t="s">
        <v>49</v>
      </c>
      <c r="L2681" t="s">
        <v>49</v>
      </c>
      <c r="M2681">
        <v>77</v>
      </c>
      <c r="N2681" t="s">
        <v>49</v>
      </c>
      <c r="O2681">
        <v>80.099502563476605</v>
      </c>
      <c r="P2681" t="s">
        <v>49</v>
      </c>
      <c r="Q2681">
        <v>85.074623107910199</v>
      </c>
      <c r="R2681" t="s">
        <v>49</v>
      </c>
      <c r="S2681">
        <v>86.069648742675795</v>
      </c>
      <c r="T2681">
        <v>87.064674377441406</v>
      </c>
      <c r="U2681">
        <v>85.576919555664105</v>
      </c>
      <c r="V2681">
        <v>86.538459777832003</v>
      </c>
      <c r="W2681">
        <v>78.846153259277301</v>
      </c>
      <c r="X2681">
        <v>80.769233703613295</v>
      </c>
      <c r="Y2681">
        <v>76.442306518554702</v>
      </c>
      <c r="Z2681">
        <v>74.881515502929702</v>
      </c>
      <c r="AA2681">
        <v>73.459716796875</v>
      </c>
      <c r="AB2681">
        <v>73.239433288574205</v>
      </c>
      <c r="AC2681">
        <v>70.892021179199205</v>
      </c>
      <c r="AD2681">
        <v>70.422538757324205</v>
      </c>
      <c r="AE2681">
        <v>66.502464294433594</v>
      </c>
      <c r="AF2681">
        <v>66.502464294433594</v>
      </c>
      <c r="AG2681">
        <v>58.620689392089801</v>
      </c>
      <c r="AH2681">
        <v>65.024627685546903</v>
      </c>
      <c r="AI2681">
        <v>64.077667236328097</v>
      </c>
      <c r="AJ2681">
        <v>57.971015930175803</v>
      </c>
      <c r="AK2681">
        <v>58.937198638916001</v>
      </c>
      <c r="AL2681">
        <v>58.937198638916001</v>
      </c>
      <c r="AM2681">
        <v>59.9033813476563</v>
      </c>
    </row>
    <row r="2682" spans="1:40" customFormat="1" hidden="1" x14ac:dyDescent="0.2">
      <c r="A2682" t="s">
        <v>354</v>
      </c>
      <c r="B2682" s="1" t="s">
        <v>359</v>
      </c>
      <c r="C2682" t="s">
        <v>483</v>
      </c>
      <c r="D2682" s="1" t="s">
        <v>39</v>
      </c>
      <c r="E2682">
        <v>0.68327260718230487</v>
      </c>
      <c r="F2682">
        <v>0.72206425585905876</v>
      </c>
      <c r="G2682">
        <v>1.0297649424683994</v>
      </c>
      <c r="H2682">
        <v>1.2707722797342011</v>
      </c>
      <c r="I2682">
        <v>1.387988833501036</v>
      </c>
      <c r="J2682">
        <v>1.2683006455901253</v>
      </c>
      <c r="K2682">
        <v>1.1922519299763983</v>
      </c>
      <c r="L2682">
        <v>2.1500798401193717</v>
      </c>
      <c r="M2682">
        <v>2.7241978864670804</v>
      </c>
      <c r="N2682">
        <v>2.1677968519623678</v>
      </c>
      <c r="O2682">
        <v>-0.25229044766040615</v>
      </c>
      <c r="P2682">
        <v>-1.3325735411079584</v>
      </c>
      <c r="Q2682">
        <v>-2.7574399335090289</v>
      </c>
      <c r="R2682">
        <v>-1.8556861930052306</v>
      </c>
      <c r="S2682">
        <v>7.4151638318115942E-2</v>
      </c>
      <c r="T2682">
        <v>-0.25425632038100493</v>
      </c>
      <c r="U2682">
        <v>0.73824397988756252</v>
      </c>
      <c r="V2682">
        <v>2.9161148330305071</v>
      </c>
      <c r="W2682">
        <v>1.3479426406402542</v>
      </c>
      <c r="X2682">
        <v>1.603010571887896</v>
      </c>
      <c r="Y2682">
        <v>1.8263290240399834</v>
      </c>
      <c r="Z2682">
        <v>0.90391941965406208</v>
      </c>
      <c r="AA2682">
        <v>2.0251791457678197</v>
      </c>
      <c r="AB2682">
        <v>2.3029842939034482</v>
      </c>
      <c r="AC2682">
        <v>2.3097803184487198</v>
      </c>
      <c r="AD2682">
        <v>2.5513563340105772</v>
      </c>
      <c r="AE2682">
        <v>2.8199726041914435</v>
      </c>
      <c r="AF2682">
        <v>2.2976163937199647</v>
      </c>
      <c r="AG2682">
        <v>0.48737247137086376</v>
      </c>
      <c r="AH2682">
        <v>2.0194891981090795</v>
      </c>
      <c r="AI2682">
        <v>1.8142897935558115</v>
      </c>
      <c r="AJ2682">
        <v>2.2333620427506489</v>
      </c>
      <c r="AK2682">
        <v>1.8105840202486301</v>
      </c>
      <c r="AL2682">
        <v>1.7878620134090515</v>
      </c>
      <c r="AM2682">
        <v>1.6244662907797129</v>
      </c>
    </row>
    <row r="2683" spans="1:40" hidden="1" x14ac:dyDescent="0.2">
      <c r="A2683" s="33" t="s">
        <v>354</v>
      </c>
      <c r="B2683" s="33" t="s">
        <v>359</v>
      </c>
      <c r="C2683" s="33" t="s">
        <v>260</v>
      </c>
      <c r="D2683" s="33" t="s">
        <v>203</v>
      </c>
      <c r="E2683" s="33">
        <v>576000000</v>
      </c>
      <c r="F2683" s="33">
        <v>682000000</v>
      </c>
      <c r="G2683" s="33">
        <v>1093000000</v>
      </c>
      <c r="H2683" s="33">
        <v>1482000000</v>
      </c>
      <c r="I2683" s="33">
        <v>1777000000</v>
      </c>
      <c r="J2683" s="33">
        <v>2004000000</v>
      </c>
      <c r="K2683" s="33">
        <v>2109000000</v>
      </c>
      <c r="L2683" s="33">
        <v>4346000000</v>
      </c>
      <c r="M2683" s="33">
        <v>6194000000</v>
      </c>
      <c r="N2683" s="33">
        <v>4677000000</v>
      </c>
      <c r="O2683" s="33">
        <v>-240800000</v>
      </c>
      <c r="P2683" s="33">
        <v>-1865620963.49087</v>
      </c>
      <c r="Q2683" s="33">
        <v>-4550355285.7142801</v>
      </c>
      <c r="R2683" s="33">
        <v>-2977391857.1428599</v>
      </c>
      <c r="S2683" s="33">
        <v>145085548.722222</v>
      </c>
      <c r="T2683" s="33">
        <v>-596923827.78624105</v>
      </c>
      <c r="U2683" s="33">
        <v>1896082770</v>
      </c>
      <c r="V2683" s="33">
        <v>8336257207.6428499</v>
      </c>
      <c r="W2683" s="33">
        <v>4914201435.4007101</v>
      </c>
      <c r="X2683" s="33">
        <v>6928480000</v>
      </c>
      <c r="Y2683" s="33">
        <v>9318453649.8266392</v>
      </c>
      <c r="Z2683" s="33">
        <v>4877369178.4365101</v>
      </c>
      <c r="AA2683" s="33">
        <v>15292009410.509899</v>
      </c>
      <c r="AB2683" s="33">
        <v>20564938226.718498</v>
      </c>
      <c r="AC2683" s="33">
        <v>21200778607.8727</v>
      </c>
      <c r="AD2683" s="33">
        <v>23281742361.530499</v>
      </c>
      <c r="AE2683" s="33">
        <v>25120732059.513401</v>
      </c>
      <c r="AF2683" s="33">
        <v>19779127976.9576</v>
      </c>
      <c r="AG2683" s="33">
        <v>4541713739.23769</v>
      </c>
      <c r="AH2683" s="33">
        <v>20510310832.446899</v>
      </c>
      <c r="AI2683" s="33">
        <v>18909826043.510502</v>
      </c>
      <c r="AJ2683" s="33">
        <v>24993551748.0098</v>
      </c>
      <c r="AK2683" s="33">
        <v>19175077747.807701</v>
      </c>
      <c r="AL2683" s="33">
        <v>21213080329.858299</v>
      </c>
      <c r="AM2683" s="33">
        <v>21428338421.820499</v>
      </c>
      <c r="AN2683" s="72">
        <f>SUM(E2683:AM2683)</f>
        <v>307136065361.68866</v>
      </c>
    </row>
    <row r="2684" spans="1:40" customFormat="1" hidden="1" x14ac:dyDescent="0.2">
      <c r="A2684" t="s">
        <v>354</v>
      </c>
      <c r="B2684" s="1" t="s">
        <v>359</v>
      </c>
      <c r="C2684" t="s">
        <v>31</v>
      </c>
      <c r="D2684" s="1" t="s">
        <v>339</v>
      </c>
      <c r="E2684" t="s">
        <v>49</v>
      </c>
      <c r="F2684" t="s">
        <v>49</v>
      </c>
      <c r="G2684" t="s">
        <v>49</v>
      </c>
      <c r="H2684">
        <v>64.221999999999994</v>
      </c>
      <c r="I2684">
        <v>64.509</v>
      </c>
      <c r="J2684">
        <v>63.805</v>
      </c>
      <c r="K2684">
        <v>63.881</v>
      </c>
      <c r="L2684">
        <v>63.762999999999998</v>
      </c>
      <c r="M2684">
        <v>63.62</v>
      </c>
      <c r="N2684">
        <v>63.234999999999999</v>
      </c>
      <c r="O2684">
        <v>63.276000000000003</v>
      </c>
      <c r="P2684">
        <v>62.945</v>
      </c>
      <c r="Q2684">
        <v>63.64</v>
      </c>
      <c r="R2684">
        <v>63.048000000000002</v>
      </c>
      <c r="S2684">
        <v>61.625</v>
      </c>
      <c r="T2684">
        <v>61.295999999999999</v>
      </c>
      <c r="U2684">
        <v>60.875999999999998</v>
      </c>
      <c r="V2684">
        <v>59.286999999999999</v>
      </c>
      <c r="W2684">
        <v>59.362000000000002</v>
      </c>
      <c r="X2684">
        <v>60.892000000000003</v>
      </c>
      <c r="Y2684">
        <v>61.585000000000001</v>
      </c>
      <c r="Z2684">
        <v>62.014000000000003</v>
      </c>
      <c r="AA2684">
        <v>62.844999999999999</v>
      </c>
      <c r="AB2684">
        <v>63.463999999999999</v>
      </c>
      <c r="AC2684">
        <v>64.406000000000006</v>
      </c>
      <c r="AD2684">
        <v>63.863</v>
      </c>
      <c r="AE2684">
        <v>63.921999999999997</v>
      </c>
      <c r="AF2684">
        <v>63.576999999999998</v>
      </c>
      <c r="AG2684">
        <v>63.459000000000003</v>
      </c>
      <c r="AH2684">
        <v>64.168999999999997</v>
      </c>
      <c r="AI2684">
        <v>64.680000000000007</v>
      </c>
      <c r="AJ2684">
        <v>65.790000000000006</v>
      </c>
      <c r="AK2684">
        <v>64.534999999999997</v>
      </c>
      <c r="AL2684">
        <v>63.347000000000001</v>
      </c>
      <c r="AM2684">
        <v>64.245999999999995</v>
      </c>
    </row>
    <row r="2685" spans="1:40" customFormat="1" hidden="1" x14ac:dyDescent="0.2">
      <c r="A2685" t="s">
        <v>354</v>
      </c>
      <c r="B2685" s="1" t="s">
        <v>359</v>
      </c>
      <c r="C2685" t="s">
        <v>473</v>
      </c>
      <c r="D2685" s="1" t="s">
        <v>563</v>
      </c>
      <c r="E2685">
        <v>69.459999999999994</v>
      </c>
      <c r="F2685" t="s">
        <v>49</v>
      </c>
      <c r="G2685">
        <v>66.37</v>
      </c>
      <c r="H2685">
        <v>65.95</v>
      </c>
      <c r="I2685">
        <v>66.319999999999993</v>
      </c>
      <c r="J2685">
        <v>65.63</v>
      </c>
      <c r="K2685">
        <v>66.8</v>
      </c>
      <c r="L2685" t="s">
        <v>49</v>
      </c>
      <c r="M2685">
        <v>66.87</v>
      </c>
      <c r="N2685">
        <v>66.34</v>
      </c>
      <c r="O2685">
        <v>66.930000000000007</v>
      </c>
      <c r="P2685">
        <v>67.22</v>
      </c>
      <c r="Q2685">
        <v>67.760000000000005</v>
      </c>
      <c r="R2685">
        <v>67.13</v>
      </c>
      <c r="S2685">
        <v>65.98</v>
      </c>
      <c r="T2685">
        <v>65.67</v>
      </c>
      <c r="U2685">
        <v>65.67</v>
      </c>
      <c r="V2685">
        <v>64.400000000000006</v>
      </c>
      <c r="W2685">
        <v>64.209999999999994</v>
      </c>
      <c r="X2685">
        <v>66.23</v>
      </c>
      <c r="Y2685">
        <v>66.37</v>
      </c>
      <c r="Z2685">
        <v>66.05</v>
      </c>
      <c r="AA2685">
        <v>66.58</v>
      </c>
      <c r="AB2685">
        <v>66.91</v>
      </c>
      <c r="AC2685">
        <v>67.42</v>
      </c>
      <c r="AD2685">
        <v>66.760000000000005</v>
      </c>
      <c r="AE2685">
        <v>66.62</v>
      </c>
      <c r="AF2685">
        <v>66.58</v>
      </c>
      <c r="AG2685">
        <v>66.31</v>
      </c>
      <c r="AH2685">
        <v>66.69</v>
      </c>
      <c r="AI2685">
        <v>67.650000000000006</v>
      </c>
      <c r="AJ2685">
        <v>68.239999999999995</v>
      </c>
      <c r="AK2685">
        <v>67.400000000000006</v>
      </c>
      <c r="AL2685">
        <v>65.87</v>
      </c>
      <c r="AM2685">
        <v>67.02</v>
      </c>
    </row>
    <row r="2686" spans="1:40" customFormat="1" hidden="1" x14ac:dyDescent="0.2">
      <c r="A2686" t="s">
        <v>354</v>
      </c>
      <c r="B2686" s="1" t="s">
        <v>359</v>
      </c>
      <c r="C2686" t="s">
        <v>415</v>
      </c>
      <c r="D2686" s="1" t="s">
        <v>568</v>
      </c>
      <c r="E2686" t="s">
        <v>49</v>
      </c>
      <c r="F2686" t="s">
        <v>49</v>
      </c>
      <c r="G2686" t="s">
        <v>49</v>
      </c>
      <c r="H2686">
        <v>48.9</v>
      </c>
      <c r="I2686">
        <v>66.696563720703097</v>
      </c>
      <c r="J2686">
        <v>55.43</v>
      </c>
      <c r="K2686">
        <v>62.8</v>
      </c>
      <c r="L2686">
        <v>66.86</v>
      </c>
      <c r="M2686">
        <v>72.39</v>
      </c>
      <c r="N2686">
        <v>80.3</v>
      </c>
      <c r="O2686">
        <v>80.94</v>
      </c>
      <c r="P2686">
        <v>83.73</v>
      </c>
      <c r="Q2686">
        <v>86.3</v>
      </c>
      <c r="R2686">
        <v>86.26</v>
      </c>
      <c r="S2686">
        <v>87.6</v>
      </c>
      <c r="T2686">
        <v>87.94</v>
      </c>
      <c r="U2686">
        <v>89.01</v>
      </c>
      <c r="V2686">
        <v>84.777420043945298</v>
      </c>
      <c r="W2686">
        <v>90.62</v>
      </c>
      <c r="X2686">
        <v>91.1</v>
      </c>
      <c r="Y2686">
        <v>92.73</v>
      </c>
      <c r="Z2686">
        <v>93.55</v>
      </c>
      <c r="AA2686">
        <v>94.15</v>
      </c>
      <c r="AB2686">
        <v>94.83</v>
      </c>
      <c r="AC2686">
        <v>96</v>
      </c>
      <c r="AD2686">
        <v>96.464258306154207</v>
      </c>
      <c r="AE2686">
        <v>97.01</v>
      </c>
      <c r="AF2686">
        <v>97.537367436982194</v>
      </c>
      <c r="AG2686">
        <v>97.62</v>
      </c>
      <c r="AH2686">
        <v>98.14</v>
      </c>
      <c r="AI2686">
        <v>98.51</v>
      </c>
      <c r="AJ2686">
        <v>98.85</v>
      </c>
      <c r="AK2686">
        <v>96.95</v>
      </c>
      <c r="AL2686">
        <v>99.21</v>
      </c>
      <c r="AM2686" t="s">
        <v>49</v>
      </c>
    </row>
    <row r="2687" spans="1:40" customFormat="1" hidden="1" x14ac:dyDescent="0.2">
      <c r="A2687" t="s">
        <v>354</v>
      </c>
      <c r="B2687" s="1" t="s">
        <v>359</v>
      </c>
      <c r="C2687" t="s">
        <v>275</v>
      </c>
      <c r="D2687" s="1" t="s">
        <v>222</v>
      </c>
      <c r="E2687">
        <v>30.072312828278847</v>
      </c>
      <c r="F2687">
        <v>35.317047552796396</v>
      </c>
      <c r="G2687">
        <v>43.637383357225971</v>
      </c>
      <c r="H2687">
        <v>44.103060801881028</v>
      </c>
      <c r="I2687">
        <v>46.172819079244817</v>
      </c>
      <c r="J2687">
        <v>43.685133960709067</v>
      </c>
      <c r="K2687">
        <v>45.30561873184454</v>
      </c>
      <c r="L2687">
        <v>48.585731443754995</v>
      </c>
      <c r="M2687">
        <v>52.693928287091971</v>
      </c>
      <c r="N2687">
        <v>55.999100201084659</v>
      </c>
      <c r="O2687">
        <v>59.860413799164746</v>
      </c>
      <c r="P2687">
        <v>58.38761021325567</v>
      </c>
      <c r="Q2687">
        <v>53.882681212192033</v>
      </c>
      <c r="R2687">
        <v>50.885519260509184</v>
      </c>
      <c r="S2687">
        <v>48.171162379611658</v>
      </c>
      <c r="T2687">
        <v>47.041345309713897</v>
      </c>
      <c r="U2687">
        <v>45.032885392718313</v>
      </c>
      <c r="V2687">
        <v>43.354015149202795</v>
      </c>
      <c r="W2687">
        <v>41.401722744256084</v>
      </c>
      <c r="X2687">
        <v>41.754147672025148</v>
      </c>
      <c r="Y2687">
        <v>38.309921091869306</v>
      </c>
      <c r="Z2687">
        <v>38.196683910214162</v>
      </c>
      <c r="AA2687">
        <v>36.00171842384583</v>
      </c>
      <c r="AB2687">
        <v>36.738001991847902</v>
      </c>
      <c r="AC2687">
        <v>38.389288267771605</v>
      </c>
      <c r="AD2687">
        <v>39.075474137286051</v>
      </c>
      <c r="AE2687">
        <v>39.483850241851776</v>
      </c>
      <c r="AF2687">
        <v>39.464420051820817</v>
      </c>
      <c r="AG2687">
        <v>40.357090437019323</v>
      </c>
      <c r="AH2687">
        <v>39.876633927873335</v>
      </c>
      <c r="AI2687">
        <v>38.817581442137126</v>
      </c>
      <c r="AJ2687">
        <v>38.760243844744011</v>
      </c>
      <c r="AK2687">
        <v>44.71787446748074</v>
      </c>
      <c r="AL2687">
        <v>46.360347523674989</v>
      </c>
      <c r="AM2687">
        <v>43.535982795809694</v>
      </c>
    </row>
    <row r="2688" spans="1:40" customFormat="1" hidden="1" x14ac:dyDescent="0.2">
      <c r="A2688" t="s">
        <v>354</v>
      </c>
      <c r="B2688" s="1" t="s">
        <v>359</v>
      </c>
      <c r="C2688" t="s">
        <v>215</v>
      </c>
      <c r="D2688" s="1" t="s">
        <v>497</v>
      </c>
      <c r="E2688" t="s">
        <v>49</v>
      </c>
      <c r="F2688" t="s">
        <v>49</v>
      </c>
      <c r="G2688">
        <v>45.741452331628466</v>
      </c>
      <c r="H2688">
        <v>40.275629566384204</v>
      </c>
      <c r="I2688">
        <v>42.709357426087358</v>
      </c>
      <c r="J2688">
        <v>37.497596852164413</v>
      </c>
      <c r="K2688">
        <v>36.570590160580416</v>
      </c>
      <c r="L2688">
        <v>30.804324882330381</v>
      </c>
      <c r="M2688">
        <v>23.923142209070015</v>
      </c>
      <c r="N2688">
        <v>72.485318525311143</v>
      </c>
      <c r="O2688">
        <v>55.20408766486338</v>
      </c>
      <c r="P2688">
        <v>45.207967107610621</v>
      </c>
      <c r="Q2688" t="s">
        <v>49</v>
      </c>
      <c r="R2688" t="s">
        <v>49</v>
      </c>
      <c r="S2688">
        <v>32.224126530998937</v>
      </c>
      <c r="T2688">
        <v>29.717396246642831</v>
      </c>
      <c r="U2688" t="s">
        <v>49</v>
      </c>
      <c r="V2688" t="s">
        <v>49</v>
      </c>
      <c r="W2688" t="s">
        <v>49</v>
      </c>
      <c r="X2688" t="s">
        <v>49</v>
      </c>
      <c r="Y2688">
        <v>34.225028210561618</v>
      </c>
      <c r="Z2688">
        <v>29.997306381567029</v>
      </c>
      <c r="AA2688">
        <v>26.166159278001178</v>
      </c>
      <c r="AB2688">
        <v>24.865144669259369</v>
      </c>
      <c r="AC2688">
        <v>25.034400843250832</v>
      </c>
      <c r="AD2688">
        <v>27.781927217866414</v>
      </c>
      <c r="AE2688">
        <v>27.421612199406354</v>
      </c>
      <c r="AF2688">
        <v>30.309126137804039</v>
      </c>
      <c r="AG2688">
        <v>31.366190714778025</v>
      </c>
      <c r="AH2688">
        <v>32.429067118974899</v>
      </c>
      <c r="AI2688">
        <v>33.139419242528284</v>
      </c>
      <c r="AJ2688">
        <v>33.729155622638125</v>
      </c>
      <c r="AK2688">
        <v>42.901796648612553</v>
      </c>
      <c r="AL2688">
        <v>44.403975575817284</v>
      </c>
      <c r="AM2688" t="s">
        <v>49</v>
      </c>
    </row>
    <row r="2689" spans="1:39" customFormat="1" hidden="1" x14ac:dyDescent="0.2">
      <c r="A2689" t="s">
        <v>354</v>
      </c>
      <c r="B2689" s="1" t="s">
        <v>359</v>
      </c>
      <c r="C2689" t="s">
        <v>494</v>
      </c>
      <c r="D2689" s="1" t="s">
        <v>202</v>
      </c>
      <c r="E2689" t="s">
        <v>49</v>
      </c>
      <c r="F2689" t="s">
        <v>49</v>
      </c>
      <c r="G2689">
        <v>89469000000000</v>
      </c>
      <c r="H2689">
        <v>91607000000000</v>
      </c>
      <c r="I2689">
        <v>110995000000000</v>
      </c>
      <c r="J2689">
        <v>123658000000000</v>
      </c>
      <c r="K2689">
        <v>139780000000000</v>
      </c>
      <c r="L2689">
        <v>140010000000000</v>
      </c>
      <c r="M2689">
        <v>127407000000000</v>
      </c>
      <c r="N2689">
        <v>454987300000000</v>
      </c>
      <c r="O2689">
        <v>527615000000000</v>
      </c>
      <c r="P2689">
        <v>497166300000000</v>
      </c>
      <c r="Q2689" t="s">
        <v>49</v>
      </c>
      <c r="R2689" t="s">
        <v>49</v>
      </c>
      <c r="S2689">
        <v>587069900000000</v>
      </c>
      <c r="T2689">
        <v>598411660000000</v>
      </c>
      <c r="U2689" t="s">
        <v>49</v>
      </c>
      <c r="V2689" t="s">
        <v>49</v>
      </c>
      <c r="W2689" t="s">
        <v>49</v>
      </c>
      <c r="X2689" t="s">
        <v>49</v>
      </c>
      <c r="Y2689">
        <v>1693690000000000</v>
      </c>
      <c r="Z2689">
        <v>1681710000000000</v>
      </c>
      <c r="AA2689">
        <v>1796080000000000</v>
      </c>
      <c r="AB2689">
        <v>1947370000000000</v>
      </c>
      <c r="AC2689">
        <v>2156890000000000</v>
      </c>
      <c r="AD2689">
        <v>2652100000000000</v>
      </c>
      <c r="AE2689">
        <v>2898383597986100</v>
      </c>
      <c r="AF2689">
        <v>3493530747415080</v>
      </c>
      <c r="AG2689">
        <v>3889949813238980</v>
      </c>
      <c r="AH2689">
        <v>4407053697604700</v>
      </c>
      <c r="AI2689">
        <v>4917477561215820</v>
      </c>
      <c r="AJ2689">
        <v>5340221586186820</v>
      </c>
      <c r="AK2689">
        <v>6625475985591000</v>
      </c>
      <c r="AL2689">
        <v>7538325636414020</v>
      </c>
      <c r="AM2689" t="s">
        <v>49</v>
      </c>
    </row>
    <row r="2690" spans="1:39" customFormat="1" hidden="1" x14ac:dyDescent="0.2">
      <c r="A2690" t="s">
        <v>354</v>
      </c>
      <c r="B2690" s="1" t="s">
        <v>359</v>
      </c>
      <c r="C2690" t="s">
        <v>34</v>
      </c>
      <c r="D2690" s="1" t="s">
        <v>113</v>
      </c>
      <c r="E2690">
        <v>11.0276045955446</v>
      </c>
      <c r="F2690">
        <v>11.7350849391573</v>
      </c>
      <c r="G2690">
        <v>12.652673697053901</v>
      </c>
      <c r="H2690">
        <v>13.844436406208599</v>
      </c>
      <c r="I2690">
        <v>14.886024956350999</v>
      </c>
      <c r="J2690">
        <v>16.325785418917501</v>
      </c>
      <c r="K2690">
        <v>17.718702288647101</v>
      </c>
      <c r="L2690">
        <v>19.387861313997501</v>
      </c>
      <c r="M2690">
        <v>20.933709948556501</v>
      </c>
      <c r="N2690">
        <v>22.237072379178301</v>
      </c>
      <c r="O2690">
        <v>35.234873444890503</v>
      </c>
      <c r="P2690">
        <v>42.450211321687597</v>
      </c>
      <c r="Q2690">
        <v>44.016037949783097</v>
      </c>
      <c r="R2690">
        <v>49.0779328792702</v>
      </c>
      <c r="S2690">
        <v>54.918264591051297</v>
      </c>
      <c r="T2690">
        <v>58.629265926704797</v>
      </c>
      <c r="U2690">
        <v>62.184579722791597</v>
      </c>
      <c r="V2690">
        <v>68.684857227476598</v>
      </c>
      <c r="W2690">
        <v>77.688529942769705</v>
      </c>
      <c r="X2690">
        <v>82.665694412249294</v>
      </c>
      <c r="Y2690">
        <v>91.119637675498296</v>
      </c>
      <c r="Z2690">
        <v>95.116523631734296</v>
      </c>
      <c r="AA2690">
        <v>100</v>
      </c>
      <c r="AB2690">
        <v>105.356047789822</v>
      </c>
      <c r="AC2690">
        <v>109.864759851215</v>
      </c>
      <c r="AD2690">
        <v>116.909852190406</v>
      </c>
      <c r="AE2690">
        <v>124.38615003281799</v>
      </c>
      <c r="AF2690">
        <v>132.30099142978801</v>
      </c>
      <c r="AG2690">
        <v>136.96566660822199</v>
      </c>
      <c r="AH2690">
        <v>142.18241227391701</v>
      </c>
      <c r="AI2690">
        <v>146.72989836052699</v>
      </c>
      <c r="AJ2690">
        <v>151.17667507135201</v>
      </c>
      <c r="AK2690">
        <v>154.08073063150599</v>
      </c>
      <c r="AL2690">
        <v>156.48459018832699</v>
      </c>
      <c r="AM2690">
        <v>163.07175241812101</v>
      </c>
    </row>
    <row r="2691" spans="1:39" customFormat="1" hidden="1" x14ac:dyDescent="0.2">
      <c r="A2691" t="s">
        <v>354</v>
      </c>
      <c r="B2691" s="1" t="s">
        <v>359</v>
      </c>
      <c r="C2691" t="s">
        <v>358</v>
      </c>
      <c r="D2691" s="1" t="s">
        <v>7</v>
      </c>
      <c r="E2691" t="s">
        <v>49</v>
      </c>
      <c r="F2691" t="s">
        <v>49</v>
      </c>
      <c r="G2691" t="s">
        <v>49</v>
      </c>
      <c r="H2691" t="s">
        <v>49</v>
      </c>
      <c r="I2691" t="s">
        <v>49</v>
      </c>
      <c r="J2691" t="s">
        <v>49</v>
      </c>
      <c r="K2691" t="s">
        <v>49</v>
      </c>
      <c r="L2691" t="s">
        <v>49</v>
      </c>
      <c r="M2691">
        <v>22.043010711669901</v>
      </c>
      <c r="N2691" t="s">
        <v>49</v>
      </c>
      <c r="O2691">
        <v>10.695187568664601</v>
      </c>
      <c r="P2691" t="s">
        <v>49</v>
      </c>
      <c r="Q2691">
        <v>21.808509826660199</v>
      </c>
      <c r="R2691" t="s">
        <v>49</v>
      </c>
      <c r="S2691">
        <v>8.4656085968017596</v>
      </c>
      <c r="T2691">
        <v>15.343914985656699</v>
      </c>
      <c r="U2691">
        <v>17.7339897155762</v>
      </c>
      <c r="V2691">
        <v>18.536584854126001</v>
      </c>
      <c r="W2691">
        <v>20.4878044128418</v>
      </c>
      <c r="X2691">
        <v>31.0679607391357</v>
      </c>
      <c r="Y2691">
        <v>32.5242729187012</v>
      </c>
      <c r="Z2691">
        <v>20.574163436889599</v>
      </c>
      <c r="AA2691">
        <v>21.904762268066399</v>
      </c>
      <c r="AB2691">
        <v>23.696681976318398</v>
      </c>
      <c r="AC2691">
        <v>28.436019897460898</v>
      </c>
      <c r="AD2691">
        <v>29.383886337280298</v>
      </c>
      <c r="AE2691">
        <v>32.211540222167997</v>
      </c>
      <c r="AF2691">
        <v>36.666667938232401</v>
      </c>
      <c r="AG2691">
        <v>38.095237731933601</v>
      </c>
      <c r="AH2691">
        <v>45.238094329833999</v>
      </c>
      <c r="AI2691">
        <v>44.285713195800803</v>
      </c>
      <c r="AJ2691">
        <v>35.238094329833999</v>
      </c>
      <c r="AK2691">
        <v>36.666667938232401</v>
      </c>
      <c r="AL2691">
        <v>36.666667938232401</v>
      </c>
      <c r="AM2691">
        <v>37.735847473144503</v>
      </c>
    </row>
    <row r="2692" spans="1:39" customFormat="1" hidden="1" x14ac:dyDescent="0.2">
      <c r="A2692" t="s">
        <v>354</v>
      </c>
      <c r="B2692" s="1" t="s">
        <v>359</v>
      </c>
      <c r="C2692" t="s">
        <v>143</v>
      </c>
      <c r="D2692" s="1" t="s">
        <v>308</v>
      </c>
      <c r="E2692" t="s">
        <v>49</v>
      </c>
      <c r="F2692" t="s">
        <v>49</v>
      </c>
      <c r="G2692" t="s">
        <v>49</v>
      </c>
      <c r="H2692" t="s">
        <v>49</v>
      </c>
      <c r="I2692" t="s">
        <v>49</v>
      </c>
      <c r="J2692" t="s">
        <v>49</v>
      </c>
      <c r="K2692" t="s">
        <v>49</v>
      </c>
      <c r="L2692" t="s">
        <v>49</v>
      </c>
      <c r="M2692" t="s">
        <v>49</v>
      </c>
      <c r="N2692" t="s">
        <v>49</v>
      </c>
      <c r="O2692" t="s">
        <v>49</v>
      </c>
      <c r="P2692" t="s">
        <v>49</v>
      </c>
      <c r="Q2692" t="s">
        <v>49</v>
      </c>
      <c r="R2692" t="s">
        <v>49</v>
      </c>
      <c r="S2692" t="s">
        <v>49</v>
      </c>
      <c r="T2692">
        <v>69.099999999999994</v>
      </c>
      <c r="U2692">
        <v>62.8</v>
      </c>
      <c r="V2692">
        <v>48.9</v>
      </c>
      <c r="W2692">
        <v>41.7</v>
      </c>
      <c r="X2692">
        <v>38.4</v>
      </c>
      <c r="Y2692">
        <v>74.2</v>
      </c>
      <c r="Z2692">
        <v>59.7</v>
      </c>
      <c r="AA2692">
        <v>54.6</v>
      </c>
      <c r="AB2692">
        <v>46.6</v>
      </c>
      <c r="AC2692">
        <v>42</v>
      </c>
      <c r="AD2692">
        <v>38.5</v>
      </c>
      <c r="AE2692">
        <v>35.5</v>
      </c>
      <c r="AF2692">
        <v>31</v>
      </c>
      <c r="AG2692">
        <v>0</v>
      </c>
      <c r="AH2692">
        <v>0</v>
      </c>
      <c r="AI2692">
        <v>0</v>
      </c>
      <c r="AJ2692">
        <v>0</v>
      </c>
      <c r="AK2692" t="s">
        <v>49</v>
      </c>
      <c r="AL2692" t="s">
        <v>49</v>
      </c>
      <c r="AM2692" t="s">
        <v>49</v>
      </c>
    </row>
    <row r="2693" spans="1:39" customFormat="1" hidden="1" x14ac:dyDescent="0.2">
      <c r="A2693" t="s">
        <v>354</v>
      </c>
      <c r="B2693" s="1" t="s">
        <v>359</v>
      </c>
      <c r="C2693" t="s">
        <v>186</v>
      </c>
      <c r="D2693" s="1" t="s">
        <v>144</v>
      </c>
      <c r="E2693" t="s">
        <v>49</v>
      </c>
      <c r="F2693" t="s">
        <v>49</v>
      </c>
      <c r="G2693" t="s">
        <v>49</v>
      </c>
      <c r="H2693" t="s">
        <v>49</v>
      </c>
      <c r="I2693" t="s">
        <v>49</v>
      </c>
      <c r="J2693" t="s">
        <v>49</v>
      </c>
      <c r="K2693" t="s">
        <v>49</v>
      </c>
      <c r="L2693" t="s">
        <v>49</v>
      </c>
      <c r="M2693">
        <v>-0.86410629749298096</v>
      </c>
      <c r="N2693" t="s">
        <v>49</v>
      </c>
      <c r="O2693">
        <v>-1.1600769758224501</v>
      </c>
      <c r="P2693" t="s">
        <v>49</v>
      </c>
      <c r="Q2693">
        <v>-0.90869444608688399</v>
      </c>
      <c r="R2693" t="s">
        <v>49</v>
      </c>
      <c r="S2693">
        <v>-1.1373029947280899</v>
      </c>
      <c r="T2693">
        <v>-0.97982358932495095</v>
      </c>
      <c r="U2693">
        <v>-0.97661179304122903</v>
      </c>
      <c r="V2693">
        <v>-0.90605181455612205</v>
      </c>
      <c r="W2693">
        <v>-0.86427628993988004</v>
      </c>
      <c r="X2693">
        <v>-0.63050919771194502</v>
      </c>
      <c r="Y2693">
        <v>-0.63908606767654397</v>
      </c>
      <c r="Z2693">
        <v>-0.88964062929153398</v>
      </c>
      <c r="AA2693">
        <v>-0.80353450775146495</v>
      </c>
      <c r="AB2693">
        <v>-0.75587069988250699</v>
      </c>
      <c r="AC2693">
        <v>-0.68910580873489402</v>
      </c>
      <c r="AD2693">
        <v>-0.660039663314819</v>
      </c>
      <c r="AE2693">
        <v>-0.59759914875030495</v>
      </c>
      <c r="AF2693">
        <v>-0.51854813098907504</v>
      </c>
      <c r="AG2693">
        <v>-0.46246427297592202</v>
      </c>
      <c r="AH2693">
        <v>-0.304816424846649</v>
      </c>
      <c r="AI2693">
        <v>-0.29945981502532998</v>
      </c>
      <c r="AJ2693">
        <v>-0.47318032383918801</v>
      </c>
      <c r="AK2693">
        <v>-0.454076617956162</v>
      </c>
      <c r="AL2693">
        <v>-0.44907468557357799</v>
      </c>
      <c r="AM2693">
        <v>-0.43491065502166698</v>
      </c>
    </row>
    <row r="2694" spans="1:39" customFormat="1" hidden="1" x14ac:dyDescent="0.2">
      <c r="A2694" t="s">
        <v>354</v>
      </c>
      <c r="B2694" s="1" t="s">
        <v>359</v>
      </c>
      <c r="C2694" t="s">
        <v>418</v>
      </c>
      <c r="D2694" s="1" t="s">
        <v>461</v>
      </c>
      <c r="E2694" t="s">
        <v>49</v>
      </c>
      <c r="F2694" t="s">
        <v>49</v>
      </c>
      <c r="G2694" t="s">
        <v>49</v>
      </c>
      <c r="H2694" t="s">
        <v>49</v>
      </c>
      <c r="I2694" t="s">
        <v>49</v>
      </c>
      <c r="J2694" t="s">
        <v>49</v>
      </c>
      <c r="K2694" t="s">
        <v>49</v>
      </c>
      <c r="L2694" t="s">
        <v>49</v>
      </c>
      <c r="M2694" t="s">
        <v>49</v>
      </c>
      <c r="N2694" t="s">
        <v>49</v>
      </c>
      <c r="O2694" t="s">
        <v>49</v>
      </c>
      <c r="P2694" t="s">
        <v>49</v>
      </c>
      <c r="Q2694" t="s">
        <v>49</v>
      </c>
      <c r="R2694" t="s">
        <v>49</v>
      </c>
      <c r="S2694" t="s">
        <v>49</v>
      </c>
      <c r="T2694" t="s">
        <v>49</v>
      </c>
      <c r="U2694" t="s">
        <v>49</v>
      </c>
      <c r="V2694">
        <v>3.5</v>
      </c>
      <c r="W2694">
        <v>3.5</v>
      </c>
      <c r="X2694" t="s">
        <v>49</v>
      </c>
      <c r="Y2694" t="s">
        <v>49</v>
      </c>
      <c r="Z2694" t="s">
        <v>49</v>
      </c>
      <c r="AA2694" t="s">
        <v>49</v>
      </c>
      <c r="AB2694" t="s">
        <v>49</v>
      </c>
      <c r="AC2694" t="s">
        <v>49</v>
      </c>
      <c r="AD2694" t="s">
        <v>49</v>
      </c>
      <c r="AE2694" t="s">
        <v>49</v>
      </c>
      <c r="AF2694" t="s">
        <v>49</v>
      </c>
      <c r="AG2694" t="s">
        <v>49</v>
      </c>
      <c r="AH2694" t="s">
        <v>49</v>
      </c>
      <c r="AI2694" t="s">
        <v>49</v>
      </c>
      <c r="AJ2694" t="s">
        <v>49</v>
      </c>
      <c r="AK2694" t="s">
        <v>49</v>
      </c>
      <c r="AL2694" t="s">
        <v>49</v>
      </c>
      <c r="AM2694" t="s">
        <v>49</v>
      </c>
    </row>
    <row r="2695" spans="1:39" customFormat="1" hidden="1" x14ac:dyDescent="0.2">
      <c r="A2695" t="s">
        <v>354</v>
      </c>
      <c r="B2695" s="1" t="s">
        <v>359</v>
      </c>
      <c r="C2695" t="s">
        <v>507</v>
      </c>
      <c r="D2695" s="1" t="s">
        <v>216</v>
      </c>
      <c r="E2695" t="s">
        <v>49</v>
      </c>
      <c r="F2695" t="s">
        <v>49</v>
      </c>
      <c r="G2695" t="s">
        <v>49</v>
      </c>
      <c r="H2695" t="s">
        <v>49</v>
      </c>
      <c r="I2695" t="s">
        <v>49</v>
      </c>
      <c r="J2695" t="s">
        <v>49</v>
      </c>
      <c r="K2695" t="s">
        <v>49</v>
      </c>
      <c r="L2695" t="s">
        <v>49</v>
      </c>
      <c r="M2695" t="s">
        <v>49</v>
      </c>
      <c r="N2695" t="s">
        <v>49</v>
      </c>
      <c r="O2695" t="s">
        <v>49</v>
      </c>
      <c r="P2695" t="s">
        <v>49</v>
      </c>
      <c r="Q2695" t="s">
        <v>49</v>
      </c>
      <c r="R2695" t="s">
        <v>49</v>
      </c>
      <c r="S2695" t="s">
        <v>49</v>
      </c>
      <c r="T2695" t="s">
        <v>49</v>
      </c>
      <c r="U2695" t="s">
        <v>49</v>
      </c>
      <c r="V2695">
        <v>3</v>
      </c>
      <c r="W2695">
        <v>3</v>
      </c>
      <c r="X2695" t="s">
        <v>49</v>
      </c>
      <c r="Y2695" t="s">
        <v>49</v>
      </c>
      <c r="Z2695" t="s">
        <v>49</v>
      </c>
      <c r="AA2695" t="s">
        <v>49</v>
      </c>
      <c r="AB2695" t="s">
        <v>49</v>
      </c>
      <c r="AC2695" t="s">
        <v>49</v>
      </c>
      <c r="AD2695" t="s">
        <v>49</v>
      </c>
      <c r="AE2695" t="s">
        <v>49</v>
      </c>
      <c r="AF2695" t="s">
        <v>49</v>
      </c>
      <c r="AG2695" t="s">
        <v>49</v>
      </c>
      <c r="AH2695" t="s">
        <v>49</v>
      </c>
      <c r="AI2695" t="s">
        <v>49</v>
      </c>
      <c r="AJ2695" t="s">
        <v>49</v>
      </c>
      <c r="AK2695" t="s">
        <v>49</v>
      </c>
      <c r="AL2695" t="s">
        <v>49</v>
      </c>
      <c r="AM2695" t="s">
        <v>49</v>
      </c>
    </row>
    <row r="2696" spans="1:39" customFormat="1" hidden="1" x14ac:dyDescent="0.2">
      <c r="A2696" t="s">
        <v>354</v>
      </c>
      <c r="B2696" s="1" t="s">
        <v>359</v>
      </c>
      <c r="C2696" t="s">
        <v>118</v>
      </c>
      <c r="D2696" s="1" t="s">
        <v>580</v>
      </c>
      <c r="E2696" t="s">
        <v>49</v>
      </c>
      <c r="F2696" t="s">
        <v>49</v>
      </c>
      <c r="G2696" t="s">
        <v>49</v>
      </c>
      <c r="H2696" t="s">
        <v>49</v>
      </c>
      <c r="I2696" t="s">
        <v>49</v>
      </c>
      <c r="J2696" t="s">
        <v>49</v>
      </c>
      <c r="K2696" t="s">
        <v>49</v>
      </c>
      <c r="L2696" t="s">
        <v>49</v>
      </c>
      <c r="M2696" t="s">
        <v>49</v>
      </c>
      <c r="N2696" t="s">
        <v>49</v>
      </c>
      <c r="O2696" t="s">
        <v>49</v>
      </c>
      <c r="P2696" t="s">
        <v>49</v>
      </c>
      <c r="Q2696" t="s">
        <v>49</v>
      </c>
      <c r="R2696" t="s">
        <v>49</v>
      </c>
      <c r="S2696" t="s">
        <v>49</v>
      </c>
      <c r="T2696" t="s">
        <v>49</v>
      </c>
      <c r="U2696" t="s">
        <v>49</v>
      </c>
      <c r="V2696">
        <v>4.5</v>
      </c>
      <c r="W2696">
        <v>4.5</v>
      </c>
      <c r="X2696" t="s">
        <v>49</v>
      </c>
      <c r="Y2696" t="s">
        <v>49</v>
      </c>
      <c r="Z2696" t="s">
        <v>49</v>
      </c>
      <c r="AA2696" t="s">
        <v>49</v>
      </c>
      <c r="AB2696" t="s">
        <v>49</v>
      </c>
      <c r="AC2696" t="s">
        <v>49</v>
      </c>
      <c r="AD2696" t="s">
        <v>49</v>
      </c>
      <c r="AE2696" t="s">
        <v>49</v>
      </c>
      <c r="AF2696" t="s">
        <v>49</v>
      </c>
      <c r="AG2696" t="s">
        <v>49</v>
      </c>
      <c r="AH2696" t="s">
        <v>49</v>
      </c>
      <c r="AI2696" t="s">
        <v>49</v>
      </c>
      <c r="AJ2696" t="s">
        <v>49</v>
      </c>
      <c r="AK2696" t="s">
        <v>49</v>
      </c>
      <c r="AL2696" t="s">
        <v>49</v>
      </c>
      <c r="AM2696" t="s">
        <v>49</v>
      </c>
    </row>
    <row r="2697" spans="1:39" customFormat="1" hidden="1" x14ac:dyDescent="0.2">
      <c r="A2697" t="s">
        <v>354</v>
      </c>
      <c r="B2697" s="1" t="s">
        <v>359</v>
      </c>
      <c r="C2697" t="s">
        <v>508</v>
      </c>
      <c r="D2697" s="1" t="s">
        <v>500</v>
      </c>
      <c r="E2697" t="s">
        <v>49</v>
      </c>
      <c r="F2697" t="s">
        <v>49</v>
      </c>
      <c r="G2697" t="s">
        <v>49</v>
      </c>
      <c r="H2697" t="s">
        <v>49</v>
      </c>
      <c r="I2697" t="s">
        <v>49</v>
      </c>
      <c r="J2697" t="s">
        <v>49</v>
      </c>
      <c r="K2697" t="s">
        <v>49</v>
      </c>
      <c r="L2697" t="s">
        <v>49</v>
      </c>
      <c r="M2697" t="s">
        <v>49</v>
      </c>
      <c r="N2697" t="s">
        <v>49</v>
      </c>
      <c r="O2697" t="s">
        <v>49</v>
      </c>
      <c r="P2697" t="s">
        <v>49</v>
      </c>
      <c r="Q2697" t="s">
        <v>49</v>
      </c>
      <c r="R2697" t="s">
        <v>49</v>
      </c>
      <c r="S2697" t="s">
        <v>49</v>
      </c>
      <c r="T2697" t="s">
        <v>49</v>
      </c>
      <c r="U2697" t="s">
        <v>49</v>
      </c>
      <c r="V2697">
        <v>4</v>
      </c>
      <c r="W2697">
        <v>4</v>
      </c>
      <c r="X2697" t="s">
        <v>49</v>
      </c>
      <c r="Y2697" t="s">
        <v>49</v>
      </c>
      <c r="Z2697" t="s">
        <v>49</v>
      </c>
      <c r="AA2697" t="s">
        <v>49</v>
      </c>
      <c r="AB2697" t="s">
        <v>49</v>
      </c>
      <c r="AC2697" t="s">
        <v>49</v>
      </c>
      <c r="AD2697" t="s">
        <v>49</v>
      </c>
      <c r="AE2697" t="s">
        <v>49</v>
      </c>
      <c r="AF2697" t="s">
        <v>49</v>
      </c>
      <c r="AG2697" t="s">
        <v>49</v>
      </c>
      <c r="AH2697" t="s">
        <v>49</v>
      </c>
      <c r="AI2697" t="s">
        <v>49</v>
      </c>
      <c r="AJ2697" t="s">
        <v>49</v>
      </c>
      <c r="AK2697" t="s">
        <v>49</v>
      </c>
      <c r="AL2697" t="s">
        <v>49</v>
      </c>
      <c r="AM2697" t="s">
        <v>49</v>
      </c>
    </row>
    <row r="2698" spans="1:39" customFormat="1" hidden="1" x14ac:dyDescent="0.2">
      <c r="A2698" t="s">
        <v>354</v>
      </c>
      <c r="B2698" s="1" t="s">
        <v>359</v>
      </c>
      <c r="C2698" t="s">
        <v>528</v>
      </c>
      <c r="D2698" s="1" t="s">
        <v>397</v>
      </c>
      <c r="E2698" t="s">
        <v>49</v>
      </c>
      <c r="F2698" t="s">
        <v>49</v>
      </c>
      <c r="G2698" t="s">
        <v>49</v>
      </c>
      <c r="H2698" t="s">
        <v>49</v>
      </c>
      <c r="I2698" t="s">
        <v>49</v>
      </c>
      <c r="J2698" t="s">
        <v>49</v>
      </c>
      <c r="K2698" t="s">
        <v>49</v>
      </c>
      <c r="L2698" t="s">
        <v>49</v>
      </c>
      <c r="M2698" t="s">
        <v>49</v>
      </c>
      <c r="N2698" t="s">
        <v>49</v>
      </c>
      <c r="O2698" t="s">
        <v>49</v>
      </c>
      <c r="P2698" t="s">
        <v>49</v>
      </c>
      <c r="Q2698" t="s">
        <v>49</v>
      </c>
      <c r="R2698" t="s">
        <v>49</v>
      </c>
      <c r="S2698" t="s">
        <v>49</v>
      </c>
      <c r="T2698" t="s">
        <v>49</v>
      </c>
      <c r="U2698" t="s">
        <v>49</v>
      </c>
      <c r="V2698">
        <v>3.5</v>
      </c>
      <c r="W2698">
        <v>3.5</v>
      </c>
      <c r="X2698" t="s">
        <v>49</v>
      </c>
      <c r="Y2698" t="s">
        <v>49</v>
      </c>
      <c r="Z2698" t="s">
        <v>49</v>
      </c>
      <c r="AA2698" t="s">
        <v>49</v>
      </c>
      <c r="AB2698" t="s">
        <v>49</v>
      </c>
      <c r="AC2698" t="s">
        <v>49</v>
      </c>
      <c r="AD2698" t="s">
        <v>49</v>
      </c>
      <c r="AE2698" t="s">
        <v>49</v>
      </c>
      <c r="AF2698" t="s">
        <v>49</v>
      </c>
      <c r="AG2698" t="s">
        <v>49</v>
      </c>
      <c r="AH2698" t="s">
        <v>49</v>
      </c>
      <c r="AI2698" t="s">
        <v>49</v>
      </c>
      <c r="AJ2698" t="s">
        <v>49</v>
      </c>
      <c r="AK2698" t="s">
        <v>49</v>
      </c>
      <c r="AL2698" t="s">
        <v>49</v>
      </c>
      <c r="AM2698" t="s">
        <v>49</v>
      </c>
    </row>
    <row r="2699" spans="1:39" customFormat="1" hidden="1" x14ac:dyDescent="0.2">
      <c r="A2699" t="s">
        <v>354</v>
      </c>
      <c r="B2699" s="1" t="s">
        <v>359</v>
      </c>
      <c r="C2699" t="s">
        <v>521</v>
      </c>
      <c r="D2699" s="1" t="s">
        <v>111</v>
      </c>
      <c r="E2699" t="s">
        <v>49</v>
      </c>
      <c r="F2699" t="s">
        <v>49</v>
      </c>
      <c r="G2699" t="s">
        <v>49</v>
      </c>
      <c r="H2699" t="s">
        <v>49</v>
      </c>
      <c r="I2699" t="s">
        <v>49</v>
      </c>
      <c r="J2699" t="s">
        <v>49</v>
      </c>
      <c r="K2699" t="s">
        <v>49</v>
      </c>
      <c r="L2699" t="s">
        <v>49</v>
      </c>
      <c r="M2699" t="s">
        <v>49</v>
      </c>
      <c r="N2699" t="s">
        <v>49</v>
      </c>
      <c r="O2699" t="s">
        <v>49</v>
      </c>
      <c r="P2699" t="s">
        <v>49</v>
      </c>
      <c r="Q2699" t="s">
        <v>49</v>
      </c>
      <c r="R2699" t="s">
        <v>49</v>
      </c>
      <c r="S2699" t="s">
        <v>49</v>
      </c>
      <c r="T2699" t="s">
        <v>49</v>
      </c>
      <c r="U2699" t="s">
        <v>49</v>
      </c>
      <c r="V2699">
        <v>4.5</v>
      </c>
      <c r="W2699">
        <v>4.5</v>
      </c>
      <c r="X2699" t="s">
        <v>49</v>
      </c>
      <c r="Y2699" t="s">
        <v>49</v>
      </c>
      <c r="Z2699" t="s">
        <v>49</v>
      </c>
      <c r="AA2699" t="s">
        <v>49</v>
      </c>
      <c r="AB2699" t="s">
        <v>49</v>
      </c>
      <c r="AC2699" t="s">
        <v>49</v>
      </c>
      <c r="AD2699" t="s">
        <v>49</v>
      </c>
      <c r="AE2699" t="s">
        <v>49</v>
      </c>
      <c r="AF2699" t="s">
        <v>49</v>
      </c>
      <c r="AG2699" t="s">
        <v>49</v>
      </c>
      <c r="AH2699" t="s">
        <v>49</v>
      </c>
      <c r="AI2699" t="s">
        <v>49</v>
      </c>
      <c r="AJ2699" t="s">
        <v>49</v>
      </c>
      <c r="AK2699" t="s">
        <v>49</v>
      </c>
      <c r="AL2699" t="s">
        <v>49</v>
      </c>
      <c r="AM2699" t="s">
        <v>49</v>
      </c>
    </row>
    <row r="2700" spans="1:39" customFormat="1" hidden="1" x14ac:dyDescent="0.2">
      <c r="A2700" t="s">
        <v>354</v>
      </c>
      <c r="B2700" s="1" t="s">
        <v>359</v>
      </c>
      <c r="C2700" t="s">
        <v>50</v>
      </c>
      <c r="D2700" s="1" t="s">
        <v>569</v>
      </c>
      <c r="E2700">
        <v>-1.657173319850139</v>
      </c>
      <c r="F2700">
        <v>-1.1730897294601719</v>
      </c>
      <c r="G2700">
        <v>-2.8151305106089453</v>
      </c>
      <c r="H2700">
        <v>-3.6528272008553957</v>
      </c>
      <c r="I2700">
        <v>-2.1714175335581767</v>
      </c>
      <c r="J2700">
        <v>-1.3328548700662695</v>
      </c>
      <c r="K2700">
        <v>-1.5783629153599357</v>
      </c>
      <c r="L2700">
        <v>-3.181583859136603</v>
      </c>
      <c r="M2700">
        <v>-3.3702822738129217</v>
      </c>
      <c r="N2700">
        <v>-2.2660591852136021</v>
      </c>
      <c r="O2700">
        <v>4.292463987627313</v>
      </c>
      <c r="P2700">
        <v>4.1306018458325724</v>
      </c>
      <c r="Q2700">
        <v>4.8430645284913352</v>
      </c>
      <c r="R2700">
        <v>4.3010485313535147</v>
      </c>
      <c r="S2700">
        <v>3.9985269078408665</v>
      </c>
      <c r="T2700">
        <v>3.4530428766786176</v>
      </c>
      <c r="U2700">
        <v>0.60856132991737033</v>
      </c>
      <c r="V2700">
        <v>9.708824623573388E-2</v>
      </c>
      <c r="W2700">
        <v>2.9787086800306231</v>
      </c>
      <c r="X2700">
        <v>2.4272641269679216</v>
      </c>
      <c r="Y2700">
        <v>2.4693325277107523E-2</v>
      </c>
      <c r="Z2700">
        <v>1.9697705622352049</v>
      </c>
      <c r="AA2700">
        <v>0.68127728687331846</v>
      </c>
      <c r="AB2700">
        <v>0.18870395401977719</v>
      </c>
      <c r="AC2700">
        <v>-2.6602735946196696</v>
      </c>
      <c r="AD2700">
        <v>-3.1899648289580882</v>
      </c>
      <c r="AE2700">
        <v>-3.0881690753363262</v>
      </c>
      <c r="AF2700">
        <v>-2.0350419273848903</v>
      </c>
      <c r="AG2700">
        <v>-1.8191508925212576</v>
      </c>
      <c r="AH2700">
        <v>-1.5946568998804207</v>
      </c>
      <c r="AI2700">
        <v>-2.9390729148696315</v>
      </c>
      <c r="AJ2700">
        <v>-2.7056619813085612</v>
      </c>
      <c r="AK2700">
        <v>-0.418606247730893</v>
      </c>
      <c r="AL2700">
        <v>0.29588697072444053</v>
      </c>
      <c r="AM2700">
        <v>0.96051436178344551</v>
      </c>
    </row>
    <row r="2701" spans="1:39" customFormat="1" hidden="1" x14ac:dyDescent="0.2">
      <c r="A2701" t="s">
        <v>354</v>
      </c>
      <c r="B2701" s="1" t="s">
        <v>359</v>
      </c>
      <c r="C2701" t="s">
        <v>229</v>
      </c>
      <c r="D2701" s="1" t="s">
        <v>536</v>
      </c>
      <c r="E2701" t="s">
        <v>49</v>
      </c>
      <c r="F2701" t="s">
        <v>49</v>
      </c>
      <c r="G2701">
        <v>17.530833333333302</v>
      </c>
      <c r="H2701">
        <v>23.316666666666698</v>
      </c>
      <c r="I2701">
        <v>19.602499999999999</v>
      </c>
      <c r="J2701">
        <v>14.547499999999999</v>
      </c>
      <c r="K2701">
        <v>12.533333333333299</v>
      </c>
      <c r="L2701">
        <v>16.717500000000001</v>
      </c>
      <c r="M2701">
        <v>17.2558333333333</v>
      </c>
      <c r="N2701">
        <v>20.0141666666667</v>
      </c>
      <c r="O2701">
        <v>39.066666666666698</v>
      </c>
      <c r="P2701">
        <v>25.737500000000001</v>
      </c>
      <c r="Q2701">
        <v>12.5033333333333</v>
      </c>
      <c r="R2701">
        <v>15.481666666666699</v>
      </c>
      <c r="S2701">
        <v>15.5025</v>
      </c>
      <c r="T2701">
        <v>10.59</v>
      </c>
      <c r="U2701">
        <v>6.4433333333333298</v>
      </c>
      <c r="V2701">
        <v>8.0791666666666693</v>
      </c>
      <c r="W2701">
        <v>11.410833333333301</v>
      </c>
      <c r="X2701">
        <v>7.9758333333333304</v>
      </c>
      <c r="Y2701">
        <v>8.4924999999999997</v>
      </c>
      <c r="Z2701">
        <v>9.2783333333333307</v>
      </c>
      <c r="AA2701">
        <v>7.0166666666666702</v>
      </c>
      <c r="AB2701">
        <v>6.9308333333333296</v>
      </c>
      <c r="AC2701">
        <v>5.9466666666666699</v>
      </c>
      <c r="AD2701">
        <v>6.2641666666666698</v>
      </c>
      <c r="AE2701">
        <v>8.7524999999999995</v>
      </c>
      <c r="AF2701">
        <v>8.3366666666666696</v>
      </c>
      <c r="AG2701">
        <v>7.1658935677561999</v>
      </c>
      <c r="AH2701">
        <v>6.51833333333333</v>
      </c>
      <c r="AI2701">
        <v>6.12916666666667</v>
      </c>
      <c r="AJ2701">
        <v>6.6883333333333299</v>
      </c>
      <c r="AK2701">
        <v>5.50416666666667</v>
      </c>
      <c r="AL2701">
        <v>3.6658333333333299</v>
      </c>
      <c r="AM2701">
        <v>3.21</v>
      </c>
    </row>
    <row r="2702" spans="1:39" customFormat="1" hidden="1" x14ac:dyDescent="0.2">
      <c r="A2702" t="s">
        <v>354</v>
      </c>
      <c r="B2702" s="1" t="s">
        <v>359</v>
      </c>
      <c r="C2702" t="s">
        <v>522</v>
      </c>
      <c r="D2702" s="1" t="s">
        <v>468</v>
      </c>
      <c r="E2702" t="s">
        <v>49</v>
      </c>
      <c r="F2702" t="s">
        <v>49</v>
      </c>
      <c r="G2702" t="s">
        <v>49</v>
      </c>
      <c r="H2702" t="s">
        <v>49</v>
      </c>
      <c r="I2702" t="s">
        <v>49</v>
      </c>
      <c r="J2702" t="s">
        <v>49</v>
      </c>
      <c r="K2702" t="s">
        <v>49</v>
      </c>
      <c r="L2702" t="s">
        <v>49</v>
      </c>
      <c r="M2702" t="s">
        <v>49</v>
      </c>
      <c r="N2702" t="s">
        <v>49</v>
      </c>
      <c r="O2702" t="s">
        <v>49</v>
      </c>
      <c r="P2702" t="s">
        <v>49</v>
      </c>
      <c r="Q2702" t="s">
        <v>49</v>
      </c>
      <c r="R2702" t="s">
        <v>49</v>
      </c>
      <c r="S2702" t="s">
        <v>49</v>
      </c>
      <c r="T2702" t="s">
        <v>49</v>
      </c>
      <c r="U2702" t="s">
        <v>49</v>
      </c>
      <c r="V2702" t="s">
        <v>49</v>
      </c>
      <c r="W2702" t="s">
        <v>49</v>
      </c>
      <c r="X2702" t="s">
        <v>49</v>
      </c>
      <c r="Y2702" t="s">
        <v>49</v>
      </c>
      <c r="Z2702" t="s">
        <v>49</v>
      </c>
      <c r="AA2702" t="s">
        <v>49</v>
      </c>
      <c r="AB2702" t="s">
        <v>49</v>
      </c>
      <c r="AC2702" t="s">
        <v>49</v>
      </c>
      <c r="AD2702">
        <v>6</v>
      </c>
      <c r="AE2702">
        <v>6</v>
      </c>
      <c r="AF2702">
        <v>6</v>
      </c>
      <c r="AG2702">
        <v>6</v>
      </c>
      <c r="AH2702">
        <v>7</v>
      </c>
      <c r="AI2702">
        <v>8</v>
      </c>
      <c r="AJ2702">
        <v>8</v>
      </c>
      <c r="AK2702" t="s">
        <v>49</v>
      </c>
      <c r="AL2702" t="s">
        <v>49</v>
      </c>
      <c r="AM2702" t="s">
        <v>49</v>
      </c>
    </row>
    <row r="2703" spans="1:39" customFormat="1" hidden="1" x14ac:dyDescent="0.2">
      <c r="A2703" t="s">
        <v>354</v>
      </c>
      <c r="B2703" s="1" t="s">
        <v>359</v>
      </c>
      <c r="C2703" t="s">
        <v>28</v>
      </c>
      <c r="D2703" s="1" t="s">
        <v>553</v>
      </c>
      <c r="E2703" t="s">
        <v>49</v>
      </c>
      <c r="F2703" t="s">
        <v>49</v>
      </c>
      <c r="G2703" t="s">
        <v>49</v>
      </c>
      <c r="H2703" t="s">
        <v>49</v>
      </c>
      <c r="I2703" t="s">
        <v>49</v>
      </c>
      <c r="J2703" t="s">
        <v>49</v>
      </c>
      <c r="K2703" t="s">
        <v>49</v>
      </c>
      <c r="L2703" t="s">
        <v>49</v>
      </c>
      <c r="M2703" t="s">
        <v>49</v>
      </c>
      <c r="N2703" t="s">
        <v>49</v>
      </c>
      <c r="O2703" t="s">
        <v>49</v>
      </c>
      <c r="P2703" t="s">
        <v>49</v>
      </c>
      <c r="Q2703" t="s">
        <v>49</v>
      </c>
      <c r="R2703" t="s">
        <v>49</v>
      </c>
      <c r="S2703" t="s">
        <v>49</v>
      </c>
      <c r="T2703" t="s">
        <v>49</v>
      </c>
      <c r="U2703" t="s">
        <v>49</v>
      </c>
      <c r="V2703" t="s">
        <v>49</v>
      </c>
      <c r="W2703" t="s">
        <v>49</v>
      </c>
      <c r="X2703" t="s">
        <v>49</v>
      </c>
      <c r="Y2703" t="s">
        <v>49</v>
      </c>
      <c r="Z2703">
        <v>27.658710487844125</v>
      </c>
      <c r="AA2703">
        <v>27.253041134939533</v>
      </c>
      <c r="AB2703">
        <v>30.082199357766221</v>
      </c>
      <c r="AC2703">
        <v>33.434171434842156</v>
      </c>
      <c r="AD2703">
        <v>36.058139607045639</v>
      </c>
      <c r="AE2703">
        <v>36.423545155209581</v>
      </c>
      <c r="AF2703">
        <v>39.118798295511908</v>
      </c>
      <c r="AG2703">
        <v>39.402424693941335</v>
      </c>
      <c r="AH2703">
        <v>38.732349561304083</v>
      </c>
      <c r="AI2703">
        <v>38.805449666563895</v>
      </c>
      <c r="AJ2703">
        <v>38.372693951660935</v>
      </c>
      <c r="AK2703">
        <v>38.679539089145287</v>
      </c>
      <c r="AL2703">
        <v>36.990959098091487</v>
      </c>
      <c r="AM2703">
        <v>35.288458724608041</v>
      </c>
    </row>
    <row r="2704" spans="1:39" customFormat="1" hidden="1" x14ac:dyDescent="0.2">
      <c r="A2704" t="s">
        <v>354</v>
      </c>
      <c r="B2704" s="1" t="s">
        <v>359</v>
      </c>
      <c r="C2704" t="s">
        <v>342</v>
      </c>
      <c r="D2704" s="1" t="s">
        <v>491</v>
      </c>
      <c r="E2704" t="s">
        <v>49</v>
      </c>
      <c r="F2704" t="s">
        <v>49</v>
      </c>
      <c r="G2704" t="s">
        <v>49</v>
      </c>
      <c r="H2704" t="s">
        <v>49</v>
      </c>
      <c r="I2704" t="s">
        <v>49</v>
      </c>
      <c r="J2704" t="s">
        <v>49</v>
      </c>
      <c r="K2704" t="s">
        <v>49</v>
      </c>
      <c r="L2704" t="s">
        <v>49</v>
      </c>
      <c r="M2704" t="s">
        <v>49</v>
      </c>
      <c r="N2704" t="s">
        <v>49</v>
      </c>
      <c r="O2704" t="s">
        <v>49</v>
      </c>
      <c r="P2704" t="s">
        <v>49</v>
      </c>
      <c r="Q2704" t="s">
        <v>49</v>
      </c>
      <c r="R2704" t="s">
        <v>49</v>
      </c>
      <c r="S2704" t="s">
        <v>49</v>
      </c>
      <c r="T2704" t="s">
        <v>49</v>
      </c>
      <c r="U2704" t="s">
        <v>49</v>
      </c>
      <c r="V2704" t="s">
        <v>49</v>
      </c>
      <c r="W2704" t="s">
        <v>49</v>
      </c>
      <c r="X2704" t="s">
        <v>49</v>
      </c>
      <c r="Y2704" t="s">
        <v>49</v>
      </c>
      <c r="Z2704" t="s">
        <v>49</v>
      </c>
      <c r="AA2704" t="s">
        <v>49</v>
      </c>
      <c r="AB2704" t="s">
        <v>49</v>
      </c>
      <c r="AC2704" t="s">
        <v>49</v>
      </c>
      <c r="AD2704" t="s">
        <v>49</v>
      </c>
      <c r="AE2704" t="s">
        <v>49</v>
      </c>
      <c r="AF2704">
        <v>62.11215</v>
      </c>
      <c r="AG2704">
        <v>64.660110000000003</v>
      </c>
      <c r="AH2704">
        <v>66.867990000000006</v>
      </c>
      <c r="AI2704">
        <v>68.183999999999997</v>
      </c>
      <c r="AJ2704">
        <v>69.578789999999998</v>
      </c>
      <c r="AK2704" t="s">
        <v>49</v>
      </c>
      <c r="AL2704" t="s">
        <v>49</v>
      </c>
      <c r="AM2704" t="s">
        <v>49</v>
      </c>
    </row>
    <row r="2705" spans="1:39" customFormat="1" hidden="1" x14ac:dyDescent="0.2">
      <c r="A2705" t="s">
        <v>354</v>
      </c>
      <c r="B2705" s="1" t="s">
        <v>359</v>
      </c>
      <c r="C2705" t="s">
        <v>207</v>
      </c>
      <c r="D2705" s="1" t="s">
        <v>110</v>
      </c>
      <c r="E2705" t="s">
        <v>49</v>
      </c>
      <c r="F2705" t="s">
        <v>49</v>
      </c>
      <c r="G2705" t="s">
        <v>49</v>
      </c>
      <c r="H2705" t="s">
        <v>49</v>
      </c>
      <c r="I2705" t="s">
        <v>49</v>
      </c>
      <c r="J2705" t="s">
        <v>49</v>
      </c>
      <c r="K2705" t="s">
        <v>49</v>
      </c>
      <c r="L2705" t="s">
        <v>49</v>
      </c>
      <c r="M2705" t="s">
        <v>49</v>
      </c>
      <c r="N2705" t="s">
        <v>49</v>
      </c>
      <c r="O2705" t="s">
        <v>49</v>
      </c>
      <c r="P2705" t="s">
        <v>49</v>
      </c>
      <c r="Q2705" t="s">
        <v>49</v>
      </c>
      <c r="R2705" t="s">
        <v>49</v>
      </c>
      <c r="S2705" t="s">
        <v>49</v>
      </c>
      <c r="T2705" t="s">
        <v>49</v>
      </c>
      <c r="U2705" t="s">
        <v>49</v>
      </c>
      <c r="V2705" t="s">
        <v>49</v>
      </c>
      <c r="W2705" t="s">
        <v>49</v>
      </c>
      <c r="X2705" t="s">
        <v>49</v>
      </c>
      <c r="Y2705" t="s">
        <v>49</v>
      </c>
      <c r="Z2705" t="s">
        <v>49</v>
      </c>
      <c r="AA2705" t="s">
        <v>49</v>
      </c>
      <c r="AB2705" t="s">
        <v>49</v>
      </c>
      <c r="AC2705" t="s">
        <v>49</v>
      </c>
      <c r="AD2705" t="s">
        <v>49</v>
      </c>
      <c r="AE2705">
        <v>7.9664998054504403</v>
      </c>
      <c r="AF2705">
        <v>8.4830102920532209</v>
      </c>
      <c r="AG2705">
        <v>8.7940301895141602</v>
      </c>
      <c r="AH2705">
        <v>8.2336997985839808</v>
      </c>
      <c r="AI2705">
        <v>9.3742303848266602</v>
      </c>
      <c r="AJ2705" t="s">
        <v>49</v>
      </c>
      <c r="AK2705">
        <v>10.5170803070068</v>
      </c>
      <c r="AL2705" t="s">
        <v>49</v>
      </c>
      <c r="AM2705" t="s">
        <v>49</v>
      </c>
    </row>
    <row r="2706" spans="1:39" customFormat="1" hidden="1" x14ac:dyDescent="0.2">
      <c r="A2706" t="s">
        <v>354</v>
      </c>
      <c r="B2706" s="1" t="s">
        <v>359</v>
      </c>
      <c r="C2706" t="s">
        <v>40</v>
      </c>
      <c r="D2706" s="1" t="s">
        <v>286</v>
      </c>
      <c r="E2706" t="s">
        <v>49</v>
      </c>
      <c r="F2706" t="s">
        <v>49</v>
      </c>
      <c r="G2706" t="s">
        <v>49</v>
      </c>
      <c r="H2706" t="s">
        <v>49</v>
      </c>
      <c r="I2706" t="s">
        <v>49</v>
      </c>
      <c r="J2706" t="s">
        <v>49</v>
      </c>
      <c r="K2706" t="s">
        <v>49</v>
      </c>
      <c r="L2706" t="s">
        <v>49</v>
      </c>
      <c r="M2706" t="s">
        <v>49</v>
      </c>
      <c r="N2706" t="s">
        <v>49</v>
      </c>
      <c r="O2706" t="s">
        <v>49</v>
      </c>
      <c r="P2706" t="s">
        <v>49</v>
      </c>
      <c r="Q2706" t="s">
        <v>49</v>
      </c>
      <c r="R2706" t="s">
        <v>49</v>
      </c>
      <c r="S2706" t="s">
        <v>49</v>
      </c>
      <c r="T2706" t="s">
        <v>49</v>
      </c>
      <c r="U2706" t="s">
        <v>49</v>
      </c>
      <c r="V2706" t="s">
        <v>49</v>
      </c>
      <c r="W2706" t="s">
        <v>49</v>
      </c>
      <c r="X2706" t="s">
        <v>49</v>
      </c>
      <c r="Y2706" t="s">
        <v>49</v>
      </c>
      <c r="Z2706" t="s">
        <v>49</v>
      </c>
      <c r="AA2706" t="s">
        <v>49</v>
      </c>
      <c r="AB2706" t="s">
        <v>49</v>
      </c>
      <c r="AC2706" t="s">
        <v>49</v>
      </c>
      <c r="AD2706" t="s">
        <v>49</v>
      </c>
      <c r="AE2706">
        <v>0.56445002555847201</v>
      </c>
      <c r="AF2706">
        <v>0.51647001504898105</v>
      </c>
      <c r="AG2706">
        <v>0.54862999916076705</v>
      </c>
      <c r="AH2706" t="s">
        <v>49</v>
      </c>
      <c r="AI2706">
        <v>0.61430001258850098</v>
      </c>
      <c r="AJ2706" t="s">
        <v>49</v>
      </c>
      <c r="AK2706">
        <v>0.61836999654769897</v>
      </c>
      <c r="AL2706" t="s">
        <v>49</v>
      </c>
      <c r="AM2706" t="s">
        <v>49</v>
      </c>
    </row>
    <row r="2707" spans="1:39" customFormat="1" hidden="1" x14ac:dyDescent="0.2">
      <c r="A2707" t="s">
        <v>354</v>
      </c>
      <c r="B2707" s="1" t="s">
        <v>359</v>
      </c>
      <c r="C2707" t="s">
        <v>445</v>
      </c>
      <c r="D2707" s="1" t="s">
        <v>307</v>
      </c>
      <c r="E2707" t="s">
        <v>49</v>
      </c>
      <c r="F2707" t="s">
        <v>49</v>
      </c>
      <c r="G2707" t="s">
        <v>49</v>
      </c>
      <c r="H2707">
        <v>1.306924</v>
      </c>
      <c r="I2707">
        <v>1.314479</v>
      </c>
      <c r="J2707">
        <v>1.3253349999999999</v>
      </c>
      <c r="K2707">
        <v>1.3362210000000001</v>
      </c>
      <c r="L2707">
        <v>1.377048</v>
      </c>
      <c r="M2707">
        <v>1.4117120000000001</v>
      </c>
      <c r="N2707">
        <v>1.717068</v>
      </c>
      <c r="O2707">
        <v>1.7401420000000001</v>
      </c>
      <c r="P2707">
        <v>2.8742329999999998</v>
      </c>
      <c r="Q2707">
        <v>2.2624430000000002</v>
      </c>
      <c r="R2707">
        <v>3.0712009999999998</v>
      </c>
      <c r="S2707">
        <v>3.040165</v>
      </c>
      <c r="T2707">
        <v>2.8796689999999998</v>
      </c>
      <c r="U2707">
        <v>3.1645629999999998</v>
      </c>
      <c r="V2707">
        <v>3.0322740000000001</v>
      </c>
      <c r="W2707">
        <v>2.9861089999999999</v>
      </c>
      <c r="X2707">
        <v>2.8858459999999999</v>
      </c>
      <c r="Y2707">
        <v>2.9299400000000002</v>
      </c>
      <c r="Z2707">
        <v>2.8667440000000002</v>
      </c>
      <c r="AA2707">
        <v>2.9117030000000002</v>
      </c>
      <c r="AB2707">
        <v>3.3382580000000002</v>
      </c>
      <c r="AC2707">
        <v>3.5121920000000002</v>
      </c>
      <c r="AD2707">
        <v>3.4946860000000002</v>
      </c>
      <c r="AE2707">
        <v>3.574017</v>
      </c>
      <c r="AF2707">
        <v>3.5146519999999999</v>
      </c>
      <c r="AG2707">
        <v>3.515298</v>
      </c>
      <c r="AH2707">
        <v>3.421001</v>
      </c>
      <c r="AI2707">
        <v>3.570065</v>
      </c>
      <c r="AJ2707">
        <v>3.497849</v>
      </c>
      <c r="AK2707">
        <v>3.3938060000000001</v>
      </c>
      <c r="AL2707">
        <v>3.2459899999999999</v>
      </c>
      <c r="AM2707" t="s">
        <v>49</v>
      </c>
    </row>
    <row r="2708" spans="1:39" customFormat="1" hidden="1" x14ac:dyDescent="0.2">
      <c r="A2708" t="s">
        <v>354</v>
      </c>
      <c r="B2708" s="1" t="s">
        <v>359</v>
      </c>
      <c r="C2708" t="s">
        <v>394</v>
      </c>
      <c r="D2708" s="1" t="s">
        <v>281</v>
      </c>
      <c r="E2708" t="s">
        <v>49</v>
      </c>
      <c r="F2708" t="s">
        <v>49</v>
      </c>
      <c r="G2708" t="s">
        <v>49</v>
      </c>
      <c r="H2708" t="s">
        <v>49</v>
      </c>
      <c r="I2708" t="s">
        <v>49</v>
      </c>
      <c r="J2708" t="s">
        <v>49</v>
      </c>
      <c r="K2708" t="s">
        <v>49</v>
      </c>
      <c r="L2708" t="s">
        <v>49</v>
      </c>
      <c r="M2708" t="s">
        <v>49</v>
      </c>
      <c r="N2708" t="s">
        <v>49</v>
      </c>
      <c r="O2708" t="s">
        <v>49</v>
      </c>
      <c r="P2708" t="s">
        <v>49</v>
      </c>
      <c r="Q2708" t="s">
        <v>49</v>
      </c>
      <c r="R2708" t="s">
        <v>49</v>
      </c>
      <c r="S2708" t="s">
        <v>49</v>
      </c>
      <c r="T2708" t="s">
        <v>49</v>
      </c>
      <c r="U2708" t="s">
        <v>49</v>
      </c>
      <c r="V2708" t="s">
        <v>49</v>
      </c>
      <c r="W2708" t="s">
        <v>49</v>
      </c>
      <c r="X2708">
        <v>48.382469999999998</v>
      </c>
      <c r="Y2708">
        <v>49.043170000000003</v>
      </c>
      <c r="Z2708">
        <v>47.945770000000003</v>
      </c>
      <c r="AA2708">
        <v>44.445680000000003</v>
      </c>
      <c r="AB2708" t="s">
        <v>49</v>
      </c>
      <c r="AC2708">
        <v>41.761110000000002</v>
      </c>
      <c r="AD2708">
        <v>42.460059999999999</v>
      </c>
      <c r="AE2708">
        <v>43.6768</v>
      </c>
      <c r="AF2708">
        <v>42.599930000000001</v>
      </c>
      <c r="AG2708" t="s">
        <v>49</v>
      </c>
      <c r="AH2708" t="s">
        <v>49</v>
      </c>
      <c r="AI2708" t="s">
        <v>49</v>
      </c>
      <c r="AJ2708" t="s">
        <v>49</v>
      </c>
      <c r="AK2708" t="s">
        <v>49</v>
      </c>
      <c r="AL2708" t="s">
        <v>49</v>
      </c>
      <c r="AM2708" t="s">
        <v>49</v>
      </c>
    </row>
    <row r="2709" spans="1:39" customFormat="1" hidden="1" x14ac:dyDescent="0.2">
      <c r="A2709" t="s">
        <v>354</v>
      </c>
      <c r="B2709" s="1" t="s">
        <v>359</v>
      </c>
      <c r="C2709" t="s">
        <v>163</v>
      </c>
      <c r="D2709" s="1" t="s">
        <v>190</v>
      </c>
      <c r="E2709" t="s">
        <v>49</v>
      </c>
      <c r="F2709" t="s">
        <v>49</v>
      </c>
      <c r="G2709" t="s">
        <v>49</v>
      </c>
      <c r="H2709" t="s">
        <v>49</v>
      </c>
      <c r="I2709" t="s">
        <v>49</v>
      </c>
      <c r="J2709" t="s">
        <v>49</v>
      </c>
      <c r="K2709" t="s">
        <v>49</v>
      </c>
      <c r="L2709" t="s">
        <v>49</v>
      </c>
      <c r="M2709" t="s">
        <v>49</v>
      </c>
      <c r="N2709" t="s">
        <v>49</v>
      </c>
      <c r="O2709" t="s">
        <v>49</v>
      </c>
      <c r="P2709" t="s">
        <v>49</v>
      </c>
      <c r="Q2709" t="s">
        <v>49</v>
      </c>
      <c r="R2709" t="s">
        <v>49</v>
      </c>
      <c r="S2709" t="s">
        <v>49</v>
      </c>
      <c r="T2709" t="s">
        <v>49</v>
      </c>
      <c r="U2709" t="s">
        <v>49</v>
      </c>
      <c r="V2709" t="s">
        <v>49</v>
      </c>
      <c r="W2709" t="s">
        <v>49</v>
      </c>
      <c r="X2709" t="s">
        <v>49</v>
      </c>
      <c r="Y2709" t="s">
        <v>49</v>
      </c>
      <c r="Z2709">
        <v>45.1</v>
      </c>
      <c r="AA2709" t="s">
        <v>49</v>
      </c>
      <c r="AB2709" t="s">
        <v>49</v>
      </c>
      <c r="AC2709" t="s">
        <v>49</v>
      </c>
      <c r="AD2709" t="s">
        <v>49</v>
      </c>
      <c r="AE2709" t="s">
        <v>49</v>
      </c>
      <c r="AF2709">
        <v>22.5</v>
      </c>
      <c r="AG2709" t="s">
        <v>49</v>
      </c>
      <c r="AH2709" t="s">
        <v>49</v>
      </c>
      <c r="AI2709" t="s">
        <v>49</v>
      </c>
      <c r="AJ2709" t="s">
        <v>49</v>
      </c>
      <c r="AK2709" t="s">
        <v>49</v>
      </c>
      <c r="AL2709" t="s">
        <v>49</v>
      </c>
      <c r="AM2709" t="s">
        <v>49</v>
      </c>
    </row>
    <row r="2710" spans="1:39" customFormat="1" hidden="1" x14ac:dyDescent="0.2">
      <c r="A2710" t="s">
        <v>354</v>
      </c>
      <c r="B2710" s="1" t="s">
        <v>359</v>
      </c>
      <c r="C2710" t="s">
        <v>427</v>
      </c>
      <c r="D2710" s="1" t="s">
        <v>225</v>
      </c>
      <c r="E2710" t="s">
        <v>49</v>
      </c>
      <c r="F2710" t="s">
        <v>49</v>
      </c>
      <c r="G2710" t="s">
        <v>49</v>
      </c>
      <c r="H2710" t="s">
        <v>49</v>
      </c>
      <c r="I2710" t="s">
        <v>49</v>
      </c>
      <c r="J2710" t="s">
        <v>49</v>
      </c>
      <c r="K2710" t="s">
        <v>49</v>
      </c>
      <c r="L2710" t="s">
        <v>49</v>
      </c>
      <c r="M2710" t="s">
        <v>49</v>
      </c>
      <c r="N2710" t="s">
        <v>49</v>
      </c>
      <c r="O2710" t="s">
        <v>49</v>
      </c>
      <c r="P2710" t="s">
        <v>49</v>
      </c>
      <c r="Q2710" t="s">
        <v>49</v>
      </c>
      <c r="R2710" t="s">
        <v>49</v>
      </c>
      <c r="S2710" t="s">
        <v>49</v>
      </c>
      <c r="T2710" t="s">
        <v>49</v>
      </c>
      <c r="U2710" t="s">
        <v>49</v>
      </c>
      <c r="V2710" t="s">
        <v>49</v>
      </c>
      <c r="W2710" t="s">
        <v>49</v>
      </c>
      <c r="X2710" t="s">
        <v>49</v>
      </c>
      <c r="Y2710" t="s">
        <v>49</v>
      </c>
      <c r="Z2710">
        <v>4.3</v>
      </c>
      <c r="AA2710" t="s">
        <v>49</v>
      </c>
      <c r="AB2710" t="s">
        <v>49</v>
      </c>
      <c r="AC2710" t="s">
        <v>49</v>
      </c>
      <c r="AD2710" t="s">
        <v>49</v>
      </c>
      <c r="AE2710" t="s">
        <v>49</v>
      </c>
      <c r="AF2710">
        <v>4</v>
      </c>
      <c r="AG2710" t="s">
        <v>49</v>
      </c>
      <c r="AH2710" t="s">
        <v>49</v>
      </c>
      <c r="AI2710" t="s">
        <v>49</v>
      </c>
      <c r="AJ2710" t="s">
        <v>49</v>
      </c>
      <c r="AK2710" t="s">
        <v>49</v>
      </c>
      <c r="AL2710" t="s">
        <v>49</v>
      </c>
      <c r="AM2710" t="s">
        <v>49</v>
      </c>
    </row>
    <row r="2711" spans="1:39" customFormat="1" hidden="1" x14ac:dyDescent="0.2">
      <c r="A2711" t="s">
        <v>354</v>
      </c>
      <c r="B2711" s="1" t="s">
        <v>359</v>
      </c>
      <c r="C2711" t="s">
        <v>18</v>
      </c>
      <c r="D2711" s="1" t="s">
        <v>374</v>
      </c>
      <c r="E2711" t="s">
        <v>49</v>
      </c>
      <c r="F2711" t="s">
        <v>49</v>
      </c>
      <c r="G2711" t="s">
        <v>49</v>
      </c>
      <c r="H2711" t="s">
        <v>49</v>
      </c>
      <c r="I2711" t="s">
        <v>49</v>
      </c>
      <c r="J2711" t="s">
        <v>49</v>
      </c>
      <c r="K2711" t="s">
        <v>49</v>
      </c>
      <c r="L2711" t="s">
        <v>49</v>
      </c>
      <c r="M2711" t="s">
        <v>49</v>
      </c>
      <c r="N2711" t="s">
        <v>49</v>
      </c>
      <c r="O2711" t="s">
        <v>49</v>
      </c>
      <c r="P2711" t="s">
        <v>49</v>
      </c>
      <c r="Q2711" t="s">
        <v>49</v>
      </c>
      <c r="R2711" t="s">
        <v>49</v>
      </c>
      <c r="S2711" t="s">
        <v>49</v>
      </c>
      <c r="T2711" t="s">
        <v>49</v>
      </c>
      <c r="U2711" t="s">
        <v>49</v>
      </c>
      <c r="V2711" t="s">
        <v>49</v>
      </c>
      <c r="W2711" t="s">
        <v>49</v>
      </c>
      <c r="X2711" t="s">
        <v>49</v>
      </c>
      <c r="Y2711" t="s">
        <v>49</v>
      </c>
      <c r="Z2711" t="s">
        <v>49</v>
      </c>
      <c r="AA2711" t="s">
        <v>49</v>
      </c>
      <c r="AB2711" t="s">
        <v>49</v>
      </c>
      <c r="AC2711" t="s">
        <v>49</v>
      </c>
      <c r="AD2711" t="s">
        <v>49</v>
      </c>
      <c r="AE2711" t="s">
        <v>49</v>
      </c>
      <c r="AF2711">
        <v>5.0999999999999996</v>
      </c>
      <c r="AG2711" t="s">
        <v>49</v>
      </c>
      <c r="AH2711" t="s">
        <v>49</v>
      </c>
      <c r="AI2711" t="s">
        <v>49</v>
      </c>
      <c r="AJ2711" t="s">
        <v>49</v>
      </c>
      <c r="AK2711" t="s">
        <v>49</v>
      </c>
      <c r="AL2711" t="s">
        <v>49</v>
      </c>
      <c r="AM2711" t="s">
        <v>49</v>
      </c>
    </row>
    <row r="2712" spans="1:39" customFormat="1" hidden="1" x14ac:dyDescent="0.2">
      <c r="A2712" t="s">
        <v>354</v>
      </c>
      <c r="B2712" s="1" t="s">
        <v>359</v>
      </c>
      <c r="C2712" t="s">
        <v>437</v>
      </c>
      <c r="D2712" s="1" t="s">
        <v>561</v>
      </c>
      <c r="E2712" t="s">
        <v>49</v>
      </c>
      <c r="F2712" t="s">
        <v>49</v>
      </c>
      <c r="G2712" t="s">
        <v>49</v>
      </c>
      <c r="H2712" t="s">
        <v>49</v>
      </c>
      <c r="I2712" t="s">
        <v>49</v>
      </c>
      <c r="J2712" t="s">
        <v>49</v>
      </c>
      <c r="K2712" t="s">
        <v>49</v>
      </c>
      <c r="L2712" t="s">
        <v>49</v>
      </c>
      <c r="M2712" t="s">
        <v>49</v>
      </c>
      <c r="N2712" t="s">
        <v>49</v>
      </c>
      <c r="O2712" t="s">
        <v>49</v>
      </c>
      <c r="P2712" t="s">
        <v>49</v>
      </c>
      <c r="Q2712" t="s">
        <v>49</v>
      </c>
      <c r="R2712" t="s">
        <v>49</v>
      </c>
      <c r="S2712" t="s">
        <v>49</v>
      </c>
      <c r="T2712" t="s">
        <v>49</v>
      </c>
      <c r="U2712" t="s">
        <v>49</v>
      </c>
      <c r="V2712" t="s">
        <v>49</v>
      </c>
      <c r="W2712" t="s">
        <v>49</v>
      </c>
      <c r="X2712" t="s">
        <v>49</v>
      </c>
      <c r="Y2712" t="s">
        <v>49</v>
      </c>
      <c r="Z2712">
        <v>13.8</v>
      </c>
      <c r="AA2712" t="s">
        <v>49</v>
      </c>
      <c r="AB2712" t="s">
        <v>49</v>
      </c>
      <c r="AC2712" t="s">
        <v>49</v>
      </c>
      <c r="AD2712" t="s">
        <v>49</v>
      </c>
      <c r="AE2712" t="s">
        <v>49</v>
      </c>
      <c r="AF2712">
        <v>32</v>
      </c>
      <c r="AG2712" t="s">
        <v>49</v>
      </c>
      <c r="AH2712" t="s">
        <v>49</v>
      </c>
      <c r="AI2712" t="s">
        <v>49</v>
      </c>
      <c r="AJ2712" t="s">
        <v>49</v>
      </c>
      <c r="AK2712" t="s">
        <v>49</v>
      </c>
      <c r="AL2712" t="s">
        <v>49</v>
      </c>
      <c r="AM2712" t="s">
        <v>49</v>
      </c>
    </row>
    <row r="2713" spans="1:39" customFormat="1" hidden="1" x14ac:dyDescent="0.2">
      <c r="A2713" t="s">
        <v>354</v>
      </c>
      <c r="B2713" s="1" t="s">
        <v>359</v>
      </c>
      <c r="C2713" t="s">
        <v>327</v>
      </c>
      <c r="D2713" s="1" t="s">
        <v>58</v>
      </c>
      <c r="E2713" t="s">
        <v>49</v>
      </c>
      <c r="F2713" t="s">
        <v>49</v>
      </c>
      <c r="G2713" t="s">
        <v>49</v>
      </c>
      <c r="H2713" t="s">
        <v>49</v>
      </c>
      <c r="I2713" t="s">
        <v>49</v>
      </c>
      <c r="J2713" t="s">
        <v>49</v>
      </c>
      <c r="K2713" t="s">
        <v>49</v>
      </c>
      <c r="L2713" t="s">
        <v>49</v>
      </c>
      <c r="M2713" t="s">
        <v>49</v>
      </c>
      <c r="N2713" t="s">
        <v>49</v>
      </c>
      <c r="O2713" t="s">
        <v>49</v>
      </c>
      <c r="P2713" t="s">
        <v>49</v>
      </c>
      <c r="Q2713" t="s">
        <v>49</v>
      </c>
      <c r="R2713" t="s">
        <v>49</v>
      </c>
      <c r="S2713" t="s">
        <v>49</v>
      </c>
      <c r="T2713" t="s">
        <v>49</v>
      </c>
      <c r="U2713" t="s">
        <v>49</v>
      </c>
      <c r="V2713" t="s">
        <v>49</v>
      </c>
      <c r="W2713" t="s">
        <v>49</v>
      </c>
      <c r="X2713" t="s">
        <v>49</v>
      </c>
      <c r="Y2713" t="s">
        <v>49</v>
      </c>
      <c r="Z2713">
        <v>11.7</v>
      </c>
      <c r="AA2713" t="s">
        <v>49</v>
      </c>
      <c r="AB2713" t="s">
        <v>49</v>
      </c>
      <c r="AC2713" t="s">
        <v>49</v>
      </c>
      <c r="AD2713" t="s">
        <v>49</v>
      </c>
      <c r="AE2713" t="s">
        <v>49</v>
      </c>
      <c r="AF2713">
        <v>11.9</v>
      </c>
      <c r="AG2713" t="s">
        <v>49</v>
      </c>
      <c r="AH2713" t="s">
        <v>49</v>
      </c>
      <c r="AI2713" t="s">
        <v>49</v>
      </c>
      <c r="AJ2713" t="s">
        <v>49</v>
      </c>
      <c r="AK2713" t="s">
        <v>49</v>
      </c>
      <c r="AL2713" t="s">
        <v>49</v>
      </c>
      <c r="AM2713" t="s">
        <v>49</v>
      </c>
    </row>
    <row r="2714" spans="1:39" customFormat="1" hidden="1" x14ac:dyDescent="0.2">
      <c r="A2714" t="s">
        <v>354</v>
      </c>
      <c r="B2714" s="1" t="s">
        <v>359</v>
      </c>
      <c r="C2714" t="s">
        <v>571</v>
      </c>
      <c r="D2714" s="1" t="s">
        <v>92</v>
      </c>
      <c r="E2714">
        <v>5.823967213114754</v>
      </c>
      <c r="F2714">
        <v>6.3568326996197717</v>
      </c>
      <c r="G2714">
        <v>6.9360709219858148</v>
      </c>
      <c r="H2714">
        <v>7.5537796126271708</v>
      </c>
      <c r="I2714">
        <v>8.1043637506256818</v>
      </c>
      <c r="J2714">
        <v>9.6565583600587779</v>
      </c>
      <c r="K2714">
        <v>10.407507651161808</v>
      </c>
      <c r="L2714">
        <v>11.435982254254746</v>
      </c>
      <c r="M2714">
        <v>12.428226370167108</v>
      </c>
      <c r="N2714">
        <v>13.990625474040927</v>
      </c>
      <c r="O2714">
        <v>24.521532787070608</v>
      </c>
      <c r="P2714">
        <v>27.994075103764754</v>
      </c>
      <c r="Q2714">
        <v>33.71815153176437</v>
      </c>
      <c r="R2714">
        <v>38.538402525120297</v>
      </c>
      <c r="S2714">
        <v>40.810646659729038</v>
      </c>
      <c r="T2714">
        <v>43.050101975901022</v>
      </c>
      <c r="U2714">
        <v>46.73119868279926</v>
      </c>
      <c r="V2714">
        <v>53.428614579945801</v>
      </c>
      <c r="W2714">
        <v>60.955330275835109</v>
      </c>
      <c r="X2714">
        <v>67.818034003707709</v>
      </c>
      <c r="Y2714">
        <v>80.126838477659987</v>
      </c>
      <c r="Z2714">
        <v>86.757135993057346</v>
      </c>
      <c r="AA2714">
        <v>100</v>
      </c>
      <c r="AB2714">
        <v>107.46594303367513</v>
      </c>
      <c r="AC2714">
        <v>111.50008423618154</v>
      </c>
      <c r="AD2714">
        <v>117.03716759416032</v>
      </c>
      <c r="AE2714">
        <v>123.40770491393293</v>
      </c>
      <c r="AF2714">
        <v>128.31963103081651</v>
      </c>
      <c r="AG2714">
        <v>131.4492494202253</v>
      </c>
      <c r="AH2714">
        <v>137.09194259161427</v>
      </c>
      <c r="AI2714">
        <v>142.32655654738392</v>
      </c>
      <c r="AJ2714">
        <v>144.60163018601418</v>
      </c>
      <c r="AK2714">
        <v>144.02083566302198</v>
      </c>
      <c r="AL2714">
        <v>152.66701324097738</v>
      </c>
      <c r="AM2714">
        <v>167.27395545862669</v>
      </c>
    </row>
    <row r="2715" spans="1:39" customFormat="1" hidden="1" x14ac:dyDescent="0.2">
      <c r="A2715" t="s">
        <v>354</v>
      </c>
      <c r="B2715" s="1" t="s">
        <v>359</v>
      </c>
      <c r="C2715" t="s">
        <v>182</v>
      </c>
      <c r="D2715" s="1" t="s">
        <v>373</v>
      </c>
      <c r="E2715">
        <v>5.6277056277056232</v>
      </c>
      <c r="F2715">
        <v>7.7868852459016296</v>
      </c>
      <c r="G2715">
        <v>7.2243346007604572</v>
      </c>
      <c r="H2715">
        <v>6.7758174410496537</v>
      </c>
      <c r="I2715">
        <v>6.4975065168271442</v>
      </c>
      <c r="J2715">
        <v>6.4964081204530402</v>
      </c>
      <c r="K2715">
        <v>7.5399710955143888</v>
      </c>
      <c r="L2715">
        <v>8.2200073990349267</v>
      </c>
      <c r="M2715">
        <v>7.8181870767086679</v>
      </c>
      <c r="N2715">
        <v>4.699878853903968</v>
      </c>
      <c r="O2715">
        <v>-13.126725492381823</v>
      </c>
      <c r="P2715">
        <v>0.79112608199847045</v>
      </c>
      <c r="Q2715">
        <v>4.9200677470169012</v>
      </c>
      <c r="R2715">
        <v>3.6434664472149194</v>
      </c>
      <c r="S2715">
        <v>4.4994753908576399</v>
      </c>
      <c r="T2715">
        <v>4.7803691216765429</v>
      </c>
      <c r="U2715">
        <v>5.0308739450168503</v>
      </c>
      <c r="V2715">
        <v>5.6925713038338444</v>
      </c>
      <c r="W2715">
        <v>5.5009517852034833</v>
      </c>
      <c r="X2715">
        <v>6.3450222266721426</v>
      </c>
      <c r="Y2715">
        <v>6.0137036000912332</v>
      </c>
      <c r="Z2715">
        <v>4.6288711825615252</v>
      </c>
      <c r="AA2715">
        <v>6.2238541806236611</v>
      </c>
      <c r="AB2715">
        <v>6.1697842077100802</v>
      </c>
      <c r="AC2715">
        <v>6.0300506530561506</v>
      </c>
      <c r="AD2715">
        <v>5.5572636889100977</v>
      </c>
      <c r="AE2715">
        <v>5.0066684257549952</v>
      </c>
      <c r="AF2715">
        <v>4.8763223002212328</v>
      </c>
      <c r="AG2715">
        <v>5.0330691828017677</v>
      </c>
      <c r="AH2715">
        <v>5.0697859013491637</v>
      </c>
      <c r="AI2715">
        <v>5.1742915395502393</v>
      </c>
      <c r="AJ2715">
        <v>5.0192876804628241</v>
      </c>
      <c r="AK2715">
        <v>-2.065511829341645</v>
      </c>
      <c r="AL2715">
        <v>3.7030553569093314</v>
      </c>
      <c r="AM2715">
        <v>5.3085950054360751</v>
      </c>
    </row>
    <row r="2716" spans="1:39" customFormat="1" hidden="1" x14ac:dyDescent="0.2">
      <c r="A2716" t="s">
        <v>354</v>
      </c>
      <c r="B2716" s="1" t="s">
        <v>359</v>
      </c>
      <c r="C2716" t="s">
        <v>32</v>
      </c>
      <c r="D2716" s="1" t="s">
        <v>379</v>
      </c>
      <c r="E2716">
        <v>1330.9534401424664</v>
      </c>
      <c r="F2716">
        <v>1408.5024830168575</v>
      </c>
      <c r="G2716">
        <v>1483.638032085843</v>
      </c>
      <c r="H2716">
        <v>1556.8066635962775</v>
      </c>
      <c r="I2716">
        <v>1629.8479782976599</v>
      </c>
      <c r="J2716">
        <v>1706.9523646731229</v>
      </c>
      <c r="K2716">
        <v>1805.6038854221001</v>
      </c>
      <c r="L2716">
        <v>1922.3521181331453</v>
      </c>
      <c r="M2716">
        <v>2039.362988857436</v>
      </c>
      <c r="N2716">
        <v>2101.2541495415894</v>
      </c>
      <c r="O2716">
        <v>1797.083921902273</v>
      </c>
      <c r="P2716">
        <v>1784.3335947748403</v>
      </c>
      <c r="Q2716">
        <v>1845.2278007921159</v>
      </c>
      <c r="R2716">
        <v>1885.6797514316929</v>
      </c>
      <c r="S2716">
        <v>1943.6449279992362</v>
      </c>
      <c r="T2716">
        <v>2009.4897840100634</v>
      </c>
      <c r="U2716">
        <v>2083.8825090383611</v>
      </c>
      <c r="V2716">
        <v>2174.9152215770523</v>
      </c>
      <c r="W2716">
        <v>2264.935733397157</v>
      </c>
      <c r="X2716">
        <v>2377.2549930414079</v>
      </c>
      <c r="Y2716">
        <v>2487.6112967011568</v>
      </c>
      <c r="Z2716">
        <v>2569.8742126879461</v>
      </c>
      <c r="AA2716">
        <v>2695.8681701712253</v>
      </c>
      <c r="AB2716">
        <v>2826.4804408273576</v>
      </c>
      <c r="AC2716">
        <v>2959.5144782755656</v>
      </c>
      <c r="AD2716">
        <v>3086.3231170656686</v>
      </c>
      <c r="AE2716">
        <v>3203.484287138509</v>
      </c>
      <c r="AF2716">
        <v>3322.5816790765562</v>
      </c>
      <c r="AG2716">
        <v>3453.0494304320155</v>
      </c>
      <c r="AH2716">
        <v>3591.7800285912649</v>
      </c>
      <c r="AI2716">
        <v>3741.305266957992</v>
      </c>
      <c r="AJ2716">
        <v>3892.4216620167463</v>
      </c>
      <c r="AK2716">
        <v>3780.1216345547837</v>
      </c>
      <c r="AL2716">
        <v>3892.962371579541</v>
      </c>
      <c r="AM2716">
        <v>4073.6104943878659</v>
      </c>
    </row>
    <row r="2717" spans="1:39" customFormat="1" hidden="1" x14ac:dyDescent="0.2">
      <c r="A2717" t="s">
        <v>354</v>
      </c>
      <c r="B2717" s="1" t="s">
        <v>359</v>
      </c>
      <c r="C2717" t="s">
        <v>261</v>
      </c>
      <c r="D2717" s="1" t="s">
        <v>162</v>
      </c>
      <c r="E2717" t="s">
        <v>49</v>
      </c>
      <c r="F2717" t="s">
        <v>49</v>
      </c>
      <c r="G2717">
        <v>3069.9830399147118</v>
      </c>
      <c r="H2717">
        <v>3330.3250833270477</v>
      </c>
      <c r="I2717">
        <v>3566.0311875821249</v>
      </c>
      <c r="J2717">
        <v>3823.2578114502708</v>
      </c>
      <c r="K2717">
        <v>4130.5801958774218</v>
      </c>
      <c r="L2717">
        <v>4489.8732108464828</v>
      </c>
      <c r="M2717">
        <v>4850.3775102142836</v>
      </c>
      <c r="N2717">
        <v>5083.7579311829877</v>
      </c>
      <c r="O2717">
        <v>4396.7873510322879</v>
      </c>
      <c r="P2717">
        <v>4427.1134578571709</v>
      </c>
      <c r="Q2717">
        <v>4681.9194500046133</v>
      </c>
      <c r="R2717">
        <v>4892.352515313637</v>
      </c>
      <c r="S2717">
        <v>5121.3345398986557</v>
      </c>
      <c r="T2717">
        <v>5399.3287099829076</v>
      </c>
      <c r="U2717">
        <v>5749.5214513729034</v>
      </c>
      <c r="V2717">
        <v>6188.8555322350467</v>
      </c>
      <c r="W2717">
        <v>6643.8807220683775</v>
      </c>
      <c r="X2717">
        <v>7161.8107280312279</v>
      </c>
      <c r="Y2717">
        <v>7638.0095752857069</v>
      </c>
      <c r="Z2717">
        <v>7941.1663327092292</v>
      </c>
      <c r="AA2717">
        <v>8430.6154173750874</v>
      </c>
      <c r="AB2717">
        <v>9022.7213796015731</v>
      </c>
      <c r="AC2717">
        <v>9645.1491967852398</v>
      </c>
      <c r="AD2717">
        <v>10009.010698478487</v>
      </c>
      <c r="AE2717">
        <v>10233.985273925977</v>
      </c>
      <c r="AF2717">
        <v>10219.176413699864</v>
      </c>
      <c r="AG2717">
        <v>10482.698996605077</v>
      </c>
      <c r="AH2717">
        <v>10941.920951023143</v>
      </c>
      <c r="AI2717">
        <v>11671.432330321401</v>
      </c>
      <c r="AJ2717">
        <v>12360.691736265308</v>
      </c>
      <c r="AK2717">
        <v>12160.716761683834</v>
      </c>
      <c r="AL2717">
        <v>13086.39241761015</v>
      </c>
      <c r="AM2717">
        <v>14652.928275237633</v>
      </c>
    </row>
    <row r="2718" spans="1:39" customFormat="1" hidden="1" x14ac:dyDescent="0.2">
      <c r="A2718" t="s">
        <v>354</v>
      </c>
      <c r="B2718" s="1" t="s">
        <v>359</v>
      </c>
      <c r="C2718" t="s">
        <v>244</v>
      </c>
      <c r="D2718" s="1" t="s">
        <v>344</v>
      </c>
      <c r="E2718" t="s">
        <v>49</v>
      </c>
      <c r="F2718" t="s">
        <v>49</v>
      </c>
      <c r="G2718" t="s">
        <v>49</v>
      </c>
      <c r="H2718" t="s">
        <v>49</v>
      </c>
      <c r="I2718" t="s">
        <v>49</v>
      </c>
      <c r="J2718" t="s">
        <v>49</v>
      </c>
      <c r="K2718" t="s">
        <v>49</v>
      </c>
      <c r="L2718" t="s">
        <v>49</v>
      </c>
      <c r="M2718">
        <v>23.497268676757798</v>
      </c>
      <c r="N2718" t="s">
        <v>49</v>
      </c>
      <c r="O2718">
        <v>25.683059692382798</v>
      </c>
      <c r="P2718" t="s">
        <v>49</v>
      </c>
      <c r="Q2718">
        <v>43.715847015380902</v>
      </c>
      <c r="R2718" t="s">
        <v>49</v>
      </c>
      <c r="S2718">
        <v>37.297298431396499</v>
      </c>
      <c r="T2718">
        <v>32.4324340820313</v>
      </c>
      <c r="U2718">
        <v>39.800994873046903</v>
      </c>
      <c r="V2718">
        <v>37.7450981140137</v>
      </c>
      <c r="W2718">
        <v>43.414634704589801</v>
      </c>
      <c r="X2718">
        <v>45.1456298828125</v>
      </c>
      <c r="Y2718">
        <v>46.116504669189503</v>
      </c>
      <c r="Z2718">
        <v>45.454544067382798</v>
      </c>
      <c r="AA2718">
        <v>44.976078033447301</v>
      </c>
      <c r="AB2718">
        <v>44.075828552246101</v>
      </c>
      <c r="AC2718">
        <v>43.601894378662102</v>
      </c>
      <c r="AD2718">
        <v>46.445499420166001</v>
      </c>
      <c r="AE2718">
        <v>51.442306518554702</v>
      </c>
      <c r="AF2718">
        <v>42.857143402099602</v>
      </c>
      <c r="AG2718">
        <v>50</v>
      </c>
      <c r="AH2718">
        <v>53.333332061767599</v>
      </c>
      <c r="AI2718">
        <v>59.047618865966797</v>
      </c>
      <c r="AJ2718">
        <v>59.523811340332003</v>
      </c>
      <c r="AK2718">
        <v>63.809524536132798</v>
      </c>
      <c r="AL2718">
        <v>64.761901855468807</v>
      </c>
      <c r="AM2718">
        <v>66.037734985351605</v>
      </c>
    </row>
    <row r="2719" spans="1:39" customFormat="1" hidden="1" x14ac:dyDescent="0.2">
      <c r="A2719" t="s">
        <v>354</v>
      </c>
      <c r="B2719" s="1" t="s">
        <v>359</v>
      </c>
      <c r="C2719" t="s">
        <v>209</v>
      </c>
      <c r="D2719" s="1" t="s">
        <v>33</v>
      </c>
      <c r="E2719" t="s">
        <v>49</v>
      </c>
      <c r="F2719" t="s">
        <v>49</v>
      </c>
      <c r="G2719" t="s">
        <v>49</v>
      </c>
      <c r="H2719" t="s">
        <v>49</v>
      </c>
      <c r="I2719" t="s">
        <v>49</v>
      </c>
      <c r="J2719" t="s">
        <v>49</v>
      </c>
      <c r="K2719" t="s">
        <v>49</v>
      </c>
      <c r="L2719" t="s">
        <v>49</v>
      </c>
      <c r="M2719" t="s">
        <v>49</v>
      </c>
      <c r="N2719" t="s">
        <v>49</v>
      </c>
      <c r="O2719" t="s">
        <v>49</v>
      </c>
      <c r="P2719" t="s">
        <v>49</v>
      </c>
      <c r="Q2719" t="s">
        <v>49</v>
      </c>
      <c r="R2719" t="s">
        <v>49</v>
      </c>
      <c r="S2719" t="s">
        <v>49</v>
      </c>
      <c r="T2719" t="s">
        <v>49</v>
      </c>
      <c r="U2719" t="s">
        <v>49</v>
      </c>
      <c r="V2719" t="s">
        <v>49</v>
      </c>
      <c r="W2719" t="s">
        <v>49</v>
      </c>
      <c r="X2719" t="s">
        <v>49</v>
      </c>
      <c r="Y2719" t="s">
        <v>49</v>
      </c>
      <c r="Z2719" t="s">
        <v>49</v>
      </c>
      <c r="AA2719">
        <v>0.496361434459686</v>
      </c>
      <c r="AB2719" t="s">
        <v>49</v>
      </c>
      <c r="AC2719" t="s">
        <v>49</v>
      </c>
      <c r="AD2719" t="s">
        <v>49</v>
      </c>
      <c r="AE2719" t="s">
        <v>49</v>
      </c>
      <c r="AF2719" t="s">
        <v>49</v>
      </c>
      <c r="AG2719" t="s">
        <v>49</v>
      </c>
      <c r="AH2719">
        <v>0.53500000000000003</v>
      </c>
      <c r="AI2719">
        <v>0.53795725107193004</v>
      </c>
      <c r="AJ2719" t="s">
        <v>49</v>
      </c>
      <c r="AK2719">
        <v>0.54003846645355202</v>
      </c>
      <c r="AL2719" t="s">
        <v>49</v>
      </c>
      <c r="AM2719" t="s">
        <v>49</v>
      </c>
    </row>
    <row r="2720" spans="1:39" customFormat="1" hidden="1" x14ac:dyDescent="0.2">
      <c r="A2720" t="s">
        <v>354</v>
      </c>
      <c r="B2720" s="1" t="s">
        <v>359</v>
      </c>
      <c r="C2720" t="s">
        <v>382</v>
      </c>
      <c r="D2720" s="1" t="s">
        <v>200</v>
      </c>
      <c r="E2720">
        <v>8.0453671512309697</v>
      </c>
      <c r="F2720">
        <v>6.4155396349496803</v>
      </c>
      <c r="G2720">
        <v>7.8191914473054096</v>
      </c>
      <c r="H2720">
        <v>9.4190582772415308</v>
      </c>
      <c r="I2720">
        <v>7.5235171702274402</v>
      </c>
      <c r="J2720">
        <v>9.6718933818012403</v>
      </c>
      <c r="K2720">
        <v>8.5320052541884408</v>
      </c>
      <c r="L2720">
        <v>9.4203232164461692</v>
      </c>
      <c r="M2720">
        <v>7.9732808561142097</v>
      </c>
      <c r="N2720">
        <v>6.2261416338758497</v>
      </c>
      <c r="O2720">
        <v>58.451044472394599</v>
      </c>
      <c r="P2720">
        <v>20.4778311126401</v>
      </c>
      <c r="Q2720">
        <v>3.6886191595835101</v>
      </c>
      <c r="R2720">
        <v>11.500114879176801</v>
      </c>
      <c r="S2720">
        <v>11.900117566377901</v>
      </c>
      <c r="T2720">
        <v>6.7573171936285004</v>
      </c>
      <c r="U2720">
        <v>6.0640598852651904</v>
      </c>
      <c r="V2720">
        <v>10.453198419386499</v>
      </c>
      <c r="W2720">
        <v>13.1086720985297</v>
      </c>
      <c r="X2720">
        <v>6.40656281325702</v>
      </c>
      <c r="Y2720">
        <v>10.226664547314799</v>
      </c>
      <c r="Z2720">
        <v>4.3864155501472899</v>
      </c>
      <c r="AA2720">
        <v>5.1342040076793003</v>
      </c>
      <c r="AB2720">
        <v>5.3560477898215</v>
      </c>
      <c r="AC2720">
        <v>4.2794999964197604</v>
      </c>
      <c r="AD2720">
        <v>6.4125133015641396</v>
      </c>
      <c r="AE2720">
        <v>6.39492540819922</v>
      </c>
      <c r="AF2720">
        <v>6.3631211311561398</v>
      </c>
      <c r="AG2720">
        <v>3.5258051568792999</v>
      </c>
      <c r="AH2720">
        <v>3.8087980695316301</v>
      </c>
      <c r="AI2720">
        <v>3.19834641562404</v>
      </c>
      <c r="AJ2720">
        <v>3.0305866496949099</v>
      </c>
      <c r="AK2720">
        <v>1.9209680056684499</v>
      </c>
      <c r="AL2720">
        <v>1.56012990525685</v>
      </c>
      <c r="AM2720">
        <v>4.2094638340215997</v>
      </c>
    </row>
    <row r="2721" spans="1:39" customFormat="1" hidden="1" x14ac:dyDescent="0.2">
      <c r="A2721" t="s">
        <v>354</v>
      </c>
      <c r="B2721" s="1" t="s">
        <v>359</v>
      </c>
      <c r="C2721" t="s">
        <v>213</v>
      </c>
      <c r="D2721" s="1" t="s">
        <v>331</v>
      </c>
      <c r="E2721">
        <v>7.7847972694008689</v>
      </c>
      <c r="F2721">
        <v>9.1495275815612445</v>
      </c>
      <c r="G2721">
        <v>9.1120570532033867</v>
      </c>
      <c r="H2721">
        <v>8.9057435771505027</v>
      </c>
      <c r="I2721">
        <v>7.2888562578412319</v>
      </c>
      <c r="J2721">
        <v>19.152578255304277</v>
      </c>
      <c r="K2721">
        <v>7.7765728026776912</v>
      </c>
      <c r="L2721">
        <v>9.8820451309312887</v>
      </c>
      <c r="M2721">
        <v>8.6765097553661974</v>
      </c>
      <c r="N2721">
        <v>12.57137629568949</v>
      </c>
      <c r="O2721">
        <v>75.271168773471771</v>
      </c>
      <c r="P2721">
        <v>14.161195985779102</v>
      </c>
      <c r="Q2721">
        <v>20.447456852145905</v>
      </c>
      <c r="R2721">
        <v>14.295715436283587</v>
      </c>
      <c r="S2721">
        <v>5.8960516931848304</v>
      </c>
      <c r="T2721">
        <v>5.4874291379014721</v>
      </c>
      <c r="U2721">
        <v>8.5507270318636586</v>
      </c>
      <c r="V2721">
        <v>14.331787084271213</v>
      </c>
      <c r="W2721">
        <v>14.087424416792629</v>
      </c>
      <c r="X2721">
        <v>11.258578530897111</v>
      </c>
      <c r="Y2721">
        <v>18.149751249467556</v>
      </c>
      <c r="Z2721">
        <v>8.2747524317285297</v>
      </c>
      <c r="AA2721">
        <v>15.264293657644942</v>
      </c>
      <c r="AB2721">
        <v>7.4659430336751313</v>
      </c>
      <c r="AC2721">
        <v>3.7538787532365347</v>
      </c>
      <c r="AD2721">
        <v>4.9659902913167713</v>
      </c>
      <c r="AE2721">
        <v>5.4431745493561152</v>
      </c>
      <c r="AF2721">
        <v>3.9802426601396093</v>
      </c>
      <c r="AG2721">
        <v>2.4389240868820679</v>
      </c>
      <c r="AH2721">
        <v>4.2926781219952517</v>
      </c>
      <c r="AI2721">
        <v>3.8183235694333462</v>
      </c>
      <c r="AJ2721">
        <v>1.5984884998414373</v>
      </c>
      <c r="AK2721">
        <v>-0.40165143521899438</v>
      </c>
      <c r="AL2721">
        <v>6.003421337024875</v>
      </c>
      <c r="AM2721">
        <v>9.5678443611082855</v>
      </c>
    </row>
    <row r="2722" spans="1:39" customFormat="1" hidden="1" x14ac:dyDescent="0.2">
      <c r="A2722" t="s">
        <v>354</v>
      </c>
      <c r="B2722" s="1" t="s">
        <v>359</v>
      </c>
      <c r="C2722" t="s">
        <v>263</v>
      </c>
      <c r="D2722" s="1" t="s">
        <v>232</v>
      </c>
      <c r="E2722">
        <v>22.0975</v>
      </c>
      <c r="F2722">
        <v>21.699166666666699</v>
      </c>
      <c r="G2722">
        <v>20.824999999999999</v>
      </c>
      <c r="H2722">
        <v>25.533333333333299</v>
      </c>
      <c r="I2722">
        <v>24.033333333333299</v>
      </c>
      <c r="J2722">
        <v>20.586666666666702</v>
      </c>
      <c r="K2722">
        <v>17.760000000000002</v>
      </c>
      <c r="L2722">
        <v>18.851666666666699</v>
      </c>
      <c r="M2722">
        <v>19.217500000000001</v>
      </c>
      <c r="N2722">
        <v>21.817499999999999</v>
      </c>
      <c r="O2722">
        <v>32.154166666666697</v>
      </c>
      <c r="P2722">
        <v>27.662500000000001</v>
      </c>
      <c r="Q2722">
        <v>18.454999999999998</v>
      </c>
      <c r="R2722">
        <v>18.547499999999999</v>
      </c>
      <c r="S2722">
        <v>18.945</v>
      </c>
      <c r="T2722">
        <v>16.934999999999999</v>
      </c>
      <c r="U2722">
        <v>14.124166666666699</v>
      </c>
      <c r="V2722">
        <v>14.0508333333333</v>
      </c>
      <c r="W2722">
        <v>15.9791666666667</v>
      </c>
      <c r="X2722">
        <v>13.8616666666667</v>
      </c>
      <c r="Y2722">
        <v>13.598333333333301</v>
      </c>
      <c r="Z2722">
        <v>14.498333333333299</v>
      </c>
      <c r="AA2722">
        <v>13.251666666666701</v>
      </c>
      <c r="AB2722">
        <v>12.4033333333333</v>
      </c>
      <c r="AC2722">
        <v>11.795</v>
      </c>
      <c r="AD2722">
        <v>11.657500000000001</v>
      </c>
      <c r="AE2722">
        <v>12.605</v>
      </c>
      <c r="AF2722">
        <v>12.6625</v>
      </c>
      <c r="AG2722">
        <v>11.8883333333333</v>
      </c>
      <c r="AH2722">
        <v>11.0733333333333</v>
      </c>
      <c r="AI2722">
        <v>10.536666666666701</v>
      </c>
      <c r="AJ2722">
        <v>10.365833333333301</v>
      </c>
      <c r="AK2722">
        <v>9.5441666666666691</v>
      </c>
      <c r="AL2722">
        <v>8.9224999999999994</v>
      </c>
      <c r="AM2722">
        <v>8.52</v>
      </c>
    </row>
    <row r="2723" spans="1:39" customFormat="1" hidden="1" x14ac:dyDescent="0.2">
      <c r="A2723" t="s">
        <v>354</v>
      </c>
      <c r="B2723" s="1" t="s">
        <v>359</v>
      </c>
      <c r="C2723" t="s">
        <v>546</v>
      </c>
      <c r="D2723" s="1" t="s">
        <v>94</v>
      </c>
      <c r="E2723">
        <v>1685.7041666666701</v>
      </c>
      <c r="F2723">
        <v>1770.0591666666701</v>
      </c>
      <c r="G2723">
        <v>1842.8133333333301</v>
      </c>
      <c r="H2723">
        <v>1950.3175000000001</v>
      </c>
      <c r="I2723">
        <v>2029.9208333333299</v>
      </c>
      <c r="J2723">
        <v>2087.10386666667</v>
      </c>
      <c r="K2723">
        <v>2160.7536749999999</v>
      </c>
      <c r="L2723">
        <v>2248.6079749999999</v>
      </c>
      <c r="M2723">
        <v>2342.2962916666702</v>
      </c>
      <c r="N2723">
        <v>2909.38</v>
      </c>
      <c r="O2723">
        <v>10013.622499999999</v>
      </c>
      <c r="P2723">
        <v>7855.15</v>
      </c>
      <c r="Q2723">
        <v>8421.7749999999996</v>
      </c>
      <c r="R2723">
        <v>10260.85</v>
      </c>
      <c r="S2723">
        <v>9311.1916666666693</v>
      </c>
      <c r="T2723">
        <v>8577.1333333333296</v>
      </c>
      <c r="U2723">
        <v>8938.85</v>
      </c>
      <c r="V2723">
        <v>9704.7416666666704</v>
      </c>
      <c r="W2723">
        <v>9159.3166666666693</v>
      </c>
      <c r="X2723">
        <v>9141</v>
      </c>
      <c r="Y2723">
        <v>9698.9624999999996</v>
      </c>
      <c r="Z2723">
        <v>10389.9375</v>
      </c>
      <c r="AA2723">
        <v>9090.4333333333307</v>
      </c>
      <c r="AB2723">
        <v>8770.4333333333307</v>
      </c>
      <c r="AC2723">
        <v>9386.6291666666693</v>
      </c>
      <c r="AD2723">
        <v>10461.24</v>
      </c>
      <c r="AE2723">
        <v>11865.2112962963</v>
      </c>
      <c r="AF2723">
        <v>13389.412936507901</v>
      </c>
      <c r="AG2723">
        <v>13308.3268020542</v>
      </c>
      <c r="AH2723">
        <v>13380.8338788891</v>
      </c>
      <c r="AI2723">
        <v>14236.938773481799</v>
      </c>
      <c r="AJ2723">
        <v>14147.671360545401</v>
      </c>
      <c r="AK2723">
        <v>14582.203467817701</v>
      </c>
      <c r="AL2723">
        <v>14308.1439011897</v>
      </c>
      <c r="AM2723">
        <v>14849.8539362105</v>
      </c>
    </row>
    <row r="2724" spans="1:39" customFormat="1" hidden="1" x14ac:dyDescent="0.2">
      <c r="A2724" t="s">
        <v>354</v>
      </c>
      <c r="B2724" s="1" t="s">
        <v>359</v>
      </c>
      <c r="C2724" t="s">
        <v>309</v>
      </c>
      <c r="D2724" s="1" t="s">
        <v>274</v>
      </c>
      <c r="E2724" t="s">
        <v>49</v>
      </c>
      <c r="F2724" t="s">
        <v>49</v>
      </c>
      <c r="G2724" t="s">
        <v>49</v>
      </c>
      <c r="H2724" t="s">
        <v>49</v>
      </c>
      <c r="I2724" t="s">
        <v>49</v>
      </c>
      <c r="J2724" t="s">
        <v>49</v>
      </c>
      <c r="K2724" t="s">
        <v>49</v>
      </c>
      <c r="L2724" t="s">
        <v>49</v>
      </c>
      <c r="M2724">
        <v>13.8297872543335</v>
      </c>
      <c r="N2724" t="s">
        <v>49</v>
      </c>
      <c r="O2724">
        <v>7.4468083381652797</v>
      </c>
      <c r="P2724" t="s">
        <v>49</v>
      </c>
      <c r="Q2724">
        <v>2.6455025672912602</v>
      </c>
      <c r="R2724" t="s">
        <v>49</v>
      </c>
      <c r="S2724">
        <v>8.9947090148925799</v>
      </c>
      <c r="T2724">
        <v>3.01507544517517</v>
      </c>
      <c r="U2724">
        <v>4.3689322471618697</v>
      </c>
      <c r="V2724">
        <v>7.76699018478394</v>
      </c>
      <c r="W2724">
        <v>10.1449279785156</v>
      </c>
      <c r="X2724">
        <v>13.043478012085</v>
      </c>
      <c r="Y2724">
        <v>15.865385055541999</v>
      </c>
      <c r="Z2724">
        <v>21.3270149230957</v>
      </c>
      <c r="AA2724">
        <v>20.379146575927699</v>
      </c>
      <c r="AB2724">
        <v>20.853080749511701</v>
      </c>
      <c r="AC2724">
        <v>25.5924167633057</v>
      </c>
      <c r="AD2724">
        <v>28.436019897460898</v>
      </c>
      <c r="AE2724">
        <v>30</v>
      </c>
      <c r="AF2724">
        <v>24.2857151031494</v>
      </c>
      <c r="AG2724">
        <v>32.380950927734403</v>
      </c>
      <c r="AH2724">
        <v>28.095237731933601</v>
      </c>
      <c r="AI2724">
        <v>26.415094375610401</v>
      </c>
      <c r="AJ2724">
        <v>26.886793136596701</v>
      </c>
      <c r="AK2724">
        <v>28.301887512206999</v>
      </c>
      <c r="AL2724">
        <v>27.3584899902344</v>
      </c>
      <c r="AM2724">
        <v>29.245283126831101</v>
      </c>
    </row>
    <row r="2725" spans="1:39" customFormat="1" hidden="1" x14ac:dyDescent="0.2">
      <c r="A2725" t="s">
        <v>354</v>
      </c>
      <c r="B2725" s="1" t="s">
        <v>359</v>
      </c>
      <c r="C2725" t="s">
        <v>421</v>
      </c>
      <c r="D2725" s="1" t="s">
        <v>223</v>
      </c>
      <c r="E2725">
        <v>104111042</v>
      </c>
      <c r="F2725">
        <v>106884666</v>
      </c>
      <c r="G2725">
        <v>109665100</v>
      </c>
      <c r="H2725">
        <v>112454577</v>
      </c>
      <c r="I2725">
        <v>115250272</v>
      </c>
      <c r="J2725">
        <v>118073065</v>
      </c>
      <c r="K2725">
        <v>120920910</v>
      </c>
      <c r="L2725">
        <v>123781835</v>
      </c>
      <c r="M2725">
        <v>126640453</v>
      </c>
      <c r="N2725">
        <v>129500687</v>
      </c>
      <c r="O2725">
        <v>132347103</v>
      </c>
      <c r="P2725">
        <v>135137903</v>
      </c>
      <c r="Q2725">
        <v>137812628</v>
      </c>
      <c r="R2725">
        <v>140342251</v>
      </c>
      <c r="S2725">
        <v>142797679</v>
      </c>
      <c r="T2725">
        <v>145232431</v>
      </c>
      <c r="U2725">
        <v>147591553</v>
      </c>
      <c r="V2725">
        <v>149892735</v>
      </c>
      <c r="W2725">
        <v>152230961</v>
      </c>
      <c r="X2725">
        <v>154568569</v>
      </c>
      <c r="Y2725">
        <v>156871861</v>
      </c>
      <c r="Z2725">
        <v>159186119</v>
      </c>
      <c r="AA2725">
        <v>161537956</v>
      </c>
      <c r="AB2725">
        <v>163928210</v>
      </c>
      <c r="AC2725">
        <v>166359505</v>
      </c>
      <c r="AD2725">
        <v>168784459</v>
      </c>
      <c r="AE2725">
        <v>171140668</v>
      </c>
      <c r="AF2725">
        <v>173432827</v>
      </c>
      <c r="AG2725">
        <v>175658667</v>
      </c>
      <c r="AH2725">
        <v>177789493</v>
      </c>
      <c r="AI2725">
        <v>179835745</v>
      </c>
      <c r="AJ2725">
        <v>181816710</v>
      </c>
      <c r="AK2725">
        <v>183698630</v>
      </c>
      <c r="AL2725">
        <v>185451041</v>
      </c>
      <c r="AM2725">
        <v>187165550</v>
      </c>
    </row>
    <row r="2726" spans="1:39" customFormat="1" hidden="1" x14ac:dyDescent="0.2">
      <c r="A2726" t="s">
        <v>354</v>
      </c>
      <c r="B2726" s="1" t="s">
        <v>359</v>
      </c>
      <c r="C2726" t="s">
        <v>120</v>
      </c>
      <c r="D2726" s="1" t="s">
        <v>488</v>
      </c>
      <c r="E2726">
        <v>1.8806105565259901</v>
      </c>
      <c r="F2726">
        <v>1.83542933625866</v>
      </c>
      <c r="G2726">
        <v>1.7782908668731501</v>
      </c>
      <c r="H2726">
        <v>1.7421774992586601</v>
      </c>
      <c r="I2726">
        <v>1.7101353035242599</v>
      </c>
      <c r="J2726">
        <v>1.6718280096340801</v>
      </c>
      <c r="K2726">
        <v>1.6506855771440201</v>
      </c>
      <c r="L2726">
        <v>1.63416751970142</v>
      </c>
      <c r="M2726">
        <v>1.6188168606456801</v>
      </c>
      <c r="N2726">
        <v>1.6030893002703701</v>
      </c>
      <c r="O2726">
        <v>1.5649328627064401</v>
      </c>
      <c r="P2726">
        <v>1.5000429434581599</v>
      </c>
      <c r="Q2726">
        <v>1.4470884840890299</v>
      </c>
      <c r="R2726">
        <v>1.4100988547982001</v>
      </c>
      <c r="S2726">
        <v>1.37351928060869</v>
      </c>
      <c r="T2726">
        <v>1.33804389134874</v>
      </c>
      <c r="U2726">
        <v>1.2732264886851199</v>
      </c>
      <c r="V2726">
        <v>1.2607482956028599</v>
      </c>
      <c r="W2726">
        <v>1.2993088987366299</v>
      </c>
      <c r="X2726">
        <v>1.3118475961456599</v>
      </c>
      <c r="Y2726">
        <v>1.3021705350789501</v>
      </c>
      <c r="Z2726">
        <v>1.2715320899429201</v>
      </c>
      <c r="AA2726">
        <v>1.2515172914041199</v>
      </c>
      <c r="AB2726">
        <v>1.2557380886131499</v>
      </c>
      <c r="AC2726">
        <v>1.2559414583581101</v>
      </c>
      <c r="AD2726">
        <v>1.21281780987831</v>
      </c>
      <c r="AE2726">
        <v>1.15950664180271</v>
      </c>
      <c r="AF2726">
        <v>1.1108549322781001</v>
      </c>
      <c r="AG2726">
        <v>1.0589420586891301</v>
      </c>
      <c r="AH2726">
        <v>1.0064395244609201</v>
      </c>
      <c r="AI2726">
        <v>0.96620643586613897</v>
      </c>
      <c r="AJ2726">
        <v>0.93768927363529397</v>
      </c>
      <c r="AK2726">
        <v>0.84038926812804804</v>
      </c>
      <c r="AL2726">
        <v>0.694717688319757</v>
      </c>
      <c r="AM2726">
        <v>0.63655511514643903</v>
      </c>
    </row>
    <row r="2727" spans="1:39" customFormat="1" hidden="1" x14ac:dyDescent="0.2">
      <c r="A2727" t="s">
        <v>354</v>
      </c>
      <c r="B2727" s="1" t="s">
        <v>359</v>
      </c>
      <c r="C2727" t="s">
        <v>514</v>
      </c>
      <c r="D2727" s="1" t="s">
        <v>142</v>
      </c>
      <c r="E2727">
        <v>175694647</v>
      </c>
      <c r="F2727">
        <v>178949174</v>
      </c>
      <c r="G2727">
        <v>182159874</v>
      </c>
      <c r="H2727">
        <v>185361228</v>
      </c>
      <c r="I2727">
        <v>188558416</v>
      </c>
      <c r="J2727">
        <v>191737287</v>
      </c>
      <c r="K2727">
        <v>194928533</v>
      </c>
      <c r="L2727">
        <v>198140162</v>
      </c>
      <c r="M2727">
        <v>201373791</v>
      </c>
      <c r="N2727">
        <v>204628007</v>
      </c>
      <c r="O2727">
        <v>207855486</v>
      </c>
      <c r="P2727">
        <v>210996910</v>
      </c>
      <c r="Q2727">
        <v>214072421</v>
      </c>
      <c r="R2727">
        <v>217112437</v>
      </c>
      <c r="S2727">
        <v>220115092</v>
      </c>
      <c r="T2727">
        <v>223080121</v>
      </c>
      <c r="U2727">
        <v>225938595</v>
      </c>
      <c r="V2727">
        <v>228805144</v>
      </c>
      <c r="W2727">
        <v>231797427</v>
      </c>
      <c r="X2727">
        <v>234858289</v>
      </c>
      <c r="Y2727">
        <v>237936543</v>
      </c>
      <c r="Z2727">
        <v>240981299</v>
      </c>
      <c r="AA2727">
        <v>244016173</v>
      </c>
      <c r="AB2727">
        <v>247099697</v>
      </c>
      <c r="AC2727">
        <v>250222695</v>
      </c>
      <c r="AD2727">
        <v>253275918</v>
      </c>
      <c r="AE2727">
        <v>256229761</v>
      </c>
      <c r="AF2727">
        <v>259091970</v>
      </c>
      <c r="AG2727">
        <v>261850182</v>
      </c>
      <c r="AH2727">
        <v>264498852</v>
      </c>
      <c r="AI2727">
        <v>267066843</v>
      </c>
      <c r="AJ2727">
        <v>269582878</v>
      </c>
      <c r="AK2727">
        <v>271857970</v>
      </c>
      <c r="AL2727">
        <v>273753191</v>
      </c>
      <c r="AM2727">
        <v>275501339</v>
      </c>
    </row>
    <row r="2728" spans="1:39" customFormat="1" hidden="1" x14ac:dyDescent="0.2">
      <c r="A2728" t="s">
        <v>354</v>
      </c>
      <c r="B2728" s="1" t="s">
        <v>359</v>
      </c>
      <c r="C2728" t="s">
        <v>267</v>
      </c>
      <c r="D2728" s="1" t="s">
        <v>205</v>
      </c>
      <c r="E2728" t="s">
        <v>49</v>
      </c>
      <c r="F2728" t="s">
        <v>49</v>
      </c>
      <c r="G2728" t="s">
        <v>49</v>
      </c>
      <c r="H2728" t="s">
        <v>49</v>
      </c>
      <c r="I2728" t="s">
        <v>49</v>
      </c>
      <c r="J2728" t="s">
        <v>49</v>
      </c>
      <c r="K2728" t="s">
        <v>49</v>
      </c>
      <c r="L2728" t="s">
        <v>49</v>
      </c>
      <c r="M2728" t="s">
        <v>49</v>
      </c>
      <c r="N2728" t="s">
        <v>49</v>
      </c>
      <c r="O2728" t="s">
        <v>49</v>
      </c>
      <c r="P2728" t="s">
        <v>49</v>
      </c>
      <c r="Q2728" t="s">
        <v>49</v>
      </c>
      <c r="R2728" t="s">
        <v>49</v>
      </c>
      <c r="S2728" t="s">
        <v>49</v>
      </c>
      <c r="T2728" t="s">
        <v>49</v>
      </c>
      <c r="U2728" t="s">
        <v>49</v>
      </c>
      <c r="V2728" t="s">
        <v>49</v>
      </c>
      <c r="W2728" t="s">
        <v>49</v>
      </c>
      <c r="X2728" t="s">
        <v>49</v>
      </c>
      <c r="Y2728" t="s">
        <v>49</v>
      </c>
      <c r="Z2728" t="s">
        <v>49</v>
      </c>
      <c r="AA2728" t="s">
        <v>49</v>
      </c>
      <c r="AB2728" t="s">
        <v>49</v>
      </c>
      <c r="AC2728" t="s">
        <v>49</v>
      </c>
      <c r="AD2728">
        <v>21.2</v>
      </c>
      <c r="AE2728">
        <v>19.7</v>
      </c>
      <c r="AF2728">
        <v>20.2</v>
      </c>
      <c r="AG2728">
        <v>20</v>
      </c>
      <c r="AH2728">
        <v>18.2</v>
      </c>
      <c r="AI2728">
        <v>18.100000000000001</v>
      </c>
      <c r="AJ2728">
        <v>18.100000000000001</v>
      </c>
      <c r="AK2728" t="s">
        <v>49</v>
      </c>
      <c r="AL2728" t="s">
        <v>49</v>
      </c>
      <c r="AM2728" t="s">
        <v>49</v>
      </c>
    </row>
    <row r="2729" spans="1:39" customFormat="1" hidden="1" x14ac:dyDescent="0.2">
      <c r="A2729" t="s">
        <v>354</v>
      </c>
      <c r="B2729" s="1" t="s">
        <v>359</v>
      </c>
      <c r="C2729" t="s">
        <v>447</v>
      </c>
      <c r="D2729" s="1" t="s">
        <v>564</v>
      </c>
      <c r="E2729" t="s">
        <v>49</v>
      </c>
      <c r="F2729" t="s">
        <v>49</v>
      </c>
      <c r="G2729" t="s">
        <v>49</v>
      </c>
      <c r="H2729" t="s">
        <v>49</v>
      </c>
      <c r="I2729" t="s">
        <v>49</v>
      </c>
      <c r="J2729" t="s">
        <v>49</v>
      </c>
      <c r="K2729" t="s">
        <v>49</v>
      </c>
      <c r="L2729" t="s">
        <v>49</v>
      </c>
      <c r="M2729" t="s">
        <v>49</v>
      </c>
      <c r="N2729" t="s">
        <v>49</v>
      </c>
      <c r="O2729" t="s">
        <v>49</v>
      </c>
      <c r="P2729" t="s">
        <v>49</v>
      </c>
      <c r="Q2729" t="s">
        <v>49</v>
      </c>
      <c r="R2729" t="s">
        <v>49</v>
      </c>
      <c r="S2729" t="s">
        <v>49</v>
      </c>
      <c r="T2729" t="s">
        <v>49</v>
      </c>
      <c r="U2729" t="s">
        <v>49</v>
      </c>
      <c r="V2729" t="s">
        <v>49</v>
      </c>
      <c r="W2729" t="s">
        <v>49</v>
      </c>
      <c r="X2729" t="s">
        <v>49</v>
      </c>
      <c r="Y2729" t="s">
        <v>49</v>
      </c>
      <c r="Z2729" t="s">
        <v>49</v>
      </c>
      <c r="AA2729" t="s">
        <v>49</v>
      </c>
      <c r="AB2729" t="s">
        <v>49</v>
      </c>
      <c r="AC2729" t="s">
        <v>49</v>
      </c>
      <c r="AD2729">
        <v>5</v>
      </c>
      <c r="AE2729">
        <v>5</v>
      </c>
      <c r="AF2729">
        <v>5</v>
      </c>
      <c r="AG2729">
        <v>5</v>
      </c>
      <c r="AH2729">
        <v>5</v>
      </c>
      <c r="AI2729">
        <v>6</v>
      </c>
      <c r="AJ2729">
        <v>6</v>
      </c>
      <c r="AK2729" t="s">
        <v>49</v>
      </c>
      <c r="AL2729" t="s">
        <v>49</v>
      </c>
      <c r="AM2729" t="s">
        <v>49</v>
      </c>
    </row>
    <row r="2730" spans="1:39" customFormat="1" hidden="1" x14ac:dyDescent="0.2">
      <c r="A2730" t="s">
        <v>354</v>
      </c>
      <c r="B2730" s="1" t="s">
        <v>359</v>
      </c>
      <c r="C2730" t="s">
        <v>458</v>
      </c>
      <c r="D2730" s="1" t="s">
        <v>187</v>
      </c>
      <c r="E2730" t="s">
        <v>49</v>
      </c>
      <c r="F2730" t="s">
        <v>49</v>
      </c>
      <c r="G2730" t="s">
        <v>49</v>
      </c>
      <c r="H2730" t="s">
        <v>49</v>
      </c>
      <c r="I2730" t="s">
        <v>49</v>
      </c>
      <c r="J2730" t="s">
        <v>49</v>
      </c>
      <c r="K2730" t="s">
        <v>49</v>
      </c>
      <c r="L2730">
        <v>4170</v>
      </c>
      <c r="M2730">
        <v>4730</v>
      </c>
      <c r="N2730">
        <v>4980</v>
      </c>
      <c r="O2730">
        <v>4960</v>
      </c>
      <c r="P2730">
        <v>5141</v>
      </c>
      <c r="Q2730">
        <v>4997</v>
      </c>
      <c r="R2730" t="s">
        <v>49</v>
      </c>
      <c r="S2730" t="s">
        <v>49</v>
      </c>
      <c r="T2730" t="s">
        <v>49</v>
      </c>
      <c r="U2730" t="s">
        <v>49</v>
      </c>
      <c r="V2730" t="s">
        <v>49</v>
      </c>
      <c r="W2730">
        <v>4390</v>
      </c>
      <c r="X2730">
        <v>4405</v>
      </c>
      <c r="Y2730">
        <v>5452</v>
      </c>
      <c r="Z2730" t="s">
        <v>49</v>
      </c>
      <c r="AA2730">
        <v>7166</v>
      </c>
      <c r="AB2730" t="s">
        <v>49</v>
      </c>
      <c r="AC2730" t="s">
        <v>49</v>
      </c>
      <c r="AD2730" t="s">
        <v>49</v>
      </c>
      <c r="AE2730">
        <v>9884</v>
      </c>
      <c r="AF2730">
        <v>10057</v>
      </c>
      <c r="AG2730">
        <v>11120</v>
      </c>
      <c r="AH2730">
        <v>13396</v>
      </c>
      <c r="AI2730">
        <v>15091</v>
      </c>
      <c r="AJ2730">
        <v>15573</v>
      </c>
      <c r="AK2730" t="s">
        <v>49</v>
      </c>
      <c r="AL2730" t="s">
        <v>49</v>
      </c>
      <c r="AM2730" t="s">
        <v>49</v>
      </c>
    </row>
    <row r="2731" spans="1:39" customFormat="1" hidden="1" x14ac:dyDescent="0.2">
      <c r="A2731" t="s">
        <v>354</v>
      </c>
      <c r="B2731" s="1" t="s">
        <v>359</v>
      </c>
      <c r="C2731" t="s">
        <v>487</v>
      </c>
      <c r="D2731" s="1" t="s">
        <v>306</v>
      </c>
      <c r="E2731" t="s">
        <v>49</v>
      </c>
      <c r="F2731" t="s">
        <v>49</v>
      </c>
      <c r="G2731" t="s">
        <v>49</v>
      </c>
      <c r="H2731" t="s">
        <v>49</v>
      </c>
      <c r="I2731" t="s">
        <v>49</v>
      </c>
      <c r="J2731" t="s">
        <v>49</v>
      </c>
      <c r="K2731" t="s">
        <v>49</v>
      </c>
      <c r="L2731" t="s">
        <v>49</v>
      </c>
      <c r="M2731" t="s">
        <v>49</v>
      </c>
      <c r="N2731" t="s">
        <v>49</v>
      </c>
      <c r="O2731" t="s">
        <v>49</v>
      </c>
      <c r="P2731" t="s">
        <v>49</v>
      </c>
      <c r="Q2731" t="s">
        <v>49</v>
      </c>
      <c r="R2731" t="s">
        <v>49</v>
      </c>
      <c r="S2731" t="s">
        <v>49</v>
      </c>
      <c r="T2731" t="s">
        <v>49</v>
      </c>
      <c r="U2731" t="s">
        <v>49</v>
      </c>
      <c r="V2731" t="s">
        <v>49</v>
      </c>
      <c r="W2731" t="s">
        <v>49</v>
      </c>
      <c r="X2731" t="s">
        <v>49</v>
      </c>
      <c r="Y2731" t="s">
        <v>49</v>
      </c>
      <c r="Z2731" t="s">
        <v>49</v>
      </c>
      <c r="AA2731" t="s">
        <v>49</v>
      </c>
      <c r="AB2731" t="s">
        <v>49</v>
      </c>
      <c r="AC2731" t="s">
        <v>49</v>
      </c>
      <c r="AD2731" t="s">
        <v>49</v>
      </c>
      <c r="AE2731" t="s">
        <v>49</v>
      </c>
      <c r="AF2731" t="s">
        <v>49</v>
      </c>
      <c r="AG2731" t="s">
        <v>49</v>
      </c>
      <c r="AH2731" t="s">
        <v>49</v>
      </c>
      <c r="AI2731" t="s">
        <v>49</v>
      </c>
      <c r="AJ2731" t="s">
        <v>49</v>
      </c>
      <c r="AK2731" t="s">
        <v>49</v>
      </c>
      <c r="AL2731" t="s">
        <v>49</v>
      </c>
      <c r="AM2731" t="s">
        <v>49</v>
      </c>
    </row>
    <row r="2732" spans="1:39" customFormat="1" hidden="1" x14ac:dyDescent="0.2">
      <c r="A2732" t="s">
        <v>354</v>
      </c>
      <c r="B2732" s="1" t="s">
        <v>359</v>
      </c>
      <c r="C2732" t="s">
        <v>454</v>
      </c>
      <c r="D2732" s="1" t="s">
        <v>165</v>
      </c>
      <c r="E2732">
        <v>13.278962426236692</v>
      </c>
      <c r="F2732">
        <v>11.497657720715118</v>
      </c>
      <c r="G2732">
        <v>10.73478336228721</v>
      </c>
      <c r="H2732">
        <v>15.267872207679803</v>
      </c>
      <c r="I2732">
        <v>15.606911714345253</v>
      </c>
      <c r="J2732">
        <v>1.2035731264577847</v>
      </c>
      <c r="K2732">
        <v>9.2630772511206345</v>
      </c>
      <c r="L2732">
        <v>8.1629546711180545</v>
      </c>
      <c r="M2732">
        <v>9.6994191922080102</v>
      </c>
      <c r="N2732">
        <v>8.2135654804680112</v>
      </c>
      <c r="O2732">
        <v>-24.600168075863863</v>
      </c>
      <c r="P2732">
        <v>11.826526428387055</v>
      </c>
      <c r="Q2732">
        <v>-1.6542124709131281</v>
      </c>
      <c r="R2732">
        <v>3.7199859570297336</v>
      </c>
      <c r="S2732">
        <v>12.322412496192205</v>
      </c>
      <c r="T2732">
        <v>10.852071147864788</v>
      </c>
      <c r="U2732">
        <v>5.1344102312341304</v>
      </c>
      <c r="V2732">
        <v>-0.24573546701480767</v>
      </c>
      <c r="W2732">
        <v>1.6581514216352375</v>
      </c>
      <c r="X2732">
        <v>2.3396740908807292</v>
      </c>
      <c r="Y2732">
        <v>-3.8522450263345518</v>
      </c>
      <c r="Z2732">
        <v>5.7479520957842736</v>
      </c>
      <c r="AA2732">
        <v>-1.7460975355959736</v>
      </c>
      <c r="AB2732">
        <v>4.5943767488375364</v>
      </c>
      <c r="AC2732">
        <v>7.7501885648902755</v>
      </c>
      <c r="AD2732">
        <v>6.3749312421213657</v>
      </c>
      <c r="AE2732">
        <v>6.7921185806972755</v>
      </c>
      <c r="AF2732">
        <v>8.3499106346947354</v>
      </c>
      <c r="AG2732">
        <v>9.2244323441320564</v>
      </c>
      <c r="AH2732">
        <v>6.5015639960903568</v>
      </c>
      <c r="AI2732">
        <v>6.4712498393794133</v>
      </c>
      <c r="AJ2732">
        <v>8.6294047903139344</v>
      </c>
      <c r="AK2732">
        <v>9.985926719875966</v>
      </c>
      <c r="AL2732">
        <v>2.7537589128319495</v>
      </c>
      <c r="AM2732">
        <v>-0.95634295556172266</v>
      </c>
    </row>
    <row r="2733" spans="1:39" customFormat="1" hidden="1" x14ac:dyDescent="0.2">
      <c r="A2733" t="s">
        <v>354</v>
      </c>
      <c r="B2733" s="1" t="s">
        <v>359</v>
      </c>
      <c r="C2733" t="s">
        <v>381</v>
      </c>
      <c r="D2733" s="1" t="s">
        <v>512</v>
      </c>
      <c r="E2733" t="s">
        <v>49</v>
      </c>
      <c r="F2733" t="s">
        <v>49</v>
      </c>
      <c r="G2733" t="s">
        <v>49</v>
      </c>
      <c r="H2733" t="s">
        <v>49</v>
      </c>
      <c r="I2733" t="s">
        <v>49</v>
      </c>
      <c r="J2733" t="s">
        <v>49</v>
      </c>
      <c r="K2733" t="s">
        <v>49</v>
      </c>
      <c r="L2733" t="s">
        <v>49</v>
      </c>
      <c r="M2733">
        <v>52.717391967773402</v>
      </c>
      <c r="N2733" t="s">
        <v>49</v>
      </c>
      <c r="O2733">
        <v>35.869564056396499</v>
      </c>
      <c r="P2733" t="s">
        <v>49</v>
      </c>
      <c r="Q2733">
        <v>40.217391967773402</v>
      </c>
      <c r="R2733" t="s">
        <v>49</v>
      </c>
      <c r="S2733">
        <v>23.7837829589844</v>
      </c>
      <c r="T2733">
        <v>19.459459304809599</v>
      </c>
      <c r="U2733">
        <v>22.388059616088899</v>
      </c>
      <c r="V2733">
        <v>25.490196228027301</v>
      </c>
      <c r="W2733">
        <v>39.215686798095703</v>
      </c>
      <c r="X2733">
        <v>38.834953308105497</v>
      </c>
      <c r="Y2733">
        <v>44.174758911132798</v>
      </c>
      <c r="Z2733">
        <v>42.105262756347699</v>
      </c>
      <c r="AA2733">
        <v>39.234451293945298</v>
      </c>
      <c r="AB2733">
        <v>41.706161499023402</v>
      </c>
      <c r="AC2733">
        <v>45.497631072997997</v>
      </c>
      <c r="AD2733">
        <v>47.393363952636697</v>
      </c>
      <c r="AE2733">
        <v>51.9230766296387</v>
      </c>
      <c r="AF2733">
        <v>48.095237731933601</v>
      </c>
      <c r="AG2733">
        <v>51.904762268066399</v>
      </c>
      <c r="AH2733">
        <v>55.714286804199197</v>
      </c>
      <c r="AI2733">
        <v>52.380950927734403</v>
      </c>
      <c r="AJ2733">
        <v>56.666667938232401</v>
      </c>
      <c r="AK2733">
        <v>58.095237731933601</v>
      </c>
      <c r="AL2733">
        <v>60.952381134033203</v>
      </c>
      <c r="AM2733">
        <v>59.433963775634801</v>
      </c>
    </row>
    <row r="2734" spans="1:39" customFormat="1" hidden="1" x14ac:dyDescent="0.2">
      <c r="A2734" t="s">
        <v>354</v>
      </c>
      <c r="B2734" s="1" t="s">
        <v>359</v>
      </c>
      <c r="C2734" t="s">
        <v>410</v>
      </c>
      <c r="D2734" s="1" t="s">
        <v>81</v>
      </c>
      <c r="E2734" t="s">
        <v>49</v>
      </c>
      <c r="F2734" t="s">
        <v>49</v>
      </c>
      <c r="G2734" t="s">
        <v>49</v>
      </c>
      <c r="H2734" t="s">
        <v>49</v>
      </c>
      <c r="I2734" t="s">
        <v>49</v>
      </c>
      <c r="J2734" t="s">
        <v>49</v>
      </c>
      <c r="K2734" t="s">
        <v>49</v>
      </c>
      <c r="L2734" t="s">
        <v>49</v>
      </c>
      <c r="M2734">
        <v>36.180904388427699</v>
      </c>
      <c r="N2734" t="s">
        <v>49</v>
      </c>
      <c r="O2734">
        <v>27.5</v>
      </c>
      <c r="P2734" t="s">
        <v>49</v>
      </c>
      <c r="Q2734">
        <v>30.845771789550799</v>
      </c>
      <c r="R2734" t="s">
        <v>49</v>
      </c>
      <c r="S2734">
        <v>21.3930339813232</v>
      </c>
      <c r="T2734">
        <v>23.383085250854499</v>
      </c>
      <c r="U2734">
        <v>28.846153259277301</v>
      </c>
      <c r="V2734">
        <v>26.315790176391602</v>
      </c>
      <c r="W2734">
        <v>29.186603546142599</v>
      </c>
      <c r="X2734">
        <v>28.708133697509801</v>
      </c>
      <c r="Y2734">
        <v>30.2884616851807</v>
      </c>
      <c r="Z2734">
        <v>32.701423645019503</v>
      </c>
      <c r="AA2734">
        <v>30.805686950683601</v>
      </c>
      <c r="AB2734">
        <v>31.924882888793899</v>
      </c>
      <c r="AC2734">
        <v>33.802818298339801</v>
      </c>
      <c r="AD2734">
        <v>36.619716644287102</v>
      </c>
      <c r="AE2734">
        <v>44.711540222167997</v>
      </c>
      <c r="AF2734">
        <v>39.523811340332003</v>
      </c>
      <c r="AG2734">
        <v>40.952381134033203</v>
      </c>
      <c r="AH2734">
        <v>40</v>
      </c>
      <c r="AI2734">
        <v>41.904762268066399</v>
      </c>
      <c r="AJ2734">
        <v>40.952381134033203</v>
      </c>
      <c r="AK2734">
        <v>40.476188659667997</v>
      </c>
      <c r="AL2734">
        <v>44.285713195800803</v>
      </c>
      <c r="AM2734">
        <v>45.2830200195313</v>
      </c>
    </row>
    <row r="2735" spans="1:39" customFormat="1" hidden="1" x14ac:dyDescent="0.2">
      <c r="A2735" t="s">
        <v>354</v>
      </c>
      <c r="B2735" s="1" t="s">
        <v>359</v>
      </c>
      <c r="C2735" t="s">
        <v>330</v>
      </c>
      <c r="D2735" s="1" t="s">
        <v>266</v>
      </c>
      <c r="E2735" t="s">
        <v>49</v>
      </c>
      <c r="F2735">
        <v>24.78</v>
      </c>
      <c r="G2735">
        <v>23.15</v>
      </c>
      <c r="H2735" t="s">
        <v>49</v>
      </c>
      <c r="I2735" t="s">
        <v>49</v>
      </c>
      <c r="J2735">
        <v>16.739999999999998</v>
      </c>
      <c r="K2735" t="s">
        <v>49</v>
      </c>
      <c r="L2735">
        <v>14.01</v>
      </c>
      <c r="M2735">
        <v>10.76</v>
      </c>
      <c r="N2735">
        <v>20.57</v>
      </c>
      <c r="O2735">
        <v>7.93</v>
      </c>
      <c r="P2735">
        <v>9.86</v>
      </c>
      <c r="Q2735">
        <v>8.02</v>
      </c>
      <c r="R2735">
        <v>6.13</v>
      </c>
      <c r="S2735">
        <v>6.28</v>
      </c>
      <c r="T2735">
        <v>5.74</v>
      </c>
      <c r="U2735">
        <v>5.81</v>
      </c>
      <c r="V2735">
        <v>5.78</v>
      </c>
      <c r="W2735">
        <v>5.82</v>
      </c>
      <c r="X2735">
        <v>5.57</v>
      </c>
      <c r="Y2735">
        <v>6.84</v>
      </c>
      <c r="Z2735">
        <v>4.96</v>
      </c>
      <c r="AA2735">
        <v>5.18</v>
      </c>
      <c r="AB2735">
        <v>5.3</v>
      </c>
      <c r="AC2735">
        <v>5.43</v>
      </c>
      <c r="AD2735">
        <v>5.37</v>
      </c>
      <c r="AE2735" t="s">
        <v>49</v>
      </c>
      <c r="AF2735" t="s">
        <v>49</v>
      </c>
      <c r="AG2735">
        <v>6.31</v>
      </c>
      <c r="AH2735">
        <v>5.86</v>
      </c>
      <c r="AI2735">
        <v>6.25</v>
      </c>
      <c r="AJ2735">
        <v>6.71</v>
      </c>
      <c r="AK2735">
        <v>6.29</v>
      </c>
      <c r="AL2735" t="s">
        <v>49</v>
      </c>
      <c r="AM2735" t="s">
        <v>49</v>
      </c>
    </row>
    <row r="2736" spans="1:39" customFormat="1" hidden="1" x14ac:dyDescent="0.2">
      <c r="A2736" t="s">
        <v>354</v>
      </c>
      <c r="B2736" s="1" t="s">
        <v>359</v>
      </c>
      <c r="C2736" t="s">
        <v>19</v>
      </c>
      <c r="D2736" s="1" t="s">
        <v>127</v>
      </c>
      <c r="E2736" t="s">
        <v>49</v>
      </c>
      <c r="F2736">
        <v>25.88</v>
      </c>
      <c r="G2736">
        <v>24.2</v>
      </c>
      <c r="H2736" t="s">
        <v>49</v>
      </c>
      <c r="I2736" t="s">
        <v>49</v>
      </c>
      <c r="J2736">
        <v>16.89</v>
      </c>
      <c r="K2736" t="s">
        <v>49</v>
      </c>
      <c r="L2736">
        <v>14.32</v>
      </c>
      <c r="M2736">
        <v>10.6</v>
      </c>
      <c r="N2736">
        <v>21.05</v>
      </c>
      <c r="O2736">
        <v>8.24</v>
      </c>
      <c r="P2736">
        <v>9.7200000000000006</v>
      </c>
      <c r="Q2736">
        <v>8.32</v>
      </c>
      <c r="R2736">
        <v>6.15</v>
      </c>
      <c r="S2736">
        <v>6.19</v>
      </c>
      <c r="T2736">
        <v>5.79</v>
      </c>
      <c r="U2736">
        <v>5.97</v>
      </c>
      <c r="V2736">
        <v>6.02</v>
      </c>
      <c r="W2736">
        <v>6.08</v>
      </c>
      <c r="X2736">
        <v>5.79</v>
      </c>
      <c r="Y2736">
        <v>6.81</v>
      </c>
      <c r="Z2736">
        <v>5.12</v>
      </c>
      <c r="AA2736">
        <v>5.07</v>
      </c>
      <c r="AB2736">
        <v>5.18</v>
      </c>
      <c r="AC2736">
        <v>5.21</v>
      </c>
      <c r="AD2736">
        <v>5.23</v>
      </c>
      <c r="AE2736" t="s">
        <v>49</v>
      </c>
      <c r="AF2736" t="s">
        <v>49</v>
      </c>
      <c r="AG2736">
        <v>6.21</v>
      </c>
      <c r="AH2736">
        <v>5.75</v>
      </c>
      <c r="AI2736">
        <v>6.11</v>
      </c>
      <c r="AJ2736">
        <v>6.19</v>
      </c>
      <c r="AK2736">
        <v>6.32</v>
      </c>
      <c r="AL2736" t="s">
        <v>49</v>
      </c>
      <c r="AM2736" t="s">
        <v>49</v>
      </c>
    </row>
    <row r="2737" spans="1:39" customFormat="1" hidden="1" x14ac:dyDescent="0.2">
      <c r="A2737" t="s">
        <v>354</v>
      </c>
      <c r="B2737" s="1" t="s">
        <v>359</v>
      </c>
      <c r="C2737" t="s">
        <v>219</v>
      </c>
      <c r="D2737" s="1" t="s">
        <v>551</v>
      </c>
      <c r="E2737" t="s">
        <v>49</v>
      </c>
      <c r="F2737" t="s">
        <v>49</v>
      </c>
      <c r="G2737" t="s">
        <v>49</v>
      </c>
      <c r="H2737" t="s">
        <v>49</v>
      </c>
      <c r="I2737" t="s">
        <v>49</v>
      </c>
      <c r="J2737" t="s">
        <v>49</v>
      </c>
      <c r="K2737" t="s">
        <v>49</v>
      </c>
      <c r="L2737" t="s">
        <v>49</v>
      </c>
      <c r="M2737" t="s">
        <v>49</v>
      </c>
      <c r="N2737" t="s">
        <v>49</v>
      </c>
      <c r="O2737" t="s">
        <v>49</v>
      </c>
      <c r="P2737" t="s">
        <v>49</v>
      </c>
      <c r="Q2737" t="s">
        <v>49</v>
      </c>
      <c r="R2737" t="s">
        <v>49</v>
      </c>
      <c r="S2737" t="s">
        <v>49</v>
      </c>
      <c r="T2737" t="s">
        <v>49</v>
      </c>
      <c r="U2737" t="s">
        <v>49</v>
      </c>
      <c r="V2737" t="s">
        <v>49</v>
      </c>
      <c r="W2737" t="s">
        <v>49</v>
      </c>
      <c r="X2737" t="s">
        <v>49</v>
      </c>
      <c r="Y2737" t="s">
        <v>49</v>
      </c>
      <c r="Z2737" t="s">
        <v>49</v>
      </c>
      <c r="AA2737" t="s">
        <v>49</v>
      </c>
      <c r="AB2737" t="s">
        <v>49</v>
      </c>
      <c r="AC2737" t="s">
        <v>49</v>
      </c>
      <c r="AD2737">
        <v>53</v>
      </c>
      <c r="AE2737">
        <v>53</v>
      </c>
      <c r="AF2737">
        <v>42</v>
      </c>
      <c r="AG2737">
        <v>42</v>
      </c>
      <c r="AH2737">
        <v>42</v>
      </c>
      <c r="AI2737">
        <v>42</v>
      </c>
      <c r="AJ2737">
        <v>26</v>
      </c>
      <c r="AK2737" t="s">
        <v>49</v>
      </c>
      <c r="AL2737" t="s">
        <v>49</v>
      </c>
      <c r="AM2737" t="s">
        <v>49</v>
      </c>
    </row>
    <row r="2738" spans="1:39" customFormat="1" hidden="1" x14ac:dyDescent="0.2">
      <c r="A2738" t="s">
        <v>354</v>
      </c>
      <c r="B2738" s="1" t="s">
        <v>359</v>
      </c>
      <c r="C2738" t="s">
        <v>460</v>
      </c>
      <c r="D2738" s="1" t="s">
        <v>249</v>
      </c>
      <c r="E2738" t="s">
        <v>49</v>
      </c>
      <c r="F2738" t="s">
        <v>49</v>
      </c>
      <c r="G2738" t="s">
        <v>49</v>
      </c>
      <c r="H2738" t="s">
        <v>49</v>
      </c>
      <c r="I2738" t="s">
        <v>49</v>
      </c>
      <c r="J2738" t="s">
        <v>49</v>
      </c>
      <c r="K2738" t="s">
        <v>49</v>
      </c>
      <c r="L2738" t="s">
        <v>49</v>
      </c>
      <c r="M2738" t="s">
        <v>49</v>
      </c>
      <c r="N2738" t="s">
        <v>49</v>
      </c>
      <c r="O2738" t="s">
        <v>49</v>
      </c>
      <c r="P2738" t="s">
        <v>49</v>
      </c>
      <c r="Q2738" t="s">
        <v>49</v>
      </c>
      <c r="R2738" t="s">
        <v>49</v>
      </c>
      <c r="S2738" t="s">
        <v>49</v>
      </c>
      <c r="T2738" t="s">
        <v>49</v>
      </c>
      <c r="U2738" t="s">
        <v>49</v>
      </c>
      <c r="V2738" t="s">
        <v>49</v>
      </c>
      <c r="W2738" t="s">
        <v>49</v>
      </c>
      <c r="X2738" t="s">
        <v>49</v>
      </c>
      <c r="Y2738" t="s">
        <v>49</v>
      </c>
      <c r="Z2738">
        <v>21.1</v>
      </c>
      <c r="AA2738" t="s">
        <v>49</v>
      </c>
      <c r="AB2738" t="s">
        <v>49</v>
      </c>
      <c r="AC2738" t="s">
        <v>49</v>
      </c>
      <c r="AD2738" t="s">
        <v>49</v>
      </c>
      <c r="AE2738" t="s">
        <v>49</v>
      </c>
      <c r="AF2738">
        <v>6</v>
      </c>
      <c r="AG2738" t="s">
        <v>49</v>
      </c>
      <c r="AH2738" t="s">
        <v>49</v>
      </c>
      <c r="AI2738" t="s">
        <v>49</v>
      </c>
      <c r="AJ2738" t="s">
        <v>49</v>
      </c>
      <c r="AK2738" t="s">
        <v>49</v>
      </c>
      <c r="AL2738" t="s">
        <v>49</v>
      </c>
      <c r="AM2738" t="s">
        <v>49</v>
      </c>
    </row>
    <row r="2739" spans="1:39" customFormat="1" hidden="1" x14ac:dyDescent="0.2">
      <c r="A2739" t="s">
        <v>354</v>
      </c>
      <c r="B2739" s="1" t="s">
        <v>359</v>
      </c>
      <c r="C2739" t="s">
        <v>214</v>
      </c>
      <c r="D2739" s="1" t="s">
        <v>72</v>
      </c>
      <c r="E2739" t="s">
        <v>49</v>
      </c>
      <c r="F2739" t="s">
        <v>49</v>
      </c>
      <c r="G2739" t="s">
        <v>49</v>
      </c>
      <c r="H2739" t="s">
        <v>49</v>
      </c>
      <c r="I2739" t="s">
        <v>49</v>
      </c>
      <c r="J2739" t="s">
        <v>49</v>
      </c>
      <c r="K2739" t="s">
        <v>49</v>
      </c>
      <c r="L2739" t="s">
        <v>49</v>
      </c>
      <c r="M2739" t="s">
        <v>49</v>
      </c>
      <c r="N2739" t="s">
        <v>49</v>
      </c>
      <c r="O2739" t="s">
        <v>49</v>
      </c>
      <c r="P2739" t="s">
        <v>49</v>
      </c>
      <c r="Q2739" t="s">
        <v>49</v>
      </c>
      <c r="R2739" t="s">
        <v>49</v>
      </c>
      <c r="S2739" t="s">
        <v>49</v>
      </c>
      <c r="T2739" t="s">
        <v>49</v>
      </c>
      <c r="U2739" t="s">
        <v>49</v>
      </c>
      <c r="V2739" t="s">
        <v>49</v>
      </c>
      <c r="W2739" t="s">
        <v>49</v>
      </c>
      <c r="X2739" t="s">
        <v>49</v>
      </c>
      <c r="Y2739" t="s">
        <v>49</v>
      </c>
      <c r="Z2739" t="s">
        <v>49</v>
      </c>
      <c r="AA2739" t="s">
        <v>49</v>
      </c>
      <c r="AB2739" t="s">
        <v>49</v>
      </c>
      <c r="AC2739" t="s">
        <v>49</v>
      </c>
      <c r="AD2739">
        <v>27.64</v>
      </c>
      <c r="AE2739">
        <v>27.64</v>
      </c>
      <c r="AF2739">
        <v>27.64</v>
      </c>
      <c r="AG2739">
        <v>27.64</v>
      </c>
      <c r="AH2739">
        <v>27.64</v>
      </c>
      <c r="AI2739">
        <v>30.64</v>
      </c>
      <c r="AJ2739">
        <v>30.64</v>
      </c>
      <c r="AK2739" t="s">
        <v>49</v>
      </c>
      <c r="AL2739" t="s">
        <v>49</v>
      </c>
      <c r="AM2739" t="s">
        <v>49</v>
      </c>
    </row>
    <row r="2740" spans="1:39" customFormat="1" hidden="1" x14ac:dyDescent="0.2">
      <c r="A2740" t="s">
        <v>354</v>
      </c>
      <c r="B2740" s="1" t="s">
        <v>359</v>
      </c>
      <c r="C2740" t="s">
        <v>443</v>
      </c>
      <c r="D2740" s="1" t="s">
        <v>259</v>
      </c>
      <c r="E2740" t="s">
        <v>49</v>
      </c>
      <c r="F2740" t="s">
        <v>49</v>
      </c>
      <c r="G2740" t="s">
        <v>49</v>
      </c>
      <c r="H2740" t="s">
        <v>49</v>
      </c>
      <c r="I2740" t="s">
        <v>49</v>
      </c>
      <c r="J2740" t="s">
        <v>49</v>
      </c>
      <c r="K2740" t="s">
        <v>49</v>
      </c>
      <c r="L2740" t="s">
        <v>49</v>
      </c>
      <c r="M2740" t="s">
        <v>49</v>
      </c>
      <c r="N2740" t="s">
        <v>49</v>
      </c>
      <c r="O2740" t="s">
        <v>49</v>
      </c>
      <c r="P2740" t="s">
        <v>49</v>
      </c>
      <c r="Q2740" t="s">
        <v>49</v>
      </c>
      <c r="R2740" t="s">
        <v>49</v>
      </c>
      <c r="S2740" t="s">
        <v>49</v>
      </c>
      <c r="T2740" t="s">
        <v>49</v>
      </c>
      <c r="U2740" t="s">
        <v>49</v>
      </c>
      <c r="V2740" t="s">
        <v>49</v>
      </c>
      <c r="W2740" t="s">
        <v>49</v>
      </c>
      <c r="X2740" t="s">
        <v>49</v>
      </c>
      <c r="Y2740" t="s">
        <v>49</v>
      </c>
      <c r="Z2740" t="s">
        <v>49</v>
      </c>
      <c r="AA2740" t="s">
        <v>49</v>
      </c>
      <c r="AB2740" t="s">
        <v>49</v>
      </c>
      <c r="AC2740" t="s">
        <v>49</v>
      </c>
      <c r="AD2740">
        <v>76.900000000000006</v>
      </c>
      <c r="AE2740">
        <v>53.9</v>
      </c>
      <c r="AF2740">
        <v>49.3</v>
      </c>
      <c r="AG2740">
        <v>26.3</v>
      </c>
      <c r="AH2740">
        <v>24.5</v>
      </c>
      <c r="AI2740">
        <v>21</v>
      </c>
      <c r="AJ2740">
        <v>12.6</v>
      </c>
      <c r="AK2740" t="s">
        <v>49</v>
      </c>
      <c r="AL2740" t="s">
        <v>49</v>
      </c>
      <c r="AM2740" t="s">
        <v>49</v>
      </c>
    </row>
    <row r="2741" spans="1:39" customFormat="1" hidden="1" x14ac:dyDescent="0.2">
      <c r="A2741" t="s">
        <v>354</v>
      </c>
      <c r="B2741" s="1" t="s">
        <v>359</v>
      </c>
      <c r="C2741" t="s">
        <v>470</v>
      </c>
      <c r="D2741" s="1" t="s">
        <v>131</v>
      </c>
      <c r="E2741" t="s">
        <v>49</v>
      </c>
      <c r="F2741" t="s">
        <v>49</v>
      </c>
      <c r="G2741" t="s">
        <v>49</v>
      </c>
      <c r="H2741" t="s">
        <v>49</v>
      </c>
      <c r="I2741" t="s">
        <v>49</v>
      </c>
      <c r="J2741" t="s">
        <v>49</v>
      </c>
      <c r="K2741" t="s">
        <v>49</v>
      </c>
      <c r="L2741" t="s">
        <v>49</v>
      </c>
      <c r="M2741" t="s">
        <v>49</v>
      </c>
      <c r="N2741" t="s">
        <v>49</v>
      </c>
      <c r="O2741" t="s">
        <v>49</v>
      </c>
      <c r="P2741" t="s">
        <v>49</v>
      </c>
      <c r="Q2741" t="s">
        <v>49</v>
      </c>
      <c r="R2741" t="s">
        <v>49</v>
      </c>
      <c r="S2741" t="s">
        <v>49</v>
      </c>
      <c r="T2741" t="s">
        <v>49</v>
      </c>
      <c r="U2741" t="s">
        <v>49</v>
      </c>
      <c r="V2741" t="s">
        <v>49</v>
      </c>
      <c r="W2741" t="s">
        <v>49</v>
      </c>
      <c r="X2741" t="s">
        <v>49</v>
      </c>
      <c r="Y2741" t="s">
        <v>49</v>
      </c>
      <c r="Z2741" t="s">
        <v>49</v>
      </c>
      <c r="AA2741" t="s">
        <v>49</v>
      </c>
      <c r="AB2741" t="s">
        <v>49</v>
      </c>
      <c r="AC2741" t="s">
        <v>49</v>
      </c>
      <c r="AD2741" t="s">
        <v>49</v>
      </c>
      <c r="AE2741">
        <v>62.567369999999997</v>
      </c>
      <c r="AF2741">
        <v>62.567369999999997</v>
      </c>
      <c r="AG2741">
        <v>62.567369999999997</v>
      </c>
      <c r="AH2741">
        <v>62.567369999999997</v>
      </c>
      <c r="AI2741">
        <v>62.567369999999997</v>
      </c>
      <c r="AJ2741">
        <v>56.28</v>
      </c>
      <c r="AK2741" t="s">
        <v>49</v>
      </c>
      <c r="AL2741" t="s">
        <v>49</v>
      </c>
      <c r="AM2741" t="s">
        <v>49</v>
      </c>
    </row>
    <row r="2742" spans="1:39" customFormat="1" hidden="1" x14ac:dyDescent="0.2">
      <c r="A2742" t="s">
        <v>354</v>
      </c>
      <c r="B2742" s="1" t="s">
        <v>359</v>
      </c>
      <c r="C2742" t="s">
        <v>169</v>
      </c>
      <c r="D2742" s="1" t="s">
        <v>129</v>
      </c>
      <c r="E2742" t="s">
        <v>49</v>
      </c>
      <c r="F2742" t="s">
        <v>49</v>
      </c>
      <c r="G2742" t="s">
        <v>49</v>
      </c>
      <c r="H2742" t="s">
        <v>49</v>
      </c>
      <c r="I2742" t="s">
        <v>49</v>
      </c>
      <c r="J2742" t="s">
        <v>49</v>
      </c>
      <c r="K2742" t="s">
        <v>49</v>
      </c>
      <c r="L2742" t="s">
        <v>49</v>
      </c>
      <c r="M2742" t="s">
        <v>49</v>
      </c>
      <c r="N2742" t="s">
        <v>49</v>
      </c>
      <c r="O2742" t="s">
        <v>49</v>
      </c>
      <c r="P2742" t="s">
        <v>49</v>
      </c>
      <c r="Q2742" t="s">
        <v>49</v>
      </c>
      <c r="R2742" t="s">
        <v>49</v>
      </c>
      <c r="S2742" t="s">
        <v>49</v>
      </c>
      <c r="T2742" t="s">
        <v>49</v>
      </c>
      <c r="U2742" t="s">
        <v>49</v>
      </c>
      <c r="V2742" t="s">
        <v>49</v>
      </c>
      <c r="W2742" t="s">
        <v>49</v>
      </c>
      <c r="X2742" t="s">
        <v>49</v>
      </c>
      <c r="Y2742" t="s">
        <v>49</v>
      </c>
      <c r="Z2742" t="s">
        <v>49</v>
      </c>
      <c r="AA2742" t="s">
        <v>49</v>
      </c>
      <c r="AB2742" t="s">
        <v>49</v>
      </c>
      <c r="AC2742" t="s">
        <v>49</v>
      </c>
      <c r="AD2742" t="s">
        <v>49</v>
      </c>
      <c r="AE2742">
        <v>72</v>
      </c>
      <c r="AF2742">
        <v>72</v>
      </c>
      <c r="AG2742">
        <v>61.32</v>
      </c>
      <c r="AH2742">
        <v>61.32</v>
      </c>
      <c r="AI2742">
        <v>61.32</v>
      </c>
      <c r="AJ2742">
        <v>61.32</v>
      </c>
      <c r="AK2742" t="s">
        <v>49</v>
      </c>
      <c r="AL2742" t="s">
        <v>49</v>
      </c>
      <c r="AM2742" t="s">
        <v>49</v>
      </c>
    </row>
    <row r="2743" spans="1:39" customFormat="1" hidden="1" x14ac:dyDescent="0.2">
      <c r="A2743" t="s">
        <v>354</v>
      </c>
      <c r="B2743" s="1" t="s">
        <v>359</v>
      </c>
      <c r="C2743" t="s">
        <v>272</v>
      </c>
      <c r="D2743" s="1" t="s">
        <v>348</v>
      </c>
      <c r="E2743" t="s">
        <v>49</v>
      </c>
      <c r="F2743" t="s">
        <v>49</v>
      </c>
      <c r="G2743" t="s">
        <v>49</v>
      </c>
      <c r="H2743" t="s">
        <v>49</v>
      </c>
      <c r="I2743" t="s">
        <v>49</v>
      </c>
      <c r="J2743" t="s">
        <v>49</v>
      </c>
      <c r="K2743" t="s">
        <v>49</v>
      </c>
      <c r="L2743" t="s">
        <v>49</v>
      </c>
      <c r="M2743" t="s">
        <v>49</v>
      </c>
      <c r="N2743" t="s">
        <v>49</v>
      </c>
      <c r="O2743" t="s">
        <v>49</v>
      </c>
      <c r="P2743" t="s">
        <v>49</v>
      </c>
      <c r="Q2743" t="s">
        <v>49</v>
      </c>
      <c r="R2743" t="s">
        <v>49</v>
      </c>
      <c r="S2743" t="s">
        <v>49</v>
      </c>
      <c r="T2743" t="s">
        <v>49</v>
      </c>
      <c r="U2743" t="s">
        <v>49</v>
      </c>
      <c r="V2743" t="s">
        <v>49</v>
      </c>
      <c r="W2743" t="s">
        <v>49</v>
      </c>
      <c r="X2743" t="s">
        <v>49</v>
      </c>
      <c r="Y2743" t="s">
        <v>49</v>
      </c>
      <c r="Z2743" t="s">
        <v>49</v>
      </c>
      <c r="AA2743" t="s">
        <v>49</v>
      </c>
      <c r="AB2743" t="s">
        <v>49</v>
      </c>
      <c r="AC2743" t="s">
        <v>49</v>
      </c>
      <c r="AD2743" t="s">
        <v>49</v>
      </c>
      <c r="AE2743">
        <v>99.36</v>
      </c>
      <c r="AF2743">
        <v>99.36</v>
      </c>
      <c r="AG2743">
        <v>99.36</v>
      </c>
      <c r="AH2743">
        <v>99.36</v>
      </c>
      <c r="AI2743">
        <v>99.36</v>
      </c>
      <c r="AJ2743">
        <v>99.36</v>
      </c>
      <c r="AK2743" t="s">
        <v>49</v>
      </c>
      <c r="AL2743" t="s">
        <v>49</v>
      </c>
      <c r="AM2743" t="s">
        <v>49</v>
      </c>
    </row>
    <row r="2744" spans="1:39" customFormat="1" hidden="1" x14ac:dyDescent="0.2">
      <c r="A2744" t="s">
        <v>354</v>
      </c>
      <c r="B2744" s="1" t="s">
        <v>359</v>
      </c>
      <c r="C2744" t="s">
        <v>320</v>
      </c>
      <c r="D2744" s="1" t="s">
        <v>481</v>
      </c>
      <c r="E2744" t="s">
        <v>49</v>
      </c>
      <c r="F2744" t="s">
        <v>49</v>
      </c>
      <c r="G2744" t="s">
        <v>49</v>
      </c>
      <c r="H2744" t="s">
        <v>49</v>
      </c>
      <c r="I2744" t="s">
        <v>49</v>
      </c>
      <c r="J2744" t="s">
        <v>49</v>
      </c>
      <c r="K2744" t="s">
        <v>49</v>
      </c>
      <c r="L2744" t="s">
        <v>49</v>
      </c>
      <c r="M2744" t="s">
        <v>49</v>
      </c>
      <c r="N2744" t="s">
        <v>49</v>
      </c>
      <c r="O2744" t="s">
        <v>49</v>
      </c>
      <c r="P2744" t="s">
        <v>49</v>
      </c>
      <c r="Q2744" t="s">
        <v>49</v>
      </c>
      <c r="R2744" t="s">
        <v>49</v>
      </c>
      <c r="S2744" t="s">
        <v>49</v>
      </c>
      <c r="T2744" t="s">
        <v>49</v>
      </c>
      <c r="U2744" t="s">
        <v>49</v>
      </c>
      <c r="V2744" t="s">
        <v>49</v>
      </c>
      <c r="W2744" t="s">
        <v>49</v>
      </c>
      <c r="X2744" t="s">
        <v>49</v>
      </c>
      <c r="Y2744" t="s">
        <v>49</v>
      </c>
      <c r="Z2744" t="s">
        <v>49</v>
      </c>
      <c r="AA2744" t="s">
        <v>49</v>
      </c>
      <c r="AB2744" t="s">
        <v>49</v>
      </c>
      <c r="AC2744" t="s">
        <v>49</v>
      </c>
      <c r="AD2744" t="s">
        <v>49</v>
      </c>
      <c r="AE2744">
        <v>144</v>
      </c>
      <c r="AF2744">
        <v>144</v>
      </c>
      <c r="AG2744">
        <v>132.88</v>
      </c>
      <c r="AH2744">
        <v>106.22</v>
      </c>
      <c r="AI2744">
        <v>106.22</v>
      </c>
      <c r="AJ2744">
        <v>106.22</v>
      </c>
      <c r="AK2744" t="s">
        <v>49</v>
      </c>
      <c r="AL2744" t="s">
        <v>49</v>
      </c>
      <c r="AM2744" t="s">
        <v>49</v>
      </c>
    </row>
    <row r="2745" spans="1:39" customFormat="1" hidden="1" x14ac:dyDescent="0.2">
      <c r="A2745" t="s">
        <v>354</v>
      </c>
      <c r="B2745" s="1" t="s">
        <v>359</v>
      </c>
      <c r="C2745" t="s">
        <v>157</v>
      </c>
      <c r="D2745" s="1" t="s">
        <v>441</v>
      </c>
      <c r="E2745" t="s">
        <v>49</v>
      </c>
      <c r="F2745" t="s">
        <v>49</v>
      </c>
      <c r="G2745" t="s">
        <v>49</v>
      </c>
      <c r="H2745" t="s">
        <v>49</v>
      </c>
      <c r="I2745" t="s">
        <v>49</v>
      </c>
      <c r="J2745" t="s">
        <v>49</v>
      </c>
      <c r="K2745" t="s">
        <v>49</v>
      </c>
      <c r="L2745" t="s">
        <v>49</v>
      </c>
      <c r="M2745" t="s">
        <v>49</v>
      </c>
      <c r="N2745" t="s">
        <v>49</v>
      </c>
      <c r="O2745" t="s">
        <v>49</v>
      </c>
      <c r="P2745" t="s">
        <v>49</v>
      </c>
      <c r="Q2745" t="s">
        <v>49</v>
      </c>
      <c r="R2745" t="s">
        <v>49</v>
      </c>
      <c r="S2745" t="s">
        <v>49</v>
      </c>
      <c r="T2745" t="s">
        <v>49</v>
      </c>
      <c r="U2745" t="s">
        <v>49</v>
      </c>
      <c r="V2745" t="s">
        <v>49</v>
      </c>
      <c r="W2745" t="s">
        <v>49</v>
      </c>
      <c r="X2745" t="s">
        <v>49</v>
      </c>
      <c r="Y2745" t="s">
        <v>49</v>
      </c>
      <c r="Z2745">
        <v>15.5</v>
      </c>
      <c r="AA2745" t="s">
        <v>49</v>
      </c>
      <c r="AB2745" t="s">
        <v>49</v>
      </c>
      <c r="AC2745" t="s">
        <v>49</v>
      </c>
      <c r="AD2745" t="s">
        <v>49</v>
      </c>
      <c r="AE2745" t="s">
        <v>49</v>
      </c>
      <c r="AF2745">
        <v>6</v>
      </c>
      <c r="AG2745" t="s">
        <v>49</v>
      </c>
      <c r="AH2745" t="s">
        <v>49</v>
      </c>
      <c r="AI2745" t="s">
        <v>49</v>
      </c>
      <c r="AJ2745" t="s">
        <v>49</v>
      </c>
      <c r="AK2745" t="s">
        <v>49</v>
      </c>
      <c r="AL2745" t="s">
        <v>49</v>
      </c>
      <c r="AM2745" t="s">
        <v>49</v>
      </c>
    </row>
    <row r="2746" spans="1:39" customFormat="1" hidden="1" x14ac:dyDescent="0.2">
      <c r="A2746" t="s">
        <v>354</v>
      </c>
      <c r="B2746" s="1" t="s">
        <v>359</v>
      </c>
      <c r="C2746" t="s">
        <v>87</v>
      </c>
      <c r="D2746" s="1" t="s">
        <v>302</v>
      </c>
      <c r="E2746" t="s">
        <v>49</v>
      </c>
      <c r="F2746" t="s">
        <v>49</v>
      </c>
      <c r="G2746" t="s">
        <v>49</v>
      </c>
      <c r="H2746" t="s">
        <v>49</v>
      </c>
      <c r="I2746" t="s">
        <v>49</v>
      </c>
      <c r="J2746" t="s">
        <v>49</v>
      </c>
      <c r="K2746" t="s">
        <v>49</v>
      </c>
      <c r="L2746" t="s">
        <v>49</v>
      </c>
      <c r="M2746" t="s">
        <v>49</v>
      </c>
      <c r="N2746" t="s">
        <v>49</v>
      </c>
      <c r="O2746" t="s">
        <v>49</v>
      </c>
      <c r="P2746" t="s">
        <v>49</v>
      </c>
      <c r="Q2746" t="s">
        <v>49</v>
      </c>
      <c r="R2746" t="s">
        <v>49</v>
      </c>
      <c r="S2746" t="s">
        <v>49</v>
      </c>
      <c r="T2746" t="s">
        <v>49</v>
      </c>
      <c r="U2746" t="s">
        <v>49</v>
      </c>
      <c r="V2746" t="s">
        <v>49</v>
      </c>
      <c r="W2746" t="s">
        <v>49</v>
      </c>
      <c r="X2746" t="s">
        <v>49</v>
      </c>
      <c r="Y2746" t="s">
        <v>49</v>
      </c>
      <c r="Z2746" t="s">
        <v>49</v>
      </c>
      <c r="AA2746" t="s">
        <v>49</v>
      </c>
      <c r="AB2746" t="s">
        <v>49</v>
      </c>
      <c r="AC2746" t="s">
        <v>49</v>
      </c>
      <c r="AD2746">
        <v>259</v>
      </c>
      <c r="AE2746">
        <v>253</v>
      </c>
      <c r="AF2746">
        <v>234</v>
      </c>
      <c r="AG2746">
        <v>221</v>
      </c>
      <c r="AH2746">
        <v>207.5</v>
      </c>
      <c r="AI2746">
        <v>207.5</v>
      </c>
      <c r="AJ2746">
        <v>191</v>
      </c>
      <c r="AK2746" t="s">
        <v>49</v>
      </c>
      <c r="AL2746" t="s">
        <v>49</v>
      </c>
      <c r="AM2746" t="s">
        <v>49</v>
      </c>
    </row>
    <row r="2747" spans="1:39" customFormat="1" hidden="1" x14ac:dyDescent="0.2">
      <c r="A2747" t="s">
        <v>354</v>
      </c>
      <c r="B2747" s="1" t="s">
        <v>359</v>
      </c>
      <c r="C2747" t="s">
        <v>542</v>
      </c>
      <c r="D2747" s="1" t="s">
        <v>479</v>
      </c>
      <c r="E2747">
        <v>47.254561422274264</v>
      </c>
      <c r="F2747">
        <v>49.081883689117483</v>
      </c>
      <c r="G2747">
        <v>52.891861437689293</v>
      </c>
      <c r="H2747">
        <v>54.839564880576056</v>
      </c>
      <c r="I2747">
        <v>57.427434110152774</v>
      </c>
      <c r="J2747">
        <v>50.523385888230735</v>
      </c>
      <c r="K2747">
        <v>51.877101049474952</v>
      </c>
      <c r="L2747">
        <v>53.958590063542587</v>
      </c>
      <c r="M2747">
        <v>52.264743657148003</v>
      </c>
      <c r="N2747">
        <v>55.993858808677707</v>
      </c>
      <c r="O2747">
        <v>96.186192360268635</v>
      </c>
      <c r="P2747">
        <v>62.943912860192427</v>
      </c>
      <c r="Q2747">
        <v>71.436875917373087</v>
      </c>
      <c r="R2747">
        <v>69.793207525623785</v>
      </c>
      <c r="S2747">
        <v>59.079461766372262</v>
      </c>
      <c r="T2747">
        <v>53.616493747301575</v>
      </c>
      <c r="U2747">
        <v>59.761294836691036</v>
      </c>
      <c r="V2747">
        <v>63.987935868863467</v>
      </c>
      <c r="W2747">
        <v>56.657126814886652</v>
      </c>
      <c r="X2747">
        <v>54.829249978207464</v>
      </c>
      <c r="Y2747">
        <v>58.561399631296062</v>
      </c>
      <c r="Z2747">
        <v>45.512121368705387</v>
      </c>
      <c r="AA2747">
        <v>46.701273875873703</v>
      </c>
      <c r="AB2747">
        <v>50.180013184110372</v>
      </c>
      <c r="AC2747">
        <v>49.582898299262702</v>
      </c>
      <c r="AD2747">
        <v>48.637372675289285</v>
      </c>
      <c r="AE2747">
        <v>48.08017558552271</v>
      </c>
      <c r="AF2747">
        <v>41.93764024152938</v>
      </c>
      <c r="AG2747">
        <v>37.421341802331824</v>
      </c>
      <c r="AH2747">
        <v>39.355497070460586</v>
      </c>
      <c r="AI2747">
        <v>43.074308955199484</v>
      </c>
      <c r="AJ2747">
        <v>37.627777535710813</v>
      </c>
      <c r="AK2747">
        <v>32.97217540024274</v>
      </c>
      <c r="AL2747">
        <v>40.197751253900435</v>
      </c>
      <c r="AM2747">
        <v>45.393305403898921</v>
      </c>
    </row>
    <row r="2748" spans="1:39" customFormat="1" hidden="1" x14ac:dyDescent="0.2">
      <c r="A2748" t="s">
        <v>354</v>
      </c>
      <c r="B2748" s="1" t="s">
        <v>359</v>
      </c>
      <c r="C2748" t="s">
        <v>456</v>
      </c>
      <c r="D2748" s="1" t="s">
        <v>489</v>
      </c>
      <c r="E2748" t="s">
        <v>49</v>
      </c>
      <c r="F2748" t="s">
        <v>49</v>
      </c>
      <c r="G2748" t="s">
        <v>49</v>
      </c>
      <c r="H2748" t="s">
        <v>49</v>
      </c>
      <c r="I2748" t="s">
        <v>49</v>
      </c>
      <c r="J2748" t="s">
        <v>49</v>
      </c>
      <c r="K2748" t="s">
        <v>49</v>
      </c>
      <c r="L2748" t="s">
        <v>49</v>
      </c>
      <c r="M2748">
        <v>20.5</v>
      </c>
      <c r="N2748" t="s">
        <v>49</v>
      </c>
      <c r="O2748">
        <v>17.412935256958001</v>
      </c>
      <c r="P2748" t="s">
        <v>49</v>
      </c>
      <c r="Q2748">
        <v>43.283580780029297</v>
      </c>
      <c r="R2748" t="s">
        <v>49</v>
      </c>
      <c r="S2748">
        <v>41.791046142578097</v>
      </c>
      <c r="T2748">
        <v>40.7960205078125</v>
      </c>
      <c r="U2748">
        <v>40.384616851806598</v>
      </c>
      <c r="V2748">
        <v>45.6730766296387</v>
      </c>
      <c r="W2748">
        <v>45.192306518554702</v>
      </c>
      <c r="X2748">
        <v>46.634616851806598</v>
      </c>
      <c r="Y2748">
        <v>47.115383148193402</v>
      </c>
      <c r="Z2748">
        <v>47.867298126220703</v>
      </c>
      <c r="AA2748">
        <v>48.341232299804702</v>
      </c>
      <c r="AB2748">
        <v>48.826290130615199</v>
      </c>
      <c r="AC2748">
        <v>52.582160949707003</v>
      </c>
      <c r="AD2748">
        <v>50.2347412109375</v>
      </c>
      <c r="AE2748">
        <v>51.724136352539098</v>
      </c>
      <c r="AF2748">
        <v>53.694580078125</v>
      </c>
      <c r="AG2748">
        <v>51.724136352539098</v>
      </c>
      <c r="AH2748">
        <v>51.231525421142599</v>
      </c>
      <c r="AI2748">
        <v>51.941745758056598</v>
      </c>
      <c r="AJ2748">
        <v>51.690822601318402</v>
      </c>
      <c r="AK2748">
        <v>52.173912048339801</v>
      </c>
      <c r="AL2748">
        <v>52.657005310058601</v>
      </c>
      <c r="AM2748">
        <v>52.657005310058601</v>
      </c>
    </row>
    <row r="2749" spans="1:39" customFormat="1" hidden="1" x14ac:dyDescent="0.2">
      <c r="A2749" t="s">
        <v>0</v>
      </c>
      <c r="B2749" s="1" t="s">
        <v>406</v>
      </c>
      <c r="C2749" t="s">
        <v>483</v>
      </c>
      <c r="D2749" s="1" t="s">
        <v>39</v>
      </c>
      <c r="E2749">
        <v>-5.3968670557116545E-3</v>
      </c>
      <c r="F2749">
        <v>5.9241764218758417E-4</v>
      </c>
      <c r="G2749">
        <v>-3.7747757664076962E-3</v>
      </c>
      <c r="H2749">
        <v>1.8847642717588973</v>
      </c>
      <c r="I2749">
        <v>1.6796949657887698E-2</v>
      </c>
      <c r="J2749">
        <v>7.7814233558601065E-2</v>
      </c>
      <c r="K2749">
        <v>-7.516255249722341E-4</v>
      </c>
      <c r="L2749" t="s">
        <v>49</v>
      </c>
      <c r="M2749">
        <v>-1.9111151973674641E-2</v>
      </c>
      <c r="N2749">
        <v>5.552650792969311E-3</v>
      </c>
      <c r="O2749">
        <v>3.5833801024650017E-2</v>
      </c>
      <c r="P2749" t="s">
        <v>49</v>
      </c>
      <c r="Q2749">
        <v>-6.6164572748402483E-5</v>
      </c>
      <c r="R2749">
        <v>-1.8398719487526537E-2</v>
      </c>
      <c r="S2749">
        <v>-9.9002520234574959E-4</v>
      </c>
      <c r="T2749">
        <v>4.5617171752521743</v>
      </c>
      <c r="U2749">
        <v>0.81904773565468614</v>
      </c>
      <c r="V2749">
        <v>1.0315306396551085</v>
      </c>
      <c r="W2749">
        <v>0.58796305578032937</v>
      </c>
      <c r="X2749">
        <v>1.0939128923893351</v>
      </c>
      <c r="Y2749">
        <v>1.4099517413547611</v>
      </c>
      <c r="Z2749">
        <v>1.4314298914633756</v>
      </c>
      <c r="AA2749">
        <v>1.0079649397511266</v>
      </c>
      <c r="AB2749">
        <v>1.1208633976416693</v>
      </c>
      <c r="AC2749">
        <v>1.5596152726788697</v>
      </c>
      <c r="AD2749">
        <v>-0.99527921026306787</v>
      </c>
      <c r="AE2749">
        <v>-4.4552112453295631</v>
      </c>
      <c r="AF2749">
        <v>-4.5415923557318649</v>
      </c>
      <c r="AG2749">
        <v>-3.754985923089591</v>
      </c>
      <c r="AH2749">
        <v>-2.6879942835723085</v>
      </c>
      <c r="AI2749">
        <v>-2.1485483480791312</v>
      </c>
      <c r="AJ2749">
        <v>-1.3164061670933904</v>
      </c>
      <c r="AK2749">
        <v>-1.5802760026027267</v>
      </c>
      <c r="AL2749">
        <v>-1.2698154421061556</v>
      </c>
      <c r="AM2749">
        <v>-0.79043940399831514</v>
      </c>
    </row>
    <row r="2750" spans="1:39" customFormat="1" hidden="1" x14ac:dyDescent="0.2">
      <c r="A2750" t="s">
        <v>0</v>
      </c>
      <c r="B2750" s="1" t="s">
        <v>406</v>
      </c>
      <c r="C2750" t="s">
        <v>260</v>
      </c>
      <c r="D2750" s="1" t="s">
        <v>203</v>
      </c>
      <c r="E2750">
        <v>-3383000</v>
      </c>
      <c r="F2750">
        <v>390000</v>
      </c>
      <c r="G2750">
        <v>-6809999.9000000004</v>
      </c>
      <c r="H2750">
        <v>7685999.9000000004</v>
      </c>
      <c r="I2750">
        <v>93000</v>
      </c>
      <c r="J2750">
        <v>803000</v>
      </c>
      <c r="K2750">
        <v>-30000</v>
      </c>
      <c r="L2750" t="s">
        <v>49</v>
      </c>
      <c r="M2750">
        <v>-1994000</v>
      </c>
      <c r="N2750">
        <v>1153000</v>
      </c>
      <c r="O2750">
        <v>7387999.9000000004</v>
      </c>
      <c r="P2750" t="s">
        <v>49</v>
      </c>
      <c r="Q2750">
        <v>-32000</v>
      </c>
      <c r="R2750">
        <v>-6655999.9000000004</v>
      </c>
      <c r="S2750">
        <v>-326000</v>
      </c>
      <c r="T2750">
        <v>1000000000</v>
      </c>
      <c r="U2750">
        <v>300000000</v>
      </c>
      <c r="V2750">
        <v>515300000</v>
      </c>
      <c r="W2750">
        <v>383000000</v>
      </c>
      <c r="X2750">
        <v>971800000</v>
      </c>
      <c r="Y2750">
        <v>1855700000</v>
      </c>
      <c r="Z2750">
        <v>1598300000</v>
      </c>
      <c r="AA2750">
        <v>1396200000</v>
      </c>
      <c r="AB2750">
        <v>2082000000</v>
      </c>
      <c r="AC2750">
        <v>3400000000</v>
      </c>
      <c r="AD2750">
        <v>-2335300000</v>
      </c>
      <c r="AE2750">
        <v>-10176400000</v>
      </c>
      <c r="AF2750">
        <v>-7574200000</v>
      </c>
      <c r="AG2750">
        <v>-6255900000</v>
      </c>
      <c r="AH2750">
        <v>-5032400000</v>
      </c>
      <c r="AI2750">
        <v>-4885100000</v>
      </c>
      <c r="AJ2750">
        <v>-3075600000</v>
      </c>
      <c r="AK2750">
        <v>-2859100000</v>
      </c>
      <c r="AL2750">
        <v>-2637300000</v>
      </c>
      <c r="AM2750">
        <v>-2088200000</v>
      </c>
    </row>
    <row r="2751" spans="1:39" customFormat="1" hidden="1" x14ac:dyDescent="0.2">
      <c r="A2751" t="s">
        <v>0</v>
      </c>
      <c r="B2751" s="1" t="s">
        <v>406</v>
      </c>
      <c r="C2751" t="s">
        <v>31</v>
      </c>
      <c r="D2751" s="1" t="s">
        <v>339</v>
      </c>
      <c r="E2751" t="s">
        <v>49</v>
      </c>
      <c r="F2751" t="s">
        <v>49</v>
      </c>
      <c r="G2751" t="s">
        <v>49</v>
      </c>
      <c r="H2751">
        <v>38.637</v>
      </c>
      <c r="I2751">
        <v>38.579000000000001</v>
      </c>
      <c r="J2751">
        <v>38.619999999999997</v>
      </c>
      <c r="K2751">
        <v>38.597999999999999</v>
      </c>
      <c r="L2751">
        <v>38.566000000000003</v>
      </c>
      <c r="M2751">
        <v>38.609000000000002</v>
      </c>
      <c r="N2751">
        <v>38.539000000000001</v>
      </c>
      <c r="O2751">
        <v>38.496000000000002</v>
      </c>
      <c r="P2751">
        <v>38.451000000000001</v>
      </c>
      <c r="Q2751">
        <v>38.411000000000001</v>
      </c>
      <c r="R2751">
        <v>38.323</v>
      </c>
      <c r="S2751">
        <v>38.252000000000002</v>
      </c>
      <c r="T2751">
        <v>38.219000000000001</v>
      </c>
      <c r="U2751">
        <v>38.271999999999998</v>
      </c>
      <c r="V2751">
        <v>38.173999999999999</v>
      </c>
      <c r="W2751">
        <v>38.151000000000003</v>
      </c>
      <c r="X2751">
        <v>38.101999999999997</v>
      </c>
      <c r="Y2751">
        <v>38.040999999999997</v>
      </c>
      <c r="Z2751">
        <v>37.944000000000003</v>
      </c>
      <c r="AA2751">
        <v>37.871000000000002</v>
      </c>
      <c r="AB2751">
        <v>37.792000000000002</v>
      </c>
      <c r="AC2751">
        <v>37.726999999999997</v>
      </c>
      <c r="AD2751">
        <v>38.07</v>
      </c>
      <c r="AE2751">
        <v>38.384</v>
      </c>
      <c r="AF2751">
        <v>38.421999999999997</v>
      </c>
      <c r="AG2751">
        <v>38.481000000000002</v>
      </c>
      <c r="AH2751">
        <v>36.436</v>
      </c>
      <c r="AI2751">
        <v>36.213000000000001</v>
      </c>
      <c r="AJ2751">
        <v>35.74</v>
      </c>
      <c r="AK2751">
        <v>34.122</v>
      </c>
      <c r="AL2751">
        <v>33.247</v>
      </c>
      <c r="AM2751">
        <v>34.091000000000001</v>
      </c>
    </row>
    <row r="2752" spans="1:39" customFormat="1" hidden="1" x14ac:dyDescent="0.2">
      <c r="A2752" t="s">
        <v>0</v>
      </c>
      <c r="B2752" s="1" t="s">
        <v>406</v>
      </c>
      <c r="C2752" t="s">
        <v>473</v>
      </c>
      <c r="D2752" s="1" t="s">
        <v>563</v>
      </c>
      <c r="E2752" t="s">
        <v>49</v>
      </c>
      <c r="F2752" t="s">
        <v>49</v>
      </c>
      <c r="G2752" t="s">
        <v>49</v>
      </c>
      <c r="H2752" t="s">
        <v>49</v>
      </c>
      <c r="I2752" t="s">
        <v>49</v>
      </c>
      <c r="J2752" t="s">
        <v>49</v>
      </c>
      <c r="K2752" t="s">
        <v>49</v>
      </c>
      <c r="L2752" t="s">
        <v>49</v>
      </c>
      <c r="M2752" t="s">
        <v>49</v>
      </c>
      <c r="N2752">
        <v>42.26</v>
      </c>
      <c r="O2752" t="s">
        <v>49</v>
      </c>
      <c r="P2752" t="s">
        <v>49</v>
      </c>
      <c r="Q2752" t="s">
        <v>49</v>
      </c>
      <c r="R2752" t="s">
        <v>49</v>
      </c>
      <c r="S2752" t="s">
        <v>49</v>
      </c>
      <c r="T2752" t="s">
        <v>49</v>
      </c>
      <c r="U2752" t="s">
        <v>49</v>
      </c>
      <c r="V2752" t="s">
        <v>49</v>
      </c>
      <c r="W2752" t="s">
        <v>49</v>
      </c>
      <c r="X2752">
        <v>41.71</v>
      </c>
      <c r="Y2752" t="s">
        <v>49</v>
      </c>
      <c r="Z2752" t="s">
        <v>49</v>
      </c>
      <c r="AA2752" t="s">
        <v>49</v>
      </c>
      <c r="AB2752" t="s">
        <v>49</v>
      </c>
      <c r="AC2752">
        <v>40.99</v>
      </c>
      <c r="AD2752" t="s">
        <v>49</v>
      </c>
      <c r="AE2752">
        <v>42.93</v>
      </c>
      <c r="AF2752" t="s">
        <v>49</v>
      </c>
      <c r="AG2752">
        <v>43.15</v>
      </c>
      <c r="AH2752">
        <v>41.89</v>
      </c>
      <c r="AI2752" t="s">
        <v>49</v>
      </c>
      <c r="AJ2752" t="s">
        <v>49</v>
      </c>
      <c r="AK2752" t="s">
        <v>49</v>
      </c>
      <c r="AL2752">
        <v>39.659999999999997</v>
      </c>
      <c r="AM2752" t="s">
        <v>49</v>
      </c>
    </row>
    <row r="2753" spans="1:39" customFormat="1" hidden="1" x14ac:dyDescent="0.2">
      <c r="A2753" t="s">
        <v>0</v>
      </c>
      <c r="B2753" s="1" t="s">
        <v>406</v>
      </c>
      <c r="C2753" t="s">
        <v>415</v>
      </c>
      <c r="D2753" s="1" t="s">
        <v>568</v>
      </c>
      <c r="E2753" t="s">
        <v>49</v>
      </c>
      <c r="F2753" t="s">
        <v>49</v>
      </c>
      <c r="G2753" t="s">
        <v>49</v>
      </c>
      <c r="H2753" t="s">
        <v>49</v>
      </c>
      <c r="I2753" t="s">
        <v>49</v>
      </c>
      <c r="J2753" t="s">
        <v>49</v>
      </c>
      <c r="K2753" t="s">
        <v>49</v>
      </c>
      <c r="L2753" t="s">
        <v>49</v>
      </c>
      <c r="M2753" t="s">
        <v>49</v>
      </c>
      <c r="N2753" t="s">
        <v>49</v>
      </c>
      <c r="O2753" t="s">
        <v>49</v>
      </c>
      <c r="P2753" t="s">
        <v>49</v>
      </c>
      <c r="Q2753">
        <v>96.808830261230497</v>
      </c>
      <c r="R2753">
        <v>96.934997558593807</v>
      </c>
      <c r="S2753">
        <v>97.0526123046875</v>
      </c>
      <c r="T2753">
        <v>97.168685913085895</v>
      </c>
      <c r="U2753">
        <v>97.290229797363295</v>
      </c>
      <c r="V2753">
        <v>97.424247741699205</v>
      </c>
      <c r="W2753">
        <v>97.622111564930407</v>
      </c>
      <c r="X2753">
        <v>98.1</v>
      </c>
      <c r="Y2753">
        <v>97.942962646484403</v>
      </c>
      <c r="Z2753">
        <v>98.147689819335895</v>
      </c>
      <c r="AA2753">
        <v>98.361961364746094</v>
      </c>
      <c r="AB2753">
        <v>98</v>
      </c>
      <c r="AC2753">
        <v>99.3</v>
      </c>
      <c r="AD2753">
        <v>99.023666381835895</v>
      </c>
      <c r="AE2753">
        <v>99.238510131835895</v>
      </c>
      <c r="AF2753">
        <v>99.448379516601605</v>
      </c>
      <c r="AG2753">
        <v>99.654098510742202</v>
      </c>
      <c r="AH2753">
        <v>99.884376525878906</v>
      </c>
      <c r="AI2753">
        <v>99.9</v>
      </c>
      <c r="AJ2753">
        <v>99.991027832031307</v>
      </c>
      <c r="AK2753">
        <v>100</v>
      </c>
      <c r="AL2753">
        <v>100</v>
      </c>
      <c r="AM2753" t="s">
        <v>49</v>
      </c>
    </row>
    <row r="2754" spans="1:39" customFormat="1" hidden="1" x14ac:dyDescent="0.2">
      <c r="A2754" t="s">
        <v>0</v>
      </c>
      <c r="B2754" s="1" t="s">
        <v>406</v>
      </c>
      <c r="C2754" t="s">
        <v>275</v>
      </c>
      <c r="D2754" s="1" t="s">
        <v>222</v>
      </c>
      <c r="E2754" t="s">
        <v>49</v>
      </c>
      <c r="F2754" t="s">
        <v>49</v>
      </c>
      <c r="G2754" t="s">
        <v>49</v>
      </c>
      <c r="H2754" t="s">
        <v>49</v>
      </c>
      <c r="I2754" t="s">
        <v>49</v>
      </c>
      <c r="J2754" t="s">
        <v>49</v>
      </c>
      <c r="K2754" t="s">
        <v>49</v>
      </c>
      <c r="L2754" t="s">
        <v>49</v>
      </c>
      <c r="M2754" t="s">
        <v>49</v>
      </c>
      <c r="N2754" t="s">
        <v>49</v>
      </c>
      <c r="O2754" t="s">
        <v>49</v>
      </c>
      <c r="P2754" t="s">
        <v>49</v>
      </c>
      <c r="Q2754" t="s">
        <v>49</v>
      </c>
      <c r="R2754" t="s">
        <v>49</v>
      </c>
      <c r="S2754" t="s">
        <v>49</v>
      </c>
      <c r="T2754" t="s">
        <v>49</v>
      </c>
      <c r="U2754">
        <v>26.966878391243</v>
      </c>
      <c r="V2754">
        <v>20.246565816883603</v>
      </c>
      <c r="W2754">
        <v>20.83972090592318</v>
      </c>
      <c r="X2754">
        <v>24.504536970163997</v>
      </c>
      <c r="Y2754">
        <v>23.518118982104049</v>
      </c>
      <c r="Z2754">
        <v>35.816059968475791</v>
      </c>
      <c r="AA2754">
        <v>37.881847775046175</v>
      </c>
      <c r="AB2754">
        <v>34.095164145179254</v>
      </c>
      <c r="AC2754">
        <v>30.361824338699961</v>
      </c>
      <c r="AD2754">
        <v>32.717893352760832</v>
      </c>
      <c r="AE2754">
        <v>34.914560497432298</v>
      </c>
      <c r="AF2754">
        <v>43.418353385037804</v>
      </c>
      <c r="AG2754">
        <v>45.939704915877364</v>
      </c>
      <c r="AH2754">
        <v>41.890577829377257</v>
      </c>
      <c r="AI2754">
        <v>35.471933824320864</v>
      </c>
      <c r="AJ2754">
        <v>37.457245823005117</v>
      </c>
      <c r="AK2754">
        <v>55.599284279587536</v>
      </c>
      <c r="AL2754">
        <v>46.450163925744626</v>
      </c>
      <c r="AM2754" t="s">
        <v>49</v>
      </c>
    </row>
    <row r="2755" spans="1:39" customFormat="1" hidden="1" x14ac:dyDescent="0.2">
      <c r="A2755" t="s">
        <v>0</v>
      </c>
      <c r="B2755" s="1" t="s">
        <v>406</v>
      </c>
      <c r="C2755" t="s">
        <v>215</v>
      </c>
      <c r="D2755" s="1" t="s">
        <v>497</v>
      </c>
      <c r="E2755" t="s">
        <v>49</v>
      </c>
      <c r="F2755" t="s">
        <v>49</v>
      </c>
      <c r="G2755" t="s">
        <v>49</v>
      </c>
      <c r="H2755" t="s">
        <v>49</v>
      </c>
      <c r="I2755" t="s">
        <v>49</v>
      </c>
      <c r="J2755" t="s">
        <v>49</v>
      </c>
      <c r="K2755" t="s">
        <v>49</v>
      </c>
      <c r="L2755" t="s">
        <v>49</v>
      </c>
      <c r="M2755" t="s">
        <v>49</v>
      </c>
      <c r="N2755" t="s">
        <v>49</v>
      </c>
      <c r="O2755" t="s">
        <v>49</v>
      </c>
      <c r="P2755" t="s">
        <v>49</v>
      </c>
      <c r="Q2755" t="s">
        <v>49</v>
      </c>
      <c r="R2755" t="s">
        <v>49</v>
      </c>
      <c r="S2755" t="s">
        <v>49</v>
      </c>
      <c r="T2755" t="s">
        <v>49</v>
      </c>
      <c r="U2755" t="s">
        <v>49</v>
      </c>
      <c r="V2755" t="s">
        <v>49</v>
      </c>
      <c r="W2755" t="s">
        <v>49</v>
      </c>
      <c r="X2755" t="s">
        <v>49</v>
      </c>
      <c r="Y2755" t="s">
        <v>49</v>
      </c>
      <c r="Z2755" t="s">
        <v>49</v>
      </c>
      <c r="AA2755" t="s">
        <v>49</v>
      </c>
      <c r="AB2755" t="s">
        <v>49</v>
      </c>
      <c r="AC2755" t="s">
        <v>49</v>
      </c>
      <c r="AD2755" t="s">
        <v>49</v>
      </c>
      <c r="AE2755" t="s">
        <v>49</v>
      </c>
      <c r="AF2755">
        <v>27.391890885084436</v>
      </c>
      <c r="AG2755">
        <v>29.476067829137222</v>
      </c>
      <c r="AH2755">
        <v>35.863006159505147</v>
      </c>
      <c r="AI2755">
        <v>27.438248367377966</v>
      </c>
      <c r="AJ2755" t="s">
        <v>49</v>
      </c>
      <c r="AK2755" t="s">
        <v>49</v>
      </c>
      <c r="AL2755" t="s">
        <v>49</v>
      </c>
      <c r="AM2755" t="s">
        <v>49</v>
      </c>
    </row>
    <row r="2756" spans="1:39" customFormat="1" hidden="1" x14ac:dyDescent="0.2">
      <c r="A2756" t="s">
        <v>0</v>
      </c>
      <c r="B2756" s="1" t="s">
        <v>406</v>
      </c>
      <c r="C2756" t="s">
        <v>494</v>
      </c>
      <c r="D2756" s="1" t="s">
        <v>202</v>
      </c>
      <c r="E2756" t="s">
        <v>49</v>
      </c>
      <c r="F2756" t="s">
        <v>49</v>
      </c>
      <c r="G2756" t="s">
        <v>49</v>
      </c>
      <c r="H2756" t="s">
        <v>49</v>
      </c>
      <c r="I2756" t="s">
        <v>49</v>
      </c>
      <c r="J2756" t="s">
        <v>49</v>
      </c>
      <c r="K2756" t="s">
        <v>49</v>
      </c>
      <c r="L2756" t="s">
        <v>49</v>
      </c>
      <c r="M2756" t="s">
        <v>49</v>
      </c>
      <c r="N2756" t="s">
        <v>49</v>
      </c>
      <c r="O2756" t="s">
        <v>49</v>
      </c>
      <c r="P2756" t="s">
        <v>49</v>
      </c>
      <c r="Q2756" t="s">
        <v>49</v>
      </c>
      <c r="R2756" t="s">
        <v>49</v>
      </c>
      <c r="S2756" t="s">
        <v>49</v>
      </c>
      <c r="T2756" t="s">
        <v>49</v>
      </c>
      <c r="U2756" t="s">
        <v>49</v>
      </c>
      <c r="V2756" t="s">
        <v>49</v>
      </c>
      <c r="W2756" t="s">
        <v>49</v>
      </c>
      <c r="X2756" t="s">
        <v>49</v>
      </c>
      <c r="Y2756" t="s">
        <v>49</v>
      </c>
      <c r="Z2756" t="s">
        <v>49</v>
      </c>
      <c r="AA2756" t="s">
        <v>49</v>
      </c>
      <c r="AB2756" t="s">
        <v>49</v>
      </c>
      <c r="AC2756" t="s">
        <v>49</v>
      </c>
      <c r="AD2756" t="s">
        <v>49</v>
      </c>
      <c r="AE2756" t="s">
        <v>49</v>
      </c>
      <c r="AF2756">
        <v>53326799369478</v>
      </c>
      <c r="AG2756">
        <v>58045493579438.297</v>
      </c>
      <c r="AH2756">
        <v>79495987051495.797</v>
      </c>
      <c r="AI2756">
        <v>73786628554876.203</v>
      </c>
      <c r="AJ2756" t="s">
        <v>49</v>
      </c>
      <c r="AK2756" t="s">
        <v>49</v>
      </c>
      <c r="AL2756" t="s">
        <v>49</v>
      </c>
      <c r="AM2756" t="s">
        <v>49</v>
      </c>
    </row>
    <row r="2757" spans="1:39" customFormat="1" hidden="1" x14ac:dyDescent="0.2">
      <c r="A2757" t="s">
        <v>0</v>
      </c>
      <c r="B2757" s="1" t="s">
        <v>406</v>
      </c>
      <c r="C2757" t="s">
        <v>34</v>
      </c>
      <c r="D2757" s="1" t="s">
        <v>113</v>
      </c>
      <c r="E2757" t="s">
        <v>49</v>
      </c>
      <c r="F2757" t="s">
        <v>49</v>
      </c>
      <c r="G2757">
        <v>3.0567551136507699E-2</v>
      </c>
      <c r="H2757">
        <v>8.5880262716854894E-2</v>
      </c>
      <c r="I2757">
        <v>0.15768974792642801</v>
      </c>
      <c r="J2757">
        <v>0.48519922438901097</v>
      </c>
      <c r="K2757">
        <v>2.66131774577372</v>
      </c>
      <c r="L2757">
        <v>12.9688900686939</v>
      </c>
      <c r="M2757">
        <v>10.878651810026</v>
      </c>
      <c r="N2757">
        <v>13.387616999341599</v>
      </c>
      <c r="O2757">
        <v>15.3648038387268</v>
      </c>
      <c r="P2757">
        <v>17.297352349468198</v>
      </c>
      <c r="Q2757">
        <v>18.158580972758699</v>
      </c>
      <c r="R2757">
        <v>21.131881819814598</v>
      </c>
      <c r="S2757">
        <v>25.213862894599298</v>
      </c>
      <c r="T2757">
        <v>33.689808145451003</v>
      </c>
      <c r="U2757">
        <v>42.773222825237603</v>
      </c>
      <c r="V2757">
        <v>58.581983954280403</v>
      </c>
      <c r="W2757">
        <v>89.765738105762097</v>
      </c>
      <c r="X2757">
        <v>80.728579085367002</v>
      </c>
      <c r="Y2757">
        <v>90.951120244213001</v>
      </c>
      <c r="Z2757">
        <v>97.202750517390697</v>
      </c>
      <c r="AA2757">
        <v>100</v>
      </c>
      <c r="AB2757">
        <v>105.80145537085301</v>
      </c>
      <c r="AC2757">
        <v>112.243807997863</v>
      </c>
      <c r="AD2757">
        <v>114.353428132719</v>
      </c>
      <c r="AE2757">
        <v>116.910341144268</v>
      </c>
      <c r="AF2757">
        <v>118.539288337005</v>
      </c>
      <c r="AG2757">
        <v>119.198984840636</v>
      </c>
      <c r="AH2757">
        <v>119.41838117957199</v>
      </c>
      <c r="AI2757">
        <v>119.85717385744201</v>
      </c>
      <c r="AJ2757">
        <v>119.618699575991</v>
      </c>
      <c r="AK2757">
        <v>120.305505506571</v>
      </c>
      <c r="AL2757">
        <v>127.57420160520699</v>
      </c>
      <c r="AM2757">
        <v>133.94623440558701</v>
      </c>
    </row>
    <row r="2758" spans="1:39" customFormat="1" hidden="1" x14ac:dyDescent="0.2">
      <c r="A2758" t="s">
        <v>0</v>
      </c>
      <c r="B2758" s="1" t="s">
        <v>406</v>
      </c>
      <c r="C2758" t="s">
        <v>358</v>
      </c>
      <c r="D2758" s="1" t="s">
        <v>7</v>
      </c>
      <c r="E2758" t="s">
        <v>49</v>
      </c>
      <c r="F2758" t="s">
        <v>49</v>
      </c>
      <c r="G2758" t="s">
        <v>49</v>
      </c>
      <c r="H2758" t="s">
        <v>49</v>
      </c>
      <c r="I2758" t="s">
        <v>49</v>
      </c>
      <c r="J2758" t="s">
        <v>49</v>
      </c>
      <c r="K2758" t="s">
        <v>49</v>
      </c>
      <c r="L2758" t="s">
        <v>49</v>
      </c>
      <c r="M2758">
        <v>0.53763443231582597</v>
      </c>
      <c r="N2758" t="s">
        <v>49</v>
      </c>
      <c r="O2758">
        <v>0.53475934267044101</v>
      </c>
      <c r="P2758" t="s">
        <v>49</v>
      </c>
      <c r="Q2758">
        <v>0</v>
      </c>
      <c r="R2758" t="s">
        <v>49</v>
      </c>
      <c r="S2758">
        <v>2.1164021492004399</v>
      </c>
      <c r="T2758">
        <v>6.3492064476013201</v>
      </c>
      <c r="U2758">
        <v>1.47783255577087</v>
      </c>
      <c r="V2758">
        <v>4.3902440071106001</v>
      </c>
      <c r="W2758">
        <v>1.4634146690368699</v>
      </c>
      <c r="X2758">
        <v>1.9417475461959799</v>
      </c>
      <c r="Y2758">
        <v>2.42718458175659</v>
      </c>
      <c r="Z2758">
        <v>3.8277511596679701</v>
      </c>
      <c r="AA2758">
        <v>3.3333332538604701</v>
      </c>
      <c r="AB2758">
        <v>4.7393364906311</v>
      </c>
      <c r="AC2758">
        <v>8.5308055877685494</v>
      </c>
      <c r="AD2758">
        <v>5.6872038841247603</v>
      </c>
      <c r="AE2758">
        <v>5.7692308425903303</v>
      </c>
      <c r="AF2758">
        <v>3.8095238208770801</v>
      </c>
      <c r="AG2758">
        <v>5.2380952835082999</v>
      </c>
      <c r="AH2758">
        <v>6.1904764175415004</v>
      </c>
      <c r="AI2758">
        <v>5.7142858505248997</v>
      </c>
      <c r="AJ2758">
        <v>8.0952377319335902</v>
      </c>
      <c r="AK2758">
        <v>9.0476188659668004</v>
      </c>
      <c r="AL2758">
        <v>8.5714282989502006</v>
      </c>
      <c r="AM2758">
        <v>10.8490562438965</v>
      </c>
    </row>
    <row r="2759" spans="1:39" customFormat="1" hidden="1" x14ac:dyDescent="0.2">
      <c r="A2759" t="s">
        <v>0</v>
      </c>
      <c r="B2759" s="1" t="s">
        <v>406</v>
      </c>
      <c r="C2759" t="s">
        <v>143</v>
      </c>
      <c r="D2759" s="1" t="s">
        <v>308</v>
      </c>
      <c r="E2759" t="s">
        <v>49</v>
      </c>
      <c r="F2759" t="s">
        <v>49</v>
      </c>
      <c r="G2759" t="s">
        <v>49</v>
      </c>
      <c r="H2759" t="s">
        <v>49</v>
      </c>
      <c r="I2759" t="s">
        <v>49</v>
      </c>
      <c r="J2759" t="s">
        <v>49</v>
      </c>
      <c r="K2759" t="s">
        <v>49</v>
      </c>
      <c r="L2759" t="s">
        <v>49</v>
      </c>
      <c r="M2759" t="s">
        <v>49</v>
      </c>
      <c r="N2759" t="s">
        <v>49</v>
      </c>
      <c r="O2759" t="s">
        <v>49</v>
      </c>
      <c r="P2759" t="s">
        <v>49</v>
      </c>
      <c r="Q2759" t="s">
        <v>49</v>
      </c>
      <c r="R2759" t="s">
        <v>49</v>
      </c>
      <c r="S2759" t="s">
        <v>49</v>
      </c>
      <c r="T2759">
        <v>1.6</v>
      </c>
      <c r="U2759">
        <v>31.6</v>
      </c>
      <c r="V2759">
        <v>31.6</v>
      </c>
      <c r="W2759">
        <v>57.1</v>
      </c>
      <c r="X2759">
        <v>65.400000000000006</v>
      </c>
      <c r="Y2759">
        <v>59.1</v>
      </c>
      <c r="Z2759">
        <v>30.3</v>
      </c>
      <c r="AA2759">
        <v>43.6</v>
      </c>
      <c r="AB2759">
        <v>35.5</v>
      </c>
      <c r="AC2759">
        <v>25.2</v>
      </c>
      <c r="AD2759">
        <v>13.1</v>
      </c>
      <c r="AE2759">
        <v>12.8</v>
      </c>
      <c r="AF2759">
        <v>13.4</v>
      </c>
      <c r="AG2759">
        <v>18.600000000000001</v>
      </c>
      <c r="AH2759">
        <v>18.5</v>
      </c>
      <c r="AI2759">
        <v>16.600000000000001</v>
      </c>
      <c r="AJ2759">
        <v>14.6</v>
      </c>
      <c r="AK2759" t="s">
        <v>49</v>
      </c>
      <c r="AL2759" t="s">
        <v>49</v>
      </c>
      <c r="AM2759" t="s">
        <v>49</v>
      </c>
    </row>
    <row r="2760" spans="1:39" customFormat="1" hidden="1" x14ac:dyDescent="0.2">
      <c r="A2760" t="s">
        <v>0</v>
      </c>
      <c r="B2760" s="1" t="s">
        <v>406</v>
      </c>
      <c r="C2760" t="s">
        <v>186</v>
      </c>
      <c r="D2760" s="1" t="s">
        <v>144</v>
      </c>
      <c r="E2760" t="s">
        <v>49</v>
      </c>
      <c r="F2760" t="s">
        <v>49</v>
      </c>
      <c r="G2760" t="s">
        <v>49</v>
      </c>
      <c r="H2760" t="s">
        <v>49</v>
      </c>
      <c r="I2760" t="s">
        <v>49</v>
      </c>
      <c r="J2760" t="s">
        <v>49</v>
      </c>
      <c r="K2760" t="s">
        <v>49</v>
      </c>
      <c r="L2760" t="s">
        <v>49</v>
      </c>
      <c r="M2760">
        <v>-1.60218346118927</v>
      </c>
      <c r="N2760" t="s">
        <v>49</v>
      </c>
      <c r="O2760">
        <v>-1.42261326313019</v>
      </c>
      <c r="P2760" t="s">
        <v>49</v>
      </c>
      <c r="Q2760">
        <v>-1.4715163707733201</v>
      </c>
      <c r="R2760" t="s">
        <v>49</v>
      </c>
      <c r="S2760">
        <v>-1.3931468725204501</v>
      </c>
      <c r="T2760">
        <v>-1.20932233333588</v>
      </c>
      <c r="U2760">
        <v>-1.4894157648086499</v>
      </c>
      <c r="V2760">
        <v>-1.3777841329574601</v>
      </c>
      <c r="W2760">
        <v>-1.45071041584015</v>
      </c>
      <c r="X2760">
        <v>-1.46137678623199</v>
      </c>
      <c r="Y2760">
        <v>-1.46223545074463</v>
      </c>
      <c r="Z2760">
        <v>-1.32808184623718</v>
      </c>
      <c r="AA2760">
        <v>-1.3631272315978999</v>
      </c>
      <c r="AB2760">
        <v>-1.2580647468566899</v>
      </c>
      <c r="AC2760">
        <v>-1.2482270002365099</v>
      </c>
      <c r="AD2760">
        <v>-1.3153293132782</v>
      </c>
      <c r="AE2760">
        <v>-1.36334228515625</v>
      </c>
      <c r="AF2760">
        <v>-1.432856798172</v>
      </c>
      <c r="AG2760">
        <v>-1.4616830348968499</v>
      </c>
      <c r="AH2760">
        <v>-1.43102550506592</v>
      </c>
      <c r="AI2760">
        <v>-1.45806229114532</v>
      </c>
      <c r="AJ2760">
        <v>-1.38980269432068</v>
      </c>
      <c r="AK2760">
        <v>-1.33412349224091</v>
      </c>
      <c r="AL2760">
        <v>-1.2687252759933501</v>
      </c>
      <c r="AM2760">
        <v>-1.21293413639069</v>
      </c>
    </row>
    <row r="2761" spans="1:39" customFormat="1" hidden="1" x14ac:dyDescent="0.2">
      <c r="A2761" t="s">
        <v>0</v>
      </c>
      <c r="B2761" s="1" t="s">
        <v>406</v>
      </c>
      <c r="C2761" t="s">
        <v>418</v>
      </c>
      <c r="D2761" s="1" t="s">
        <v>461</v>
      </c>
      <c r="E2761" t="s">
        <v>49</v>
      </c>
      <c r="F2761" t="s">
        <v>49</v>
      </c>
      <c r="G2761" t="s">
        <v>49</v>
      </c>
      <c r="H2761" t="s">
        <v>49</v>
      </c>
      <c r="I2761" t="s">
        <v>49</v>
      </c>
      <c r="J2761" t="s">
        <v>49</v>
      </c>
      <c r="K2761" t="s">
        <v>49</v>
      </c>
      <c r="L2761" t="s">
        <v>49</v>
      </c>
      <c r="M2761" t="s">
        <v>49</v>
      </c>
      <c r="N2761" t="s">
        <v>49</v>
      </c>
      <c r="O2761" t="s">
        <v>49</v>
      </c>
      <c r="P2761" t="s">
        <v>49</v>
      </c>
      <c r="Q2761" t="s">
        <v>49</v>
      </c>
      <c r="R2761" t="s">
        <v>49</v>
      </c>
      <c r="S2761" t="s">
        <v>49</v>
      </c>
      <c r="T2761" t="s">
        <v>49</v>
      </c>
      <c r="U2761" t="s">
        <v>49</v>
      </c>
      <c r="V2761" t="s">
        <v>49</v>
      </c>
      <c r="W2761" t="s">
        <v>49</v>
      </c>
      <c r="X2761" t="s">
        <v>49</v>
      </c>
      <c r="Y2761" t="s">
        <v>49</v>
      </c>
      <c r="Z2761" t="s">
        <v>49</v>
      </c>
      <c r="AA2761" t="s">
        <v>49</v>
      </c>
      <c r="AB2761" t="s">
        <v>49</v>
      </c>
      <c r="AC2761" t="s">
        <v>49</v>
      </c>
      <c r="AD2761" t="s">
        <v>49</v>
      </c>
      <c r="AE2761" t="s">
        <v>49</v>
      </c>
      <c r="AF2761" t="s">
        <v>49</v>
      </c>
      <c r="AG2761" t="s">
        <v>49</v>
      </c>
      <c r="AH2761" t="s">
        <v>49</v>
      </c>
      <c r="AI2761" t="s">
        <v>49</v>
      </c>
      <c r="AJ2761" t="s">
        <v>49</v>
      </c>
      <c r="AK2761" t="s">
        <v>49</v>
      </c>
      <c r="AL2761" t="s">
        <v>49</v>
      </c>
      <c r="AM2761" t="s">
        <v>49</v>
      </c>
    </row>
    <row r="2762" spans="1:39" customFormat="1" hidden="1" x14ac:dyDescent="0.2">
      <c r="A2762" t="s">
        <v>0</v>
      </c>
      <c r="B2762" s="1" t="s">
        <v>406</v>
      </c>
      <c r="C2762" t="s">
        <v>507</v>
      </c>
      <c r="D2762" s="1" t="s">
        <v>216</v>
      </c>
      <c r="E2762" t="s">
        <v>49</v>
      </c>
      <c r="F2762" t="s">
        <v>49</v>
      </c>
      <c r="G2762" t="s">
        <v>49</v>
      </c>
      <c r="H2762" t="s">
        <v>49</v>
      </c>
      <c r="I2762" t="s">
        <v>49</v>
      </c>
      <c r="J2762" t="s">
        <v>49</v>
      </c>
      <c r="K2762" t="s">
        <v>49</v>
      </c>
      <c r="L2762" t="s">
        <v>49</v>
      </c>
      <c r="M2762" t="s">
        <v>49</v>
      </c>
      <c r="N2762" t="s">
        <v>49</v>
      </c>
      <c r="O2762" t="s">
        <v>49</v>
      </c>
      <c r="P2762" t="s">
        <v>49</v>
      </c>
      <c r="Q2762" t="s">
        <v>49</v>
      </c>
      <c r="R2762" t="s">
        <v>49</v>
      </c>
      <c r="S2762" t="s">
        <v>49</v>
      </c>
      <c r="T2762" t="s">
        <v>49</v>
      </c>
      <c r="U2762" t="s">
        <v>49</v>
      </c>
      <c r="V2762" t="s">
        <v>49</v>
      </c>
      <c r="W2762" t="s">
        <v>49</v>
      </c>
      <c r="X2762" t="s">
        <v>49</v>
      </c>
      <c r="Y2762" t="s">
        <v>49</v>
      </c>
      <c r="Z2762" t="s">
        <v>49</v>
      </c>
      <c r="AA2762" t="s">
        <v>49</v>
      </c>
      <c r="AB2762" t="s">
        <v>49</v>
      </c>
      <c r="AC2762" t="s">
        <v>49</v>
      </c>
      <c r="AD2762" t="s">
        <v>49</v>
      </c>
      <c r="AE2762" t="s">
        <v>49</v>
      </c>
      <c r="AF2762" t="s">
        <v>49</v>
      </c>
      <c r="AG2762" t="s">
        <v>49</v>
      </c>
      <c r="AH2762" t="s">
        <v>49</v>
      </c>
      <c r="AI2762" t="s">
        <v>49</v>
      </c>
      <c r="AJ2762" t="s">
        <v>49</v>
      </c>
      <c r="AK2762" t="s">
        <v>49</v>
      </c>
      <c r="AL2762" t="s">
        <v>49</v>
      </c>
      <c r="AM2762" t="s">
        <v>49</v>
      </c>
    </row>
    <row r="2763" spans="1:39" customFormat="1" hidden="1" x14ac:dyDescent="0.2">
      <c r="A2763" t="s">
        <v>0</v>
      </c>
      <c r="B2763" s="1" t="s">
        <v>406</v>
      </c>
      <c r="C2763" t="s">
        <v>118</v>
      </c>
      <c r="D2763" s="1" t="s">
        <v>580</v>
      </c>
      <c r="E2763" t="s">
        <v>49</v>
      </c>
      <c r="F2763" t="s">
        <v>49</v>
      </c>
      <c r="G2763" t="s">
        <v>49</v>
      </c>
      <c r="H2763" t="s">
        <v>49</v>
      </c>
      <c r="I2763" t="s">
        <v>49</v>
      </c>
      <c r="J2763" t="s">
        <v>49</v>
      </c>
      <c r="K2763" t="s">
        <v>49</v>
      </c>
      <c r="L2763" t="s">
        <v>49</v>
      </c>
      <c r="M2763" t="s">
        <v>49</v>
      </c>
      <c r="N2763" t="s">
        <v>49</v>
      </c>
      <c r="O2763" t="s">
        <v>49</v>
      </c>
      <c r="P2763" t="s">
        <v>49</v>
      </c>
      <c r="Q2763" t="s">
        <v>49</v>
      </c>
      <c r="R2763" t="s">
        <v>49</v>
      </c>
      <c r="S2763" t="s">
        <v>49</v>
      </c>
      <c r="T2763" t="s">
        <v>49</v>
      </c>
      <c r="U2763" t="s">
        <v>49</v>
      </c>
      <c r="V2763" t="s">
        <v>49</v>
      </c>
      <c r="W2763" t="s">
        <v>49</v>
      </c>
      <c r="X2763" t="s">
        <v>49</v>
      </c>
      <c r="Y2763" t="s">
        <v>49</v>
      </c>
      <c r="Z2763" t="s">
        <v>49</v>
      </c>
      <c r="AA2763" t="s">
        <v>49</v>
      </c>
      <c r="AB2763" t="s">
        <v>49</v>
      </c>
      <c r="AC2763" t="s">
        <v>49</v>
      </c>
      <c r="AD2763" t="s">
        <v>49</v>
      </c>
      <c r="AE2763" t="s">
        <v>49</v>
      </c>
      <c r="AF2763" t="s">
        <v>49</v>
      </c>
      <c r="AG2763" t="s">
        <v>49</v>
      </c>
      <c r="AH2763" t="s">
        <v>49</v>
      </c>
      <c r="AI2763" t="s">
        <v>49</v>
      </c>
      <c r="AJ2763" t="s">
        <v>49</v>
      </c>
      <c r="AK2763" t="s">
        <v>49</v>
      </c>
      <c r="AL2763" t="s">
        <v>49</v>
      </c>
      <c r="AM2763" t="s">
        <v>49</v>
      </c>
    </row>
    <row r="2764" spans="1:39" customFormat="1" hidden="1" x14ac:dyDescent="0.2">
      <c r="A2764" t="s">
        <v>0</v>
      </c>
      <c r="B2764" s="1" t="s">
        <v>406</v>
      </c>
      <c r="C2764" t="s">
        <v>508</v>
      </c>
      <c r="D2764" s="1" t="s">
        <v>500</v>
      </c>
      <c r="E2764" t="s">
        <v>49</v>
      </c>
      <c r="F2764" t="s">
        <v>49</v>
      </c>
      <c r="G2764" t="s">
        <v>49</v>
      </c>
      <c r="H2764" t="s">
        <v>49</v>
      </c>
      <c r="I2764" t="s">
        <v>49</v>
      </c>
      <c r="J2764" t="s">
        <v>49</v>
      </c>
      <c r="K2764" t="s">
        <v>49</v>
      </c>
      <c r="L2764" t="s">
        <v>49</v>
      </c>
      <c r="M2764" t="s">
        <v>49</v>
      </c>
      <c r="N2764" t="s">
        <v>49</v>
      </c>
      <c r="O2764" t="s">
        <v>49</v>
      </c>
      <c r="P2764" t="s">
        <v>49</v>
      </c>
      <c r="Q2764" t="s">
        <v>49</v>
      </c>
      <c r="R2764" t="s">
        <v>49</v>
      </c>
      <c r="S2764" t="s">
        <v>49</v>
      </c>
      <c r="T2764" t="s">
        <v>49</v>
      </c>
      <c r="U2764" t="s">
        <v>49</v>
      </c>
      <c r="V2764" t="s">
        <v>49</v>
      </c>
      <c r="W2764" t="s">
        <v>49</v>
      </c>
      <c r="X2764" t="s">
        <v>49</v>
      </c>
      <c r="Y2764" t="s">
        <v>49</v>
      </c>
      <c r="Z2764" t="s">
        <v>49</v>
      </c>
      <c r="AA2764" t="s">
        <v>49</v>
      </c>
      <c r="AB2764" t="s">
        <v>49</v>
      </c>
      <c r="AC2764" t="s">
        <v>49</v>
      </c>
      <c r="AD2764" t="s">
        <v>49</v>
      </c>
      <c r="AE2764" t="s">
        <v>49</v>
      </c>
      <c r="AF2764" t="s">
        <v>49</v>
      </c>
      <c r="AG2764" t="s">
        <v>49</v>
      </c>
      <c r="AH2764" t="s">
        <v>49</v>
      </c>
      <c r="AI2764" t="s">
        <v>49</v>
      </c>
      <c r="AJ2764" t="s">
        <v>49</v>
      </c>
      <c r="AK2764" t="s">
        <v>49</v>
      </c>
      <c r="AL2764" t="s">
        <v>49</v>
      </c>
      <c r="AM2764" t="s">
        <v>49</v>
      </c>
    </row>
    <row r="2765" spans="1:39" customFormat="1" hidden="1" x14ac:dyDescent="0.2">
      <c r="A2765" t="s">
        <v>0</v>
      </c>
      <c r="B2765" s="1" t="s">
        <v>406</v>
      </c>
      <c r="C2765" t="s">
        <v>528</v>
      </c>
      <c r="D2765" s="1" t="s">
        <v>397</v>
      </c>
      <c r="E2765" t="s">
        <v>49</v>
      </c>
      <c r="F2765" t="s">
        <v>49</v>
      </c>
      <c r="G2765" t="s">
        <v>49</v>
      </c>
      <c r="H2765" t="s">
        <v>49</v>
      </c>
      <c r="I2765" t="s">
        <v>49</v>
      </c>
      <c r="J2765" t="s">
        <v>49</v>
      </c>
      <c r="K2765" t="s">
        <v>49</v>
      </c>
      <c r="L2765" t="s">
        <v>49</v>
      </c>
      <c r="M2765" t="s">
        <v>49</v>
      </c>
      <c r="N2765" t="s">
        <v>49</v>
      </c>
      <c r="O2765" t="s">
        <v>49</v>
      </c>
      <c r="P2765" t="s">
        <v>49</v>
      </c>
      <c r="Q2765" t="s">
        <v>49</v>
      </c>
      <c r="R2765" t="s">
        <v>49</v>
      </c>
      <c r="S2765" t="s">
        <v>49</v>
      </c>
      <c r="T2765" t="s">
        <v>49</v>
      </c>
      <c r="U2765" t="s">
        <v>49</v>
      </c>
      <c r="V2765" t="s">
        <v>49</v>
      </c>
      <c r="W2765" t="s">
        <v>49</v>
      </c>
      <c r="X2765" t="s">
        <v>49</v>
      </c>
      <c r="Y2765" t="s">
        <v>49</v>
      </c>
      <c r="Z2765" t="s">
        <v>49</v>
      </c>
      <c r="AA2765" t="s">
        <v>49</v>
      </c>
      <c r="AB2765" t="s">
        <v>49</v>
      </c>
      <c r="AC2765" t="s">
        <v>49</v>
      </c>
      <c r="AD2765" t="s">
        <v>49</v>
      </c>
      <c r="AE2765" t="s">
        <v>49</v>
      </c>
      <c r="AF2765" t="s">
        <v>49</v>
      </c>
      <c r="AG2765" t="s">
        <v>49</v>
      </c>
      <c r="AH2765" t="s">
        <v>49</v>
      </c>
      <c r="AI2765" t="s">
        <v>49</v>
      </c>
      <c r="AJ2765" t="s">
        <v>49</v>
      </c>
      <c r="AK2765" t="s">
        <v>49</v>
      </c>
      <c r="AL2765" t="s">
        <v>49</v>
      </c>
      <c r="AM2765" t="s">
        <v>49</v>
      </c>
    </row>
    <row r="2766" spans="1:39" customFormat="1" hidden="1" x14ac:dyDescent="0.2">
      <c r="A2766" t="s">
        <v>0</v>
      </c>
      <c r="B2766" s="1" t="s">
        <v>406</v>
      </c>
      <c r="C2766" t="s">
        <v>521</v>
      </c>
      <c r="D2766" s="1" t="s">
        <v>111</v>
      </c>
      <c r="E2766" t="s">
        <v>49</v>
      </c>
      <c r="F2766" t="s">
        <v>49</v>
      </c>
      <c r="G2766" t="s">
        <v>49</v>
      </c>
      <c r="H2766" t="s">
        <v>49</v>
      </c>
      <c r="I2766" t="s">
        <v>49</v>
      </c>
      <c r="J2766" t="s">
        <v>49</v>
      </c>
      <c r="K2766" t="s">
        <v>49</v>
      </c>
      <c r="L2766" t="s">
        <v>49</v>
      </c>
      <c r="M2766" t="s">
        <v>49</v>
      </c>
      <c r="N2766" t="s">
        <v>49</v>
      </c>
      <c r="O2766" t="s">
        <v>49</v>
      </c>
      <c r="P2766" t="s">
        <v>49</v>
      </c>
      <c r="Q2766" t="s">
        <v>49</v>
      </c>
      <c r="R2766" t="s">
        <v>49</v>
      </c>
      <c r="S2766" t="s">
        <v>49</v>
      </c>
      <c r="T2766" t="s">
        <v>49</v>
      </c>
      <c r="U2766" t="s">
        <v>49</v>
      </c>
      <c r="V2766" t="s">
        <v>49</v>
      </c>
      <c r="W2766" t="s">
        <v>49</v>
      </c>
      <c r="X2766" t="s">
        <v>49</v>
      </c>
      <c r="Y2766" t="s">
        <v>49</v>
      </c>
      <c r="Z2766" t="s">
        <v>49</v>
      </c>
      <c r="AA2766" t="s">
        <v>49</v>
      </c>
      <c r="AB2766" t="s">
        <v>49</v>
      </c>
      <c r="AC2766" t="s">
        <v>49</v>
      </c>
      <c r="AD2766" t="s">
        <v>49</v>
      </c>
      <c r="AE2766" t="s">
        <v>49</v>
      </c>
      <c r="AF2766" t="s">
        <v>49</v>
      </c>
      <c r="AG2766" t="s">
        <v>49</v>
      </c>
      <c r="AH2766" t="s">
        <v>49</v>
      </c>
      <c r="AI2766" t="s">
        <v>49</v>
      </c>
      <c r="AJ2766" t="s">
        <v>49</v>
      </c>
      <c r="AK2766" t="s">
        <v>49</v>
      </c>
      <c r="AL2766" t="s">
        <v>49</v>
      </c>
      <c r="AM2766" t="s">
        <v>49</v>
      </c>
    </row>
    <row r="2767" spans="1:39" customFormat="1" hidden="1" x14ac:dyDescent="0.2">
      <c r="A2767" t="s">
        <v>0</v>
      </c>
      <c r="B2767" s="1" t="s">
        <v>406</v>
      </c>
      <c r="C2767" t="s">
        <v>50</v>
      </c>
      <c r="D2767" s="1" t="s">
        <v>569</v>
      </c>
      <c r="E2767" t="s">
        <v>49</v>
      </c>
      <c r="F2767" t="s">
        <v>49</v>
      </c>
      <c r="G2767" t="s">
        <v>49</v>
      </c>
      <c r="H2767" t="s">
        <v>49</v>
      </c>
      <c r="I2767" t="s">
        <v>49</v>
      </c>
      <c r="J2767" t="s">
        <v>49</v>
      </c>
      <c r="K2767" t="s">
        <v>49</v>
      </c>
      <c r="L2767" t="s">
        <v>49</v>
      </c>
      <c r="M2767" t="s">
        <v>49</v>
      </c>
      <c r="N2767" t="s">
        <v>49</v>
      </c>
      <c r="O2767" t="s">
        <v>49</v>
      </c>
      <c r="P2767" t="s">
        <v>49</v>
      </c>
      <c r="Q2767" t="s">
        <v>49</v>
      </c>
      <c r="R2767" t="s">
        <v>49</v>
      </c>
      <c r="S2767" t="s">
        <v>49</v>
      </c>
      <c r="T2767" t="s">
        <v>49</v>
      </c>
      <c r="U2767" t="s">
        <v>49</v>
      </c>
      <c r="V2767">
        <v>-6.6768237832440303</v>
      </c>
      <c r="W2767">
        <v>4.1163554510949742</v>
      </c>
      <c r="X2767">
        <v>17.469433184034347</v>
      </c>
      <c r="Y2767">
        <v>21.608800188420439</v>
      </c>
      <c r="Z2767">
        <v>-1.0106792420174056</v>
      </c>
      <c r="AA2767">
        <v>4.6841275738341448</v>
      </c>
      <c r="AB2767">
        <v>14.065166727563042</v>
      </c>
      <c r="AC2767">
        <v>13.550763167707791</v>
      </c>
      <c r="AD2767">
        <v>6.8584392149755855</v>
      </c>
      <c r="AE2767">
        <v>6.9415119197675885</v>
      </c>
      <c r="AF2767">
        <v>-1.6560210133317137</v>
      </c>
      <c r="AG2767">
        <v>1.2952627636106639</v>
      </c>
      <c r="AH2767">
        <v>7.9546213727748452</v>
      </c>
      <c r="AI2767">
        <v>15.116278571432662</v>
      </c>
      <c r="AJ2767">
        <v>6.7466458087613059</v>
      </c>
      <c r="AK2767">
        <v>-3.425525009174446</v>
      </c>
      <c r="AL2767">
        <v>11.826862560433147</v>
      </c>
      <c r="AM2767" t="s">
        <v>49</v>
      </c>
    </row>
    <row r="2768" spans="1:39" customFormat="1" hidden="1" x14ac:dyDescent="0.2">
      <c r="A2768" t="s">
        <v>0</v>
      </c>
      <c r="B2768" s="1" t="s">
        <v>406</v>
      </c>
      <c r="C2768" t="s">
        <v>229</v>
      </c>
      <c r="D2768" s="1" t="s">
        <v>536</v>
      </c>
      <c r="E2768" t="s">
        <v>49</v>
      </c>
      <c r="F2768" t="s">
        <v>49</v>
      </c>
      <c r="G2768" t="s">
        <v>49</v>
      </c>
      <c r="H2768" t="s">
        <v>49</v>
      </c>
      <c r="I2768" t="s">
        <v>49</v>
      </c>
      <c r="J2768" t="s">
        <v>49</v>
      </c>
      <c r="K2768" t="s">
        <v>49</v>
      </c>
      <c r="L2768" t="s">
        <v>49</v>
      </c>
      <c r="M2768" t="s">
        <v>49</v>
      </c>
      <c r="N2768" t="s">
        <v>49</v>
      </c>
      <c r="O2768" t="s">
        <v>49</v>
      </c>
      <c r="P2768" t="s">
        <v>49</v>
      </c>
      <c r="Q2768" t="s">
        <v>49</v>
      </c>
      <c r="R2768" t="s">
        <v>49</v>
      </c>
      <c r="S2768" t="s">
        <v>49</v>
      </c>
      <c r="T2768" t="s">
        <v>49</v>
      </c>
      <c r="U2768">
        <v>7.1</v>
      </c>
      <c r="V2768">
        <v>6.55833333333333</v>
      </c>
      <c r="W2768">
        <v>6.6166666666666698</v>
      </c>
      <c r="X2768">
        <v>10.43</v>
      </c>
      <c r="Y2768">
        <v>10.54</v>
      </c>
      <c r="Z2768">
        <v>7.8191666666666704</v>
      </c>
      <c r="AA2768">
        <v>6.0575000000000001</v>
      </c>
      <c r="AB2768">
        <v>5.9124999999999996</v>
      </c>
      <c r="AC2768">
        <v>5.8741666666666701</v>
      </c>
      <c r="AD2768">
        <v>5.7466666666666697</v>
      </c>
      <c r="AE2768">
        <v>5.1583333333333297</v>
      </c>
      <c r="AF2768">
        <v>4.85666666666667</v>
      </c>
      <c r="AG2768">
        <v>4.7797549019607901</v>
      </c>
      <c r="AH2768" t="s">
        <v>49</v>
      </c>
      <c r="AI2768" t="s">
        <v>49</v>
      </c>
      <c r="AJ2768" t="s">
        <v>49</v>
      </c>
      <c r="AK2768" t="s">
        <v>49</v>
      </c>
      <c r="AL2768" t="s">
        <v>49</v>
      </c>
      <c r="AM2768" t="s">
        <v>49</v>
      </c>
    </row>
    <row r="2769" spans="1:39" customFormat="1" hidden="1" x14ac:dyDescent="0.2">
      <c r="A2769" t="s">
        <v>0</v>
      </c>
      <c r="B2769" s="1" t="s">
        <v>406</v>
      </c>
      <c r="C2769" t="s">
        <v>522</v>
      </c>
      <c r="D2769" s="1" t="s">
        <v>468</v>
      </c>
      <c r="E2769" t="s">
        <v>49</v>
      </c>
      <c r="F2769" t="s">
        <v>49</v>
      </c>
      <c r="G2769" t="s">
        <v>49</v>
      </c>
      <c r="H2769" t="s">
        <v>49</v>
      </c>
      <c r="I2769" t="s">
        <v>49</v>
      </c>
      <c r="J2769" t="s">
        <v>49</v>
      </c>
      <c r="K2769" t="s">
        <v>49</v>
      </c>
      <c r="L2769" t="s">
        <v>49</v>
      </c>
      <c r="M2769" t="s">
        <v>49</v>
      </c>
      <c r="N2769" t="s">
        <v>49</v>
      </c>
      <c r="O2769" t="s">
        <v>49</v>
      </c>
      <c r="P2769" t="s">
        <v>49</v>
      </c>
      <c r="Q2769" t="s">
        <v>49</v>
      </c>
      <c r="R2769" t="s">
        <v>49</v>
      </c>
      <c r="S2769" t="s">
        <v>49</v>
      </c>
      <c r="T2769" t="s">
        <v>49</v>
      </c>
      <c r="U2769" t="s">
        <v>49</v>
      </c>
      <c r="V2769" t="s">
        <v>49</v>
      </c>
      <c r="W2769" t="s">
        <v>49</v>
      </c>
      <c r="X2769" t="s">
        <v>49</v>
      </c>
      <c r="Y2769" t="s">
        <v>49</v>
      </c>
      <c r="Z2769" t="s">
        <v>49</v>
      </c>
      <c r="AA2769" t="s">
        <v>49</v>
      </c>
      <c r="AB2769" t="s">
        <v>49</v>
      </c>
      <c r="AC2769" t="s">
        <v>49</v>
      </c>
      <c r="AD2769">
        <v>0</v>
      </c>
      <c r="AE2769">
        <v>0</v>
      </c>
      <c r="AF2769">
        <v>0</v>
      </c>
      <c r="AG2769">
        <v>0</v>
      </c>
      <c r="AH2769">
        <v>0</v>
      </c>
      <c r="AI2769">
        <v>0</v>
      </c>
      <c r="AJ2769">
        <v>0</v>
      </c>
      <c r="AK2769" t="s">
        <v>49</v>
      </c>
      <c r="AL2769" t="s">
        <v>49</v>
      </c>
      <c r="AM2769" t="s">
        <v>49</v>
      </c>
    </row>
    <row r="2770" spans="1:39" customFormat="1" hidden="1" x14ac:dyDescent="0.2">
      <c r="A2770" t="s">
        <v>0</v>
      </c>
      <c r="B2770" s="1" t="s">
        <v>406</v>
      </c>
      <c r="C2770" t="s">
        <v>28</v>
      </c>
      <c r="D2770" s="1" t="s">
        <v>553</v>
      </c>
      <c r="E2770" t="s">
        <v>49</v>
      </c>
      <c r="F2770" t="s">
        <v>49</v>
      </c>
      <c r="G2770" t="s">
        <v>49</v>
      </c>
      <c r="H2770" t="s">
        <v>49</v>
      </c>
      <c r="I2770" t="s">
        <v>49</v>
      </c>
      <c r="J2770" t="s">
        <v>49</v>
      </c>
      <c r="K2770" t="s">
        <v>49</v>
      </c>
      <c r="L2770" t="s">
        <v>49</v>
      </c>
      <c r="M2770" t="s">
        <v>49</v>
      </c>
      <c r="N2770" t="s">
        <v>49</v>
      </c>
      <c r="O2770" t="s">
        <v>49</v>
      </c>
      <c r="P2770" t="s">
        <v>49</v>
      </c>
      <c r="Q2770" t="s">
        <v>49</v>
      </c>
      <c r="R2770" t="s">
        <v>49</v>
      </c>
      <c r="S2770" t="s">
        <v>49</v>
      </c>
      <c r="T2770" t="s">
        <v>49</v>
      </c>
      <c r="U2770">
        <v>1.266927139741429</v>
      </c>
      <c r="V2770">
        <v>1.5561771676886218</v>
      </c>
      <c r="W2770">
        <v>2.2639913203792075</v>
      </c>
      <c r="X2770">
        <v>2.4758044608196275</v>
      </c>
      <c r="Y2770">
        <v>2.6822203633489079</v>
      </c>
      <c r="Z2770">
        <v>3.7787301481325315</v>
      </c>
      <c r="AA2770">
        <v>5.3930956301487134</v>
      </c>
      <c r="AB2770">
        <v>5.414452039957534</v>
      </c>
      <c r="AC2770">
        <v>5.9075594499383532</v>
      </c>
      <c r="AD2770">
        <v>6.3356491615992852</v>
      </c>
      <c r="AE2770">
        <v>6.8142954506219695</v>
      </c>
      <c r="AF2770">
        <v>9.8758223889244015</v>
      </c>
      <c r="AG2770">
        <v>10.07668375684991</v>
      </c>
      <c r="AH2770">
        <v>9.5498397328793878</v>
      </c>
      <c r="AI2770">
        <v>8.5800173326621909</v>
      </c>
      <c r="AJ2770">
        <v>8.8089603281684656</v>
      </c>
      <c r="AK2770">
        <v>13.31485765260568</v>
      </c>
      <c r="AL2770">
        <v>11.303431298778579</v>
      </c>
      <c r="AM2770" t="s">
        <v>49</v>
      </c>
    </row>
    <row r="2771" spans="1:39" customFormat="1" hidden="1" x14ac:dyDescent="0.2">
      <c r="A2771" t="s">
        <v>0</v>
      </c>
      <c r="B2771" s="1" t="s">
        <v>406</v>
      </c>
      <c r="C2771" t="s">
        <v>342</v>
      </c>
      <c r="D2771" s="1" t="s">
        <v>491</v>
      </c>
      <c r="E2771" t="s">
        <v>49</v>
      </c>
      <c r="F2771" t="s">
        <v>49</v>
      </c>
      <c r="G2771" t="s">
        <v>49</v>
      </c>
      <c r="H2771" t="s">
        <v>49</v>
      </c>
      <c r="I2771" t="s">
        <v>49</v>
      </c>
      <c r="J2771" t="s">
        <v>49</v>
      </c>
      <c r="K2771" t="s">
        <v>49</v>
      </c>
      <c r="L2771" t="s">
        <v>49</v>
      </c>
      <c r="M2771" t="s">
        <v>49</v>
      </c>
      <c r="N2771" t="s">
        <v>49</v>
      </c>
      <c r="O2771" t="s">
        <v>49</v>
      </c>
      <c r="P2771" t="s">
        <v>49</v>
      </c>
      <c r="Q2771" t="s">
        <v>49</v>
      </c>
      <c r="R2771" t="s">
        <v>49</v>
      </c>
      <c r="S2771" t="s">
        <v>49</v>
      </c>
      <c r="T2771" t="s">
        <v>49</v>
      </c>
      <c r="U2771" t="s">
        <v>49</v>
      </c>
      <c r="V2771" t="s">
        <v>49</v>
      </c>
      <c r="W2771" t="s">
        <v>49</v>
      </c>
      <c r="X2771" t="s">
        <v>49</v>
      </c>
      <c r="Y2771" t="s">
        <v>49</v>
      </c>
      <c r="Z2771" t="s">
        <v>49</v>
      </c>
      <c r="AA2771" t="s">
        <v>49</v>
      </c>
      <c r="AB2771" t="s">
        <v>49</v>
      </c>
      <c r="AC2771" t="s">
        <v>49</v>
      </c>
      <c r="AD2771" t="s">
        <v>49</v>
      </c>
      <c r="AE2771" t="s">
        <v>49</v>
      </c>
      <c r="AF2771">
        <v>42.863669999999999</v>
      </c>
      <c r="AG2771">
        <v>44.140720000000002</v>
      </c>
      <c r="AH2771">
        <v>44.617829999999998</v>
      </c>
      <c r="AI2771">
        <v>44.654809999999998</v>
      </c>
      <c r="AJ2771">
        <v>44.704430000000002</v>
      </c>
      <c r="AK2771" t="s">
        <v>49</v>
      </c>
      <c r="AL2771" t="s">
        <v>49</v>
      </c>
      <c r="AM2771" t="s">
        <v>49</v>
      </c>
    </row>
    <row r="2772" spans="1:39" customFormat="1" hidden="1" x14ac:dyDescent="0.2">
      <c r="A2772" t="s">
        <v>0</v>
      </c>
      <c r="B2772" s="1" t="s">
        <v>406</v>
      </c>
      <c r="C2772" t="s">
        <v>207</v>
      </c>
      <c r="D2772" s="1" t="s">
        <v>110</v>
      </c>
      <c r="E2772" t="s">
        <v>49</v>
      </c>
      <c r="F2772" t="s">
        <v>49</v>
      </c>
      <c r="G2772" t="s">
        <v>49</v>
      </c>
      <c r="H2772" t="s">
        <v>49</v>
      </c>
      <c r="I2772" t="s">
        <v>49</v>
      </c>
      <c r="J2772" t="s">
        <v>49</v>
      </c>
      <c r="K2772" t="s">
        <v>49</v>
      </c>
      <c r="L2772" t="s">
        <v>49</v>
      </c>
      <c r="M2772" t="s">
        <v>49</v>
      </c>
      <c r="N2772" t="s">
        <v>49</v>
      </c>
      <c r="O2772" t="s">
        <v>49</v>
      </c>
      <c r="P2772" t="s">
        <v>49</v>
      </c>
      <c r="Q2772" t="s">
        <v>49</v>
      </c>
      <c r="R2772" t="s">
        <v>49</v>
      </c>
      <c r="S2772" t="s">
        <v>49</v>
      </c>
      <c r="T2772" t="s">
        <v>49</v>
      </c>
      <c r="U2772" t="s">
        <v>49</v>
      </c>
      <c r="V2772" t="s">
        <v>49</v>
      </c>
      <c r="W2772" t="s">
        <v>49</v>
      </c>
      <c r="X2772" t="s">
        <v>49</v>
      </c>
      <c r="Y2772" t="s">
        <v>49</v>
      </c>
      <c r="Z2772" t="s">
        <v>49</v>
      </c>
      <c r="AA2772" t="s">
        <v>49</v>
      </c>
      <c r="AB2772" t="s">
        <v>49</v>
      </c>
      <c r="AC2772" t="s">
        <v>49</v>
      </c>
      <c r="AD2772" t="s">
        <v>49</v>
      </c>
      <c r="AE2772" t="s">
        <v>49</v>
      </c>
      <c r="AF2772" t="s">
        <v>49</v>
      </c>
      <c r="AG2772" t="s">
        <v>49</v>
      </c>
      <c r="AH2772" t="s">
        <v>49</v>
      </c>
      <c r="AI2772">
        <v>10.4068899154663</v>
      </c>
      <c r="AJ2772" t="s">
        <v>49</v>
      </c>
      <c r="AK2772" t="s">
        <v>49</v>
      </c>
      <c r="AL2772" t="s">
        <v>49</v>
      </c>
      <c r="AM2772" t="s">
        <v>49</v>
      </c>
    </row>
    <row r="2773" spans="1:39" customFormat="1" hidden="1" x14ac:dyDescent="0.2">
      <c r="A2773" t="s">
        <v>0</v>
      </c>
      <c r="B2773" s="1" t="s">
        <v>406</v>
      </c>
      <c r="C2773" t="s">
        <v>40</v>
      </c>
      <c r="D2773" s="1" t="s">
        <v>286</v>
      </c>
      <c r="E2773" t="s">
        <v>49</v>
      </c>
      <c r="F2773" t="s">
        <v>49</v>
      </c>
      <c r="G2773" t="s">
        <v>49</v>
      </c>
      <c r="H2773" t="s">
        <v>49</v>
      </c>
      <c r="I2773" t="s">
        <v>49</v>
      </c>
      <c r="J2773" t="s">
        <v>49</v>
      </c>
      <c r="K2773" t="s">
        <v>49</v>
      </c>
      <c r="L2773" t="s">
        <v>49</v>
      </c>
      <c r="M2773" t="s">
        <v>49</v>
      </c>
      <c r="N2773" t="s">
        <v>49</v>
      </c>
      <c r="O2773" t="s">
        <v>49</v>
      </c>
      <c r="P2773" t="s">
        <v>49</v>
      </c>
      <c r="Q2773" t="s">
        <v>49</v>
      </c>
      <c r="R2773" t="s">
        <v>49</v>
      </c>
      <c r="S2773" t="s">
        <v>49</v>
      </c>
      <c r="T2773" t="s">
        <v>49</v>
      </c>
      <c r="U2773" t="s">
        <v>49</v>
      </c>
      <c r="V2773" t="s">
        <v>49</v>
      </c>
      <c r="W2773" t="s">
        <v>49</v>
      </c>
      <c r="X2773" t="s">
        <v>49</v>
      </c>
      <c r="Y2773" t="s">
        <v>49</v>
      </c>
      <c r="Z2773" t="s">
        <v>49</v>
      </c>
      <c r="AA2773" t="s">
        <v>49</v>
      </c>
      <c r="AB2773" t="s">
        <v>49</v>
      </c>
      <c r="AC2773" t="s">
        <v>49</v>
      </c>
      <c r="AD2773" t="s">
        <v>49</v>
      </c>
      <c r="AE2773" t="s">
        <v>49</v>
      </c>
      <c r="AF2773" t="s">
        <v>49</v>
      </c>
      <c r="AG2773" t="s">
        <v>49</v>
      </c>
      <c r="AH2773" t="s">
        <v>49</v>
      </c>
      <c r="AI2773" t="s">
        <v>49</v>
      </c>
      <c r="AJ2773" t="s">
        <v>49</v>
      </c>
      <c r="AK2773" t="s">
        <v>49</v>
      </c>
      <c r="AL2773" t="s">
        <v>49</v>
      </c>
      <c r="AM2773" t="s">
        <v>49</v>
      </c>
    </row>
    <row r="2774" spans="1:39" customFormat="1" hidden="1" x14ac:dyDescent="0.2">
      <c r="A2774" t="s">
        <v>0</v>
      </c>
      <c r="B2774" s="1" t="s">
        <v>406</v>
      </c>
      <c r="C2774" t="s">
        <v>445</v>
      </c>
      <c r="D2774" s="1" t="s">
        <v>307</v>
      </c>
      <c r="E2774" t="s">
        <v>49</v>
      </c>
      <c r="F2774" t="s">
        <v>49</v>
      </c>
      <c r="G2774" t="s">
        <v>49</v>
      </c>
      <c r="H2774">
        <v>2.9177620000000002</v>
      </c>
      <c r="I2774">
        <v>2.9409480000000001</v>
      </c>
      <c r="J2774">
        <v>2.9664130000000002</v>
      </c>
      <c r="K2774">
        <v>2.9941559999999998</v>
      </c>
      <c r="L2774">
        <v>3.0247760000000001</v>
      </c>
      <c r="M2774">
        <v>3.04094</v>
      </c>
      <c r="N2774">
        <v>3.052689</v>
      </c>
      <c r="O2774">
        <v>3.0350739999999998</v>
      </c>
      <c r="P2774">
        <v>3.0461839999999998</v>
      </c>
      <c r="Q2774">
        <v>3.0444460000000002</v>
      </c>
      <c r="R2774">
        <v>3.0742880000000001</v>
      </c>
      <c r="S2774">
        <v>3.1508780000000001</v>
      </c>
      <c r="T2774">
        <v>3.1895120000000001</v>
      </c>
      <c r="U2774">
        <v>3.2120419999999998</v>
      </c>
      <c r="V2774">
        <v>3.2307670000000002</v>
      </c>
      <c r="W2774">
        <v>3.2147860000000001</v>
      </c>
      <c r="X2774">
        <v>3.2041089999999999</v>
      </c>
      <c r="Y2774">
        <v>3.0956030000000001</v>
      </c>
      <c r="Z2774">
        <v>2.9921549999999999</v>
      </c>
      <c r="AA2774">
        <v>2.9003830000000002</v>
      </c>
      <c r="AB2774">
        <v>2.8111380000000001</v>
      </c>
      <c r="AC2774">
        <v>2.7100719999999998</v>
      </c>
      <c r="AD2774">
        <v>2.5842170000000002</v>
      </c>
      <c r="AE2774">
        <v>2.4937879999999999</v>
      </c>
      <c r="AF2774">
        <v>2.3725879999999999</v>
      </c>
      <c r="AG2774">
        <v>2.225457</v>
      </c>
      <c r="AH2774">
        <v>2.1162930000000002</v>
      </c>
      <c r="AI2774">
        <v>2.111326</v>
      </c>
      <c r="AJ2774">
        <v>2.083688</v>
      </c>
      <c r="AK2774">
        <v>2.0145740000000001</v>
      </c>
      <c r="AL2774">
        <v>2.0214409999999998</v>
      </c>
      <c r="AM2774" t="s">
        <v>49</v>
      </c>
    </row>
    <row r="2775" spans="1:39" customFormat="1" hidden="1" x14ac:dyDescent="0.2">
      <c r="A2775" t="s">
        <v>0</v>
      </c>
      <c r="B2775" s="1" t="s">
        <v>406</v>
      </c>
      <c r="C2775" t="s">
        <v>394</v>
      </c>
      <c r="D2775" s="1" t="s">
        <v>281</v>
      </c>
      <c r="E2775" t="s">
        <v>49</v>
      </c>
      <c r="F2775">
        <v>46.168860000000002</v>
      </c>
      <c r="G2775" t="s">
        <v>49</v>
      </c>
      <c r="H2775" t="s">
        <v>49</v>
      </c>
      <c r="I2775" t="s">
        <v>49</v>
      </c>
      <c r="J2775" t="s">
        <v>49</v>
      </c>
      <c r="K2775" t="s">
        <v>49</v>
      </c>
      <c r="L2775" t="s">
        <v>49</v>
      </c>
      <c r="M2775" t="s">
        <v>49</v>
      </c>
      <c r="N2775" t="s">
        <v>49</v>
      </c>
      <c r="O2775" t="s">
        <v>49</v>
      </c>
      <c r="P2775" t="s">
        <v>49</v>
      </c>
      <c r="Q2775" t="s">
        <v>49</v>
      </c>
      <c r="R2775" t="s">
        <v>49</v>
      </c>
      <c r="S2775" t="s">
        <v>49</v>
      </c>
      <c r="T2775" t="s">
        <v>49</v>
      </c>
      <c r="U2775" t="s">
        <v>49</v>
      </c>
      <c r="V2775" t="s">
        <v>49</v>
      </c>
      <c r="W2775" t="s">
        <v>49</v>
      </c>
      <c r="X2775" t="s">
        <v>49</v>
      </c>
      <c r="Y2775" t="s">
        <v>49</v>
      </c>
      <c r="Z2775" t="s">
        <v>49</v>
      </c>
      <c r="AA2775" t="s">
        <v>49</v>
      </c>
      <c r="AB2775" t="s">
        <v>49</v>
      </c>
      <c r="AC2775" t="s">
        <v>49</v>
      </c>
      <c r="AD2775" t="s">
        <v>49</v>
      </c>
      <c r="AE2775" t="s">
        <v>49</v>
      </c>
      <c r="AF2775" t="s">
        <v>49</v>
      </c>
      <c r="AG2775" t="s">
        <v>49</v>
      </c>
      <c r="AH2775" t="s">
        <v>49</v>
      </c>
      <c r="AI2775" t="s">
        <v>49</v>
      </c>
      <c r="AJ2775" t="s">
        <v>49</v>
      </c>
      <c r="AK2775" t="s">
        <v>49</v>
      </c>
      <c r="AL2775" t="s">
        <v>49</v>
      </c>
      <c r="AM2775" t="s">
        <v>49</v>
      </c>
    </row>
    <row r="2776" spans="1:39" customFormat="1" hidden="1" x14ac:dyDescent="0.2">
      <c r="A2776" t="s">
        <v>0</v>
      </c>
      <c r="B2776" s="1" t="s">
        <v>406</v>
      </c>
      <c r="C2776" t="s">
        <v>163</v>
      </c>
      <c r="D2776" s="1" t="s">
        <v>190</v>
      </c>
      <c r="E2776" t="s">
        <v>49</v>
      </c>
      <c r="F2776" t="s">
        <v>49</v>
      </c>
      <c r="G2776" t="s">
        <v>49</v>
      </c>
      <c r="H2776" t="s">
        <v>49</v>
      </c>
      <c r="I2776" t="s">
        <v>49</v>
      </c>
      <c r="J2776" t="s">
        <v>49</v>
      </c>
      <c r="K2776" t="s">
        <v>49</v>
      </c>
      <c r="L2776" t="s">
        <v>49</v>
      </c>
      <c r="M2776" t="s">
        <v>49</v>
      </c>
      <c r="N2776" t="s">
        <v>49</v>
      </c>
      <c r="O2776" t="s">
        <v>49</v>
      </c>
      <c r="P2776" t="s">
        <v>49</v>
      </c>
      <c r="Q2776" t="s">
        <v>49</v>
      </c>
      <c r="R2776" t="s">
        <v>49</v>
      </c>
      <c r="S2776" t="s">
        <v>49</v>
      </c>
      <c r="T2776" t="s">
        <v>49</v>
      </c>
      <c r="U2776" t="s">
        <v>49</v>
      </c>
      <c r="V2776" t="s">
        <v>49</v>
      </c>
      <c r="W2776" t="s">
        <v>49</v>
      </c>
      <c r="X2776" t="s">
        <v>49</v>
      </c>
      <c r="Y2776" t="s">
        <v>49</v>
      </c>
      <c r="Z2776" t="s">
        <v>49</v>
      </c>
      <c r="AA2776" t="s">
        <v>49</v>
      </c>
      <c r="AB2776">
        <v>77.3</v>
      </c>
      <c r="AC2776" t="s">
        <v>49</v>
      </c>
      <c r="AD2776" t="s">
        <v>49</v>
      </c>
      <c r="AE2776" t="s">
        <v>49</v>
      </c>
      <c r="AF2776" t="s">
        <v>49</v>
      </c>
      <c r="AG2776" t="s">
        <v>49</v>
      </c>
      <c r="AH2776" t="s">
        <v>49</v>
      </c>
      <c r="AI2776" t="s">
        <v>49</v>
      </c>
      <c r="AJ2776" t="s">
        <v>49</v>
      </c>
      <c r="AK2776" t="s">
        <v>49</v>
      </c>
      <c r="AL2776" t="s">
        <v>49</v>
      </c>
      <c r="AM2776">
        <v>41.3</v>
      </c>
    </row>
    <row r="2777" spans="1:39" customFormat="1" hidden="1" x14ac:dyDescent="0.2">
      <c r="A2777" t="s">
        <v>0</v>
      </c>
      <c r="B2777" s="1" t="s">
        <v>406</v>
      </c>
      <c r="C2777" t="s">
        <v>427</v>
      </c>
      <c r="D2777" s="1" t="s">
        <v>225</v>
      </c>
      <c r="E2777" t="s">
        <v>49</v>
      </c>
      <c r="F2777" t="s">
        <v>49</v>
      </c>
      <c r="G2777" t="s">
        <v>49</v>
      </c>
      <c r="H2777" t="s">
        <v>49</v>
      </c>
      <c r="I2777" t="s">
        <v>49</v>
      </c>
      <c r="J2777" t="s">
        <v>49</v>
      </c>
      <c r="K2777" t="s">
        <v>49</v>
      </c>
      <c r="L2777" t="s">
        <v>49</v>
      </c>
      <c r="M2777" t="s">
        <v>49</v>
      </c>
      <c r="N2777" t="s">
        <v>49</v>
      </c>
      <c r="O2777" t="s">
        <v>49</v>
      </c>
      <c r="P2777" t="s">
        <v>49</v>
      </c>
      <c r="Q2777" t="s">
        <v>49</v>
      </c>
      <c r="R2777" t="s">
        <v>49</v>
      </c>
      <c r="S2777" t="s">
        <v>49</v>
      </c>
      <c r="T2777" t="s">
        <v>49</v>
      </c>
      <c r="U2777" t="s">
        <v>49</v>
      </c>
      <c r="V2777" t="s">
        <v>49</v>
      </c>
      <c r="W2777" t="s">
        <v>49</v>
      </c>
      <c r="X2777" t="s">
        <v>49</v>
      </c>
      <c r="Y2777" t="s">
        <v>49</v>
      </c>
      <c r="Z2777" t="s">
        <v>49</v>
      </c>
      <c r="AA2777" t="s">
        <v>49</v>
      </c>
      <c r="AB2777">
        <v>8.6</v>
      </c>
      <c r="AC2777" t="s">
        <v>49</v>
      </c>
      <c r="AD2777" t="s">
        <v>49</v>
      </c>
      <c r="AE2777" t="s">
        <v>49</v>
      </c>
      <c r="AF2777" t="s">
        <v>49</v>
      </c>
      <c r="AG2777" t="s">
        <v>49</v>
      </c>
      <c r="AH2777" t="s">
        <v>49</v>
      </c>
      <c r="AI2777" t="s">
        <v>49</v>
      </c>
      <c r="AJ2777" t="s">
        <v>49</v>
      </c>
      <c r="AK2777" t="s">
        <v>49</v>
      </c>
      <c r="AL2777" t="s">
        <v>49</v>
      </c>
      <c r="AM2777">
        <v>4.9000000000000004</v>
      </c>
    </row>
    <row r="2778" spans="1:39" customFormat="1" hidden="1" x14ac:dyDescent="0.2">
      <c r="A2778" t="s">
        <v>0</v>
      </c>
      <c r="B2778" s="1" t="s">
        <v>406</v>
      </c>
      <c r="C2778" t="s">
        <v>18</v>
      </c>
      <c r="D2778" s="1" t="s">
        <v>374</v>
      </c>
      <c r="E2778" t="s">
        <v>49</v>
      </c>
      <c r="F2778" t="s">
        <v>49</v>
      </c>
      <c r="G2778" t="s">
        <v>49</v>
      </c>
      <c r="H2778" t="s">
        <v>49</v>
      </c>
      <c r="I2778" t="s">
        <v>49</v>
      </c>
      <c r="J2778" t="s">
        <v>49</v>
      </c>
      <c r="K2778" t="s">
        <v>49</v>
      </c>
      <c r="L2778" t="s">
        <v>49</v>
      </c>
      <c r="M2778" t="s">
        <v>49</v>
      </c>
      <c r="N2778" t="s">
        <v>49</v>
      </c>
      <c r="O2778" t="s">
        <v>49</v>
      </c>
      <c r="P2778" t="s">
        <v>49</v>
      </c>
      <c r="Q2778" t="s">
        <v>49</v>
      </c>
      <c r="R2778" t="s">
        <v>49</v>
      </c>
      <c r="S2778" t="s">
        <v>49</v>
      </c>
      <c r="T2778" t="s">
        <v>49</v>
      </c>
      <c r="U2778" t="s">
        <v>49</v>
      </c>
      <c r="V2778" t="s">
        <v>49</v>
      </c>
      <c r="W2778" t="s">
        <v>49</v>
      </c>
      <c r="X2778" t="s">
        <v>49</v>
      </c>
      <c r="Y2778" t="s">
        <v>49</v>
      </c>
      <c r="Z2778" t="s">
        <v>49</v>
      </c>
      <c r="AA2778" t="s">
        <v>49</v>
      </c>
      <c r="AB2778" t="s">
        <v>49</v>
      </c>
      <c r="AC2778" t="s">
        <v>49</v>
      </c>
      <c r="AD2778" t="s">
        <v>49</v>
      </c>
      <c r="AE2778" t="s">
        <v>49</v>
      </c>
      <c r="AF2778" t="s">
        <v>49</v>
      </c>
      <c r="AG2778" t="s">
        <v>49</v>
      </c>
      <c r="AH2778" t="s">
        <v>49</v>
      </c>
      <c r="AI2778" t="s">
        <v>49</v>
      </c>
      <c r="AJ2778" t="s">
        <v>49</v>
      </c>
      <c r="AK2778" t="s">
        <v>49</v>
      </c>
      <c r="AL2778" t="s">
        <v>49</v>
      </c>
      <c r="AM2778">
        <v>12.5</v>
      </c>
    </row>
    <row r="2779" spans="1:39" customFormat="1" hidden="1" x14ac:dyDescent="0.2">
      <c r="A2779" t="s">
        <v>0</v>
      </c>
      <c r="B2779" s="1" t="s">
        <v>406</v>
      </c>
      <c r="C2779" t="s">
        <v>437</v>
      </c>
      <c r="D2779" s="1" t="s">
        <v>561</v>
      </c>
      <c r="E2779" t="s">
        <v>49</v>
      </c>
      <c r="F2779" t="s">
        <v>49</v>
      </c>
      <c r="G2779" t="s">
        <v>49</v>
      </c>
      <c r="H2779" t="s">
        <v>49</v>
      </c>
      <c r="I2779" t="s">
        <v>49</v>
      </c>
      <c r="J2779" t="s">
        <v>49</v>
      </c>
      <c r="K2779" t="s">
        <v>49</v>
      </c>
      <c r="L2779" t="s">
        <v>49</v>
      </c>
      <c r="M2779" t="s">
        <v>49</v>
      </c>
      <c r="N2779" t="s">
        <v>49</v>
      </c>
      <c r="O2779" t="s">
        <v>49</v>
      </c>
      <c r="P2779" t="s">
        <v>49</v>
      </c>
      <c r="Q2779" t="s">
        <v>49</v>
      </c>
      <c r="R2779" t="s">
        <v>49</v>
      </c>
      <c r="S2779" t="s">
        <v>49</v>
      </c>
      <c r="T2779" t="s">
        <v>49</v>
      </c>
      <c r="U2779" t="s">
        <v>49</v>
      </c>
      <c r="V2779" t="s">
        <v>49</v>
      </c>
      <c r="W2779" t="s">
        <v>49</v>
      </c>
      <c r="X2779" t="s">
        <v>49</v>
      </c>
      <c r="Y2779" t="s">
        <v>49</v>
      </c>
      <c r="Z2779" t="s">
        <v>49</v>
      </c>
      <c r="AA2779" t="s">
        <v>49</v>
      </c>
      <c r="AB2779">
        <v>4.5999999999999996</v>
      </c>
      <c r="AC2779" t="s">
        <v>49</v>
      </c>
      <c r="AD2779" t="s">
        <v>49</v>
      </c>
      <c r="AE2779" t="s">
        <v>49</v>
      </c>
      <c r="AF2779" t="s">
        <v>49</v>
      </c>
      <c r="AG2779" t="s">
        <v>49</v>
      </c>
      <c r="AH2779" t="s">
        <v>49</v>
      </c>
      <c r="AI2779" t="s">
        <v>49</v>
      </c>
      <c r="AJ2779" t="s">
        <v>49</v>
      </c>
      <c r="AK2779" t="s">
        <v>49</v>
      </c>
      <c r="AL2779" t="s">
        <v>49</v>
      </c>
      <c r="AM2779">
        <v>2.1</v>
      </c>
    </row>
    <row r="2780" spans="1:39" customFormat="1" hidden="1" x14ac:dyDescent="0.2">
      <c r="A2780" t="s">
        <v>0</v>
      </c>
      <c r="B2780" s="1" t="s">
        <v>406</v>
      </c>
      <c r="C2780" t="s">
        <v>327</v>
      </c>
      <c r="D2780" s="1" t="s">
        <v>58</v>
      </c>
      <c r="E2780" t="s">
        <v>49</v>
      </c>
      <c r="F2780" t="s">
        <v>49</v>
      </c>
      <c r="G2780" t="s">
        <v>49</v>
      </c>
      <c r="H2780" t="s">
        <v>49</v>
      </c>
      <c r="I2780" t="s">
        <v>49</v>
      </c>
      <c r="J2780" t="s">
        <v>49</v>
      </c>
      <c r="K2780" t="s">
        <v>49</v>
      </c>
      <c r="L2780" t="s">
        <v>49</v>
      </c>
      <c r="M2780" t="s">
        <v>49</v>
      </c>
      <c r="N2780" t="s">
        <v>49</v>
      </c>
      <c r="O2780" t="s">
        <v>49</v>
      </c>
      <c r="P2780" t="s">
        <v>49</v>
      </c>
      <c r="Q2780" t="s">
        <v>49</v>
      </c>
      <c r="R2780" t="s">
        <v>49</v>
      </c>
      <c r="S2780" t="s">
        <v>49</v>
      </c>
      <c r="T2780" t="s">
        <v>49</v>
      </c>
      <c r="U2780" t="s">
        <v>49</v>
      </c>
      <c r="V2780" t="s">
        <v>49</v>
      </c>
      <c r="W2780" t="s">
        <v>49</v>
      </c>
      <c r="X2780" t="s">
        <v>49</v>
      </c>
      <c r="Y2780" t="s">
        <v>49</v>
      </c>
      <c r="Z2780" t="s">
        <v>49</v>
      </c>
      <c r="AA2780" t="s">
        <v>49</v>
      </c>
      <c r="AB2780">
        <v>54.2</v>
      </c>
      <c r="AC2780" t="s">
        <v>49</v>
      </c>
      <c r="AD2780" t="s">
        <v>49</v>
      </c>
      <c r="AE2780" t="s">
        <v>49</v>
      </c>
      <c r="AF2780" t="s">
        <v>49</v>
      </c>
      <c r="AG2780" t="s">
        <v>49</v>
      </c>
      <c r="AH2780" t="s">
        <v>49</v>
      </c>
      <c r="AI2780" t="s">
        <v>49</v>
      </c>
      <c r="AJ2780" t="s">
        <v>49</v>
      </c>
      <c r="AK2780" t="s">
        <v>49</v>
      </c>
      <c r="AL2780" t="s">
        <v>49</v>
      </c>
      <c r="AM2780">
        <v>60.5</v>
      </c>
    </row>
    <row r="2781" spans="1:39" customFormat="1" hidden="1" x14ac:dyDescent="0.2">
      <c r="A2781" t="s">
        <v>0</v>
      </c>
      <c r="B2781" s="1" t="s">
        <v>406</v>
      </c>
      <c r="C2781" t="s">
        <v>571</v>
      </c>
      <c r="D2781" s="1" t="s">
        <v>92</v>
      </c>
      <c r="E2781">
        <v>4.352451300659884E-2</v>
      </c>
      <c r="F2781">
        <v>4.7181263822728178E-2</v>
      </c>
      <c r="G2781">
        <v>8.192809006293178E-2</v>
      </c>
      <c r="H2781">
        <v>0.17297184201020671</v>
      </c>
      <c r="I2781">
        <v>0.35372874310573443</v>
      </c>
      <c r="J2781">
        <v>0.75863379950921739</v>
      </c>
      <c r="K2781">
        <v>3.7661465935857583</v>
      </c>
      <c r="L2781">
        <v>14.890125928266812</v>
      </c>
      <c r="M2781">
        <v>13.022288065145521</v>
      </c>
      <c r="N2781">
        <v>24.93752509574378</v>
      </c>
      <c r="O2781">
        <v>20.982242709760683</v>
      </c>
      <c r="P2781">
        <v>35.910698178215682</v>
      </c>
      <c r="Q2781">
        <v>44.749196051940459</v>
      </c>
      <c r="R2781">
        <v>36.181187844502311</v>
      </c>
      <c r="S2781">
        <v>39.134188074302543</v>
      </c>
      <c r="T2781">
        <v>44.557632171207104</v>
      </c>
      <c r="U2781">
        <v>52.271543618700264</v>
      </c>
      <c r="V2781">
        <v>71.014995768387564</v>
      </c>
      <c r="W2781">
        <v>87.380219725560096</v>
      </c>
      <c r="X2781">
        <v>100</v>
      </c>
      <c r="Y2781">
        <v>130.17540867056999</v>
      </c>
      <c r="Z2781">
        <v>104.76360612450777</v>
      </c>
      <c r="AA2781">
        <v>122.14047387296756</v>
      </c>
      <c r="AB2781">
        <v>152.29626973867883</v>
      </c>
      <c r="AC2781">
        <v>156.36222891926025</v>
      </c>
      <c r="AD2781">
        <v>156.34409421905602</v>
      </c>
      <c r="AE2781">
        <v>151.8989637617936</v>
      </c>
      <c r="AF2781">
        <v>106.02600236822937</v>
      </c>
      <c r="AG2781">
        <v>94.252693845267771</v>
      </c>
      <c r="AH2781">
        <v>108.06105260427816</v>
      </c>
      <c r="AI2781">
        <v>127.73247808288262</v>
      </c>
      <c r="AJ2781">
        <v>124.31634955030569</v>
      </c>
      <c r="AK2781">
        <v>110.36781124496025</v>
      </c>
      <c r="AL2781">
        <v>151.71691065316074</v>
      </c>
      <c r="AM2781">
        <v>180.34300337343171</v>
      </c>
    </row>
    <row r="2782" spans="1:39" customFormat="1" hidden="1" x14ac:dyDescent="0.2">
      <c r="A2782" t="s">
        <v>0</v>
      </c>
      <c r="B2782" s="1" t="s">
        <v>406</v>
      </c>
      <c r="C2782" t="s">
        <v>182</v>
      </c>
      <c r="D2782" s="1" t="s">
        <v>373</v>
      </c>
      <c r="E2782">
        <v>-1.9036937497745043E-2</v>
      </c>
      <c r="F2782">
        <v>-3.1185352138824527</v>
      </c>
      <c r="G2782">
        <v>57.817828343857144</v>
      </c>
      <c r="H2782">
        <v>-64.04710697345169</v>
      </c>
      <c r="I2782">
        <v>32.592211196309819</v>
      </c>
      <c r="J2782">
        <v>30.289829491157121</v>
      </c>
      <c r="K2782">
        <v>3.8545324490661699</v>
      </c>
      <c r="L2782">
        <v>2.1200214975470431</v>
      </c>
      <c r="M2782">
        <v>11.020785644248193</v>
      </c>
      <c r="N2782">
        <v>21.23793612886098</v>
      </c>
      <c r="O2782">
        <v>34.8570951344918</v>
      </c>
      <c r="P2782">
        <v>17.582266009787915</v>
      </c>
      <c r="Q2782">
        <v>16.921665685399191</v>
      </c>
      <c r="R2782">
        <v>1.7614800890791713</v>
      </c>
      <c r="S2782">
        <v>-8.198469828249884</v>
      </c>
      <c r="T2782">
        <v>-36.658152674831413</v>
      </c>
      <c r="U2782">
        <v>53.381794182564136</v>
      </c>
      <c r="V2782">
        <v>1.6718896225133619</v>
      </c>
      <c r="W2782">
        <v>5.6462978012687728</v>
      </c>
      <c r="X2782">
        <v>1.8855721409683781</v>
      </c>
      <c r="Y2782">
        <v>8.2281071038327696</v>
      </c>
      <c r="Z2782">
        <v>3.3792990944277079</v>
      </c>
      <c r="AA2782">
        <v>6.4025648447119323</v>
      </c>
      <c r="AB2782">
        <v>7.5464712004259979</v>
      </c>
      <c r="AC2782">
        <v>13.936430173753706</v>
      </c>
      <c r="AD2782">
        <v>7.6285711847115891</v>
      </c>
      <c r="AE2782">
        <v>0.19701671035903701</v>
      </c>
      <c r="AF2782">
        <v>4.7228640188413067</v>
      </c>
      <c r="AG2782">
        <v>13.787373018708934</v>
      </c>
      <c r="AH2782">
        <v>-1.8197503511830888</v>
      </c>
      <c r="AI2782">
        <v>2.6338509910562351</v>
      </c>
      <c r="AJ2782">
        <v>5.5137905754232293</v>
      </c>
      <c r="AK2782">
        <v>-12.036793093115179</v>
      </c>
      <c r="AL2782">
        <v>1.5833933630431005</v>
      </c>
      <c r="AM2782">
        <v>7.0087452229425651</v>
      </c>
    </row>
    <row r="2783" spans="1:39" customFormat="1" hidden="1" x14ac:dyDescent="0.2">
      <c r="A2783" t="s">
        <v>0</v>
      </c>
      <c r="B2783" s="1" t="s">
        <v>406</v>
      </c>
      <c r="C2783" t="s">
        <v>32</v>
      </c>
      <c r="D2783" s="1" t="s">
        <v>379</v>
      </c>
      <c r="E2783">
        <v>2387.1516988326257</v>
      </c>
      <c r="F2783">
        <v>2252.3468734466228</v>
      </c>
      <c r="G2783">
        <v>3511.1665262051147</v>
      </c>
      <c r="H2783">
        <v>1249.0679521016862</v>
      </c>
      <c r="I2783">
        <v>1607.587551887978</v>
      </c>
      <c r="J2783">
        <v>1995.7286311938526</v>
      </c>
      <c r="K2783">
        <v>1975.1789065880846</v>
      </c>
      <c r="L2783">
        <v>1949.5782968260621</v>
      </c>
      <c r="M2783">
        <v>2095.3736619640872</v>
      </c>
      <c r="N2783">
        <v>2461.7285755226744</v>
      </c>
      <c r="O2783">
        <v>3215.7407007814218</v>
      </c>
      <c r="P2783">
        <v>3659.3533898996129</v>
      </c>
      <c r="Q2783">
        <v>4138.1879383001888</v>
      </c>
      <c r="R2783">
        <v>4079.1118500274888</v>
      </c>
      <c r="S2783">
        <v>3626.3533916428169</v>
      </c>
      <c r="T2783">
        <v>2227.9691519288808</v>
      </c>
      <c r="U2783">
        <v>3320.3789090611531</v>
      </c>
      <c r="V2783">
        <v>3277.1119090223146</v>
      </c>
      <c r="W2783">
        <v>3437.3633595003566</v>
      </c>
      <c r="X2783">
        <v>3532.0805462881144</v>
      </c>
      <c r="Y2783">
        <v>3749.7657720665516</v>
      </c>
      <c r="Z2783">
        <v>3739.4554444402679</v>
      </c>
      <c r="AA2783">
        <v>3854.688355160155</v>
      </c>
      <c r="AB2783">
        <v>4003.052597915108</v>
      </c>
      <c r="AC2783">
        <v>4360.7456230009793</v>
      </c>
      <c r="AD2783">
        <v>4479.4704179756664</v>
      </c>
      <c r="AE2783">
        <v>4333.8239886398896</v>
      </c>
      <c r="AF2783">
        <v>4416.9429228191693</v>
      </c>
      <c r="AG2783">
        <v>4903.8232562965495</v>
      </c>
      <c r="AH2783">
        <v>4702.4004828919606</v>
      </c>
      <c r="AI2783">
        <v>4710.9761473631934</v>
      </c>
      <c r="AJ2783">
        <v>4854.3864948585269</v>
      </c>
      <c r="AK2783">
        <v>4170.3920470231196</v>
      </c>
      <c r="AL2783">
        <v>4141.3881766637242</v>
      </c>
      <c r="AM2783">
        <v>4335.7831304771735</v>
      </c>
    </row>
    <row r="2784" spans="1:39" customFormat="1" hidden="1" x14ac:dyDescent="0.2">
      <c r="A2784" t="s">
        <v>0</v>
      </c>
      <c r="B2784" s="1" t="s">
        <v>406</v>
      </c>
      <c r="C2784" t="s">
        <v>261</v>
      </c>
      <c r="D2784" s="1" t="s">
        <v>162</v>
      </c>
      <c r="E2784" t="s">
        <v>49</v>
      </c>
      <c r="F2784" t="s">
        <v>49</v>
      </c>
      <c r="G2784" t="s">
        <v>49</v>
      </c>
      <c r="H2784">
        <v>2681.8477057570508</v>
      </c>
      <c r="I2784">
        <v>3530.2769195189853</v>
      </c>
      <c r="J2784">
        <v>4486.5216782201041</v>
      </c>
      <c r="K2784">
        <v>4535.1443682517947</v>
      </c>
      <c r="L2784">
        <v>4570.2285383522467</v>
      </c>
      <c r="M2784">
        <v>5001.9412756088695</v>
      </c>
      <c r="N2784">
        <v>5977.8160332289681</v>
      </c>
      <c r="O2784">
        <v>7896.6742874937181</v>
      </c>
      <c r="P2784">
        <v>9112.6575862382924</v>
      </c>
      <c r="Q2784">
        <v>10538.535399046794</v>
      </c>
      <c r="R2784">
        <v>10622.127702680344</v>
      </c>
      <c r="S2784">
        <v>9590.3054738582559</v>
      </c>
      <c r="T2784">
        <v>6008.405548613553</v>
      </c>
      <c r="U2784">
        <v>9194.7984833388928</v>
      </c>
      <c r="V2784">
        <v>9359.5589536923071</v>
      </c>
      <c r="W2784">
        <v>10120.162507624807</v>
      </c>
      <c r="X2784">
        <v>10680.061894247552</v>
      </c>
      <c r="Y2784">
        <v>11555.74416565763</v>
      </c>
      <c r="Z2784">
        <v>11597.834013654468</v>
      </c>
      <c r="AA2784">
        <v>12098.90311116755</v>
      </c>
      <c r="AB2784">
        <v>12825.637423309568</v>
      </c>
      <c r="AC2784">
        <v>14279.265153654173</v>
      </c>
      <c r="AD2784">
        <v>14517.482607590922</v>
      </c>
      <c r="AE2784">
        <v>13005.753800401222</v>
      </c>
      <c r="AF2784">
        <v>9198.7378291934747</v>
      </c>
      <c r="AG2784">
        <v>8920.041234900822</v>
      </c>
      <c r="AH2784">
        <v>9976.8549418628518</v>
      </c>
      <c r="AI2784">
        <v>10235.33635973436</v>
      </c>
      <c r="AJ2784">
        <v>10736.122264132862</v>
      </c>
      <c r="AK2784">
        <v>9343.7344106978962</v>
      </c>
      <c r="AL2784">
        <v>9695.6264649415716</v>
      </c>
      <c r="AM2784">
        <v>10861.821893766815</v>
      </c>
    </row>
    <row r="2785" spans="1:39" customFormat="1" hidden="1" x14ac:dyDescent="0.2">
      <c r="A2785" t="s">
        <v>0</v>
      </c>
      <c r="B2785" s="1" t="s">
        <v>406</v>
      </c>
      <c r="C2785" t="s">
        <v>244</v>
      </c>
      <c r="D2785" s="1" t="s">
        <v>344</v>
      </c>
      <c r="E2785" t="s">
        <v>49</v>
      </c>
      <c r="F2785" t="s">
        <v>49</v>
      </c>
      <c r="G2785" t="s">
        <v>49</v>
      </c>
      <c r="H2785" t="s">
        <v>49</v>
      </c>
      <c r="I2785" t="s">
        <v>49</v>
      </c>
      <c r="J2785" t="s">
        <v>49</v>
      </c>
      <c r="K2785" t="s">
        <v>49</v>
      </c>
      <c r="L2785" t="s">
        <v>49</v>
      </c>
      <c r="M2785">
        <v>0.54644811153411899</v>
      </c>
      <c r="N2785" t="s">
        <v>49</v>
      </c>
      <c r="O2785">
        <v>0.54644811153411899</v>
      </c>
      <c r="P2785" t="s">
        <v>49</v>
      </c>
      <c r="Q2785">
        <v>1.09289622306824</v>
      </c>
      <c r="R2785" t="s">
        <v>49</v>
      </c>
      <c r="S2785">
        <v>0</v>
      </c>
      <c r="T2785">
        <v>1.0810810327529901</v>
      </c>
      <c r="U2785">
        <v>1.49253726005554</v>
      </c>
      <c r="V2785">
        <v>0.98039215803146396</v>
      </c>
      <c r="W2785">
        <v>0.97560977935791005</v>
      </c>
      <c r="X2785">
        <v>2.42718458175659</v>
      </c>
      <c r="Y2785">
        <v>8.7378644943237305</v>
      </c>
      <c r="Z2785">
        <v>10.5263156890869</v>
      </c>
      <c r="AA2785">
        <v>12.4401912689209</v>
      </c>
      <c r="AB2785">
        <v>14.218009948730501</v>
      </c>
      <c r="AC2785">
        <v>14.691943168640099</v>
      </c>
      <c r="AD2785">
        <v>14.691943168640099</v>
      </c>
      <c r="AE2785">
        <v>15.384614944458001</v>
      </c>
      <c r="AF2785">
        <v>10.4761905670166</v>
      </c>
      <c r="AG2785">
        <v>9.0476188659668004</v>
      </c>
      <c r="AH2785">
        <v>9.5238094329834002</v>
      </c>
      <c r="AI2785">
        <v>9.0476188659668004</v>
      </c>
      <c r="AJ2785">
        <v>9.0476188659668004</v>
      </c>
      <c r="AK2785">
        <v>8.5714282989502006</v>
      </c>
      <c r="AL2785">
        <v>9.5238094329834002</v>
      </c>
      <c r="AM2785">
        <v>9.4339618682861293</v>
      </c>
    </row>
    <row r="2786" spans="1:39" customFormat="1" hidden="1" x14ac:dyDescent="0.2">
      <c r="A2786" t="s">
        <v>0</v>
      </c>
      <c r="B2786" s="1" t="s">
        <v>406</v>
      </c>
      <c r="C2786" t="s">
        <v>209</v>
      </c>
      <c r="D2786" s="1" t="s">
        <v>33</v>
      </c>
      <c r="E2786" t="s">
        <v>49</v>
      </c>
      <c r="F2786" t="s">
        <v>49</v>
      </c>
      <c r="G2786" t="s">
        <v>49</v>
      </c>
      <c r="H2786" t="s">
        <v>49</v>
      </c>
      <c r="I2786" t="s">
        <v>49</v>
      </c>
      <c r="J2786" t="s">
        <v>49</v>
      </c>
      <c r="K2786" t="s">
        <v>49</v>
      </c>
      <c r="L2786" t="s">
        <v>49</v>
      </c>
      <c r="M2786" t="s">
        <v>49</v>
      </c>
      <c r="N2786" t="s">
        <v>49</v>
      </c>
      <c r="O2786" t="s">
        <v>49</v>
      </c>
      <c r="P2786" t="s">
        <v>49</v>
      </c>
      <c r="Q2786" t="s">
        <v>49</v>
      </c>
      <c r="R2786" t="s">
        <v>49</v>
      </c>
      <c r="S2786" t="s">
        <v>49</v>
      </c>
      <c r="T2786" t="s">
        <v>49</v>
      </c>
      <c r="U2786" t="s">
        <v>49</v>
      </c>
      <c r="V2786" t="s">
        <v>49</v>
      </c>
      <c r="W2786" t="s">
        <v>49</v>
      </c>
      <c r="X2786" t="s">
        <v>49</v>
      </c>
      <c r="Y2786" t="s">
        <v>49</v>
      </c>
      <c r="Z2786" t="s">
        <v>49</v>
      </c>
      <c r="AA2786" t="s">
        <v>49</v>
      </c>
      <c r="AB2786" t="s">
        <v>49</v>
      </c>
      <c r="AC2786" t="s">
        <v>49</v>
      </c>
      <c r="AD2786" t="s">
        <v>49</v>
      </c>
      <c r="AE2786" t="s">
        <v>49</v>
      </c>
      <c r="AF2786" t="s">
        <v>49</v>
      </c>
      <c r="AG2786" t="s">
        <v>49</v>
      </c>
      <c r="AH2786">
        <v>0.39800000000000002</v>
      </c>
      <c r="AI2786">
        <v>0.39948228001594499</v>
      </c>
      <c r="AJ2786" t="s">
        <v>49</v>
      </c>
      <c r="AK2786">
        <v>0.40764328837394698</v>
      </c>
      <c r="AL2786" t="s">
        <v>49</v>
      </c>
      <c r="AM2786" t="s">
        <v>49</v>
      </c>
    </row>
    <row r="2787" spans="1:39" customFormat="1" hidden="1" x14ac:dyDescent="0.2">
      <c r="A2787" t="s">
        <v>0</v>
      </c>
      <c r="B2787" s="1" t="s">
        <v>406</v>
      </c>
      <c r="C2787" t="s">
        <v>382</v>
      </c>
      <c r="D2787" s="1" t="s">
        <v>200</v>
      </c>
      <c r="E2787" t="s">
        <v>49</v>
      </c>
      <c r="F2787" t="s">
        <v>49</v>
      </c>
      <c r="G2787" t="s">
        <v>49</v>
      </c>
      <c r="H2787">
        <v>180.95238095238099</v>
      </c>
      <c r="I2787">
        <v>83.615819209039003</v>
      </c>
      <c r="J2787">
        <v>207.69230769230899</v>
      </c>
      <c r="K2787">
        <v>448.49999999999898</v>
      </c>
      <c r="L2787">
        <v>387.31084776663801</v>
      </c>
      <c r="M2787">
        <v>-16.117325751057201</v>
      </c>
      <c r="N2787">
        <v>23.063199678872699</v>
      </c>
      <c r="O2787">
        <v>14.7687735575528</v>
      </c>
      <c r="P2787">
        <v>12.5777623393436</v>
      </c>
      <c r="Q2787">
        <v>4.97896213183735</v>
      </c>
      <c r="R2787">
        <v>16.374081496326198</v>
      </c>
      <c r="S2787">
        <v>19.316694601978998</v>
      </c>
      <c r="T2787">
        <v>33.6162105992383</v>
      </c>
      <c r="U2787">
        <v>26.961906819327201</v>
      </c>
      <c r="V2787">
        <v>36.959480920187097</v>
      </c>
      <c r="W2787">
        <v>53.230962911428001</v>
      </c>
      <c r="X2787">
        <v>-10.0674925768978</v>
      </c>
      <c r="Y2787">
        <v>12.6628528269228</v>
      </c>
      <c r="Z2787">
        <v>6.8736154721254996</v>
      </c>
      <c r="AA2787">
        <v>2.8777472527476</v>
      </c>
      <c r="AB2787">
        <v>5.8014553708529899</v>
      </c>
      <c r="AC2787">
        <v>6.0890964159504399</v>
      </c>
      <c r="AD2787">
        <v>1.8794980074946901</v>
      </c>
      <c r="AE2787">
        <v>2.2359740790467799</v>
      </c>
      <c r="AF2787">
        <v>1.3933302878031</v>
      </c>
      <c r="AG2787">
        <v>0.55652139715551896</v>
      </c>
      <c r="AH2787">
        <v>0.18405889884764001</v>
      </c>
      <c r="AI2787">
        <v>0.36744148893681</v>
      </c>
      <c r="AJ2787">
        <v>-0.19896538002387101</v>
      </c>
      <c r="AK2787">
        <v>0.57416267942583799</v>
      </c>
      <c r="AL2787">
        <v>6.0418648905803902</v>
      </c>
      <c r="AM2787">
        <v>4.9947659638103898</v>
      </c>
    </row>
    <row r="2788" spans="1:39" customFormat="1" hidden="1" x14ac:dyDescent="0.2">
      <c r="A2788" t="s">
        <v>0</v>
      </c>
      <c r="B2788" s="1" t="s">
        <v>406</v>
      </c>
      <c r="C2788" t="s">
        <v>213</v>
      </c>
      <c r="D2788" s="1" t="s">
        <v>331</v>
      </c>
      <c r="E2788">
        <v>10.431250000767903</v>
      </c>
      <c r="F2788">
        <v>8.4015892735547197</v>
      </c>
      <c r="G2788">
        <v>73.645391040723553</v>
      </c>
      <c r="H2788">
        <v>111.12641815199291</v>
      </c>
      <c r="I2788">
        <v>104.50076671141747</v>
      </c>
      <c r="J2788">
        <v>114.46767171036797</v>
      </c>
      <c r="K2788">
        <v>396.43801739682436</v>
      </c>
      <c r="L2788">
        <v>295.36766714356395</v>
      </c>
      <c r="M2788">
        <v>-12.544137451352668</v>
      </c>
      <c r="N2788">
        <v>91.498797837913656</v>
      </c>
      <c r="O2788">
        <v>-15.860765536264736</v>
      </c>
      <c r="P2788">
        <v>71.148044920433904</v>
      </c>
      <c r="Q2788">
        <v>24.612436744787175</v>
      </c>
      <c r="R2788">
        <v>-19.146731032873191</v>
      </c>
      <c r="S2788">
        <v>8.1617006121841342</v>
      </c>
      <c r="T2788">
        <v>13.858583412046983</v>
      </c>
      <c r="U2788">
        <v>17.312211335318324</v>
      </c>
      <c r="V2788">
        <v>35.857850853636904</v>
      </c>
      <c r="W2788">
        <v>23.044743972874443</v>
      </c>
      <c r="X2788">
        <v>14.442376448669435</v>
      </c>
      <c r="Y2788">
        <v>30.175408670569993</v>
      </c>
      <c r="Z2788">
        <v>-19.52120051366299</v>
      </c>
      <c r="AA2788">
        <v>16.586740750225815</v>
      </c>
      <c r="AB2788">
        <v>24.689437423564328</v>
      </c>
      <c r="AC2788">
        <v>2.6697693827682656</v>
      </c>
      <c r="AD2788">
        <v>-1.1597877780062049E-2</v>
      </c>
      <c r="AE2788">
        <v>-2.8431713263401406</v>
      </c>
      <c r="AF2788">
        <v>-30.199653939378905</v>
      </c>
      <c r="AG2788">
        <v>-11.104170920330262</v>
      </c>
      <c r="AH2788">
        <v>14.650359788845108</v>
      </c>
      <c r="AI2788">
        <v>18.203992099393702</v>
      </c>
      <c r="AJ2788">
        <v>-2.6744400358069385</v>
      </c>
      <c r="AK2788">
        <v>-11.220196181598013</v>
      </c>
      <c r="AL2788">
        <v>37.464817813978897</v>
      </c>
      <c r="AM2788">
        <v>18.868096243874177</v>
      </c>
    </row>
    <row r="2789" spans="1:39" customFormat="1" hidden="1" x14ac:dyDescent="0.2">
      <c r="A2789" t="s">
        <v>0</v>
      </c>
      <c r="B2789" s="1" t="s">
        <v>406</v>
      </c>
      <c r="C2789" t="s">
        <v>263</v>
      </c>
      <c r="D2789" s="1" t="s">
        <v>232</v>
      </c>
      <c r="E2789" t="s">
        <v>49</v>
      </c>
      <c r="F2789" t="s">
        <v>49</v>
      </c>
      <c r="G2789" t="s">
        <v>49</v>
      </c>
      <c r="H2789" t="s">
        <v>49</v>
      </c>
      <c r="I2789" t="s">
        <v>49</v>
      </c>
      <c r="J2789" t="s">
        <v>49</v>
      </c>
      <c r="K2789" t="s">
        <v>49</v>
      </c>
      <c r="L2789" t="s">
        <v>49</v>
      </c>
      <c r="M2789" t="s">
        <v>49</v>
      </c>
      <c r="N2789" t="s">
        <v>49</v>
      </c>
      <c r="O2789" t="s">
        <v>49</v>
      </c>
      <c r="P2789" t="s">
        <v>49</v>
      </c>
      <c r="Q2789" t="s">
        <v>49</v>
      </c>
      <c r="R2789" t="s">
        <v>49</v>
      </c>
      <c r="S2789">
        <v>15</v>
      </c>
      <c r="T2789">
        <v>15</v>
      </c>
      <c r="U2789">
        <v>13.2675</v>
      </c>
      <c r="V2789">
        <v>13.4166666666667</v>
      </c>
      <c r="W2789">
        <v>14.375</v>
      </c>
      <c r="X2789">
        <v>18.783333333333299</v>
      </c>
      <c r="Y2789">
        <v>19.215</v>
      </c>
      <c r="Z2789">
        <v>16.155833333333302</v>
      </c>
      <c r="AA2789">
        <v>14.345833333333299</v>
      </c>
      <c r="AB2789">
        <v>14.1308333333333</v>
      </c>
      <c r="AC2789">
        <v>13.8675</v>
      </c>
      <c r="AD2789">
        <v>13.574999999999999</v>
      </c>
      <c r="AE2789">
        <v>12.6033333333333</v>
      </c>
      <c r="AF2789">
        <v>12.2925</v>
      </c>
      <c r="AG2789">
        <v>12.364068627450999</v>
      </c>
      <c r="AH2789" t="s">
        <v>49</v>
      </c>
      <c r="AI2789" t="s">
        <v>49</v>
      </c>
      <c r="AJ2789" t="s">
        <v>49</v>
      </c>
      <c r="AK2789" t="s">
        <v>49</v>
      </c>
      <c r="AL2789" t="s">
        <v>49</v>
      </c>
      <c r="AM2789" t="s">
        <v>49</v>
      </c>
    </row>
    <row r="2790" spans="1:39" customFormat="1" hidden="1" x14ac:dyDescent="0.2">
      <c r="A2790" t="s">
        <v>0</v>
      </c>
      <c r="B2790" s="1" t="s">
        <v>406</v>
      </c>
      <c r="C2790" t="s">
        <v>546</v>
      </c>
      <c r="D2790" s="1" t="s">
        <v>94</v>
      </c>
      <c r="E2790">
        <v>2002.38558586824</v>
      </c>
      <c r="F2790">
        <v>2002.38558586824</v>
      </c>
      <c r="G2790">
        <v>2002.38558586824</v>
      </c>
      <c r="H2790">
        <v>2002.38558586824</v>
      </c>
      <c r="I2790">
        <v>2002.38558586824</v>
      </c>
      <c r="J2790">
        <v>2002.38629443332</v>
      </c>
      <c r="K2790">
        <v>2002.38738948844</v>
      </c>
      <c r="L2790">
        <v>2002.38722845092</v>
      </c>
      <c r="M2790">
        <v>2002.3872123471699</v>
      </c>
      <c r="N2790">
        <v>2002.3872123471699</v>
      </c>
      <c r="O2790">
        <v>2002.3872445546799</v>
      </c>
      <c r="P2790">
        <v>2002.3897728437</v>
      </c>
      <c r="Q2790">
        <v>2002.4034073535399</v>
      </c>
      <c r="R2790">
        <v>2002.4049103703701</v>
      </c>
      <c r="S2790">
        <v>2002.37270286683</v>
      </c>
      <c r="T2790" t="s">
        <v>49</v>
      </c>
      <c r="U2790">
        <v>1453.4166666666699</v>
      </c>
      <c r="V2790">
        <v>1472</v>
      </c>
      <c r="W2790">
        <v>1467.4166666666699</v>
      </c>
      <c r="X2790">
        <v>1254.5672185870401</v>
      </c>
      <c r="Y2790">
        <v>1193.0833333333301</v>
      </c>
      <c r="Z2790">
        <v>1170</v>
      </c>
      <c r="AA2790">
        <v>1170</v>
      </c>
      <c r="AB2790">
        <v>1170</v>
      </c>
      <c r="AC2790">
        <v>1166.1666666666699</v>
      </c>
      <c r="AD2790">
        <v>1166</v>
      </c>
      <c r="AE2790">
        <v>1166</v>
      </c>
      <c r="AF2790">
        <v>1167.3333333333301</v>
      </c>
      <c r="AG2790">
        <v>1182</v>
      </c>
      <c r="AH2790">
        <v>1184</v>
      </c>
      <c r="AI2790">
        <v>1182.75</v>
      </c>
      <c r="AJ2790">
        <v>1182</v>
      </c>
      <c r="AK2790">
        <v>1192</v>
      </c>
      <c r="AL2790">
        <v>1450</v>
      </c>
      <c r="AM2790">
        <v>1450</v>
      </c>
    </row>
    <row r="2791" spans="1:39" customFormat="1" hidden="1" x14ac:dyDescent="0.2">
      <c r="A2791" t="s">
        <v>0</v>
      </c>
      <c r="B2791" s="1" t="s">
        <v>406</v>
      </c>
      <c r="C2791" t="s">
        <v>309</v>
      </c>
      <c r="D2791" s="1" t="s">
        <v>274</v>
      </c>
      <c r="E2791" t="s">
        <v>49</v>
      </c>
      <c r="F2791" t="s">
        <v>49</v>
      </c>
      <c r="G2791" t="s">
        <v>49</v>
      </c>
      <c r="H2791" t="s">
        <v>49</v>
      </c>
      <c r="I2791" t="s">
        <v>49</v>
      </c>
      <c r="J2791" t="s">
        <v>49</v>
      </c>
      <c r="K2791" t="s">
        <v>49</v>
      </c>
      <c r="L2791" t="s">
        <v>49</v>
      </c>
      <c r="M2791">
        <v>4.7872338294982901</v>
      </c>
      <c r="N2791" t="s">
        <v>49</v>
      </c>
      <c r="O2791">
        <v>8.5106382369995099</v>
      </c>
      <c r="P2791" t="s">
        <v>49</v>
      </c>
      <c r="Q2791">
        <v>5.8201060295104998</v>
      </c>
      <c r="R2791" t="s">
        <v>49</v>
      </c>
      <c r="S2791">
        <v>7.9365077018737802</v>
      </c>
      <c r="T2791">
        <v>0.50251257419586204</v>
      </c>
      <c r="U2791">
        <v>0</v>
      </c>
      <c r="V2791">
        <v>0.48543688654899603</v>
      </c>
      <c r="W2791">
        <v>0</v>
      </c>
      <c r="X2791">
        <v>0.483091801404953</v>
      </c>
      <c r="Y2791">
        <v>1.9230768680572501</v>
      </c>
      <c r="Z2791">
        <v>2.36966824531555</v>
      </c>
      <c r="AA2791">
        <v>2.36966824531555</v>
      </c>
      <c r="AB2791">
        <v>4.26540279388428</v>
      </c>
      <c r="AC2791">
        <v>4.7393364906311</v>
      </c>
      <c r="AD2791">
        <v>4.26540279388428</v>
      </c>
      <c r="AE2791">
        <v>2.3809523582458501</v>
      </c>
      <c r="AF2791">
        <v>2.8571429252624498</v>
      </c>
      <c r="AG2791">
        <v>3.3333332538604701</v>
      </c>
      <c r="AH2791">
        <v>3.3333332538604701</v>
      </c>
      <c r="AI2791">
        <v>1.41509437561035</v>
      </c>
      <c r="AJ2791">
        <v>1.41509437561035</v>
      </c>
      <c r="AK2791">
        <v>1.8867924213409399</v>
      </c>
      <c r="AL2791">
        <v>1.8867924213409399</v>
      </c>
      <c r="AM2791">
        <v>2.3584904670715301</v>
      </c>
    </row>
    <row r="2792" spans="1:39" customFormat="1" hidden="1" x14ac:dyDescent="0.2">
      <c r="A2792" t="s">
        <v>0</v>
      </c>
      <c r="B2792" s="1" t="s">
        <v>406</v>
      </c>
      <c r="C2792" t="s">
        <v>421</v>
      </c>
      <c r="D2792" s="1" t="s">
        <v>223</v>
      </c>
      <c r="E2792">
        <v>8622271</v>
      </c>
      <c r="F2792">
        <v>8907976</v>
      </c>
      <c r="G2792">
        <v>9074821</v>
      </c>
      <c r="H2792">
        <v>9221657</v>
      </c>
      <c r="I2792">
        <v>9544133</v>
      </c>
      <c r="J2792">
        <v>10056842</v>
      </c>
      <c r="K2792">
        <v>10590970</v>
      </c>
      <c r="L2792">
        <v>10996678</v>
      </c>
      <c r="M2792">
        <v>11400229</v>
      </c>
      <c r="N2792">
        <v>11805005</v>
      </c>
      <c r="O2792">
        <v>12225884</v>
      </c>
      <c r="P2792">
        <v>12674906</v>
      </c>
      <c r="Q2792">
        <v>13149937</v>
      </c>
      <c r="R2792">
        <v>13621641</v>
      </c>
      <c r="S2792">
        <v>14115677</v>
      </c>
      <c r="T2792">
        <v>14605076</v>
      </c>
      <c r="U2792">
        <v>15085903</v>
      </c>
      <c r="V2792">
        <v>15605017</v>
      </c>
      <c r="W2792">
        <v>15792549</v>
      </c>
      <c r="X2792">
        <v>15738850</v>
      </c>
      <c r="Y2792">
        <v>16130343</v>
      </c>
      <c r="Z2792">
        <v>16807861</v>
      </c>
      <c r="AA2792">
        <v>17425807</v>
      </c>
      <c r="AB2792">
        <v>18103209</v>
      </c>
      <c r="AC2792">
        <v>18987328</v>
      </c>
      <c r="AD2792">
        <v>19954180</v>
      </c>
      <c r="AE2792">
        <v>20732966</v>
      </c>
      <c r="AF2792">
        <v>21389835</v>
      </c>
      <c r="AG2792">
        <v>22022859</v>
      </c>
      <c r="AH2792">
        <v>22655700</v>
      </c>
      <c r="AI2792">
        <v>23326516</v>
      </c>
      <c r="AJ2792">
        <v>24012914</v>
      </c>
      <c r="AK2792">
        <v>24730459</v>
      </c>
      <c r="AL2792">
        <v>25453771</v>
      </c>
      <c r="AM2792">
        <v>26190212</v>
      </c>
    </row>
    <row r="2793" spans="1:39" customFormat="1" hidden="1" x14ac:dyDescent="0.2">
      <c r="A2793" t="s">
        <v>0</v>
      </c>
      <c r="B2793" s="1" t="s">
        <v>406</v>
      </c>
      <c r="C2793" t="s">
        <v>120</v>
      </c>
      <c r="D2793" s="1" t="s">
        <v>488</v>
      </c>
      <c r="E2793">
        <v>2.3185363055007899</v>
      </c>
      <c r="F2793">
        <v>2.6446202681909901</v>
      </c>
      <c r="G2793">
        <v>1.2295598240363099</v>
      </c>
      <c r="H2793">
        <v>1.05900596016074</v>
      </c>
      <c r="I2793">
        <v>2.9771145541280601</v>
      </c>
      <c r="J2793">
        <v>4.83166684816588</v>
      </c>
      <c r="K2793">
        <v>4.8171240037014202</v>
      </c>
      <c r="L2793">
        <v>3.4024505611851699</v>
      </c>
      <c r="M2793">
        <v>3.2428450597752398</v>
      </c>
      <c r="N2793">
        <v>3.1452963275892398</v>
      </c>
      <c r="O2793">
        <v>3.1851533188696899</v>
      </c>
      <c r="P2793">
        <v>3.2739296689177002</v>
      </c>
      <c r="Q2793">
        <v>3.3362466943398701</v>
      </c>
      <c r="R2793">
        <v>3.1840173453354401</v>
      </c>
      <c r="S2793">
        <v>3.2110492891940998</v>
      </c>
      <c r="T2793">
        <v>3.0513111631182799</v>
      </c>
      <c r="U2793">
        <v>2.87715845950826</v>
      </c>
      <c r="V2793">
        <v>2.9697060646723599</v>
      </c>
      <c r="W2793">
        <v>0.71843220852380196</v>
      </c>
      <c r="X2793">
        <v>-0.85022191619316401</v>
      </c>
      <c r="Y2793">
        <v>1.9264626553176201</v>
      </c>
      <c r="Z2793">
        <v>3.5987933376422001</v>
      </c>
      <c r="AA2793">
        <v>3.1709332021715699</v>
      </c>
      <c r="AB2793">
        <v>3.4985800882497</v>
      </c>
      <c r="AC2793">
        <v>4.4884639176916998</v>
      </c>
      <c r="AD2793">
        <v>4.6654185971966999</v>
      </c>
      <c r="AE2793">
        <v>3.50227675046767</v>
      </c>
      <c r="AF2793">
        <v>2.71497647013538</v>
      </c>
      <c r="AG2793">
        <v>2.4594025000554698</v>
      </c>
      <c r="AH2793">
        <v>2.3576923293923402</v>
      </c>
      <c r="AI2793">
        <v>2.4175606866866599</v>
      </c>
      <c r="AJ2793">
        <v>2.36838831392184</v>
      </c>
      <c r="AK2793">
        <v>2.3621118392393701</v>
      </c>
      <c r="AL2793">
        <v>2.26888921028968</v>
      </c>
      <c r="AM2793">
        <v>2.18691693437269</v>
      </c>
    </row>
    <row r="2794" spans="1:39" customFormat="1" hidden="1" x14ac:dyDescent="0.2">
      <c r="A2794" t="s">
        <v>0</v>
      </c>
      <c r="B2794" s="1" t="s">
        <v>406</v>
      </c>
      <c r="C2794" t="s">
        <v>514</v>
      </c>
      <c r="D2794" s="1" t="s">
        <v>142</v>
      </c>
      <c r="E2794">
        <v>16987346</v>
      </c>
      <c r="F2794">
        <v>17442590</v>
      </c>
      <c r="G2794">
        <v>17658381</v>
      </c>
      <c r="H2794">
        <v>17846378</v>
      </c>
      <c r="I2794">
        <v>18385673</v>
      </c>
      <c r="J2794">
        <v>19295818</v>
      </c>
      <c r="K2794">
        <v>20248073</v>
      </c>
      <c r="L2794">
        <v>20948858</v>
      </c>
      <c r="M2794">
        <v>21639332</v>
      </c>
      <c r="N2794">
        <v>22330770</v>
      </c>
      <c r="O2794">
        <v>23053488</v>
      </c>
      <c r="P2794">
        <v>23820734</v>
      </c>
      <c r="Q2794">
        <v>24628858</v>
      </c>
      <c r="R2794">
        <v>25425663</v>
      </c>
      <c r="S2794">
        <v>26255343</v>
      </c>
      <c r="T2794">
        <v>27068823</v>
      </c>
      <c r="U2794">
        <v>27858948</v>
      </c>
      <c r="V2794">
        <v>28698684</v>
      </c>
      <c r="W2794">
        <v>28905607</v>
      </c>
      <c r="X2794">
        <v>28660887</v>
      </c>
      <c r="Y2794">
        <v>29218381</v>
      </c>
      <c r="Z2794">
        <v>30289040</v>
      </c>
      <c r="AA2794">
        <v>31264875</v>
      </c>
      <c r="AB2794">
        <v>32378061</v>
      </c>
      <c r="AC2794">
        <v>33864447</v>
      </c>
      <c r="AD2794">
        <v>35481800</v>
      </c>
      <c r="AE2794">
        <v>36746488</v>
      </c>
      <c r="AF2794">
        <v>37757813</v>
      </c>
      <c r="AG2794">
        <v>38697943</v>
      </c>
      <c r="AH2794">
        <v>39621162</v>
      </c>
      <c r="AI2794">
        <v>40590700</v>
      </c>
      <c r="AJ2794">
        <v>41563520</v>
      </c>
      <c r="AK2794">
        <v>42556984</v>
      </c>
      <c r="AL2794">
        <v>43533592</v>
      </c>
      <c r="AM2794">
        <v>44496122</v>
      </c>
    </row>
    <row r="2795" spans="1:39" customFormat="1" hidden="1" x14ac:dyDescent="0.2">
      <c r="A2795" t="s">
        <v>0</v>
      </c>
      <c r="B2795" s="1" t="s">
        <v>406</v>
      </c>
      <c r="C2795" t="s">
        <v>267</v>
      </c>
      <c r="D2795" s="1" t="s">
        <v>205</v>
      </c>
      <c r="E2795" t="s">
        <v>49</v>
      </c>
      <c r="F2795" t="s">
        <v>49</v>
      </c>
      <c r="G2795" t="s">
        <v>49</v>
      </c>
      <c r="H2795" t="s">
        <v>49</v>
      </c>
      <c r="I2795" t="s">
        <v>49</v>
      </c>
      <c r="J2795" t="s">
        <v>49</v>
      </c>
      <c r="K2795" t="s">
        <v>49</v>
      </c>
      <c r="L2795" t="s">
        <v>49</v>
      </c>
      <c r="M2795" t="s">
        <v>49</v>
      </c>
      <c r="N2795" t="s">
        <v>49</v>
      </c>
      <c r="O2795" t="s">
        <v>49</v>
      </c>
      <c r="P2795" t="s">
        <v>49</v>
      </c>
      <c r="Q2795" t="s">
        <v>49</v>
      </c>
      <c r="R2795" t="s">
        <v>49</v>
      </c>
      <c r="S2795" t="s">
        <v>49</v>
      </c>
      <c r="T2795" t="s">
        <v>49</v>
      </c>
      <c r="U2795" t="s">
        <v>49</v>
      </c>
      <c r="V2795">
        <v>11.2</v>
      </c>
      <c r="W2795">
        <v>15</v>
      </c>
      <c r="X2795">
        <v>15</v>
      </c>
      <c r="Y2795">
        <v>15</v>
      </c>
      <c r="Z2795">
        <v>15</v>
      </c>
      <c r="AA2795">
        <v>15</v>
      </c>
      <c r="AB2795">
        <v>15</v>
      </c>
      <c r="AC2795">
        <v>15</v>
      </c>
      <c r="AD2795">
        <v>15</v>
      </c>
      <c r="AE2795">
        <v>15</v>
      </c>
      <c r="AF2795">
        <v>15</v>
      </c>
      <c r="AG2795">
        <v>15</v>
      </c>
      <c r="AH2795">
        <v>15</v>
      </c>
      <c r="AI2795">
        <v>15</v>
      </c>
      <c r="AJ2795">
        <v>15</v>
      </c>
      <c r="AK2795" t="s">
        <v>49</v>
      </c>
      <c r="AL2795" t="s">
        <v>49</v>
      </c>
      <c r="AM2795" t="s">
        <v>49</v>
      </c>
    </row>
    <row r="2796" spans="1:39" customFormat="1" hidden="1" x14ac:dyDescent="0.2">
      <c r="A2796" t="s">
        <v>0</v>
      </c>
      <c r="B2796" s="1" t="s">
        <v>406</v>
      </c>
      <c r="C2796" t="s">
        <v>447</v>
      </c>
      <c r="D2796" s="1" t="s">
        <v>564</v>
      </c>
      <c r="E2796" t="s">
        <v>49</v>
      </c>
      <c r="F2796" t="s">
        <v>49</v>
      </c>
      <c r="G2796" t="s">
        <v>49</v>
      </c>
      <c r="H2796" t="s">
        <v>49</v>
      </c>
      <c r="I2796" t="s">
        <v>49</v>
      </c>
      <c r="J2796" t="s">
        <v>49</v>
      </c>
      <c r="K2796" t="s">
        <v>49</v>
      </c>
      <c r="L2796" t="s">
        <v>49</v>
      </c>
      <c r="M2796" t="s">
        <v>49</v>
      </c>
      <c r="N2796" t="s">
        <v>49</v>
      </c>
      <c r="O2796" t="s">
        <v>49</v>
      </c>
      <c r="P2796" t="s">
        <v>49</v>
      </c>
      <c r="Q2796" t="s">
        <v>49</v>
      </c>
      <c r="R2796" t="s">
        <v>49</v>
      </c>
      <c r="S2796" t="s">
        <v>49</v>
      </c>
      <c r="T2796" t="s">
        <v>49</v>
      </c>
      <c r="U2796">
        <v>5</v>
      </c>
      <c r="V2796">
        <v>5</v>
      </c>
      <c r="W2796">
        <v>5</v>
      </c>
      <c r="X2796">
        <v>5</v>
      </c>
      <c r="Y2796">
        <v>5</v>
      </c>
      <c r="Z2796">
        <v>5</v>
      </c>
      <c r="AA2796">
        <v>5</v>
      </c>
      <c r="AB2796">
        <v>5</v>
      </c>
      <c r="AC2796">
        <v>5</v>
      </c>
      <c r="AD2796">
        <v>5</v>
      </c>
      <c r="AE2796">
        <v>5</v>
      </c>
      <c r="AF2796">
        <v>5</v>
      </c>
      <c r="AG2796">
        <v>5</v>
      </c>
      <c r="AH2796">
        <v>5</v>
      </c>
      <c r="AI2796">
        <v>5</v>
      </c>
      <c r="AJ2796">
        <v>5</v>
      </c>
      <c r="AK2796" t="s">
        <v>49</v>
      </c>
      <c r="AL2796" t="s">
        <v>49</v>
      </c>
      <c r="AM2796" t="s">
        <v>49</v>
      </c>
    </row>
    <row r="2797" spans="1:39" customFormat="1" hidden="1" x14ac:dyDescent="0.2">
      <c r="A2797" t="s">
        <v>0</v>
      </c>
      <c r="B2797" s="1" t="s">
        <v>406</v>
      </c>
      <c r="C2797" t="s">
        <v>458</v>
      </c>
      <c r="D2797" s="1" t="s">
        <v>187</v>
      </c>
      <c r="E2797" t="s">
        <v>49</v>
      </c>
      <c r="F2797" t="s">
        <v>49</v>
      </c>
      <c r="G2797" t="s">
        <v>49</v>
      </c>
      <c r="H2797" t="s">
        <v>49</v>
      </c>
      <c r="I2797" t="s">
        <v>49</v>
      </c>
      <c r="J2797" t="s">
        <v>49</v>
      </c>
      <c r="K2797" t="s">
        <v>49</v>
      </c>
      <c r="L2797">
        <v>1120</v>
      </c>
      <c r="M2797">
        <v>908</v>
      </c>
      <c r="N2797">
        <v>947</v>
      </c>
      <c r="O2797">
        <v>751</v>
      </c>
      <c r="P2797">
        <v>821</v>
      </c>
      <c r="Q2797">
        <v>867</v>
      </c>
      <c r="R2797">
        <v>1109</v>
      </c>
      <c r="S2797">
        <v>1683</v>
      </c>
      <c r="T2797" t="s">
        <v>49</v>
      </c>
      <c r="U2797">
        <v>1079</v>
      </c>
      <c r="V2797">
        <v>733</v>
      </c>
      <c r="W2797">
        <v>64</v>
      </c>
      <c r="X2797" t="s">
        <v>49</v>
      </c>
      <c r="Y2797">
        <v>120.634</v>
      </c>
      <c r="Z2797" t="s">
        <v>49</v>
      </c>
      <c r="AA2797">
        <v>249.46299999999999</v>
      </c>
      <c r="AB2797" t="s">
        <v>49</v>
      </c>
      <c r="AC2797" t="s">
        <v>49</v>
      </c>
      <c r="AD2797" t="s">
        <v>49</v>
      </c>
      <c r="AE2797" t="s">
        <v>49</v>
      </c>
      <c r="AF2797" t="s">
        <v>49</v>
      </c>
      <c r="AG2797" t="s">
        <v>49</v>
      </c>
      <c r="AH2797" t="s">
        <v>49</v>
      </c>
      <c r="AI2797" t="s">
        <v>49</v>
      </c>
      <c r="AJ2797" t="s">
        <v>49</v>
      </c>
      <c r="AK2797" t="s">
        <v>49</v>
      </c>
      <c r="AL2797" t="s">
        <v>49</v>
      </c>
      <c r="AM2797" t="s">
        <v>49</v>
      </c>
    </row>
    <row r="2798" spans="1:39" customFormat="1" hidden="1" x14ac:dyDescent="0.2">
      <c r="A2798" t="s">
        <v>0</v>
      </c>
      <c r="B2798" s="1" t="s">
        <v>406</v>
      </c>
      <c r="C2798" t="s">
        <v>487</v>
      </c>
      <c r="D2798" s="1" t="s">
        <v>306</v>
      </c>
      <c r="E2798" t="s">
        <v>49</v>
      </c>
      <c r="F2798" t="s">
        <v>49</v>
      </c>
      <c r="G2798" t="s">
        <v>49</v>
      </c>
      <c r="H2798" t="s">
        <v>49</v>
      </c>
      <c r="I2798" t="s">
        <v>49</v>
      </c>
      <c r="J2798" t="s">
        <v>49</v>
      </c>
      <c r="K2798" t="s">
        <v>49</v>
      </c>
      <c r="L2798" t="s">
        <v>49</v>
      </c>
      <c r="M2798" t="s">
        <v>49</v>
      </c>
      <c r="N2798" t="s">
        <v>49</v>
      </c>
      <c r="O2798" t="s">
        <v>49</v>
      </c>
      <c r="P2798" t="s">
        <v>49</v>
      </c>
      <c r="Q2798" t="s">
        <v>49</v>
      </c>
      <c r="R2798" t="s">
        <v>49</v>
      </c>
      <c r="S2798" t="s">
        <v>49</v>
      </c>
      <c r="T2798" t="s">
        <v>49</v>
      </c>
      <c r="U2798" t="s">
        <v>49</v>
      </c>
      <c r="V2798" t="s">
        <v>49</v>
      </c>
      <c r="W2798" t="s">
        <v>49</v>
      </c>
      <c r="X2798" t="s">
        <v>49</v>
      </c>
      <c r="Y2798" t="s">
        <v>49</v>
      </c>
      <c r="Z2798" t="s">
        <v>49</v>
      </c>
      <c r="AA2798" t="s">
        <v>49</v>
      </c>
      <c r="AB2798" t="s">
        <v>49</v>
      </c>
      <c r="AC2798" t="s">
        <v>49</v>
      </c>
      <c r="AD2798" t="s">
        <v>49</v>
      </c>
      <c r="AE2798" t="s">
        <v>49</v>
      </c>
      <c r="AF2798" t="s">
        <v>49</v>
      </c>
      <c r="AG2798" t="s">
        <v>49</v>
      </c>
      <c r="AH2798" t="s">
        <v>49</v>
      </c>
      <c r="AI2798" t="s">
        <v>49</v>
      </c>
      <c r="AJ2798" t="s">
        <v>49</v>
      </c>
      <c r="AK2798" t="s">
        <v>49</v>
      </c>
      <c r="AL2798" t="s">
        <v>49</v>
      </c>
      <c r="AM2798" t="s">
        <v>49</v>
      </c>
    </row>
    <row r="2799" spans="1:39" customFormat="1" hidden="1" x14ac:dyDescent="0.2">
      <c r="A2799" t="s">
        <v>0</v>
      </c>
      <c r="B2799" s="1" t="s">
        <v>406</v>
      </c>
      <c r="C2799" t="s">
        <v>454</v>
      </c>
      <c r="D2799" s="1" t="s">
        <v>165</v>
      </c>
      <c r="E2799" t="s">
        <v>49</v>
      </c>
      <c r="F2799" t="s">
        <v>49</v>
      </c>
      <c r="G2799" t="s">
        <v>49</v>
      </c>
      <c r="H2799" t="s">
        <v>49</v>
      </c>
      <c r="I2799" t="s">
        <v>49</v>
      </c>
      <c r="J2799" t="s">
        <v>49</v>
      </c>
      <c r="K2799" t="s">
        <v>49</v>
      </c>
      <c r="L2799" t="s">
        <v>49</v>
      </c>
      <c r="M2799" t="s">
        <v>49</v>
      </c>
      <c r="N2799" t="s">
        <v>49</v>
      </c>
      <c r="O2799" t="s">
        <v>49</v>
      </c>
      <c r="P2799" t="s">
        <v>49</v>
      </c>
      <c r="Q2799" t="s">
        <v>49</v>
      </c>
      <c r="R2799" t="s">
        <v>49</v>
      </c>
      <c r="S2799">
        <v>6.3222927793403727</v>
      </c>
      <c r="T2799">
        <v>1.0024862015209783</v>
      </c>
      <c r="U2799">
        <v>-3.447817826702765</v>
      </c>
      <c r="V2799">
        <v>-16.518135717564572</v>
      </c>
      <c r="W2799">
        <v>-7.046009193847163</v>
      </c>
      <c r="X2799">
        <v>3.793137664011113</v>
      </c>
      <c r="Y2799">
        <v>-8.4197228819977035</v>
      </c>
      <c r="Z2799">
        <v>44.330971727595454</v>
      </c>
      <c r="AA2799">
        <v>-1.9220945730813517</v>
      </c>
      <c r="AB2799">
        <v>-8.4679218291473521</v>
      </c>
      <c r="AC2799">
        <v>10.906550861612363</v>
      </c>
      <c r="AD2799">
        <v>13.58817381757196</v>
      </c>
      <c r="AE2799">
        <v>15.898527021252123</v>
      </c>
      <c r="AF2799">
        <v>60.876709554526812</v>
      </c>
      <c r="AG2799">
        <v>26.399708277368873</v>
      </c>
      <c r="AH2799" t="s">
        <v>49</v>
      </c>
      <c r="AI2799" t="s">
        <v>49</v>
      </c>
      <c r="AJ2799" t="s">
        <v>49</v>
      </c>
      <c r="AK2799" t="s">
        <v>49</v>
      </c>
      <c r="AL2799" t="s">
        <v>49</v>
      </c>
      <c r="AM2799" t="s">
        <v>49</v>
      </c>
    </row>
    <row r="2800" spans="1:39" customFormat="1" hidden="1" x14ac:dyDescent="0.2">
      <c r="A2800" t="s">
        <v>0</v>
      </c>
      <c r="B2800" s="1" t="s">
        <v>406</v>
      </c>
      <c r="C2800" t="s">
        <v>381</v>
      </c>
      <c r="D2800" s="1" t="s">
        <v>512</v>
      </c>
      <c r="E2800" t="s">
        <v>49</v>
      </c>
      <c r="F2800" t="s">
        <v>49</v>
      </c>
      <c r="G2800" t="s">
        <v>49</v>
      </c>
      <c r="H2800" t="s">
        <v>49</v>
      </c>
      <c r="I2800" t="s">
        <v>49</v>
      </c>
      <c r="J2800" t="s">
        <v>49</v>
      </c>
      <c r="K2800" t="s">
        <v>49</v>
      </c>
      <c r="L2800" t="s">
        <v>49</v>
      </c>
      <c r="M2800">
        <v>1.0869565010070801</v>
      </c>
      <c r="N2800" t="s">
        <v>49</v>
      </c>
      <c r="O2800">
        <v>0</v>
      </c>
      <c r="P2800" t="s">
        <v>49</v>
      </c>
      <c r="Q2800">
        <v>0.54347825050354004</v>
      </c>
      <c r="R2800" t="s">
        <v>49</v>
      </c>
      <c r="S2800">
        <v>1.0810810327529901</v>
      </c>
      <c r="T2800">
        <v>5.9459457397460902</v>
      </c>
      <c r="U2800">
        <v>3.48258709907532</v>
      </c>
      <c r="V2800">
        <v>4.9019608497619602</v>
      </c>
      <c r="W2800">
        <v>7.3529410362243697</v>
      </c>
      <c r="X2800">
        <v>7.76699018478394</v>
      </c>
      <c r="Y2800">
        <v>12.62135887146</v>
      </c>
      <c r="Z2800">
        <v>16.746412277221701</v>
      </c>
      <c r="AA2800">
        <v>16.746412277221701</v>
      </c>
      <c r="AB2800">
        <v>17.061611175537099</v>
      </c>
      <c r="AC2800">
        <v>12.3222751617432</v>
      </c>
      <c r="AD2800">
        <v>13.2701425552368</v>
      </c>
      <c r="AE2800">
        <v>10.5769233703613</v>
      </c>
      <c r="AF2800">
        <v>11.428571701049799</v>
      </c>
      <c r="AG2800">
        <v>13.8095235824585</v>
      </c>
      <c r="AH2800">
        <v>10.9523811340332</v>
      </c>
      <c r="AI2800">
        <v>11.904762268066399</v>
      </c>
      <c r="AJ2800">
        <v>10.9523811340332</v>
      </c>
      <c r="AK2800">
        <v>9.0476188659668004</v>
      </c>
      <c r="AL2800">
        <v>11.904762268066399</v>
      </c>
      <c r="AM2800">
        <v>11.792452812194799</v>
      </c>
    </row>
    <row r="2801" spans="1:39" customFormat="1" hidden="1" x14ac:dyDescent="0.2">
      <c r="A2801" t="s">
        <v>0</v>
      </c>
      <c r="B2801" s="1" t="s">
        <v>406</v>
      </c>
      <c r="C2801" t="s">
        <v>410</v>
      </c>
      <c r="D2801" s="1" t="s">
        <v>81</v>
      </c>
      <c r="E2801" t="s">
        <v>49</v>
      </c>
      <c r="F2801" t="s">
        <v>49</v>
      </c>
      <c r="G2801" t="s">
        <v>49</v>
      </c>
      <c r="H2801" t="s">
        <v>49</v>
      </c>
      <c r="I2801" t="s">
        <v>49</v>
      </c>
      <c r="J2801" t="s">
        <v>49</v>
      </c>
      <c r="K2801" t="s">
        <v>49</v>
      </c>
      <c r="L2801" t="s">
        <v>49</v>
      </c>
      <c r="M2801">
        <v>5.02512550354004</v>
      </c>
      <c r="N2801" t="s">
        <v>49</v>
      </c>
      <c r="O2801">
        <v>4</v>
      </c>
      <c r="P2801" t="s">
        <v>49</v>
      </c>
      <c r="Q2801">
        <v>4.9751243591308603</v>
      </c>
      <c r="R2801" t="s">
        <v>49</v>
      </c>
      <c r="S2801">
        <v>3.9800994396209699</v>
      </c>
      <c r="T2801">
        <v>1.9900497198104901</v>
      </c>
      <c r="U2801">
        <v>0.48076921701431302</v>
      </c>
      <c r="V2801">
        <v>1.4354066848754901</v>
      </c>
      <c r="W2801">
        <v>1.4354066848754901</v>
      </c>
      <c r="X2801">
        <v>0.95693778991699197</v>
      </c>
      <c r="Y2801">
        <v>1.4423077106475799</v>
      </c>
      <c r="Z2801">
        <v>1.4218009710311901</v>
      </c>
      <c r="AA2801">
        <v>1.4218009710311901</v>
      </c>
      <c r="AB2801">
        <v>2.3474178314209002</v>
      </c>
      <c r="AC2801">
        <v>2.3474178314209002</v>
      </c>
      <c r="AD2801">
        <v>3.2863850593566899</v>
      </c>
      <c r="AE2801">
        <v>3.36538457870483</v>
      </c>
      <c r="AF2801">
        <v>2.8571429252624498</v>
      </c>
      <c r="AG2801">
        <v>2.3809523582458501</v>
      </c>
      <c r="AH2801">
        <v>2.8571429252624498</v>
      </c>
      <c r="AI2801">
        <v>2.8571429252624498</v>
      </c>
      <c r="AJ2801">
        <v>2.8571429252624498</v>
      </c>
      <c r="AK2801">
        <v>3.3333332538604701</v>
      </c>
      <c r="AL2801">
        <v>3.3333332538604701</v>
      </c>
      <c r="AM2801">
        <v>3.3018867969512899</v>
      </c>
    </row>
    <row r="2802" spans="1:39" customFormat="1" hidden="1" x14ac:dyDescent="0.2">
      <c r="A2802" t="s">
        <v>0</v>
      </c>
      <c r="B2802" s="1" t="s">
        <v>406</v>
      </c>
      <c r="C2802" t="s">
        <v>330</v>
      </c>
      <c r="D2802" s="1" t="s">
        <v>266</v>
      </c>
      <c r="E2802" t="s">
        <v>49</v>
      </c>
      <c r="F2802" t="s">
        <v>49</v>
      </c>
      <c r="G2802" t="s">
        <v>49</v>
      </c>
      <c r="H2802" t="s">
        <v>49</v>
      </c>
      <c r="I2802" t="s">
        <v>49</v>
      </c>
      <c r="J2802" t="s">
        <v>49</v>
      </c>
      <c r="K2802" t="s">
        <v>49</v>
      </c>
      <c r="L2802" t="s">
        <v>49</v>
      </c>
      <c r="M2802" t="s">
        <v>49</v>
      </c>
      <c r="N2802" t="s">
        <v>49</v>
      </c>
      <c r="O2802" t="s">
        <v>49</v>
      </c>
      <c r="P2802" t="s">
        <v>49</v>
      </c>
      <c r="Q2802" t="s">
        <v>49</v>
      </c>
      <c r="R2802" t="s">
        <v>49</v>
      </c>
      <c r="S2802" t="s">
        <v>49</v>
      </c>
      <c r="T2802" t="s">
        <v>49</v>
      </c>
      <c r="U2802" t="s">
        <v>49</v>
      </c>
      <c r="V2802" t="s">
        <v>49</v>
      </c>
      <c r="W2802" t="s">
        <v>49</v>
      </c>
      <c r="X2802" t="s">
        <v>49</v>
      </c>
      <c r="Y2802" t="s">
        <v>49</v>
      </c>
      <c r="Z2802" t="s">
        <v>49</v>
      </c>
      <c r="AA2802" t="s">
        <v>49</v>
      </c>
      <c r="AB2802" t="s">
        <v>49</v>
      </c>
      <c r="AC2802" t="s">
        <v>49</v>
      </c>
      <c r="AD2802" t="s">
        <v>49</v>
      </c>
      <c r="AE2802" t="s">
        <v>49</v>
      </c>
      <c r="AF2802" t="s">
        <v>49</v>
      </c>
      <c r="AG2802" t="s">
        <v>49</v>
      </c>
      <c r="AH2802" t="s">
        <v>49</v>
      </c>
      <c r="AI2802" t="s">
        <v>49</v>
      </c>
      <c r="AJ2802" t="s">
        <v>49</v>
      </c>
      <c r="AK2802" t="s">
        <v>49</v>
      </c>
      <c r="AL2802" t="s">
        <v>49</v>
      </c>
      <c r="AM2802" t="s">
        <v>49</v>
      </c>
    </row>
    <row r="2803" spans="1:39" customFormat="1" hidden="1" x14ac:dyDescent="0.2">
      <c r="A2803" t="s">
        <v>0</v>
      </c>
      <c r="B2803" s="1" t="s">
        <v>406</v>
      </c>
      <c r="C2803" t="s">
        <v>19</v>
      </c>
      <c r="D2803" s="1" t="s">
        <v>127</v>
      </c>
      <c r="E2803" t="s">
        <v>49</v>
      </c>
      <c r="F2803" t="s">
        <v>49</v>
      </c>
      <c r="G2803" t="s">
        <v>49</v>
      </c>
      <c r="H2803" t="s">
        <v>49</v>
      </c>
      <c r="I2803" t="s">
        <v>49</v>
      </c>
      <c r="J2803" t="s">
        <v>49</v>
      </c>
      <c r="K2803" t="s">
        <v>49</v>
      </c>
      <c r="L2803" t="s">
        <v>49</v>
      </c>
      <c r="M2803" t="s">
        <v>49</v>
      </c>
      <c r="N2803" t="s">
        <v>49</v>
      </c>
      <c r="O2803" t="s">
        <v>49</v>
      </c>
      <c r="P2803" t="s">
        <v>49</v>
      </c>
      <c r="Q2803" t="s">
        <v>49</v>
      </c>
      <c r="R2803" t="s">
        <v>49</v>
      </c>
      <c r="S2803" t="s">
        <v>49</v>
      </c>
      <c r="T2803" t="s">
        <v>49</v>
      </c>
      <c r="U2803" t="s">
        <v>49</v>
      </c>
      <c r="V2803" t="s">
        <v>49</v>
      </c>
      <c r="W2803" t="s">
        <v>49</v>
      </c>
      <c r="X2803" t="s">
        <v>49</v>
      </c>
      <c r="Y2803" t="s">
        <v>49</v>
      </c>
      <c r="Z2803" t="s">
        <v>49</v>
      </c>
      <c r="AA2803" t="s">
        <v>49</v>
      </c>
      <c r="AB2803" t="s">
        <v>49</v>
      </c>
      <c r="AC2803" t="s">
        <v>49</v>
      </c>
      <c r="AD2803" t="s">
        <v>49</v>
      </c>
      <c r="AE2803" t="s">
        <v>49</v>
      </c>
      <c r="AF2803" t="s">
        <v>49</v>
      </c>
      <c r="AG2803" t="s">
        <v>49</v>
      </c>
      <c r="AH2803" t="s">
        <v>49</v>
      </c>
      <c r="AI2803" t="s">
        <v>49</v>
      </c>
      <c r="AJ2803" t="s">
        <v>49</v>
      </c>
      <c r="AK2803" t="s">
        <v>49</v>
      </c>
      <c r="AL2803" t="s">
        <v>49</v>
      </c>
      <c r="AM2803" t="s">
        <v>49</v>
      </c>
    </row>
    <row r="2804" spans="1:39" customFormat="1" hidden="1" x14ac:dyDescent="0.2">
      <c r="A2804" t="s">
        <v>0</v>
      </c>
      <c r="B2804" s="1" t="s">
        <v>406</v>
      </c>
      <c r="C2804" t="s">
        <v>219</v>
      </c>
      <c r="D2804" s="1" t="s">
        <v>551</v>
      </c>
      <c r="E2804" t="s">
        <v>49</v>
      </c>
      <c r="F2804" t="s">
        <v>49</v>
      </c>
      <c r="G2804" t="s">
        <v>49</v>
      </c>
      <c r="H2804" t="s">
        <v>49</v>
      </c>
      <c r="I2804" t="s">
        <v>49</v>
      </c>
      <c r="J2804" t="s">
        <v>49</v>
      </c>
      <c r="K2804" t="s">
        <v>49</v>
      </c>
      <c r="L2804" t="s">
        <v>49</v>
      </c>
      <c r="M2804" t="s">
        <v>49</v>
      </c>
      <c r="N2804" t="s">
        <v>49</v>
      </c>
      <c r="O2804" t="s">
        <v>49</v>
      </c>
      <c r="P2804" t="s">
        <v>49</v>
      </c>
      <c r="Q2804" t="s">
        <v>49</v>
      </c>
      <c r="R2804" t="s">
        <v>49</v>
      </c>
      <c r="S2804" t="s">
        <v>49</v>
      </c>
      <c r="T2804" t="s">
        <v>49</v>
      </c>
      <c r="U2804" t="s">
        <v>49</v>
      </c>
      <c r="V2804">
        <v>15</v>
      </c>
      <c r="W2804">
        <v>15</v>
      </c>
      <c r="X2804">
        <v>15</v>
      </c>
      <c r="Y2804">
        <v>15</v>
      </c>
      <c r="Z2804">
        <v>15</v>
      </c>
      <c r="AA2804">
        <v>15</v>
      </c>
      <c r="AB2804">
        <v>15</v>
      </c>
      <c r="AC2804">
        <v>15</v>
      </c>
      <c r="AD2804">
        <v>15</v>
      </c>
      <c r="AE2804">
        <v>15</v>
      </c>
      <c r="AF2804">
        <v>15</v>
      </c>
      <c r="AG2804">
        <v>15</v>
      </c>
      <c r="AH2804">
        <v>15</v>
      </c>
      <c r="AI2804">
        <v>15</v>
      </c>
      <c r="AJ2804">
        <v>15</v>
      </c>
      <c r="AK2804" t="s">
        <v>49</v>
      </c>
      <c r="AL2804" t="s">
        <v>49</v>
      </c>
      <c r="AM2804" t="s">
        <v>49</v>
      </c>
    </row>
    <row r="2805" spans="1:39" customFormat="1" hidden="1" x14ac:dyDescent="0.2">
      <c r="A2805" t="s">
        <v>0</v>
      </c>
      <c r="B2805" s="1" t="s">
        <v>406</v>
      </c>
      <c r="C2805" t="s">
        <v>460</v>
      </c>
      <c r="D2805" s="1" t="s">
        <v>249</v>
      </c>
      <c r="E2805" t="s">
        <v>49</v>
      </c>
      <c r="F2805" t="s">
        <v>49</v>
      </c>
      <c r="G2805" t="s">
        <v>49</v>
      </c>
      <c r="H2805" t="s">
        <v>49</v>
      </c>
      <c r="I2805" t="s">
        <v>49</v>
      </c>
      <c r="J2805" t="s">
        <v>49</v>
      </c>
      <c r="K2805" t="s">
        <v>49</v>
      </c>
      <c r="L2805" t="s">
        <v>49</v>
      </c>
      <c r="M2805" t="s">
        <v>49</v>
      </c>
      <c r="N2805" t="s">
        <v>49</v>
      </c>
      <c r="O2805" t="s">
        <v>49</v>
      </c>
      <c r="P2805" t="s">
        <v>49</v>
      </c>
      <c r="Q2805" t="s">
        <v>49</v>
      </c>
      <c r="R2805" t="s">
        <v>49</v>
      </c>
      <c r="S2805" t="s">
        <v>49</v>
      </c>
      <c r="T2805" t="s">
        <v>49</v>
      </c>
      <c r="U2805" t="s">
        <v>49</v>
      </c>
      <c r="V2805" t="s">
        <v>49</v>
      </c>
      <c r="W2805" t="s">
        <v>49</v>
      </c>
      <c r="X2805" t="s">
        <v>49</v>
      </c>
      <c r="Y2805" t="s">
        <v>49</v>
      </c>
      <c r="Z2805" t="s">
        <v>49</v>
      </c>
      <c r="AA2805" t="s">
        <v>49</v>
      </c>
      <c r="AB2805">
        <v>19.399999999999999</v>
      </c>
      <c r="AC2805" t="s">
        <v>49</v>
      </c>
      <c r="AD2805" t="s">
        <v>49</v>
      </c>
      <c r="AE2805" t="s">
        <v>49</v>
      </c>
      <c r="AF2805" t="s">
        <v>49</v>
      </c>
      <c r="AG2805" t="s">
        <v>49</v>
      </c>
      <c r="AH2805" t="s">
        <v>49</v>
      </c>
      <c r="AI2805" t="s">
        <v>49</v>
      </c>
      <c r="AJ2805" t="s">
        <v>49</v>
      </c>
      <c r="AK2805" t="s">
        <v>49</v>
      </c>
      <c r="AL2805" t="s">
        <v>49</v>
      </c>
      <c r="AM2805">
        <v>20.3</v>
      </c>
    </row>
    <row r="2806" spans="1:39" customFormat="1" hidden="1" x14ac:dyDescent="0.2">
      <c r="A2806" t="s">
        <v>0</v>
      </c>
      <c r="B2806" s="1" t="s">
        <v>406</v>
      </c>
      <c r="C2806" t="s">
        <v>214</v>
      </c>
      <c r="D2806" s="1" t="s">
        <v>72</v>
      </c>
      <c r="E2806" t="s">
        <v>49</v>
      </c>
      <c r="F2806" t="s">
        <v>49</v>
      </c>
      <c r="G2806" t="s">
        <v>49</v>
      </c>
      <c r="H2806" t="s">
        <v>49</v>
      </c>
      <c r="I2806" t="s">
        <v>49</v>
      </c>
      <c r="J2806" t="s">
        <v>49</v>
      </c>
      <c r="K2806" t="s">
        <v>49</v>
      </c>
      <c r="L2806" t="s">
        <v>49</v>
      </c>
      <c r="M2806" t="s">
        <v>49</v>
      </c>
      <c r="N2806" t="s">
        <v>49</v>
      </c>
      <c r="O2806" t="s">
        <v>49</v>
      </c>
      <c r="P2806" t="s">
        <v>49</v>
      </c>
      <c r="Q2806" t="s">
        <v>49</v>
      </c>
      <c r="R2806" t="s">
        <v>49</v>
      </c>
      <c r="S2806" t="s">
        <v>49</v>
      </c>
      <c r="T2806" t="s">
        <v>49</v>
      </c>
      <c r="U2806">
        <v>51</v>
      </c>
      <c r="V2806">
        <v>51</v>
      </c>
      <c r="W2806">
        <v>51</v>
      </c>
      <c r="X2806">
        <v>51</v>
      </c>
      <c r="Y2806">
        <v>51</v>
      </c>
      <c r="Z2806">
        <v>51</v>
      </c>
      <c r="AA2806">
        <v>51</v>
      </c>
      <c r="AB2806">
        <v>51</v>
      </c>
      <c r="AC2806">
        <v>51</v>
      </c>
      <c r="AD2806">
        <v>51</v>
      </c>
      <c r="AE2806">
        <v>51</v>
      </c>
      <c r="AF2806">
        <v>51</v>
      </c>
      <c r="AG2806">
        <v>51</v>
      </c>
      <c r="AH2806">
        <v>51</v>
      </c>
      <c r="AI2806">
        <v>51</v>
      </c>
      <c r="AJ2806">
        <v>51</v>
      </c>
      <c r="AK2806" t="s">
        <v>49</v>
      </c>
      <c r="AL2806" t="s">
        <v>49</v>
      </c>
      <c r="AM2806" t="s">
        <v>49</v>
      </c>
    </row>
    <row r="2807" spans="1:39" customFormat="1" hidden="1" x14ac:dyDescent="0.2">
      <c r="A2807" t="s">
        <v>0</v>
      </c>
      <c r="B2807" s="1" t="s">
        <v>406</v>
      </c>
      <c r="C2807" t="s">
        <v>443</v>
      </c>
      <c r="D2807" s="1" t="s">
        <v>259</v>
      </c>
      <c r="E2807" t="s">
        <v>49</v>
      </c>
      <c r="F2807" t="s">
        <v>49</v>
      </c>
      <c r="G2807" t="s">
        <v>49</v>
      </c>
      <c r="H2807" t="s">
        <v>49</v>
      </c>
      <c r="I2807" t="s">
        <v>49</v>
      </c>
      <c r="J2807" t="s">
        <v>49</v>
      </c>
      <c r="K2807" t="s">
        <v>49</v>
      </c>
      <c r="L2807" t="s">
        <v>49</v>
      </c>
      <c r="M2807" t="s">
        <v>49</v>
      </c>
      <c r="N2807" t="s">
        <v>49</v>
      </c>
      <c r="O2807" t="s">
        <v>49</v>
      </c>
      <c r="P2807" t="s">
        <v>49</v>
      </c>
      <c r="Q2807" t="s">
        <v>49</v>
      </c>
      <c r="R2807" t="s">
        <v>49</v>
      </c>
      <c r="S2807" t="s">
        <v>49</v>
      </c>
      <c r="T2807" t="s">
        <v>49</v>
      </c>
      <c r="U2807">
        <v>30.5</v>
      </c>
      <c r="V2807">
        <v>30.5</v>
      </c>
      <c r="W2807">
        <v>29.5</v>
      </c>
      <c r="X2807">
        <v>30.5</v>
      </c>
      <c r="Y2807">
        <v>30.5</v>
      </c>
      <c r="Z2807">
        <v>30.5</v>
      </c>
      <c r="AA2807">
        <v>30.5</v>
      </c>
      <c r="AB2807">
        <v>30.5</v>
      </c>
      <c r="AC2807">
        <v>27.5</v>
      </c>
      <c r="AD2807">
        <v>27.5</v>
      </c>
      <c r="AE2807">
        <v>27.5</v>
      </c>
      <c r="AF2807">
        <v>34.5</v>
      </c>
      <c r="AG2807">
        <v>34.5</v>
      </c>
      <c r="AH2807">
        <v>26.5</v>
      </c>
      <c r="AI2807">
        <v>26.5</v>
      </c>
      <c r="AJ2807">
        <v>26.5</v>
      </c>
      <c r="AK2807" t="s">
        <v>49</v>
      </c>
      <c r="AL2807" t="s">
        <v>49</v>
      </c>
      <c r="AM2807" t="s">
        <v>49</v>
      </c>
    </row>
    <row r="2808" spans="1:39" customFormat="1" hidden="1" x14ac:dyDescent="0.2">
      <c r="A2808" t="s">
        <v>0</v>
      </c>
      <c r="B2808" s="1" t="s">
        <v>406</v>
      </c>
      <c r="C2808" t="s">
        <v>470</v>
      </c>
      <c r="D2808" s="1" t="s">
        <v>131</v>
      </c>
      <c r="E2808" t="s">
        <v>49</v>
      </c>
      <c r="F2808" t="s">
        <v>49</v>
      </c>
      <c r="G2808" t="s">
        <v>49</v>
      </c>
      <c r="H2808" t="s">
        <v>49</v>
      </c>
      <c r="I2808" t="s">
        <v>49</v>
      </c>
      <c r="J2808" t="s">
        <v>49</v>
      </c>
      <c r="K2808" t="s">
        <v>49</v>
      </c>
      <c r="L2808" t="s">
        <v>49</v>
      </c>
      <c r="M2808" t="s">
        <v>49</v>
      </c>
      <c r="N2808" t="s">
        <v>49</v>
      </c>
      <c r="O2808" t="s">
        <v>49</v>
      </c>
      <c r="P2808" t="s">
        <v>49</v>
      </c>
      <c r="Q2808" t="s">
        <v>49</v>
      </c>
      <c r="R2808" t="s">
        <v>49</v>
      </c>
      <c r="S2808" t="s">
        <v>49</v>
      </c>
      <c r="T2808" t="s">
        <v>49</v>
      </c>
      <c r="U2808" t="s">
        <v>49</v>
      </c>
      <c r="V2808" t="s">
        <v>49</v>
      </c>
      <c r="W2808" t="s">
        <v>49</v>
      </c>
      <c r="X2808" t="s">
        <v>49</v>
      </c>
      <c r="Y2808" t="s">
        <v>49</v>
      </c>
      <c r="Z2808" t="s">
        <v>49</v>
      </c>
      <c r="AA2808" t="s">
        <v>49</v>
      </c>
      <c r="AB2808" t="s">
        <v>49</v>
      </c>
      <c r="AC2808" t="s">
        <v>49</v>
      </c>
      <c r="AD2808" t="s">
        <v>49</v>
      </c>
      <c r="AE2808">
        <v>84.571430000000007</v>
      </c>
      <c r="AF2808">
        <v>84.571430000000007</v>
      </c>
      <c r="AG2808">
        <v>84.571430000000007</v>
      </c>
      <c r="AH2808">
        <v>84.571430000000007</v>
      </c>
      <c r="AI2808">
        <v>84.571430000000007</v>
      </c>
      <c r="AJ2808">
        <v>84.571430000000007</v>
      </c>
      <c r="AK2808" t="s">
        <v>49</v>
      </c>
      <c r="AL2808" t="s">
        <v>49</v>
      </c>
      <c r="AM2808" t="s">
        <v>49</v>
      </c>
    </row>
    <row r="2809" spans="1:39" customFormat="1" hidden="1" x14ac:dyDescent="0.2">
      <c r="A2809" t="s">
        <v>0</v>
      </c>
      <c r="B2809" s="1" t="s">
        <v>406</v>
      </c>
      <c r="C2809" t="s">
        <v>169</v>
      </c>
      <c r="D2809" s="1" t="s">
        <v>129</v>
      </c>
      <c r="E2809" t="s">
        <v>49</v>
      </c>
      <c r="F2809" t="s">
        <v>49</v>
      </c>
      <c r="G2809" t="s">
        <v>49</v>
      </c>
      <c r="H2809" t="s">
        <v>49</v>
      </c>
      <c r="I2809" t="s">
        <v>49</v>
      </c>
      <c r="J2809" t="s">
        <v>49</v>
      </c>
      <c r="K2809" t="s">
        <v>49</v>
      </c>
      <c r="L2809" t="s">
        <v>49</v>
      </c>
      <c r="M2809" t="s">
        <v>49</v>
      </c>
      <c r="N2809" t="s">
        <v>49</v>
      </c>
      <c r="O2809" t="s">
        <v>49</v>
      </c>
      <c r="P2809" t="s">
        <v>49</v>
      </c>
      <c r="Q2809" t="s">
        <v>49</v>
      </c>
      <c r="R2809" t="s">
        <v>49</v>
      </c>
      <c r="S2809" t="s">
        <v>49</v>
      </c>
      <c r="T2809" t="s">
        <v>49</v>
      </c>
      <c r="U2809" t="s">
        <v>49</v>
      </c>
      <c r="V2809" t="s">
        <v>49</v>
      </c>
      <c r="W2809" t="s">
        <v>49</v>
      </c>
      <c r="X2809" t="s">
        <v>49</v>
      </c>
      <c r="Y2809" t="s">
        <v>49</v>
      </c>
      <c r="Z2809" t="s">
        <v>49</v>
      </c>
      <c r="AA2809" t="s">
        <v>49</v>
      </c>
      <c r="AB2809" t="s">
        <v>49</v>
      </c>
      <c r="AC2809" t="s">
        <v>49</v>
      </c>
      <c r="AD2809" t="s">
        <v>49</v>
      </c>
      <c r="AE2809">
        <v>504</v>
      </c>
      <c r="AF2809">
        <v>504</v>
      </c>
      <c r="AG2809">
        <v>504</v>
      </c>
      <c r="AH2809">
        <v>504</v>
      </c>
      <c r="AI2809">
        <v>504</v>
      </c>
      <c r="AJ2809">
        <v>504</v>
      </c>
      <c r="AK2809" t="s">
        <v>49</v>
      </c>
      <c r="AL2809" t="s">
        <v>49</v>
      </c>
      <c r="AM2809" t="s">
        <v>49</v>
      </c>
    </row>
    <row r="2810" spans="1:39" customFormat="1" hidden="1" x14ac:dyDescent="0.2">
      <c r="A2810" t="s">
        <v>0</v>
      </c>
      <c r="B2810" s="1" t="s">
        <v>406</v>
      </c>
      <c r="C2810" t="s">
        <v>272</v>
      </c>
      <c r="D2810" s="1" t="s">
        <v>348</v>
      </c>
      <c r="E2810" t="s">
        <v>49</v>
      </c>
      <c r="F2810" t="s">
        <v>49</v>
      </c>
      <c r="G2810" t="s">
        <v>49</v>
      </c>
      <c r="H2810" t="s">
        <v>49</v>
      </c>
      <c r="I2810" t="s">
        <v>49</v>
      </c>
      <c r="J2810" t="s">
        <v>49</v>
      </c>
      <c r="K2810" t="s">
        <v>49</v>
      </c>
      <c r="L2810" t="s">
        <v>49</v>
      </c>
      <c r="M2810" t="s">
        <v>49</v>
      </c>
      <c r="N2810" t="s">
        <v>49</v>
      </c>
      <c r="O2810" t="s">
        <v>49</v>
      </c>
      <c r="P2810" t="s">
        <v>49</v>
      </c>
      <c r="Q2810" t="s">
        <v>49</v>
      </c>
      <c r="R2810" t="s">
        <v>49</v>
      </c>
      <c r="S2810" t="s">
        <v>49</v>
      </c>
      <c r="T2810" t="s">
        <v>49</v>
      </c>
      <c r="U2810" t="s">
        <v>49</v>
      </c>
      <c r="V2810" t="s">
        <v>49</v>
      </c>
      <c r="W2810" t="s">
        <v>49</v>
      </c>
      <c r="X2810" t="s">
        <v>49</v>
      </c>
      <c r="Y2810" t="s">
        <v>49</v>
      </c>
      <c r="Z2810" t="s">
        <v>49</v>
      </c>
      <c r="AA2810" t="s">
        <v>49</v>
      </c>
      <c r="AB2810" t="s">
        <v>49</v>
      </c>
      <c r="AC2810" t="s">
        <v>49</v>
      </c>
      <c r="AD2810" t="s">
        <v>49</v>
      </c>
      <c r="AE2810">
        <v>130.66669999999999</v>
      </c>
      <c r="AF2810">
        <v>130.66669999999999</v>
      </c>
      <c r="AG2810">
        <v>130.66669999999999</v>
      </c>
      <c r="AH2810">
        <v>130.66669999999999</v>
      </c>
      <c r="AI2810">
        <v>130.66669999999999</v>
      </c>
      <c r="AJ2810">
        <v>130.66669999999999</v>
      </c>
      <c r="AK2810" t="s">
        <v>49</v>
      </c>
      <c r="AL2810" t="s">
        <v>49</v>
      </c>
      <c r="AM2810" t="s">
        <v>49</v>
      </c>
    </row>
    <row r="2811" spans="1:39" customFormat="1" hidden="1" x14ac:dyDescent="0.2">
      <c r="A2811" t="s">
        <v>0</v>
      </c>
      <c r="B2811" s="1" t="s">
        <v>406</v>
      </c>
      <c r="C2811" t="s">
        <v>320</v>
      </c>
      <c r="D2811" s="1" t="s">
        <v>481</v>
      </c>
      <c r="E2811" t="s">
        <v>49</v>
      </c>
      <c r="F2811" t="s">
        <v>49</v>
      </c>
      <c r="G2811" t="s">
        <v>49</v>
      </c>
      <c r="H2811" t="s">
        <v>49</v>
      </c>
      <c r="I2811" t="s">
        <v>49</v>
      </c>
      <c r="J2811" t="s">
        <v>49</v>
      </c>
      <c r="K2811" t="s">
        <v>49</v>
      </c>
      <c r="L2811" t="s">
        <v>49</v>
      </c>
      <c r="M2811" t="s">
        <v>49</v>
      </c>
      <c r="N2811" t="s">
        <v>49</v>
      </c>
      <c r="O2811" t="s">
        <v>49</v>
      </c>
      <c r="P2811" t="s">
        <v>49</v>
      </c>
      <c r="Q2811" t="s">
        <v>49</v>
      </c>
      <c r="R2811" t="s">
        <v>49</v>
      </c>
      <c r="S2811" t="s">
        <v>49</v>
      </c>
      <c r="T2811" t="s">
        <v>49</v>
      </c>
      <c r="U2811" t="s">
        <v>49</v>
      </c>
      <c r="V2811" t="s">
        <v>49</v>
      </c>
      <c r="W2811" t="s">
        <v>49</v>
      </c>
      <c r="X2811" t="s">
        <v>49</v>
      </c>
      <c r="Y2811" t="s">
        <v>49</v>
      </c>
      <c r="Z2811" t="s">
        <v>49</v>
      </c>
      <c r="AA2811" t="s">
        <v>49</v>
      </c>
      <c r="AB2811" t="s">
        <v>49</v>
      </c>
      <c r="AC2811" t="s">
        <v>49</v>
      </c>
      <c r="AD2811" t="s">
        <v>49</v>
      </c>
      <c r="AE2811">
        <v>176</v>
      </c>
      <c r="AF2811">
        <v>176</v>
      </c>
      <c r="AG2811">
        <v>176</v>
      </c>
      <c r="AH2811">
        <v>176</v>
      </c>
      <c r="AI2811">
        <v>176</v>
      </c>
      <c r="AJ2811">
        <v>176</v>
      </c>
      <c r="AK2811" t="s">
        <v>49</v>
      </c>
      <c r="AL2811" t="s">
        <v>49</v>
      </c>
      <c r="AM2811" t="s">
        <v>49</v>
      </c>
    </row>
    <row r="2812" spans="1:39" customFormat="1" hidden="1" x14ac:dyDescent="0.2">
      <c r="A2812" t="s">
        <v>0</v>
      </c>
      <c r="B2812" s="1" t="s">
        <v>406</v>
      </c>
      <c r="C2812" t="s">
        <v>157</v>
      </c>
      <c r="D2812" s="1" t="s">
        <v>441</v>
      </c>
      <c r="E2812" t="s">
        <v>49</v>
      </c>
      <c r="F2812" t="s">
        <v>49</v>
      </c>
      <c r="G2812" t="s">
        <v>49</v>
      </c>
      <c r="H2812" t="s">
        <v>49</v>
      </c>
      <c r="I2812" t="s">
        <v>49</v>
      </c>
      <c r="J2812" t="s">
        <v>49</v>
      </c>
      <c r="K2812" t="s">
        <v>49</v>
      </c>
      <c r="L2812" t="s">
        <v>49</v>
      </c>
      <c r="M2812" t="s">
        <v>49</v>
      </c>
      <c r="N2812" t="s">
        <v>49</v>
      </c>
      <c r="O2812" t="s">
        <v>49</v>
      </c>
      <c r="P2812" t="s">
        <v>49</v>
      </c>
      <c r="Q2812" t="s">
        <v>49</v>
      </c>
      <c r="R2812" t="s">
        <v>49</v>
      </c>
      <c r="S2812" t="s">
        <v>49</v>
      </c>
      <c r="T2812" t="s">
        <v>49</v>
      </c>
      <c r="U2812" t="s">
        <v>49</v>
      </c>
      <c r="V2812" t="s">
        <v>49</v>
      </c>
      <c r="W2812" t="s">
        <v>49</v>
      </c>
      <c r="X2812" t="s">
        <v>49</v>
      </c>
      <c r="Y2812" t="s">
        <v>49</v>
      </c>
      <c r="Z2812" t="s">
        <v>49</v>
      </c>
      <c r="AA2812" t="s">
        <v>49</v>
      </c>
      <c r="AB2812">
        <v>19.600000000000001</v>
      </c>
      <c r="AC2812" t="s">
        <v>49</v>
      </c>
      <c r="AD2812" t="s">
        <v>49</v>
      </c>
      <c r="AE2812" t="s">
        <v>49</v>
      </c>
      <c r="AF2812" t="s">
        <v>49</v>
      </c>
      <c r="AG2812" t="s">
        <v>49</v>
      </c>
      <c r="AH2812" t="s">
        <v>49</v>
      </c>
      <c r="AI2812" t="s">
        <v>49</v>
      </c>
      <c r="AJ2812" t="s">
        <v>49</v>
      </c>
      <c r="AK2812" t="s">
        <v>49</v>
      </c>
      <c r="AL2812" t="s">
        <v>49</v>
      </c>
      <c r="AM2812">
        <v>18.600000000000001</v>
      </c>
    </row>
    <row r="2813" spans="1:39" customFormat="1" hidden="1" x14ac:dyDescent="0.2">
      <c r="A2813" t="s">
        <v>0</v>
      </c>
      <c r="B2813" s="1" t="s">
        <v>406</v>
      </c>
      <c r="C2813" t="s">
        <v>87</v>
      </c>
      <c r="D2813" s="1" t="s">
        <v>302</v>
      </c>
      <c r="E2813" t="s">
        <v>49</v>
      </c>
      <c r="F2813" t="s">
        <v>49</v>
      </c>
      <c r="G2813" t="s">
        <v>49</v>
      </c>
      <c r="H2813" t="s">
        <v>49</v>
      </c>
      <c r="I2813" t="s">
        <v>49</v>
      </c>
      <c r="J2813" t="s">
        <v>49</v>
      </c>
      <c r="K2813" t="s">
        <v>49</v>
      </c>
      <c r="L2813" t="s">
        <v>49</v>
      </c>
      <c r="M2813" t="s">
        <v>49</v>
      </c>
      <c r="N2813" t="s">
        <v>49</v>
      </c>
      <c r="O2813" t="s">
        <v>49</v>
      </c>
      <c r="P2813" t="s">
        <v>49</v>
      </c>
      <c r="Q2813" t="s">
        <v>49</v>
      </c>
      <c r="R2813" t="s">
        <v>49</v>
      </c>
      <c r="S2813" t="s">
        <v>49</v>
      </c>
      <c r="T2813" t="s">
        <v>49</v>
      </c>
      <c r="U2813" t="s">
        <v>49</v>
      </c>
      <c r="V2813">
        <v>312</v>
      </c>
      <c r="W2813">
        <v>312</v>
      </c>
      <c r="X2813">
        <v>312</v>
      </c>
      <c r="Y2813">
        <v>312</v>
      </c>
      <c r="Z2813">
        <v>312</v>
      </c>
      <c r="AA2813">
        <v>312</v>
      </c>
      <c r="AB2813">
        <v>312</v>
      </c>
      <c r="AC2813">
        <v>312</v>
      </c>
      <c r="AD2813">
        <v>312</v>
      </c>
      <c r="AE2813">
        <v>312</v>
      </c>
      <c r="AF2813">
        <v>312</v>
      </c>
      <c r="AG2813">
        <v>312</v>
      </c>
      <c r="AH2813">
        <v>312</v>
      </c>
      <c r="AI2813">
        <v>312</v>
      </c>
      <c r="AJ2813">
        <v>312</v>
      </c>
      <c r="AK2813" t="s">
        <v>49</v>
      </c>
      <c r="AL2813" t="s">
        <v>49</v>
      </c>
      <c r="AM2813" t="s">
        <v>49</v>
      </c>
    </row>
    <row r="2814" spans="1:39" customFormat="1" hidden="1" x14ac:dyDescent="0.2">
      <c r="A2814" t="s">
        <v>0</v>
      </c>
      <c r="B2814" s="1" t="s">
        <v>406</v>
      </c>
      <c r="C2814" t="s">
        <v>542</v>
      </c>
      <c r="D2814" s="1" t="s">
        <v>479</v>
      </c>
      <c r="E2814">
        <v>42.499562581694299</v>
      </c>
      <c r="F2814">
        <v>44.835088372640008</v>
      </c>
      <c r="G2814">
        <v>15.126281816312481</v>
      </c>
      <c r="H2814">
        <v>3.7911409699516625</v>
      </c>
      <c r="I2814">
        <v>1.9211456331596999</v>
      </c>
      <c r="J2814">
        <v>0.54469668446983321</v>
      </c>
      <c r="K2814">
        <v>9.9582361921885312E-2</v>
      </c>
      <c r="L2814">
        <v>2.0999232183835464E-2</v>
      </c>
      <c r="M2814">
        <v>2.6888482909031126E-2</v>
      </c>
      <c r="N2814">
        <v>106.18816728973101</v>
      </c>
      <c r="O2814">
        <v>132.24316052096108</v>
      </c>
      <c r="P2814">
        <v>138.31460240355182</v>
      </c>
      <c r="Q2814">
        <v>125.33659564090397</v>
      </c>
      <c r="R2814">
        <v>126.78025670291098</v>
      </c>
      <c r="S2814">
        <v>119.76204799075359</v>
      </c>
      <c r="T2814">
        <v>154.23452326026558</v>
      </c>
      <c r="U2814">
        <v>120.23397712167572</v>
      </c>
      <c r="V2814">
        <v>115.74254030864199</v>
      </c>
      <c r="W2814">
        <v>89.650520485871937</v>
      </c>
      <c r="X2814">
        <v>74.092853105498037</v>
      </c>
      <c r="Y2814">
        <v>81.05554326658347</v>
      </c>
      <c r="Z2814">
        <v>78.687378818989799</v>
      </c>
      <c r="AA2814">
        <v>73.497479620244306</v>
      </c>
      <c r="AB2814">
        <v>72.171328223365478</v>
      </c>
      <c r="AC2814">
        <v>73.608684591281232</v>
      </c>
      <c r="AD2814">
        <v>67.410018409567186</v>
      </c>
      <c r="AE2814">
        <v>68.982486856903634</v>
      </c>
      <c r="AF2814">
        <v>69.591768598311461</v>
      </c>
      <c r="AG2814">
        <v>54.588320188676995</v>
      </c>
      <c r="AH2814">
        <v>59.780912392315685</v>
      </c>
      <c r="AI2814">
        <v>65.801791770108338</v>
      </c>
      <c r="AJ2814">
        <v>68.989938420280581</v>
      </c>
      <c r="AK2814">
        <v>57.742316168535538</v>
      </c>
      <c r="AL2814">
        <v>62.095626606105256</v>
      </c>
      <c r="AM2814" t="s">
        <v>49</v>
      </c>
    </row>
    <row r="2815" spans="1:39" customFormat="1" hidden="1" x14ac:dyDescent="0.2">
      <c r="A2815" t="s">
        <v>0</v>
      </c>
      <c r="B2815" s="1" t="s">
        <v>406</v>
      </c>
      <c r="C2815" t="s">
        <v>456</v>
      </c>
      <c r="D2815" s="1" t="s">
        <v>489</v>
      </c>
      <c r="E2815" t="s">
        <v>49</v>
      </c>
      <c r="F2815" t="s">
        <v>49</v>
      </c>
      <c r="G2815" t="s">
        <v>49</v>
      </c>
      <c r="H2815" t="s">
        <v>49</v>
      </c>
      <c r="I2815" t="s">
        <v>49</v>
      </c>
      <c r="J2815" t="s">
        <v>49</v>
      </c>
      <c r="K2815" t="s">
        <v>49</v>
      </c>
      <c r="L2815" t="s">
        <v>49</v>
      </c>
      <c r="M2815">
        <v>0</v>
      </c>
      <c r="N2815" t="s">
        <v>49</v>
      </c>
      <c r="O2815">
        <v>0.99502485990524303</v>
      </c>
      <c r="P2815" t="s">
        <v>49</v>
      </c>
      <c r="Q2815">
        <v>1.49253726005554</v>
      </c>
      <c r="R2815" t="s">
        <v>49</v>
      </c>
      <c r="S2815">
        <v>0.49751242995262102</v>
      </c>
      <c r="T2815">
        <v>7.9601988792419398</v>
      </c>
      <c r="U2815">
        <v>4.8076925277709996</v>
      </c>
      <c r="V2815">
        <v>9.6153850555419904</v>
      </c>
      <c r="W2815">
        <v>10.096154212951699</v>
      </c>
      <c r="X2815">
        <v>15.865385055541999</v>
      </c>
      <c r="Y2815">
        <v>16.346153259277301</v>
      </c>
      <c r="Z2815">
        <v>18.009479522705099</v>
      </c>
      <c r="AA2815">
        <v>19.431280136108398</v>
      </c>
      <c r="AB2815">
        <v>18.309858322143601</v>
      </c>
      <c r="AC2815">
        <v>16.4319248199463</v>
      </c>
      <c r="AD2815">
        <v>16.4319248199463</v>
      </c>
      <c r="AE2815">
        <v>15.763546943664601</v>
      </c>
      <c r="AF2815">
        <v>17.7339897155762</v>
      </c>
      <c r="AG2815">
        <v>22.167488098144499</v>
      </c>
      <c r="AH2815">
        <v>20.689655303955099</v>
      </c>
      <c r="AI2815">
        <v>20.873786926269499</v>
      </c>
      <c r="AJ2815">
        <v>22.222221374511701</v>
      </c>
      <c r="AK2815">
        <v>21.256038665771499</v>
      </c>
      <c r="AL2815">
        <v>21.739130020141602</v>
      </c>
      <c r="AM2815">
        <v>22.222221374511701</v>
      </c>
    </row>
    <row r="2816" spans="1:39" customFormat="1" hidden="1" x14ac:dyDescent="0.2">
      <c r="A2816" t="s">
        <v>364</v>
      </c>
      <c r="B2816" s="1" t="s">
        <v>516</v>
      </c>
      <c r="C2816" t="s">
        <v>483</v>
      </c>
      <c r="D2816" s="1" t="s">
        <v>39</v>
      </c>
      <c r="E2816" t="s">
        <v>49</v>
      </c>
      <c r="F2816" t="s">
        <v>49</v>
      </c>
      <c r="G2816" t="s">
        <v>49</v>
      </c>
      <c r="H2816" t="s">
        <v>49</v>
      </c>
      <c r="I2816" t="s">
        <v>49</v>
      </c>
      <c r="J2816" t="s">
        <v>49</v>
      </c>
      <c r="K2816" t="s">
        <v>49</v>
      </c>
      <c r="L2816">
        <v>1.2873088193964002</v>
      </c>
      <c r="M2816">
        <v>1.2200931056805369</v>
      </c>
      <c r="N2816">
        <v>1.3745455739353629</v>
      </c>
      <c r="O2816">
        <v>1.4471401288106662</v>
      </c>
      <c r="P2816">
        <v>3.4319516189326085</v>
      </c>
      <c r="Q2816">
        <v>5.9157717781349914</v>
      </c>
      <c r="R2816">
        <v>1.3156074765729597</v>
      </c>
      <c r="S2816">
        <v>1.2653929863512232</v>
      </c>
      <c r="T2816">
        <v>2.530103916911262</v>
      </c>
      <c r="U2816">
        <v>2.1053245397511211</v>
      </c>
      <c r="V2816">
        <v>3.2759512455040882</v>
      </c>
      <c r="W2816">
        <v>9.0725943575592094</v>
      </c>
      <c r="X2816">
        <v>4.7802021533062167</v>
      </c>
      <c r="Y2816">
        <v>4.6588722903533792</v>
      </c>
      <c r="Z2816">
        <v>2.1733927793686236</v>
      </c>
      <c r="AA2816">
        <v>2.9302651807417117</v>
      </c>
      <c r="AB2816">
        <v>3.2433523948690306</v>
      </c>
      <c r="AC2816">
        <v>3.4380125857203008</v>
      </c>
      <c r="AD2816">
        <v>3.9774592708575924</v>
      </c>
      <c r="AE2816">
        <v>1.9243784580927352</v>
      </c>
      <c r="AF2816">
        <v>3.7362117954242935</v>
      </c>
      <c r="AG2816">
        <v>3.7217932777306277</v>
      </c>
      <c r="AH2816">
        <v>4.7153428083753939</v>
      </c>
      <c r="AI2816">
        <v>5.7114372061557788</v>
      </c>
      <c r="AJ2816">
        <v>4.3139806302505637</v>
      </c>
      <c r="AK2816">
        <v>5.591823827634987</v>
      </c>
      <c r="AL2816">
        <v>4.3981847417001125</v>
      </c>
      <c r="AM2816">
        <v>5.3384318959330717</v>
      </c>
    </row>
    <row r="2817" spans="1:39" customFormat="1" hidden="1" x14ac:dyDescent="0.2">
      <c r="A2817" t="s">
        <v>364</v>
      </c>
      <c r="B2817" s="1" t="s">
        <v>516</v>
      </c>
      <c r="C2817" t="s">
        <v>260</v>
      </c>
      <c r="D2817" s="1" t="s">
        <v>203</v>
      </c>
      <c r="E2817">
        <v>267200000</v>
      </c>
      <c r="F2817">
        <v>160400000</v>
      </c>
      <c r="G2817">
        <v>151000000</v>
      </c>
      <c r="H2817">
        <v>345600000</v>
      </c>
      <c r="I2817">
        <v>588500000</v>
      </c>
      <c r="J2817">
        <v>604900000</v>
      </c>
      <c r="K2817">
        <v>441600000</v>
      </c>
      <c r="L2817">
        <v>1350300000</v>
      </c>
      <c r="M2817">
        <v>1397100000</v>
      </c>
      <c r="N2817">
        <v>1633800000</v>
      </c>
      <c r="O2817">
        <v>1737400000</v>
      </c>
      <c r="P2817">
        <v>4150000000</v>
      </c>
      <c r="Q2817">
        <v>8047500000</v>
      </c>
      <c r="R2817">
        <v>1771300000</v>
      </c>
      <c r="S2817">
        <v>1582500000</v>
      </c>
      <c r="T2817">
        <v>3322000000</v>
      </c>
      <c r="U2817">
        <v>2946900000</v>
      </c>
      <c r="V2817">
        <v>4818400000</v>
      </c>
      <c r="W2817">
        <v>14395500000</v>
      </c>
      <c r="X2817">
        <v>8798100000</v>
      </c>
      <c r="Y2817">
        <v>10274200000</v>
      </c>
      <c r="Z2817">
        <v>4606900000</v>
      </c>
      <c r="AA2817">
        <v>6984700000</v>
      </c>
      <c r="AB2817">
        <v>8653000000</v>
      </c>
      <c r="AC2817">
        <v>9017300000</v>
      </c>
      <c r="AD2817">
        <v>11842200000</v>
      </c>
      <c r="AE2817">
        <v>6048900000</v>
      </c>
      <c r="AF2817">
        <v>11336200000</v>
      </c>
      <c r="AG2817">
        <v>11988000000</v>
      </c>
      <c r="AH2817">
        <v>16892500000</v>
      </c>
      <c r="AI2817">
        <v>21514500000</v>
      </c>
      <c r="AJ2817">
        <v>17362500000</v>
      </c>
      <c r="AK2817">
        <v>23109200000</v>
      </c>
      <c r="AL2817">
        <v>21486300000</v>
      </c>
      <c r="AM2817">
        <v>27868400000</v>
      </c>
    </row>
    <row r="2818" spans="1:39" customFormat="1" hidden="1" x14ac:dyDescent="0.2">
      <c r="A2818" t="s">
        <v>364</v>
      </c>
      <c r="B2818" s="1" t="s">
        <v>516</v>
      </c>
      <c r="C2818" t="s">
        <v>31</v>
      </c>
      <c r="D2818" s="1" t="s">
        <v>339</v>
      </c>
      <c r="E2818" t="s">
        <v>49</v>
      </c>
      <c r="F2818" t="s">
        <v>49</v>
      </c>
      <c r="G2818" t="s">
        <v>49</v>
      </c>
      <c r="H2818">
        <v>51.116999999999997</v>
      </c>
      <c r="I2818">
        <v>51.113999999999997</v>
      </c>
      <c r="J2818">
        <v>53.133000000000003</v>
      </c>
      <c r="K2818">
        <v>55.591000000000001</v>
      </c>
      <c r="L2818">
        <v>56.665999999999997</v>
      </c>
      <c r="M2818">
        <v>56.232999999999997</v>
      </c>
      <c r="N2818">
        <v>55.08</v>
      </c>
      <c r="O2818">
        <v>53.951999999999998</v>
      </c>
      <c r="P2818">
        <v>53.975999999999999</v>
      </c>
      <c r="Q2818">
        <v>54.54</v>
      </c>
      <c r="R2818">
        <v>54.087000000000003</v>
      </c>
      <c r="S2818">
        <v>52.753999999999998</v>
      </c>
      <c r="T2818">
        <v>52.655000000000001</v>
      </c>
      <c r="U2818">
        <v>53.372999999999998</v>
      </c>
      <c r="V2818">
        <v>54.792000000000002</v>
      </c>
      <c r="W2818">
        <v>55.555999999999997</v>
      </c>
      <c r="X2818">
        <v>56.881999999999998</v>
      </c>
      <c r="Y2818">
        <v>57.973999999999997</v>
      </c>
      <c r="Z2818">
        <v>56.878</v>
      </c>
      <c r="AA2818">
        <v>57.896000000000001</v>
      </c>
      <c r="AB2818">
        <v>58.539000000000001</v>
      </c>
      <c r="AC2818">
        <v>59.218000000000004</v>
      </c>
      <c r="AD2818">
        <v>59.725000000000001</v>
      </c>
      <c r="AE2818">
        <v>60.427999999999997</v>
      </c>
      <c r="AF2818">
        <v>60.725000000000001</v>
      </c>
      <c r="AG2818">
        <v>61.061</v>
      </c>
      <c r="AH2818">
        <v>61.298999999999999</v>
      </c>
      <c r="AI2818">
        <v>61.372999999999998</v>
      </c>
      <c r="AJ2818">
        <v>61.087000000000003</v>
      </c>
      <c r="AK2818">
        <v>59.113999999999997</v>
      </c>
      <c r="AL2818">
        <v>60.19</v>
      </c>
      <c r="AM2818">
        <v>61.411999999999999</v>
      </c>
    </row>
    <row r="2819" spans="1:39" customFormat="1" hidden="1" x14ac:dyDescent="0.2">
      <c r="A2819" t="s">
        <v>364</v>
      </c>
      <c r="B2819" s="1" t="s">
        <v>516</v>
      </c>
      <c r="C2819" t="s">
        <v>473</v>
      </c>
      <c r="D2819" s="1" t="s">
        <v>563</v>
      </c>
      <c r="E2819">
        <v>51.4</v>
      </c>
      <c r="F2819">
        <v>52.02</v>
      </c>
      <c r="G2819">
        <v>58.82</v>
      </c>
      <c r="H2819">
        <v>59.02</v>
      </c>
      <c r="I2819">
        <v>59.49</v>
      </c>
      <c r="J2819">
        <v>60.89</v>
      </c>
      <c r="K2819">
        <v>61.72</v>
      </c>
      <c r="L2819">
        <v>62.12</v>
      </c>
      <c r="M2819">
        <v>61.43</v>
      </c>
      <c r="N2819">
        <v>61.03</v>
      </c>
      <c r="O2819">
        <v>60.45</v>
      </c>
      <c r="P2819">
        <v>60.77</v>
      </c>
      <c r="Q2819">
        <v>61.35</v>
      </c>
      <c r="R2819">
        <v>61.33</v>
      </c>
      <c r="S2819">
        <v>60.56</v>
      </c>
      <c r="T2819">
        <v>60.88</v>
      </c>
      <c r="U2819">
        <v>61.37</v>
      </c>
      <c r="V2819">
        <v>61.8</v>
      </c>
      <c r="W2819">
        <v>62.22</v>
      </c>
      <c r="X2819">
        <v>62.77</v>
      </c>
      <c r="Y2819">
        <v>62.81</v>
      </c>
      <c r="Z2819">
        <v>62.87</v>
      </c>
      <c r="AA2819">
        <v>63.26</v>
      </c>
      <c r="AB2819">
        <v>63.04</v>
      </c>
      <c r="AC2819">
        <v>65.260000000000005</v>
      </c>
      <c r="AD2819">
        <v>65.11</v>
      </c>
      <c r="AE2819">
        <v>65.62</v>
      </c>
      <c r="AF2819">
        <v>65.55</v>
      </c>
      <c r="AG2819">
        <v>65.64</v>
      </c>
      <c r="AH2819">
        <v>65.489999999999995</v>
      </c>
      <c r="AI2819">
        <v>65.430000000000007</v>
      </c>
      <c r="AJ2819">
        <v>65</v>
      </c>
      <c r="AK2819">
        <v>63.41</v>
      </c>
      <c r="AL2819">
        <v>63.32</v>
      </c>
      <c r="AM2819" t="s">
        <v>49</v>
      </c>
    </row>
    <row r="2820" spans="1:39" customFormat="1" hidden="1" x14ac:dyDescent="0.2">
      <c r="A2820" t="s">
        <v>364</v>
      </c>
      <c r="B2820" s="1" t="s">
        <v>516</v>
      </c>
      <c r="C2820" t="s">
        <v>415</v>
      </c>
      <c r="D2820" s="1" t="s">
        <v>568</v>
      </c>
      <c r="E2820" t="s">
        <v>49</v>
      </c>
      <c r="F2820" t="s">
        <v>49</v>
      </c>
      <c r="G2820">
        <v>100</v>
      </c>
      <c r="H2820">
        <v>100</v>
      </c>
      <c r="I2820">
        <v>100</v>
      </c>
      <c r="J2820">
        <v>100</v>
      </c>
      <c r="K2820">
        <v>100</v>
      </c>
      <c r="L2820">
        <v>100</v>
      </c>
      <c r="M2820">
        <v>100</v>
      </c>
      <c r="N2820">
        <v>100</v>
      </c>
      <c r="O2820">
        <v>100</v>
      </c>
      <c r="P2820">
        <v>100</v>
      </c>
      <c r="Q2820">
        <v>100</v>
      </c>
      <c r="R2820">
        <v>100</v>
      </c>
      <c r="S2820">
        <v>100</v>
      </c>
      <c r="T2820">
        <v>100</v>
      </c>
      <c r="U2820">
        <v>100</v>
      </c>
      <c r="V2820">
        <v>100</v>
      </c>
      <c r="W2820">
        <v>100</v>
      </c>
      <c r="X2820">
        <v>100</v>
      </c>
      <c r="Y2820">
        <v>100</v>
      </c>
      <c r="Z2820">
        <v>100</v>
      </c>
      <c r="AA2820">
        <v>100</v>
      </c>
      <c r="AB2820">
        <v>100</v>
      </c>
      <c r="AC2820">
        <v>100</v>
      </c>
      <c r="AD2820">
        <v>100</v>
      </c>
      <c r="AE2820">
        <v>100</v>
      </c>
      <c r="AF2820">
        <v>100</v>
      </c>
      <c r="AG2820">
        <v>100</v>
      </c>
      <c r="AH2820">
        <v>100</v>
      </c>
      <c r="AI2820">
        <v>100</v>
      </c>
      <c r="AJ2820">
        <v>100</v>
      </c>
      <c r="AK2820">
        <v>100</v>
      </c>
      <c r="AL2820">
        <v>100</v>
      </c>
      <c r="AM2820" t="s">
        <v>49</v>
      </c>
    </row>
    <row r="2821" spans="1:39" customFormat="1" hidden="1" x14ac:dyDescent="0.2">
      <c r="A2821" t="s">
        <v>364</v>
      </c>
      <c r="B2821" s="1" t="s">
        <v>516</v>
      </c>
      <c r="C2821" t="s">
        <v>275</v>
      </c>
      <c r="D2821" s="1" t="s">
        <v>222</v>
      </c>
      <c r="E2821" t="s">
        <v>49</v>
      </c>
      <c r="F2821" t="s">
        <v>49</v>
      </c>
      <c r="G2821" t="s">
        <v>49</v>
      </c>
      <c r="H2821" t="s">
        <v>49</v>
      </c>
      <c r="I2821" t="s">
        <v>49</v>
      </c>
      <c r="J2821" t="s">
        <v>49</v>
      </c>
      <c r="K2821" t="s">
        <v>49</v>
      </c>
      <c r="L2821">
        <v>64.757248365971606</v>
      </c>
      <c r="M2821">
        <v>69.951387528609999</v>
      </c>
      <c r="N2821">
        <v>71.679464616342315</v>
      </c>
      <c r="O2821">
        <v>77.074776143011263</v>
      </c>
      <c r="P2821">
        <v>81.160246005449096</v>
      </c>
      <c r="Q2821">
        <v>79.122842025008197</v>
      </c>
      <c r="R2821">
        <v>84.178220738607877</v>
      </c>
      <c r="S2821">
        <v>89.330516468647886</v>
      </c>
      <c r="T2821">
        <v>88.45859594605912</v>
      </c>
      <c r="U2821">
        <v>90.40883090147473</v>
      </c>
      <c r="V2821">
        <v>94.549073911478743</v>
      </c>
      <c r="W2821">
        <v>94.402793293853222</v>
      </c>
      <c r="X2821">
        <v>70.238642537844456</v>
      </c>
      <c r="Y2821">
        <v>75.51983261820051</v>
      </c>
      <c r="Z2821">
        <v>75.840775621116606</v>
      </c>
      <c r="AA2821">
        <v>73.152081988134555</v>
      </c>
      <c r="AB2821">
        <v>76.187831214657848</v>
      </c>
      <c r="AC2821">
        <v>76.445615157944445</v>
      </c>
      <c r="AD2821">
        <v>78.047954111960934</v>
      </c>
      <c r="AE2821">
        <v>83.42767655147702</v>
      </c>
      <c r="AF2821">
        <v>82.914366125880719</v>
      </c>
      <c r="AG2821">
        <v>83.595531698901013</v>
      </c>
      <c r="AH2821">
        <v>84.369459786476014</v>
      </c>
      <c r="AI2821">
        <v>83.823168861301028</v>
      </c>
      <c r="AJ2821">
        <v>84.966664782369065</v>
      </c>
      <c r="AK2821">
        <v>104.54726548487881</v>
      </c>
      <c r="AL2821">
        <v>108.76273082944145</v>
      </c>
      <c r="AM2821">
        <v>104.29710597191868</v>
      </c>
    </row>
    <row r="2822" spans="1:39" customFormat="1" hidden="1" x14ac:dyDescent="0.2">
      <c r="A2822" t="s">
        <v>364</v>
      </c>
      <c r="B2822" s="1" t="s">
        <v>516</v>
      </c>
      <c r="C2822" t="s">
        <v>215</v>
      </c>
      <c r="D2822" s="1" t="s">
        <v>497</v>
      </c>
      <c r="E2822" t="s">
        <v>49</v>
      </c>
      <c r="F2822" t="s">
        <v>49</v>
      </c>
      <c r="G2822" t="s">
        <v>49</v>
      </c>
      <c r="H2822" t="s">
        <v>49</v>
      </c>
      <c r="I2822" t="s">
        <v>49</v>
      </c>
      <c r="J2822" t="s">
        <v>49</v>
      </c>
      <c r="K2822" t="s">
        <v>49</v>
      </c>
      <c r="L2822">
        <v>99.858117487696191</v>
      </c>
      <c r="M2822">
        <v>98.697190626265879</v>
      </c>
      <c r="N2822">
        <v>93.885382164242799</v>
      </c>
      <c r="O2822">
        <v>94.834059913924165</v>
      </c>
      <c r="P2822">
        <v>88.603190264606653</v>
      </c>
      <c r="Q2822" t="s">
        <v>49</v>
      </c>
      <c r="R2822" t="s">
        <v>49</v>
      </c>
      <c r="S2822" t="s">
        <v>49</v>
      </c>
      <c r="T2822" t="s">
        <v>49</v>
      </c>
      <c r="U2822" t="s">
        <v>49</v>
      </c>
      <c r="V2822" t="s">
        <v>49</v>
      </c>
      <c r="W2822" t="s">
        <v>49</v>
      </c>
      <c r="X2822" t="s">
        <v>49</v>
      </c>
      <c r="Y2822" t="s">
        <v>49</v>
      </c>
      <c r="Z2822" t="s">
        <v>49</v>
      </c>
      <c r="AA2822" t="s">
        <v>49</v>
      </c>
      <c r="AB2822" t="s">
        <v>49</v>
      </c>
      <c r="AC2822" t="s">
        <v>49</v>
      </c>
      <c r="AD2822" t="s">
        <v>49</v>
      </c>
      <c r="AE2822" t="s">
        <v>49</v>
      </c>
      <c r="AF2822" t="s">
        <v>49</v>
      </c>
      <c r="AG2822" t="s">
        <v>49</v>
      </c>
      <c r="AH2822" t="s">
        <v>49</v>
      </c>
      <c r="AI2822" t="s">
        <v>49</v>
      </c>
      <c r="AJ2822" t="s">
        <v>49</v>
      </c>
      <c r="AK2822" t="s">
        <v>49</v>
      </c>
      <c r="AL2822" t="s">
        <v>49</v>
      </c>
      <c r="AM2822" t="s">
        <v>49</v>
      </c>
    </row>
    <row r="2823" spans="1:39" customFormat="1" hidden="1" x14ac:dyDescent="0.2">
      <c r="A2823" t="s">
        <v>364</v>
      </c>
      <c r="B2823" s="1" t="s">
        <v>516</v>
      </c>
      <c r="C2823" t="s">
        <v>494</v>
      </c>
      <c r="D2823" s="1" t="s">
        <v>202</v>
      </c>
      <c r="E2823" t="s">
        <v>49</v>
      </c>
      <c r="F2823" t="s">
        <v>49</v>
      </c>
      <c r="G2823">
        <v>165199000000</v>
      </c>
      <c r="H2823">
        <v>190499000000</v>
      </c>
      <c r="I2823">
        <v>222990000000</v>
      </c>
      <c r="J2823">
        <v>252818000000</v>
      </c>
      <c r="K2823">
        <v>282795000000</v>
      </c>
      <c r="L2823">
        <v>315416000000</v>
      </c>
      <c r="M2823">
        <v>360707000000</v>
      </c>
      <c r="N2823">
        <v>384924000000</v>
      </c>
      <c r="O2823">
        <v>432659000000</v>
      </c>
      <c r="P2823">
        <v>443534000000</v>
      </c>
      <c r="Q2823" t="s">
        <v>49</v>
      </c>
      <c r="R2823" t="s">
        <v>49</v>
      </c>
      <c r="S2823" t="s">
        <v>49</v>
      </c>
      <c r="T2823" t="s">
        <v>49</v>
      </c>
      <c r="U2823" t="s">
        <v>49</v>
      </c>
      <c r="V2823" t="s">
        <v>49</v>
      </c>
      <c r="W2823" t="s">
        <v>49</v>
      </c>
      <c r="X2823" t="s">
        <v>49</v>
      </c>
      <c r="Y2823" t="s">
        <v>49</v>
      </c>
      <c r="Z2823" t="s">
        <v>49</v>
      </c>
      <c r="AA2823" t="s">
        <v>49</v>
      </c>
      <c r="AB2823" t="s">
        <v>49</v>
      </c>
      <c r="AC2823" t="s">
        <v>49</v>
      </c>
      <c r="AD2823" t="s">
        <v>49</v>
      </c>
      <c r="AE2823" t="s">
        <v>49</v>
      </c>
      <c r="AF2823" t="s">
        <v>49</v>
      </c>
      <c r="AG2823" t="s">
        <v>49</v>
      </c>
      <c r="AH2823" t="s">
        <v>49</v>
      </c>
      <c r="AI2823" t="s">
        <v>49</v>
      </c>
      <c r="AJ2823" t="s">
        <v>49</v>
      </c>
      <c r="AK2823" t="s">
        <v>49</v>
      </c>
      <c r="AL2823" t="s">
        <v>49</v>
      </c>
      <c r="AM2823" t="s">
        <v>49</v>
      </c>
    </row>
    <row r="2824" spans="1:39" customFormat="1" hidden="1" x14ac:dyDescent="0.2">
      <c r="A2824" t="s">
        <v>364</v>
      </c>
      <c r="B2824" s="1" t="s">
        <v>516</v>
      </c>
      <c r="C2824" t="s">
        <v>34</v>
      </c>
      <c r="D2824" s="1" t="s">
        <v>113</v>
      </c>
      <c r="E2824">
        <v>23.046244421232601</v>
      </c>
      <c r="F2824">
        <v>27.737156965150501</v>
      </c>
      <c r="G2824">
        <v>32.504035704111701</v>
      </c>
      <c r="H2824">
        <v>38.723767923274103</v>
      </c>
      <c r="I2824">
        <v>43.376697369670502</v>
      </c>
      <c r="J2824">
        <v>48.1150887854904</v>
      </c>
      <c r="K2824">
        <v>54.021460450099703</v>
      </c>
      <c r="L2824">
        <v>59.386572975026098</v>
      </c>
      <c r="M2824">
        <v>66.166555882632196</v>
      </c>
      <c r="N2824">
        <v>72.101414870382698</v>
      </c>
      <c r="O2824">
        <v>76.061152787009803</v>
      </c>
      <c r="P2824">
        <v>80.001899154876099</v>
      </c>
      <c r="Q2824">
        <v>80.8280315259709</v>
      </c>
      <c r="R2824">
        <v>81.7586174152502</v>
      </c>
      <c r="S2824">
        <v>86.478017282309395</v>
      </c>
      <c r="T2824">
        <v>87.085746842654999</v>
      </c>
      <c r="U2824">
        <v>86.753394739341005</v>
      </c>
      <c r="V2824">
        <v>87.892887664989104</v>
      </c>
      <c r="W2824">
        <v>89.706580571645603</v>
      </c>
      <c r="X2824">
        <v>90.114898870002804</v>
      </c>
      <c r="Y2824">
        <v>94.217073402335899</v>
      </c>
      <c r="Z2824">
        <v>97.379166271009396</v>
      </c>
      <c r="AA2824">
        <v>100</v>
      </c>
      <c r="AB2824">
        <v>103.48494919760699</v>
      </c>
      <c r="AC2824">
        <v>105.22267590922</v>
      </c>
      <c r="AD2824">
        <v>106.87494065141</v>
      </c>
      <c r="AE2824">
        <v>107.387712467952</v>
      </c>
      <c r="AF2824">
        <v>106.74199981008501</v>
      </c>
      <c r="AG2824">
        <v>106.1532617985</v>
      </c>
      <c r="AH2824">
        <v>106.428639255531</v>
      </c>
      <c r="AI2824">
        <v>107.273763175387</v>
      </c>
      <c r="AJ2824">
        <v>108.185357515905</v>
      </c>
      <c r="AK2824">
        <v>107.52065330927699</v>
      </c>
      <c r="AL2824">
        <v>109.144430728326</v>
      </c>
      <c r="AM2824">
        <v>113.93979679042801</v>
      </c>
    </row>
    <row r="2825" spans="1:39" customFormat="1" hidden="1" x14ac:dyDescent="0.2">
      <c r="A2825" t="s">
        <v>364</v>
      </c>
      <c r="B2825" s="1" t="s">
        <v>516</v>
      </c>
      <c r="C2825" t="s">
        <v>358</v>
      </c>
      <c r="D2825" s="1" t="s">
        <v>7</v>
      </c>
      <c r="E2825" t="s">
        <v>49</v>
      </c>
      <c r="F2825" t="s">
        <v>49</v>
      </c>
      <c r="G2825" t="s">
        <v>49</v>
      </c>
      <c r="H2825" t="s">
        <v>49</v>
      </c>
      <c r="I2825" t="s">
        <v>49</v>
      </c>
      <c r="J2825" t="s">
        <v>49</v>
      </c>
      <c r="K2825" t="s">
        <v>49</v>
      </c>
      <c r="L2825" t="s">
        <v>49</v>
      </c>
      <c r="M2825">
        <v>88.172042846679702</v>
      </c>
      <c r="N2825" t="s">
        <v>49</v>
      </c>
      <c r="O2825">
        <v>83.422462463378906</v>
      </c>
      <c r="P2825" t="s">
        <v>49</v>
      </c>
      <c r="Q2825">
        <v>82.978721618652301</v>
      </c>
      <c r="R2825" t="s">
        <v>49</v>
      </c>
      <c r="S2825">
        <v>84.656082153320298</v>
      </c>
      <c r="T2825">
        <v>81.481483459472699</v>
      </c>
      <c r="U2825">
        <v>81.773399353027301</v>
      </c>
      <c r="V2825">
        <v>78.536582946777301</v>
      </c>
      <c r="W2825">
        <v>80</v>
      </c>
      <c r="X2825">
        <v>77.184463500976605</v>
      </c>
      <c r="Y2825">
        <v>77.669906616210895</v>
      </c>
      <c r="Z2825">
        <v>74.162681579589801</v>
      </c>
      <c r="AA2825">
        <v>73.809524536132798</v>
      </c>
      <c r="AB2825">
        <v>76.303314208984403</v>
      </c>
      <c r="AC2825">
        <v>77.725120544433594</v>
      </c>
      <c r="AD2825">
        <v>78.199050903320298</v>
      </c>
      <c r="AE2825">
        <v>78.846153259277301</v>
      </c>
      <c r="AF2825">
        <v>78.571426391601605</v>
      </c>
      <c r="AG2825">
        <v>83.809524536132798</v>
      </c>
      <c r="AH2825">
        <v>78.571426391601605</v>
      </c>
      <c r="AI2825">
        <v>77.619049072265597</v>
      </c>
      <c r="AJ2825">
        <v>78.095237731933594</v>
      </c>
      <c r="AK2825">
        <v>68.095237731933594</v>
      </c>
      <c r="AL2825">
        <v>80</v>
      </c>
      <c r="AM2825">
        <v>78.773582458496094</v>
      </c>
    </row>
    <row r="2826" spans="1:39" customFormat="1" hidden="1" x14ac:dyDescent="0.2">
      <c r="A2826" t="s">
        <v>364</v>
      </c>
      <c r="B2826" s="1" t="s">
        <v>516</v>
      </c>
      <c r="C2826" t="s">
        <v>143</v>
      </c>
      <c r="D2826" s="1" t="s">
        <v>308</v>
      </c>
      <c r="E2826" t="s">
        <v>49</v>
      </c>
      <c r="F2826" t="s">
        <v>49</v>
      </c>
      <c r="G2826" t="s">
        <v>49</v>
      </c>
      <c r="H2826" t="s">
        <v>49</v>
      </c>
      <c r="I2826" t="s">
        <v>49</v>
      </c>
      <c r="J2826" t="s">
        <v>49</v>
      </c>
      <c r="K2826" t="s">
        <v>49</v>
      </c>
      <c r="L2826" t="s">
        <v>49</v>
      </c>
      <c r="M2826" t="s">
        <v>49</v>
      </c>
      <c r="N2826" t="s">
        <v>49</v>
      </c>
      <c r="O2826" t="s">
        <v>49</v>
      </c>
      <c r="P2826" t="s">
        <v>49</v>
      </c>
      <c r="Q2826" t="s">
        <v>49</v>
      </c>
      <c r="R2826" t="s">
        <v>49</v>
      </c>
      <c r="S2826" t="s">
        <v>49</v>
      </c>
      <c r="T2826">
        <v>0</v>
      </c>
      <c r="U2826">
        <v>0</v>
      </c>
      <c r="V2826">
        <v>0</v>
      </c>
      <c r="W2826">
        <v>0</v>
      </c>
      <c r="X2826">
        <v>0</v>
      </c>
      <c r="Y2826">
        <v>0</v>
      </c>
      <c r="Z2826">
        <v>0</v>
      </c>
      <c r="AA2826">
        <v>0</v>
      </c>
      <c r="AB2826">
        <v>0</v>
      </c>
      <c r="AC2826">
        <v>0</v>
      </c>
      <c r="AD2826">
        <v>0</v>
      </c>
      <c r="AE2826">
        <v>0</v>
      </c>
      <c r="AF2826">
        <v>0</v>
      </c>
      <c r="AG2826">
        <v>0</v>
      </c>
      <c r="AH2826">
        <v>0</v>
      </c>
      <c r="AI2826">
        <v>0</v>
      </c>
      <c r="AJ2826">
        <v>0</v>
      </c>
      <c r="AK2826" t="s">
        <v>49</v>
      </c>
      <c r="AL2826" t="s">
        <v>49</v>
      </c>
      <c r="AM2826" t="s">
        <v>49</v>
      </c>
    </row>
    <row r="2827" spans="1:39" customFormat="1" hidden="1" x14ac:dyDescent="0.2">
      <c r="A2827" t="s">
        <v>364</v>
      </c>
      <c r="B2827" s="1" t="s">
        <v>516</v>
      </c>
      <c r="C2827" t="s">
        <v>186</v>
      </c>
      <c r="D2827" s="1" t="s">
        <v>144</v>
      </c>
      <c r="E2827" t="s">
        <v>49</v>
      </c>
      <c r="F2827" t="s">
        <v>49</v>
      </c>
      <c r="G2827" t="s">
        <v>49</v>
      </c>
      <c r="H2827" t="s">
        <v>49</v>
      </c>
      <c r="I2827" t="s">
        <v>49</v>
      </c>
      <c r="J2827" t="s">
        <v>49</v>
      </c>
      <c r="K2827" t="s">
        <v>49</v>
      </c>
      <c r="L2827" t="s">
        <v>49</v>
      </c>
      <c r="M2827">
        <v>1.3540076017379801</v>
      </c>
      <c r="N2827" t="s">
        <v>49</v>
      </c>
      <c r="O2827">
        <v>1.1485725641250599</v>
      </c>
      <c r="P2827" t="s">
        <v>49</v>
      </c>
      <c r="Q2827">
        <v>1.0151013135910001</v>
      </c>
      <c r="R2827" t="s">
        <v>49</v>
      </c>
      <c r="S2827">
        <v>1.1963185071945199</v>
      </c>
      <c r="T2827">
        <v>1.08441746234894</v>
      </c>
      <c r="U2827">
        <v>0.91194438934326205</v>
      </c>
      <c r="V2827">
        <v>0.82301837205886796</v>
      </c>
      <c r="W2827">
        <v>1.00024521350861</v>
      </c>
      <c r="X2827">
        <v>0.84334379434585605</v>
      </c>
      <c r="Y2827">
        <v>0.88493114709854104</v>
      </c>
      <c r="Z2827">
        <v>0.80325955152511597</v>
      </c>
      <c r="AA2827">
        <v>0.75002670288085904</v>
      </c>
      <c r="AB2827">
        <v>0.79770833253860496</v>
      </c>
      <c r="AC2827">
        <v>0.90211540460586503</v>
      </c>
      <c r="AD2827">
        <v>0.90605098009109497</v>
      </c>
      <c r="AE2827">
        <v>0.86089456081390403</v>
      </c>
      <c r="AF2827">
        <v>0.90721189975738503</v>
      </c>
      <c r="AG2827">
        <v>1.1470742225646999</v>
      </c>
      <c r="AH2827">
        <v>0.79033613204956099</v>
      </c>
      <c r="AI2827">
        <v>0.75377184152603105</v>
      </c>
      <c r="AJ2827">
        <v>0.77411377429962203</v>
      </c>
      <c r="AK2827">
        <v>0.53693544864654497</v>
      </c>
      <c r="AL2827">
        <v>0.82961654663085904</v>
      </c>
      <c r="AM2827">
        <v>0.78103899955749501</v>
      </c>
    </row>
    <row r="2828" spans="1:39" customFormat="1" hidden="1" x14ac:dyDescent="0.2">
      <c r="A2828" t="s">
        <v>364</v>
      </c>
      <c r="B2828" s="1" t="s">
        <v>516</v>
      </c>
      <c r="C2828" t="s">
        <v>418</v>
      </c>
      <c r="D2828" s="1" t="s">
        <v>461</v>
      </c>
      <c r="E2828" t="s">
        <v>49</v>
      </c>
      <c r="F2828" t="s">
        <v>49</v>
      </c>
      <c r="G2828" t="s">
        <v>49</v>
      </c>
      <c r="H2828" t="s">
        <v>49</v>
      </c>
      <c r="I2828" t="s">
        <v>49</v>
      </c>
      <c r="J2828" t="s">
        <v>49</v>
      </c>
      <c r="K2828" t="s">
        <v>49</v>
      </c>
      <c r="L2828" t="s">
        <v>49</v>
      </c>
      <c r="M2828" t="s">
        <v>49</v>
      </c>
      <c r="N2828" t="s">
        <v>49</v>
      </c>
      <c r="O2828" t="s">
        <v>49</v>
      </c>
      <c r="P2828" t="s">
        <v>49</v>
      </c>
      <c r="Q2828" t="s">
        <v>49</v>
      </c>
      <c r="R2828" t="s">
        <v>49</v>
      </c>
      <c r="S2828" t="s">
        <v>49</v>
      </c>
      <c r="T2828" t="s">
        <v>49</v>
      </c>
      <c r="U2828" t="s">
        <v>49</v>
      </c>
      <c r="V2828" t="s">
        <v>49</v>
      </c>
      <c r="W2828" t="s">
        <v>49</v>
      </c>
      <c r="X2828" t="s">
        <v>49</v>
      </c>
      <c r="Y2828" t="s">
        <v>49</v>
      </c>
      <c r="Z2828" t="s">
        <v>49</v>
      </c>
      <c r="AA2828" t="s">
        <v>49</v>
      </c>
      <c r="AB2828" t="s">
        <v>49</v>
      </c>
      <c r="AC2828" t="s">
        <v>49</v>
      </c>
      <c r="AD2828" t="s">
        <v>49</v>
      </c>
      <c r="AE2828" t="s">
        <v>49</v>
      </c>
      <c r="AF2828" t="s">
        <v>49</v>
      </c>
      <c r="AG2828" t="s">
        <v>49</v>
      </c>
      <c r="AH2828" t="s">
        <v>49</v>
      </c>
      <c r="AI2828" t="s">
        <v>49</v>
      </c>
      <c r="AJ2828" t="s">
        <v>49</v>
      </c>
      <c r="AK2828" t="s">
        <v>49</v>
      </c>
      <c r="AL2828" t="s">
        <v>49</v>
      </c>
      <c r="AM2828" t="s">
        <v>49</v>
      </c>
    </row>
    <row r="2829" spans="1:39" customFormat="1" hidden="1" x14ac:dyDescent="0.2">
      <c r="A2829" t="s">
        <v>364</v>
      </c>
      <c r="B2829" s="1" t="s">
        <v>516</v>
      </c>
      <c r="C2829" t="s">
        <v>507</v>
      </c>
      <c r="D2829" s="1" t="s">
        <v>216</v>
      </c>
      <c r="E2829" t="s">
        <v>49</v>
      </c>
      <c r="F2829" t="s">
        <v>49</v>
      </c>
      <c r="G2829" t="s">
        <v>49</v>
      </c>
      <c r="H2829" t="s">
        <v>49</v>
      </c>
      <c r="I2829" t="s">
        <v>49</v>
      </c>
      <c r="J2829" t="s">
        <v>49</v>
      </c>
      <c r="K2829" t="s">
        <v>49</v>
      </c>
      <c r="L2829" t="s">
        <v>49</v>
      </c>
      <c r="M2829" t="s">
        <v>49</v>
      </c>
      <c r="N2829" t="s">
        <v>49</v>
      </c>
      <c r="O2829" t="s">
        <v>49</v>
      </c>
      <c r="P2829" t="s">
        <v>49</v>
      </c>
      <c r="Q2829" t="s">
        <v>49</v>
      </c>
      <c r="R2829" t="s">
        <v>49</v>
      </c>
      <c r="S2829" t="s">
        <v>49</v>
      </c>
      <c r="T2829" t="s">
        <v>49</v>
      </c>
      <c r="U2829" t="s">
        <v>49</v>
      </c>
      <c r="V2829" t="s">
        <v>49</v>
      </c>
      <c r="W2829" t="s">
        <v>49</v>
      </c>
      <c r="X2829" t="s">
        <v>49</v>
      </c>
      <c r="Y2829" t="s">
        <v>49</v>
      </c>
      <c r="Z2829" t="s">
        <v>49</v>
      </c>
      <c r="AA2829" t="s">
        <v>49</v>
      </c>
      <c r="AB2829" t="s">
        <v>49</v>
      </c>
      <c r="AC2829" t="s">
        <v>49</v>
      </c>
      <c r="AD2829" t="s">
        <v>49</v>
      </c>
      <c r="AE2829" t="s">
        <v>49</v>
      </c>
      <c r="AF2829" t="s">
        <v>49</v>
      </c>
      <c r="AG2829" t="s">
        <v>49</v>
      </c>
      <c r="AH2829" t="s">
        <v>49</v>
      </c>
      <c r="AI2829" t="s">
        <v>49</v>
      </c>
      <c r="AJ2829" t="s">
        <v>49</v>
      </c>
      <c r="AK2829" t="s">
        <v>49</v>
      </c>
      <c r="AL2829" t="s">
        <v>49</v>
      </c>
      <c r="AM2829" t="s">
        <v>49</v>
      </c>
    </row>
    <row r="2830" spans="1:39" customFormat="1" hidden="1" x14ac:dyDescent="0.2">
      <c r="A2830" t="s">
        <v>364</v>
      </c>
      <c r="B2830" s="1" t="s">
        <v>516</v>
      </c>
      <c r="C2830" t="s">
        <v>118</v>
      </c>
      <c r="D2830" s="1" t="s">
        <v>580</v>
      </c>
      <c r="E2830" t="s">
        <v>49</v>
      </c>
      <c r="F2830" t="s">
        <v>49</v>
      </c>
      <c r="G2830" t="s">
        <v>49</v>
      </c>
      <c r="H2830" t="s">
        <v>49</v>
      </c>
      <c r="I2830" t="s">
        <v>49</v>
      </c>
      <c r="J2830" t="s">
        <v>49</v>
      </c>
      <c r="K2830" t="s">
        <v>49</v>
      </c>
      <c r="L2830" t="s">
        <v>49</v>
      </c>
      <c r="M2830" t="s">
        <v>49</v>
      </c>
      <c r="N2830" t="s">
        <v>49</v>
      </c>
      <c r="O2830" t="s">
        <v>49</v>
      </c>
      <c r="P2830" t="s">
        <v>49</v>
      </c>
      <c r="Q2830" t="s">
        <v>49</v>
      </c>
      <c r="R2830" t="s">
        <v>49</v>
      </c>
      <c r="S2830" t="s">
        <v>49</v>
      </c>
      <c r="T2830" t="s">
        <v>49</v>
      </c>
      <c r="U2830" t="s">
        <v>49</v>
      </c>
      <c r="V2830" t="s">
        <v>49</v>
      </c>
      <c r="W2830" t="s">
        <v>49</v>
      </c>
      <c r="X2830" t="s">
        <v>49</v>
      </c>
      <c r="Y2830" t="s">
        <v>49</v>
      </c>
      <c r="Z2830" t="s">
        <v>49</v>
      </c>
      <c r="AA2830" t="s">
        <v>49</v>
      </c>
      <c r="AB2830" t="s">
        <v>49</v>
      </c>
      <c r="AC2830" t="s">
        <v>49</v>
      </c>
      <c r="AD2830" t="s">
        <v>49</v>
      </c>
      <c r="AE2830" t="s">
        <v>49</v>
      </c>
      <c r="AF2830" t="s">
        <v>49</v>
      </c>
      <c r="AG2830" t="s">
        <v>49</v>
      </c>
      <c r="AH2830" t="s">
        <v>49</v>
      </c>
      <c r="AI2830" t="s">
        <v>49</v>
      </c>
      <c r="AJ2830" t="s">
        <v>49</v>
      </c>
      <c r="AK2830" t="s">
        <v>49</v>
      </c>
      <c r="AL2830" t="s">
        <v>49</v>
      </c>
      <c r="AM2830" t="s">
        <v>49</v>
      </c>
    </row>
    <row r="2831" spans="1:39" customFormat="1" hidden="1" x14ac:dyDescent="0.2">
      <c r="A2831" t="s">
        <v>364</v>
      </c>
      <c r="B2831" s="1" t="s">
        <v>516</v>
      </c>
      <c r="C2831" t="s">
        <v>508</v>
      </c>
      <c r="D2831" s="1" t="s">
        <v>500</v>
      </c>
      <c r="E2831" t="s">
        <v>49</v>
      </c>
      <c r="F2831" t="s">
        <v>49</v>
      </c>
      <c r="G2831" t="s">
        <v>49</v>
      </c>
      <c r="H2831" t="s">
        <v>49</v>
      </c>
      <c r="I2831" t="s">
        <v>49</v>
      </c>
      <c r="J2831" t="s">
        <v>49</v>
      </c>
      <c r="K2831" t="s">
        <v>49</v>
      </c>
      <c r="L2831" t="s">
        <v>49</v>
      </c>
      <c r="M2831" t="s">
        <v>49</v>
      </c>
      <c r="N2831" t="s">
        <v>49</v>
      </c>
      <c r="O2831" t="s">
        <v>49</v>
      </c>
      <c r="P2831" t="s">
        <v>49</v>
      </c>
      <c r="Q2831" t="s">
        <v>49</v>
      </c>
      <c r="R2831" t="s">
        <v>49</v>
      </c>
      <c r="S2831" t="s">
        <v>49</v>
      </c>
      <c r="T2831" t="s">
        <v>49</v>
      </c>
      <c r="U2831" t="s">
        <v>49</v>
      </c>
      <c r="V2831" t="s">
        <v>49</v>
      </c>
      <c r="W2831" t="s">
        <v>49</v>
      </c>
      <c r="X2831" t="s">
        <v>49</v>
      </c>
      <c r="Y2831" t="s">
        <v>49</v>
      </c>
      <c r="Z2831" t="s">
        <v>49</v>
      </c>
      <c r="AA2831" t="s">
        <v>49</v>
      </c>
      <c r="AB2831" t="s">
        <v>49</v>
      </c>
      <c r="AC2831" t="s">
        <v>49</v>
      </c>
      <c r="AD2831" t="s">
        <v>49</v>
      </c>
      <c r="AE2831" t="s">
        <v>49</v>
      </c>
      <c r="AF2831" t="s">
        <v>49</v>
      </c>
      <c r="AG2831" t="s">
        <v>49</v>
      </c>
      <c r="AH2831" t="s">
        <v>49</v>
      </c>
      <c r="AI2831" t="s">
        <v>49</v>
      </c>
      <c r="AJ2831" t="s">
        <v>49</v>
      </c>
      <c r="AK2831" t="s">
        <v>49</v>
      </c>
      <c r="AL2831" t="s">
        <v>49</v>
      </c>
      <c r="AM2831" t="s">
        <v>49</v>
      </c>
    </row>
    <row r="2832" spans="1:39" customFormat="1" hidden="1" x14ac:dyDescent="0.2">
      <c r="A2832" t="s">
        <v>364</v>
      </c>
      <c r="B2832" s="1" t="s">
        <v>516</v>
      </c>
      <c r="C2832" t="s">
        <v>528</v>
      </c>
      <c r="D2832" s="1" t="s">
        <v>397</v>
      </c>
      <c r="E2832" t="s">
        <v>49</v>
      </c>
      <c r="F2832" t="s">
        <v>49</v>
      </c>
      <c r="G2832" t="s">
        <v>49</v>
      </c>
      <c r="H2832" t="s">
        <v>49</v>
      </c>
      <c r="I2832" t="s">
        <v>49</v>
      </c>
      <c r="J2832" t="s">
        <v>49</v>
      </c>
      <c r="K2832" t="s">
        <v>49</v>
      </c>
      <c r="L2832" t="s">
        <v>49</v>
      </c>
      <c r="M2832" t="s">
        <v>49</v>
      </c>
      <c r="N2832" t="s">
        <v>49</v>
      </c>
      <c r="O2832" t="s">
        <v>49</v>
      </c>
      <c r="P2832" t="s">
        <v>49</v>
      </c>
      <c r="Q2832" t="s">
        <v>49</v>
      </c>
      <c r="R2832" t="s">
        <v>49</v>
      </c>
      <c r="S2832" t="s">
        <v>49</v>
      </c>
      <c r="T2832" t="s">
        <v>49</v>
      </c>
      <c r="U2832" t="s">
        <v>49</v>
      </c>
      <c r="V2832" t="s">
        <v>49</v>
      </c>
      <c r="W2832" t="s">
        <v>49</v>
      </c>
      <c r="X2832" t="s">
        <v>49</v>
      </c>
      <c r="Y2832" t="s">
        <v>49</v>
      </c>
      <c r="Z2832" t="s">
        <v>49</v>
      </c>
      <c r="AA2832" t="s">
        <v>49</v>
      </c>
      <c r="AB2832" t="s">
        <v>49</v>
      </c>
      <c r="AC2832" t="s">
        <v>49</v>
      </c>
      <c r="AD2832" t="s">
        <v>49</v>
      </c>
      <c r="AE2832" t="s">
        <v>49</v>
      </c>
      <c r="AF2832" t="s">
        <v>49</v>
      </c>
      <c r="AG2832" t="s">
        <v>49</v>
      </c>
      <c r="AH2832" t="s">
        <v>49</v>
      </c>
      <c r="AI2832" t="s">
        <v>49</v>
      </c>
      <c r="AJ2832" t="s">
        <v>49</v>
      </c>
      <c r="AK2832" t="s">
        <v>49</v>
      </c>
      <c r="AL2832" t="s">
        <v>49</v>
      </c>
      <c r="AM2832" t="s">
        <v>49</v>
      </c>
    </row>
    <row r="2833" spans="1:39" customFormat="1" hidden="1" x14ac:dyDescent="0.2">
      <c r="A2833" t="s">
        <v>364</v>
      </c>
      <c r="B2833" s="1" t="s">
        <v>516</v>
      </c>
      <c r="C2833" t="s">
        <v>521</v>
      </c>
      <c r="D2833" s="1" t="s">
        <v>111</v>
      </c>
      <c r="E2833" t="s">
        <v>49</v>
      </c>
      <c r="F2833" t="s">
        <v>49</v>
      </c>
      <c r="G2833" t="s">
        <v>49</v>
      </c>
      <c r="H2833" t="s">
        <v>49</v>
      </c>
      <c r="I2833" t="s">
        <v>49</v>
      </c>
      <c r="J2833" t="s">
        <v>49</v>
      </c>
      <c r="K2833" t="s">
        <v>49</v>
      </c>
      <c r="L2833" t="s">
        <v>49</v>
      </c>
      <c r="M2833" t="s">
        <v>49</v>
      </c>
      <c r="N2833" t="s">
        <v>49</v>
      </c>
      <c r="O2833" t="s">
        <v>49</v>
      </c>
      <c r="P2833" t="s">
        <v>49</v>
      </c>
      <c r="Q2833" t="s">
        <v>49</v>
      </c>
      <c r="R2833" t="s">
        <v>49</v>
      </c>
      <c r="S2833" t="s">
        <v>49</v>
      </c>
      <c r="T2833" t="s">
        <v>49</v>
      </c>
      <c r="U2833" t="s">
        <v>49</v>
      </c>
      <c r="V2833" t="s">
        <v>49</v>
      </c>
      <c r="W2833" t="s">
        <v>49</v>
      </c>
      <c r="X2833" t="s">
        <v>49</v>
      </c>
      <c r="Y2833" t="s">
        <v>49</v>
      </c>
      <c r="Z2833" t="s">
        <v>49</v>
      </c>
      <c r="AA2833" t="s">
        <v>49</v>
      </c>
      <c r="AB2833" t="s">
        <v>49</v>
      </c>
      <c r="AC2833" t="s">
        <v>49</v>
      </c>
      <c r="AD2833" t="s">
        <v>49</v>
      </c>
      <c r="AE2833" t="s">
        <v>49</v>
      </c>
      <c r="AF2833" t="s">
        <v>49</v>
      </c>
      <c r="AG2833" t="s">
        <v>49</v>
      </c>
      <c r="AH2833" t="s">
        <v>49</v>
      </c>
      <c r="AI2833" t="s">
        <v>49</v>
      </c>
      <c r="AJ2833" t="s">
        <v>49</v>
      </c>
      <c r="AK2833" t="s">
        <v>49</v>
      </c>
      <c r="AL2833" t="s">
        <v>49</v>
      </c>
      <c r="AM2833" t="s">
        <v>49</v>
      </c>
    </row>
    <row r="2834" spans="1:39" customFormat="1" hidden="1" x14ac:dyDescent="0.2">
      <c r="A2834" t="s">
        <v>364</v>
      </c>
      <c r="B2834" s="1" t="s">
        <v>516</v>
      </c>
      <c r="C2834" t="s">
        <v>50</v>
      </c>
      <c r="D2834" s="1" t="s">
        <v>569</v>
      </c>
      <c r="E2834" t="s">
        <v>49</v>
      </c>
      <c r="F2834" t="s">
        <v>49</v>
      </c>
      <c r="G2834" t="s">
        <v>49</v>
      </c>
      <c r="H2834" t="s">
        <v>49</v>
      </c>
      <c r="I2834" t="s">
        <v>49</v>
      </c>
      <c r="J2834" t="s">
        <v>49</v>
      </c>
      <c r="K2834" t="s">
        <v>49</v>
      </c>
      <c r="L2834">
        <v>-4.5662616102073157</v>
      </c>
      <c r="M2834">
        <v>-4.5164666198897949</v>
      </c>
      <c r="N2834">
        <v>-2.7546438475818125</v>
      </c>
      <c r="O2834">
        <v>-0.82268925131017079</v>
      </c>
      <c r="P2834">
        <v>-1.572164631988622</v>
      </c>
      <c r="Q2834">
        <v>-1.5116735737256037</v>
      </c>
      <c r="R2834">
        <v>-1.5088672662214011</v>
      </c>
      <c r="S2834">
        <v>-1.0319849530394241</v>
      </c>
      <c r="T2834">
        <v>0.48347681109430141</v>
      </c>
      <c r="U2834">
        <v>1.6808161270054849</v>
      </c>
      <c r="V2834">
        <v>3.0867396334287545</v>
      </c>
      <c r="W2834">
        <v>4.3906806370607301</v>
      </c>
      <c r="X2834">
        <v>2.9806106992217156</v>
      </c>
      <c r="Y2834">
        <v>1.219880694896796</v>
      </c>
      <c r="Z2834">
        <v>3.5332670302813929</v>
      </c>
      <c r="AA2834">
        <v>3.4596653885642294</v>
      </c>
      <c r="AB2834">
        <v>1.7046997216993389</v>
      </c>
      <c r="AC2834">
        <v>0.37467257028016088</v>
      </c>
      <c r="AD2834">
        <v>2.929103085171838</v>
      </c>
      <c r="AE2834">
        <v>4.1738928556407062</v>
      </c>
      <c r="AF2834">
        <v>5.3187016011554684</v>
      </c>
      <c r="AG2834">
        <v>3.9551659843430826</v>
      </c>
      <c r="AH2834">
        <v>3.6861321842072177</v>
      </c>
      <c r="AI2834">
        <v>2.9147191338393812</v>
      </c>
      <c r="AJ2834">
        <v>3.5831693284359636</v>
      </c>
      <c r="AK2834">
        <v>5.3536004984714225</v>
      </c>
      <c r="AL2834">
        <v>4.197949972831994</v>
      </c>
      <c r="AM2834">
        <v>3.4816543138946603</v>
      </c>
    </row>
    <row r="2835" spans="1:39" customFormat="1" hidden="1" x14ac:dyDescent="0.2">
      <c r="A2835" t="s">
        <v>364</v>
      </c>
      <c r="B2835" s="1" t="s">
        <v>516</v>
      </c>
      <c r="C2835" t="s">
        <v>229</v>
      </c>
      <c r="D2835" s="1" t="s">
        <v>536</v>
      </c>
      <c r="E2835" t="s">
        <v>49</v>
      </c>
      <c r="F2835" t="s">
        <v>49</v>
      </c>
      <c r="G2835" t="s">
        <v>49</v>
      </c>
      <c r="H2835" t="s">
        <v>49</v>
      </c>
      <c r="I2835" t="s">
        <v>49</v>
      </c>
      <c r="J2835" t="s">
        <v>49</v>
      </c>
      <c r="K2835" t="s">
        <v>49</v>
      </c>
      <c r="L2835" t="s">
        <v>49</v>
      </c>
      <c r="M2835" t="s">
        <v>49</v>
      </c>
      <c r="N2835" t="s">
        <v>49</v>
      </c>
      <c r="O2835" t="s">
        <v>49</v>
      </c>
      <c r="P2835" t="s">
        <v>49</v>
      </c>
      <c r="Q2835" t="s">
        <v>49</v>
      </c>
      <c r="R2835" t="s">
        <v>49</v>
      </c>
      <c r="S2835" t="s">
        <v>49</v>
      </c>
      <c r="T2835" t="s">
        <v>49</v>
      </c>
      <c r="U2835" t="s">
        <v>49</v>
      </c>
      <c r="V2835" t="s">
        <v>49</v>
      </c>
      <c r="W2835" t="s">
        <v>49</v>
      </c>
      <c r="X2835" t="s">
        <v>49</v>
      </c>
      <c r="Y2835" t="s">
        <v>49</v>
      </c>
      <c r="Z2835" t="s">
        <v>49</v>
      </c>
      <c r="AA2835" t="s">
        <v>49</v>
      </c>
      <c r="AB2835" t="s">
        <v>49</v>
      </c>
      <c r="AC2835" t="s">
        <v>49</v>
      </c>
      <c r="AD2835">
        <v>1.3210972079777099</v>
      </c>
      <c r="AE2835">
        <v>0.79768237968285804</v>
      </c>
      <c r="AF2835">
        <v>0.4571263641119</v>
      </c>
      <c r="AG2835">
        <v>0.48386616508166003</v>
      </c>
      <c r="AH2835">
        <v>0.51911092797915104</v>
      </c>
      <c r="AI2835">
        <v>0.56240632136662805</v>
      </c>
      <c r="AJ2835">
        <v>0.64967992405096697</v>
      </c>
      <c r="AK2835">
        <v>0.54862095415592205</v>
      </c>
      <c r="AL2835">
        <v>0.44219592213630698</v>
      </c>
      <c r="AM2835">
        <v>0.43559589982032798</v>
      </c>
    </row>
    <row r="2836" spans="1:39" customFormat="1" hidden="1" x14ac:dyDescent="0.2">
      <c r="A2836" t="s">
        <v>364</v>
      </c>
      <c r="B2836" s="1" t="s">
        <v>516</v>
      </c>
      <c r="C2836" t="s">
        <v>522</v>
      </c>
      <c r="D2836" s="1" t="s">
        <v>468</v>
      </c>
      <c r="E2836" t="s">
        <v>49</v>
      </c>
      <c r="F2836" t="s">
        <v>49</v>
      </c>
      <c r="G2836" t="s">
        <v>49</v>
      </c>
      <c r="H2836" t="s">
        <v>49</v>
      </c>
      <c r="I2836" t="s">
        <v>49</v>
      </c>
      <c r="J2836" t="s">
        <v>49</v>
      </c>
      <c r="K2836" t="s">
        <v>49</v>
      </c>
      <c r="L2836" t="s">
        <v>49</v>
      </c>
      <c r="M2836" t="s">
        <v>49</v>
      </c>
      <c r="N2836" t="s">
        <v>49</v>
      </c>
      <c r="O2836" t="s">
        <v>49</v>
      </c>
      <c r="P2836" t="s">
        <v>49</v>
      </c>
      <c r="Q2836" t="s">
        <v>49</v>
      </c>
      <c r="R2836" t="s">
        <v>49</v>
      </c>
      <c r="S2836" t="s">
        <v>49</v>
      </c>
      <c r="T2836" t="s">
        <v>49</v>
      </c>
      <c r="U2836" t="s">
        <v>49</v>
      </c>
      <c r="V2836" t="s">
        <v>49</v>
      </c>
      <c r="W2836" t="s">
        <v>49</v>
      </c>
      <c r="X2836" t="s">
        <v>49</v>
      </c>
      <c r="Y2836" t="s">
        <v>49</v>
      </c>
      <c r="Z2836" t="s">
        <v>49</v>
      </c>
      <c r="AA2836" t="s">
        <v>49</v>
      </c>
      <c r="AB2836" t="s">
        <v>49</v>
      </c>
      <c r="AC2836" t="s">
        <v>49</v>
      </c>
      <c r="AD2836">
        <v>7</v>
      </c>
      <c r="AE2836">
        <v>7</v>
      </c>
      <c r="AF2836">
        <v>7</v>
      </c>
      <c r="AG2836">
        <v>7</v>
      </c>
      <c r="AH2836">
        <v>7</v>
      </c>
      <c r="AI2836">
        <v>7</v>
      </c>
      <c r="AJ2836">
        <v>8</v>
      </c>
      <c r="AK2836" t="s">
        <v>49</v>
      </c>
      <c r="AL2836" t="s">
        <v>49</v>
      </c>
      <c r="AM2836" t="s">
        <v>49</v>
      </c>
    </row>
    <row r="2837" spans="1:39" customFormat="1" hidden="1" x14ac:dyDescent="0.2">
      <c r="A2837" t="s">
        <v>364</v>
      </c>
      <c r="B2837" s="1" t="s">
        <v>516</v>
      </c>
      <c r="C2837" t="s">
        <v>28</v>
      </c>
      <c r="D2837" s="1" t="s">
        <v>553</v>
      </c>
      <c r="E2837" t="s">
        <v>49</v>
      </c>
      <c r="F2837" t="s">
        <v>49</v>
      </c>
      <c r="G2837" t="s">
        <v>49</v>
      </c>
      <c r="H2837" t="s">
        <v>49</v>
      </c>
      <c r="I2837" t="s">
        <v>49</v>
      </c>
      <c r="J2837" t="s">
        <v>49</v>
      </c>
      <c r="K2837" t="s">
        <v>49</v>
      </c>
      <c r="L2837">
        <v>58.608344278228266</v>
      </c>
      <c r="M2837">
        <v>60.153583036885415</v>
      </c>
      <c r="N2837">
        <v>62.168311052746397</v>
      </c>
      <c r="O2837">
        <v>66.509263594572602</v>
      </c>
      <c r="P2837">
        <v>69.395307348236813</v>
      </c>
      <c r="Q2837">
        <v>70.482677695614498</v>
      </c>
      <c r="R2837">
        <v>74.517621858065837</v>
      </c>
      <c r="S2837">
        <v>77.322962347211941</v>
      </c>
      <c r="T2837">
        <v>73.905647963969315</v>
      </c>
      <c r="U2837">
        <v>72.051334394790402</v>
      </c>
      <c r="V2837">
        <v>74.813710834579922</v>
      </c>
      <c r="W2837">
        <v>72.717287234127568</v>
      </c>
      <c r="X2837">
        <v>65.96469364160302</v>
      </c>
      <c r="Y2837">
        <v>69.231412782859707</v>
      </c>
      <c r="Z2837">
        <v>65.514781649394109</v>
      </c>
      <c r="AA2837">
        <v>67.304605953987121</v>
      </c>
      <c r="AB2837">
        <v>67.703294125169023</v>
      </c>
      <c r="AC2837">
        <v>66.596219187405495</v>
      </c>
      <c r="AD2837">
        <v>64.836032639800038</v>
      </c>
      <c r="AE2837">
        <v>65.082548671379755</v>
      </c>
      <c r="AF2837">
        <v>65.729368044322044</v>
      </c>
      <c r="AG2837">
        <v>64.695558825399374</v>
      </c>
      <c r="AH2837">
        <v>64.682355763872152</v>
      </c>
      <c r="AI2837">
        <v>65.417943355964482</v>
      </c>
      <c r="AJ2837">
        <v>64.158700552651553</v>
      </c>
      <c r="AK2837">
        <v>67.551176672425882</v>
      </c>
      <c r="AL2837">
        <v>69.372107180227445</v>
      </c>
      <c r="AM2837">
        <v>70.565077510308285</v>
      </c>
    </row>
    <row r="2838" spans="1:39" customFormat="1" hidden="1" x14ac:dyDescent="0.2">
      <c r="A2838" t="s">
        <v>364</v>
      </c>
      <c r="B2838" s="1" t="s">
        <v>516</v>
      </c>
      <c r="C2838" t="s">
        <v>342</v>
      </c>
      <c r="D2838" s="1" t="s">
        <v>491</v>
      </c>
      <c r="E2838" t="s">
        <v>49</v>
      </c>
      <c r="F2838" t="s">
        <v>49</v>
      </c>
      <c r="G2838" t="s">
        <v>49</v>
      </c>
      <c r="H2838" t="s">
        <v>49</v>
      </c>
      <c r="I2838" t="s">
        <v>49</v>
      </c>
      <c r="J2838" t="s">
        <v>49</v>
      </c>
      <c r="K2838" t="s">
        <v>49</v>
      </c>
      <c r="L2838" t="s">
        <v>49</v>
      </c>
      <c r="M2838" t="s">
        <v>49</v>
      </c>
      <c r="N2838" t="s">
        <v>49</v>
      </c>
      <c r="O2838" t="s">
        <v>49</v>
      </c>
      <c r="P2838" t="s">
        <v>49</v>
      </c>
      <c r="Q2838" t="s">
        <v>49</v>
      </c>
      <c r="R2838" t="s">
        <v>49</v>
      </c>
      <c r="S2838" t="s">
        <v>49</v>
      </c>
      <c r="T2838" t="s">
        <v>49</v>
      </c>
      <c r="U2838" t="s">
        <v>49</v>
      </c>
      <c r="V2838" t="s">
        <v>49</v>
      </c>
      <c r="W2838" t="s">
        <v>49</v>
      </c>
      <c r="X2838" t="s">
        <v>49</v>
      </c>
      <c r="Y2838" t="s">
        <v>49</v>
      </c>
      <c r="Z2838" t="s">
        <v>49</v>
      </c>
      <c r="AA2838" t="s">
        <v>49</v>
      </c>
      <c r="AB2838" t="s">
        <v>49</v>
      </c>
      <c r="AC2838" t="s">
        <v>49</v>
      </c>
      <c r="AD2838" t="s">
        <v>49</v>
      </c>
      <c r="AE2838" t="s">
        <v>49</v>
      </c>
      <c r="AF2838">
        <v>72.995769999999993</v>
      </c>
      <c r="AG2838">
        <v>74.200980000000001</v>
      </c>
      <c r="AH2838">
        <v>74.340109999999996</v>
      </c>
      <c r="AI2838">
        <v>74.980130000000003</v>
      </c>
      <c r="AJ2838">
        <v>76.675719999999998</v>
      </c>
      <c r="AK2838" t="s">
        <v>49</v>
      </c>
      <c r="AL2838" t="s">
        <v>49</v>
      </c>
      <c r="AM2838" t="s">
        <v>49</v>
      </c>
    </row>
    <row r="2839" spans="1:39" customFormat="1" hidden="1" x14ac:dyDescent="0.2">
      <c r="A2839" t="s">
        <v>364</v>
      </c>
      <c r="B2839" s="1" t="s">
        <v>516</v>
      </c>
      <c r="C2839" t="s">
        <v>207</v>
      </c>
      <c r="D2839" s="1" t="s">
        <v>110</v>
      </c>
      <c r="E2839" t="s">
        <v>49</v>
      </c>
      <c r="F2839" t="s">
        <v>49</v>
      </c>
      <c r="G2839" t="s">
        <v>49</v>
      </c>
      <c r="H2839" t="s">
        <v>49</v>
      </c>
      <c r="I2839" t="s">
        <v>49</v>
      </c>
      <c r="J2839" t="s">
        <v>49</v>
      </c>
      <c r="K2839" t="s">
        <v>49</v>
      </c>
      <c r="L2839" t="s">
        <v>49</v>
      </c>
      <c r="M2839" t="s">
        <v>49</v>
      </c>
      <c r="N2839" t="s">
        <v>49</v>
      </c>
      <c r="O2839" t="s">
        <v>49</v>
      </c>
      <c r="P2839" t="s">
        <v>49</v>
      </c>
      <c r="Q2839" t="s">
        <v>49</v>
      </c>
      <c r="R2839" t="s">
        <v>49</v>
      </c>
      <c r="S2839" t="s">
        <v>49</v>
      </c>
      <c r="T2839" t="s">
        <v>49</v>
      </c>
      <c r="U2839" t="s">
        <v>49</v>
      </c>
      <c r="V2839" t="s">
        <v>49</v>
      </c>
      <c r="W2839" t="s">
        <v>49</v>
      </c>
      <c r="X2839" t="s">
        <v>49</v>
      </c>
      <c r="Y2839" t="s">
        <v>49</v>
      </c>
      <c r="Z2839" t="s">
        <v>49</v>
      </c>
      <c r="AA2839" t="s">
        <v>49</v>
      </c>
      <c r="AB2839" t="s">
        <v>49</v>
      </c>
      <c r="AC2839" t="s">
        <v>49</v>
      </c>
      <c r="AD2839">
        <v>31.393690109252901</v>
      </c>
      <c r="AE2839">
        <v>32.791019439697301</v>
      </c>
      <c r="AF2839">
        <v>33.205921173095703</v>
      </c>
      <c r="AG2839" t="s">
        <v>49</v>
      </c>
      <c r="AH2839" t="s">
        <v>49</v>
      </c>
      <c r="AI2839" t="s">
        <v>49</v>
      </c>
      <c r="AJ2839" t="s">
        <v>49</v>
      </c>
      <c r="AK2839" t="s">
        <v>49</v>
      </c>
      <c r="AL2839" t="s">
        <v>49</v>
      </c>
      <c r="AM2839" t="s">
        <v>49</v>
      </c>
    </row>
    <row r="2840" spans="1:39" customFormat="1" hidden="1" x14ac:dyDescent="0.2">
      <c r="A2840" t="s">
        <v>364</v>
      </c>
      <c r="B2840" s="1" t="s">
        <v>516</v>
      </c>
      <c r="C2840" t="s">
        <v>40</v>
      </c>
      <c r="D2840" s="1" t="s">
        <v>286</v>
      </c>
      <c r="E2840" t="s">
        <v>49</v>
      </c>
      <c r="F2840" t="s">
        <v>49</v>
      </c>
      <c r="G2840" t="s">
        <v>49</v>
      </c>
      <c r="H2840" t="s">
        <v>49</v>
      </c>
      <c r="I2840" t="s">
        <v>49</v>
      </c>
      <c r="J2840" t="s">
        <v>49</v>
      </c>
      <c r="K2840" t="s">
        <v>49</v>
      </c>
      <c r="L2840" t="s">
        <v>49</v>
      </c>
      <c r="M2840" t="s">
        <v>49</v>
      </c>
      <c r="N2840" t="s">
        <v>49</v>
      </c>
      <c r="O2840" t="s">
        <v>49</v>
      </c>
      <c r="P2840" t="s">
        <v>49</v>
      </c>
      <c r="Q2840" t="s">
        <v>49</v>
      </c>
      <c r="R2840" t="s">
        <v>49</v>
      </c>
      <c r="S2840" t="s">
        <v>49</v>
      </c>
      <c r="T2840" t="s">
        <v>49</v>
      </c>
      <c r="U2840" t="s">
        <v>49</v>
      </c>
      <c r="V2840" t="s">
        <v>49</v>
      </c>
      <c r="W2840" t="s">
        <v>49</v>
      </c>
      <c r="X2840" t="s">
        <v>49</v>
      </c>
      <c r="Y2840" t="s">
        <v>49</v>
      </c>
      <c r="Z2840" t="s">
        <v>49</v>
      </c>
      <c r="AA2840" t="s">
        <v>49</v>
      </c>
      <c r="AB2840" t="s">
        <v>49</v>
      </c>
      <c r="AC2840" t="s">
        <v>49</v>
      </c>
      <c r="AD2840">
        <v>12.0860500335693</v>
      </c>
      <c r="AE2840">
        <v>12.5802602767944</v>
      </c>
      <c r="AF2840">
        <v>12.7519798278809</v>
      </c>
      <c r="AG2840" t="s">
        <v>49</v>
      </c>
      <c r="AH2840" t="s">
        <v>49</v>
      </c>
      <c r="AI2840" t="s">
        <v>49</v>
      </c>
      <c r="AJ2840" t="s">
        <v>49</v>
      </c>
      <c r="AK2840" t="s">
        <v>49</v>
      </c>
      <c r="AL2840" t="s">
        <v>49</v>
      </c>
      <c r="AM2840" t="s">
        <v>49</v>
      </c>
    </row>
    <row r="2841" spans="1:39" customFormat="1" hidden="1" x14ac:dyDescent="0.2">
      <c r="A2841" t="s">
        <v>364</v>
      </c>
      <c r="B2841" s="1" t="s">
        <v>516</v>
      </c>
      <c r="C2841" t="s">
        <v>445</v>
      </c>
      <c r="D2841" s="1" t="s">
        <v>307</v>
      </c>
      <c r="E2841" t="s">
        <v>49</v>
      </c>
      <c r="F2841" t="s">
        <v>49</v>
      </c>
      <c r="G2841" t="s">
        <v>49</v>
      </c>
      <c r="H2841">
        <v>4.9279489999999999</v>
      </c>
      <c r="I2841">
        <v>4.8949870000000004</v>
      </c>
      <c r="J2841">
        <v>4.9071259999999999</v>
      </c>
      <c r="K2841">
        <v>4.8501989999999999</v>
      </c>
      <c r="L2841">
        <v>4.6920979999999997</v>
      </c>
      <c r="M2841">
        <v>4.7647539999999999</v>
      </c>
      <c r="N2841">
        <v>4.6760010000000003</v>
      </c>
      <c r="O2841">
        <v>4.627713</v>
      </c>
      <c r="P2841">
        <v>4.4973830000000001</v>
      </c>
      <c r="Q2841">
        <v>4.5106489999999999</v>
      </c>
      <c r="R2841">
        <v>4.4992789999999996</v>
      </c>
      <c r="S2841">
        <v>4.4519209999999996</v>
      </c>
      <c r="T2841">
        <v>4.5448659999999999</v>
      </c>
      <c r="U2841">
        <v>4.3483520000000002</v>
      </c>
      <c r="V2841">
        <v>4.3228910000000003</v>
      </c>
      <c r="W2841">
        <v>4.1189159999999996</v>
      </c>
      <c r="X2841">
        <v>4.1873279999999999</v>
      </c>
      <c r="Y2841">
        <v>4.4620300000000004</v>
      </c>
      <c r="Z2841">
        <v>4.5397540000000003</v>
      </c>
      <c r="AA2841">
        <v>4.2025370000000004</v>
      </c>
      <c r="AB2841">
        <v>4.2848170000000003</v>
      </c>
      <c r="AC2841">
        <v>4.0561290000000003</v>
      </c>
      <c r="AD2841">
        <v>3.8630969999999998</v>
      </c>
      <c r="AE2841">
        <v>3.7259099999999998</v>
      </c>
      <c r="AF2841">
        <v>3.9685760000000001</v>
      </c>
      <c r="AG2841">
        <v>3.9919799999999999</v>
      </c>
      <c r="AH2841">
        <v>3.85345</v>
      </c>
      <c r="AI2841">
        <v>3.9127040000000002</v>
      </c>
      <c r="AJ2841">
        <v>3.898037</v>
      </c>
      <c r="AK2841">
        <v>3.9477920000000002</v>
      </c>
      <c r="AL2841">
        <v>3.8902239999999999</v>
      </c>
      <c r="AM2841" t="s">
        <v>49</v>
      </c>
    </row>
    <row r="2842" spans="1:39" customFormat="1" hidden="1" x14ac:dyDescent="0.2">
      <c r="A2842" t="s">
        <v>364</v>
      </c>
      <c r="B2842" s="1" t="s">
        <v>516</v>
      </c>
      <c r="C2842" t="s">
        <v>394</v>
      </c>
      <c r="D2842" s="1" t="s">
        <v>281</v>
      </c>
      <c r="E2842">
        <v>35.215949999999999</v>
      </c>
      <c r="F2842">
        <v>35.12276</v>
      </c>
      <c r="G2842">
        <v>35.988840000000003</v>
      </c>
      <c r="H2842">
        <v>36.420119999999997</v>
      </c>
      <c r="I2842">
        <v>36.331209999999999</v>
      </c>
      <c r="J2842">
        <v>35.519640000000003</v>
      </c>
      <c r="K2842">
        <v>35.733060000000002</v>
      </c>
      <c r="L2842" t="s">
        <v>49</v>
      </c>
      <c r="M2842" t="s">
        <v>49</v>
      </c>
      <c r="N2842" t="s">
        <v>49</v>
      </c>
      <c r="O2842">
        <v>36.198369999999997</v>
      </c>
      <c r="P2842">
        <v>35.59937</v>
      </c>
      <c r="Q2842">
        <v>35.428469999999997</v>
      </c>
      <c r="R2842">
        <v>36.429220000000001</v>
      </c>
      <c r="S2842">
        <v>36.633609999999997</v>
      </c>
      <c r="T2842">
        <v>35.893659999999997</v>
      </c>
      <c r="U2842">
        <v>36.891539999999999</v>
      </c>
      <c r="V2842">
        <v>37.50441</v>
      </c>
      <c r="W2842">
        <v>37.286589999999997</v>
      </c>
      <c r="X2842">
        <v>37.900179999999999</v>
      </c>
      <c r="Y2842">
        <v>37.855600000000003</v>
      </c>
      <c r="Z2842">
        <v>38.15643</v>
      </c>
      <c r="AA2842">
        <v>41.173679999999997</v>
      </c>
      <c r="AB2842">
        <v>42.61741</v>
      </c>
      <c r="AC2842">
        <v>38.863900000000001</v>
      </c>
      <c r="AD2842">
        <v>37.575180000000003</v>
      </c>
      <c r="AE2842">
        <v>37.879919999999998</v>
      </c>
      <c r="AF2842">
        <v>38.68047</v>
      </c>
      <c r="AG2842">
        <v>38.910339999999998</v>
      </c>
      <c r="AH2842" t="s">
        <v>49</v>
      </c>
      <c r="AI2842" t="s">
        <v>49</v>
      </c>
      <c r="AJ2842" t="s">
        <v>49</v>
      </c>
      <c r="AK2842" t="s">
        <v>49</v>
      </c>
      <c r="AL2842" t="s">
        <v>49</v>
      </c>
      <c r="AM2842" t="s">
        <v>49</v>
      </c>
    </row>
    <row r="2843" spans="1:39" customFormat="1" hidden="1" x14ac:dyDescent="0.2">
      <c r="A2843" t="s">
        <v>364</v>
      </c>
      <c r="B2843" s="1" t="s">
        <v>516</v>
      </c>
      <c r="C2843" t="s">
        <v>163</v>
      </c>
      <c r="D2843" s="1" t="s">
        <v>190</v>
      </c>
      <c r="E2843" t="s">
        <v>49</v>
      </c>
      <c r="F2843" t="s">
        <v>49</v>
      </c>
      <c r="G2843" t="s">
        <v>49</v>
      </c>
      <c r="H2843" t="s">
        <v>49</v>
      </c>
      <c r="I2843" t="s">
        <v>49</v>
      </c>
      <c r="J2843" t="s">
        <v>49</v>
      </c>
      <c r="K2843" t="s">
        <v>49</v>
      </c>
      <c r="L2843" t="s">
        <v>49</v>
      </c>
      <c r="M2843" t="s">
        <v>49</v>
      </c>
      <c r="N2843" t="s">
        <v>49</v>
      </c>
      <c r="O2843" t="s">
        <v>49</v>
      </c>
      <c r="P2843" t="s">
        <v>49</v>
      </c>
      <c r="Q2843" t="s">
        <v>49</v>
      </c>
      <c r="R2843" t="s">
        <v>49</v>
      </c>
      <c r="S2843" t="s">
        <v>49</v>
      </c>
      <c r="T2843" t="s">
        <v>49</v>
      </c>
      <c r="U2843" t="s">
        <v>49</v>
      </c>
      <c r="V2843" t="s">
        <v>49</v>
      </c>
      <c r="W2843" t="s">
        <v>49</v>
      </c>
      <c r="X2843" t="s">
        <v>49</v>
      </c>
      <c r="Y2843" t="s">
        <v>49</v>
      </c>
      <c r="Z2843" t="s">
        <v>49</v>
      </c>
      <c r="AA2843" t="s">
        <v>49</v>
      </c>
      <c r="AB2843" t="s">
        <v>49</v>
      </c>
      <c r="AC2843" t="s">
        <v>49</v>
      </c>
      <c r="AD2843">
        <v>18.2</v>
      </c>
      <c r="AE2843" t="s">
        <v>49</v>
      </c>
      <c r="AF2843" t="s">
        <v>49</v>
      </c>
      <c r="AG2843" t="s">
        <v>49</v>
      </c>
      <c r="AH2843" t="s">
        <v>49</v>
      </c>
      <c r="AI2843" t="s">
        <v>49</v>
      </c>
      <c r="AJ2843" t="s">
        <v>49</v>
      </c>
      <c r="AK2843" t="s">
        <v>49</v>
      </c>
      <c r="AL2843" t="s">
        <v>49</v>
      </c>
      <c r="AM2843" t="s">
        <v>49</v>
      </c>
    </row>
    <row r="2844" spans="1:39" customFormat="1" hidden="1" x14ac:dyDescent="0.2">
      <c r="A2844" t="s">
        <v>364</v>
      </c>
      <c r="B2844" s="1" t="s">
        <v>516</v>
      </c>
      <c r="C2844" t="s">
        <v>427</v>
      </c>
      <c r="D2844" s="1" t="s">
        <v>225</v>
      </c>
      <c r="E2844" t="s">
        <v>49</v>
      </c>
      <c r="F2844" t="s">
        <v>49</v>
      </c>
      <c r="G2844" t="s">
        <v>49</v>
      </c>
      <c r="H2844" t="s">
        <v>49</v>
      </c>
      <c r="I2844" t="s">
        <v>49</v>
      </c>
      <c r="J2844" t="s">
        <v>49</v>
      </c>
      <c r="K2844" t="s">
        <v>49</v>
      </c>
      <c r="L2844" t="s">
        <v>49</v>
      </c>
      <c r="M2844" t="s">
        <v>49</v>
      </c>
      <c r="N2844" t="s">
        <v>49</v>
      </c>
      <c r="O2844" t="s">
        <v>49</v>
      </c>
      <c r="P2844" t="s">
        <v>49</v>
      </c>
      <c r="Q2844" t="s">
        <v>49</v>
      </c>
      <c r="R2844" t="s">
        <v>49</v>
      </c>
      <c r="S2844" t="s">
        <v>49</v>
      </c>
      <c r="T2844" t="s">
        <v>49</v>
      </c>
      <c r="U2844" t="s">
        <v>49</v>
      </c>
      <c r="V2844" t="s">
        <v>49</v>
      </c>
      <c r="W2844" t="s">
        <v>49</v>
      </c>
      <c r="X2844" t="s">
        <v>49</v>
      </c>
      <c r="Y2844" t="s">
        <v>49</v>
      </c>
      <c r="Z2844" t="s">
        <v>49</v>
      </c>
      <c r="AA2844" t="s">
        <v>49</v>
      </c>
      <c r="AB2844" t="s">
        <v>49</v>
      </c>
      <c r="AC2844" t="s">
        <v>49</v>
      </c>
      <c r="AD2844">
        <v>10.1</v>
      </c>
      <c r="AE2844" t="s">
        <v>49</v>
      </c>
      <c r="AF2844" t="s">
        <v>49</v>
      </c>
      <c r="AG2844" t="s">
        <v>49</v>
      </c>
      <c r="AH2844" t="s">
        <v>49</v>
      </c>
      <c r="AI2844" t="s">
        <v>49</v>
      </c>
      <c r="AJ2844" t="s">
        <v>49</v>
      </c>
      <c r="AK2844" t="s">
        <v>49</v>
      </c>
      <c r="AL2844" t="s">
        <v>49</v>
      </c>
      <c r="AM2844" t="s">
        <v>49</v>
      </c>
    </row>
    <row r="2845" spans="1:39" customFormat="1" hidden="1" x14ac:dyDescent="0.2">
      <c r="A2845" t="s">
        <v>364</v>
      </c>
      <c r="B2845" s="1" t="s">
        <v>516</v>
      </c>
      <c r="C2845" t="s">
        <v>18</v>
      </c>
      <c r="D2845" s="1" t="s">
        <v>374</v>
      </c>
      <c r="E2845" t="s">
        <v>49</v>
      </c>
      <c r="F2845" t="s">
        <v>49</v>
      </c>
      <c r="G2845" t="s">
        <v>49</v>
      </c>
      <c r="H2845" t="s">
        <v>49</v>
      </c>
      <c r="I2845" t="s">
        <v>49</v>
      </c>
      <c r="J2845" t="s">
        <v>49</v>
      </c>
      <c r="K2845" t="s">
        <v>49</v>
      </c>
      <c r="L2845" t="s">
        <v>49</v>
      </c>
      <c r="M2845" t="s">
        <v>49</v>
      </c>
      <c r="N2845" t="s">
        <v>49</v>
      </c>
      <c r="O2845" t="s">
        <v>49</v>
      </c>
      <c r="P2845" t="s">
        <v>49</v>
      </c>
      <c r="Q2845" t="s">
        <v>49</v>
      </c>
      <c r="R2845" t="s">
        <v>49</v>
      </c>
      <c r="S2845" t="s">
        <v>49</v>
      </c>
      <c r="T2845" t="s">
        <v>49</v>
      </c>
      <c r="U2845" t="s">
        <v>49</v>
      </c>
      <c r="V2845" t="s">
        <v>49</v>
      </c>
      <c r="W2845" t="s">
        <v>49</v>
      </c>
      <c r="X2845" t="s">
        <v>49</v>
      </c>
      <c r="Y2845" t="s">
        <v>49</v>
      </c>
      <c r="Z2845" t="s">
        <v>49</v>
      </c>
      <c r="AA2845" t="s">
        <v>49</v>
      </c>
      <c r="AB2845" t="s">
        <v>49</v>
      </c>
      <c r="AC2845" t="s">
        <v>49</v>
      </c>
      <c r="AD2845">
        <v>20.6</v>
      </c>
      <c r="AE2845" t="s">
        <v>49</v>
      </c>
      <c r="AF2845" t="s">
        <v>49</v>
      </c>
      <c r="AG2845" t="s">
        <v>49</v>
      </c>
      <c r="AH2845" t="s">
        <v>49</v>
      </c>
      <c r="AI2845" t="s">
        <v>49</v>
      </c>
      <c r="AJ2845" t="s">
        <v>49</v>
      </c>
      <c r="AK2845" t="s">
        <v>49</v>
      </c>
      <c r="AL2845" t="s">
        <v>49</v>
      </c>
      <c r="AM2845" t="s">
        <v>49</v>
      </c>
    </row>
    <row r="2846" spans="1:39" customFormat="1" hidden="1" x14ac:dyDescent="0.2">
      <c r="A2846" t="s">
        <v>364</v>
      </c>
      <c r="B2846" s="1" t="s">
        <v>516</v>
      </c>
      <c r="C2846" t="s">
        <v>437</v>
      </c>
      <c r="D2846" s="1" t="s">
        <v>561</v>
      </c>
      <c r="E2846" t="s">
        <v>49</v>
      </c>
      <c r="F2846" t="s">
        <v>49</v>
      </c>
      <c r="G2846" t="s">
        <v>49</v>
      </c>
      <c r="H2846" t="s">
        <v>49</v>
      </c>
      <c r="I2846" t="s">
        <v>49</v>
      </c>
      <c r="J2846" t="s">
        <v>49</v>
      </c>
      <c r="K2846" t="s">
        <v>49</v>
      </c>
      <c r="L2846" t="s">
        <v>49</v>
      </c>
      <c r="M2846" t="s">
        <v>49</v>
      </c>
      <c r="N2846" t="s">
        <v>49</v>
      </c>
      <c r="O2846" t="s">
        <v>49</v>
      </c>
      <c r="P2846" t="s">
        <v>49</v>
      </c>
      <c r="Q2846" t="s">
        <v>49</v>
      </c>
      <c r="R2846" t="s">
        <v>49</v>
      </c>
      <c r="S2846" t="s">
        <v>49</v>
      </c>
      <c r="T2846" t="s">
        <v>49</v>
      </c>
      <c r="U2846" t="s">
        <v>49</v>
      </c>
      <c r="V2846" t="s">
        <v>49</v>
      </c>
      <c r="W2846" t="s">
        <v>49</v>
      </c>
      <c r="X2846" t="s">
        <v>49</v>
      </c>
      <c r="Y2846" t="s">
        <v>49</v>
      </c>
      <c r="Z2846" t="s">
        <v>49</v>
      </c>
      <c r="AA2846" t="s">
        <v>49</v>
      </c>
      <c r="AB2846" t="s">
        <v>49</v>
      </c>
      <c r="AC2846" t="s">
        <v>49</v>
      </c>
      <c r="AD2846">
        <v>34.299999999999997</v>
      </c>
      <c r="AE2846" t="s">
        <v>49</v>
      </c>
      <c r="AF2846" t="s">
        <v>49</v>
      </c>
      <c r="AG2846" t="s">
        <v>49</v>
      </c>
      <c r="AH2846" t="s">
        <v>49</v>
      </c>
      <c r="AI2846" t="s">
        <v>49</v>
      </c>
      <c r="AJ2846" t="s">
        <v>49</v>
      </c>
      <c r="AK2846" t="s">
        <v>49</v>
      </c>
      <c r="AL2846" t="s">
        <v>49</v>
      </c>
      <c r="AM2846" t="s">
        <v>49</v>
      </c>
    </row>
    <row r="2847" spans="1:39" customFormat="1" hidden="1" x14ac:dyDescent="0.2">
      <c r="A2847" t="s">
        <v>364</v>
      </c>
      <c r="B2847" s="1" t="s">
        <v>516</v>
      </c>
      <c r="C2847" t="s">
        <v>327</v>
      </c>
      <c r="D2847" s="1" t="s">
        <v>58</v>
      </c>
      <c r="E2847" t="s">
        <v>49</v>
      </c>
      <c r="F2847" t="s">
        <v>49</v>
      </c>
      <c r="G2847" t="s">
        <v>49</v>
      </c>
      <c r="H2847" t="s">
        <v>49</v>
      </c>
      <c r="I2847" t="s">
        <v>49</v>
      </c>
      <c r="J2847" t="s">
        <v>49</v>
      </c>
      <c r="K2847" t="s">
        <v>49</v>
      </c>
      <c r="L2847" t="s">
        <v>49</v>
      </c>
      <c r="M2847" t="s">
        <v>49</v>
      </c>
      <c r="N2847" t="s">
        <v>49</v>
      </c>
      <c r="O2847" t="s">
        <v>49</v>
      </c>
      <c r="P2847" t="s">
        <v>49</v>
      </c>
      <c r="Q2847" t="s">
        <v>49</v>
      </c>
      <c r="R2847" t="s">
        <v>49</v>
      </c>
      <c r="S2847" t="s">
        <v>49</v>
      </c>
      <c r="T2847" t="s">
        <v>49</v>
      </c>
      <c r="U2847" t="s">
        <v>49</v>
      </c>
      <c r="V2847" t="s">
        <v>49</v>
      </c>
      <c r="W2847" t="s">
        <v>49</v>
      </c>
      <c r="X2847" t="s">
        <v>49</v>
      </c>
      <c r="Y2847" t="s">
        <v>49</v>
      </c>
      <c r="Z2847" t="s">
        <v>49</v>
      </c>
      <c r="AA2847" t="s">
        <v>49</v>
      </c>
      <c r="AB2847" t="s">
        <v>49</v>
      </c>
      <c r="AC2847" t="s">
        <v>49</v>
      </c>
      <c r="AD2847">
        <v>52.2</v>
      </c>
      <c r="AE2847" t="s">
        <v>49</v>
      </c>
      <c r="AF2847" t="s">
        <v>49</v>
      </c>
      <c r="AG2847" t="s">
        <v>49</v>
      </c>
      <c r="AH2847" t="s">
        <v>49</v>
      </c>
      <c r="AI2847" t="s">
        <v>49</v>
      </c>
      <c r="AJ2847" t="s">
        <v>49</v>
      </c>
      <c r="AK2847" t="s">
        <v>49</v>
      </c>
      <c r="AL2847" t="s">
        <v>49</v>
      </c>
      <c r="AM2847" t="s">
        <v>49</v>
      </c>
    </row>
    <row r="2848" spans="1:39" customFormat="1" hidden="1" x14ac:dyDescent="0.2">
      <c r="A2848" t="s">
        <v>364</v>
      </c>
      <c r="B2848" s="1" t="s">
        <v>516</v>
      </c>
      <c r="C2848" t="s">
        <v>571</v>
      </c>
      <c r="D2848" s="1" t="s">
        <v>92</v>
      </c>
      <c r="E2848" t="s">
        <v>49</v>
      </c>
      <c r="F2848" t="s">
        <v>49</v>
      </c>
      <c r="G2848" t="s">
        <v>49</v>
      </c>
      <c r="H2848" t="s">
        <v>49</v>
      </c>
      <c r="I2848" t="s">
        <v>49</v>
      </c>
      <c r="J2848" t="s">
        <v>49</v>
      </c>
      <c r="K2848" t="s">
        <v>49</v>
      </c>
      <c r="L2848">
        <v>56.645968408417843</v>
      </c>
      <c r="M2848">
        <v>61.873755088124291</v>
      </c>
      <c r="N2848">
        <v>66.876925815657913</v>
      </c>
      <c r="O2848">
        <v>71.476794817620458</v>
      </c>
      <c r="P2848">
        <v>75.898418923882076</v>
      </c>
      <c r="Q2848">
        <v>77.386406601945751</v>
      </c>
      <c r="R2848">
        <v>78.738905513262267</v>
      </c>
      <c r="S2848">
        <v>82.48673361898102</v>
      </c>
      <c r="T2848">
        <v>82.099766609205176</v>
      </c>
      <c r="U2848">
        <v>82.204309335580376</v>
      </c>
      <c r="V2848">
        <v>83.056641984249552</v>
      </c>
      <c r="W2848">
        <v>84.258604242528648</v>
      </c>
      <c r="X2848">
        <v>84.983068879803028</v>
      </c>
      <c r="Y2848">
        <v>86.134637672231733</v>
      </c>
      <c r="Z2848">
        <v>89.941109723778766</v>
      </c>
      <c r="AA2848">
        <v>91.009117757947507</v>
      </c>
      <c r="AB2848">
        <v>92.345564191193702</v>
      </c>
      <c r="AC2848">
        <v>95.36513356935798</v>
      </c>
      <c r="AD2848">
        <v>97.085067743292825</v>
      </c>
      <c r="AE2848">
        <v>97.734754650471402</v>
      </c>
      <c r="AF2848">
        <v>100</v>
      </c>
      <c r="AG2848">
        <v>100.35788073621841</v>
      </c>
      <c r="AH2848">
        <v>100.32389310173005</v>
      </c>
      <c r="AI2848">
        <v>101.11038312986574</v>
      </c>
      <c r="AJ2848">
        <v>102.96724518238216</v>
      </c>
      <c r="AK2848">
        <v>104.03956504819118</v>
      </c>
      <c r="AL2848">
        <v>106.25383361490826</v>
      </c>
      <c r="AM2848">
        <v>110.91991047686076</v>
      </c>
    </row>
    <row r="2849" spans="1:39" customFormat="1" hidden="1" x14ac:dyDescent="0.2">
      <c r="A2849" t="s">
        <v>364</v>
      </c>
      <c r="B2849" s="1" t="s">
        <v>516</v>
      </c>
      <c r="C2849" t="s">
        <v>182</v>
      </c>
      <c r="D2849" s="1" t="s">
        <v>373</v>
      </c>
      <c r="E2849" t="s">
        <v>49</v>
      </c>
      <c r="F2849" t="s">
        <v>49</v>
      </c>
      <c r="G2849" t="s">
        <v>49</v>
      </c>
      <c r="H2849" t="s">
        <v>49</v>
      </c>
      <c r="I2849" t="s">
        <v>49</v>
      </c>
      <c r="J2849" t="s">
        <v>49</v>
      </c>
      <c r="K2849" t="s">
        <v>49</v>
      </c>
      <c r="L2849" t="s">
        <v>49</v>
      </c>
      <c r="M2849">
        <v>5.9282911324299192</v>
      </c>
      <c r="N2849">
        <v>3.7904523502451326</v>
      </c>
      <c r="O2849">
        <v>4.115555068596862</v>
      </c>
      <c r="P2849">
        <v>3.3304925287701508</v>
      </c>
      <c r="Q2849">
        <v>8.6716552769917428</v>
      </c>
      <c r="R2849">
        <v>0.3340706434410663</v>
      </c>
      <c r="S2849">
        <v>-0.11422092790782301</v>
      </c>
      <c r="T2849">
        <v>1.3939129640517365</v>
      </c>
      <c r="U2849">
        <v>4.7844674262581037</v>
      </c>
      <c r="V2849">
        <v>4.134076618675536</v>
      </c>
      <c r="W2849">
        <v>5.5826679593243824</v>
      </c>
      <c r="X2849">
        <v>6.0332135706836993</v>
      </c>
      <c r="Y2849">
        <v>3.2511633607907271</v>
      </c>
      <c r="Z2849">
        <v>0.88312039356537753</v>
      </c>
      <c r="AA2849">
        <v>5.668515117907333</v>
      </c>
      <c r="AB2849">
        <v>5.5611390758901251</v>
      </c>
      <c r="AC2849">
        <v>2.5876538438434551</v>
      </c>
      <c r="AD2849">
        <v>4.4155015873792394</v>
      </c>
      <c r="AE2849">
        <v>3.9191268928095155</v>
      </c>
      <c r="AF2849">
        <v>2.485826288981059</v>
      </c>
      <c r="AG2849">
        <v>4.5216803088065802</v>
      </c>
      <c r="AH2849">
        <v>4.2765959511559259</v>
      </c>
      <c r="AI2849">
        <v>4.0703218874397038</v>
      </c>
      <c r="AJ2849">
        <v>4.1561379889773349</v>
      </c>
      <c r="AK2849">
        <v>-1.8572892781124182</v>
      </c>
      <c r="AL2849">
        <v>8.6119903484698881</v>
      </c>
      <c r="AM2849">
        <v>6.4646684464544961</v>
      </c>
    </row>
    <row r="2850" spans="1:39" customFormat="1" hidden="1" x14ac:dyDescent="0.2">
      <c r="A2850" t="s">
        <v>364</v>
      </c>
      <c r="B2850" s="1" t="s">
        <v>516</v>
      </c>
      <c r="C2850" t="s">
        <v>32</v>
      </c>
      <c r="D2850" s="1" t="s">
        <v>379</v>
      </c>
      <c r="E2850" t="s">
        <v>49</v>
      </c>
      <c r="F2850" t="s">
        <v>49</v>
      </c>
      <c r="G2850" t="s">
        <v>49</v>
      </c>
      <c r="H2850" t="s">
        <v>49</v>
      </c>
      <c r="I2850" t="s">
        <v>49</v>
      </c>
      <c r="J2850" t="s">
        <v>49</v>
      </c>
      <c r="K2850" t="s">
        <v>49</v>
      </c>
      <c r="L2850">
        <v>25872.230421626864</v>
      </c>
      <c r="M2850">
        <v>26698.231574044861</v>
      </c>
      <c r="N2850">
        <v>27026.481426092512</v>
      </c>
      <c r="O2850">
        <v>27502.573847722251</v>
      </c>
      <c r="P2850">
        <v>27704.021597421641</v>
      </c>
      <c r="Q2850">
        <v>29321.325400748447</v>
      </c>
      <c r="R2850">
        <v>28733.941260550106</v>
      </c>
      <c r="S2850">
        <v>28128.846069125804</v>
      </c>
      <c r="T2850">
        <v>28010.607455695816</v>
      </c>
      <c r="U2850">
        <v>28836.51318481045</v>
      </c>
      <c r="V2850">
        <v>29503.901462024522</v>
      </c>
      <c r="W2850">
        <v>30605.155998752725</v>
      </c>
      <c r="X2850">
        <v>31880.345053738347</v>
      </c>
      <c r="Y2850">
        <v>32337.197710965494</v>
      </c>
      <c r="Z2850">
        <v>31852.267197322308</v>
      </c>
      <c r="AA2850">
        <v>33048.554589036154</v>
      </c>
      <c r="AB2850">
        <v>34247.623280714957</v>
      </c>
      <c r="AC2850">
        <v>34491.160107118078</v>
      </c>
      <c r="AD2850">
        <v>35348.306853715236</v>
      </c>
      <c r="AE2850">
        <v>36035.257752288373</v>
      </c>
      <c r="AF2850">
        <v>36206.522217162092</v>
      </c>
      <c r="AG2850">
        <v>37109.021816248809</v>
      </c>
      <c r="AH2850">
        <v>37953.040459355398</v>
      </c>
      <c r="AI2850">
        <v>38744.160440481071</v>
      </c>
      <c r="AJ2850">
        <v>39591.368757851567</v>
      </c>
      <c r="AK2850">
        <v>38176.754337258681</v>
      </c>
      <c r="AL2850">
        <v>40802.141618719914</v>
      </c>
      <c r="AM2850">
        <v>42594.318873261174</v>
      </c>
    </row>
    <row r="2851" spans="1:39" customFormat="1" hidden="1" x14ac:dyDescent="0.2">
      <c r="A2851" t="s">
        <v>364</v>
      </c>
      <c r="B2851" s="1" t="s">
        <v>516</v>
      </c>
      <c r="C2851" t="s">
        <v>261</v>
      </c>
      <c r="D2851" s="1" t="s">
        <v>162</v>
      </c>
      <c r="E2851" t="s">
        <v>49</v>
      </c>
      <c r="F2851" t="s">
        <v>49</v>
      </c>
      <c r="G2851" t="s">
        <v>49</v>
      </c>
      <c r="H2851" t="s">
        <v>49</v>
      </c>
      <c r="I2851" t="s">
        <v>49</v>
      </c>
      <c r="J2851" t="s">
        <v>49</v>
      </c>
      <c r="K2851" t="s">
        <v>49</v>
      </c>
      <c r="L2851">
        <v>20500.530747350647</v>
      </c>
      <c r="M2851">
        <v>21542.6277133494</v>
      </c>
      <c r="N2851">
        <v>22183.334603697338</v>
      </c>
      <c r="O2851">
        <v>22828.27867201273</v>
      </c>
      <c r="P2851">
        <v>23319.966773620861</v>
      </c>
      <c r="Q2851">
        <v>25688.082339679026</v>
      </c>
      <c r="R2851">
        <v>25740.794560210008</v>
      </c>
      <c r="S2851">
        <v>26044.743492945363</v>
      </c>
      <c r="T2851">
        <v>24648.270913234883</v>
      </c>
      <c r="U2851">
        <v>26056.345296709263</v>
      </c>
      <c r="V2851">
        <v>25625.039043737706</v>
      </c>
      <c r="W2851">
        <v>26336.428219935853</v>
      </c>
      <c r="X2851">
        <v>28175.207262661548</v>
      </c>
      <c r="Y2851">
        <v>27994.901071668464</v>
      </c>
      <c r="Z2851">
        <v>27903.117052218528</v>
      </c>
      <c r="AA2851">
        <v>29298.961953539463</v>
      </c>
      <c r="AB2851">
        <v>31161.724176962267</v>
      </c>
      <c r="AC2851">
        <v>32322.693523719856</v>
      </c>
      <c r="AD2851">
        <v>34740.401686158642</v>
      </c>
      <c r="AE2851">
        <v>34740.310909572247</v>
      </c>
      <c r="AF2851">
        <v>35864.273001583715</v>
      </c>
      <c r="AG2851">
        <v>38208.356240167159</v>
      </c>
      <c r="AH2851">
        <v>39448.139145816232</v>
      </c>
      <c r="AI2851">
        <v>40231.90525811143</v>
      </c>
      <c r="AJ2851">
        <v>40937.009563417705</v>
      </c>
      <c r="AK2851">
        <v>40219.268520656195</v>
      </c>
      <c r="AL2851">
        <v>44064.563801551871</v>
      </c>
      <c r="AM2851">
        <v>49509.128993512459</v>
      </c>
    </row>
    <row r="2852" spans="1:39" customFormat="1" hidden="1" x14ac:dyDescent="0.2">
      <c r="A2852" t="s">
        <v>364</v>
      </c>
      <c r="B2852" s="1" t="s">
        <v>516</v>
      </c>
      <c r="C2852" t="s">
        <v>244</v>
      </c>
      <c r="D2852" s="1" t="s">
        <v>344</v>
      </c>
      <c r="E2852" t="s">
        <v>49</v>
      </c>
      <c r="F2852" t="s">
        <v>49</v>
      </c>
      <c r="G2852" t="s">
        <v>49</v>
      </c>
      <c r="H2852" t="s">
        <v>49</v>
      </c>
      <c r="I2852" t="s">
        <v>49</v>
      </c>
      <c r="J2852" t="s">
        <v>49</v>
      </c>
      <c r="K2852" t="s">
        <v>49</v>
      </c>
      <c r="L2852" t="s">
        <v>49</v>
      </c>
      <c r="M2852">
        <v>75.956283569335895</v>
      </c>
      <c r="N2852" t="s">
        <v>49</v>
      </c>
      <c r="O2852">
        <v>83.060111999511705</v>
      </c>
      <c r="P2852" t="s">
        <v>49</v>
      </c>
      <c r="Q2852">
        <v>83.606559753417997</v>
      </c>
      <c r="R2852" t="s">
        <v>49</v>
      </c>
      <c r="S2852">
        <v>82.702705383300795</v>
      </c>
      <c r="T2852">
        <v>84.8648681640625</v>
      </c>
      <c r="U2852">
        <v>87.064674377441406</v>
      </c>
      <c r="V2852">
        <v>81.372550964355497</v>
      </c>
      <c r="W2852">
        <v>85.853660583496094</v>
      </c>
      <c r="X2852">
        <v>85.922332763671903</v>
      </c>
      <c r="Y2852">
        <v>87.378639221191406</v>
      </c>
      <c r="Z2852">
        <v>85.645935058593807</v>
      </c>
      <c r="AA2852">
        <v>88.038276672363295</v>
      </c>
      <c r="AB2852">
        <v>87.203788757324205</v>
      </c>
      <c r="AC2852">
        <v>87.203788757324205</v>
      </c>
      <c r="AD2852">
        <v>85.781990051269503</v>
      </c>
      <c r="AE2852">
        <v>87.019233703613295</v>
      </c>
      <c r="AF2852">
        <v>86.666664123535199</v>
      </c>
      <c r="AG2852">
        <v>87.142860412597699</v>
      </c>
      <c r="AH2852">
        <v>89.047622680664105</v>
      </c>
      <c r="AI2852">
        <v>84.761901855468807</v>
      </c>
      <c r="AJ2852">
        <v>86.666664123535199</v>
      </c>
      <c r="AK2852">
        <v>82.380950927734403</v>
      </c>
      <c r="AL2852">
        <v>86.666664123535199</v>
      </c>
      <c r="AM2852">
        <v>85.377357482910199</v>
      </c>
    </row>
    <row r="2853" spans="1:39" customFormat="1" hidden="1" x14ac:dyDescent="0.2">
      <c r="A2853" t="s">
        <v>364</v>
      </c>
      <c r="B2853" s="1" t="s">
        <v>516</v>
      </c>
      <c r="C2853" t="s">
        <v>209</v>
      </c>
      <c r="D2853" s="1" t="s">
        <v>33</v>
      </c>
      <c r="E2853" t="s">
        <v>49</v>
      </c>
      <c r="F2853" t="s">
        <v>49</v>
      </c>
      <c r="G2853" t="s">
        <v>49</v>
      </c>
      <c r="H2853" t="s">
        <v>49</v>
      </c>
      <c r="I2853" t="s">
        <v>49</v>
      </c>
      <c r="J2853" t="s">
        <v>49</v>
      </c>
      <c r="K2853" t="s">
        <v>49</v>
      </c>
      <c r="L2853" t="s">
        <v>49</v>
      </c>
      <c r="M2853" t="s">
        <v>49</v>
      </c>
      <c r="N2853" t="s">
        <v>49</v>
      </c>
      <c r="O2853" t="s">
        <v>49</v>
      </c>
      <c r="P2853" t="s">
        <v>49</v>
      </c>
      <c r="Q2853" t="s">
        <v>49</v>
      </c>
      <c r="R2853" t="s">
        <v>49</v>
      </c>
      <c r="S2853" t="s">
        <v>49</v>
      </c>
      <c r="T2853" t="s">
        <v>49</v>
      </c>
      <c r="U2853" t="s">
        <v>49</v>
      </c>
      <c r="V2853" t="s">
        <v>49</v>
      </c>
      <c r="W2853" t="s">
        <v>49</v>
      </c>
      <c r="X2853" t="s">
        <v>49</v>
      </c>
      <c r="Y2853" t="s">
        <v>49</v>
      </c>
      <c r="Z2853" t="s">
        <v>49</v>
      </c>
      <c r="AA2853">
        <v>0.71826905012130704</v>
      </c>
      <c r="AB2853" t="s">
        <v>49</v>
      </c>
      <c r="AC2853" t="s">
        <v>49</v>
      </c>
      <c r="AD2853" t="s">
        <v>49</v>
      </c>
      <c r="AE2853" t="s">
        <v>49</v>
      </c>
      <c r="AF2853" t="s">
        <v>49</v>
      </c>
      <c r="AG2853" t="s">
        <v>49</v>
      </c>
      <c r="AH2853">
        <v>0.76300000000000001</v>
      </c>
      <c r="AI2853">
        <v>0.76306444406509399</v>
      </c>
      <c r="AJ2853" t="s">
        <v>49</v>
      </c>
      <c r="AK2853">
        <v>0.73399531841278098</v>
      </c>
      <c r="AL2853" t="s">
        <v>49</v>
      </c>
      <c r="AM2853" t="s">
        <v>49</v>
      </c>
    </row>
    <row r="2854" spans="1:39" customFormat="1" hidden="1" x14ac:dyDescent="0.2">
      <c r="A2854" t="s">
        <v>364</v>
      </c>
      <c r="B2854" s="1" t="s">
        <v>516</v>
      </c>
      <c r="C2854" t="s">
        <v>382</v>
      </c>
      <c r="D2854" s="1" t="s">
        <v>200</v>
      </c>
      <c r="E2854">
        <v>16.402877697841699</v>
      </c>
      <c r="F2854">
        <v>20.354346930366699</v>
      </c>
      <c r="G2854">
        <v>17.185895241355698</v>
      </c>
      <c r="H2854">
        <v>19.1352614665498</v>
      </c>
      <c r="I2854">
        <v>12.015693967631201</v>
      </c>
      <c r="J2854">
        <v>10.923817863397501</v>
      </c>
      <c r="K2854">
        <v>12.275508190250701</v>
      </c>
      <c r="L2854">
        <v>9.9314466514325801</v>
      </c>
      <c r="M2854">
        <v>11.4166933162776</v>
      </c>
      <c r="N2854">
        <v>8.9695752009184808</v>
      </c>
      <c r="O2854">
        <v>5.4919004346108302</v>
      </c>
      <c r="P2854">
        <v>5.1810237203495602</v>
      </c>
      <c r="Q2854">
        <v>1.03264094955491</v>
      </c>
      <c r="R2854">
        <v>1.1513157894736901</v>
      </c>
      <c r="S2854">
        <v>5.7723577235772296</v>
      </c>
      <c r="T2854">
        <v>0.70275612166465395</v>
      </c>
      <c r="U2854">
        <v>-0.38163777123541298</v>
      </c>
      <c r="V2854">
        <v>1.31348511383539</v>
      </c>
      <c r="W2854">
        <v>2.0635263612791399</v>
      </c>
      <c r="X2854">
        <v>0.45517095374192801</v>
      </c>
      <c r="Y2854">
        <v>4.5521601685985198</v>
      </c>
      <c r="Z2854">
        <v>3.3561781898810699</v>
      </c>
      <c r="AA2854">
        <v>2.6913700633837401</v>
      </c>
      <c r="AB2854">
        <v>3.4849491976070501</v>
      </c>
      <c r="AC2854">
        <v>1.67920719398055</v>
      </c>
      <c r="AD2854">
        <v>1.5702553921126401</v>
      </c>
      <c r="AE2854">
        <v>0.47978676143935201</v>
      </c>
      <c r="AF2854">
        <v>-0.60129100716242501</v>
      </c>
      <c r="AG2854">
        <v>-0.551552352993539</v>
      </c>
      <c r="AH2854">
        <v>0.25941497450578599</v>
      </c>
      <c r="AI2854">
        <v>0.79407566024268605</v>
      </c>
      <c r="AJ2854">
        <v>0.84978312826413405</v>
      </c>
      <c r="AK2854">
        <v>-0.61441235846571896</v>
      </c>
      <c r="AL2854">
        <v>1.51020047690541</v>
      </c>
      <c r="AM2854">
        <v>4.3935966591264997</v>
      </c>
    </row>
    <row r="2855" spans="1:39" customFormat="1" hidden="1" x14ac:dyDescent="0.2">
      <c r="A2855" t="s">
        <v>364</v>
      </c>
      <c r="B2855" s="1" t="s">
        <v>516</v>
      </c>
      <c r="C2855" t="s">
        <v>213</v>
      </c>
      <c r="D2855" s="1" t="s">
        <v>331</v>
      </c>
      <c r="E2855" t="s">
        <v>49</v>
      </c>
      <c r="F2855" t="s">
        <v>49</v>
      </c>
      <c r="G2855" t="s">
        <v>49</v>
      </c>
      <c r="H2855" t="s">
        <v>49</v>
      </c>
      <c r="I2855" t="s">
        <v>49</v>
      </c>
      <c r="J2855" t="s">
        <v>49</v>
      </c>
      <c r="K2855" t="s">
        <v>49</v>
      </c>
      <c r="L2855" t="s">
        <v>49</v>
      </c>
      <c r="M2855">
        <v>9.2288768761336542</v>
      </c>
      <c r="N2855">
        <v>8.0860951794631006</v>
      </c>
      <c r="O2855">
        <v>6.8781107173523424</v>
      </c>
      <c r="P2855">
        <v>6.1860973446610075</v>
      </c>
      <c r="Q2855">
        <v>1.9604989131011763</v>
      </c>
      <c r="R2855">
        <v>1.7477215582232759</v>
      </c>
      <c r="S2855">
        <v>4.7598173752713535</v>
      </c>
      <c r="T2855">
        <v>-0.46912635862550189</v>
      </c>
      <c r="U2855">
        <v>0.1273362041001036</v>
      </c>
      <c r="V2855">
        <v>1.0368466757499419</v>
      </c>
      <c r="W2855">
        <v>1.4471597088009389</v>
      </c>
      <c r="X2855">
        <v>0.85981086891624159</v>
      </c>
      <c r="Y2855">
        <v>1.3550567278965246</v>
      </c>
      <c r="Z2855">
        <v>4.4192117763724781</v>
      </c>
      <c r="AA2855">
        <v>1.1874525869746861</v>
      </c>
      <c r="AB2855">
        <v>1.4684753200230745</v>
      </c>
      <c r="AC2855">
        <v>3.2698586062158057</v>
      </c>
      <c r="AD2855">
        <v>1.80352515595645</v>
      </c>
      <c r="AE2855">
        <v>0.66919344269959424</v>
      </c>
      <c r="AF2855">
        <v>2.3177480289686088</v>
      </c>
      <c r="AG2855">
        <v>0.3578807362184051</v>
      </c>
      <c r="AH2855">
        <v>-3.3866433048430622E-2</v>
      </c>
      <c r="AI2855">
        <v>0.78395086536183101</v>
      </c>
      <c r="AJ2855">
        <v>1.8364701972610362</v>
      </c>
      <c r="AK2855">
        <v>1.0414184276851017</v>
      </c>
      <c r="AL2855">
        <v>2.1282947171986137</v>
      </c>
      <c r="AM2855">
        <v>4.3914433044021592</v>
      </c>
    </row>
    <row r="2856" spans="1:39" customFormat="1" hidden="1" x14ac:dyDescent="0.2">
      <c r="A2856" t="s">
        <v>364</v>
      </c>
      <c r="B2856" s="1" t="s">
        <v>516</v>
      </c>
      <c r="C2856" t="s">
        <v>263</v>
      </c>
      <c r="D2856" s="1" t="s">
        <v>232</v>
      </c>
      <c r="E2856" t="s">
        <v>49</v>
      </c>
      <c r="F2856" t="s">
        <v>49</v>
      </c>
      <c r="G2856" t="s">
        <v>49</v>
      </c>
      <c r="H2856" t="s">
        <v>49</v>
      </c>
      <c r="I2856" t="s">
        <v>49</v>
      </c>
      <c r="J2856" t="s">
        <v>49</v>
      </c>
      <c r="K2856" t="s">
        <v>49</v>
      </c>
      <c r="L2856" t="s">
        <v>49</v>
      </c>
      <c r="M2856" t="s">
        <v>49</v>
      </c>
      <c r="N2856" t="s">
        <v>49</v>
      </c>
      <c r="O2856" t="s">
        <v>49</v>
      </c>
      <c r="P2856" t="s">
        <v>49</v>
      </c>
      <c r="Q2856" t="s">
        <v>49</v>
      </c>
      <c r="R2856" t="s">
        <v>49</v>
      </c>
      <c r="S2856" t="s">
        <v>49</v>
      </c>
      <c r="T2856" t="s">
        <v>49</v>
      </c>
      <c r="U2856" t="s">
        <v>49</v>
      </c>
      <c r="V2856" t="s">
        <v>49</v>
      </c>
      <c r="W2856" t="s">
        <v>49</v>
      </c>
      <c r="X2856" t="s">
        <v>49</v>
      </c>
      <c r="Y2856" t="s">
        <v>49</v>
      </c>
      <c r="Z2856" t="s">
        <v>49</v>
      </c>
      <c r="AA2856" t="s">
        <v>49</v>
      </c>
      <c r="AB2856" t="s">
        <v>49</v>
      </c>
      <c r="AC2856" t="s">
        <v>49</v>
      </c>
      <c r="AD2856">
        <v>4.4176971883925003</v>
      </c>
      <c r="AE2856">
        <v>3.9074316422144499</v>
      </c>
      <c r="AF2856">
        <v>3.4594057997067802</v>
      </c>
      <c r="AG2856">
        <v>3.42015574375788</v>
      </c>
      <c r="AH2856">
        <v>3.4973103006680799</v>
      </c>
      <c r="AI2856">
        <v>3.47760649522146</v>
      </c>
      <c r="AJ2856">
        <v>3.5335586269696599</v>
      </c>
      <c r="AK2856">
        <v>3.3080235322316498</v>
      </c>
      <c r="AL2856">
        <v>3.1007500688234999</v>
      </c>
      <c r="AM2856">
        <v>2.95817645390829</v>
      </c>
    </row>
    <row r="2857" spans="1:39" customFormat="1" hidden="1" x14ac:dyDescent="0.2">
      <c r="A2857" t="s">
        <v>364</v>
      </c>
      <c r="B2857" s="1" t="s">
        <v>516</v>
      </c>
      <c r="C2857" t="s">
        <v>546</v>
      </c>
      <c r="D2857" s="1" t="s">
        <v>94</v>
      </c>
      <c r="E2857">
        <v>1.59893333333333</v>
      </c>
      <c r="F2857">
        <v>1.91641666666667</v>
      </c>
      <c r="G2857">
        <v>2.0161750000000001</v>
      </c>
      <c r="H2857">
        <v>2.2791083333333302</v>
      </c>
      <c r="I2857">
        <v>2.45908333333333</v>
      </c>
      <c r="J2857">
        <v>2.83008333333333</v>
      </c>
      <c r="K2857">
        <v>3.01105520833333</v>
      </c>
      <c r="L2857">
        <v>3.0112916666666698</v>
      </c>
      <c r="M2857">
        <v>3.1916500000000001</v>
      </c>
      <c r="N2857">
        <v>3.4493499999999999</v>
      </c>
      <c r="O2857">
        <v>3.8000750000000001</v>
      </c>
      <c r="P2857">
        <v>4.1397166666666703</v>
      </c>
      <c r="Q2857">
        <v>4.0773333333333301</v>
      </c>
      <c r="R2857">
        <v>4.2056500000000003</v>
      </c>
      <c r="S2857">
        <v>4.737825</v>
      </c>
      <c r="T2857">
        <v>4.55413333333333</v>
      </c>
      <c r="U2857">
        <v>4.4819833333333303</v>
      </c>
      <c r="V2857">
        <v>4.4877000000000002</v>
      </c>
      <c r="W2857">
        <v>4.45580833333333</v>
      </c>
      <c r="X2857">
        <v>4.1080829490557802</v>
      </c>
      <c r="Y2857">
        <v>3.5880211940836899</v>
      </c>
      <c r="Z2857">
        <v>3.9323354779166699</v>
      </c>
      <c r="AA2857">
        <v>3.7389749999999999</v>
      </c>
      <c r="AB2857">
        <v>3.5781293062201001</v>
      </c>
      <c r="AC2857">
        <v>3.8559218253968202</v>
      </c>
      <c r="AD2857">
        <v>3.61075833333333</v>
      </c>
      <c r="AE2857">
        <v>3.577925</v>
      </c>
      <c r="AF2857">
        <v>3.88683333333333</v>
      </c>
      <c r="AG2857">
        <v>3.8405666666666698</v>
      </c>
      <c r="AH2857">
        <v>3.5995555481283401</v>
      </c>
      <c r="AI2857">
        <v>3.59055812689938</v>
      </c>
      <c r="AJ2857">
        <v>3.5645273466109302</v>
      </c>
      <c r="AK2857">
        <v>3.4424058519879202</v>
      </c>
      <c r="AL2857">
        <v>3.23019832251082</v>
      </c>
      <c r="AM2857">
        <v>3.3596144015818901</v>
      </c>
    </row>
    <row r="2858" spans="1:39" customFormat="1" hidden="1" x14ac:dyDescent="0.2">
      <c r="A2858" t="s">
        <v>364</v>
      </c>
      <c r="B2858" s="1" t="s">
        <v>516</v>
      </c>
      <c r="C2858" t="s">
        <v>309</v>
      </c>
      <c r="D2858" s="1" t="s">
        <v>274</v>
      </c>
      <c r="E2858" t="s">
        <v>49</v>
      </c>
      <c r="F2858" t="s">
        <v>49</v>
      </c>
      <c r="G2858" t="s">
        <v>49</v>
      </c>
      <c r="H2858" t="s">
        <v>49</v>
      </c>
      <c r="I2858" t="s">
        <v>49</v>
      </c>
      <c r="J2858" t="s">
        <v>49</v>
      </c>
      <c r="K2858" t="s">
        <v>49</v>
      </c>
      <c r="L2858" t="s">
        <v>49</v>
      </c>
      <c r="M2858">
        <v>12.765957832336399</v>
      </c>
      <c r="N2858" t="s">
        <v>49</v>
      </c>
      <c r="O2858">
        <v>14.8936166763306</v>
      </c>
      <c r="P2858" t="s">
        <v>49</v>
      </c>
      <c r="Q2858">
        <v>16.931217193603501</v>
      </c>
      <c r="R2858" t="s">
        <v>49</v>
      </c>
      <c r="S2858">
        <v>11.1111106872559</v>
      </c>
      <c r="T2858">
        <v>8.5427131652831996</v>
      </c>
      <c r="U2858">
        <v>11.1650485992432</v>
      </c>
      <c r="V2858">
        <v>13.1067962646484</v>
      </c>
      <c r="W2858">
        <v>13.043478012085</v>
      </c>
      <c r="X2858">
        <v>11.5942029953003</v>
      </c>
      <c r="Y2858">
        <v>11.057692527771</v>
      </c>
      <c r="Z2858">
        <v>7.1090049743652299</v>
      </c>
      <c r="AA2858">
        <v>10.4265403747559</v>
      </c>
      <c r="AB2858">
        <v>13.2701425552368</v>
      </c>
      <c r="AC2858">
        <v>16.113744735717798</v>
      </c>
      <c r="AD2858">
        <v>15.165876388549799</v>
      </c>
      <c r="AE2858">
        <v>12.8571424484253</v>
      </c>
      <c r="AF2858">
        <v>11.428571701049799</v>
      </c>
      <c r="AG2858">
        <v>19.0476188659668</v>
      </c>
      <c r="AH2858">
        <v>16.6666660308838</v>
      </c>
      <c r="AI2858">
        <v>15.0943393707275</v>
      </c>
      <c r="AJ2858">
        <v>18.867923736572301</v>
      </c>
      <c r="AK2858">
        <v>16.509433746337901</v>
      </c>
      <c r="AL2858">
        <v>13.207547187805201</v>
      </c>
      <c r="AM2858">
        <v>11.792452812194799</v>
      </c>
    </row>
    <row r="2859" spans="1:39" customFormat="1" hidden="1" x14ac:dyDescent="0.2">
      <c r="A2859" t="s">
        <v>364</v>
      </c>
      <c r="B2859" s="1" t="s">
        <v>516</v>
      </c>
      <c r="C2859" t="s">
        <v>421</v>
      </c>
      <c r="D2859" s="1" t="s">
        <v>223</v>
      </c>
      <c r="E2859">
        <v>2629708</v>
      </c>
      <c r="F2859">
        <v>2683880</v>
      </c>
      <c r="G2859">
        <v>2779983</v>
      </c>
      <c r="H2859">
        <v>2966308</v>
      </c>
      <c r="I2859">
        <v>3084982</v>
      </c>
      <c r="J2859">
        <v>3181689</v>
      </c>
      <c r="K2859">
        <v>3278099</v>
      </c>
      <c r="L2859">
        <v>3379904</v>
      </c>
      <c r="M2859">
        <v>3480986</v>
      </c>
      <c r="N2859">
        <v>3579505</v>
      </c>
      <c r="O2859">
        <v>3675761</v>
      </c>
      <c r="P2859">
        <v>3784134</v>
      </c>
      <c r="Q2859">
        <v>3896240</v>
      </c>
      <c r="R2859">
        <v>3997544</v>
      </c>
      <c r="S2859">
        <v>4083292</v>
      </c>
      <c r="T2859">
        <v>4160384</v>
      </c>
      <c r="U2859">
        <v>4238298</v>
      </c>
      <c r="V2859">
        <v>4318656</v>
      </c>
      <c r="W2859">
        <v>4401929</v>
      </c>
      <c r="X2859">
        <v>4484313</v>
      </c>
      <c r="Y2859">
        <v>4563986</v>
      </c>
      <c r="Z2859">
        <v>4668139</v>
      </c>
      <c r="AA2859">
        <v>4742275</v>
      </c>
      <c r="AB2859">
        <v>4814219</v>
      </c>
      <c r="AC2859">
        <v>4881144</v>
      </c>
      <c r="AD2859">
        <v>4951429</v>
      </c>
      <c r="AE2859">
        <v>5029304</v>
      </c>
      <c r="AF2859">
        <v>5108443</v>
      </c>
      <c r="AG2859">
        <v>5183981</v>
      </c>
      <c r="AH2859">
        <v>5262154</v>
      </c>
      <c r="AI2859">
        <v>5348879</v>
      </c>
      <c r="AJ2859">
        <v>5439187</v>
      </c>
      <c r="AK2859">
        <v>5525096</v>
      </c>
      <c r="AL2859">
        <v>5609457</v>
      </c>
      <c r="AM2859">
        <v>5719466</v>
      </c>
    </row>
    <row r="2860" spans="1:39" customFormat="1" hidden="1" x14ac:dyDescent="0.2">
      <c r="A2860" t="s">
        <v>364</v>
      </c>
      <c r="B2860" s="1" t="s">
        <v>516</v>
      </c>
      <c r="C2860" t="s">
        <v>120</v>
      </c>
      <c r="D2860" s="1" t="s">
        <v>488</v>
      </c>
      <c r="E2860">
        <v>1.65705755029368</v>
      </c>
      <c r="F2860">
        <v>1.6964692573575899</v>
      </c>
      <c r="G2860">
        <v>3.09460300917429</v>
      </c>
      <c r="H2860">
        <v>6.0170087832194499</v>
      </c>
      <c r="I2860">
        <v>3.4554668987316299</v>
      </c>
      <c r="J2860">
        <v>2.6580917791604999</v>
      </c>
      <c r="K2860">
        <v>2.5892628487479699</v>
      </c>
      <c r="L2860">
        <v>2.6682869566180498</v>
      </c>
      <c r="M2860">
        <v>2.6165059425275699</v>
      </c>
      <c r="N2860">
        <v>2.4983950432933399</v>
      </c>
      <c r="O2860">
        <v>2.2868786904316201</v>
      </c>
      <c r="P2860">
        <v>2.5464338865935399</v>
      </c>
      <c r="Q2860">
        <v>2.6423319130575602</v>
      </c>
      <c r="R2860">
        <v>2.3571172994680198</v>
      </c>
      <c r="S2860">
        <v>2.0140583940472698</v>
      </c>
      <c r="T2860">
        <v>1.8055197588810901</v>
      </c>
      <c r="U2860">
        <v>1.76762364154994</v>
      </c>
      <c r="V2860">
        <v>1.76289766113006</v>
      </c>
      <c r="W2860">
        <v>1.76780587358185</v>
      </c>
      <c r="X2860">
        <v>1.7761008691797999</v>
      </c>
      <c r="Y2860">
        <v>1.7765791059698</v>
      </c>
      <c r="Z2860">
        <v>2.39020733801215</v>
      </c>
      <c r="AA2860">
        <v>1.82675240987847</v>
      </c>
      <c r="AB2860">
        <v>1.8480778615959701</v>
      </c>
      <c r="AC2860">
        <v>1.8461513212671099</v>
      </c>
      <c r="AD2860">
        <v>1.8660528947867301</v>
      </c>
      <c r="AE2860">
        <v>1.9195437985959101</v>
      </c>
      <c r="AF2860">
        <v>1.9812889756208301</v>
      </c>
      <c r="AG2860">
        <v>1.9603489624817001</v>
      </c>
      <c r="AH2860">
        <v>1.93872567441099</v>
      </c>
      <c r="AI2860">
        <v>1.92662286520241</v>
      </c>
      <c r="AJ2860">
        <v>1.9089826395799401</v>
      </c>
      <c r="AK2860">
        <v>1.76367939210866</v>
      </c>
      <c r="AL2860">
        <v>1.6103858278312499</v>
      </c>
      <c r="AM2860">
        <v>1.9656678531056599</v>
      </c>
    </row>
    <row r="2861" spans="1:39" customFormat="1" hidden="1" x14ac:dyDescent="0.2">
      <c r="A2861" t="s">
        <v>364</v>
      </c>
      <c r="B2861" s="1" t="s">
        <v>516</v>
      </c>
      <c r="C2861" t="s">
        <v>514</v>
      </c>
      <c r="D2861" s="1" t="s">
        <v>142</v>
      </c>
      <c r="E2861">
        <v>4442000</v>
      </c>
      <c r="F2861">
        <v>4518000</v>
      </c>
      <c r="G2861">
        <v>4660000</v>
      </c>
      <c r="H2861">
        <v>4949000</v>
      </c>
      <c r="I2861">
        <v>5123000</v>
      </c>
      <c r="J2861">
        <v>5261000</v>
      </c>
      <c r="K2861">
        <v>5399000</v>
      </c>
      <c r="L2861">
        <v>5545000</v>
      </c>
      <c r="M2861">
        <v>5692000</v>
      </c>
      <c r="N2861">
        <v>5836000</v>
      </c>
      <c r="O2861">
        <v>5971000</v>
      </c>
      <c r="P2861">
        <v>6125000</v>
      </c>
      <c r="Q2861">
        <v>6289000</v>
      </c>
      <c r="R2861">
        <v>6439000</v>
      </c>
      <c r="S2861">
        <v>6570000</v>
      </c>
      <c r="T2861">
        <v>6689700</v>
      </c>
      <c r="U2861">
        <v>6809000</v>
      </c>
      <c r="V2861">
        <v>6930100</v>
      </c>
      <c r="W2861">
        <v>7053700</v>
      </c>
      <c r="X2861">
        <v>7180100</v>
      </c>
      <c r="Y2861">
        <v>7308800</v>
      </c>
      <c r="Z2861">
        <v>7485600</v>
      </c>
      <c r="AA2861">
        <v>7623600</v>
      </c>
      <c r="AB2861">
        <v>7765800</v>
      </c>
      <c r="AC2861">
        <v>7910500</v>
      </c>
      <c r="AD2861">
        <v>8059500</v>
      </c>
      <c r="AE2861">
        <v>8215700</v>
      </c>
      <c r="AF2861">
        <v>8380100</v>
      </c>
      <c r="AG2861">
        <v>8546000</v>
      </c>
      <c r="AH2861">
        <v>8713300</v>
      </c>
      <c r="AI2861">
        <v>8882800</v>
      </c>
      <c r="AJ2861">
        <v>9054000</v>
      </c>
      <c r="AK2861">
        <v>9215100</v>
      </c>
      <c r="AL2861">
        <v>9364700</v>
      </c>
      <c r="AM2861">
        <v>9550600</v>
      </c>
    </row>
    <row r="2862" spans="1:39" customFormat="1" hidden="1" x14ac:dyDescent="0.2">
      <c r="A2862" t="s">
        <v>364</v>
      </c>
      <c r="B2862" s="1" t="s">
        <v>516</v>
      </c>
      <c r="C2862" t="s">
        <v>267</v>
      </c>
      <c r="D2862" s="1" t="s">
        <v>205</v>
      </c>
      <c r="E2862" t="s">
        <v>49</v>
      </c>
      <c r="F2862" t="s">
        <v>49</v>
      </c>
      <c r="G2862" t="s">
        <v>49</v>
      </c>
      <c r="H2862" t="s">
        <v>49</v>
      </c>
      <c r="I2862" t="s">
        <v>49</v>
      </c>
      <c r="J2862" t="s">
        <v>49</v>
      </c>
      <c r="K2862" t="s">
        <v>49</v>
      </c>
      <c r="L2862" t="s">
        <v>49</v>
      </c>
      <c r="M2862" t="s">
        <v>49</v>
      </c>
      <c r="N2862" t="s">
        <v>49</v>
      </c>
      <c r="O2862" t="s">
        <v>49</v>
      </c>
      <c r="P2862" t="s">
        <v>49</v>
      </c>
      <c r="Q2862" t="s">
        <v>49</v>
      </c>
      <c r="R2862" t="s">
        <v>49</v>
      </c>
      <c r="S2862" t="s">
        <v>49</v>
      </c>
      <c r="T2862" t="s">
        <v>49</v>
      </c>
      <c r="U2862" t="s">
        <v>49</v>
      </c>
      <c r="V2862">
        <v>27.3</v>
      </c>
      <c r="W2862">
        <v>26.6</v>
      </c>
      <c r="X2862">
        <v>24.6</v>
      </c>
      <c r="Y2862">
        <v>23.2</v>
      </c>
      <c r="Z2862">
        <v>21.3</v>
      </c>
      <c r="AA2862">
        <v>20.5</v>
      </c>
      <c r="AB2862">
        <v>19.7</v>
      </c>
      <c r="AC2862">
        <v>19</v>
      </c>
      <c r="AD2862">
        <v>19.8</v>
      </c>
      <c r="AE2862">
        <v>19.7</v>
      </c>
      <c r="AF2862">
        <v>20.9</v>
      </c>
      <c r="AG2862">
        <v>20.8</v>
      </c>
      <c r="AH2862">
        <v>19.600000000000001</v>
      </c>
      <c r="AI2862">
        <v>18.8</v>
      </c>
      <c r="AJ2862">
        <v>18</v>
      </c>
      <c r="AK2862" t="s">
        <v>49</v>
      </c>
      <c r="AL2862" t="s">
        <v>49</v>
      </c>
      <c r="AM2862" t="s">
        <v>49</v>
      </c>
    </row>
    <row r="2863" spans="1:39" customFormat="1" hidden="1" x14ac:dyDescent="0.2">
      <c r="A2863" t="s">
        <v>364</v>
      </c>
      <c r="B2863" s="1" t="s">
        <v>516</v>
      </c>
      <c r="C2863" t="s">
        <v>447</v>
      </c>
      <c r="D2863" s="1" t="s">
        <v>564</v>
      </c>
      <c r="E2863" t="s">
        <v>49</v>
      </c>
      <c r="F2863" t="s">
        <v>49</v>
      </c>
      <c r="G2863" t="s">
        <v>49</v>
      </c>
      <c r="H2863" t="s">
        <v>49</v>
      </c>
      <c r="I2863" t="s">
        <v>49</v>
      </c>
      <c r="J2863" t="s">
        <v>49</v>
      </c>
      <c r="K2863" t="s">
        <v>49</v>
      </c>
      <c r="L2863" t="s">
        <v>49</v>
      </c>
      <c r="M2863" t="s">
        <v>49</v>
      </c>
      <c r="N2863" t="s">
        <v>49</v>
      </c>
      <c r="O2863" t="s">
        <v>49</v>
      </c>
      <c r="P2863" t="s">
        <v>49</v>
      </c>
      <c r="Q2863" t="s">
        <v>49</v>
      </c>
      <c r="R2863" t="s">
        <v>49</v>
      </c>
      <c r="S2863" t="s">
        <v>49</v>
      </c>
      <c r="T2863" t="s">
        <v>49</v>
      </c>
      <c r="U2863">
        <v>6</v>
      </c>
      <c r="V2863">
        <v>6</v>
      </c>
      <c r="W2863">
        <v>6</v>
      </c>
      <c r="X2863">
        <v>6</v>
      </c>
      <c r="Y2863">
        <v>6</v>
      </c>
      <c r="Z2863">
        <v>6</v>
      </c>
      <c r="AA2863">
        <v>6</v>
      </c>
      <c r="AB2863">
        <v>6</v>
      </c>
      <c r="AC2863">
        <v>6</v>
      </c>
      <c r="AD2863">
        <v>6</v>
      </c>
      <c r="AE2863">
        <v>6</v>
      </c>
      <c r="AF2863">
        <v>6</v>
      </c>
      <c r="AG2863">
        <v>6</v>
      </c>
      <c r="AH2863">
        <v>6</v>
      </c>
      <c r="AI2863">
        <v>6</v>
      </c>
      <c r="AJ2863">
        <v>6</v>
      </c>
      <c r="AK2863" t="s">
        <v>49</v>
      </c>
      <c r="AL2863" t="s">
        <v>49</v>
      </c>
      <c r="AM2863" t="s">
        <v>49</v>
      </c>
    </row>
    <row r="2864" spans="1:39" customFormat="1" hidden="1" x14ac:dyDescent="0.2">
      <c r="A2864" t="s">
        <v>364</v>
      </c>
      <c r="B2864" s="1" t="s">
        <v>516</v>
      </c>
      <c r="C2864" t="s">
        <v>458</v>
      </c>
      <c r="D2864" s="1" t="s">
        <v>187</v>
      </c>
      <c r="E2864" t="s">
        <v>49</v>
      </c>
      <c r="F2864" t="s">
        <v>49</v>
      </c>
      <c r="G2864" t="s">
        <v>49</v>
      </c>
      <c r="H2864" t="s">
        <v>49</v>
      </c>
      <c r="I2864" t="s">
        <v>49</v>
      </c>
      <c r="J2864" t="s">
        <v>49</v>
      </c>
      <c r="K2864" t="s">
        <v>49</v>
      </c>
      <c r="L2864">
        <v>1175.7</v>
      </c>
      <c r="M2864">
        <v>1151.9000000000001</v>
      </c>
      <c r="N2864">
        <v>991.7</v>
      </c>
      <c r="O2864">
        <v>1049.2</v>
      </c>
      <c r="P2864">
        <v>1127.7</v>
      </c>
      <c r="Q2864">
        <v>1172.9000000000001</v>
      </c>
      <c r="R2864">
        <v>1098.4000000000001</v>
      </c>
      <c r="S2864">
        <v>1102.5</v>
      </c>
      <c r="T2864">
        <v>1111.9000000000001</v>
      </c>
      <c r="U2864">
        <v>1173.2</v>
      </c>
      <c r="V2864">
        <v>1148.7</v>
      </c>
      <c r="W2864">
        <v>1122.5</v>
      </c>
      <c r="X2864">
        <v>1176.7</v>
      </c>
      <c r="Y2864">
        <v>1056</v>
      </c>
      <c r="Z2864">
        <v>799.2</v>
      </c>
      <c r="AA2864">
        <v>1062</v>
      </c>
      <c r="AB2864">
        <v>1099.2</v>
      </c>
      <c r="AC2864">
        <v>1011.2</v>
      </c>
      <c r="AD2864">
        <v>1058</v>
      </c>
      <c r="AE2864">
        <v>1165.4000000000001</v>
      </c>
      <c r="AF2864">
        <v>1155</v>
      </c>
      <c r="AG2864">
        <v>1404.4</v>
      </c>
      <c r="AH2864">
        <v>1380.5</v>
      </c>
      <c r="AI2864">
        <v>1235.0999999999999</v>
      </c>
      <c r="AJ2864">
        <v>1241.5</v>
      </c>
      <c r="AK2864">
        <v>1250.0999999999999</v>
      </c>
      <c r="AL2864">
        <v>1085</v>
      </c>
      <c r="AM2864" t="s">
        <v>49</v>
      </c>
    </row>
    <row r="2865" spans="1:39" customFormat="1" hidden="1" x14ac:dyDescent="0.2">
      <c r="A2865" t="s">
        <v>364</v>
      </c>
      <c r="B2865" s="1" t="s">
        <v>516</v>
      </c>
      <c r="C2865" t="s">
        <v>487</v>
      </c>
      <c r="D2865" s="1" t="s">
        <v>306</v>
      </c>
      <c r="E2865">
        <v>106.716638069307</v>
      </c>
      <c r="F2865">
        <v>108.100003709682</v>
      </c>
      <c r="G2865">
        <v>105.679998558588</v>
      </c>
      <c r="H2865">
        <v>107.353097095739</v>
      </c>
      <c r="I2865">
        <v>104.607942826856</v>
      </c>
      <c r="J2865">
        <v>103.218439548993</v>
      </c>
      <c r="K2865">
        <v>104.290874897381</v>
      </c>
      <c r="L2865">
        <v>105.08756724763801</v>
      </c>
      <c r="M2865">
        <v>110.252543280783</v>
      </c>
      <c r="N2865">
        <v>115.34880840508001</v>
      </c>
      <c r="O2865">
        <v>112.245404194342</v>
      </c>
      <c r="P2865">
        <v>106.798014637775</v>
      </c>
      <c r="Q2865">
        <v>112.550894709028</v>
      </c>
      <c r="R2865">
        <v>111.453445178484</v>
      </c>
      <c r="S2865">
        <v>100.80998443193999</v>
      </c>
      <c r="T2865">
        <v>95.729244565075803</v>
      </c>
      <c r="U2865">
        <v>89.882106215007497</v>
      </c>
      <c r="V2865">
        <v>87.578317189495493</v>
      </c>
      <c r="W2865">
        <v>87.166050249759707</v>
      </c>
      <c r="X2865">
        <v>88.201695031855493</v>
      </c>
      <c r="Y2865">
        <v>98.344540345241199</v>
      </c>
      <c r="Z2865">
        <v>95.827607940969301</v>
      </c>
      <c r="AA2865">
        <v>100</v>
      </c>
      <c r="AB2865">
        <v>101.1657714345</v>
      </c>
      <c r="AC2865">
        <v>95.981237790802894</v>
      </c>
      <c r="AD2865">
        <v>102.33944268446</v>
      </c>
      <c r="AE2865">
        <v>103.172331809341</v>
      </c>
      <c r="AF2865">
        <v>101.837669841805</v>
      </c>
      <c r="AG2865">
        <v>103.52157726799</v>
      </c>
      <c r="AH2865">
        <v>108.44348533597601</v>
      </c>
      <c r="AI2865">
        <v>106.28185572781599</v>
      </c>
      <c r="AJ2865">
        <v>109.153634006507</v>
      </c>
      <c r="AK2865">
        <v>111.486421459071</v>
      </c>
      <c r="AL2865">
        <v>114.336533970392</v>
      </c>
      <c r="AM2865">
        <v>114.67317746443</v>
      </c>
    </row>
    <row r="2866" spans="1:39" customFormat="1" hidden="1" x14ac:dyDescent="0.2">
      <c r="A2866" t="s">
        <v>364</v>
      </c>
      <c r="B2866" s="1" t="s">
        <v>516</v>
      </c>
      <c r="C2866" t="s">
        <v>454</v>
      </c>
      <c r="D2866" s="1" t="s">
        <v>165</v>
      </c>
      <c r="E2866" t="s">
        <v>49</v>
      </c>
      <c r="F2866" t="s">
        <v>49</v>
      </c>
      <c r="G2866" t="s">
        <v>49</v>
      </c>
      <c r="H2866" t="s">
        <v>49</v>
      </c>
      <c r="I2866" t="s">
        <v>49</v>
      </c>
      <c r="J2866" t="s">
        <v>49</v>
      </c>
      <c r="K2866" t="s">
        <v>49</v>
      </c>
      <c r="L2866" t="s">
        <v>49</v>
      </c>
      <c r="M2866" t="s">
        <v>49</v>
      </c>
      <c r="N2866" t="s">
        <v>49</v>
      </c>
      <c r="O2866" t="s">
        <v>49</v>
      </c>
      <c r="P2866" t="s">
        <v>49</v>
      </c>
      <c r="Q2866" t="s">
        <v>49</v>
      </c>
      <c r="R2866" t="s">
        <v>49</v>
      </c>
      <c r="S2866" t="s">
        <v>49</v>
      </c>
      <c r="T2866" t="s">
        <v>49</v>
      </c>
      <c r="U2866" t="s">
        <v>49</v>
      </c>
      <c r="V2866" t="s">
        <v>49</v>
      </c>
      <c r="W2866" t="s">
        <v>49</v>
      </c>
      <c r="X2866" t="s">
        <v>49</v>
      </c>
      <c r="Y2866" t="s">
        <v>49</v>
      </c>
      <c r="Z2866" t="s">
        <v>49</v>
      </c>
      <c r="AA2866" t="s">
        <v>49</v>
      </c>
      <c r="AB2866" t="s">
        <v>49</v>
      </c>
      <c r="AC2866" t="s">
        <v>49</v>
      </c>
      <c r="AD2866">
        <v>2.5678600308106261</v>
      </c>
      <c r="AE2866">
        <v>3.216712172585388</v>
      </c>
      <c r="AF2866">
        <v>1.1157964211789992</v>
      </c>
      <c r="AG2866">
        <v>3.0513547965290186</v>
      </c>
      <c r="AH2866">
        <v>3.5323730224611878</v>
      </c>
      <c r="AI2866">
        <v>2.6727029519393537</v>
      </c>
      <c r="AJ2866">
        <v>1.6664839486495413</v>
      </c>
      <c r="AK2866">
        <v>2.2432435528097279</v>
      </c>
      <c r="AL2866">
        <v>0.95218994336259721</v>
      </c>
      <c r="AM2866">
        <v>-1.3729734977554655</v>
      </c>
    </row>
    <row r="2867" spans="1:39" customFormat="1" hidden="1" x14ac:dyDescent="0.2">
      <c r="A2867" t="s">
        <v>364</v>
      </c>
      <c r="B2867" s="1" t="s">
        <v>516</v>
      </c>
      <c r="C2867" t="s">
        <v>381</v>
      </c>
      <c r="D2867" s="1" t="s">
        <v>512</v>
      </c>
      <c r="E2867" t="s">
        <v>49</v>
      </c>
      <c r="F2867" t="s">
        <v>49</v>
      </c>
      <c r="G2867" t="s">
        <v>49</v>
      </c>
      <c r="H2867" t="s">
        <v>49</v>
      </c>
      <c r="I2867" t="s">
        <v>49</v>
      </c>
      <c r="J2867" t="s">
        <v>49</v>
      </c>
      <c r="K2867" t="s">
        <v>49</v>
      </c>
      <c r="L2867" t="s">
        <v>49</v>
      </c>
      <c r="M2867">
        <v>83.152175903320298</v>
      </c>
      <c r="N2867" t="s">
        <v>49</v>
      </c>
      <c r="O2867">
        <v>84.239128112792997</v>
      </c>
      <c r="P2867" t="s">
        <v>49</v>
      </c>
      <c r="Q2867">
        <v>82.608695983886705</v>
      </c>
      <c r="R2867" t="s">
        <v>49</v>
      </c>
      <c r="S2867">
        <v>76.216217041015597</v>
      </c>
      <c r="T2867">
        <v>74.054054260253906</v>
      </c>
      <c r="U2867">
        <v>76.119400024414105</v>
      </c>
      <c r="V2867">
        <v>73.039215087890597</v>
      </c>
      <c r="W2867">
        <v>79.411766052246094</v>
      </c>
      <c r="X2867">
        <v>83.980583190917997</v>
      </c>
      <c r="Y2867">
        <v>84.951454162597699</v>
      </c>
      <c r="Z2867">
        <v>82.775115966796903</v>
      </c>
      <c r="AA2867">
        <v>84.688995361328097</v>
      </c>
      <c r="AB2867">
        <v>87.203788757324205</v>
      </c>
      <c r="AC2867">
        <v>85.781990051269503</v>
      </c>
      <c r="AD2867">
        <v>85.781990051269503</v>
      </c>
      <c r="AE2867">
        <v>86.538459777832003</v>
      </c>
      <c r="AF2867">
        <v>85.714286804199205</v>
      </c>
      <c r="AG2867">
        <v>87.619049072265597</v>
      </c>
      <c r="AH2867">
        <v>87.142860412597699</v>
      </c>
      <c r="AI2867">
        <v>86.190475463867202</v>
      </c>
      <c r="AJ2867">
        <v>87.142860412597699</v>
      </c>
      <c r="AK2867">
        <v>86.190475463867202</v>
      </c>
      <c r="AL2867">
        <v>84.761901855468807</v>
      </c>
      <c r="AM2867">
        <v>86.320755004882798</v>
      </c>
    </row>
    <row r="2868" spans="1:39" customFormat="1" hidden="1" x14ac:dyDescent="0.2">
      <c r="A2868" t="s">
        <v>364</v>
      </c>
      <c r="B2868" s="1" t="s">
        <v>516</v>
      </c>
      <c r="C2868" t="s">
        <v>410</v>
      </c>
      <c r="D2868" s="1" t="s">
        <v>81</v>
      </c>
      <c r="E2868" t="s">
        <v>49</v>
      </c>
      <c r="F2868" t="s">
        <v>49</v>
      </c>
      <c r="G2868" t="s">
        <v>49</v>
      </c>
      <c r="H2868" t="s">
        <v>49</v>
      </c>
      <c r="I2868" t="s">
        <v>49</v>
      </c>
      <c r="J2868" t="s">
        <v>49</v>
      </c>
      <c r="K2868" t="s">
        <v>49</v>
      </c>
      <c r="L2868" t="s">
        <v>49</v>
      </c>
      <c r="M2868">
        <v>88.442207336425795</v>
      </c>
      <c r="N2868" t="s">
        <v>49</v>
      </c>
      <c r="O2868">
        <v>83</v>
      </c>
      <c r="P2868" t="s">
        <v>49</v>
      </c>
      <c r="Q2868">
        <v>83.582092285156307</v>
      </c>
      <c r="R2868" t="s">
        <v>49</v>
      </c>
      <c r="S2868">
        <v>83.582092285156307</v>
      </c>
      <c r="T2868">
        <v>80.099502563476605</v>
      </c>
      <c r="U2868">
        <v>75.480766296386705</v>
      </c>
      <c r="V2868">
        <v>73.684211730957003</v>
      </c>
      <c r="W2868">
        <v>77.033493041992202</v>
      </c>
      <c r="X2868">
        <v>72.727272033691406</v>
      </c>
      <c r="Y2868">
        <v>74.038459777832003</v>
      </c>
      <c r="Z2868">
        <v>73.933647155761705</v>
      </c>
      <c r="AA2868">
        <v>79.146919250488295</v>
      </c>
      <c r="AB2868">
        <v>80.751174926757798</v>
      </c>
      <c r="AC2868">
        <v>77.934272766113295</v>
      </c>
      <c r="AD2868">
        <v>80.281692504882798</v>
      </c>
      <c r="AE2868">
        <v>83.653846740722699</v>
      </c>
      <c r="AF2868">
        <v>84.285713195800795</v>
      </c>
      <c r="AG2868">
        <v>82.380950927734403</v>
      </c>
      <c r="AH2868">
        <v>80.952377319335895</v>
      </c>
      <c r="AI2868">
        <v>79.523811340332003</v>
      </c>
      <c r="AJ2868">
        <v>81.428573608398395</v>
      </c>
      <c r="AK2868">
        <v>80.476188659667997</v>
      </c>
      <c r="AL2868">
        <v>81.428573608398395</v>
      </c>
      <c r="AM2868">
        <v>81.132072448730497</v>
      </c>
    </row>
    <row r="2869" spans="1:39" customFormat="1" hidden="1" x14ac:dyDescent="0.2">
      <c r="A2869" t="s">
        <v>364</v>
      </c>
      <c r="B2869" s="1" t="s">
        <v>516</v>
      </c>
      <c r="C2869" t="s">
        <v>330</v>
      </c>
      <c r="D2869" s="1" t="s">
        <v>266</v>
      </c>
      <c r="E2869" t="s">
        <v>49</v>
      </c>
      <c r="F2869" t="s">
        <v>49</v>
      </c>
      <c r="G2869" t="s">
        <v>49</v>
      </c>
      <c r="H2869" t="s">
        <v>49</v>
      </c>
      <c r="I2869" t="s">
        <v>49</v>
      </c>
      <c r="J2869">
        <v>7.48</v>
      </c>
      <c r="K2869" t="s">
        <v>49</v>
      </c>
      <c r="L2869" t="s">
        <v>49</v>
      </c>
      <c r="M2869" t="s">
        <v>49</v>
      </c>
      <c r="N2869" t="s">
        <v>49</v>
      </c>
      <c r="O2869" t="s">
        <v>49</v>
      </c>
      <c r="P2869">
        <v>12.27</v>
      </c>
      <c r="Q2869">
        <v>8.8000000000000007</v>
      </c>
      <c r="R2869">
        <v>6.43</v>
      </c>
      <c r="S2869">
        <v>6.22</v>
      </c>
      <c r="T2869">
        <v>6.09</v>
      </c>
      <c r="U2869">
        <v>2.56</v>
      </c>
      <c r="V2869">
        <v>2.66</v>
      </c>
      <c r="W2869">
        <v>4.91</v>
      </c>
      <c r="X2869">
        <v>2.4500000000000002</v>
      </c>
      <c r="Y2869">
        <v>2.69</v>
      </c>
      <c r="Z2869">
        <v>5.86</v>
      </c>
      <c r="AA2869" t="s">
        <v>49</v>
      </c>
      <c r="AB2869">
        <v>4.95</v>
      </c>
      <c r="AC2869">
        <v>1.89</v>
      </c>
      <c r="AD2869">
        <v>1.77</v>
      </c>
      <c r="AE2869">
        <v>1.78</v>
      </c>
      <c r="AF2869">
        <v>4.03</v>
      </c>
      <c r="AG2869">
        <v>3.84</v>
      </c>
      <c r="AH2869">
        <v>1.89</v>
      </c>
      <c r="AI2869" t="s">
        <v>49</v>
      </c>
      <c r="AJ2869" t="s">
        <v>49</v>
      </c>
      <c r="AK2869" t="s">
        <v>49</v>
      </c>
      <c r="AL2869" t="s">
        <v>49</v>
      </c>
      <c r="AM2869" t="s">
        <v>49</v>
      </c>
    </row>
    <row r="2870" spans="1:39" customFormat="1" hidden="1" x14ac:dyDescent="0.2">
      <c r="A2870" t="s">
        <v>364</v>
      </c>
      <c r="B2870" s="1" t="s">
        <v>516</v>
      </c>
      <c r="C2870" t="s">
        <v>19</v>
      </c>
      <c r="D2870" s="1" t="s">
        <v>127</v>
      </c>
      <c r="E2870" t="s">
        <v>49</v>
      </c>
      <c r="F2870" t="s">
        <v>49</v>
      </c>
      <c r="G2870" t="s">
        <v>49</v>
      </c>
      <c r="H2870" t="s">
        <v>49</v>
      </c>
      <c r="I2870" t="s">
        <v>49</v>
      </c>
      <c r="J2870">
        <v>7.89</v>
      </c>
      <c r="K2870" t="s">
        <v>49</v>
      </c>
      <c r="L2870" t="s">
        <v>49</v>
      </c>
      <c r="M2870" t="s">
        <v>49</v>
      </c>
      <c r="N2870" t="s">
        <v>49</v>
      </c>
      <c r="O2870" t="s">
        <v>49</v>
      </c>
      <c r="P2870">
        <v>10.119999999999999</v>
      </c>
      <c r="Q2870">
        <v>8.2899999999999991</v>
      </c>
      <c r="R2870">
        <v>5.67</v>
      </c>
      <c r="S2870">
        <v>5.56</v>
      </c>
      <c r="T2870">
        <v>5.49</v>
      </c>
      <c r="U2870">
        <v>2.39</v>
      </c>
      <c r="V2870">
        <v>2.12</v>
      </c>
      <c r="W2870">
        <v>4.4800000000000004</v>
      </c>
      <c r="X2870">
        <v>2.08</v>
      </c>
      <c r="Y2870">
        <v>2.15</v>
      </c>
      <c r="Z2870">
        <v>5.5</v>
      </c>
      <c r="AA2870" t="s">
        <v>49</v>
      </c>
      <c r="AB2870">
        <v>4.45</v>
      </c>
      <c r="AC2870">
        <v>1.61</v>
      </c>
      <c r="AD2870">
        <v>1.28</v>
      </c>
      <c r="AE2870">
        <v>1.33</v>
      </c>
      <c r="AF2870">
        <v>3.69</v>
      </c>
      <c r="AG2870">
        <v>3.52</v>
      </c>
      <c r="AH2870">
        <v>1.37</v>
      </c>
      <c r="AI2870" t="s">
        <v>49</v>
      </c>
      <c r="AJ2870" t="s">
        <v>49</v>
      </c>
      <c r="AK2870" t="s">
        <v>49</v>
      </c>
      <c r="AL2870" t="s">
        <v>49</v>
      </c>
      <c r="AM2870" t="s">
        <v>49</v>
      </c>
    </row>
    <row r="2871" spans="1:39" customFormat="1" hidden="1" x14ac:dyDescent="0.2">
      <c r="A2871" t="s">
        <v>364</v>
      </c>
      <c r="B2871" s="1" t="s">
        <v>516</v>
      </c>
      <c r="C2871" t="s">
        <v>219</v>
      </c>
      <c r="D2871" s="1" t="s">
        <v>551</v>
      </c>
      <c r="E2871" t="s">
        <v>49</v>
      </c>
      <c r="F2871" t="s">
        <v>49</v>
      </c>
      <c r="G2871" t="s">
        <v>49</v>
      </c>
      <c r="H2871" t="s">
        <v>49</v>
      </c>
      <c r="I2871" t="s">
        <v>49</v>
      </c>
      <c r="J2871" t="s">
        <v>49</v>
      </c>
      <c r="K2871" t="s">
        <v>49</v>
      </c>
      <c r="L2871" t="s">
        <v>49</v>
      </c>
      <c r="M2871" t="s">
        <v>49</v>
      </c>
      <c r="N2871" t="s">
        <v>49</v>
      </c>
      <c r="O2871" t="s">
        <v>49</v>
      </c>
      <c r="P2871" t="s">
        <v>49</v>
      </c>
      <c r="Q2871" t="s">
        <v>49</v>
      </c>
      <c r="R2871" t="s">
        <v>49</v>
      </c>
      <c r="S2871" t="s">
        <v>49</v>
      </c>
      <c r="T2871" t="s">
        <v>49</v>
      </c>
      <c r="U2871" t="s">
        <v>49</v>
      </c>
      <c r="V2871">
        <v>29</v>
      </c>
      <c r="W2871">
        <v>29</v>
      </c>
      <c r="X2871">
        <v>28</v>
      </c>
      <c r="Y2871">
        <v>28</v>
      </c>
      <c r="Z2871">
        <v>28</v>
      </c>
      <c r="AA2871">
        <v>28</v>
      </c>
      <c r="AB2871">
        <v>28</v>
      </c>
      <c r="AC2871">
        <v>28</v>
      </c>
      <c r="AD2871">
        <v>28</v>
      </c>
      <c r="AE2871">
        <v>28</v>
      </c>
      <c r="AF2871">
        <v>28</v>
      </c>
      <c r="AG2871">
        <v>28</v>
      </c>
      <c r="AH2871">
        <v>28</v>
      </c>
      <c r="AI2871">
        <v>28</v>
      </c>
      <c r="AJ2871">
        <v>6</v>
      </c>
      <c r="AK2871" t="s">
        <v>49</v>
      </c>
      <c r="AL2871" t="s">
        <v>49</v>
      </c>
      <c r="AM2871" t="s">
        <v>49</v>
      </c>
    </row>
    <row r="2872" spans="1:39" customFormat="1" hidden="1" x14ac:dyDescent="0.2">
      <c r="A2872" t="s">
        <v>364</v>
      </c>
      <c r="B2872" s="1" t="s">
        <v>516</v>
      </c>
      <c r="C2872" t="s">
        <v>460</v>
      </c>
      <c r="D2872" s="1" t="s">
        <v>249</v>
      </c>
      <c r="E2872" t="s">
        <v>49</v>
      </c>
      <c r="F2872" t="s">
        <v>49</v>
      </c>
      <c r="G2872" t="s">
        <v>49</v>
      </c>
      <c r="H2872" t="s">
        <v>49</v>
      </c>
      <c r="I2872" t="s">
        <v>49</v>
      </c>
      <c r="J2872" t="s">
        <v>49</v>
      </c>
      <c r="K2872" t="s">
        <v>49</v>
      </c>
      <c r="L2872" t="s">
        <v>49</v>
      </c>
      <c r="M2872" t="s">
        <v>49</v>
      </c>
      <c r="N2872" t="s">
        <v>49</v>
      </c>
      <c r="O2872" t="s">
        <v>49</v>
      </c>
      <c r="P2872" t="s">
        <v>49</v>
      </c>
      <c r="Q2872" t="s">
        <v>49</v>
      </c>
      <c r="R2872" t="s">
        <v>49</v>
      </c>
      <c r="S2872" t="s">
        <v>49</v>
      </c>
      <c r="T2872" t="s">
        <v>49</v>
      </c>
      <c r="U2872" t="s">
        <v>49</v>
      </c>
      <c r="V2872" t="s">
        <v>49</v>
      </c>
      <c r="W2872" t="s">
        <v>49</v>
      </c>
      <c r="X2872" t="s">
        <v>49</v>
      </c>
      <c r="Y2872" t="s">
        <v>49</v>
      </c>
      <c r="Z2872" t="s">
        <v>49</v>
      </c>
      <c r="AA2872" t="s">
        <v>49</v>
      </c>
      <c r="AB2872" t="s">
        <v>49</v>
      </c>
      <c r="AC2872" t="s">
        <v>49</v>
      </c>
      <c r="AD2872" t="s">
        <v>49</v>
      </c>
      <c r="AE2872" t="s">
        <v>49</v>
      </c>
      <c r="AF2872" t="s">
        <v>49</v>
      </c>
      <c r="AG2872" t="s">
        <v>49</v>
      </c>
      <c r="AH2872" t="s">
        <v>49</v>
      </c>
      <c r="AI2872" t="s">
        <v>49</v>
      </c>
      <c r="AJ2872" t="s">
        <v>49</v>
      </c>
      <c r="AK2872" t="s">
        <v>49</v>
      </c>
      <c r="AL2872" t="s">
        <v>49</v>
      </c>
      <c r="AM2872" t="s">
        <v>49</v>
      </c>
    </row>
    <row r="2873" spans="1:39" customFormat="1" hidden="1" x14ac:dyDescent="0.2">
      <c r="A2873" t="s">
        <v>364</v>
      </c>
      <c r="B2873" s="1" t="s">
        <v>516</v>
      </c>
      <c r="C2873" t="s">
        <v>214</v>
      </c>
      <c r="D2873" s="1" t="s">
        <v>72</v>
      </c>
      <c r="E2873" t="s">
        <v>49</v>
      </c>
      <c r="F2873" t="s">
        <v>49</v>
      </c>
      <c r="G2873" t="s">
        <v>49</v>
      </c>
      <c r="H2873" t="s">
        <v>49</v>
      </c>
      <c r="I2873" t="s">
        <v>49</v>
      </c>
      <c r="J2873" t="s">
        <v>49</v>
      </c>
      <c r="K2873" t="s">
        <v>49</v>
      </c>
      <c r="L2873" t="s">
        <v>49</v>
      </c>
      <c r="M2873" t="s">
        <v>49</v>
      </c>
      <c r="N2873" t="s">
        <v>49</v>
      </c>
      <c r="O2873" t="s">
        <v>49</v>
      </c>
      <c r="P2873" t="s">
        <v>49</v>
      </c>
      <c r="Q2873" t="s">
        <v>49</v>
      </c>
      <c r="R2873" t="s">
        <v>49</v>
      </c>
      <c r="S2873" t="s">
        <v>49</v>
      </c>
      <c r="T2873" t="s">
        <v>49</v>
      </c>
      <c r="U2873">
        <v>144</v>
      </c>
      <c r="V2873">
        <v>144</v>
      </c>
      <c r="W2873">
        <v>144</v>
      </c>
      <c r="X2873">
        <v>144</v>
      </c>
      <c r="Y2873">
        <v>144</v>
      </c>
      <c r="Z2873">
        <v>144</v>
      </c>
      <c r="AA2873">
        <v>144</v>
      </c>
      <c r="AB2873">
        <v>144</v>
      </c>
      <c r="AC2873">
        <v>81</v>
      </c>
      <c r="AD2873">
        <v>81</v>
      </c>
      <c r="AE2873">
        <v>81</v>
      </c>
      <c r="AF2873">
        <v>81</v>
      </c>
      <c r="AG2873">
        <v>81</v>
      </c>
      <c r="AH2873">
        <v>80.5</v>
      </c>
      <c r="AI2873">
        <v>37</v>
      </c>
      <c r="AJ2873">
        <v>37</v>
      </c>
      <c r="AK2873" t="s">
        <v>49</v>
      </c>
      <c r="AL2873" t="s">
        <v>49</v>
      </c>
      <c r="AM2873" t="s">
        <v>49</v>
      </c>
    </row>
    <row r="2874" spans="1:39" customFormat="1" hidden="1" x14ac:dyDescent="0.2">
      <c r="A2874" t="s">
        <v>364</v>
      </c>
      <c r="B2874" s="1" t="s">
        <v>516</v>
      </c>
      <c r="C2874" t="s">
        <v>443</v>
      </c>
      <c r="D2874" s="1" t="s">
        <v>259</v>
      </c>
      <c r="E2874" t="s">
        <v>49</v>
      </c>
      <c r="F2874" t="s">
        <v>49</v>
      </c>
      <c r="G2874" t="s">
        <v>49</v>
      </c>
      <c r="H2874" t="s">
        <v>49</v>
      </c>
      <c r="I2874" t="s">
        <v>49</v>
      </c>
      <c r="J2874" t="s">
        <v>49</v>
      </c>
      <c r="K2874" t="s">
        <v>49</v>
      </c>
      <c r="L2874" t="s">
        <v>49</v>
      </c>
      <c r="M2874" t="s">
        <v>49</v>
      </c>
      <c r="N2874" t="s">
        <v>49</v>
      </c>
      <c r="O2874" t="s">
        <v>49</v>
      </c>
      <c r="P2874" t="s">
        <v>49</v>
      </c>
      <c r="Q2874" t="s">
        <v>49</v>
      </c>
      <c r="R2874" t="s">
        <v>49</v>
      </c>
      <c r="S2874" t="s">
        <v>49</v>
      </c>
      <c r="T2874">
        <v>18</v>
      </c>
      <c r="U2874">
        <v>18</v>
      </c>
      <c r="V2874">
        <v>18</v>
      </c>
      <c r="W2874">
        <v>18</v>
      </c>
      <c r="X2874">
        <v>18</v>
      </c>
      <c r="Y2874">
        <v>18</v>
      </c>
      <c r="Z2874">
        <v>18</v>
      </c>
      <c r="AA2874">
        <v>18</v>
      </c>
      <c r="AB2874">
        <v>18</v>
      </c>
      <c r="AC2874">
        <v>19</v>
      </c>
      <c r="AD2874">
        <v>12</v>
      </c>
      <c r="AE2874">
        <v>12</v>
      </c>
      <c r="AF2874">
        <v>12</v>
      </c>
      <c r="AG2874">
        <v>11</v>
      </c>
      <c r="AH2874">
        <v>11</v>
      </c>
      <c r="AI2874">
        <v>11</v>
      </c>
      <c r="AJ2874">
        <v>11</v>
      </c>
      <c r="AK2874" t="s">
        <v>49</v>
      </c>
      <c r="AL2874" t="s">
        <v>49</v>
      </c>
      <c r="AM2874" t="s">
        <v>49</v>
      </c>
    </row>
    <row r="2875" spans="1:39" customFormat="1" hidden="1" x14ac:dyDescent="0.2">
      <c r="A2875" t="s">
        <v>364</v>
      </c>
      <c r="B2875" s="1" t="s">
        <v>516</v>
      </c>
      <c r="C2875" t="s">
        <v>470</v>
      </c>
      <c r="D2875" s="1" t="s">
        <v>131</v>
      </c>
      <c r="E2875" t="s">
        <v>49</v>
      </c>
      <c r="F2875" t="s">
        <v>49</v>
      </c>
      <c r="G2875" t="s">
        <v>49</v>
      </c>
      <c r="H2875" t="s">
        <v>49</v>
      </c>
      <c r="I2875" t="s">
        <v>49</v>
      </c>
      <c r="J2875" t="s">
        <v>49</v>
      </c>
      <c r="K2875" t="s">
        <v>49</v>
      </c>
      <c r="L2875" t="s">
        <v>49</v>
      </c>
      <c r="M2875" t="s">
        <v>49</v>
      </c>
      <c r="N2875" t="s">
        <v>49</v>
      </c>
      <c r="O2875" t="s">
        <v>49</v>
      </c>
      <c r="P2875" t="s">
        <v>49</v>
      </c>
      <c r="Q2875" t="s">
        <v>49</v>
      </c>
      <c r="R2875" t="s">
        <v>49</v>
      </c>
      <c r="S2875" t="s">
        <v>49</v>
      </c>
      <c r="T2875" t="s">
        <v>49</v>
      </c>
      <c r="U2875" t="s">
        <v>49</v>
      </c>
      <c r="V2875" t="s">
        <v>49</v>
      </c>
      <c r="W2875" t="s">
        <v>49</v>
      </c>
      <c r="X2875" t="s">
        <v>49</v>
      </c>
      <c r="Y2875" t="s">
        <v>49</v>
      </c>
      <c r="Z2875" t="s">
        <v>49</v>
      </c>
      <c r="AA2875" t="s">
        <v>49</v>
      </c>
      <c r="AB2875" t="s">
        <v>49</v>
      </c>
      <c r="AC2875" t="s">
        <v>49</v>
      </c>
      <c r="AD2875" t="s">
        <v>49</v>
      </c>
      <c r="AE2875">
        <v>36</v>
      </c>
      <c r="AF2875">
        <v>36</v>
      </c>
      <c r="AG2875">
        <v>36</v>
      </c>
      <c r="AH2875">
        <v>36</v>
      </c>
      <c r="AI2875">
        <v>36</v>
      </c>
      <c r="AJ2875">
        <v>36</v>
      </c>
      <c r="AK2875" t="s">
        <v>49</v>
      </c>
      <c r="AL2875" t="s">
        <v>49</v>
      </c>
      <c r="AM2875" t="s">
        <v>49</v>
      </c>
    </row>
    <row r="2876" spans="1:39" customFormat="1" hidden="1" x14ac:dyDescent="0.2">
      <c r="A2876" t="s">
        <v>364</v>
      </c>
      <c r="B2876" s="1" t="s">
        <v>516</v>
      </c>
      <c r="C2876" t="s">
        <v>169</v>
      </c>
      <c r="D2876" s="1" t="s">
        <v>129</v>
      </c>
      <c r="E2876" t="s">
        <v>49</v>
      </c>
      <c r="F2876" t="s">
        <v>49</v>
      </c>
      <c r="G2876" t="s">
        <v>49</v>
      </c>
      <c r="H2876" t="s">
        <v>49</v>
      </c>
      <c r="I2876" t="s">
        <v>49</v>
      </c>
      <c r="J2876" t="s">
        <v>49</v>
      </c>
      <c r="K2876" t="s">
        <v>49</v>
      </c>
      <c r="L2876" t="s">
        <v>49</v>
      </c>
      <c r="M2876" t="s">
        <v>49</v>
      </c>
      <c r="N2876" t="s">
        <v>49</v>
      </c>
      <c r="O2876" t="s">
        <v>49</v>
      </c>
      <c r="P2876" t="s">
        <v>49</v>
      </c>
      <c r="Q2876" t="s">
        <v>49</v>
      </c>
      <c r="R2876" t="s">
        <v>49</v>
      </c>
      <c r="S2876" t="s">
        <v>49</v>
      </c>
      <c r="T2876" t="s">
        <v>49</v>
      </c>
      <c r="U2876" t="s">
        <v>49</v>
      </c>
      <c r="V2876" t="s">
        <v>49</v>
      </c>
      <c r="W2876" t="s">
        <v>49</v>
      </c>
      <c r="X2876" t="s">
        <v>49</v>
      </c>
      <c r="Y2876" t="s">
        <v>49</v>
      </c>
      <c r="Z2876" t="s">
        <v>49</v>
      </c>
      <c r="AA2876" t="s">
        <v>49</v>
      </c>
      <c r="AB2876" t="s">
        <v>49</v>
      </c>
      <c r="AC2876" t="s">
        <v>49</v>
      </c>
      <c r="AD2876" t="s">
        <v>49</v>
      </c>
      <c r="AE2876">
        <v>12.5</v>
      </c>
      <c r="AF2876">
        <v>12.5</v>
      </c>
      <c r="AG2876">
        <v>12.5</v>
      </c>
      <c r="AH2876">
        <v>12.5</v>
      </c>
      <c r="AI2876">
        <v>12.5</v>
      </c>
      <c r="AJ2876">
        <v>10</v>
      </c>
      <c r="AK2876" t="s">
        <v>49</v>
      </c>
      <c r="AL2876" t="s">
        <v>49</v>
      </c>
      <c r="AM2876" t="s">
        <v>49</v>
      </c>
    </row>
    <row r="2877" spans="1:39" customFormat="1" hidden="1" x14ac:dyDescent="0.2">
      <c r="A2877" t="s">
        <v>364</v>
      </c>
      <c r="B2877" s="1" t="s">
        <v>516</v>
      </c>
      <c r="C2877" t="s">
        <v>272</v>
      </c>
      <c r="D2877" s="1" t="s">
        <v>348</v>
      </c>
      <c r="E2877" t="s">
        <v>49</v>
      </c>
      <c r="F2877" t="s">
        <v>49</v>
      </c>
      <c r="G2877" t="s">
        <v>49</v>
      </c>
      <c r="H2877" t="s">
        <v>49</v>
      </c>
      <c r="I2877" t="s">
        <v>49</v>
      </c>
      <c r="J2877" t="s">
        <v>49</v>
      </c>
      <c r="K2877" t="s">
        <v>49</v>
      </c>
      <c r="L2877" t="s">
        <v>49</v>
      </c>
      <c r="M2877" t="s">
        <v>49</v>
      </c>
      <c r="N2877" t="s">
        <v>49</v>
      </c>
      <c r="O2877" t="s">
        <v>49</v>
      </c>
      <c r="P2877" t="s">
        <v>49</v>
      </c>
      <c r="Q2877" t="s">
        <v>49</v>
      </c>
      <c r="R2877" t="s">
        <v>49</v>
      </c>
      <c r="S2877" t="s">
        <v>49</v>
      </c>
      <c r="T2877" t="s">
        <v>49</v>
      </c>
      <c r="U2877" t="s">
        <v>49</v>
      </c>
      <c r="V2877" t="s">
        <v>49</v>
      </c>
      <c r="W2877" t="s">
        <v>49</v>
      </c>
      <c r="X2877" t="s">
        <v>49</v>
      </c>
      <c r="Y2877" t="s">
        <v>49</v>
      </c>
      <c r="Z2877" t="s">
        <v>49</v>
      </c>
      <c r="AA2877" t="s">
        <v>49</v>
      </c>
      <c r="AB2877" t="s">
        <v>49</v>
      </c>
      <c r="AC2877" t="s">
        <v>49</v>
      </c>
      <c r="AD2877" t="s">
        <v>49</v>
      </c>
      <c r="AE2877">
        <v>64</v>
      </c>
      <c r="AF2877">
        <v>64</v>
      </c>
      <c r="AG2877">
        <v>64</v>
      </c>
      <c r="AH2877">
        <v>64</v>
      </c>
      <c r="AI2877">
        <v>64</v>
      </c>
      <c r="AJ2877">
        <v>64</v>
      </c>
      <c r="AK2877" t="s">
        <v>49</v>
      </c>
      <c r="AL2877" t="s">
        <v>49</v>
      </c>
      <c r="AM2877" t="s">
        <v>49</v>
      </c>
    </row>
    <row r="2878" spans="1:39" customFormat="1" hidden="1" x14ac:dyDescent="0.2">
      <c r="A2878" t="s">
        <v>364</v>
      </c>
      <c r="B2878" s="1" t="s">
        <v>516</v>
      </c>
      <c r="C2878" t="s">
        <v>320</v>
      </c>
      <c r="D2878" s="1" t="s">
        <v>481</v>
      </c>
      <c r="E2878" t="s">
        <v>49</v>
      </c>
      <c r="F2878" t="s">
        <v>49</v>
      </c>
      <c r="G2878" t="s">
        <v>49</v>
      </c>
      <c r="H2878" t="s">
        <v>49</v>
      </c>
      <c r="I2878" t="s">
        <v>49</v>
      </c>
      <c r="J2878" t="s">
        <v>49</v>
      </c>
      <c r="K2878" t="s">
        <v>49</v>
      </c>
      <c r="L2878" t="s">
        <v>49</v>
      </c>
      <c r="M2878" t="s">
        <v>49</v>
      </c>
      <c r="N2878" t="s">
        <v>49</v>
      </c>
      <c r="O2878" t="s">
        <v>49</v>
      </c>
      <c r="P2878" t="s">
        <v>49</v>
      </c>
      <c r="Q2878" t="s">
        <v>49</v>
      </c>
      <c r="R2878" t="s">
        <v>49</v>
      </c>
      <c r="S2878" t="s">
        <v>49</v>
      </c>
      <c r="T2878" t="s">
        <v>49</v>
      </c>
      <c r="U2878" t="s">
        <v>49</v>
      </c>
      <c r="V2878" t="s">
        <v>49</v>
      </c>
      <c r="W2878" t="s">
        <v>49</v>
      </c>
      <c r="X2878" t="s">
        <v>49</v>
      </c>
      <c r="Y2878" t="s">
        <v>49</v>
      </c>
      <c r="Z2878" t="s">
        <v>49</v>
      </c>
      <c r="AA2878" t="s">
        <v>49</v>
      </c>
      <c r="AB2878" t="s">
        <v>49</v>
      </c>
      <c r="AC2878" t="s">
        <v>49</v>
      </c>
      <c r="AD2878" t="s">
        <v>49</v>
      </c>
      <c r="AE2878">
        <v>44</v>
      </c>
      <c r="AF2878">
        <v>44</v>
      </c>
      <c r="AG2878">
        <v>44</v>
      </c>
      <c r="AH2878">
        <v>44</v>
      </c>
      <c r="AI2878">
        <v>44</v>
      </c>
      <c r="AJ2878">
        <v>44</v>
      </c>
      <c r="AK2878" t="s">
        <v>49</v>
      </c>
      <c r="AL2878" t="s">
        <v>49</v>
      </c>
      <c r="AM2878" t="s">
        <v>49</v>
      </c>
    </row>
    <row r="2879" spans="1:39" customFormat="1" hidden="1" x14ac:dyDescent="0.2">
      <c r="A2879" t="s">
        <v>364</v>
      </c>
      <c r="B2879" s="1" t="s">
        <v>516</v>
      </c>
      <c r="C2879" t="s">
        <v>157</v>
      </c>
      <c r="D2879" s="1" t="s">
        <v>441</v>
      </c>
      <c r="E2879" t="s">
        <v>49</v>
      </c>
      <c r="F2879" t="s">
        <v>49</v>
      </c>
      <c r="G2879" t="s">
        <v>49</v>
      </c>
      <c r="H2879" t="s">
        <v>49</v>
      </c>
      <c r="I2879" t="s">
        <v>49</v>
      </c>
      <c r="J2879" t="s">
        <v>49</v>
      </c>
      <c r="K2879" t="s">
        <v>49</v>
      </c>
      <c r="L2879" t="s">
        <v>49</v>
      </c>
      <c r="M2879" t="s">
        <v>49</v>
      </c>
      <c r="N2879" t="s">
        <v>49</v>
      </c>
      <c r="O2879" t="s">
        <v>49</v>
      </c>
      <c r="P2879" t="s">
        <v>49</v>
      </c>
      <c r="Q2879" t="s">
        <v>49</v>
      </c>
      <c r="R2879" t="s">
        <v>49</v>
      </c>
      <c r="S2879" t="s">
        <v>49</v>
      </c>
      <c r="T2879" t="s">
        <v>49</v>
      </c>
      <c r="U2879" t="s">
        <v>49</v>
      </c>
      <c r="V2879" t="s">
        <v>49</v>
      </c>
      <c r="W2879" t="s">
        <v>49</v>
      </c>
      <c r="X2879" t="s">
        <v>49</v>
      </c>
      <c r="Y2879" t="s">
        <v>49</v>
      </c>
      <c r="Z2879" t="s">
        <v>49</v>
      </c>
      <c r="AA2879" t="s">
        <v>49</v>
      </c>
      <c r="AB2879" t="s">
        <v>49</v>
      </c>
      <c r="AC2879" t="s">
        <v>49</v>
      </c>
      <c r="AD2879">
        <v>55.3</v>
      </c>
      <c r="AE2879" t="s">
        <v>49</v>
      </c>
      <c r="AF2879" t="s">
        <v>49</v>
      </c>
      <c r="AG2879" t="s">
        <v>49</v>
      </c>
      <c r="AH2879" t="s">
        <v>49</v>
      </c>
      <c r="AI2879" t="s">
        <v>49</v>
      </c>
      <c r="AJ2879" t="s">
        <v>49</v>
      </c>
      <c r="AK2879" t="s">
        <v>49</v>
      </c>
      <c r="AL2879" t="s">
        <v>49</v>
      </c>
      <c r="AM2879" t="s">
        <v>49</v>
      </c>
    </row>
    <row r="2880" spans="1:39" customFormat="1" hidden="1" x14ac:dyDescent="0.2">
      <c r="A2880" t="s">
        <v>364</v>
      </c>
      <c r="B2880" s="1" t="s">
        <v>516</v>
      </c>
      <c r="C2880" t="s">
        <v>87</v>
      </c>
      <c r="D2880" s="1" t="s">
        <v>302</v>
      </c>
      <c r="E2880" t="s">
        <v>49</v>
      </c>
      <c r="F2880" t="s">
        <v>49</v>
      </c>
      <c r="G2880" t="s">
        <v>49</v>
      </c>
      <c r="H2880" t="s">
        <v>49</v>
      </c>
      <c r="I2880" t="s">
        <v>49</v>
      </c>
      <c r="J2880" t="s">
        <v>49</v>
      </c>
      <c r="K2880" t="s">
        <v>49</v>
      </c>
      <c r="L2880" t="s">
        <v>49</v>
      </c>
      <c r="M2880" t="s">
        <v>49</v>
      </c>
      <c r="N2880" t="s">
        <v>49</v>
      </c>
      <c r="O2880" t="s">
        <v>49</v>
      </c>
      <c r="P2880" t="s">
        <v>49</v>
      </c>
      <c r="Q2880" t="s">
        <v>49</v>
      </c>
      <c r="R2880" t="s">
        <v>49</v>
      </c>
      <c r="S2880" t="s">
        <v>49</v>
      </c>
      <c r="T2880" t="s">
        <v>49</v>
      </c>
      <c r="U2880" t="s">
        <v>49</v>
      </c>
      <c r="V2880">
        <v>234</v>
      </c>
      <c r="W2880">
        <v>234</v>
      </c>
      <c r="X2880">
        <v>234</v>
      </c>
      <c r="Y2880">
        <v>234</v>
      </c>
      <c r="Z2880">
        <v>234</v>
      </c>
      <c r="AA2880">
        <v>239</v>
      </c>
      <c r="AB2880">
        <v>239</v>
      </c>
      <c r="AC2880">
        <v>239</v>
      </c>
      <c r="AD2880">
        <v>239</v>
      </c>
      <c r="AE2880">
        <v>239</v>
      </c>
      <c r="AF2880">
        <v>239</v>
      </c>
      <c r="AG2880">
        <v>239</v>
      </c>
      <c r="AH2880">
        <v>239</v>
      </c>
      <c r="AI2880">
        <v>239</v>
      </c>
      <c r="AJ2880">
        <v>234</v>
      </c>
      <c r="AK2880" t="s">
        <v>49</v>
      </c>
      <c r="AL2880" t="s">
        <v>49</v>
      </c>
      <c r="AM2880" t="s">
        <v>49</v>
      </c>
    </row>
    <row r="2881" spans="1:39" customFormat="1" hidden="1" x14ac:dyDescent="0.2">
      <c r="A2881" t="s">
        <v>364</v>
      </c>
      <c r="B2881" s="1" t="s">
        <v>516</v>
      </c>
      <c r="C2881" t="s">
        <v>542</v>
      </c>
      <c r="D2881" s="1" t="s">
        <v>479</v>
      </c>
      <c r="E2881" t="s">
        <v>49</v>
      </c>
      <c r="F2881" t="s">
        <v>49</v>
      </c>
      <c r="G2881" t="s">
        <v>49</v>
      </c>
      <c r="H2881" t="s">
        <v>49</v>
      </c>
      <c r="I2881" t="s">
        <v>49</v>
      </c>
      <c r="J2881" t="s">
        <v>49</v>
      </c>
      <c r="K2881" t="s">
        <v>49</v>
      </c>
      <c r="L2881">
        <v>60.022321747707267</v>
      </c>
      <c r="M2881">
        <v>58.854616677127581</v>
      </c>
      <c r="N2881">
        <v>58.359700293617799</v>
      </c>
      <c r="O2881">
        <v>57.728005643220456</v>
      </c>
      <c r="P2881">
        <v>65.69298073050912</v>
      </c>
      <c r="Q2881">
        <v>69.301361948285262</v>
      </c>
      <c r="R2881">
        <v>63.122764215930403</v>
      </c>
      <c r="S2881">
        <v>66.525547889165139</v>
      </c>
      <c r="T2881">
        <v>67.71084615124407</v>
      </c>
      <c r="U2881">
        <v>75.653733746418453</v>
      </c>
      <c r="V2881">
        <v>79.132957234889901</v>
      </c>
      <c r="W2881">
        <v>79.088964246080124</v>
      </c>
      <c r="X2881">
        <v>79.61465422847273</v>
      </c>
      <c r="Y2881">
        <v>76.097723067306077</v>
      </c>
      <c r="Z2881">
        <v>62.597762552439164</v>
      </c>
      <c r="AA2881">
        <v>66.440323527632287</v>
      </c>
      <c r="AB2881">
        <v>69.65640341784723</v>
      </c>
      <c r="AC2881">
        <v>70.735760468103209</v>
      </c>
      <c r="AD2881">
        <v>64.644208476228215</v>
      </c>
      <c r="AE2881">
        <v>62.163718762601341</v>
      </c>
      <c r="AF2881">
        <v>59.212300114542636</v>
      </c>
      <c r="AG2881">
        <v>58.043986549886725</v>
      </c>
      <c r="AH2881">
        <v>56.560383929976233</v>
      </c>
      <c r="AI2881">
        <v>58.914957924769681</v>
      </c>
      <c r="AJ2881">
        <v>56.346419103735911</v>
      </c>
      <c r="AK2881">
        <v>50.883377051748887</v>
      </c>
      <c r="AL2881">
        <v>54.962925285224614</v>
      </c>
      <c r="AM2881">
        <v>60.534924525262888</v>
      </c>
    </row>
    <row r="2882" spans="1:39" customFormat="1" hidden="1" x14ac:dyDescent="0.2">
      <c r="A2882" t="s">
        <v>364</v>
      </c>
      <c r="B2882" s="1" t="s">
        <v>516</v>
      </c>
      <c r="C2882" t="s">
        <v>456</v>
      </c>
      <c r="D2882" s="1" t="s">
        <v>489</v>
      </c>
      <c r="E2882" t="s">
        <v>49</v>
      </c>
      <c r="F2882" t="s">
        <v>49</v>
      </c>
      <c r="G2882" t="s">
        <v>49</v>
      </c>
      <c r="H2882" t="s">
        <v>49</v>
      </c>
      <c r="I2882" t="s">
        <v>49</v>
      </c>
      <c r="J2882" t="s">
        <v>49</v>
      </c>
      <c r="K2882" t="s">
        <v>49</v>
      </c>
      <c r="L2882" t="s">
        <v>49</v>
      </c>
      <c r="M2882">
        <v>69</v>
      </c>
      <c r="N2882" t="s">
        <v>49</v>
      </c>
      <c r="O2882">
        <v>66.169151306152301</v>
      </c>
      <c r="P2882" t="s">
        <v>49</v>
      </c>
      <c r="Q2882">
        <v>68.656715393066406</v>
      </c>
      <c r="R2882" t="s">
        <v>49</v>
      </c>
      <c r="S2882">
        <v>66.169151306152301</v>
      </c>
      <c r="T2882">
        <v>67.164176940917997</v>
      </c>
      <c r="U2882">
        <v>69.711540222167997</v>
      </c>
      <c r="V2882">
        <v>68.269233703613295</v>
      </c>
      <c r="W2882">
        <v>71.153846740722699</v>
      </c>
      <c r="X2882">
        <v>69.711540222167997</v>
      </c>
      <c r="Y2882">
        <v>69.230766296386705</v>
      </c>
      <c r="Z2882">
        <v>65.402847290039105</v>
      </c>
      <c r="AA2882">
        <v>66.824645996093807</v>
      </c>
      <c r="AB2882">
        <v>67.605636596679702</v>
      </c>
      <c r="AC2882">
        <v>67.605636596679702</v>
      </c>
      <c r="AD2882">
        <v>67.136146545410199</v>
      </c>
      <c r="AE2882">
        <v>70.935958862304702</v>
      </c>
      <c r="AF2882">
        <v>71.921180725097699</v>
      </c>
      <c r="AG2882">
        <v>71.921180725097699</v>
      </c>
      <c r="AH2882">
        <v>70.935958862304702</v>
      </c>
      <c r="AI2882">
        <v>68.932037353515597</v>
      </c>
      <c r="AJ2882">
        <v>69.082122802734403</v>
      </c>
      <c r="AK2882">
        <v>68.115943908691406</v>
      </c>
      <c r="AL2882">
        <v>67.632850646972699</v>
      </c>
      <c r="AM2882">
        <v>67.632850646972699</v>
      </c>
    </row>
    <row r="2883" spans="1:39" customFormat="1" hidden="1" x14ac:dyDescent="0.2">
      <c r="A2883" t="s">
        <v>74</v>
      </c>
      <c r="B2883" s="1" t="s">
        <v>552</v>
      </c>
      <c r="C2883" t="s">
        <v>483</v>
      </c>
      <c r="D2883" s="1" t="s">
        <v>39</v>
      </c>
      <c r="E2883">
        <v>-0.31345156187709172</v>
      </c>
      <c r="F2883">
        <v>1.2962724693780987</v>
      </c>
      <c r="G2883">
        <v>3.002912703359788</v>
      </c>
      <c r="H2883">
        <v>3.2438690729787902</v>
      </c>
      <c r="I2883">
        <v>4.0277643187245253</v>
      </c>
      <c r="J2883">
        <v>1.4319653740734737</v>
      </c>
      <c r="K2883">
        <v>1.4488610130282373</v>
      </c>
      <c r="L2883">
        <v>1.5476956221410829</v>
      </c>
      <c r="M2883">
        <v>1.8352986853483335</v>
      </c>
      <c r="N2883">
        <v>1.8535622043113815</v>
      </c>
      <c r="O2883">
        <v>3.6655608209931128</v>
      </c>
      <c r="P2883">
        <v>5.3414751663390838</v>
      </c>
      <c r="Q2883">
        <v>4.6596001746368412</v>
      </c>
      <c r="R2883">
        <v>6.2698973867583465</v>
      </c>
      <c r="S2883">
        <v>4.5663089142962416</v>
      </c>
      <c r="T2883">
        <v>7.2479637119841689</v>
      </c>
      <c r="U2883">
        <v>5.4976345270941804</v>
      </c>
      <c r="V2883">
        <v>5.673333423853701</v>
      </c>
      <c r="W2883">
        <v>7.0606046740109649</v>
      </c>
      <c r="X2883">
        <v>6.3431858930145388</v>
      </c>
      <c r="Y2883">
        <v>10.0413036683986</v>
      </c>
      <c r="Z2883">
        <v>4.0028572724352394</v>
      </c>
      <c r="AA2883">
        <v>1.4052035096228661</v>
      </c>
      <c r="AB2883">
        <v>1.1959931740301164</v>
      </c>
      <c r="AC2883">
        <v>2.7914569711398567</v>
      </c>
      <c r="AD2883">
        <v>3.8189829509840232</v>
      </c>
      <c r="AE2883">
        <v>4.1883538642379037</v>
      </c>
      <c r="AF2883">
        <v>6.5190066573618051</v>
      </c>
      <c r="AG2883">
        <v>6.5920989140144197</v>
      </c>
      <c r="AH2883">
        <v>6.0019997025198872</v>
      </c>
      <c r="AI2883">
        <v>4.9242315737960354</v>
      </c>
      <c r="AJ2883">
        <v>4.2033060140935792</v>
      </c>
      <c r="AK2883">
        <v>1.9192908836684903</v>
      </c>
      <c r="AL2883">
        <v>2.1864445628519604</v>
      </c>
      <c r="AM2883">
        <v>1.8641973340824909</v>
      </c>
    </row>
    <row r="2884" spans="1:39" customFormat="1" hidden="1" x14ac:dyDescent="0.2">
      <c r="A2884" t="s">
        <v>74</v>
      </c>
      <c r="B2884" s="1" t="s">
        <v>552</v>
      </c>
      <c r="C2884" t="s">
        <v>260</v>
      </c>
      <c r="D2884" s="1" t="s">
        <v>203</v>
      </c>
      <c r="E2884">
        <v>-12000000</v>
      </c>
      <c r="F2884">
        <v>57100000</v>
      </c>
      <c r="G2884">
        <v>137900000</v>
      </c>
      <c r="H2884">
        <v>133200000</v>
      </c>
      <c r="I2884">
        <v>142400000</v>
      </c>
      <c r="J2884">
        <v>77900000</v>
      </c>
      <c r="K2884">
        <v>79000000</v>
      </c>
      <c r="L2884">
        <v>101800000</v>
      </c>
      <c r="M2884">
        <v>135700000</v>
      </c>
      <c r="N2884">
        <v>155700000</v>
      </c>
      <c r="O2884">
        <v>322100000</v>
      </c>
      <c r="P2884">
        <v>474700000</v>
      </c>
      <c r="Q2884">
        <v>419600000</v>
      </c>
      <c r="R2884">
        <v>576500000</v>
      </c>
      <c r="S2884">
        <v>443800000</v>
      </c>
      <c r="T2884">
        <v>683500000</v>
      </c>
      <c r="U2884">
        <v>559365888.02673805</v>
      </c>
      <c r="V2884">
        <v>637901995.87295794</v>
      </c>
      <c r="W2884">
        <v>842342788.33614802</v>
      </c>
      <c r="X2884">
        <v>811902426.32225704</v>
      </c>
      <c r="Y2884">
        <v>1376602630.06182</v>
      </c>
      <c r="Z2884">
        <v>485164640.14718097</v>
      </c>
      <c r="AA2884">
        <v>185775630.598887</v>
      </c>
      <c r="AB2884">
        <v>172757165.409787</v>
      </c>
      <c r="AC2884">
        <v>413333448.07163203</v>
      </c>
      <c r="AD2884">
        <v>544747561.76705897</v>
      </c>
      <c r="AE2884">
        <v>582148741.61411202</v>
      </c>
      <c r="AF2884">
        <v>924977863.71003795</v>
      </c>
      <c r="AG2884">
        <v>927976718.98249102</v>
      </c>
      <c r="AH2884">
        <v>888835228.47860098</v>
      </c>
      <c r="AI2884">
        <v>774620603.11408997</v>
      </c>
      <c r="AJ2884">
        <v>665415555.00252199</v>
      </c>
      <c r="AK2884">
        <v>265100553.56134701</v>
      </c>
      <c r="AL2884">
        <v>320480000</v>
      </c>
      <c r="AM2884">
        <v>318736000</v>
      </c>
    </row>
    <row r="2885" spans="1:39" customFormat="1" hidden="1" x14ac:dyDescent="0.2">
      <c r="A2885" t="s">
        <v>74</v>
      </c>
      <c r="B2885" s="1" t="s">
        <v>552</v>
      </c>
      <c r="C2885" t="s">
        <v>31</v>
      </c>
      <c r="D2885" s="1" t="s">
        <v>339</v>
      </c>
      <c r="E2885" t="s">
        <v>49</v>
      </c>
      <c r="F2885" t="s">
        <v>49</v>
      </c>
      <c r="G2885" t="s">
        <v>49</v>
      </c>
      <c r="H2885">
        <v>65.771000000000001</v>
      </c>
      <c r="I2885">
        <v>65.489000000000004</v>
      </c>
      <c r="J2885">
        <v>65.301000000000002</v>
      </c>
      <c r="K2885">
        <v>64.912000000000006</v>
      </c>
      <c r="L2885">
        <v>64.578999999999994</v>
      </c>
      <c r="M2885">
        <v>64.168999999999997</v>
      </c>
      <c r="N2885">
        <v>63.741</v>
      </c>
      <c r="O2885">
        <v>63.279000000000003</v>
      </c>
      <c r="P2885">
        <v>62.627000000000002</v>
      </c>
      <c r="Q2885">
        <v>62.09</v>
      </c>
      <c r="R2885">
        <v>61.546999999999997</v>
      </c>
      <c r="S2885">
        <v>61.197000000000003</v>
      </c>
      <c r="T2885">
        <v>60.871000000000002</v>
      </c>
      <c r="U2885">
        <v>60.813000000000002</v>
      </c>
      <c r="V2885">
        <v>60.665999999999997</v>
      </c>
      <c r="W2885">
        <v>60.521000000000001</v>
      </c>
      <c r="X2885">
        <v>60.31</v>
      </c>
      <c r="Y2885">
        <v>60.067</v>
      </c>
      <c r="Z2885">
        <v>57.606999999999999</v>
      </c>
      <c r="AA2885">
        <v>55.857999999999997</v>
      </c>
      <c r="AB2885">
        <v>55.972999999999999</v>
      </c>
      <c r="AC2885">
        <v>55.552999999999997</v>
      </c>
      <c r="AD2885">
        <v>55.991</v>
      </c>
      <c r="AE2885">
        <v>57.073999999999998</v>
      </c>
      <c r="AF2885">
        <v>59.920999999999999</v>
      </c>
      <c r="AG2885">
        <v>59.515999999999998</v>
      </c>
      <c r="AH2885">
        <v>61.015999999999998</v>
      </c>
      <c r="AI2885">
        <v>62.131</v>
      </c>
      <c r="AJ2885">
        <v>63.87</v>
      </c>
      <c r="AK2885">
        <v>60.866999999999997</v>
      </c>
      <c r="AL2885">
        <v>63.231999999999999</v>
      </c>
      <c r="AM2885">
        <v>65.197999999999993</v>
      </c>
    </row>
    <row r="2886" spans="1:39" customFormat="1" hidden="1" x14ac:dyDescent="0.2">
      <c r="A2886" t="s">
        <v>74</v>
      </c>
      <c r="B2886" s="1" t="s">
        <v>552</v>
      </c>
      <c r="C2886" t="s">
        <v>473</v>
      </c>
      <c r="D2886" s="1" t="s">
        <v>563</v>
      </c>
      <c r="E2886">
        <v>57.6</v>
      </c>
      <c r="F2886" t="s">
        <v>49</v>
      </c>
      <c r="G2886">
        <v>69.41</v>
      </c>
      <c r="H2886">
        <v>53.49</v>
      </c>
      <c r="I2886" t="s">
        <v>49</v>
      </c>
      <c r="J2886" t="s">
        <v>49</v>
      </c>
      <c r="K2886">
        <v>68.010000000000005</v>
      </c>
      <c r="L2886">
        <v>69</v>
      </c>
      <c r="M2886">
        <v>67.8</v>
      </c>
      <c r="N2886">
        <v>66.599999999999994</v>
      </c>
      <c r="O2886">
        <v>65.34</v>
      </c>
      <c r="P2886">
        <v>64.5</v>
      </c>
      <c r="Q2886" t="s">
        <v>49</v>
      </c>
      <c r="R2886">
        <v>62.9</v>
      </c>
      <c r="S2886">
        <v>63.7</v>
      </c>
      <c r="T2886">
        <v>61.87</v>
      </c>
      <c r="U2886">
        <v>64.260000000000005</v>
      </c>
      <c r="V2886" t="s">
        <v>49</v>
      </c>
      <c r="W2886" t="s">
        <v>49</v>
      </c>
      <c r="X2886">
        <v>65.099999999999994</v>
      </c>
      <c r="Y2886">
        <v>64.62</v>
      </c>
      <c r="Z2886">
        <v>62.53</v>
      </c>
      <c r="AA2886">
        <v>60.8</v>
      </c>
      <c r="AB2886">
        <v>60.84</v>
      </c>
      <c r="AC2886">
        <v>60.67</v>
      </c>
      <c r="AD2886">
        <v>60.89</v>
      </c>
      <c r="AE2886">
        <v>61.2</v>
      </c>
      <c r="AF2886">
        <v>63.15</v>
      </c>
      <c r="AG2886">
        <v>63.17</v>
      </c>
      <c r="AH2886">
        <v>63.73</v>
      </c>
      <c r="AI2886">
        <v>63.14</v>
      </c>
      <c r="AJ2886">
        <v>64.349999999999994</v>
      </c>
      <c r="AK2886">
        <v>62.2</v>
      </c>
      <c r="AL2886">
        <v>62.84</v>
      </c>
      <c r="AM2886" t="s">
        <v>49</v>
      </c>
    </row>
    <row r="2887" spans="1:39" customFormat="1" hidden="1" x14ac:dyDescent="0.2">
      <c r="A2887" t="s">
        <v>74</v>
      </c>
      <c r="B2887" s="1" t="s">
        <v>552</v>
      </c>
      <c r="C2887" t="s">
        <v>415</v>
      </c>
      <c r="D2887" s="1" t="s">
        <v>568</v>
      </c>
      <c r="E2887" t="s">
        <v>49</v>
      </c>
      <c r="F2887" t="s">
        <v>49</v>
      </c>
      <c r="G2887">
        <v>70.334586000000002</v>
      </c>
      <c r="H2887">
        <v>77.228866577148395</v>
      </c>
      <c r="I2887">
        <v>78.032920837402301</v>
      </c>
      <c r="J2887">
        <v>78.836296081542997</v>
      </c>
      <c r="K2887">
        <v>79.638313293457003</v>
      </c>
      <c r="L2887">
        <v>80.438293457031307</v>
      </c>
      <c r="M2887">
        <v>85.706045000000003</v>
      </c>
      <c r="N2887">
        <v>82.029403686523395</v>
      </c>
      <c r="O2887">
        <v>82.819175720214801</v>
      </c>
      <c r="P2887">
        <v>84.554112000000003</v>
      </c>
      <c r="Q2887">
        <v>84.433456420898395</v>
      </c>
      <c r="R2887">
        <v>87.708112</v>
      </c>
      <c r="S2887">
        <v>86.681291000000002</v>
      </c>
      <c r="T2887">
        <v>86.5382080078125</v>
      </c>
      <c r="U2887">
        <v>87.241378784179702</v>
      </c>
      <c r="V2887">
        <v>87.95703125</v>
      </c>
      <c r="W2887">
        <v>88.691932678222699</v>
      </c>
      <c r="X2887">
        <v>89.447677612304702</v>
      </c>
      <c r="Y2887">
        <v>92</v>
      </c>
      <c r="Z2887">
        <v>91.007003784179702</v>
      </c>
      <c r="AA2887">
        <v>92.2</v>
      </c>
      <c r="AB2887">
        <v>91.1</v>
      </c>
      <c r="AC2887">
        <v>93.1</v>
      </c>
      <c r="AD2887">
        <v>93.9</v>
      </c>
      <c r="AE2887">
        <v>93.3</v>
      </c>
      <c r="AF2887">
        <v>94.9</v>
      </c>
      <c r="AG2887">
        <v>96.584846496582003</v>
      </c>
      <c r="AH2887">
        <v>97.368881225585895</v>
      </c>
      <c r="AI2887">
        <v>98.150421142578097</v>
      </c>
      <c r="AJ2887">
        <v>98.930305480957003</v>
      </c>
      <c r="AK2887">
        <v>99.709358215332003</v>
      </c>
      <c r="AL2887">
        <v>100</v>
      </c>
      <c r="AM2887" t="s">
        <v>49</v>
      </c>
    </row>
    <row r="2888" spans="1:39" customFormat="1" hidden="1" x14ac:dyDescent="0.2">
      <c r="A2888" t="s">
        <v>74</v>
      </c>
      <c r="B2888" s="1" t="s">
        <v>552</v>
      </c>
      <c r="C2888" t="s">
        <v>275</v>
      </c>
      <c r="D2888" s="1" t="s">
        <v>222</v>
      </c>
      <c r="E2888">
        <v>72.648043186499947</v>
      </c>
      <c r="F2888">
        <v>66.420426076627152</v>
      </c>
      <c r="G2888">
        <v>61.951848696300573</v>
      </c>
      <c r="H2888">
        <v>60.521600567840615</v>
      </c>
      <c r="I2888">
        <v>57.273658805276625</v>
      </c>
      <c r="J2888">
        <v>44.479745361842589</v>
      </c>
      <c r="K2888">
        <v>43.028189664251705</v>
      </c>
      <c r="L2888">
        <v>42.980664768892659</v>
      </c>
      <c r="M2888">
        <v>44.30473260025213</v>
      </c>
      <c r="N2888">
        <v>47.593301591464666</v>
      </c>
      <c r="O2888">
        <v>47.808317661564523</v>
      </c>
      <c r="P2888">
        <v>48.306568064049429</v>
      </c>
      <c r="Q2888">
        <v>40.284590882200213</v>
      </c>
      <c r="R2888">
        <v>46.539467231623718</v>
      </c>
      <c r="S2888">
        <v>47.839753907619723</v>
      </c>
      <c r="T2888">
        <v>45.892141007511341</v>
      </c>
      <c r="U2888">
        <v>46.66828193832599</v>
      </c>
      <c r="V2888">
        <v>44.516881629528925</v>
      </c>
      <c r="W2888">
        <v>45.897239065910526</v>
      </c>
      <c r="X2888">
        <v>46.588821767957796</v>
      </c>
      <c r="Y2888">
        <v>43.49840462221438</v>
      </c>
      <c r="Z2888">
        <v>44.76194297096545</v>
      </c>
      <c r="AA2888">
        <v>43.675982862312964</v>
      </c>
      <c r="AB2888">
        <v>42.54203652448372</v>
      </c>
      <c r="AC2888">
        <v>43.659295760071714</v>
      </c>
      <c r="AD2888">
        <v>45.197439626952388</v>
      </c>
      <c r="AE2888">
        <v>44.811056200645439</v>
      </c>
      <c r="AF2888">
        <v>47.208520031307295</v>
      </c>
      <c r="AG2888">
        <v>50.468735982595447</v>
      </c>
      <c r="AH2888">
        <v>52.175965461620287</v>
      </c>
      <c r="AI2888">
        <v>53.59700513970742</v>
      </c>
      <c r="AJ2888">
        <v>56.463757031820492</v>
      </c>
      <c r="AK2888">
        <v>71.776584699073879</v>
      </c>
      <c r="AL2888">
        <v>72.482000928202595</v>
      </c>
      <c r="AM2888">
        <v>66.273337970973472</v>
      </c>
    </row>
    <row r="2889" spans="1:39" customFormat="1" hidden="1" x14ac:dyDescent="0.2">
      <c r="A2889" t="s">
        <v>74</v>
      </c>
      <c r="B2889" s="1" t="s">
        <v>552</v>
      </c>
      <c r="C2889" t="s">
        <v>215</v>
      </c>
      <c r="D2889" s="1" t="s">
        <v>497</v>
      </c>
      <c r="E2889" t="s">
        <v>49</v>
      </c>
      <c r="F2889" t="s">
        <v>49</v>
      </c>
      <c r="G2889">
        <v>138.74132763831855</v>
      </c>
      <c r="H2889">
        <v>232.83221057893311</v>
      </c>
      <c r="I2889">
        <v>123.60695133921547</v>
      </c>
      <c r="J2889">
        <v>112.19717510794123</v>
      </c>
      <c r="K2889">
        <v>94.660742892302224</v>
      </c>
      <c r="L2889">
        <v>83.86118417637185</v>
      </c>
      <c r="M2889">
        <v>72.25219523570091</v>
      </c>
      <c r="N2889">
        <v>73.700009078712441</v>
      </c>
      <c r="O2889">
        <v>81.670559700098394</v>
      </c>
      <c r="P2889">
        <v>88.963643647220891</v>
      </c>
      <c r="Q2889">
        <v>98.33415571096053</v>
      </c>
      <c r="R2889">
        <v>117.53503356402939</v>
      </c>
      <c r="S2889">
        <v>127.77746703360924</v>
      </c>
      <c r="T2889">
        <v>127.43325558759251</v>
      </c>
      <c r="U2889">
        <v>122.00806859591336</v>
      </c>
      <c r="V2889">
        <v>121.00247616654005</v>
      </c>
      <c r="W2889">
        <v>117.69881147875401</v>
      </c>
      <c r="X2889">
        <v>112.98999019908946</v>
      </c>
      <c r="Y2889">
        <v>120.33982459165627</v>
      </c>
      <c r="Z2889">
        <v>134.6787697934042</v>
      </c>
      <c r="AA2889">
        <v>136.22433489101573</v>
      </c>
      <c r="AB2889">
        <v>133.97845977519179</v>
      </c>
      <c r="AC2889">
        <v>137.93466988705799</v>
      </c>
      <c r="AD2889">
        <v>135.8850949936317</v>
      </c>
      <c r="AE2889">
        <v>132.41380462078055</v>
      </c>
      <c r="AF2889">
        <v>124.6483008440799</v>
      </c>
      <c r="AG2889">
        <v>122.65567814943871</v>
      </c>
      <c r="AH2889">
        <v>102.46360338254112</v>
      </c>
      <c r="AI2889" t="s">
        <v>49</v>
      </c>
      <c r="AJ2889">
        <v>92.246448453146812</v>
      </c>
      <c r="AK2889">
        <v>106.28237300166707</v>
      </c>
      <c r="AL2889" t="s">
        <v>49</v>
      </c>
      <c r="AM2889" t="s">
        <v>49</v>
      </c>
    </row>
    <row r="2890" spans="1:39" customFormat="1" hidden="1" x14ac:dyDescent="0.2">
      <c r="A2890" t="s">
        <v>74</v>
      </c>
      <c r="B2890" s="1" t="s">
        <v>552</v>
      </c>
      <c r="C2890" t="s">
        <v>494</v>
      </c>
      <c r="D2890" s="1" t="s">
        <v>202</v>
      </c>
      <c r="E2890" t="s">
        <v>49</v>
      </c>
      <c r="F2890" t="s">
        <v>49</v>
      </c>
      <c r="G2890">
        <v>45771510000</v>
      </c>
      <c r="H2890">
        <v>115834720000</v>
      </c>
      <c r="I2890">
        <v>100338220000</v>
      </c>
      <c r="J2890">
        <v>152276250000</v>
      </c>
      <c r="K2890">
        <v>170770820000</v>
      </c>
      <c r="L2890">
        <v>193843450000</v>
      </c>
      <c r="M2890">
        <v>198301930000</v>
      </c>
      <c r="N2890">
        <v>219183090000</v>
      </c>
      <c r="O2890">
        <v>262302970000</v>
      </c>
      <c r="P2890">
        <v>308687830000</v>
      </c>
      <c r="Q2890">
        <v>380640700000</v>
      </c>
      <c r="R2890">
        <v>497082690000</v>
      </c>
      <c r="S2890">
        <v>601263260000</v>
      </c>
      <c r="T2890">
        <v>693886820000</v>
      </c>
      <c r="U2890">
        <v>759696660000</v>
      </c>
      <c r="V2890">
        <v>847351300000</v>
      </c>
      <c r="W2890">
        <v>923154150000</v>
      </c>
      <c r="X2890">
        <v>1000675510000</v>
      </c>
      <c r="Y2890">
        <v>1200322360000</v>
      </c>
      <c r="Z2890">
        <v>1434755830000</v>
      </c>
      <c r="AA2890">
        <v>1570368250000</v>
      </c>
      <c r="AB2890">
        <v>1662273430000</v>
      </c>
      <c r="AC2890">
        <v>1812635360000</v>
      </c>
      <c r="AD2890">
        <v>1946005010000</v>
      </c>
      <c r="AE2890">
        <v>2041693750000</v>
      </c>
      <c r="AF2890">
        <v>2068759180000</v>
      </c>
      <c r="AG2890">
        <v>2159937054848.8601</v>
      </c>
      <c r="AH2890">
        <v>1941710900000</v>
      </c>
      <c r="AI2890" t="s">
        <v>49</v>
      </c>
      <c r="AJ2890">
        <v>1946799489483.2</v>
      </c>
      <c r="AK2890">
        <v>2090497753634.23</v>
      </c>
      <c r="AL2890" t="s">
        <v>49</v>
      </c>
      <c r="AM2890" t="s">
        <v>49</v>
      </c>
    </row>
    <row r="2891" spans="1:39" customFormat="1" hidden="1" x14ac:dyDescent="0.2">
      <c r="A2891" t="s">
        <v>74</v>
      </c>
      <c r="B2891" s="1" t="s">
        <v>552</v>
      </c>
      <c r="C2891" t="s">
        <v>34</v>
      </c>
      <c r="D2891" s="1" t="s">
        <v>113</v>
      </c>
      <c r="E2891">
        <v>2.67155327455519</v>
      </c>
      <c r="F2891">
        <v>3.05437454381615</v>
      </c>
      <c r="G2891">
        <v>3.7251205423522298</v>
      </c>
      <c r="H2891">
        <v>5.6275804951132997</v>
      </c>
      <c r="I2891">
        <v>9.9775084836903201</v>
      </c>
      <c r="J2891">
        <v>12.1795395592702</v>
      </c>
      <c r="K2891">
        <v>16.4500995325864</v>
      </c>
      <c r="L2891">
        <v>19.725108531869601</v>
      </c>
      <c r="M2891">
        <v>24.933850207318201</v>
      </c>
      <c r="N2891">
        <v>27.341849909458301</v>
      </c>
      <c r="O2891">
        <v>29.701969993696402</v>
      </c>
      <c r="P2891">
        <v>31.470496420704698</v>
      </c>
      <c r="Q2891">
        <v>34.041976980365597</v>
      </c>
      <c r="R2891">
        <v>36.357481381178097</v>
      </c>
      <c r="S2891">
        <v>38.930264048747503</v>
      </c>
      <c r="T2891">
        <v>42.857142857142897</v>
      </c>
      <c r="U2891">
        <v>48.6662153012864</v>
      </c>
      <c r="V2891">
        <v>55.991875423155001</v>
      </c>
      <c r="W2891">
        <v>60.785375761679099</v>
      </c>
      <c r="X2891">
        <v>66.404874746106998</v>
      </c>
      <c r="Y2891">
        <v>81.029113067027794</v>
      </c>
      <c r="Z2891">
        <v>88.801624915369004</v>
      </c>
      <c r="AA2891">
        <v>100</v>
      </c>
      <c r="AB2891">
        <v>107.555856465809</v>
      </c>
      <c r="AC2891">
        <v>114.949221394719</v>
      </c>
      <c r="AD2891">
        <v>125.687203791469</v>
      </c>
      <c r="AE2891">
        <v>136.08666215301301</v>
      </c>
      <c r="AF2891">
        <v>141.110358835477</v>
      </c>
      <c r="AG2891">
        <v>144.42789438050099</v>
      </c>
      <c r="AH2891">
        <v>150.75152335815801</v>
      </c>
      <c r="AI2891">
        <v>156.38456330399501</v>
      </c>
      <c r="AJ2891">
        <v>162.49153689912001</v>
      </c>
      <c r="AK2891">
        <v>170.98460846516201</v>
      </c>
      <c r="AL2891">
        <v>181.00906404486</v>
      </c>
      <c r="AM2891">
        <v>199.742721733243</v>
      </c>
    </row>
    <row r="2892" spans="1:39" customFormat="1" hidden="1" x14ac:dyDescent="0.2">
      <c r="A2892" t="s">
        <v>74</v>
      </c>
      <c r="B2892" s="1" t="s">
        <v>552</v>
      </c>
      <c r="C2892" t="s">
        <v>358</v>
      </c>
      <c r="D2892" s="1" t="s">
        <v>7</v>
      </c>
      <c r="E2892" t="s">
        <v>49</v>
      </c>
      <c r="F2892" t="s">
        <v>49</v>
      </c>
      <c r="G2892" t="s">
        <v>49</v>
      </c>
      <c r="H2892" t="s">
        <v>49</v>
      </c>
      <c r="I2892" t="s">
        <v>49</v>
      </c>
      <c r="J2892" t="s">
        <v>49</v>
      </c>
      <c r="K2892" t="s">
        <v>49</v>
      </c>
      <c r="L2892" t="s">
        <v>49</v>
      </c>
      <c r="M2892">
        <v>61.827957153320298</v>
      </c>
      <c r="N2892" t="s">
        <v>49</v>
      </c>
      <c r="O2892">
        <v>59.8930473327637</v>
      </c>
      <c r="P2892" t="s">
        <v>49</v>
      </c>
      <c r="Q2892">
        <v>59.042552947997997</v>
      </c>
      <c r="R2892" t="s">
        <v>49</v>
      </c>
      <c r="S2892">
        <v>38.095237731933601</v>
      </c>
      <c r="T2892">
        <v>41.269840240478501</v>
      </c>
      <c r="U2892">
        <v>41.379310607910199</v>
      </c>
      <c r="V2892">
        <v>46.341464996337898</v>
      </c>
      <c r="W2892">
        <v>46.341464996337898</v>
      </c>
      <c r="X2892">
        <v>46.601940155029297</v>
      </c>
      <c r="Y2892">
        <v>44.174758911132798</v>
      </c>
      <c r="Z2892">
        <v>47.846889495849602</v>
      </c>
      <c r="AA2892">
        <v>48.095237731933601</v>
      </c>
      <c r="AB2892">
        <v>53.080570220947301</v>
      </c>
      <c r="AC2892">
        <v>48.341232299804702</v>
      </c>
      <c r="AD2892">
        <v>47.393363952636697</v>
      </c>
      <c r="AE2892">
        <v>46.634616851806598</v>
      </c>
      <c r="AF2892">
        <v>48.5714302062988</v>
      </c>
      <c r="AG2892">
        <v>49.523811340332003</v>
      </c>
      <c r="AH2892">
        <v>47.619049072265597</v>
      </c>
      <c r="AI2892">
        <v>47.142856597900398</v>
      </c>
      <c r="AJ2892">
        <v>51.904762268066399</v>
      </c>
      <c r="AK2892">
        <v>53.809524536132798</v>
      </c>
      <c r="AL2892">
        <v>52.380950927734403</v>
      </c>
      <c r="AM2892">
        <v>54.245281219482401</v>
      </c>
    </row>
    <row r="2893" spans="1:39" customFormat="1" hidden="1" x14ac:dyDescent="0.2">
      <c r="A2893" t="s">
        <v>74</v>
      </c>
      <c r="B2893" s="1" t="s">
        <v>552</v>
      </c>
      <c r="C2893" t="s">
        <v>143</v>
      </c>
      <c r="D2893" s="1" t="s">
        <v>308</v>
      </c>
      <c r="E2893" t="s">
        <v>49</v>
      </c>
      <c r="F2893" t="s">
        <v>49</v>
      </c>
      <c r="G2893" t="s">
        <v>49</v>
      </c>
      <c r="H2893" t="s">
        <v>49</v>
      </c>
      <c r="I2893" t="s">
        <v>49</v>
      </c>
      <c r="J2893" t="s">
        <v>49</v>
      </c>
      <c r="K2893" t="s">
        <v>49</v>
      </c>
      <c r="L2893" t="s">
        <v>49</v>
      </c>
      <c r="M2893" t="s">
        <v>49</v>
      </c>
      <c r="N2893" t="s">
        <v>49</v>
      </c>
      <c r="O2893" t="s">
        <v>49</v>
      </c>
      <c r="P2893" t="s">
        <v>49</v>
      </c>
      <c r="Q2893" t="s">
        <v>49</v>
      </c>
      <c r="R2893" t="s">
        <v>49</v>
      </c>
      <c r="S2893" t="s">
        <v>49</v>
      </c>
      <c r="T2893">
        <v>0</v>
      </c>
      <c r="U2893">
        <v>0</v>
      </c>
      <c r="V2893">
        <v>0</v>
      </c>
      <c r="W2893">
        <v>0</v>
      </c>
      <c r="X2893">
        <v>0</v>
      </c>
      <c r="Y2893">
        <v>0</v>
      </c>
      <c r="Z2893">
        <v>0</v>
      </c>
      <c r="AA2893">
        <v>0</v>
      </c>
      <c r="AB2893">
        <v>0</v>
      </c>
      <c r="AC2893">
        <v>0</v>
      </c>
      <c r="AD2893">
        <v>0</v>
      </c>
      <c r="AE2893">
        <v>0</v>
      </c>
      <c r="AF2893">
        <v>0</v>
      </c>
      <c r="AG2893">
        <v>0</v>
      </c>
      <c r="AH2893">
        <v>0</v>
      </c>
      <c r="AI2893">
        <v>0</v>
      </c>
      <c r="AJ2893">
        <v>0</v>
      </c>
      <c r="AK2893" t="s">
        <v>49</v>
      </c>
      <c r="AL2893" t="s">
        <v>49</v>
      </c>
      <c r="AM2893" t="s">
        <v>49</v>
      </c>
    </row>
    <row r="2894" spans="1:39" customFormat="1" hidden="1" x14ac:dyDescent="0.2">
      <c r="A2894" t="s">
        <v>74</v>
      </c>
      <c r="B2894" s="1" t="s">
        <v>552</v>
      </c>
      <c r="C2894" t="s">
        <v>186</v>
      </c>
      <c r="D2894" s="1" t="s">
        <v>144</v>
      </c>
      <c r="E2894" t="s">
        <v>49</v>
      </c>
      <c r="F2894" t="s">
        <v>49</v>
      </c>
      <c r="G2894" t="s">
        <v>49</v>
      </c>
      <c r="H2894" t="s">
        <v>49</v>
      </c>
      <c r="I2894" t="s">
        <v>49</v>
      </c>
      <c r="J2894" t="s">
        <v>49</v>
      </c>
      <c r="K2894" t="s">
        <v>49</v>
      </c>
      <c r="L2894" t="s">
        <v>49</v>
      </c>
      <c r="M2894">
        <v>0.18706136941909801</v>
      </c>
      <c r="N2894" t="s">
        <v>49</v>
      </c>
      <c r="O2894">
        <v>0.13922575116157501</v>
      </c>
      <c r="P2894" t="s">
        <v>49</v>
      </c>
      <c r="Q2894">
        <v>9.1486886143684401E-2</v>
      </c>
      <c r="R2894" t="s">
        <v>49</v>
      </c>
      <c r="S2894">
        <v>-0.51159238815307595</v>
      </c>
      <c r="T2894">
        <v>-0.43516996502876298</v>
      </c>
      <c r="U2894">
        <v>-0.393378406763077</v>
      </c>
      <c r="V2894">
        <v>-0.3428595662117</v>
      </c>
      <c r="W2894">
        <v>-0.29128503799438499</v>
      </c>
      <c r="X2894">
        <v>-0.33842405676841703</v>
      </c>
      <c r="Y2894">
        <v>-0.33669963479042098</v>
      </c>
      <c r="Z2894">
        <v>-0.32195469737052901</v>
      </c>
      <c r="AA2894">
        <v>-0.265738725662231</v>
      </c>
      <c r="AB2894">
        <v>-0.18736436963081399</v>
      </c>
      <c r="AC2894">
        <v>-0.285973221063614</v>
      </c>
      <c r="AD2894">
        <v>-0.30427291989326499</v>
      </c>
      <c r="AE2894">
        <v>-0.32550916075706499</v>
      </c>
      <c r="AF2894">
        <v>-0.283773303031921</v>
      </c>
      <c r="AG2894">
        <v>-0.20837421715259599</v>
      </c>
      <c r="AH2894">
        <v>-0.224058091640472</v>
      </c>
      <c r="AI2894">
        <v>-0.230746984481812</v>
      </c>
      <c r="AJ2894">
        <v>-0.113833971321583</v>
      </c>
      <c r="AK2894">
        <v>-4.6545755118131603E-2</v>
      </c>
      <c r="AL2894">
        <v>-5.2980192005634301E-2</v>
      </c>
      <c r="AM2894">
        <v>-2.33815424144268E-2</v>
      </c>
    </row>
    <row r="2895" spans="1:39" customFormat="1" hidden="1" x14ac:dyDescent="0.2">
      <c r="A2895" t="s">
        <v>74</v>
      </c>
      <c r="B2895" s="1" t="s">
        <v>552</v>
      </c>
      <c r="C2895" t="s">
        <v>418</v>
      </c>
      <c r="D2895" s="1" t="s">
        <v>461</v>
      </c>
      <c r="E2895" t="s">
        <v>49</v>
      </c>
      <c r="F2895" t="s">
        <v>49</v>
      </c>
      <c r="G2895" t="s">
        <v>49</v>
      </c>
      <c r="H2895" t="s">
        <v>49</v>
      </c>
      <c r="I2895" t="s">
        <v>49</v>
      </c>
      <c r="J2895" t="s">
        <v>49</v>
      </c>
      <c r="K2895" t="s">
        <v>49</v>
      </c>
      <c r="L2895" t="s">
        <v>49</v>
      </c>
      <c r="M2895" t="s">
        <v>49</v>
      </c>
      <c r="N2895" t="s">
        <v>49</v>
      </c>
      <c r="O2895" t="s">
        <v>49</v>
      </c>
      <c r="P2895" t="s">
        <v>49</v>
      </c>
      <c r="Q2895" t="s">
        <v>49</v>
      </c>
      <c r="R2895" t="s">
        <v>49</v>
      </c>
      <c r="S2895" t="s">
        <v>49</v>
      </c>
      <c r="T2895" t="s">
        <v>49</v>
      </c>
      <c r="U2895" t="s">
        <v>49</v>
      </c>
      <c r="V2895" t="s">
        <v>49</v>
      </c>
      <c r="W2895" t="s">
        <v>49</v>
      </c>
      <c r="X2895" t="s">
        <v>49</v>
      </c>
      <c r="Y2895" t="s">
        <v>49</v>
      </c>
      <c r="Z2895" t="s">
        <v>49</v>
      </c>
      <c r="AA2895" t="s">
        <v>49</v>
      </c>
      <c r="AB2895" t="s">
        <v>49</v>
      </c>
      <c r="AC2895" t="s">
        <v>49</v>
      </c>
      <c r="AD2895" t="s">
        <v>49</v>
      </c>
      <c r="AE2895" t="s">
        <v>49</v>
      </c>
      <c r="AF2895" t="s">
        <v>49</v>
      </c>
      <c r="AG2895" t="s">
        <v>49</v>
      </c>
      <c r="AH2895" t="s">
        <v>49</v>
      </c>
      <c r="AI2895" t="s">
        <v>49</v>
      </c>
      <c r="AJ2895" t="s">
        <v>49</v>
      </c>
      <c r="AK2895" t="s">
        <v>49</v>
      </c>
      <c r="AL2895" t="s">
        <v>49</v>
      </c>
      <c r="AM2895" t="s">
        <v>49</v>
      </c>
    </row>
    <row r="2896" spans="1:39" customFormat="1" hidden="1" x14ac:dyDescent="0.2">
      <c r="A2896" t="s">
        <v>74</v>
      </c>
      <c r="B2896" s="1" t="s">
        <v>552</v>
      </c>
      <c r="C2896" t="s">
        <v>507</v>
      </c>
      <c r="D2896" s="1" t="s">
        <v>216</v>
      </c>
      <c r="E2896" t="s">
        <v>49</v>
      </c>
      <c r="F2896" t="s">
        <v>49</v>
      </c>
      <c r="G2896" t="s">
        <v>49</v>
      </c>
      <c r="H2896" t="s">
        <v>49</v>
      </c>
      <c r="I2896" t="s">
        <v>49</v>
      </c>
      <c r="J2896" t="s">
        <v>49</v>
      </c>
      <c r="K2896" t="s">
        <v>49</v>
      </c>
      <c r="L2896" t="s">
        <v>49</v>
      </c>
      <c r="M2896" t="s">
        <v>49</v>
      </c>
      <c r="N2896" t="s">
        <v>49</v>
      </c>
      <c r="O2896" t="s">
        <v>49</v>
      </c>
      <c r="P2896" t="s">
        <v>49</v>
      </c>
      <c r="Q2896" t="s">
        <v>49</v>
      </c>
      <c r="R2896" t="s">
        <v>49</v>
      </c>
      <c r="S2896" t="s">
        <v>49</v>
      </c>
      <c r="T2896" t="s">
        <v>49</v>
      </c>
      <c r="U2896" t="s">
        <v>49</v>
      </c>
      <c r="V2896" t="s">
        <v>49</v>
      </c>
      <c r="W2896" t="s">
        <v>49</v>
      </c>
      <c r="X2896" t="s">
        <v>49</v>
      </c>
      <c r="Y2896" t="s">
        <v>49</v>
      </c>
      <c r="Z2896" t="s">
        <v>49</v>
      </c>
      <c r="AA2896" t="s">
        <v>49</v>
      </c>
      <c r="AB2896" t="s">
        <v>49</v>
      </c>
      <c r="AC2896" t="s">
        <v>49</v>
      </c>
      <c r="AD2896" t="s">
        <v>49</v>
      </c>
      <c r="AE2896" t="s">
        <v>49</v>
      </c>
      <c r="AF2896" t="s">
        <v>49</v>
      </c>
      <c r="AG2896" t="s">
        <v>49</v>
      </c>
      <c r="AH2896" t="s">
        <v>49</v>
      </c>
      <c r="AI2896" t="s">
        <v>49</v>
      </c>
      <c r="AJ2896" t="s">
        <v>49</v>
      </c>
      <c r="AK2896" t="s">
        <v>49</v>
      </c>
      <c r="AL2896" t="s">
        <v>49</v>
      </c>
      <c r="AM2896" t="s">
        <v>49</v>
      </c>
    </row>
    <row r="2897" spans="1:39" customFormat="1" hidden="1" x14ac:dyDescent="0.2">
      <c r="A2897" t="s">
        <v>74</v>
      </c>
      <c r="B2897" s="1" t="s">
        <v>552</v>
      </c>
      <c r="C2897" t="s">
        <v>118</v>
      </c>
      <c r="D2897" s="1" t="s">
        <v>580</v>
      </c>
      <c r="E2897" t="s">
        <v>49</v>
      </c>
      <c r="F2897" t="s">
        <v>49</v>
      </c>
      <c r="G2897" t="s">
        <v>49</v>
      </c>
      <c r="H2897" t="s">
        <v>49</v>
      </c>
      <c r="I2897" t="s">
        <v>49</v>
      </c>
      <c r="J2897" t="s">
        <v>49</v>
      </c>
      <c r="K2897" t="s">
        <v>49</v>
      </c>
      <c r="L2897" t="s">
        <v>49</v>
      </c>
      <c r="M2897" t="s">
        <v>49</v>
      </c>
      <c r="N2897" t="s">
        <v>49</v>
      </c>
      <c r="O2897" t="s">
        <v>49</v>
      </c>
      <c r="P2897" t="s">
        <v>49</v>
      </c>
      <c r="Q2897" t="s">
        <v>49</v>
      </c>
      <c r="R2897" t="s">
        <v>49</v>
      </c>
      <c r="S2897" t="s">
        <v>49</v>
      </c>
      <c r="T2897" t="s">
        <v>49</v>
      </c>
      <c r="U2897" t="s">
        <v>49</v>
      </c>
      <c r="V2897" t="s">
        <v>49</v>
      </c>
      <c r="W2897" t="s">
        <v>49</v>
      </c>
      <c r="X2897" t="s">
        <v>49</v>
      </c>
      <c r="Y2897" t="s">
        <v>49</v>
      </c>
      <c r="Z2897" t="s">
        <v>49</v>
      </c>
      <c r="AA2897" t="s">
        <v>49</v>
      </c>
      <c r="AB2897" t="s">
        <v>49</v>
      </c>
      <c r="AC2897" t="s">
        <v>49</v>
      </c>
      <c r="AD2897" t="s">
        <v>49</v>
      </c>
      <c r="AE2897" t="s">
        <v>49</v>
      </c>
      <c r="AF2897" t="s">
        <v>49</v>
      </c>
      <c r="AG2897" t="s">
        <v>49</v>
      </c>
      <c r="AH2897" t="s">
        <v>49</v>
      </c>
      <c r="AI2897" t="s">
        <v>49</v>
      </c>
      <c r="AJ2897" t="s">
        <v>49</v>
      </c>
      <c r="AK2897" t="s">
        <v>49</v>
      </c>
      <c r="AL2897" t="s">
        <v>49</v>
      </c>
      <c r="AM2897" t="s">
        <v>49</v>
      </c>
    </row>
    <row r="2898" spans="1:39" customFormat="1" hidden="1" x14ac:dyDescent="0.2">
      <c r="A2898" t="s">
        <v>74</v>
      </c>
      <c r="B2898" s="1" t="s">
        <v>552</v>
      </c>
      <c r="C2898" t="s">
        <v>508</v>
      </c>
      <c r="D2898" s="1" t="s">
        <v>500</v>
      </c>
      <c r="E2898" t="s">
        <v>49</v>
      </c>
      <c r="F2898" t="s">
        <v>49</v>
      </c>
      <c r="G2898" t="s">
        <v>49</v>
      </c>
      <c r="H2898" t="s">
        <v>49</v>
      </c>
      <c r="I2898" t="s">
        <v>49</v>
      </c>
      <c r="J2898" t="s">
        <v>49</v>
      </c>
      <c r="K2898" t="s">
        <v>49</v>
      </c>
      <c r="L2898" t="s">
        <v>49</v>
      </c>
      <c r="M2898" t="s">
        <v>49</v>
      </c>
      <c r="N2898" t="s">
        <v>49</v>
      </c>
      <c r="O2898" t="s">
        <v>49</v>
      </c>
      <c r="P2898" t="s">
        <v>49</v>
      </c>
      <c r="Q2898" t="s">
        <v>49</v>
      </c>
      <c r="R2898" t="s">
        <v>49</v>
      </c>
      <c r="S2898" t="s">
        <v>49</v>
      </c>
      <c r="T2898" t="s">
        <v>49</v>
      </c>
      <c r="U2898" t="s">
        <v>49</v>
      </c>
      <c r="V2898" t="s">
        <v>49</v>
      </c>
      <c r="W2898" t="s">
        <v>49</v>
      </c>
      <c r="X2898" t="s">
        <v>49</v>
      </c>
      <c r="Y2898" t="s">
        <v>49</v>
      </c>
      <c r="Z2898" t="s">
        <v>49</v>
      </c>
      <c r="AA2898" t="s">
        <v>49</v>
      </c>
      <c r="AB2898" t="s">
        <v>49</v>
      </c>
      <c r="AC2898" t="s">
        <v>49</v>
      </c>
      <c r="AD2898" t="s">
        <v>49</v>
      </c>
      <c r="AE2898" t="s">
        <v>49</v>
      </c>
      <c r="AF2898" t="s">
        <v>49</v>
      </c>
      <c r="AG2898" t="s">
        <v>49</v>
      </c>
      <c r="AH2898" t="s">
        <v>49</v>
      </c>
      <c r="AI2898" t="s">
        <v>49</v>
      </c>
      <c r="AJ2898" t="s">
        <v>49</v>
      </c>
      <c r="AK2898" t="s">
        <v>49</v>
      </c>
      <c r="AL2898" t="s">
        <v>49</v>
      </c>
      <c r="AM2898" t="s">
        <v>49</v>
      </c>
    </row>
    <row r="2899" spans="1:39" customFormat="1" hidden="1" x14ac:dyDescent="0.2">
      <c r="A2899" t="s">
        <v>74</v>
      </c>
      <c r="B2899" s="1" t="s">
        <v>552</v>
      </c>
      <c r="C2899" t="s">
        <v>528</v>
      </c>
      <c r="D2899" s="1" t="s">
        <v>397</v>
      </c>
      <c r="E2899" t="s">
        <v>49</v>
      </c>
      <c r="F2899" t="s">
        <v>49</v>
      </c>
      <c r="G2899" t="s">
        <v>49</v>
      </c>
      <c r="H2899" t="s">
        <v>49</v>
      </c>
      <c r="I2899" t="s">
        <v>49</v>
      </c>
      <c r="J2899" t="s">
        <v>49</v>
      </c>
      <c r="K2899" t="s">
        <v>49</v>
      </c>
      <c r="L2899" t="s">
        <v>49</v>
      </c>
      <c r="M2899" t="s">
        <v>49</v>
      </c>
      <c r="N2899" t="s">
        <v>49</v>
      </c>
      <c r="O2899" t="s">
        <v>49</v>
      </c>
      <c r="P2899" t="s">
        <v>49</v>
      </c>
      <c r="Q2899" t="s">
        <v>49</v>
      </c>
      <c r="R2899" t="s">
        <v>49</v>
      </c>
      <c r="S2899" t="s">
        <v>49</v>
      </c>
      <c r="T2899" t="s">
        <v>49</v>
      </c>
      <c r="U2899" t="s">
        <v>49</v>
      </c>
      <c r="V2899" t="s">
        <v>49</v>
      </c>
      <c r="W2899" t="s">
        <v>49</v>
      </c>
      <c r="X2899" t="s">
        <v>49</v>
      </c>
      <c r="Y2899" t="s">
        <v>49</v>
      </c>
      <c r="Z2899" t="s">
        <v>49</v>
      </c>
      <c r="AA2899" t="s">
        <v>49</v>
      </c>
      <c r="AB2899" t="s">
        <v>49</v>
      </c>
      <c r="AC2899" t="s">
        <v>49</v>
      </c>
      <c r="AD2899" t="s">
        <v>49</v>
      </c>
      <c r="AE2899" t="s">
        <v>49</v>
      </c>
      <c r="AF2899" t="s">
        <v>49</v>
      </c>
      <c r="AG2899" t="s">
        <v>49</v>
      </c>
      <c r="AH2899" t="s">
        <v>49</v>
      </c>
      <c r="AI2899" t="s">
        <v>49</v>
      </c>
      <c r="AJ2899" t="s">
        <v>49</v>
      </c>
      <c r="AK2899" t="s">
        <v>49</v>
      </c>
      <c r="AL2899" t="s">
        <v>49</v>
      </c>
      <c r="AM2899" t="s">
        <v>49</v>
      </c>
    </row>
    <row r="2900" spans="1:39" customFormat="1" hidden="1" x14ac:dyDescent="0.2">
      <c r="A2900" t="s">
        <v>74</v>
      </c>
      <c r="B2900" s="1" t="s">
        <v>552</v>
      </c>
      <c r="C2900" t="s">
        <v>521</v>
      </c>
      <c r="D2900" s="1" t="s">
        <v>111</v>
      </c>
      <c r="E2900" t="s">
        <v>49</v>
      </c>
      <c r="F2900" t="s">
        <v>49</v>
      </c>
      <c r="G2900" t="s">
        <v>49</v>
      </c>
      <c r="H2900" t="s">
        <v>49</v>
      </c>
      <c r="I2900" t="s">
        <v>49</v>
      </c>
      <c r="J2900" t="s">
        <v>49</v>
      </c>
      <c r="K2900" t="s">
        <v>49</v>
      </c>
      <c r="L2900" t="s">
        <v>49</v>
      </c>
      <c r="M2900" t="s">
        <v>49</v>
      </c>
      <c r="N2900" t="s">
        <v>49</v>
      </c>
      <c r="O2900" t="s">
        <v>49</v>
      </c>
      <c r="P2900" t="s">
        <v>49</v>
      </c>
      <c r="Q2900" t="s">
        <v>49</v>
      </c>
      <c r="R2900" t="s">
        <v>49</v>
      </c>
      <c r="S2900" t="s">
        <v>49</v>
      </c>
      <c r="T2900" t="s">
        <v>49</v>
      </c>
      <c r="U2900" t="s">
        <v>49</v>
      </c>
      <c r="V2900" t="s">
        <v>49</v>
      </c>
      <c r="W2900" t="s">
        <v>49</v>
      </c>
      <c r="X2900" t="s">
        <v>49</v>
      </c>
      <c r="Y2900" t="s">
        <v>49</v>
      </c>
      <c r="Z2900" t="s">
        <v>49</v>
      </c>
      <c r="AA2900" t="s">
        <v>49</v>
      </c>
      <c r="AB2900" t="s">
        <v>49</v>
      </c>
      <c r="AC2900" t="s">
        <v>49</v>
      </c>
      <c r="AD2900" t="s">
        <v>49</v>
      </c>
      <c r="AE2900" t="s">
        <v>49</v>
      </c>
      <c r="AF2900" t="s">
        <v>49</v>
      </c>
      <c r="AG2900" t="s">
        <v>49</v>
      </c>
      <c r="AH2900" t="s">
        <v>49</v>
      </c>
      <c r="AI2900" t="s">
        <v>49</v>
      </c>
      <c r="AJ2900" t="s">
        <v>49</v>
      </c>
      <c r="AK2900" t="s">
        <v>49</v>
      </c>
      <c r="AL2900" t="s">
        <v>49</v>
      </c>
      <c r="AM2900" t="s">
        <v>49</v>
      </c>
    </row>
    <row r="2901" spans="1:39" customFormat="1" hidden="1" x14ac:dyDescent="0.2">
      <c r="A2901" t="s">
        <v>74</v>
      </c>
      <c r="B2901" s="1" t="s">
        <v>552</v>
      </c>
      <c r="C2901" t="s">
        <v>50</v>
      </c>
      <c r="D2901" s="1" t="s">
        <v>569</v>
      </c>
      <c r="E2901">
        <v>1.2405917962666171</v>
      </c>
      <c r="F2901">
        <v>-6.4113101399593377</v>
      </c>
      <c r="G2901">
        <v>-6.7962794459024005</v>
      </c>
      <c r="H2901">
        <v>-5.8472444776442014</v>
      </c>
      <c r="I2901">
        <v>0.80611856098068091</v>
      </c>
      <c r="J2901">
        <v>-3.3824897109532723</v>
      </c>
      <c r="K2901">
        <v>1.4965450463684071</v>
      </c>
      <c r="L2901">
        <v>-1.5036060611960029</v>
      </c>
      <c r="M2901">
        <v>-1.9286189574846895</v>
      </c>
      <c r="N2901">
        <v>-3.9547422239707188</v>
      </c>
      <c r="O2901">
        <v>-3.7987091029105899</v>
      </c>
      <c r="P2901">
        <v>-2.4338762976177453</v>
      </c>
      <c r="Q2901">
        <v>-4.079926368354565</v>
      </c>
      <c r="R2901">
        <v>-8.2525553114869616</v>
      </c>
      <c r="S2901">
        <v>-11.050868848053547</v>
      </c>
      <c r="T2901">
        <v>-8.2008176831383182</v>
      </c>
      <c r="U2901">
        <v>-4.9295087031795886</v>
      </c>
      <c r="V2901">
        <v>-9.5280545366364855</v>
      </c>
      <c r="W2901">
        <v>-9.9148410030952725</v>
      </c>
      <c r="X2901">
        <v>-15.923465945804455</v>
      </c>
      <c r="Y2901">
        <v>-20.374807987243816</v>
      </c>
      <c r="Z2901">
        <v>-9.3024726458781828</v>
      </c>
      <c r="AA2901">
        <v>-7.0647994768783935</v>
      </c>
      <c r="AB2901">
        <v>-14.283409271187963</v>
      </c>
      <c r="AC2901">
        <v>-9.7263470702234436</v>
      </c>
      <c r="AD2901">
        <v>-9.5122386031658319</v>
      </c>
      <c r="AE2901">
        <v>-8.0173828538670637</v>
      </c>
      <c r="AF2901">
        <v>-3.0312411142718565</v>
      </c>
      <c r="AG2901">
        <v>-0.3087497609877401</v>
      </c>
      <c r="AH2901">
        <v>-2.6840686993872458</v>
      </c>
      <c r="AI2901">
        <v>-1.4927817805959986</v>
      </c>
      <c r="AJ2901">
        <v>-1.9116861864151669</v>
      </c>
      <c r="AK2901">
        <v>-1.1360032057708236</v>
      </c>
      <c r="AL2901">
        <v>1.0183268771622447</v>
      </c>
      <c r="AM2901">
        <v>-0.75890352935865302</v>
      </c>
    </row>
    <row r="2902" spans="1:39" customFormat="1" hidden="1" x14ac:dyDescent="0.2">
      <c r="A2902" t="s">
        <v>74</v>
      </c>
      <c r="B2902" s="1" t="s">
        <v>552</v>
      </c>
      <c r="C2902" t="s">
        <v>229</v>
      </c>
      <c r="D2902" s="1" t="s">
        <v>536</v>
      </c>
      <c r="E2902">
        <v>15.870608456514301</v>
      </c>
      <c r="F2902">
        <v>16.021278789962199</v>
      </c>
      <c r="G2902">
        <v>23.9816947404606</v>
      </c>
      <c r="H2902">
        <v>24.776899278102398</v>
      </c>
      <c r="I2902">
        <v>33.775266414575398</v>
      </c>
      <c r="J2902">
        <v>27.714970780336898</v>
      </c>
      <c r="K2902">
        <v>36.573549329666498</v>
      </c>
      <c r="L2902">
        <v>23.310374699209401</v>
      </c>
      <c r="M2902">
        <v>25.1675</v>
      </c>
      <c r="N2902">
        <v>13.8683333333333</v>
      </c>
      <c r="O2902">
        <v>16.4025</v>
      </c>
      <c r="P2902">
        <v>14.116666666666699</v>
      </c>
      <c r="Q2902">
        <v>14.6630245730149</v>
      </c>
      <c r="R2902">
        <v>13.3176343728229</v>
      </c>
      <c r="S2902">
        <v>11.508834176765999</v>
      </c>
      <c r="T2902">
        <v>11.794252111136799</v>
      </c>
      <c r="U2902">
        <v>10.7510684121957</v>
      </c>
      <c r="V2902">
        <v>9.8152818062485991</v>
      </c>
      <c r="W2902">
        <v>9.2564324553746005</v>
      </c>
      <c r="X2902">
        <v>8.8866685658846301</v>
      </c>
      <c r="Y2902">
        <v>9.1234075335186091</v>
      </c>
      <c r="Z2902">
        <v>9.6735652093056803</v>
      </c>
      <c r="AA2902">
        <v>6.4420387964087604</v>
      </c>
      <c r="AB2902">
        <v>4.2790658682884697</v>
      </c>
      <c r="AC2902">
        <v>3.75100946327855</v>
      </c>
      <c r="AD2902">
        <v>3.6957034165807299</v>
      </c>
      <c r="AE2902">
        <v>4.5224800638035996</v>
      </c>
      <c r="AF2902">
        <v>3.8946519643190101</v>
      </c>
      <c r="AG2902">
        <v>3.5558280227664398</v>
      </c>
      <c r="AH2902">
        <v>3.7106950290007301</v>
      </c>
      <c r="AI2902">
        <v>3.0169072991383699</v>
      </c>
      <c r="AJ2902">
        <v>2.5512254381424402</v>
      </c>
      <c r="AK2902">
        <v>2.4584458636856898</v>
      </c>
      <c r="AL2902">
        <v>2.5853216629023699</v>
      </c>
      <c r="AM2902">
        <v>4.05833333333333</v>
      </c>
    </row>
    <row r="2903" spans="1:39" customFormat="1" hidden="1" x14ac:dyDescent="0.2">
      <c r="A2903" t="s">
        <v>74</v>
      </c>
      <c r="B2903" s="1" t="s">
        <v>552</v>
      </c>
      <c r="C2903" t="s">
        <v>522</v>
      </c>
      <c r="D2903" s="1" t="s">
        <v>468</v>
      </c>
      <c r="E2903" t="s">
        <v>49</v>
      </c>
      <c r="F2903" t="s">
        <v>49</v>
      </c>
      <c r="G2903" t="s">
        <v>49</v>
      </c>
      <c r="H2903" t="s">
        <v>49</v>
      </c>
      <c r="I2903" t="s">
        <v>49</v>
      </c>
      <c r="J2903" t="s">
        <v>49</v>
      </c>
      <c r="K2903" t="s">
        <v>49</v>
      </c>
      <c r="L2903" t="s">
        <v>49</v>
      </c>
      <c r="M2903" t="s">
        <v>49</v>
      </c>
      <c r="N2903" t="s">
        <v>49</v>
      </c>
      <c r="O2903" t="s">
        <v>49</v>
      </c>
      <c r="P2903" t="s">
        <v>49</v>
      </c>
      <c r="Q2903" t="s">
        <v>49</v>
      </c>
      <c r="R2903" t="s">
        <v>49</v>
      </c>
      <c r="S2903" t="s">
        <v>49</v>
      </c>
      <c r="T2903" t="s">
        <v>49</v>
      </c>
      <c r="U2903" t="s">
        <v>49</v>
      </c>
      <c r="V2903" t="s">
        <v>49</v>
      </c>
      <c r="W2903" t="s">
        <v>49</v>
      </c>
      <c r="X2903" t="s">
        <v>49</v>
      </c>
      <c r="Y2903" t="s">
        <v>49</v>
      </c>
      <c r="Z2903" t="s">
        <v>49</v>
      </c>
      <c r="AA2903" t="s">
        <v>49</v>
      </c>
      <c r="AB2903" t="s">
        <v>49</v>
      </c>
      <c r="AC2903" t="s">
        <v>49</v>
      </c>
      <c r="AD2903">
        <v>0</v>
      </c>
      <c r="AE2903">
        <v>6</v>
      </c>
      <c r="AF2903">
        <v>7</v>
      </c>
      <c r="AG2903">
        <v>7</v>
      </c>
      <c r="AH2903">
        <v>7</v>
      </c>
      <c r="AI2903">
        <v>8</v>
      </c>
      <c r="AJ2903">
        <v>8</v>
      </c>
      <c r="AK2903" t="s">
        <v>49</v>
      </c>
      <c r="AL2903" t="s">
        <v>49</v>
      </c>
      <c r="AM2903" t="s">
        <v>49</v>
      </c>
    </row>
    <row r="2904" spans="1:39" customFormat="1" hidden="1" x14ac:dyDescent="0.2">
      <c r="A2904" t="s">
        <v>74</v>
      </c>
      <c r="B2904" s="1" t="s">
        <v>552</v>
      </c>
      <c r="C2904" t="s">
        <v>28</v>
      </c>
      <c r="D2904" s="1" t="s">
        <v>553</v>
      </c>
      <c r="E2904">
        <v>31.755044481275029</v>
      </c>
      <c r="F2904">
        <v>35.619322048540134</v>
      </c>
      <c r="G2904">
        <v>31.558464110756219</v>
      </c>
      <c r="H2904">
        <v>28.883440711650323</v>
      </c>
      <c r="I2904">
        <v>23.185358786868175</v>
      </c>
      <c r="J2904">
        <v>20.858003860833175</v>
      </c>
      <c r="K2904">
        <v>19.579698231182409</v>
      </c>
      <c r="L2904">
        <v>21.334035336667416</v>
      </c>
      <c r="M2904">
        <v>19.901355762994701</v>
      </c>
      <c r="N2904">
        <v>18.464884549040178</v>
      </c>
      <c r="O2904">
        <v>23.367384765795272</v>
      </c>
      <c r="P2904">
        <v>23.858526667089357</v>
      </c>
      <c r="Q2904">
        <v>25.564360134232693</v>
      </c>
      <c r="R2904">
        <v>12.952059358322909</v>
      </c>
      <c r="S2904">
        <v>14.723834195790078</v>
      </c>
      <c r="T2904">
        <v>18.352162311068668</v>
      </c>
      <c r="U2904">
        <v>20.005826123685281</v>
      </c>
      <c r="V2904">
        <v>20.978075644460183</v>
      </c>
      <c r="W2904">
        <v>23.439078150180535</v>
      </c>
      <c r="X2904">
        <v>27.306685734029486</v>
      </c>
      <c r="Y2904">
        <v>30.191324024205869</v>
      </c>
      <c r="Z2904">
        <v>28.60347586680772</v>
      </c>
      <c r="AA2904">
        <v>26.405664822720016</v>
      </c>
      <c r="AB2904">
        <v>26.795738299768999</v>
      </c>
      <c r="AC2904">
        <v>28.98832874473224</v>
      </c>
      <c r="AD2904">
        <v>29.769768786450069</v>
      </c>
      <c r="AE2904">
        <v>29.322932037273397</v>
      </c>
      <c r="AF2904">
        <v>30.029465793645389</v>
      </c>
      <c r="AG2904">
        <v>32.01803596414716</v>
      </c>
      <c r="AH2904">
        <v>40.763073159746753</v>
      </c>
      <c r="AI2904">
        <v>43.140404419397797</v>
      </c>
      <c r="AJ2904">
        <v>48.29943821036678</v>
      </c>
      <c r="AK2904">
        <v>56.862294121468096</v>
      </c>
      <c r="AL2904">
        <v>54.480771114781831</v>
      </c>
      <c r="AM2904">
        <v>50.849081835987732</v>
      </c>
    </row>
    <row r="2905" spans="1:39" customFormat="1" hidden="1" x14ac:dyDescent="0.2">
      <c r="A2905" t="s">
        <v>74</v>
      </c>
      <c r="B2905" s="1" t="s">
        <v>552</v>
      </c>
      <c r="C2905" t="s">
        <v>342</v>
      </c>
      <c r="D2905" s="1" t="s">
        <v>491</v>
      </c>
      <c r="E2905" t="s">
        <v>49</v>
      </c>
      <c r="F2905" t="s">
        <v>49</v>
      </c>
      <c r="G2905" t="s">
        <v>49</v>
      </c>
      <c r="H2905" t="s">
        <v>49</v>
      </c>
      <c r="I2905" t="s">
        <v>49</v>
      </c>
      <c r="J2905" t="s">
        <v>49</v>
      </c>
      <c r="K2905" t="s">
        <v>49</v>
      </c>
      <c r="L2905" t="s">
        <v>49</v>
      </c>
      <c r="M2905" t="s">
        <v>49</v>
      </c>
      <c r="N2905" t="s">
        <v>49</v>
      </c>
      <c r="O2905" t="s">
        <v>49</v>
      </c>
      <c r="P2905" t="s">
        <v>49</v>
      </c>
      <c r="Q2905" t="s">
        <v>49</v>
      </c>
      <c r="R2905" t="s">
        <v>49</v>
      </c>
      <c r="S2905" t="s">
        <v>49</v>
      </c>
      <c r="T2905" t="s">
        <v>49</v>
      </c>
      <c r="U2905" t="s">
        <v>49</v>
      </c>
      <c r="V2905" t="s">
        <v>49</v>
      </c>
      <c r="W2905" t="s">
        <v>49</v>
      </c>
      <c r="X2905" t="s">
        <v>49</v>
      </c>
      <c r="Y2905" t="s">
        <v>49</v>
      </c>
      <c r="Z2905" t="s">
        <v>49</v>
      </c>
      <c r="AA2905" t="s">
        <v>49</v>
      </c>
      <c r="AB2905" t="s">
        <v>49</v>
      </c>
      <c r="AC2905" t="s">
        <v>49</v>
      </c>
      <c r="AD2905" t="s">
        <v>49</v>
      </c>
      <c r="AE2905" t="s">
        <v>49</v>
      </c>
      <c r="AF2905">
        <v>66.189830000000001</v>
      </c>
      <c r="AG2905">
        <v>67.312209999999993</v>
      </c>
      <c r="AH2905">
        <v>67.724189999999993</v>
      </c>
      <c r="AI2905">
        <v>68.273799999999994</v>
      </c>
      <c r="AJ2905">
        <v>69.679969999999997</v>
      </c>
      <c r="AK2905" t="s">
        <v>49</v>
      </c>
      <c r="AL2905" t="s">
        <v>49</v>
      </c>
      <c r="AM2905" t="s">
        <v>49</v>
      </c>
    </row>
    <row r="2906" spans="1:39" customFormat="1" hidden="1" x14ac:dyDescent="0.2">
      <c r="A2906" t="s">
        <v>74</v>
      </c>
      <c r="B2906" s="1" t="s">
        <v>552</v>
      </c>
      <c r="C2906" t="s">
        <v>207</v>
      </c>
      <c r="D2906" s="1" t="s">
        <v>110</v>
      </c>
      <c r="E2906" t="s">
        <v>49</v>
      </c>
      <c r="F2906" t="s">
        <v>49</v>
      </c>
      <c r="G2906" t="s">
        <v>49</v>
      </c>
      <c r="H2906" t="s">
        <v>49</v>
      </c>
      <c r="I2906" t="s">
        <v>49</v>
      </c>
      <c r="J2906" t="s">
        <v>49</v>
      </c>
      <c r="K2906" t="s">
        <v>49</v>
      </c>
      <c r="L2906" t="s">
        <v>49</v>
      </c>
      <c r="M2906" t="s">
        <v>49</v>
      </c>
      <c r="N2906" t="s">
        <v>49</v>
      </c>
      <c r="O2906" t="s">
        <v>49</v>
      </c>
      <c r="P2906" t="s">
        <v>49</v>
      </c>
      <c r="Q2906" t="s">
        <v>49</v>
      </c>
      <c r="R2906" t="s">
        <v>49</v>
      </c>
      <c r="S2906" t="s">
        <v>49</v>
      </c>
      <c r="T2906" t="s">
        <v>49</v>
      </c>
      <c r="U2906" t="s">
        <v>49</v>
      </c>
      <c r="V2906" t="s">
        <v>49</v>
      </c>
      <c r="W2906" t="s">
        <v>49</v>
      </c>
      <c r="X2906" t="s">
        <v>49</v>
      </c>
      <c r="Y2906" t="s">
        <v>49</v>
      </c>
      <c r="Z2906" t="s">
        <v>49</v>
      </c>
      <c r="AA2906" t="s">
        <v>49</v>
      </c>
      <c r="AB2906">
        <v>6.8120298385620099</v>
      </c>
      <c r="AC2906" t="s">
        <v>49</v>
      </c>
      <c r="AD2906" t="s">
        <v>49</v>
      </c>
      <c r="AE2906" t="s">
        <v>49</v>
      </c>
      <c r="AF2906" t="s">
        <v>49</v>
      </c>
      <c r="AG2906" t="s">
        <v>49</v>
      </c>
      <c r="AH2906" t="s">
        <v>49</v>
      </c>
      <c r="AI2906" t="s">
        <v>49</v>
      </c>
      <c r="AJ2906" t="s">
        <v>49</v>
      </c>
      <c r="AK2906" t="s">
        <v>49</v>
      </c>
      <c r="AL2906" t="s">
        <v>49</v>
      </c>
      <c r="AM2906" t="s">
        <v>49</v>
      </c>
    </row>
    <row r="2907" spans="1:39" customFormat="1" hidden="1" x14ac:dyDescent="0.2">
      <c r="A2907" t="s">
        <v>74</v>
      </c>
      <c r="B2907" s="1" t="s">
        <v>552</v>
      </c>
      <c r="C2907" t="s">
        <v>40</v>
      </c>
      <c r="D2907" s="1" t="s">
        <v>286</v>
      </c>
      <c r="E2907" t="s">
        <v>49</v>
      </c>
      <c r="F2907" t="s">
        <v>49</v>
      </c>
      <c r="G2907" t="s">
        <v>49</v>
      </c>
      <c r="H2907" t="s">
        <v>49</v>
      </c>
      <c r="I2907" t="s">
        <v>49</v>
      </c>
      <c r="J2907" t="s">
        <v>49</v>
      </c>
      <c r="K2907" t="s">
        <v>49</v>
      </c>
      <c r="L2907" t="s">
        <v>49</v>
      </c>
      <c r="M2907" t="s">
        <v>49</v>
      </c>
      <c r="N2907" t="s">
        <v>49</v>
      </c>
      <c r="O2907" t="s">
        <v>49</v>
      </c>
      <c r="P2907" t="s">
        <v>49</v>
      </c>
      <c r="Q2907" t="s">
        <v>49</v>
      </c>
      <c r="R2907" t="s">
        <v>49</v>
      </c>
      <c r="S2907" t="s">
        <v>49</v>
      </c>
      <c r="T2907" t="s">
        <v>49</v>
      </c>
      <c r="U2907" t="s">
        <v>49</v>
      </c>
      <c r="V2907" t="s">
        <v>49</v>
      </c>
      <c r="W2907" t="s">
        <v>49</v>
      </c>
      <c r="X2907" t="s">
        <v>49</v>
      </c>
      <c r="Y2907" t="s">
        <v>49</v>
      </c>
      <c r="Z2907" t="s">
        <v>49</v>
      </c>
      <c r="AA2907" t="s">
        <v>49</v>
      </c>
      <c r="AB2907" t="s">
        <v>49</v>
      </c>
      <c r="AC2907" t="s">
        <v>49</v>
      </c>
      <c r="AD2907" t="s">
        <v>49</v>
      </c>
      <c r="AE2907" t="s">
        <v>49</v>
      </c>
      <c r="AF2907" t="s">
        <v>49</v>
      </c>
      <c r="AG2907" t="s">
        <v>49</v>
      </c>
      <c r="AH2907" t="s">
        <v>49</v>
      </c>
      <c r="AI2907" t="s">
        <v>49</v>
      </c>
      <c r="AJ2907" t="s">
        <v>49</v>
      </c>
      <c r="AK2907" t="s">
        <v>49</v>
      </c>
      <c r="AL2907" t="s">
        <v>49</v>
      </c>
      <c r="AM2907" t="s">
        <v>49</v>
      </c>
    </row>
    <row r="2908" spans="1:39" customFormat="1" hidden="1" x14ac:dyDescent="0.2">
      <c r="A2908" t="s">
        <v>74</v>
      </c>
      <c r="B2908" s="1" t="s">
        <v>552</v>
      </c>
      <c r="C2908" t="s">
        <v>445</v>
      </c>
      <c r="D2908" s="1" t="s">
        <v>307</v>
      </c>
      <c r="E2908" t="s">
        <v>49</v>
      </c>
      <c r="F2908" t="s">
        <v>49</v>
      </c>
      <c r="G2908" t="s">
        <v>49</v>
      </c>
      <c r="H2908">
        <v>1.136285</v>
      </c>
      <c r="I2908">
        <v>1.0621050000000001</v>
      </c>
      <c r="J2908">
        <v>1.4717020000000001</v>
      </c>
      <c r="K2908">
        <v>2.0950530000000001</v>
      </c>
      <c r="L2908">
        <v>2.5720269999999998</v>
      </c>
      <c r="M2908">
        <v>2.2881290000000001</v>
      </c>
      <c r="N2908">
        <v>3.0871780000000002</v>
      </c>
      <c r="O2908">
        <v>2.8040620000000001</v>
      </c>
      <c r="P2908">
        <v>2.7495150000000002</v>
      </c>
      <c r="Q2908">
        <v>2.6771039999999999</v>
      </c>
      <c r="R2908">
        <v>2.7540490000000002</v>
      </c>
      <c r="S2908">
        <v>2.489258</v>
      </c>
      <c r="T2908">
        <v>2.759582</v>
      </c>
      <c r="U2908">
        <v>2.5808490000000002</v>
      </c>
      <c r="V2908">
        <v>3.1097790000000001</v>
      </c>
      <c r="W2908">
        <v>3.1018759999999999</v>
      </c>
      <c r="X2908">
        <v>3.199322</v>
      </c>
      <c r="Y2908">
        <v>3.1190790000000002</v>
      </c>
      <c r="Z2908">
        <v>3.083615</v>
      </c>
      <c r="AA2908">
        <v>3.0406770000000001</v>
      </c>
      <c r="AB2908">
        <v>2.997347</v>
      </c>
      <c r="AC2908">
        <v>3.1647189999999998</v>
      </c>
      <c r="AD2908">
        <v>3.2499910000000001</v>
      </c>
      <c r="AE2908">
        <v>3.335045</v>
      </c>
      <c r="AF2908">
        <v>3.4171309999999999</v>
      </c>
      <c r="AG2908">
        <v>3.5018579999999999</v>
      </c>
      <c r="AH2908">
        <v>3.5845769999999999</v>
      </c>
      <c r="AI2908">
        <v>3.5743339999999999</v>
      </c>
      <c r="AJ2908">
        <v>3.5697809999999999</v>
      </c>
      <c r="AK2908">
        <v>3.4140990000000002</v>
      </c>
      <c r="AL2908">
        <v>3.402215</v>
      </c>
      <c r="AM2908" t="s">
        <v>49</v>
      </c>
    </row>
    <row r="2909" spans="1:39" customFormat="1" hidden="1" x14ac:dyDescent="0.2">
      <c r="A2909" t="s">
        <v>74</v>
      </c>
      <c r="B2909" s="1" t="s">
        <v>552</v>
      </c>
      <c r="C2909" t="s">
        <v>394</v>
      </c>
      <c r="D2909" s="1" t="s">
        <v>281</v>
      </c>
      <c r="E2909">
        <v>38.3767</v>
      </c>
      <c r="F2909">
        <v>33.277850000000001</v>
      </c>
      <c r="G2909">
        <v>26.16084</v>
      </c>
      <c r="H2909">
        <v>37.206090000000003</v>
      </c>
      <c r="I2909">
        <v>33.132530000000003</v>
      </c>
      <c r="J2909">
        <v>33.192790000000002</v>
      </c>
      <c r="K2909">
        <v>35.551119999999997</v>
      </c>
      <c r="L2909">
        <v>26.333010000000002</v>
      </c>
      <c r="M2909">
        <v>29.337720000000001</v>
      </c>
      <c r="N2909">
        <v>30.232949999999999</v>
      </c>
      <c r="O2909" t="s">
        <v>49</v>
      </c>
      <c r="P2909" t="s">
        <v>49</v>
      </c>
      <c r="Q2909" t="s">
        <v>49</v>
      </c>
      <c r="R2909" t="s">
        <v>49</v>
      </c>
      <c r="S2909" t="s">
        <v>49</v>
      </c>
      <c r="T2909">
        <v>36.430509999999998</v>
      </c>
      <c r="U2909">
        <v>32.634659999999997</v>
      </c>
      <c r="V2909">
        <v>34.227719999999998</v>
      </c>
      <c r="W2909" t="s">
        <v>49</v>
      </c>
      <c r="X2909">
        <v>36.891910000000003</v>
      </c>
      <c r="Y2909">
        <v>30.226600000000001</v>
      </c>
      <c r="Z2909">
        <v>33.206699999999998</v>
      </c>
      <c r="AA2909">
        <v>36.316679999999998</v>
      </c>
      <c r="AB2909">
        <v>35.463529999999999</v>
      </c>
      <c r="AC2909">
        <v>37.247920000000001</v>
      </c>
      <c r="AD2909">
        <v>36.287170000000003</v>
      </c>
      <c r="AE2909">
        <v>36.415140000000001</v>
      </c>
      <c r="AF2909">
        <v>36.683019999999999</v>
      </c>
      <c r="AG2909">
        <v>35.873989999999999</v>
      </c>
      <c r="AH2909">
        <v>37.877989999999997</v>
      </c>
      <c r="AI2909">
        <v>34.164470000000001</v>
      </c>
      <c r="AJ2909" t="s">
        <v>49</v>
      </c>
      <c r="AK2909" t="s">
        <v>49</v>
      </c>
      <c r="AL2909" t="s">
        <v>49</v>
      </c>
      <c r="AM2909" t="s">
        <v>49</v>
      </c>
    </row>
    <row r="2910" spans="1:39" customFormat="1" hidden="1" x14ac:dyDescent="0.2">
      <c r="A2910" t="s">
        <v>74</v>
      </c>
      <c r="B2910" s="1" t="s">
        <v>552</v>
      </c>
      <c r="C2910" t="s">
        <v>163</v>
      </c>
      <c r="D2910" s="1" t="s">
        <v>190</v>
      </c>
      <c r="E2910" t="s">
        <v>49</v>
      </c>
      <c r="F2910" t="s">
        <v>49</v>
      </c>
      <c r="G2910" t="s">
        <v>49</v>
      </c>
      <c r="H2910" t="s">
        <v>49</v>
      </c>
      <c r="I2910" t="s">
        <v>49</v>
      </c>
      <c r="J2910" t="s">
        <v>49</v>
      </c>
      <c r="K2910" t="s">
        <v>49</v>
      </c>
      <c r="L2910" t="s">
        <v>49</v>
      </c>
      <c r="M2910" t="s">
        <v>49</v>
      </c>
      <c r="N2910" t="s">
        <v>49</v>
      </c>
      <c r="O2910" t="s">
        <v>49</v>
      </c>
      <c r="P2910" t="s">
        <v>49</v>
      </c>
      <c r="Q2910" t="s">
        <v>49</v>
      </c>
      <c r="R2910" t="s">
        <v>49</v>
      </c>
      <c r="S2910" t="s">
        <v>49</v>
      </c>
      <c r="T2910" t="s">
        <v>49</v>
      </c>
      <c r="U2910" t="s">
        <v>49</v>
      </c>
      <c r="V2910" t="s">
        <v>49</v>
      </c>
      <c r="W2910" t="s">
        <v>49</v>
      </c>
      <c r="X2910" t="s">
        <v>49</v>
      </c>
      <c r="Y2910" t="s">
        <v>49</v>
      </c>
      <c r="Z2910" t="s">
        <v>49</v>
      </c>
      <c r="AA2910">
        <v>80.900000000000006</v>
      </c>
      <c r="AB2910" t="s">
        <v>49</v>
      </c>
      <c r="AC2910" t="s">
        <v>49</v>
      </c>
      <c r="AD2910" t="s">
        <v>49</v>
      </c>
      <c r="AE2910" t="s">
        <v>49</v>
      </c>
      <c r="AF2910" t="s">
        <v>49</v>
      </c>
      <c r="AG2910" t="s">
        <v>49</v>
      </c>
      <c r="AH2910" t="s">
        <v>49</v>
      </c>
      <c r="AI2910" t="s">
        <v>49</v>
      </c>
      <c r="AJ2910" t="s">
        <v>49</v>
      </c>
      <c r="AK2910" t="s">
        <v>49</v>
      </c>
      <c r="AL2910" t="s">
        <v>49</v>
      </c>
      <c r="AM2910" t="s">
        <v>49</v>
      </c>
    </row>
    <row r="2911" spans="1:39" customFormat="1" hidden="1" x14ac:dyDescent="0.2">
      <c r="A2911" t="s">
        <v>74</v>
      </c>
      <c r="B2911" s="1" t="s">
        <v>552</v>
      </c>
      <c r="C2911" t="s">
        <v>427</v>
      </c>
      <c r="D2911" s="1" t="s">
        <v>225</v>
      </c>
      <c r="E2911" t="s">
        <v>49</v>
      </c>
      <c r="F2911" t="s">
        <v>49</v>
      </c>
      <c r="G2911" t="s">
        <v>49</v>
      </c>
      <c r="H2911" t="s">
        <v>49</v>
      </c>
      <c r="I2911" t="s">
        <v>49</v>
      </c>
      <c r="J2911" t="s">
        <v>49</v>
      </c>
      <c r="K2911" t="s">
        <v>49</v>
      </c>
      <c r="L2911" t="s">
        <v>49</v>
      </c>
      <c r="M2911" t="s">
        <v>49</v>
      </c>
      <c r="N2911" t="s">
        <v>49</v>
      </c>
      <c r="O2911" t="s">
        <v>49</v>
      </c>
      <c r="P2911" t="s">
        <v>49</v>
      </c>
      <c r="Q2911" t="s">
        <v>49</v>
      </c>
      <c r="R2911" t="s">
        <v>49</v>
      </c>
      <c r="S2911" t="s">
        <v>49</v>
      </c>
      <c r="T2911" t="s">
        <v>49</v>
      </c>
      <c r="U2911" t="s">
        <v>49</v>
      </c>
      <c r="V2911" t="s">
        <v>49</v>
      </c>
      <c r="W2911" t="s">
        <v>49</v>
      </c>
      <c r="X2911" t="s">
        <v>49</v>
      </c>
      <c r="Y2911" t="s">
        <v>49</v>
      </c>
      <c r="Z2911" t="s">
        <v>49</v>
      </c>
      <c r="AA2911">
        <v>13.3</v>
      </c>
      <c r="AB2911" t="s">
        <v>49</v>
      </c>
      <c r="AC2911" t="s">
        <v>49</v>
      </c>
      <c r="AD2911" t="s">
        <v>49</v>
      </c>
      <c r="AE2911" t="s">
        <v>49</v>
      </c>
      <c r="AF2911" t="s">
        <v>49</v>
      </c>
      <c r="AG2911" t="s">
        <v>49</v>
      </c>
      <c r="AH2911" t="s">
        <v>49</v>
      </c>
      <c r="AI2911" t="s">
        <v>49</v>
      </c>
      <c r="AJ2911" t="s">
        <v>49</v>
      </c>
      <c r="AK2911" t="s">
        <v>49</v>
      </c>
      <c r="AL2911" t="s">
        <v>49</v>
      </c>
      <c r="AM2911" t="s">
        <v>49</v>
      </c>
    </row>
    <row r="2912" spans="1:39" customFormat="1" hidden="1" x14ac:dyDescent="0.2">
      <c r="A2912" t="s">
        <v>74</v>
      </c>
      <c r="B2912" s="1" t="s">
        <v>552</v>
      </c>
      <c r="C2912" t="s">
        <v>18</v>
      </c>
      <c r="D2912" s="1" t="s">
        <v>374</v>
      </c>
      <c r="E2912" t="s">
        <v>49</v>
      </c>
      <c r="F2912" t="s">
        <v>49</v>
      </c>
      <c r="G2912" t="s">
        <v>49</v>
      </c>
      <c r="H2912" t="s">
        <v>49</v>
      </c>
      <c r="I2912" t="s">
        <v>49</v>
      </c>
      <c r="J2912" t="s">
        <v>49</v>
      </c>
      <c r="K2912" t="s">
        <v>49</v>
      </c>
      <c r="L2912" t="s">
        <v>49</v>
      </c>
      <c r="M2912" t="s">
        <v>49</v>
      </c>
      <c r="N2912" t="s">
        <v>49</v>
      </c>
      <c r="O2912" t="s">
        <v>49</v>
      </c>
      <c r="P2912" t="s">
        <v>49</v>
      </c>
      <c r="Q2912" t="s">
        <v>49</v>
      </c>
      <c r="R2912" t="s">
        <v>49</v>
      </c>
      <c r="S2912" t="s">
        <v>49</v>
      </c>
      <c r="T2912" t="s">
        <v>49</v>
      </c>
      <c r="U2912" t="s">
        <v>49</v>
      </c>
      <c r="V2912" t="s">
        <v>49</v>
      </c>
      <c r="W2912" t="s">
        <v>49</v>
      </c>
      <c r="X2912" t="s">
        <v>49</v>
      </c>
      <c r="Y2912" t="s">
        <v>49</v>
      </c>
      <c r="Z2912" t="s">
        <v>49</v>
      </c>
      <c r="AA2912">
        <v>32</v>
      </c>
      <c r="AB2912" t="s">
        <v>49</v>
      </c>
      <c r="AC2912" t="s">
        <v>49</v>
      </c>
      <c r="AD2912" t="s">
        <v>49</v>
      </c>
      <c r="AE2912" t="s">
        <v>49</v>
      </c>
      <c r="AF2912" t="s">
        <v>49</v>
      </c>
      <c r="AG2912" t="s">
        <v>49</v>
      </c>
      <c r="AH2912" t="s">
        <v>49</v>
      </c>
      <c r="AI2912" t="s">
        <v>49</v>
      </c>
      <c r="AJ2912" t="s">
        <v>49</v>
      </c>
      <c r="AK2912" t="s">
        <v>49</v>
      </c>
      <c r="AL2912" t="s">
        <v>49</v>
      </c>
      <c r="AM2912" t="s">
        <v>49</v>
      </c>
    </row>
    <row r="2913" spans="1:39" customFormat="1" hidden="1" x14ac:dyDescent="0.2">
      <c r="A2913" t="s">
        <v>74</v>
      </c>
      <c r="B2913" s="1" t="s">
        <v>552</v>
      </c>
      <c r="C2913" t="s">
        <v>437</v>
      </c>
      <c r="D2913" s="1" t="s">
        <v>561</v>
      </c>
      <c r="E2913" t="s">
        <v>49</v>
      </c>
      <c r="F2913" t="s">
        <v>49</v>
      </c>
      <c r="G2913" t="s">
        <v>49</v>
      </c>
      <c r="H2913" t="s">
        <v>49</v>
      </c>
      <c r="I2913" t="s">
        <v>49</v>
      </c>
      <c r="J2913" t="s">
        <v>49</v>
      </c>
      <c r="K2913" t="s">
        <v>49</v>
      </c>
      <c r="L2913" t="s">
        <v>49</v>
      </c>
      <c r="M2913" t="s">
        <v>49</v>
      </c>
      <c r="N2913" t="s">
        <v>49</v>
      </c>
      <c r="O2913" t="s">
        <v>49</v>
      </c>
      <c r="P2913" t="s">
        <v>49</v>
      </c>
      <c r="Q2913" t="s">
        <v>49</v>
      </c>
      <c r="R2913" t="s">
        <v>49</v>
      </c>
      <c r="S2913" t="s">
        <v>49</v>
      </c>
      <c r="T2913" t="s">
        <v>49</v>
      </c>
      <c r="U2913" t="s">
        <v>49</v>
      </c>
      <c r="V2913" t="s">
        <v>49</v>
      </c>
      <c r="W2913" t="s">
        <v>49</v>
      </c>
      <c r="X2913" t="s">
        <v>49</v>
      </c>
      <c r="Y2913" t="s">
        <v>49</v>
      </c>
      <c r="Z2913" t="s">
        <v>49</v>
      </c>
      <c r="AA2913">
        <v>53.1</v>
      </c>
      <c r="AB2913" t="s">
        <v>49</v>
      </c>
      <c r="AC2913" t="s">
        <v>49</v>
      </c>
      <c r="AD2913" t="s">
        <v>49</v>
      </c>
      <c r="AE2913" t="s">
        <v>49</v>
      </c>
      <c r="AF2913" t="s">
        <v>49</v>
      </c>
      <c r="AG2913" t="s">
        <v>49</v>
      </c>
      <c r="AH2913" t="s">
        <v>49</v>
      </c>
      <c r="AI2913" t="s">
        <v>49</v>
      </c>
      <c r="AJ2913" t="s">
        <v>49</v>
      </c>
      <c r="AK2913" t="s">
        <v>49</v>
      </c>
      <c r="AL2913" t="s">
        <v>49</v>
      </c>
      <c r="AM2913" t="s">
        <v>49</v>
      </c>
    </row>
    <row r="2914" spans="1:39" customFormat="1" hidden="1" x14ac:dyDescent="0.2">
      <c r="A2914" t="s">
        <v>74</v>
      </c>
      <c r="B2914" s="1" t="s">
        <v>552</v>
      </c>
      <c r="C2914" t="s">
        <v>327</v>
      </c>
      <c r="D2914" s="1" t="s">
        <v>58</v>
      </c>
      <c r="E2914" t="s">
        <v>49</v>
      </c>
      <c r="F2914" t="s">
        <v>49</v>
      </c>
      <c r="G2914" t="s">
        <v>49</v>
      </c>
      <c r="H2914" t="s">
        <v>49</v>
      </c>
      <c r="I2914" t="s">
        <v>49</v>
      </c>
      <c r="J2914" t="s">
        <v>49</v>
      </c>
      <c r="K2914" t="s">
        <v>49</v>
      </c>
      <c r="L2914" t="s">
        <v>49</v>
      </c>
      <c r="M2914" t="s">
        <v>49</v>
      </c>
      <c r="N2914" t="s">
        <v>49</v>
      </c>
      <c r="O2914" t="s">
        <v>49</v>
      </c>
      <c r="P2914" t="s">
        <v>49</v>
      </c>
      <c r="Q2914" t="s">
        <v>49</v>
      </c>
      <c r="R2914" t="s">
        <v>49</v>
      </c>
      <c r="S2914" t="s">
        <v>49</v>
      </c>
      <c r="T2914" t="s">
        <v>49</v>
      </c>
      <c r="U2914" t="s">
        <v>49</v>
      </c>
      <c r="V2914" t="s">
        <v>49</v>
      </c>
      <c r="W2914" t="s">
        <v>49</v>
      </c>
      <c r="X2914" t="s">
        <v>49</v>
      </c>
      <c r="Y2914" t="s">
        <v>49</v>
      </c>
      <c r="Z2914" t="s">
        <v>49</v>
      </c>
      <c r="AA2914">
        <v>34</v>
      </c>
      <c r="AB2914" t="s">
        <v>49</v>
      </c>
      <c r="AC2914" t="s">
        <v>49</v>
      </c>
      <c r="AD2914" t="s">
        <v>49</v>
      </c>
      <c r="AE2914" t="s">
        <v>49</v>
      </c>
      <c r="AF2914" t="s">
        <v>49</v>
      </c>
      <c r="AG2914" t="s">
        <v>49</v>
      </c>
      <c r="AH2914" t="s">
        <v>49</v>
      </c>
      <c r="AI2914" t="s">
        <v>49</v>
      </c>
      <c r="AJ2914" t="s">
        <v>49</v>
      </c>
      <c r="AK2914" t="s">
        <v>49</v>
      </c>
      <c r="AL2914" t="s">
        <v>49</v>
      </c>
      <c r="AM2914" t="s">
        <v>49</v>
      </c>
    </row>
    <row r="2915" spans="1:39" customFormat="1" hidden="1" x14ac:dyDescent="0.2">
      <c r="A2915" t="s">
        <v>74</v>
      </c>
      <c r="B2915" s="1" t="s">
        <v>552</v>
      </c>
      <c r="C2915" t="s">
        <v>571</v>
      </c>
      <c r="D2915" s="1" t="s">
        <v>92</v>
      </c>
      <c r="E2915">
        <v>3.6142969245813674</v>
      </c>
      <c r="F2915">
        <v>4.061357308955464</v>
      </c>
      <c r="G2915">
        <v>5.0814527245571712</v>
      </c>
      <c r="H2915">
        <v>7.3092778442997979</v>
      </c>
      <c r="I2915">
        <v>11.697456439818586</v>
      </c>
      <c r="J2915">
        <v>17.874462038246971</v>
      </c>
      <c r="K2915">
        <v>23.434715010189532</v>
      </c>
      <c r="L2915">
        <v>29.337182090843932</v>
      </c>
      <c r="M2915">
        <v>34.873726728878374</v>
      </c>
      <c r="N2915">
        <v>38.224638230158689</v>
      </c>
      <c r="O2915">
        <v>42.266921416081637</v>
      </c>
      <c r="P2915">
        <v>45.190127404753774</v>
      </c>
      <c r="Q2915">
        <v>49.974442458771122</v>
      </c>
      <c r="R2915">
        <v>53.876131787593451</v>
      </c>
      <c r="S2915">
        <v>58.770157938580603</v>
      </c>
      <c r="T2915">
        <v>65.601633486095324</v>
      </c>
      <c r="U2915">
        <v>74.037084823962317</v>
      </c>
      <c r="V2915">
        <v>82.528208449910963</v>
      </c>
      <c r="W2915">
        <v>89.830463557426583</v>
      </c>
      <c r="X2915">
        <v>100</v>
      </c>
      <c r="Y2915">
        <v>113.54680952548999</v>
      </c>
      <c r="Z2915">
        <v>126.78239903269417</v>
      </c>
      <c r="AA2915">
        <v>139.22005052969223</v>
      </c>
      <c r="AB2915">
        <v>147.28950704927607</v>
      </c>
      <c r="AC2915">
        <v>156.96923148591654</v>
      </c>
      <c r="AD2915">
        <v>170.17947264536477</v>
      </c>
      <c r="AE2915">
        <v>181.97293603642518</v>
      </c>
      <c r="AF2915">
        <v>194.08385118589601</v>
      </c>
      <c r="AG2915">
        <v>203.13625425945963</v>
      </c>
      <c r="AH2915">
        <v>216.44120529320261</v>
      </c>
      <c r="AI2915">
        <v>227.24863662094981</v>
      </c>
      <c r="AJ2915">
        <v>234.48083151397987</v>
      </c>
      <c r="AK2915">
        <v>242.54897749624789</v>
      </c>
      <c r="AL2915">
        <v>260.56411774081852</v>
      </c>
      <c r="AM2915">
        <v>296.79193222172893</v>
      </c>
    </row>
    <row r="2916" spans="1:39" customFormat="1" hidden="1" x14ac:dyDescent="0.2">
      <c r="A2916" t="s">
        <v>74</v>
      </c>
      <c r="B2916" s="1" t="s">
        <v>552</v>
      </c>
      <c r="C2916" t="s">
        <v>182</v>
      </c>
      <c r="D2916" s="1" t="s">
        <v>373</v>
      </c>
      <c r="E2916">
        <v>3.9743020154030262</v>
      </c>
      <c r="F2916">
        <v>7.1733043456580106</v>
      </c>
      <c r="G2916">
        <v>4.2005351147029018</v>
      </c>
      <c r="H2916">
        <v>4.8382387532441413</v>
      </c>
      <c r="I2916">
        <v>1.95554250245047</v>
      </c>
      <c r="J2916">
        <v>9.4171025670875395</v>
      </c>
      <c r="K2916">
        <v>1.3833898027364882</v>
      </c>
      <c r="L2916">
        <v>2.3499570414782909</v>
      </c>
      <c r="M2916">
        <v>-0.11373120611553134</v>
      </c>
      <c r="N2916">
        <v>-1.1404598723546258</v>
      </c>
      <c r="O2916">
        <v>-2.3345535433781635</v>
      </c>
      <c r="P2916">
        <v>1.0476738707379241</v>
      </c>
      <c r="Q2916">
        <v>0.87870354796235972</v>
      </c>
      <c r="R2916">
        <v>1.3449295639669714</v>
      </c>
      <c r="S2916">
        <v>1.9972909440715512</v>
      </c>
      <c r="T2916">
        <v>3.6663175927902074</v>
      </c>
      <c r="U2916">
        <v>1.3237250997782724</v>
      </c>
      <c r="V2916">
        <v>0.89379793594500256</v>
      </c>
      <c r="W2916">
        <v>2.899125349588715</v>
      </c>
      <c r="X2916">
        <v>1.4319540366511774</v>
      </c>
      <c r="Y2916">
        <v>-0.81173670328081471</v>
      </c>
      <c r="Z2916">
        <v>-4.3453018579463958</v>
      </c>
      <c r="AA2916">
        <v>-1.4571472094750249</v>
      </c>
      <c r="AB2916">
        <v>1.7303762674692109</v>
      </c>
      <c r="AC2916">
        <v>-0.61363603986912096</v>
      </c>
      <c r="AD2916">
        <v>0.51768601280240034</v>
      </c>
      <c r="AE2916">
        <v>0.68982235737433939</v>
      </c>
      <c r="AF2916">
        <v>0.92148712538030964</v>
      </c>
      <c r="AG2916">
        <v>1.3752230644553833</v>
      </c>
      <c r="AH2916">
        <v>0.99712306233519143</v>
      </c>
      <c r="AI2916">
        <v>1.8899236812108597</v>
      </c>
      <c r="AJ2916">
        <v>0.89229165382222675</v>
      </c>
      <c r="AK2916">
        <v>-9.8999999999999915</v>
      </c>
      <c r="AL2916">
        <v>4.6000000000000085</v>
      </c>
      <c r="AM2916">
        <v>4.2000000000000028</v>
      </c>
    </row>
    <row r="2917" spans="1:39" customFormat="1" hidden="1" x14ac:dyDescent="0.2">
      <c r="A2917" t="s">
        <v>74</v>
      </c>
      <c r="B2917" s="1" t="s">
        <v>552</v>
      </c>
      <c r="C2917" t="s">
        <v>32</v>
      </c>
      <c r="D2917" s="1" t="s">
        <v>379</v>
      </c>
      <c r="E2917">
        <v>4096.4317697764673</v>
      </c>
      <c r="F2917">
        <v>4355.9487597715506</v>
      </c>
      <c r="G2917">
        <v>4503.5047284318016</v>
      </c>
      <c r="H2917">
        <v>4682.5627516908098</v>
      </c>
      <c r="I2917">
        <v>4729.6044577398852</v>
      </c>
      <c r="J2917">
        <v>5123.462158561807</v>
      </c>
      <c r="K2917">
        <v>5141.8145506270994</v>
      </c>
      <c r="L2917">
        <v>5209.816615848833</v>
      </c>
      <c r="M2917">
        <v>5155.5649158261895</v>
      </c>
      <c r="N2917">
        <v>5052.7612222529488</v>
      </c>
      <c r="O2917">
        <v>4893.4072406048263</v>
      </c>
      <c r="P2917">
        <v>4907.1473443306941</v>
      </c>
      <c r="Q2917">
        <v>4920.0708494752844</v>
      </c>
      <c r="R2917">
        <v>4961.1725290599488</v>
      </c>
      <c r="S2917">
        <v>5035.6358433995401</v>
      </c>
      <c r="T2917">
        <v>5195.0866575783166</v>
      </c>
      <c r="U2917">
        <v>5238.1745010593468</v>
      </c>
      <c r="V2917">
        <v>5259.644858799923</v>
      </c>
      <c r="W2917">
        <v>5386.3784579963567</v>
      </c>
      <c r="X2917">
        <v>5440.1255604363378</v>
      </c>
      <c r="Y2917">
        <v>5375.762334754625</v>
      </c>
      <c r="Z2917">
        <v>5121.3391498489909</v>
      </c>
      <c r="AA2917">
        <v>5025.4941745387441</v>
      </c>
      <c r="AB2917">
        <v>5089.605885344552</v>
      </c>
      <c r="AC2917">
        <v>5033.3592767294058</v>
      </c>
      <c r="AD2917">
        <v>5035.1292861516013</v>
      </c>
      <c r="AE2917">
        <v>5049.0810782291783</v>
      </c>
      <c r="AF2917">
        <v>5077.5516356571216</v>
      </c>
      <c r="AG2917">
        <v>5132.2274950413121</v>
      </c>
      <c r="AH2917">
        <v>5172.9167326337993</v>
      </c>
      <c r="AI2917">
        <v>5264.1971431592428</v>
      </c>
      <c r="AJ2917">
        <v>5307.5110410310863</v>
      </c>
      <c r="AK2917">
        <v>4770.7702884497658</v>
      </c>
      <c r="AL2917">
        <v>4977.4152706217301</v>
      </c>
      <c r="AM2917">
        <v>5187.0500429035328</v>
      </c>
    </row>
    <row r="2918" spans="1:39" customFormat="1" hidden="1" x14ac:dyDescent="0.2">
      <c r="A2918" t="s">
        <v>74</v>
      </c>
      <c r="B2918" s="1" t="s">
        <v>552</v>
      </c>
      <c r="C2918" t="s">
        <v>261</v>
      </c>
      <c r="D2918" s="1" t="s">
        <v>162</v>
      </c>
      <c r="E2918" t="s">
        <v>49</v>
      </c>
      <c r="F2918" t="s">
        <v>49</v>
      </c>
      <c r="G2918">
        <v>4816.1603772999861</v>
      </c>
      <c r="H2918">
        <v>5176.9962628191215</v>
      </c>
      <c r="I2918">
        <v>5348.1694572039187</v>
      </c>
      <c r="J2918">
        <v>5930.8646723375232</v>
      </c>
      <c r="K2918">
        <v>6079.2119551470932</v>
      </c>
      <c r="L2918">
        <v>6288.7723229111189</v>
      </c>
      <c r="M2918">
        <v>6337.2314178387442</v>
      </c>
      <c r="N2918">
        <v>6317.9669970563036</v>
      </c>
      <c r="O2918">
        <v>6187.5790734879247</v>
      </c>
      <c r="P2918">
        <v>6292.3952883280872</v>
      </c>
      <c r="Q2918">
        <v>6451.8996490560185</v>
      </c>
      <c r="R2918">
        <v>6652.3705724718993</v>
      </c>
      <c r="S2918">
        <v>6857.452873327411</v>
      </c>
      <c r="T2918">
        <v>7214.2146564558043</v>
      </c>
      <c r="U2918">
        <v>7469.3142259037368</v>
      </c>
      <c r="V2918">
        <v>7735.1142321502757</v>
      </c>
      <c r="W2918">
        <v>8165.9197326451613</v>
      </c>
      <c r="X2918">
        <v>8470.2902674331781</v>
      </c>
      <c r="Y2918">
        <v>8530.6090087305984</v>
      </c>
      <c r="Z2918">
        <v>8178.9633476280687</v>
      </c>
      <c r="AA2918">
        <v>8122.3500045155251</v>
      </c>
      <c r="AB2918">
        <v>8396.8813174674597</v>
      </c>
      <c r="AC2918">
        <v>8431.3751170102933</v>
      </c>
      <c r="AD2918">
        <v>8703.5409603814805</v>
      </c>
      <c r="AE2918">
        <v>8823.1143618899714</v>
      </c>
      <c r="AF2918">
        <v>9095.9198237576111</v>
      </c>
      <c r="AG2918">
        <v>9533.8395616806483</v>
      </c>
      <c r="AH2918">
        <v>9984.577117370256</v>
      </c>
      <c r="AI2918">
        <v>10405.033972708216</v>
      </c>
      <c r="AJ2918">
        <v>10678.841669758131</v>
      </c>
      <c r="AK2918">
        <v>9724.1634694490313</v>
      </c>
      <c r="AL2918">
        <v>10601.173821667602</v>
      </c>
      <c r="AM2918">
        <v>11821.584945589666</v>
      </c>
    </row>
    <row r="2919" spans="1:39" customFormat="1" hidden="1" x14ac:dyDescent="0.2">
      <c r="A2919" t="s">
        <v>74</v>
      </c>
      <c r="B2919" s="1" t="s">
        <v>552</v>
      </c>
      <c r="C2919" t="s">
        <v>244</v>
      </c>
      <c r="D2919" s="1" t="s">
        <v>344</v>
      </c>
      <c r="E2919" t="s">
        <v>49</v>
      </c>
      <c r="F2919" t="s">
        <v>49</v>
      </c>
      <c r="G2919" t="s">
        <v>49</v>
      </c>
      <c r="H2919" t="s">
        <v>49</v>
      </c>
      <c r="I2919" t="s">
        <v>49</v>
      </c>
      <c r="J2919" t="s">
        <v>49</v>
      </c>
      <c r="K2919" t="s">
        <v>49</v>
      </c>
      <c r="L2919" t="s">
        <v>49</v>
      </c>
      <c r="M2919">
        <v>59.562843322753899</v>
      </c>
      <c r="N2919" t="s">
        <v>49</v>
      </c>
      <c r="O2919">
        <v>60.655738830566399</v>
      </c>
      <c r="P2919" t="s">
        <v>49</v>
      </c>
      <c r="Q2919">
        <v>55.737705230712898</v>
      </c>
      <c r="R2919" t="s">
        <v>49</v>
      </c>
      <c r="S2919">
        <v>54.054054260253899</v>
      </c>
      <c r="T2919">
        <v>56.216217041015597</v>
      </c>
      <c r="U2919">
        <v>60.199005126953097</v>
      </c>
      <c r="V2919">
        <v>50</v>
      </c>
      <c r="W2919">
        <v>60.975608825683601</v>
      </c>
      <c r="X2919">
        <v>64.5631103515625</v>
      </c>
      <c r="Y2919">
        <v>64.5631103515625</v>
      </c>
      <c r="Z2919">
        <v>62.200958251953097</v>
      </c>
      <c r="AA2919">
        <v>63.157894134521499</v>
      </c>
      <c r="AB2919">
        <v>63.981040954589801</v>
      </c>
      <c r="AC2919">
        <v>58.767772674560497</v>
      </c>
      <c r="AD2919">
        <v>58.293838500976598</v>
      </c>
      <c r="AE2919">
        <v>60.5769233703613</v>
      </c>
      <c r="AF2919">
        <v>65.238098144531307</v>
      </c>
      <c r="AG2919">
        <v>69.047622680664105</v>
      </c>
      <c r="AH2919">
        <v>72.380950927734403</v>
      </c>
      <c r="AI2919">
        <v>72.857139587402301</v>
      </c>
      <c r="AJ2919">
        <v>71.904762268066406</v>
      </c>
      <c r="AK2919">
        <v>69.523811340332003</v>
      </c>
      <c r="AL2919">
        <v>66.666664123535199</v>
      </c>
      <c r="AM2919">
        <v>71.698112487792997</v>
      </c>
    </row>
    <row r="2920" spans="1:39" customFormat="1" hidden="1" x14ac:dyDescent="0.2">
      <c r="A2920" t="s">
        <v>74</v>
      </c>
      <c r="B2920" s="1" t="s">
        <v>552</v>
      </c>
      <c r="C2920" t="s">
        <v>209</v>
      </c>
      <c r="D2920" s="1" t="s">
        <v>33</v>
      </c>
      <c r="E2920" t="s">
        <v>49</v>
      </c>
      <c r="F2920" t="s">
        <v>49</v>
      </c>
      <c r="G2920" t="s">
        <v>49</v>
      </c>
      <c r="H2920" t="s">
        <v>49</v>
      </c>
      <c r="I2920" t="s">
        <v>49</v>
      </c>
      <c r="J2920" t="s">
        <v>49</v>
      </c>
      <c r="K2920" t="s">
        <v>49</v>
      </c>
      <c r="L2920" t="s">
        <v>49</v>
      </c>
      <c r="M2920" t="s">
        <v>49</v>
      </c>
      <c r="N2920" t="s">
        <v>49</v>
      </c>
      <c r="O2920" t="s">
        <v>49</v>
      </c>
      <c r="P2920" t="s">
        <v>49</v>
      </c>
      <c r="Q2920" t="s">
        <v>49</v>
      </c>
      <c r="R2920" t="s">
        <v>49</v>
      </c>
      <c r="S2920" t="s">
        <v>49</v>
      </c>
      <c r="T2920" t="s">
        <v>49</v>
      </c>
      <c r="U2920" t="s">
        <v>49</v>
      </c>
      <c r="V2920" t="s">
        <v>49</v>
      </c>
      <c r="W2920" t="s">
        <v>49</v>
      </c>
      <c r="X2920" t="s">
        <v>49</v>
      </c>
      <c r="Y2920" t="s">
        <v>49</v>
      </c>
      <c r="Z2920" t="s">
        <v>49</v>
      </c>
      <c r="AA2920" t="s">
        <v>49</v>
      </c>
      <c r="AB2920" t="s">
        <v>49</v>
      </c>
      <c r="AC2920" t="s">
        <v>49</v>
      </c>
      <c r="AD2920" t="s">
        <v>49</v>
      </c>
      <c r="AE2920" t="s">
        <v>49</v>
      </c>
      <c r="AF2920" t="s">
        <v>49</v>
      </c>
      <c r="AG2920" t="s">
        <v>49</v>
      </c>
      <c r="AH2920">
        <v>0.54400000000000004</v>
      </c>
      <c r="AI2920">
        <v>0.53927195072174094</v>
      </c>
      <c r="AJ2920" t="s">
        <v>49</v>
      </c>
      <c r="AK2920">
        <v>0.53497791290283203</v>
      </c>
      <c r="AL2920" t="s">
        <v>49</v>
      </c>
      <c r="AM2920" t="s">
        <v>49</v>
      </c>
    </row>
    <row r="2921" spans="1:39" customFormat="1" hidden="1" x14ac:dyDescent="0.2">
      <c r="A2921" t="s">
        <v>74</v>
      </c>
      <c r="B2921" s="1" t="s">
        <v>552</v>
      </c>
      <c r="C2921" t="s">
        <v>382</v>
      </c>
      <c r="D2921" s="1" t="s">
        <v>200</v>
      </c>
      <c r="E2921">
        <v>8.2667657440091098</v>
      </c>
      <c r="F2921">
        <v>14.3295390328572</v>
      </c>
      <c r="G2921">
        <v>21.960175116508299</v>
      </c>
      <c r="H2921">
        <v>51.071097730431298</v>
      </c>
      <c r="I2921">
        <v>77.296592955965096</v>
      </c>
      <c r="J2921">
        <v>22.069949418529198</v>
      </c>
      <c r="K2921">
        <v>35.063394248477202</v>
      </c>
      <c r="L2921">
        <v>19.908748836416802</v>
      </c>
      <c r="M2921">
        <v>26.406656607404301</v>
      </c>
      <c r="N2921">
        <v>9.6575526126859703</v>
      </c>
      <c r="O2921">
        <v>8.6318961301214205</v>
      </c>
      <c r="P2921">
        <v>5.9542394911301102</v>
      </c>
      <c r="Q2921">
        <v>8.1710835612022095</v>
      </c>
      <c r="R2921">
        <v>6.8019093078759001</v>
      </c>
      <c r="S2921">
        <v>7.0763500931098804</v>
      </c>
      <c r="T2921">
        <v>10.086956521739101</v>
      </c>
      <c r="U2921">
        <v>13.554502369668199</v>
      </c>
      <c r="V2921">
        <v>15.0528658875904</v>
      </c>
      <c r="W2921">
        <v>8.5610640870616894</v>
      </c>
      <c r="X2921">
        <v>9.2448206727556297</v>
      </c>
      <c r="Y2921">
        <v>22.022838499184299</v>
      </c>
      <c r="Z2921">
        <v>9.5922459893048195</v>
      </c>
      <c r="AA2921">
        <v>12.610551997560201</v>
      </c>
      <c r="AB2921">
        <v>7.5558564658090699</v>
      </c>
      <c r="AC2921">
        <v>6.8739770867430403</v>
      </c>
      <c r="AD2921">
        <v>9.3415007656968001</v>
      </c>
      <c r="AE2921">
        <v>8.2740788623141501</v>
      </c>
      <c r="AF2921">
        <v>3.6915422885572302</v>
      </c>
      <c r="AG2921">
        <v>2.35102197485846</v>
      </c>
      <c r="AH2921">
        <v>4.3783986499156002</v>
      </c>
      <c r="AI2921">
        <v>3.7366388215216002</v>
      </c>
      <c r="AJ2921">
        <v>3.9051000086587599</v>
      </c>
      <c r="AK2921">
        <v>5.2267777929351702</v>
      </c>
      <c r="AL2921">
        <v>5.8627824280106298</v>
      </c>
      <c r="AM2921">
        <v>10.349568839127199</v>
      </c>
    </row>
    <row r="2922" spans="1:39" customFormat="1" hidden="1" x14ac:dyDescent="0.2">
      <c r="A2922" t="s">
        <v>74</v>
      </c>
      <c r="B2922" s="1" t="s">
        <v>552</v>
      </c>
      <c r="C2922" t="s">
        <v>213</v>
      </c>
      <c r="D2922" s="1" t="s">
        <v>331</v>
      </c>
      <c r="E2922">
        <v>12.055576655298708</v>
      </c>
      <c r="F2922">
        <v>12.369221281560257</v>
      </c>
      <c r="G2922">
        <v>25.117105883600871</v>
      </c>
      <c r="H2922">
        <v>43.842287639048578</v>
      </c>
      <c r="I2922">
        <v>60.035733884995864</v>
      </c>
      <c r="J2922">
        <v>52.806399666526005</v>
      </c>
      <c r="K2922">
        <v>31.107246528846474</v>
      </c>
      <c r="L2922">
        <v>25.186852402890224</v>
      </c>
      <c r="M2922">
        <v>18.872107828523795</v>
      </c>
      <c r="N2922">
        <v>9.6086992002075959</v>
      </c>
      <c r="O2922">
        <v>10.575072448255753</v>
      </c>
      <c r="P2922">
        <v>6.9160608124156511</v>
      </c>
      <c r="Q2922">
        <v>10.587080251325133</v>
      </c>
      <c r="R2922">
        <v>7.8073694009517283</v>
      </c>
      <c r="S2922">
        <v>9.0838484289886452</v>
      </c>
      <c r="T2922">
        <v>11.62405511085089</v>
      </c>
      <c r="U2922">
        <v>12.85859953419444</v>
      </c>
      <c r="V2922">
        <v>11.468743868208691</v>
      </c>
      <c r="W2922">
        <v>8.8481929326596145</v>
      </c>
      <c r="X2922">
        <v>11.320810379735221</v>
      </c>
      <c r="Y2922">
        <v>13.546809525489991</v>
      </c>
      <c r="Z2922">
        <v>11.656504980206364</v>
      </c>
      <c r="AA2922">
        <v>9.8102351682039597</v>
      </c>
      <c r="AB2922">
        <v>5.7961884720497494</v>
      </c>
      <c r="AC2922">
        <v>6.5719036138820712</v>
      </c>
      <c r="AD2922">
        <v>8.4158156566074922</v>
      </c>
      <c r="AE2922">
        <v>6.9300152408138445</v>
      </c>
      <c r="AF2922">
        <v>6.6553386526920804</v>
      </c>
      <c r="AG2922">
        <v>4.6641711910864387</v>
      </c>
      <c r="AH2922">
        <v>6.5497668460249088</v>
      </c>
      <c r="AI2922">
        <v>4.9932411497648559</v>
      </c>
      <c r="AJ2922">
        <v>3.1825030946580881</v>
      </c>
      <c r="AK2922">
        <v>3.4408552418439484</v>
      </c>
      <c r="AL2922">
        <v>7.4274237024352345</v>
      </c>
      <c r="AM2922">
        <v>13.903608369033378</v>
      </c>
    </row>
    <row r="2923" spans="1:39" customFormat="1" hidden="1" x14ac:dyDescent="0.2">
      <c r="A2923" t="s">
        <v>74</v>
      </c>
      <c r="B2923" s="1" t="s">
        <v>552</v>
      </c>
      <c r="C2923" t="s">
        <v>263</v>
      </c>
      <c r="D2923" s="1" t="s">
        <v>232</v>
      </c>
      <c r="E2923">
        <v>25.190833333333298</v>
      </c>
      <c r="F2923">
        <v>25.217500000000001</v>
      </c>
      <c r="G2923">
        <v>30.500833333333301</v>
      </c>
      <c r="H2923">
        <v>31.509166666666701</v>
      </c>
      <c r="I2923">
        <v>44.8125</v>
      </c>
      <c r="J2923">
        <v>43.711666666666702</v>
      </c>
      <c r="K2923">
        <v>49.457500000000003</v>
      </c>
      <c r="L2923">
        <v>43.576666666666704</v>
      </c>
      <c r="M2923">
        <v>39.834166666666697</v>
      </c>
      <c r="N2923">
        <v>32.864166666666698</v>
      </c>
      <c r="O2923">
        <v>31.587499999999999</v>
      </c>
      <c r="P2923">
        <v>27.004999999999999</v>
      </c>
      <c r="Q2923">
        <v>23.348333333333301</v>
      </c>
      <c r="R2923">
        <v>20.607500000000002</v>
      </c>
      <c r="S2923">
        <v>18.501666666666701</v>
      </c>
      <c r="T2923">
        <v>18.886666666666699</v>
      </c>
      <c r="U2923">
        <v>18.137499999999999</v>
      </c>
      <c r="V2923">
        <v>17.3608333333333</v>
      </c>
      <c r="W2923">
        <v>17.642499999999998</v>
      </c>
      <c r="X2923">
        <v>17.197500000000002</v>
      </c>
      <c r="Y2923">
        <v>16.8258333333333</v>
      </c>
      <c r="Z2923">
        <v>16.432011595223202</v>
      </c>
      <c r="AA2923">
        <v>20.454453598884101</v>
      </c>
      <c r="AB2923">
        <v>19.5092792933096</v>
      </c>
      <c r="AC2923">
        <v>17.628272244912299</v>
      </c>
      <c r="AD2923">
        <v>17.716457564067198</v>
      </c>
      <c r="AE2923">
        <v>17.217008644728601</v>
      </c>
      <c r="AF2923">
        <v>16.976505822430099</v>
      </c>
      <c r="AG2923">
        <v>16.488527120466799</v>
      </c>
      <c r="AH2923">
        <v>14.9051219370492</v>
      </c>
      <c r="AI2923">
        <v>14.0940737331496</v>
      </c>
      <c r="AJ2923">
        <v>12.9984552678412</v>
      </c>
      <c r="AK2923">
        <v>12.061378762323899</v>
      </c>
      <c r="AL2923">
        <v>11.4933333333333</v>
      </c>
      <c r="AM2923">
        <v>11.404999999999999</v>
      </c>
    </row>
    <row r="2924" spans="1:39" customFormat="1" hidden="1" x14ac:dyDescent="0.2">
      <c r="A2924" t="s">
        <v>74</v>
      </c>
      <c r="B2924" s="1" t="s">
        <v>552</v>
      </c>
      <c r="C2924" t="s">
        <v>546</v>
      </c>
      <c r="D2924" s="1" t="s">
        <v>94</v>
      </c>
      <c r="E2924">
        <v>5.4885541666666704</v>
      </c>
      <c r="F2924">
        <v>5.74464166666667</v>
      </c>
      <c r="G2924">
        <v>7.1840250000000001</v>
      </c>
      <c r="H2924">
        <v>12.115875000000001</v>
      </c>
      <c r="I2924">
        <v>22.960349999999998</v>
      </c>
      <c r="J2924">
        <v>24.948550000000001</v>
      </c>
      <c r="K2924">
        <v>33.085933333333301</v>
      </c>
      <c r="L2924">
        <v>35.142116666666702</v>
      </c>
      <c r="M2924">
        <v>37.119558333333302</v>
      </c>
      <c r="N2924">
        <v>35.4044666666667</v>
      </c>
      <c r="O2924">
        <v>36.549999999999997</v>
      </c>
      <c r="P2924">
        <v>39.043516666666697</v>
      </c>
      <c r="Q2924">
        <v>42.985700000000001</v>
      </c>
      <c r="R2924">
        <v>45.996250000000003</v>
      </c>
      <c r="S2924">
        <v>48.415941666666697</v>
      </c>
      <c r="T2924">
        <v>57.740873749999999</v>
      </c>
      <c r="U2924">
        <v>61.197200000000002</v>
      </c>
      <c r="V2924">
        <v>62.280714944083698</v>
      </c>
      <c r="W2924">
        <v>65.743857539682494</v>
      </c>
      <c r="X2924">
        <v>69.1921618494152</v>
      </c>
      <c r="Y2924">
        <v>72.756203406152096</v>
      </c>
      <c r="Z2924">
        <v>87.894119810653507</v>
      </c>
      <c r="AA2924">
        <v>87.196146330091494</v>
      </c>
      <c r="AB2924">
        <v>85.893463202276493</v>
      </c>
      <c r="AC2924">
        <v>88.749802387645204</v>
      </c>
      <c r="AD2924">
        <v>100.39788320357999</v>
      </c>
      <c r="AE2924">
        <v>110.934527811188</v>
      </c>
      <c r="AF2924">
        <v>116.969776646049</v>
      </c>
      <c r="AG2924">
        <v>125.095034603174</v>
      </c>
      <c r="AH2924">
        <v>127.964544179198</v>
      </c>
      <c r="AI2924">
        <v>128.87151906465999</v>
      </c>
      <c r="AJ2924">
        <v>133.31211833795999</v>
      </c>
      <c r="AK2924">
        <v>142.402832756013</v>
      </c>
      <c r="AL2924">
        <v>150.79010594302599</v>
      </c>
      <c r="AM2924">
        <v>153.426816475659</v>
      </c>
    </row>
    <row r="2925" spans="1:39" customFormat="1" hidden="1" x14ac:dyDescent="0.2">
      <c r="A2925" t="s">
        <v>74</v>
      </c>
      <c r="B2925" s="1" t="s">
        <v>552</v>
      </c>
      <c r="C2925" t="s">
        <v>309</v>
      </c>
      <c r="D2925" s="1" t="s">
        <v>274</v>
      </c>
      <c r="E2925" t="s">
        <v>49</v>
      </c>
      <c r="F2925" t="s">
        <v>49</v>
      </c>
      <c r="G2925" t="s">
        <v>49</v>
      </c>
      <c r="H2925" t="s">
        <v>49</v>
      </c>
      <c r="I2925" t="s">
        <v>49</v>
      </c>
      <c r="J2925" t="s">
        <v>49</v>
      </c>
      <c r="K2925" t="s">
        <v>49</v>
      </c>
      <c r="L2925" t="s">
        <v>49</v>
      </c>
      <c r="M2925">
        <v>50.531913757324197</v>
      </c>
      <c r="N2925" t="s">
        <v>49</v>
      </c>
      <c r="O2925">
        <v>48.936168670654297</v>
      </c>
      <c r="P2925" t="s">
        <v>49</v>
      </c>
      <c r="Q2925">
        <v>54.497352600097699</v>
      </c>
      <c r="R2925" t="s">
        <v>49</v>
      </c>
      <c r="S2925">
        <v>40.211639404296903</v>
      </c>
      <c r="T2925">
        <v>33.165828704833999</v>
      </c>
      <c r="U2925">
        <v>33.009708404541001</v>
      </c>
      <c r="V2925">
        <v>36.893203735351598</v>
      </c>
      <c r="W2925">
        <v>34.299518585205099</v>
      </c>
      <c r="X2925">
        <v>36.231884002685497</v>
      </c>
      <c r="Y2925">
        <v>34.134616851806598</v>
      </c>
      <c r="Z2925">
        <v>31.753555297851602</v>
      </c>
      <c r="AA2925">
        <v>30.805686950683601</v>
      </c>
      <c r="AB2925">
        <v>44.549762725830099</v>
      </c>
      <c r="AC2925">
        <v>50.236965179443402</v>
      </c>
      <c r="AD2925">
        <v>54.502368927002003</v>
      </c>
      <c r="AE2925">
        <v>46.666667938232401</v>
      </c>
      <c r="AF2925">
        <v>50.952381134033203</v>
      </c>
      <c r="AG2925">
        <v>57.142856597900398</v>
      </c>
      <c r="AH2925">
        <v>58.5714302062988</v>
      </c>
      <c r="AI2925">
        <v>61.320755004882798</v>
      </c>
      <c r="AJ2925">
        <v>59.433963775634801</v>
      </c>
      <c r="AK2925">
        <v>55.660377502441399</v>
      </c>
      <c r="AL2925">
        <v>52.830188751220703</v>
      </c>
      <c r="AM2925">
        <v>57.547168731689503</v>
      </c>
    </row>
    <row r="2926" spans="1:39" customFormat="1" hidden="1" x14ac:dyDescent="0.2">
      <c r="A2926" t="s">
        <v>74</v>
      </c>
      <c r="B2926" s="1" t="s">
        <v>552</v>
      </c>
      <c r="C2926" t="s">
        <v>421</v>
      </c>
      <c r="D2926" s="1" t="s">
        <v>223</v>
      </c>
      <c r="E2926">
        <v>1318428</v>
      </c>
      <c r="F2926">
        <v>1336817</v>
      </c>
      <c r="G2926">
        <v>1355697</v>
      </c>
      <c r="H2926">
        <v>1375187</v>
      </c>
      <c r="I2926">
        <v>1394687</v>
      </c>
      <c r="J2926">
        <v>1414522</v>
      </c>
      <c r="K2926">
        <v>1435480</v>
      </c>
      <c r="L2926">
        <v>1457831</v>
      </c>
      <c r="M2926">
        <v>1481566</v>
      </c>
      <c r="N2926">
        <v>1506236</v>
      </c>
      <c r="O2926">
        <v>1531757</v>
      </c>
      <c r="P2926">
        <v>1558300</v>
      </c>
      <c r="Q2926">
        <v>1585740</v>
      </c>
      <c r="R2926">
        <v>1613580</v>
      </c>
      <c r="S2926">
        <v>1641530</v>
      </c>
      <c r="T2926">
        <v>1669123</v>
      </c>
      <c r="U2926">
        <v>1695786</v>
      </c>
      <c r="V2926">
        <v>1720532</v>
      </c>
      <c r="W2926">
        <v>1744436</v>
      </c>
      <c r="X2926">
        <v>1769294</v>
      </c>
      <c r="Y2926">
        <v>1794758</v>
      </c>
      <c r="Z2926">
        <v>1820792</v>
      </c>
      <c r="AA2926">
        <v>1847528</v>
      </c>
      <c r="AB2926">
        <v>1873473</v>
      </c>
      <c r="AC2926">
        <v>1898936</v>
      </c>
      <c r="AD2926">
        <v>1924725</v>
      </c>
      <c r="AE2926">
        <v>1949132</v>
      </c>
      <c r="AF2926">
        <v>1968574</v>
      </c>
      <c r="AG2926">
        <v>1983084</v>
      </c>
      <c r="AH2926">
        <v>1996305</v>
      </c>
      <c r="AI2926">
        <v>2008630</v>
      </c>
      <c r="AJ2926">
        <v>2019784</v>
      </c>
      <c r="AK2926">
        <v>2034219</v>
      </c>
      <c r="AL2926">
        <v>2049070</v>
      </c>
      <c r="AM2926">
        <v>2055824</v>
      </c>
    </row>
    <row r="2927" spans="1:39" customFormat="1" hidden="1" x14ac:dyDescent="0.2">
      <c r="A2927" t="s">
        <v>74</v>
      </c>
      <c r="B2927" s="1" t="s">
        <v>552</v>
      </c>
      <c r="C2927" t="s">
        <v>120</v>
      </c>
      <c r="D2927" s="1" t="s">
        <v>488</v>
      </c>
      <c r="E2927">
        <v>0.79129818888602499</v>
      </c>
      <c r="F2927">
        <v>0.78508578711008403</v>
      </c>
      <c r="G2927">
        <v>0.78335984523667002</v>
      </c>
      <c r="H2927">
        <v>0.82587585670054098</v>
      </c>
      <c r="I2927">
        <v>0.93706561811895195</v>
      </c>
      <c r="J2927">
        <v>1.00081838536713</v>
      </c>
      <c r="K2927">
        <v>1.01634538906672</v>
      </c>
      <c r="L2927">
        <v>1.00890923271719</v>
      </c>
      <c r="M2927">
        <v>0.93299998969116504</v>
      </c>
      <c r="N2927">
        <v>0.86716970473263699</v>
      </c>
      <c r="O2927">
        <v>0.84236731376933205</v>
      </c>
      <c r="P2927">
        <v>0.76182920473896398</v>
      </c>
      <c r="Q2927">
        <v>0.61185074900663705</v>
      </c>
      <c r="R2927">
        <v>0.50404776022055098</v>
      </c>
      <c r="S2927">
        <v>0.48783744746056101</v>
      </c>
      <c r="T2927">
        <v>0.48335677592726201</v>
      </c>
      <c r="U2927">
        <v>0.48906495556363999</v>
      </c>
      <c r="V2927">
        <v>0.48078248917480498</v>
      </c>
      <c r="W2927">
        <v>0.47692050349828102</v>
      </c>
      <c r="X2927">
        <v>0.42891014375515002</v>
      </c>
      <c r="Y2927">
        <v>0.37512556474181302</v>
      </c>
      <c r="Z2927">
        <v>0.405906286917041</v>
      </c>
      <c r="AA2927">
        <v>0.42134865482353601</v>
      </c>
      <c r="AB2927">
        <v>0.44791514404370802</v>
      </c>
      <c r="AC2927">
        <v>0.49575236668878297</v>
      </c>
      <c r="AD2927">
        <v>0.48119123830414201</v>
      </c>
      <c r="AE2927">
        <v>0.41074809911447802</v>
      </c>
      <c r="AF2927">
        <v>0.354975145947794</v>
      </c>
      <c r="AG2927">
        <v>0.29479362583746299</v>
      </c>
      <c r="AH2927">
        <v>0.20249260582025699</v>
      </c>
      <c r="AI2927">
        <v>0.123091479545611</v>
      </c>
      <c r="AJ2927">
        <v>6.8899222152200901E-2</v>
      </c>
      <c r="AK2927">
        <v>0.23651955779956799</v>
      </c>
      <c r="AL2927">
        <v>0.25704092191509698</v>
      </c>
      <c r="AM2927">
        <v>-1.12465411699634E-2</v>
      </c>
    </row>
    <row r="2928" spans="1:39" customFormat="1" hidden="1" x14ac:dyDescent="0.2">
      <c r="A2928" t="s">
        <v>74</v>
      </c>
      <c r="B2928" s="1" t="s">
        <v>552</v>
      </c>
      <c r="C2928" t="s">
        <v>514</v>
      </c>
      <c r="D2928" s="1" t="s">
        <v>142</v>
      </c>
      <c r="E2928">
        <v>2354805</v>
      </c>
      <c r="F2928">
        <v>2373365</v>
      </c>
      <c r="G2928">
        <v>2392030</v>
      </c>
      <c r="H2928">
        <v>2411867</v>
      </c>
      <c r="I2928">
        <v>2434574</v>
      </c>
      <c r="J2928">
        <v>2459062</v>
      </c>
      <c r="K2928">
        <v>2484182</v>
      </c>
      <c r="L2928">
        <v>2509372</v>
      </c>
      <c r="M2928">
        <v>2532894</v>
      </c>
      <c r="N2928">
        <v>2554954</v>
      </c>
      <c r="O2928">
        <v>2576567</v>
      </c>
      <c r="P2928">
        <v>2596271</v>
      </c>
      <c r="Q2928">
        <v>2612205</v>
      </c>
      <c r="R2928">
        <v>2625405</v>
      </c>
      <c r="S2928">
        <v>2638244</v>
      </c>
      <c r="T2928">
        <v>2651027</v>
      </c>
      <c r="U2928">
        <v>2664024</v>
      </c>
      <c r="V2928">
        <v>2676863</v>
      </c>
      <c r="W2928">
        <v>2689660</v>
      </c>
      <c r="X2928">
        <v>2701221</v>
      </c>
      <c r="Y2928">
        <v>2711373</v>
      </c>
      <c r="Z2928">
        <v>2722401</v>
      </c>
      <c r="AA2928">
        <v>2733896</v>
      </c>
      <c r="AB2928">
        <v>2746169</v>
      </c>
      <c r="AC2928">
        <v>2759817</v>
      </c>
      <c r="AD2928">
        <v>2773129</v>
      </c>
      <c r="AE2928">
        <v>2784543</v>
      </c>
      <c r="AF2928">
        <v>2794445</v>
      </c>
      <c r="AG2928">
        <v>2802695</v>
      </c>
      <c r="AH2928">
        <v>2808376</v>
      </c>
      <c r="AI2928">
        <v>2811835</v>
      </c>
      <c r="AJ2928">
        <v>2813773</v>
      </c>
      <c r="AK2928">
        <v>2820436</v>
      </c>
      <c r="AL2928">
        <v>2827695</v>
      </c>
      <c r="AM2928">
        <v>2827377</v>
      </c>
    </row>
    <row r="2929" spans="1:39" customFormat="1" hidden="1" x14ac:dyDescent="0.2">
      <c r="A2929" t="s">
        <v>74</v>
      </c>
      <c r="B2929" s="1" t="s">
        <v>552</v>
      </c>
      <c r="C2929" t="s">
        <v>267</v>
      </c>
      <c r="D2929" s="1" t="s">
        <v>205</v>
      </c>
      <c r="E2929" t="s">
        <v>49</v>
      </c>
      <c r="F2929" t="s">
        <v>49</v>
      </c>
      <c r="G2929" t="s">
        <v>49</v>
      </c>
      <c r="H2929" t="s">
        <v>49</v>
      </c>
      <c r="I2929" t="s">
        <v>49</v>
      </c>
      <c r="J2929" t="s">
        <v>49</v>
      </c>
      <c r="K2929" t="s">
        <v>49</v>
      </c>
      <c r="L2929" t="s">
        <v>49</v>
      </c>
      <c r="M2929" t="s">
        <v>49</v>
      </c>
      <c r="N2929" t="s">
        <v>49</v>
      </c>
      <c r="O2929" t="s">
        <v>49</v>
      </c>
      <c r="P2929" t="s">
        <v>49</v>
      </c>
      <c r="Q2929" t="s">
        <v>49</v>
      </c>
      <c r="R2929" t="s">
        <v>49</v>
      </c>
      <c r="S2929" t="s">
        <v>49</v>
      </c>
      <c r="T2929" t="s">
        <v>49</v>
      </c>
      <c r="U2929" t="s">
        <v>49</v>
      </c>
      <c r="V2929">
        <v>27.3</v>
      </c>
      <c r="W2929">
        <v>27.3</v>
      </c>
      <c r="X2929">
        <v>27.3</v>
      </c>
      <c r="Y2929">
        <v>27.3</v>
      </c>
      <c r="Z2929">
        <v>27.3</v>
      </c>
      <c r="AA2929">
        <v>27.3</v>
      </c>
      <c r="AB2929">
        <v>28.6</v>
      </c>
      <c r="AC2929">
        <v>28.7</v>
      </c>
      <c r="AD2929">
        <v>28.7</v>
      </c>
      <c r="AE2929">
        <v>21.4</v>
      </c>
      <c r="AF2929">
        <v>15</v>
      </c>
      <c r="AG2929">
        <v>14</v>
      </c>
      <c r="AH2929">
        <v>14</v>
      </c>
      <c r="AI2929">
        <v>13.6</v>
      </c>
      <c r="AJ2929">
        <v>13.6</v>
      </c>
      <c r="AK2929" t="s">
        <v>49</v>
      </c>
      <c r="AL2929" t="s">
        <v>49</v>
      </c>
      <c r="AM2929" t="s">
        <v>49</v>
      </c>
    </row>
    <row r="2930" spans="1:39" customFormat="1" hidden="1" x14ac:dyDescent="0.2">
      <c r="A2930" t="s">
        <v>74</v>
      </c>
      <c r="B2930" s="1" t="s">
        <v>552</v>
      </c>
      <c r="C2930" t="s">
        <v>447</v>
      </c>
      <c r="D2930" s="1" t="s">
        <v>564</v>
      </c>
      <c r="E2930" t="s">
        <v>49</v>
      </c>
      <c r="F2930" t="s">
        <v>49</v>
      </c>
      <c r="G2930" t="s">
        <v>49</v>
      </c>
      <c r="H2930" t="s">
        <v>49</v>
      </c>
      <c r="I2930" t="s">
        <v>49</v>
      </c>
      <c r="J2930" t="s">
        <v>49</v>
      </c>
      <c r="K2930" t="s">
        <v>49</v>
      </c>
      <c r="L2930" t="s">
        <v>49</v>
      </c>
      <c r="M2930" t="s">
        <v>49</v>
      </c>
      <c r="N2930" t="s">
        <v>49</v>
      </c>
      <c r="O2930" t="s">
        <v>49</v>
      </c>
      <c r="P2930" t="s">
        <v>49</v>
      </c>
      <c r="Q2930" t="s">
        <v>49</v>
      </c>
      <c r="R2930" t="s">
        <v>49</v>
      </c>
      <c r="S2930" t="s">
        <v>49</v>
      </c>
      <c r="T2930" t="s">
        <v>49</v>
      </c>
      <c r="U2930">
        <v>7</v>
      </c>
      <c r="V2930">
        <v>7</v>
      </c>
      <c r="W2930">
        <v>7</v>
      </c>
      <c r="X2930">
        <v>7</v>
      </c>
      <c r="Y2930">
        <v>7</v>
      </c>
      <c r="Z2930">
        <v>7</v>
      </c>
      <c r="AA2930">
        <v>7</v>
      </c>
      <c r="AB2930">
        <v>7</v>
      </c>
      <c r="AC2930">
        <v>7</v>
      </c>
      <c r="AD2930">
        <v>7</v>
      </c>
      <c r="AE2930">
        <v>8</v>
      </c>
      <c r="AF2930">
        <v>8</v>
      </c>
      <c r="AG2930">
        <v>8</v>
      </c>
      <c r="AH2930">
        <v>8</v>
      </c>
      <c r="AI2930">
        <v>8</v>
      </c>
      <c r="AJ2930">
        <v>8</v>
      </c>
      <c r="AK2930" t="s">
        <v>49</v>
      </c>
      <c r="AL2930" t="s">
        <v>49</v>
      </c>
      <c r="AM2930" t="s">
        <v>49</v>
      </c>
    </row>
    <row r="2931" spans="1:39" customFormat="1" hidden="1" x14ac:dyDescent="0.2">
      <c r="A2931" t="s">
        <v>74</v>
      </c>
      <c r="B2931" s="1" t="s">
        <v>552</v>
      </c>
      <c r="C2931" t="s">
        <v>458</v>
      </c>
      <c r="D2931" s="1" t="s">
        <v>187</v>
      </c>
      <c r="E2931" t="s">
        <v>49</v>
      </c>
      <c r="F2931" t="s">
        <v>49</v>
      </c>
      <c r="G2931" t="s">
        <v>49</v>
      </c>
      <c r="H2931" t="s">
        <v>49</v>
      </c>
      <c r="I2931" t="s">
        <v>49</v>
      </c>
      <c r="J2931" t="s">
        <v>49</v>
      </c>
      <c r="K2931" t="s">
        <v>49</v>
      </c>
      <c r="L2931" t="s">
        <v>49</v>
      </c>
      <c r="M2931" t="s">
        <v>49</v>
      </c>
      <c r="N2931" t="s">
        <v>49</v>
      </c>
      <c r="O2931" t="s">
        <v>49</v>
      </c>
      <c r="P2931" t="s">
        <v>49</v>
      </c>
      <c r="Q2931" t="s">
        <v>49</v>
      </c>
      <c r="R2931" t="s">
        <v>49</v>
      </c>
      <c r="S2931" t="s">
        <v>49</v>
      </c>
      <c r="T2931" t="s">
        <v>49</v>
      </c>
      <c r="U2931" t="s">
        <v>49</v>
      </c>
      <c r="V2931" t="s">
        <v>49</v>
      </c>
      <c r="W2931" t="s">
        <v>49</v>
      </c>
      <c r="X2931" t="s">
        <v>49</v>
      </c>
      <c r="Y2931" t="s">
        <v>49</v>
      </c>
      <c r="Z2931" t="s">
        <v>49</v>
      </c>
      <c r="AA2931" t="s">
        <v>49</v>
      </c>
      <c r="AB2931" t="s">
        <v>49</v>
      </c>
      <c r="AC2931" t="s">
        <v>49</v>
      </c>
      <c r="AD2931" t="s">
        <v>49</v>
      </c>
      <c r="AE2931" t="s">
        <v>49</v>
      </c>
      <c r="AF2931" t="s">
        <v>49</v>
      </c>
      <c r="AG2931" t="s">
        <v>49</v>
      </c>
      <c r="AH2931" t="s">
        <v>49</v>
      </c>
      <c r="AI2931" t="s">
        <v>49</v>
      </c>
      <c r="AJ2931" t="s">
        <v>49</v>
      </c>
      <c r="AK2931" t="s">
        <v>49</v>
      </c>
      <c r="AL2931" t="s">
        <v>49</v>
      </c>
      <c r="AM2931" t="s">
        <v>49</v>
      </c>
    </row>
    <row r="2932" spans="1:39" customFormat="1" hidden="1" x14ac:dyDescent="0.2">
      <c r="A2932" t="s">
        <v>74</v>
      </c>
      <c r="B2932" s="1" t="s">
        <v>552</v>
      </c>
      <c r="C2932" t="s">
        <v>487</v>
      </c>
      <c r="D2932" s="1" t="s">
        <v>306</v>
      </c>
      <c r="E2932" t="s">
        <v>49</v>
      </c>
      <c r="F2932" t="s">
        <v>49</v>
      </c>
      <c r="G2932" t="s">
        <v>49</v>
      </c>
      <c r="H2932" t="s">
        <v>49</v>
      </c>
      <c r="I2932" t="s">
        <v>49</v>
      </c>
      <c r="J2932" t="s">
        <v>49</v>
      </c>
      <c r="K2932" t="s">
        <v>49</v>
      </c>
      <c r="L2932" t="s">
        <v>49</v>
      </c>
      <c r="M2932" t="s">
        <v>49</v>
      </c>
      <c r="N2932" t="s">
        <v>49</v>
      </c>
      <c r="O2932" t="s">
        <v>49</v>
      </c>
      <c r="P2932" t="s">
        <v>49</v>
      </c>
      <c r="Q2932" t="s">
        <v>49</v>
      </c>
      <c r="R2932" t="s">
        <v>49</v>
      </c>
      <c r="S2932" t="s">
        <v>49</v>
      </c>
      <c r="T2932" t="s">
        <v>49</v>
      </c>
      <c r="U2932" t="s">
        <v>49</v>
      </c>
      <c r="V2932" t="s">
        <v>49</v>
      </c>
      <c r="W2932" t="s">
        <v>49</v>
      </c>
      <c r="X2932" t="s">
        <v>49</v>
      </c>
      <c r="Y2932" t="s">
        <v>49</v>
      </c>
      <c r="Z2932" t="s">
        <v>49</v>
      </c>
      <c r="AA2932" t="s">
        <v>49</v>
      </c>
      <c r="AB2932" t="s">
        <v>49</v>
      </c>
      <c r="AC2932" t="s">
        <v>49</v>
      </c>
      <c r="AD2932" t="s">
        <v>49</v>
      </c>
      <c r="AE2932" t="s">
        <v>49</v>
      </c>
      <c r="AF2932" t="s">
        <v>49</v>
      </c>
      <c r="AG2932" t="s">
        <v>49</v>
      </c>
      <c r="AH2932" t="s">
        <v>49</v>
      </c>
      <c r="AI2932" t="s">
        <v>49</v>
      </c>
      <c r="AJ2932" t="s">
        <v>49</v>
      </c>
      <c r="AK2932" t="s">
        <v>49</v>
      </c>
      <c r="AL2932" t="s">
        <v>49</v>
      </c>
      <c r="AM2932" t="s">
        <v>49</v>
      </c>
    </row>
    <row r="2933" spans="1:39" customFormat="1" hidden="1" x14ac:dyDescent="0.2">
      <c r="A2933" t="s">
        <v>74</v>
      </c>
      <c r="B2933" s="1" t="s">
        <v>552</v>
      </c>
      <c r="C2933" t="s">
        <v>454</v>
      </c>
      <c r="D2933" s="1" t="s">
        <v>165</v>
      </c>
      <c r="E2933">
        <v>11.722091010642686</v>
      </c>
      <c r="F2933">
        <v>11.433983943206464</v>
      </c>
      <c r="G2933">
        <v>4.3029507529857822</v>
      </c>
      <c r="H2933">
        <v>-8.5740578621288801</v>
      </c>
      <c r="I2933">
        <v>-9.5123967100594591</v>
      </c>
      <c r="J2933">
        <v>-5.9518011154683395</v>
      </c>
      <c r="K2933">
        <v>13.996368589066568</v>
      </c>
      <c r="L2933">
        <v>14.689892677061914</v>
      </c>
      <c r="M2933">
        <v>17.63412731637705</v>
      </c>
      <c r="N2933">
        <v>21.216808187807651</v>
      </c>
      <c r="O2933">
        <v>19.002861211397473</v>
      </c>
      <c r="P2933">
        <v>18.789449438125502</v>
      </c>
      <c r="Q2933">
        <v>11.539551503671474</v>
      </c>
      <c r="R2933">
        <v>11.873149924883778</v>
      </c>
      <c r="S2933">
        <v>8.6335588387394218</v>
      </c>
      <c r="T2933">
        <v>6.5063140275664564</v>
      </c>
      <c r="U2933">
        <v>4.6774463688131593</v>
      </c>
      <c r="V2933">
        <v>5.2858669261501019</v>
      </c>
      <c r="W2933">
        <v>8.079424040398262</v>
      </c>
      <c r="X2933">
        <v>5.2790575277150209</v>
      </c>
      <c r="Y2933">
        <v>2.8878167704986963</v>
      </c>
      <c r="Z2933">
        <v>4.2769622924015112</v>
      </c>
      <c r="AA2933">
        <v>9.6932844323442602</v>
      </c>
      <c r="AB2933">
        <v>12.96180043847488</v>
      </c>
      <c r="AC2933">
        <v>10.374562390372867</v>
      </c>
      <c r="AD2933">
        <v>8.5786763223902991</v>
      </c>
      <c r="AE2933">
        <v>9.6203048140858556</v>
      </c>
      <c r="AF2933">
        <v>9.6771219332465233</v>
      </c>
      <c r="AG2933">
        <v>11.29742470113532</v>
      </c>
      <c r="AH2933">
        <v>7.8417394409681052</v>
      </c>
      <c r="AI2933">
        <v>8.6680175635335495</v>
      </c>
      <c r="AJ2933">
        <v>9.5131944649356956</v>
      </c>
      <c r="AK2933">
        <v>8.3337705400107502</v>
      </c>
      <c r="AL2933">
        <v>3.7847967406909899</v>
      </c>
      <c r="AM2933">
        <v>-2.1936165190993728</v>
      </c>
    </row>
    <row r="2934" spans="1:39" customFormat="1" hidden="1" x14ac:dyDescent="0.2">
      <c r="A2934" t="s">
        <v>74</v>
      </c>
      <c r="B2934" s="1" t="s">
        <v>552</v>
      </c>
      <c r="C2934" t="s">
        <v>381</v>
      </c>
      <c r="D2934" s="1" t="s">
        <v>512</v>
      </c>
      <c r="E2934" t="s">
        <v>49</v>
      </c>
      <c r="F2934" t="s">
        <v>49</v>
      </c>
      <c r="G2934" t="s">
        <v>49</v>
      </c>
      <c r="H2934" t="s">
        <v>49</v>
      </c>
      <c r="I2934" t="s">
        <v>49</v>
      </c>
      <c r="J2934" t="s">
        <v>49</v>
      </c>
      <c r="K2934" t="s">
        <v>49</v>
      </c>
      <c r="L2934" t="s">
        <v>49</v>
      </c>
      <c r="M2934">
        <v>62.5</v>
      </c>
      <c r="N2934" t="s">
        <v>49</v>
      </c>
      <c r="O2934">
        <v>60.869564056396499</v>
      </c>
      <c r="P2934" t="s">
        <v>49</v>
      </c>
      <c r="Q2934">
        <v>59.782608032226598</v>
      </c>
      <c r="R2934" t="s">
        <v>49</v>
      </c>
      <c r="S2934">
        <v>61.081081390380902</v>
      </c>
      <c r="T2934">
        <v>61.081081390380902</v>
      </c>
      <c r="U2934">
        <v>58.706466674804702</v>
      </c>
      <c r="V2934">
        <v>58.333332061767599</v>
      </c>
      <c r="W2934">
        <v>57.352939605712898</v>
      </c>
      <c r="X2934">
        <v>59.708736419677699</v>
      </c>
      <c r="Y2934">
        <v>58.737865447997997</v>
      </c>
      <c r="Z2934">
        <v>58.373207092285199</v>
      </c>
      <c r="AA2934">
        <v>58.851673126220703</v>
      </c>
      <c r="AB2934">
        <v>58.767772674560497</v>
      </c>
      <c r="AC2934">
        <v>57.345970153808601</v>
      </c>
      <c r="AD2934">
        <v>57.819904327392599</v>
      </c>
      <c r="AE2934">
        <v>53.846153259277301</v>
      </c>
      <c r="AF2934">
        <v>52.857143402099602</v>
      </c>
      <c r="AG2934">
        <v>57.142856597900398</v>
      </c>
      <c r="AH2934">
        <v>56.666667938232401</v>
      </c>
      <c r="AI2934">
        <v>60.952381134033203</v>
      </c>
      <c r="AJ2934">
        <v>59.047618865966797</v>
      </c>
      <c r="AK2934">
        <v>54.761905670166001</v>
      </c>
      <c r="AL2934">
        <v>59.523811340332003</v>
      </c>
      <c r="AM2934">
        <v>58.962265014648402</v>
      </c>
    </row>
    <row r="2935" spans="1:39" customFormat="1" hidden="1" x14ac:dyDescent="0.2">
      <c r="A2935" t="s">
        <v>74</v>
      </c>
      <c r="B2935" s="1" t="s">
        <v>552</v>
      </c>
      <c r="C2935" t="s">
        <v>410</v>
      </c>
      <c r="D2935" s="1" t="s">
        <v>81</v>
      </c>
      <c r="E2935" t="s">
        <v>49</v>
      </c>
      <c r="F2935" t="s">
        <v>49</v>
      </c>
      <c r="G2935" t="s">
        <v>49</v>
      </c>
      <c r="H2935" t="s">
        <v>49</v>
      </c>
      <c r="I2935" t="s">
        <v>49</v>
      </c>
      <c r="J2935" t="s">
        <v>49</v>
      </c>
      <c r="K2935" t="s">
        <v>49</v>
      </c>
      <c r="L2935" t="s">
        <v>49</v>
      </c>
      <c r="M2935">
        <v>40.201004028320298</v>
      </c>
      <c r="N2935" t="s">
        <v>49</v>
      </c>
      <c r="O2935">
        <v>43</v>
      </c>
      <c r="P2935" t="s">
        <v>49</v>
      </c>
      <c r="Q2935">
        <v>36.815921783447301</v>
      </c>
      <c r="R2935" t="s">
        <v>49</v>
      </c>
      <c r="S2935">
        <v>42.288558959960902</v>
      </c>
      <c r="T2935">
        <v>38.8059692382813</v>
      </c>
      <c r="U2935">
        <v>40.384616851806598</v>
      </c>
      <c r="V2935">
        <v>39.712917327880902</v>
      </c>
      <c r="W2935">
        <v>43.5406684875488</v>
      </c>
      <c r="X2935">
        <v>44.497608184814503</v>
      </c>
      <c r="Y2935">
        <v>46.153846740722699</v>
      </c>
      <c r="Z2935">
        <v>42.654029846191399</v>
      </c>
      <c r="AA2935">
        <v>40.758293151855497</v>
      </c>
      <c r="AB2935">
        <v>43.661972045898402</v>
      </c>
      <c r="AC2935">
        <v>44.600940704345703</v>
      </c>
      <c r="AD2935">
        <v>45.539905548095703</v>
      </c>
      <c r="AE2935">
        <v>47.115383148193402</v>
      </c>
      <c r="AF2935">
        <v>49.523811340332003</v>
      </c>
      <c r="AG2935">
        <v>48.5714302062988</v>
      </c>
      <c r="AH2935">
        <v>50</v>
      </c>
      <c r="AI2935">
        <v>47.142856597900398</v>
      </c>
      <c r="AJ2935">
        <v>43.809524536132798</v>
      </c>
      <c r="AK2935">
        <v>45.714286804199197</v>
      </c>
      <c r="AL2935">
        <v>46.190475463867202</v>
      </c>
      <c r="AM2935">
        <v>51.886791229247997</v>
      </c>
    </row>
    <row r="2936" spans="1:39" customFormat="1" hidden="1" x14ac:dyDescent="0.2">
      <c r="A2936" t="s">
        <v>74</v>
      </c>
      <c r="B2936" s="1" t="s">
        <v>552</v>
      </c>
      <c r="C2936" t="s">
        <v>330</v>
      </c>
      <c r="D2936" s="1" t="s">
        <v>266</v>
      </c>
      <c r="E2936" t="s">
        <v>49</v>
      </c>
      <c r="F2936" t="s">
        <v>49</v>
      </c>
      <c r="G2936" t="s">
        <v>49</v>
      </c>
      <c r="H2936" t="s">
        <v>49</v>
      </c>
      <c r="I2936" t="s">
        <v>49</v>
      </c>
      <c r="J2936" t="s">
        <v>49</v>
      </c>
      <c r="K2936" t="s">
        <v>49</v>
      </c>
      <c r="L2936" t="s">
        <v>49</v>
      </c>
      <c r="M2936">
        <v>21.07</v>
      </c>
      <c r="N2936" t="s">
        <v>49</v>
      </c>
      <c r="O2936" t="s">
        <v>49</v>
      </c>
      <c r="P2936">
        <v>18.190000000000001</v>
      </c>
      <c r="Q2936">
        <v>9.2100000000000009</v>
      </c>
      <c r="R2936">
        <v>9.2100000000000009</v>
      </c>
      <c r="S2936">
        <v>9.4700000000000006</v>
      </c>
      <c r="T2936">
        <v>9.56</v>
      </c>
      <c r="U2936">
        <v>9.49</v>
      </c>
      <c r="V2936" t="s">
        <v>49</v>
      </c>
      <c r="W2936">
        <v>9.15</v>
      </c>
      <c r="X2936">
        <v>9.32</v>
      </c>
      <c r="Y2936" t="s">
        <v>49</v>
      </c>
      <c r="Z2936" t="s">
        <v>49</v>
      </c>
      <c r="AA2936">
        <v>8.3800000000000008</v>
      </c>
      <c r="AB2936">
        <v>8.3699999999999992</v>
      </c>
      <c r="AC2936">
        <v>11.14</v>
      </c>
      <c r="AD2936">
        <v>10.88</v>
      </c>
      <c r="AE2936" t="s">
        <v>49</v>
      </c>
      <c r="AF2936">
        <v>9.6999999999999993</v>
      </c>
      <c r="AG2936">
        <v>10.28</v>
      </c>
      <c r="AH2936" t="s">
        <v>49</v>
      </c>
      <c r="AI2936" t="s">
        <v>49</v>
      </c>
      <c r="AJ2936" t="s">
        <v>49</v>
      </c>
      <c r="AK2936">
        <v>9</v>
      </c>
      <c r="AL2936" t="s">
        <v>49</v>
      </c>
      <c r="AM2936" t="s">
        <v>49</v>
      </c>
    </row>
    <row r="2937" spans="1:39" customFormat="1" hidden="1" x14ac:dyDescent="0.2">
      <c r="A2937" t="s">
        <v>74</v>
      </c>
      <c r="B2937" s="1" t="s">
        <v>552</v>
      </c>
      <c r="C2937" t="s">
        <v>19</v>
      </c>
      <c r="D2937" s="1" t="s">
        <v>127</v>
      </c>
      <c r="E2937" t="s">
        <v>49</v>
      </c>
      <c r="F2937" t="s">
        <v>49</v>
      </c>
      <c r="G2937" t="s">
        <v>49</v>
      </c>
      <c r="H2937" t="s">
        <v>49</v>
      </c>
      <c r="I2937" t="s">
        <v>49</v>
      </c>
      <c r="J2937" t="s">
        <v>49</v>
      </c>
      <c r="K2937" t="s">
        <v>49</v>
      </c>
      <c r="L2937" t="s">
        <v>49</v>
      </c>
      <c r="M2937">
        <v>20.55</v>
      </c>
      <c r="N2937" t="s">
        <v>49</v>
      </c>
      <c r="O2937" t="s">
        <v>49</v>
      </c>
      <c r="P2937">
        <v>17.3</v>
      </c>
      <c r="Q2937">
        <v>8.27</v>
      </c>
      <c r="R2937">
        <v>8.3000000000000007</v>
      </c>
      <c r="S2937">
        <v>8.6999999999999993</v>
      </c>
      <c r="T2937">
        <v>8.81</v>
      </c>
      <c r="U2937">
        <v>8.6999999999999993</v>
      </c>
      <c r="V2937" t="s">
        <v>49</v>
      </c>
      <c r="W2937">
        <v>8.34</v>
      </c>
      <c r="X2937">
        <v>8.4600000000000009</v>
      </c>
      <c r="Y2937" t="s">
        <v>49</v>
      </c>
      <c r="Z2937" t="s">
        <v>49</v>
      </c>
      <c r="AA2937">
        <v>7.69</v>
      </c>
      <c r="AB2937">
        <v>7.63</v>
      </c>
      <c r="AC2937">
        <v>10.52</v>
      </c>
      <c r="AD2937">
        <v>10.32</v>
      </c>
      <c r="AE2937" t="s">
        <v>49</v>
      </c>
      <c r="AF2937">
        <v>8.64</v>
      </c>
      <c r="AG2937">
        <v>9.17</v>
      </c>
      <c r="AH2937" t="s">
        <v>49</v>
      </c>
      <c r="AI2937" t="s">
        <v>49</v>
      </c>
      <c r="AJ2937" t="s">
        <v>49</v>
      </c>
      <c r="AK2937">
        <v>8.14</v>
      </c>
      <c r="AL2937" t="s">
        <v>49</v>
      </c>
      <c r="AM2937" t="s">
        <v>49</v>
      </c>
    </row>
    <row r="2938" spans="1:39" customFormat="1" hidden="1" x14ac:dyDescent="0.2">
      <c r="A2938" t="s">
        <v>74</v>
      </c>
      <c r="B2938" s="1" t="s">
        <v>552</v>
      </c>
      <c r="C2938" t="s">
        <v>219</v>
      </c>
      <c r="D2938" s="1" t="s">
        <v>551</v>
      </c>
      <c r="E2938" t="s">
        <v>49</v>
      </c>
      <c r="F2938" t="s">
        <v>49</v>
      </c>
      <c r="G2938" t="s">
        <v>49</v>
      </c>
      <c r="H2938" t="s">
        <v>49</v>
      </c>
      <c r="I2938" t="s">
        <v>49</v>
      </c>
      <c r="J2938" t="s">
        <v>49</v>
      </c>
      <c r="K2938" t="s">
        <v>49</v>
      </c>
      <c r="L2938" t="s">
        <v>49</v>
      </c>
      <c r="M2938" t="s">
        <v>49</v>
      </c>
      <c r="N2938" t="s">
        <v>49</v>
      </c>
      <c r="O2938" t="s">
        <v>49</v>
      </c>
      <c r="P2938" t="s">
        <v>49</v>
      </c>
      <c r="Q2938" t="s">
        <v>49</v>
      </c>
      <c r="R2938" t="s">
        <v>49</v>
      </c>
      <c r="S2938" t="s">
        <v>49</v>
      </c>
      <c r="T2938" t="s">
        <v>49</v>
      </c>
      <c r="U2938" t="s">
        <v>49</v>
      </c>
      <c r="V2938">
        <v>72</v>
      </c>
      <c r="W2938">
        <v>72</v>
      </c>
      <c r="X2938">
        <v>72</v>
      </c>
      <c r="Y2938">
        <v>72</v>
      </c>
      <c r="Z2938">
        <v>72</v>
      </c>
      <c r="AA2938">
        <v>72</v>
      </c>
      <c r="AB2938">
        <v>72</v>
      </c>
      <c r="AC2938">
        <v>36</v>
      </c>
      <c r="AD2938">
        <v>36</v>
      </c>
      <c r="AE2938">
        <v>36</v>
      </c>
      <c r="AF2938">
        <v>37</v>
      </c>
      <c r="AG2938">
        <v>12</v>
      </c>
      <c r="AH2938">
        <v>12</v>
      </c>
      <c r="AI2938">
        <v>11</v>
      </c>
      <c r="AJ2938">
        <v>11</v>
      </c>
      <c r="AK2938" t="s">
        <v>49</v>
      </c>
      <c r="AL2938" t="s">
        <v>49</v>
      </c>
      <c r="AM2938" t="s">
        <v>49</v>
      </c>
    </row>
    <row r="2939" spans="1:39" customFormat="1" hidden="1" x14ac:dyDescent="0.2">
      <c r="A2939" t="s">
        <v>74</v>
      </c>
      <c r="B2939" s="1" t="s">
        <v>552</v>
      </c>
      <c r="C2939" t="s">
        <v>460</v>
      </c>
      <c r="D2939" s="1" t="s">
        <v>249</v>
      </c>
      <c r="E2939" t="s">
        <v>49</v>
      </c>
      <c r="F2939" t="s">
        <v>49</v>
      </c>
      <c r="G2939" t="s">
        <v>49</v>
      </c>
      <c r="H2939" t="s">
        <v>49</v>
      </c>
      <c r="I2939" t="s">
        <v>49</v>
      </c>
      <c r="J2939" t="s">
        <v>49</v>
      </c>
      <c r="K2939" t="s">
        <v>49</v>
      </c>
      <c r="L2939" t="s">
        <v>49</v>
      </c>
      <c r="M2939" t="s">
        <v>49</v>
      </c>
      <c r="N2939" t="s">
        <v>49</v>
      </c>
      <c r="O2939" t="s">
        <v>49</v>
      </c>
      <c r="P2939" t="s">
        <v>49</v>
      </c>
      <c r="Q2939" t="s">
        <v>49</v>
      </c>
      <c r="R2939" t="s">
        <v>49</v>
      </c>
      <c r="S2939" t="s">
        <v>49</v>
      </c>
      <c r="T2939" t="s">
        <v>49</v>
      </c>
      <c r="U2939" t="s">
        <v>49</v>
      </c>
      <c r="V2939" t="s">
        <v>49</v>
      </c>
      <c r="W2939" t="s">
        <v>49</v>
      </c>
      <c r="X2939" t="s">
        <v>49</v>
      </c>
      <c r="Y2939" t="s">
        <v>49</v>
      </c>
      <c r="Z2939" t="s">
        <v>49</v>
      </c>
      <c r="AA2939">
        <v>9.3000000000000007</v>
      </c>
      <c r="AB2939" t="s">
        <v>49</v>
      </c>
      <c r="AC2939" t="s">
        <v>49</v>
      </c>
      <c r="AD2939" t="s">
        <v>49</v>
      </c>
      <c r="AE2939" t="s">
        <v>49</v>
      </c>
      <c r="AF2939" t="s">
        <v>49</v>
      </c>
      <c r="AG2939" t="s">
        <v>49</v>
      </c>
      <c r="AH2939" t="s">
        <v>49</v>
      </c>
      <c r="AI2939" t="s">
        <v>49</v>
      </c>
      <c r="AJ2939" t="s">
        <v>49</v>
      </c>
      <c r="AK2939" t="s">
        <v>49</v>
      </c>
      <c r="AL2939" t="s">
        <v>49</v>
      </c>
      <c r="AM2939" t="s">
        <v>49</v>
      </c>
    </row>
    <row r="2940" spans="1:39" customFormat="1" hidden="1" x14ac:dyDescent="0.2">
      <c r="A2940" t="s">
        <v>74</v>
      </c>
      <c r="B2940" s="1" t="s">
        <v>552</v>
      </c>
      <c r="C2940" t="s">
        <v>214</v>
      </c>
      <c r="D2940" s="1" t="s">
        <v>72</v>
      </c>
      <c r="E2940" t="s">
        <v>49</v>
      </c>
      <c r="F2940" t="s">
        <v>49</v>
      </c>
      <c r="G2940" t="s">
        <v>49</v>
      </c>
      <c r="H2940" t="s">
        <v>49</v>
      </c>
      <c r="I2940" t="s">
        <v>49</v>
      </c>
      <c r="J2940" t="s">
        <v>49</v>
      </c>
      <c r="K2940" t="s">
        <v>49</v>
      </c>
      <c r="L2940" t="s">
        <v>49</v>
      </c>
      <c r="M2940" t="s">
        <v>49</v>
      </c>
      <c r="N2940" t="s">
        <v>49</v>
      </c>
      <c r="O2940" t="s">
        <v>49</v>
      </c>
      <c r="P2940" t="s">
        <v>49</v>
      </c>
      <c r="Q2940" t="s">
        <v>49</v>
      </c>
      <c r="R2940" t="s">
        <v>49</v>
      </c>
      <c r="S2940" t="s">
        <v>49</v>
      </c>
      <c r="T2940" t="s">
        <v>49</v>
      </c>
      <c r="U2940">
        <v>51</v>
      </c>
      <c r="V2940">
        <v>51</v>
      </c>
      <c r="W2940">
        <v>51</v>
      </c>
      <c r="X2940">
        <v>51</v>
      </c>
      <c r="Y2940">
        <v>35</v>
      </c>
      <c r="Z2940">
        <v>35</v>
      </c>
      <c r="AA2940">
        <v>17.5</v>
      </c>
      <c r="AB2940">
        <v>17.5</v>
      </c>
      <c r="AC2940">
        <v>17.5</v>
      </c>
      <c r="AD2940">
        <v>17</v>
      </c>
      <c r="AE2940">
        <v>18</v>
      </c>
      <c r="AF2940">
        <v>18</v>
      </c>
      <c r="AG2940">
        <v>18</v>
      </c>
      <c r="AH2940">
        <v>19</v>
      </c>
      <c r="AI2940">
        <v>19</v>
      </c>
      <c r="AJ2940">
        <v>19</v>
      </c>
      <c r="AK2940" t="s">
        <v>49</v>
      </c>
      <c r="AL2940" t="s">
        <v>49</v>
      </c>
      <c r="AM2940" t="s">
        <v>49</v>
      </c>
    </row>
    <row r="2941" spans="1:39" customFormat="1" hidden="1" x14ac:dyDescent="0.2">
      <c r="A2941" t="s">
        <v>74</v>
      </c>
      <c r="B2941" s="1" t="s">
        <v>552</v>
      </c>
      <c r="C2941" t="s">
        <v>443</v>
      </c>
      <c r="D2941" s="1" t="s">
        <v>259</v>
      </c>
      <c r="E2941" t="s">
        <v>49</v>
      </c>
      <c r="F2941" t="s">
        <v>49</v>
      </c>
      <c r="G2941" t="s">
        <v>49</v>
      </c>
      <c r="H2941" t="s">
        <v>49</v>
      </c>
      <c r="I2941" t="s">
        <v>49</v>
      </c>
      <c r="J2941" t="s">
        <v>49</v>
      </c>
      <c r="K2941" t="s">
        <v>49</v>
      </c>
      <c r="L2941" t="s">
        <v>49</v>
      </c>
      <c r="M2941" t="s">
        <v>49</v>
      </c>
      <c r="N2941" t="s">
        <v>49</v>
      </c>
      <c r="O2941" t="s">
        <v>49</v>
      </c>
      <c r="P2941" t="s">
        <v>49</v>
      </c>
      <c r="Q2941" t="s">
        <v>49</v>
      </c>
      <c r="R2941" t="s">
        <v>49</v>
      </c>
      <c r="S2941" t="s">
        <v>49</v>
      </c>
      <c r="T2941">
        <v>31</v>
      </c>
      <c r="U2941">
        <v>31</v>
      </c>
      <c r="V2941">
        <v>8</v>
      </c>
      <c r="W2941">
        <v>8</v>
      </c>
      <c r="X2941">
        <v>8</v>
      </c>
      <c r="Y2941">
        <v>8</v>
      </c>
      <c r="Z2941">
        <v>8</v>
      </c>
      <c r="AA2941">
        <v>8</v>
      </c>
      <c r="AB2941">
        <v>7</v>
      </c>
      <c r="AC2941">
        <v>7</v>
      </c>
      <c r="AD2941">
        <v>6</v>
      </c>
      <c r="AE2941">
        <v>15</v>
      </c>
      <c r="AF2941">
        <v>3</v>
      </c>
      <c r="AG2941">
        <v>10</v>
      </c>
      <c r="AH2941">
        <v>3</v>
      </c>
      <c r="AI2941">
        <v>3</v>
      </c>
      <c r="AJ2941">
        <v>3</v>
      </c>
      <c r="AK2941" t="s">
        <v>49</v>
      </c>
      <c r="AL2941" t="s">
        <v>49</v>
      </c>
      <c r="AM2941" t="s">
        <v>49</v>
      </c>
    </row>
    <row r="2942" spans="1:39" customFormat="1" hidden="1" x14ac:dyDescent="0.2">
      <c r="A2942" t="s">
        <v>74</v>
      </c>
      <c r="B2942" s="1" t="s">
        <v>552</v>
      </c>
      <c r="C2942" t="s">
        <v>470</v>
      </c>
      <c r="D2942" s="1" t="s">
        <v>131</v>
      </c>
      <c r="E2942" t="s">
        <v>49</v>
      </c>
      <c r="F2942" t="s">
        <v>49</v>
      </c>
      <c r="G2942" t="s">
        <v>49</v>
      </c>
      <c r="H2942" t="s">
        <v>49</v>
      </c>
      <c r="I2942" t="s">
        <v>49</v>
      </c>
      <c r="J2942" t="s">
        <v>49</v>
      </c>
      <c r="K2942" t="s">
        <v>49</v>
      </c>
      <c r="L2942" t="s">
        <v>49</v>
      </c>
      <c r="M2942" t="s">
        <v>49</v>
      </c>
      <c r="N2942" t="s">
        <v>49</v>
      </c>
      <c r="O2942" t="s">
        <v>49</v>
      </c>
      <c r="P2942" t="s">
        <v>49</v>
      </c>
      <c r="Q2942" t="s">
        <v>49</v>
      </c>
      <c r="R2942" t="s">
        <v>49</v>
      </c>
      <c r="S2942" t="s">
        <v>49</v>
      </c>
      <c r="T2942" t="s">
        <v>49</v>
      </c>
      <c r="U2942" t="s">
        <v>49</v>
      </c>
      <c r="V2942" t="s">
        <v>49</v>
      </c>
      <c r="W2942" t="s">
        <v>49</v>
      </c>
      <c r="X2942" t="s">
        <v>49</v>
      </c>
      <c r="Y2942" t="s">
        <v>49</v>
      </c>
      <c r="Z2942" t="s">
        <v>49</v>
      </c>
      <c r="AA2942" t="s">
        <v>49</v>
      </c>
      <c r="AB2942" t="s">
        <v>49</v>
      </c>
      <c r="AC2942" t="s">
        <v>49</v>
      </c>
      <c r="AD2942" t="s">
        <v>49</v>
      </c>
      <c r="AE2942">
        <v>57.714289999999998</v>
      </c>
      <c r="AF2942">
        <v>57.714289999999998</v>
      </c>
      <c r="AG2942">
        <v>57.714289999999998</v>
      </c>
      <c r="AH2942">
        <v>57.714289999999998</v>
      </c>
      <c r="AI2942">
        <v>57.714289999999998</v>
      </c>
      <c r="AJ2942">
        <v>57.714289999999998</v>
      </c>
      <c r="AK2942" t="s">
        <v>49</v>
      </c>
      <c r="AL2942" t="s">
        <v>49</v>
      </c>
      <c r="AM2942" t="s">
        <v>49</v>
      </c>
    </row>
    <row r="2943" spans="1:39" customFormat="1" hidden="1" x14ac:dyDescent="0.2">
      <c r="A2943" t="s">
        <v>74</v>
      </c>
      <c r="B2943" s="1" t="s">
        <v>552</v>
      </c>
      <c r="C2943" t="s">
        <v>169</v>
      </c>
      <c r="D2943" s="1" t="s">
        <v>129</v>
      </c>
      <c r="E2943" t="s">
        <v>49</v>
      </c>
      <c r="F2943" t="s">
        <v>49</v>
      </c>
      <c r="G2943" t="s">
        <v>49</v>
      </c>
      <c r="H2943" t="s">
        <v>49</v>
      </c>
      <c r="I2943" t="s">
        <v>49</v>
      </c>
      <c r="J2943" t="s">
        <v>49</v>
      </c>
      <c r="K2943" t="s">
        <v>49</v>
      </c>
      <c r="L2943" t="s">
        <v>49</v>
      </c>
      <c r="M2943" t="s">
        <v>49</v>
      </c>
      <c r="N2943" t="s">
        <v>49</v>
      </c>
      <c r="O2943" t="s">
        <v>49</v>
      </c>
      <c r="P2943" t="s">
        <v>49</v>
      </c>
      <c r="Q2943" t="s">
        <v>49</v>
      </c>
      <c r="R2943" t="s">
        <v>49</v>
      </c>
      <c r="S2943" t="s">
        <v>49</v>
      </c>
      <c r="T2943" t="s">
        <v>49</v>
      </c>
      <c r="U2943" t="s">
        <v>49</v>
      </c>
      <c r="V2943" t="s">
        <v>49</v>
      </c>
      <c r="W2943" t="s">
        <v>49</v>
      </c>
      <c r="X2943" t="s">
        <v>49</v>
      </c>
      <c r="Y2943" t="s">
        <v>49</v>
      </c>
      <c r="Z2943" t="s">
        <v>49</v>
      </c>
      <c r="AA2943" t="s">
        <v>49</v>
      </c>
      <c r="AB2943" t="s">
        <v>49</v>
      </c>
      <c r="AC2943" t="s">
        <v>49</v>
      </c>
      <c r="AD2943" t="s">
        <v>49</v>
      </c>
      <c r="AE2943">
        <v>61.714289999999998</v>
      </c>
      <c r="AF2943">
        <v>61.714289999999998</v>
      </c>
      <c r="AG2943">
        <v>47</v>
      </c>
      <c r="AH2943">
        <v>47</v>
      </c>
      <c r="AI2943">
        <v>47</v>
      </c>
      <c r="AJ2943">
        <v>47</v>
      </c>
      <c r="AK2943" t="s">
        <v>49</v>
      </c>
      <c r="AL2943" t="s">
        <v>49</v>
      </c>
      <c r="AM2943" t="s">
        <v>49</v>
      </c>
    </row>
    <row r="2944" spans="1:39" customFormat="1" hidden="1" x14ac:dyDescent="0.2">
      <c r="A2944" t="s">
        <v>74</v>
      </c>
      <c r="B2944" s="1" t="s">
        <v>552</v>
      </c>
      <c r="C2944" t="s">
        <v>272</v>
      </c>
      <c r="D2944" s="1" t="s">
        <v>348</v>
      </c>
      <c r="E2944" t="s">
        <v>49</v>
      </c>
      <c r="F2944" t="s">
        <v>49</v>
      </c>
      <c r="G2944" t="s">
        <v>49</v>
      </c>
      <c r="H2944" t="s">
        <v>49</v>
      </c>
      <c r="I2944" t="s">
        <v>49</v>
      </c>
      <c r="J2944" t="s">
        <v>49</v>
      </c>
      <c r="K2944" t="s">
        <v>49</v>
      </c>
      <c r="L2944" t="s">
        <v>49</v>
      </c>
      <c r="M2944" t="s">
        <v>49</v>
      </c>
      <c r="N2944" t="s">
        <v>49</v>
      </c>
      <c r="O2944" t="s">
        <v>49</v>
      </c>
      <c r="P2944" t="s">
        <v>49</v>
      </c>
      <c r="Q2944" t="s">
        <v>49</v>
      </c>
      <c r="R2944" t="s">
        <v>49</v>
      </c>
      <c r="S2944" t="s">
        <v>49</v>
      </c>
      <c r="T2944" t="s">
        <v>49</v>
      </c>
      <c r="U2944" t="s">
        <v>49</v>
      </c>
      <c r="V2944" t="s">
        <v>49</v>
      </c>
      <c r="W2944" t="s">
        <v>49</v>
      </c>
      <c r="X2944" t="s">
        <v>49</v>
      </c>
      <c r="Y2944" t="s">
        <v>49</v>
      </c>
      <c r="Z2944" t="s">
        <v>49</v>
      </c>
      <c r="AA2944" t="s">
        <v>49</v>
      </c>
      <c r="AB2944" t="s">
        <v>49</v>
      </c>
      <c r="AC2944" t="s">
        <v>49</v>
      </c>
      <c r="AD2944" t="s">
        <v>49</v>
      </c>
      <c r="AE2944">
        <v>80</v>
      </c>
      <c r="AF2944">
        <v>80</v>
      </c>
      <c r="AG2944">
        <v>80</v>
      </c>
      <c r="AH2944">
        <v>80</v>
      </c>
      <c r="AI2944">
        <v>80</v>
      </c>
      <c r="AJ2944">
        <v>80</v>
      </c>
      <c r="AK2944" t="s">
        <v>49</v>
      </c>
      <c r="AL2944" t="s">
        <v>49</v>
      </c>
      <c r="AM2944" t="s">
        <v>49</v>
      </c>
    </row>
    <row r="2945" spans="1:39" customFormat="1" hidden="1" x14ac:dyDescent="0.2">
      <c r="A2945" t="s">
        <v>74</v>
      </c>
      <c r="B2945" s="1" t="s">
        <v>552</v>
      </c>
      <c r="C2945" t="s">
        <v>320</v>
      </c>
      <c r="D2945" s="1" t="s">
        <v>481</v>
      </c>
      <c r="E2945" t="s">
        <v>49</v>
      </c>
      <c r="F2945" t="s">
        <v>49</v>
      </c>
      <c r="G2945" t="s">
        <v>49</v>
      </c>
      <c r="H2945" t="s">
        <v>49</v>
      </c>
      <c r="I2945" t="s">
        <v>49</v>
      </c>
      <c r="J2945" t="s">
        <v>49</v>
      </c>
      <c r="K2945" t="s">
        <v>49</v>
      </c>
      <c r="L2945" t="s">
        <v>49</v>
      </c>
      <c r="M2945" t="s">
        <v>49</v>
      </c>
      <c r="N2945" t="s">
        <v>49</v>
      </c>
      <c r="O2945" t="s">
        <v>49</v>
      </c>
      <c r="P2945" t="s">
        <v>49</v>
      </c>
      <c r="Q2945" t="s">
        <v>49</v>
      </c>
      <c r="R2945" t="s">
        <v>49</v>
      </c>
      <c r="S2945" t="s">
        <v>49</v>
      </c>
      <c r="T2945" t="s">
        <v>49</v>
      </c>
      <c r="U2945" t="s">
        <v>49</v>
      </c>
      <c r="V2945" t="s">
        <v>49</v>
      </c>
      <c r="W2945" t="s">
        <v>49</v>
      </c>
      <c r="X2945" t="s">
        <v>49</v>
      </c>
      <c r="Y2945" t="s">
        <v>49</v>
      </c>
      <c r="Z2945" t="s">
        <v>49</v>
      </c>
      <c r="AA2945" t="s">
        <v>49</v>
      </c>
      <c r="AB2945" t="s">
        <v>49</v>
      </c>
      <c r="AC2945" t="s">
        <v>49</v>
      </c>
      <c r="AD2945" t="s">
        <v>49</v>
      </c>
      <c r="AE2945">
        <v>72</v>
      </c>
      <c r="AF2945">
        <v>72</v>
      </c>
      <c r="AG2945">
        <v>72</v>
      </c>
      <c r="AH2945">
        <v>56</v>
      </c>
      <c r="AI2945">
        <v>56</v>
      </c>
      <c r="AJ2945">
        <v>56</v>
      </c>
      <c r="AK2945" t="s">
        <v>49</v>
      </c>
      <c r="AL2945" t="s">
        <v>49</v>
      </c>
      <c r="AM2945" t="s">
        <v>49</v>
      </c>
    </row>
    <row r="2946" spans="1:39" customFormat="1" hidden="1" x14ac:dyDescent="0.2">
      <c r="A2946" t="s">
        <v>74</v>
      </c>
      <c r="B2946" s="1" t="s">
        <v>552</v>
      </c>
      <c r="C2946" t="s">
        <v>157</v>
      </c>
      <c r="D2946" s="1" t="s">
        <v>441</v>
      </c>
      <c r="E2946" t="s">
        <v>49</v>
      </c>
      <c r="F2946" t="s">
        <v>49</v>
      </c>
      <c r="G2946" t="s">
        <v>49</v>
      </c>
      <c r="H2946" t="s">
        <v>49</v>
      </c>
      <c r="I2946" t="s">
        <v>49</v>
      </c>
      <c r="J2946" t="s">
        <v>49</v>
      </c>
      <c r="K2946" t="s">
        <v>49</v>
      </c>
      <c r="L2946" t="s">
        <v>49</v>
      </c>
      <c r="M2946" t="s">
        <v>49</v>
      </c>
      <c r="N2946" t="s">
        <v>49</v>
      </c>
      <c r="O2946" t="s">
        <v>49</v>
      </c>
      <c r="P2946" t="s">
        <v>49</v>
      </c>
      <c r="Q2946" t="s">
        <v>49</v>
      </c>
      <c r="R2946" t="s">
        <v>49</v>
      </c>
      <c r="S2946" t="s">
        <v>49</v>
      </c>
      <c r="T2946" t="s">
        <v>49</v>
      </c>
      <c r="U2946" t="s">
        <v>49</v>
      </c>
      <c r="V2946" t="s">
        <v>49</v>
      </c>
      <c r="W2946" t="s">
        <v>49</v>
      </c>
      <c r="X2946" t="s">
        <v>49</v>
      </c>
      <c r="Y2946" t="s">
        <v>49</v>
      </c>
      <c r="Z2946" t="s">
        <v>49</v>
      </c>
      <c r="AA2946">
        <v>20.5</v>
      </c>
      <c r="AB2946" t="s">
        <v>49</v>
      </c>
      <c r="AC2946" t="s">
        <v>49</v>
      </c>
      <c r="AD2946" t="s">
        <v>49</v>
      </c>
      <c r="AE2946" t="s">
        <v>49</v>
      </c>
      <c r="AF2946" t="s">
        <v>49</v>
      </c>
      <c r="AG2946" t="s">
        <v>49</v>
      </c>
      <c r="AH2946" t="s">
        <v>49</v>
      </c>
      <c r="AI2946" t="s">
        <v>49</v>
      </c>
      <c r="AJ2946" t="s">
        <v>49</v>
      </c>
      <c r="AK2946" t="s">
        <v>49</v>
      </c>
      <c r="AL2946" t="s">
        <v>49</v>
      </c>
      <c r="AM2946" t="s">
        <v>49</v>
      </c>
    </row>
    <row r="2947" spans="1:39" customFormat="1" hidden="1" x14ac:dyDescent="0.2">
      <c r="A2947" t="s">
        <v>74</v>
      </c>
      <c r="B2947" s="1" t="s">
        <v>552</v>
      </c>
      <c r="C2947" t="s">
        <v>87</v>
      </c>
      <c r="D2947" s="1" t="s">
        <v>302</v>
      </c>
      <c r="E2947" t="s">
        <v>49</v>
      </c>
      <c r="F2947" t="s">
        <v>49</v>
      </c>
      <c r="G2947" t="s">
        <v>49</v>
      </c>
      <c r="H2947" t="s">
        <v>49</v>
      </c>
      <c r="I2947" t="s">
        <v>49</v>
      </c>
      <c r="J2947" t="s">
        <v>49</v>
      </c>
      <c r="K2947" t="s">
        <v>49</v>
      </c>
      <c r="L2947" t="s">
        <v>49</v>
      </c>
      <c r="M2947" t="s">
        <v>49</v>
      </c>
      <c r="N2947" t="s">
        <v>49</v>
      </c>
      <c r="O2947" t="s">
        <v>49</v>
      </c>
      <c r="P2947" t="s">
        <v>49</v>
      </c>
      <c r="Q2947" t="s">
        <v>49</v>
      </c>
      <c r="R2947" t="s">
        <v>49</v>
      </c>
      <c r="S2947" t="s">
        <v>49</v>
      </c>
      <c r="T2947" t="s">
        <v>49</v>
      </c>
      <c r="U2947" t="s">
        <v>49</v>
      </c>
      <c r="V2947">
        <v>324</v>
      </c>
      <c r="W2947">
        <v>324</v>
      </c>
      <c r="X2947">
        <v>324</v>
      </c>
      <c r="Y2947">
        <v>324</v>
      </c>
      <c r="Z2947">
        <v>324</v>
      </c>
      <c r="AA2947">
        <v>324</v>
      </c>
      <c r="AB2947">
        <v>324</v>
      </c>
      <c r="AC2947">
        <v>278</v>
      </c>
      <c r="AD2947">
        <v>278</v>
      </c>
      <c r="AE2947">
        <v>278</v>
      </c>
      <c r="AF2947">
        <v>280</v>
      </c>
      <c r="AG2947">
        <v>272</v>
      </c>
      <c r="AH2947">
        <v>272</v>
      </c>
      <c r="AI2947">
        <v>272</v>
      </c>
      <c r="AJ2947">
        <v>268</v>
      </c>
      <c r="AK2947" t="s">
        <v>49</v>
      </c>
      <c r="AL2947" t="s">
        <v>49</v>
      </c>
      <c r="AM2947" t="s">
        <v>49</v>
      </c>
    </row>
    <row r="2948" spans="1:39" customFormat="1" hidden="1" x14ac:dyDescent="0.2">
      <c r="A2948" t="s">
        <v>74</v>
      </c>
      <c r="B2948" s="1" t="s">
        <v>552</v>
      </c>
      <c r="C2948" t="s">
        <v>542</v>
      </c>
      <c r="D2948" s="1" t="s">
        <v>479</v>
      </c>
      <c r="E2948">
        <v>91.417472350161006</v>
      </c>
      <c r="F2948">
        <v>96.010280424762257</v>
      </c>
      <c r="G2948">
        <v>99.940171936027582</v>
      </c>
      <c r="H2948">
        <v>101.59878879601338</v>
      </c>
      <c r="I2948">
        <v>125.49432672155856</v>
      </c>
      <c r="J2948">
        <v>82.842133184008489</v>
      </c>
      <c r="K2948">
        <v>111.40668392432498</v>
      </c>
      <c r="L2948">
        <v>107.65180749995673</v>
      </c>
      <c r="M2948">
        <v>97.724241960518555</v>
      </c>
      <c r="N2948">
        <v>88.984831825258325</v>
      </c>
      <c r="O2948">
        <v>84.474985366096661</v>
      </c>
      <c r="P2948">
        <v>84.231746891769603</v>
      </c>
      <c r="Q2948">
        <v>89.51300605287156</v>
      </c>
      <c r="R2948">
        <v>84.827734599442451</v>
      </c>
      <c r="S2948">
        <v>81.846755427102039</v>
      </c>
      <c r="T2948">
        <v>88.150630842408773</v>
      </c>
      <c r="U2948">
        <v>89.318104072681606</v>
      </c>
      <c r="V2948">
        <v>90.487893344909722</v>
      </c>
      <c r="W2948">
        <v>100.74559882499337</v>
      </c>
      <c r="X2948">
        <v>101.24442206243678</v>
      </c>
      <c r="Y2948">
        <v>113.57740384422583</v>
      </c>
      <c r="Z2948">
        <v>86.885124333883709</v>
      </c>
      <c r="AA2948">
        <v>80.920400318881036</v>
      </c>
      <c r="AB2948">
        <v>83.82182022758083</v>
      </c>
      <c r="AC2948">
        <v>82.040078348651505</v>
      </c>
      <c r="AD2948">
        <v>83.25957198400107</v>
      </c>
      <c r="AE2948">
        <v>84.74094366445641</v>
      </c>
      <c r="AF2948">
        <v>76.117521662347556</v>
      </c>
      <c r="AG2948">
        <v>76.455158957305486</v>
      </c>
      <c r="AH2948">
        <v>83.523172517512961</v>
      </c>
      <c r="AI2948">
        <v>89.977906041235144</v>
      </c>
      <c r="AJ2948">
        <v>90.110607633599358</v>
      </c>
      <c r="AK2948">
        <v>65.859766231819364</v>
      </c>
      <c r="AL2948">
        <v>73.353708129743794</v>
      </c>
      <c r="AM2948">
        <v>73.181181216348506</v>
      </c>
    </row>
    <row r="2949" spans="1:39" customFormat="1" hidden="1" x14ac:dyDescent="0.2">
      <c r="A2949" t="s">
        <v>74</v>
      </c>
      <c r="B2949" s="1" t="s">
        <v>552</v>
      </c>
      <c r="C2949" t="s">
        <v>456</v>
      </c>
      <c r="D2949" s="1" t="s">
        <v>489</v>
      </c>
      <c r="E2949" t="s">
        <v>49</v>
      </c>
      <c r="F2949" t="s">
        <v>49</v>
      </c>
      <c r="G2949" t="s">
        <v>49</v>
      </c>
      <c r="H2949" t="s">
        <v>49</v>
      </c>
      <c r="I2949" t="s">
        <v>49</v>
      </c>
      <c r="J2949" t="s">
        <v>49</v>
      </c>
      <c r="K2949" t="s">
        <v>49</v>
      </c>
      <c r="L2949" t="s">
        <v>49</v>
      </c>
      <c r="M2949">
        <v>65.5</v>
      </c>
      <c r="N2949" t="s">
        <v>49</v>
      </c>
      <c r="O2949">
        <v>69.154228210449205</v>
      </c>
      <c r="P2949" t="s">
        <v>49</v>
      </c>
      <c r="Q2949">
        <v>68.159202575683594</v>
      </c>
      <c r="R2949" t="s">
        <v>49</v>
      </c>
      <c r="S2949">
        <v>66.666664123535199</v>
      </c>
      <c r="T2949">
        <v>64.676620483398395</v>
      </c>
      <c r="U2949">
        <v>61.057693481445298</v>
      </c>
      <c r="V2949">
        <v>62.019229888916001</v>
      </c>
      <c r="W2949">
        <v>67.307693481445298</v>
      </c>
      <c r="X2949">
        <v>67.307693481445298</v>
      </c>
      <c r="Y2949">
        <v>66.346153259277301</v>
      </c>
      <c r="Z2949">
        <v>66.3507080078125</v>
      </c>
      <c r="AA2949">
        <v>61.137439727783203</v>
      </c>
      <c r="AB2949">
        <v>61.971832275390597</v>
      </c>
      <c r="AC2949">
        <v>63.380283355712898</v>
      </c>
      <c r="AD2949">
        <v>64.788734436035199</v>
      </c>
      <c r="AE2949">
        <v>67.487686157226605</v>
      </c>
      <c r="AF2949">
        <v>68.965515136718807</v>
      </c>
      <c r="AG2949">
        <v>70.935958862304702</v>
      </c>
      <c r="AH2949">
        <v>69.950736999511705</v>
      </c>
      <c r="AI2949">
        <v>68.446601867675795</v>
      </c>
      <c r="AJ2949">
        <v>66.666664123535199</v>
      </c>
      <c r="AK2949">
        <v>66.666664123535199</v>
      </c>
      <c r="AL2949">
        <v>65.700485229492202</v>
      </c>
      <c r="AM2949">
        <v>64.251205444335895</v>
      </c>
    </row>
    <row r="2950" spans="1:39" customFormat="1" hidden="1" x14ac:dyDescent="0.2">
      <c r="A2950" t="s">
        <v>435</v>
      </c>
      <c r="B2950" s="1" t="s">
        <v>221</v>
      </c>
      <c r="C2950" t="s">
        <v>483</v>
      </c>
      <c r="D2950" s="1" t="s">
        <v>39</v>
      </c>
      <c r="E2950">
        <v>0.37804794914958251</v>
      </c>
      <c r="F2950">
        <v>-3.1975490098775372E-2</v>
      </c>
      <c r="G2950">
        <v>0.90495106972387029</v>
      </c>
      <c r="H2950">
        <v>-0.27362147310508189</v>
      </c>
      <c r="I2950">
        <v>0.76678339281142671</v>
      </c>
      <c r="J2950">
        <v>-0.59839684560551376</v>
      </c>
      <c r="K2950">
        <v>4.5776079316655956E-2</v>
      </c>
      <c r="L2950">
        <v>0.19781341158418925</v>
      </c>
      <c r="M2950">
        <v>0.22395960583109373</v>
      </c>
      <c r="N2950">
        <v>4.981215813754301</v>
      </c>
      <c r="O2950">
        <v>3.9181432493137081</v>
      </c>
      <c r="P2950">
        <v>1.9382863471955412</v>
      </c>
      <c r="Q2950">
        <v>10.794005367829691</v>
      </c>
      <c r="R2950">
        <v>3.0485058907274905</v>
      </c>
      <c r="S2950">
        <v>2.4860167566062756</v>
      </c>
      <c r="T2950">
        <v>5.3647267143469834</v>
      </c>
      <c r="U2950">
        <v>8.2092227069918078</v>
      </c>
      <c r="V2950">
        <v>15.763646141435894</v>
      </c>
      <c r="W2950">
        <v>23.537291342713136</v>
      </c>
      <c r="X2950">
        <v>15.324821217564619</v>
      </c>
      <c r="Y2950">
        <v>12.475299594314148</v>
      </c>
      <c r="Z2950">
        <v>9.8341787447655129</v>
      </c>
      <c r="AA2950">
        <v>6.2224756697391177</v>
      </c>
      <c r="AB2950">
        <v>5.0333587268849254</v>
      </c>
      <c r="AC2950">
        <v>4.8948068868232069</v>
      </c>
      <c r="AD2950">
        <v>5.6497716871459094</v>
      </c>
      <c r="AE2950">
        <v>5.9120489020588938</v>
      </c>
      <c r="AF2950">
        <v>4.1472022917494016</v>
      </c>
      <c r="AG2950">
        <v>3.8928514286897054</v>
      </c>
      <c r="AH2950">
        <v>4.8781413316797657</v>
      </c>
      <c r="AI2950">
        <v>2.2017768657557588</v>
      </c>
      <c r="AJ2950">
        <v>1.6397056719140868</v>
      </c>
      <c r="AK2950">
        <v>1.744568958556161</v>
      </c>
      <c r="AL2950">
        <v>1.3782840149232913</v>
      </c>
      <c r="AM2950">
        <v>2.3962198389851901</v>
      </c>
    </row>
    <row r="2951" spans="1:39" customFormat="1" hidden="1" x14ac:dyDescent="0.2">
      <c r="A2951" t="s">
        <v>435</v>
      </c>
      <c r="B2951" s="1" t="s">
        <v>221</v>
      </c>
      <c r="C2951" t="s">
        <v>260</v>
      </c>
      <c r="D2951" s="1" t="s">
        <v>203</v>
      </c>
      <c r="E2951">
        <v>23731746.1964068</v>
      </c>
      <c r="F2951">
        <v>-1349805.3126363601</v>
      </c>
      <c r="G2951">
        <v>37646775.310783699</v>
      </c>
      <c r="H2951">
        <v>-11887398.0426124</v>
      </c>
      <c r="I2951">
        <v>40722566.9809784</v>
      </c>
      <c r="J2951">
        <v>-33548530.148794301</v>
      </c>
      <c r="K2951">
        <v>2854731.7934229998</v>
      </c>
      <c r="L2951">
        <v>13308089.206563599</v>
      </c>
      <c r="M2951">
        <v>15514809.5909732</v>
      </c>
      <c r="N2951">
        <v>360930888.57545799</v>
      </c>
      <c r="O2951">
        <v>310014104.372356</v>
      </c>
      <c r="P2951">
        <v>157968970.38081801</v>
      </c>
      <c r="Q2951">
        <v>913258110.01410401</v>
      </c>
      <c r="R2951">
        <v>273628171.251894</v>
      </c>
      <c r="S2951">
        <v>238222874.67932701</v>
      </c>
      <c r="T2951">
        <v>546967559.94358301</v>
      </c>
      <c r="U2951">
        <v>936812411.84767306</v>
      </c>
      <c r="V2951">
        <v>1984485190.40903</v>
      </c>
      <c r="W2951">
        <v>3544005641.74894</v>
      </c>
      <c r="X2951">
        <v>2622144778.84372</v>
      </c>
      <c r="Y2951">
        <v>2826744496.3330102</v>
      </c>
      <c r="Z2951">
        <v>2413098591.5493002</v>
      </c>
      <c r="AA2951">
        <v>1688394366.19718</v>
      </c>
      <c r="AB2951">
        <v>1486056338.0281701</v>
      </c>
      <c r="AC2951">
        <v>1548450704.2253499</v>
      </c>
      <c r="AD2951">
        <v>1946597204.0421</v>
      </c>
      <c r="AE2951">
        <v>2178450704.2253499</v>
      </c>
      <c r="AF2951">
        <v>1600281690.1408501</v>
      </c>
      <c r="AG2951">
        <v>1552957746.4788699</v>
      </c>
      <c r="AH2951">
        <v>2029718309.8591499</v>
      </c>
      <c r="AI2951">
        <v>954929577.46478903</v>
      </c>
      <c r="AJ2951">
        <v>729718309.85915506</v>
      </c>
      <c r="AK2951">
        <v>760281690.14084494</v>
      </c>
      <c r="AL2951">
        <v>621830985.91549301</v>
      </c>
      <c r="AM2951">
        <v>1137042253.5211</v>
      </c>
    </row>
    <row r="2952" spans="1:39" customFormat="1" hidden="1" x14ac:dyDescent="0.2">
      <c r="A2952" t="s">
        <v>435</v>
      </c>
      <c r="B2952" s="1" t="s">
        <v>221</v>
      </c>
      <c r="C2952" t="s">
        <v>31</v>
      </c>
      <c r="D2952" s="1" t="s">
        <v>339</v>
      </c>
      <c r="E2952" t="s">
        <v>49</v>
      </c>
      <c r="F2952" t="s">
        <v>49</v>
      </c>
      <c r="G2952" t="s">
        <v>49</v>
      </c>
      <c r="H2952">
        <v>31.497</v>
      </c>
      <c r="I2952">
        <v>31.451000000000001</v>
      </c>
      <c r="J2952">
        <v>31.456</v>
      </c>
      <c r="K2952">
        <v>32.587000000000003</v>
      </c>
      <c r="L2952">
        <v>33.665999999999997</v>
      </c>
      <c r="M2952">
        <v>34.081000000000003</v>
      </c>
      <c r="N2952">
        <v>34.085999999999999</v>
      </c>
      <c r="O2952">
        <v>34.082000000000001</v>
      </c>
      <c r="P2952">
        <v>34.058999999999997</v>
      </c>
      <c r="Q2952">
        <v>34.002000000000002</v>
      </c>
      <c r="R2952">
        <v>33.095999999999997</v>
      </c>
      <c r="S2952">
        <v>32.524999999999999</v>
      </c>
      <c r="T2952">
        <v>31.977</v>
      </c>
      <c r="U2952">
        <v>32.331000000000003</v>
      </c>
      <c r="V2952">
        <v>32.631999999999998</v>
      </c>
      <c r="W2952">
        <v>32.421999999999997</v>
      </c>
      <c r="X2952">
        <v>34.585999999999999</v>
      </c>
      <c r="Y2952">
        <v>34.484000000000002</v>
      </c>
      <c r="Z2952">
        <v>34.927</v>
      </c>
      <c r="AA2952">
        <v>34.563000000000002</v>
      </c>
      <c r="AB2952">
        <v>33.969000000000001</v>
      </c>
      <c r="AC2952">
        <v>33.363999999999997</v>
      </c>
      <c r="AD2952">
        <v>32.424999999999997</v>
      </c>
      <c r="AE2952">
        <v>32.067999999999998</v>
      </c>
      <c r="AF2952">
        <v>32.734000000000002</v>
      </c>
      <c r="AG2952">
        <v>32.988</v>
      </c>
      <c r="AH2952">
        <v>32.94</v>
      </c>
      <c r="AI2952">
        <v>32.026000000000003</v>
      </c>
      <c r="AJ2952">
        <v>32.648000000000003</v>
      </c>
      <c r="AK2952">
        <v>32.276000000000003</v>
      </c>
      <c r="AL2952">
        <v>32.283999999999999</v>
      </c>
      <c r="AM2952">
        <v>32.590000000000003</v>
      </c>
    </row>
    <row r="2953" spans="1:39" customFormat="1" hidden="1" x14ac:dyDescent="0.2">
      <c r="A2953" t="s">
        <v>435</v>
      </c>
      <c r="B2953" s="1" t="s">
        <v>221</v>
      </c>
      <c r="C2953" t="s">
        <v>473</v>
      </c>
      <c r="D2953" s="1" t="s">
        <v>563</v>
      </c>
      <c r="E2953" t="s">
        <v>49</v>
      </c>
      <c r="F2953" t="s">
        <v>49</v>
      </c>
      <c r="G2953" t="s">
        <v>49</v>
      </c>
      <c r="H2953" t="s">
        <v>49</v>
      </c>
      <c r="I2953" t="s">
        <v>49</v>
      </c>
      <c r="J2953" t="s">
        <v>49</v>
      </c>
      <c r="K2953" t="s">
        <v>49</v>
      </c>
      <c r="L2953" t="s">
        <v>49</v>
      </c>
      <c r="M2953" t="s">
        <v>49</v>
      </c>
      <c r="N2953" t="s">
        <v>49</v>
      </c>
      <c r="O2953" t="s">
        <v>49</v>
      </c>
      <c r="P2953" t="s">
        <v>49</v>
      </c>
      <c r="Q2953">
        <v>39.4</v>
      </c>
      <c r="R2953">
        <v>38.799999999999997</v>
      </c>
      <c r="S2953">
        <v>38.4</v>
      </c>
      <c r="T2953">
        <v>37.4</v>
      </c>
      <c r="U2953" t="s">
        <v>49</v>
      </c>
      <c r="V2953">
        <v>38.299999999999997</v>
      </c>
      <c r="W2953">
        <v>37.700000000000003</v>
      </c>
      <c r="X2953">
        <v>39.799999999999997</v>
      </c>
      <c r="Y2953">
        <v>39.5</v>
      </c>
      <c r="Z2953">
        <v>40.1</v>
      </c>
      <c r="AA2953">
        <v>39.5</v>
      </c>
      <c r="AB2953">
        <v>39</v>
      </c>
      <c r="AC2953">
        <v>38</v>
      </c>
      <c r="AD2953">
        <v>37.1</v>
      </c>
      <c r="AE2953">
        <v>36.4</v>
      </c>
      <c r="AF2953" t="s">
        <v>49</v>
      </c>
      <c r="AG2953" t="s">
        <v>49</v>
      </c>
      <c r="AH2953">
        <v>40.229999999999997</v>
      </c>
      <c r="AI2953">
        <v>39.18</v>
      </c>
      <c r="AJ2953">
        <v>39.24</v>
      </c>
      <c r="AK2953">
        <v>39.950000000000003</v>
      </c>
      <c r="AL2953">
        <v>38.67</v>
      </c>
      <c r="AM2953" t="s">
        <v>49</v>
      </c>
    </row>
    <row r="2954" spans="1:39" customFormat="1" hidden="1" x14ac:dyDescent="0.2">
      <c r="A2954" t="s">
        <v>435</v>
      </c>
      <c r="B2954" s="1" t="s">
        <v>221</v>
      </c>
      <c r="C2954" t="s">
        <v>415</v>
      </c>
      <c r="D2954" s="1" t="s">
        <v>568</v>
      </c>
      <c r="E2954" t="s">
        <v>49</v>
      </c>
      <c r="F2954" t="s">
        <v>49</v>
      </c>
      <c r="G2954">
        <v>96.8</v>
      </c>
      <c r="H2954">
        <v>97.854682922363295</v>
      </c>
      <c r="I2954">
        <v>97.974861145019503</v>
      </c>
      <c r="J2954">
        <v>98.0943603515625</v>
      </c>
      <c r="K2954">
        <v>98.212501525878906</v>
      </c>
      <c r="L2954">
        <v>98.328598022460895</v>
      </c>
      <c r="M2954">
        <v>98.441978454589801</v>
      </c>
      <c r="N2954">
        <v>98.9</v>
      </c>
      <c r="O2954">
        <v>98.657852172851605</v>
      </c>
      <c r="P2954">
        <v>98.7589111328125</v>
      </c>
      <c r="Q2954">
        <v>99.006980895996094</v>
      </c>
      <c r="R2954">
        <v>99.015663146972699</v>
      </c>
      <c r="S2954">
        <v>99.5</v>
      </c>
      <c r="T2954">
        <v>99.014396667480497</v>
      </c>
      <c r="U2954">
        <v>99.173436820348002</v>
      </c>
      <c r="V2954">
        <v>99.034988403320298</v>
      </c>
      <c r="W2954">
        <v>100</v>
      </c>
      <c r="X2954">
        <v>98.8</v>
      </c>
      <c r="Y2954">
        <v>100</v>
      </c>
      <c r="Z2954">
        <v>99.4</v>
      </c>
      <c r="AA2954">
        <v>100</v>
      </c>
      <c r="AB2954">
        <v>99.600349426269503</v>
      </c>
      <c r="AC2954">
        <v>99.5</v>
      </c>
      <c r="AD2954">
        <v>99.694557189941406</v>
      </c>
      <c r="AE2954">
        <v>99.791923522949205</v>
      </c>
      <c r="AF2954">
        <v>99.892761230468807</v>
      </c>
      <c r="AG2954">
        <v>99.951828002929702</v>
      </c>
      <c r="AH2954">
        <v>100</v>
      </c>
      <c r="AI2954">
        <v>99.9</v>
      </c>
      <c r="AJ2954">
        <v>99.9</v>
      </c>
      <c r="AK2954">
        <v>99.9</v>
      </c>
      <c r="AL2954">
        <v>99.9</v>
      </c>
      <c r="AM2954" t="s">
        <v>49</v>
      </c>
    </row>
    <row r="2955" spans="1:39" customFormat="1" hidden="1" x14ac:dyDescent="0.2">
      <c r="A2955" t="s">
        <v>435</v>
      </c>
      <c r="B2955" s="1" t="s">
        <v>221</v>
      </c>
      <c r="C2955" t="s">
        <v>275</v>
      </c>
      <c r="D2955" s="1" t="s">
        <v>222</v>
      </c>
      <c r="E2955">
        <v>118.23152877085461</v>
      </c>
      <c r="F2955">
        <v>133.48365285508143</v>
      </c>
      <c r="G2955">
        <v>126.95599579877586</v>
      </c>
      <c r="H2955">
        <v>137.23333333333335</v>
      </c>
      <c r="I2955">
        <v>116.19230556171061</v>
      </c>
      <c r="J2955">
        <v>112.86327360724951</v>
      </c>
      <c r="K2955">
        <v>103.96773231129369</v>
      </c>
      <c r="L2955">
        <v>101.5906208242306</v>
      </c>
      <c r="M2955">
        <v>96.630731329912862</v>
      </c>
      <c r="N2955">
        <v>99.445370136063687</v>
      </c>
      <c r="O2955">
        <v>96.820367927555353</v>
      </c>
      <c r="P2955">
        <v>108.56729487911669</v>
      </c>
      <c r="Q2955">
        <v>112.55050260889858</v>
      </c>
      <c r="R2955">
        <v>114.69162594088344</v>
      </c>
      <c r="S2955">
        <v>116.65646158375036</v>
      </c>
      <c r="T2955">
        <v>127.85788592693015</v>
      </c>
      <c r="U2955">
        <v>126.18336649816459</v>
      </c>
      <c r="V2955">
        <v>138.87738639419197</v>
      </c>
      <c r="W2955">
        <v>131.01838806976789</v>
      </c>
      <c r="X2955">
        <v>129.62007369366845</v>
      </c>
      <c r="Y2955">
        <v>118.41673298552134</v>
      </c>
      <c r="Z2955">
        <v>135.84466026996378</v>
      </c>
      <c r="AA2955">
        <v>134.17897045528312</v>
      </c>
      <c r="AB2955">
        <v>126.64233006793451</v>
      </c>
      <c r="AC2955">
        <v>115.78012545273401</v>
      </c>
      <c r="AD2955">
        <v>121.35208968038114</v>
      </c>
      <c r="AE2955">
        <v>108.74845244625482</v>
      </c>
      <c r="AF2955">
        <v>111.67653168795984</v>
      </c>
      <c r="AG2955">
        <v>112.71360221473165</v>
      </c>
      <c r="AH2955">
        <v>108.01724915921793</v>
      </c>
      <c r="AI2955">
        <v>103.78997124583658</v>
      </c>
      <c r="AJ2955">
        <v>106.33899277962998</v>
      </c>
      <c r="AK2955">
        <v>114.81943324806826</v>
      </c>
      <c r="AL2955">
        <v>118.71258846989217</v>
      </c>
      <c r="AM2955">
        <v>118.94116543271143</v>
      </c>
    </row>
    <row r="2956" spans="1:39" customFormat="1" hidden="1" x14ac:dyDescent="0.2">
      <c r="A2956" t="s">
        <v>435</v>
      </c>
      <c r="B2956" s="1" t="s">
        <v>221</v>
      </c>
      <c r="C2956" t="s">
        <v>215</v>
      </c>
      <c r="D2956" s="1" t="s">
        <v>497</v>
      </c>
      <c r="E2956" t="s">
        <v>49</v>
      </c>
      <c r="F2956" t="s">
        <v>49</v>
      </c>
      <c r="G2956">
        <v>128.79468327840354</v>
      </c>
      <c r="H2956">
        <v>129.99966193373902</v>
      </c>
      <c r="I2956">
        <v>152.60109683137603</v>
      </c>
      <c r="J2956">
        <v>125.60961795901555</v>
      </c>
      <c r="K2956">
        <v>116.44596424391251</v>
      </c>
      <c r="L2956">
        <v>105.06288841283644</v>
      </c>
      <c r="M2956">
        <v>106.23422102777099</v>
      </c>
      <c r="N2956">
        <v>100.38541646390127</v>
      </c>
      <c r="O2956">
        <v>101.17259082320224</v>
      </c>
      <c r="P2956">
        <v>99.905854663136211</v>
      </c>
      <c r="Q2956">
        <v>93.710970710320566</v>
      </c>
      <c r="R2956">
        <v>90.826563162939806</v>
      </c>
      <c r="S2956">
        <v>85.074035914041801</v>
      </c>
      <c r="T2956">
        <v>88.918339397125351</v>
      </c>
      <c r="U2956">
        <v>89.02223485644366</v>
      </c>
      <c r="V2956">
        <v>79.949807295868069</v>
      </c>
      <c r="W2956">
        <v>72.624913352192891</v>
      </c>
      <c r="X2956">
        <v>69.959526184333086</v>
      </c>
      <c r="Y2956">
        <v>55.066052584233859</v>
      </c>
      <c r="Z2956">
        <v>59.221466876272679</v>
      </c>
      <c r="AA2956">
        <v>59.77108436173971</v>
      </c>
      <c r="AB2956">
        <v>60.421771990433484</v>
      </c>
      <c r="AC2956">
        <v>65.350613939857936</v>
      </c>
      <c r="AD2956">
        <v>73.723812248078985</v>
      </c>
      <c r="AE2956">
        <v>77.713991754910666</v>
      </c>
      <c r="AF2956">
        <v>78.861449669416842</v>
      </c>
      <c r="AG2956">
        <v>74.071860773414954</v>
      </c>
      <c r="AH2956">
        <v>75.380502047771699</v>
      </c>
      <c r="AI2956" t="s">
        <v>49</v>
      </c>
      <c r="AJ2956">
        <v>79.34485425372803</v>
      </c>
      <c r="AK2956">
        <v>76.176063851353163</v>
      </c>
      <c r="AL2956" t="s">
        <v>49</v>
      </c>
      <c r="AM2956" t="s">
        <v>49</v>
      </c>
    </row>
    <row r="2957" spans="1:39" customFormat="1" hidden="1" x14ac:dyDescent="0.2">
      <c r="A2957" t="s">
        <v>435</v>
      </c>
      <c r="B2957" s="1" t="s">
        <v>221</v>
      </c>
      <c r="C2957" t="s">
        <v>494</v>
      </c>
      <c r="D2957" s="1" t="s">
        <v>202</v>
      </c>
      <c r="E2957" t="s">
        <v>49</v>
      </c>
      <c r="F2957" t="s">
        <v>49</v>
      </c>
      <c r="G2957">
        <v>3556150000</v>
      </c>
      <c r="H2957">
        <v>3845390000</v>
      </c>
      <c r="I2957">
        <v>5509510000</v>
      </c>
      <c r="J2957">
        <v>4879180000</v>
      </c>
      <c r="K2957">
        <v>5073900000</v>
      </c>
      <c r="L2957">
        <v>4953400000</v>
      </c>
      <c r="M2957">
        <v>5217800000</v>
      </c>
      <c r="N2957">
        <v>5157100000</v>
      </c>
      <c r="O2957">
        <v>5675580000</v>
      </c>
      <c r="P2957">
        <v>5772860000</v>
      </c>
      <c r="Q2957">
        <v>5621440000</v>
      </c>
      <c r="R2957">
        <v>5779930000</v>
      </c>
      <c r="S2957">
        <v>5779930000</v>
      </c>
      <c r="T2957">
        <v>6427640000</v>
      </c>
      <c r="U2957">
        <v>7202700000</v>
      </c>
      <c r="V2957">
        <v>7136000000</v>
      </c>
      <c r="W2957">
        <v>7753000000</v>
      </c>
      <c r="X2957">
        <v>8487000000</v>
      </c>
      <c r="Y2957">
        <v>8854700000</v>
      </c>
      <c r="Z2957">
        <v>10317500000</v>
      </c>
      <c r="AA2957">
        <v>11514900000</v>
      </c>
      <c r="AB2957">
        <v>12665700000</v>
      </c>
      <c r="AC2957">
        <v>14678100000</v>
      </c>
      <c r="AD2957">
        <v>18034800000</v>
      </c>
      <c r="AE2957">
        <v>20331400000</v>
      </c>
      <c r="AF2957">
        <v>21605500000</v>
      </c>
      <c r="AG2957">
        <v>20979900000</v>
      </c>
      <c r="AH2957">
        <v>22268900000</v>
      </c>
      <c r="AI2957" t="s">
        <v>49</v>
      </c>
      <c r="AJ2957">
        <v>25070700000</v>
      </c>
      <c r="AK2957">
        <v>23570200000</v>
      </c>
      <c r="AL2957" t="s">
        <v>49</v>
      </c>
      <c r="AM2957" t="s">
        <v>49</v>
      </c>
    </row>
    <row r="2958" spans="1:39" customFormat="1" hidden="1" x14ac:dyDescent="0.2">
      <c r="A2958" t="s">
        <v>435</v>
      </c>
      <c r="B2958" s="1" t="s">
        <v>221</v>
      </c>
      <c r="C2958" t="s">
        <v>34</v>
      </c>
      <c r="D2958" s="1" t="s">
        <v>113</v>
      </c>
      <c r="E2958">
        <v>32.629386053046296</v>
      </c>
      <c r="F2958">
        <v>41.019288497606901</v>
      </c>
      <c r="G2958">
        <v>47.661188117897602</v>
      </c>
      <c r="H2958">
        <v>51.5481943981829</v>
      </c>
      <c r="I2958">
        <v>53.607975503974899</v>
      </c>
      <c r="J2958">
        <v>55.385973358190299</v>
      </c>
      <c r="K2958">
        <v>57.3337298015012</v>
      </c>
      <c r="L2958">
        <v>58.6828638516848</v>
      </c>
      <c r="M2958">
        <v>62.497964775050598</v>
      </c>
      <c r="N2958">
        <v>64.396580574149894</v>
      </c>
      <c r="O2958">
        <v>66.3875081902343</v>
      </c>
      <c r="P2958">
        <v>66.789986818822698</v>
      </c>
      <c r="Q2958">
        <v>67.2353965011268</v>
      </c>
      <c r="R2958">
        <v>68.426945138466706</v>
      </c>
      <c r="S2958">
        <v>69.681206861982403</v>
      </c>
      <c r="T2958">
        <v>70.817010533832701</v>
      </c>
      <c r="U2958">
        <v>73.1977851016171</v>
      </c>
      <c r="V2958">
        <v>75.755085393451907</v>
      </c>
      <c r="W2958">
        <v>80.491084753171194</v>
      </c>
      <c r="X2958">
        <v>84.309506466331499</v>
      </c>
      <c r="Y2958">
        <v>96.088582370775796</v>
      </c>
      <c r="Z2958">
        <v>95.378420731856593</v>
      </c>
      <c r="AA2958">
        <v>100</v>
      </c>
      <c r="AB2958">
        <v>104.16244162927801</v>
      </c>
      <c r="AC2958">
        <v>108.86561499113</v>
      </c>
      <c r="AD2958">
        <v>114.11797064643</v>
      </c>
      <c r="AE2958">
        <v>117.426797297677</v>
      </c>
      <c r="AF2958">
        <v>116.397138828916</v>
      </c>
      <c r="AG2958">
        <v>115.491068042148</v>
      </c>
      <c r="AH2958">
        <v>119.32986927279801</v>
      </c>
      <c r="AI2958">
        <v>124.65473925678199</v>
      </c>
      <c r="AJ2958">
        <v>125.604002606804</v>
      </c>
      <c r="AK2958">
        <v>126.02263365165599</v>
      </c>
      <c r="AL2958">
        <v>127.719016475095</v>
      </c>
      <c r="AM2958">
        <v>133.12045252624901</v>
      </c>
    </row>
    <row r="2959" spans="1:39" customFormat="1" hidden="1" x14ac:dyDescent="0.2">
      <c r="A2959" t="s">
        <v>435</v>
      </c>
      <c r="B2959" s="1" t="s">
        <v>221</v>
      </c>
      <c r="C2959" t="s">
        <v>358</v>
      </c>
      <c r="D2959" s="1" t="s">
        <v>7</v>
      </c>
      <c r="E2959" t="s">
        <v>49</v>
      </c>
      <c r="F2959" t="s">
        <v>49</v>
      </c>
      <c r="G2959" t="s">
        <v>49</v>
      </c>
      <c r="H2959" t="s">
        <v>49</v>
      </c>
      <c r="I2959" t="s">
        <v>49</v>
      </c>
      <c r="J2959" t="s">
        <v>49</v>
      </c>
      <c r="K2959" t="s">
        <v>49</v>
      </c>
      <c r="L2959" t="s">
        <v>49</v>
      </c>
      <c r="M2959">
        <v>55.3763427734375</v>
      </c>
      <c r="N2959" t="s">
        <v>49</v>
      </c>
      <c r="O2959">
        <v>59.358287811279297</v>
      </c>
      <c r="P2959" t="s">
        <v>49</v>
      </c>
      <c r="Q2959">
        <v>58.5106391906738</v>
      </c>
      <c r="R2959" t="s">
        <v>49</v>
      </c>
      <c r="S2959">
        <v>55.026454925537102</v>
      </c>
      <c r="T2959">
        <v>67.724868774414105</v>
      </c>
      <c r="U2959">
        <v>64.039405822753906</v>
      </c>
      <c r="V2959">
        <v>63.414634704589801</v>
      </c>
      <c r="W2959">
        <v>64.390243530273395</v>
      </c>
      <c r="X2959">
        <v>64.077667236328097</v>
      </c>
      <c r="Y2959">
        <v>67.475730895996094</v>
      </c>
      <c r="Z2959">
        <v>62.6794242858887</v>
      </c>
      <c r="AA2959">
        <v>60</v>
      </c>
      <c r="AB2959">
        <v>59.715641021728501</v>
      </c>
      <c r="AC2959">
        <v>60.1895751953125</v>
      </c>
      <c r="AD2959">
        <v>59.715641021728501</v>
      </c>
      <c r="AE2959">
        <v>60.5769233703613</v>
      </c>
      <c r="AF2959">
        <v>62.380950927734403</v>
      </c>
      <c r="AG2959">
        <v>61.904762268066399</v>
      </c>
      <c r="AH2959">
        <v>61.904762268066399</v>
      </c>
      <c r="AI2959">
        <v>58.5714302062988</v>
      </c>
      <c r="AJ2959">
        <v>58.5714302062988</v>
      </c>
      <c r="AK2959">
        <v>57.619049072265597</v>
      </c>
      <c r="AL2959">
        <v>55.714286804199197</v>
      </c>
      <c r="AM2959">
        <v>58.018867492675803</v>
      </c>
    </row>
    <row r="2960" spans="1:39" customFormat="1" hidden="1" x14ac:dyDescent="0.2">
      <c r="A2960" t="s">
        <v>435</v>
      </c>
      <c r="B2960" s="1" t="s">
        <v>221</v>
      </c>
      <c r="C2960" t="s">
        <v>143</v>
      </c>
      <c r="D2960" s="1" t="s">
        <v>308</v>
      </c>
      <c r="E2960" t="s">
        <v>49</v>
      </c>
      <c r="F2960" t="s">
        <v>49</v>
      </c>
      <c r="G2960" t="s">
        <v>49</v>
      </c>
      <c r="H2960" t="s">
        <v>49</v>
      </c>
      <c r="I2960" t="s">
        <v>49</v>
      </c>
      <c r="J2960" t="s">
        <v>49</v>
      </c>
      <c r="K2960" t="s">
        <v>49</v>
      </c>
      <c r="L2960" t="s">
        <v>49</v>
      </c>
      <c r="M2960" t="s">
        <v>49</v>
      </c>
      <c r="N2960" t="s">
        <v>49</v>
      </c>
      <c r="O2960" t="s">
        <v>49</v>
      </c>
      <c r="P2960" t="s">
        <v>49</v>
      </c>
      <c r="Q2960" t="s">
        <v>49</v>
      </c>
      <c r="R2960" t="s">
        <v>49</v>
      </c>
      <c r="S2960" t="s">
        <v>49</v>
      </c>
      <c r="T2960">
        <v>1175.9000000000001</v>
      </c>
      <c r="U2960">
        <v>1147.7</v>
      </c>
      <c r="V2960">
        <v>1011.6</v>
      </c>
      <c r="W2960">
        <v>864.4</v>
      </c>
      <c r="X2960">
        <v>795.4</v>
      </c>
      <c r="Y2960">
        <v>24.2</v>
      </c>
      <c r="Z2960">
        <v>19.899999999999999</v>
      </c>
      <c r="AA2960">
        <v>17.899999999999999</v>
      </c>
      <c r="AB2960">
        <v>0.1</v>
      </c>
      <c r="AC2960">
        <v>0.1</v>
      </c>
      <c r="AD2960">
        <v>0.1</v>
      </c>
      <c r="AE2960">
        <v>0.1</v>
      </c>
      <c r="AF2960">
        <v>0.1</v>
      </c>
      <c r="AG2960">
        <v>0.1</v>
      </c>
      <c r="AH2960">
        <v>0.1</v>
      </c>
      <c r="AI2960">
        <v>0.1</v>
      </c>
      <c r="AJ2960">
        <v>0.1</v>
      </c>
      <c r="AK2960" t="s">
        <v>49</v>
      </c>
      <c r="AL2960" t="s">
        <v>49</v>
      </c>
      <c r="AM2960" t="s">
        <v>49</v>
      </c>
    </row>
    <row r="2961" spans="1:39" customFormat="1" hidden="1" x14ac:dyDescent="0.2">
      <c r="A2961" t="s">
        <v>435</v>
      </c>
      <c r="B2961" s="1" t="s">
        <v>221</v>
      </c>
      <c r="C2961" t="s">
        <v>186</v>
      </c>
      <c r="D2961" s="1" t="s">
        <v>144</v>
      </c>
      <c r="E2961" t="s">
        <v>49</v>
      </c>
      <c r="F2961" t="s">
        <v>49</v>
      </c>
      <c r="G2961" t="s">
        <v>49</v>
      </c>
      <c r="H2961" t="s">
        <v>49</v>
      </c>
      <c r="I2961" t="s">
        <v>49</v>
      </c>
      <c r="J2961" t="s">
        <v>49</v>
      </c>
      <c r="K2961" t="s">
        <v>49</v>
      </c>
      <c r="L2961" t="s">
        <v>49</v>
      </c>
      <c r="M2961">
        <v>-3.5407491028308903E-2</v>
      </c>
      <c r="N2961" t="s">
        <v>49</v>
      </c>
      <c r="O2961">
        <v>0.11276194453239401</v>
      </c>
      <c r="P2961" t="s">
        <v>49</v>
      </c>
      <c r="Q2961">
        <v>6.1176512390375103E-2</v>
      </c>
      <c r="R2961" t="s">
        <v>49</v>
      </c>
      <c r="S2961">
        <v>-6.2323041260242497E-2</v>
      </c>
      <c r="T2961">
        <v>0.333168774843216</v>
      </c>
      <c r="U2961">
        <v>0.29011771082878102</v>
      </c>
      <c r="V2961">
        <v>0.28093418478965798</v>
      </c>
      <c r="W2961">
        <v>0.27934351563453702</v>
      </c>
      <c r="X2961">
        <v>0.28726384043693498</v>
      </c>
      <c r="Y2961">
        <v>0.38016700744628901</v>
      </c>
      <c r="Z2961">
        <v>0.16472952067852001</v>
      </c>
      <c r="AA2961">
        <v>3.8314659148454701E-2</v>
      </c>
      <c r="AB2961">
        <v>9.9442124366760296E-2</v>
      </c>
      <c r="AC2961">
        <v>7.0586569607257801E-2</v>
      </c>
      <c r="AD2961">
        <v>6.5909355878829998E-2</v>
      </c>
      <c r="AE2961">
        <v>0.135434180498123</v>
      </c>
      <c r="AF2961">
        <v>0.24441824853420299</v>
      </c>
      <c r="AG2961">
        <v>0.25065490603446999</v>
      </c>
      <c r="AH2961">
        <v>0.227010458707809</v>
      </c>
      <c r="AI2961">
        <v>0.123943954706192</v>
      </c>
      <c r="AJ2961">
        <v>8.0424912273883806E-2</v>
      </c>
      <c r="AK2961">
        <v>3.85518856346607E-2</v>
      </c>
      <c r="AL2961">
        <v>2.6834955438971499E-2</v>
      </c>
      <c r="AM2961">
        <v>7.3047176003456102E-2</v>
      </c>
    </row>
    <row r="2962" spans="1:39" customFormat="1" hidden="1" x14ac:dyDescent="0.2">
      <c r="A2962" t="s">
        <v>435</v>
      </c>
      <c r="B2962" s="1" t="s">
        <v>221</v>
      </c>
      <c r="C2962" t="s">
        <v>418</v>
      </c>
      <c r="D2962" s="1" t="s">
        <v>461</v>
      </c>
      <c r="E2962" t="s">
        <v>49</v>
      </c>
      <c r="F2962" t="s">
        <v>49</v>
      </c>
      <c r="G2962" t="s">
        <v>49</v>
      </c>
      <c r="H2962" t="s">
        <v>49</v>
      </c>
      <c r="I2962" t="s">
        <v>49</v>
      </c>
      <c r="J2962" t="s">
        <v>49</v>
      </c>
      <c r="K2962" t="s">
        <v>49</v>
      </c>
      <c r="L2962" t="s">
        <v>49</v>
      </c>
      <c r="M2962" t="s">
        <v>49</v>
      </c>
      <c r="N2962" t="s">
        <v>49</v>
      </c>
      <c r="O2962" t="s">
        <v>49</v>
      </c>
      <c r="P2962" t="s">
        <v>49</v>
      </c>
      <c r="Q2962" t="s">
        <v>49</v>
      </c>
      <c r="R2962" t="s">
        <v>49</v>
      </c>
      <c r="S2962" t="s">
        <v>49</v>
      </c>
      <c r="T2962" t="s">
        <v>49</v>
      </c>
      <c r="U2962" t="s">
        <v>49</v>
      </c>
      <c r="V2962" t="s">
        <v>49</v>
      </c>
      <c r="W2962" t="s">
        <v>49</v>
      </c>
      <c r="X2962" t="s">
        <v>49</v>
      </c>
      <c r="Y2962" t="s">
        <v>49</v>
      </c>
      <c r="Z2962" t="s">
        <v>49</v>
      </c>
      <c r="AA2962" t="s">
        <v>49</v>
      </c>
      <c r="AB2962" t="s">
        <v>49</v>
      </c>
      <c r="AC2962" t="s">
        <v>49</v>
      </c>
      <c r="AD2962" t="s">
        <v>49</v>
      </c>
      <c r="AE2962" t="s">
        <v>49</v>
      </c>
      <c r="AF2962" t="s">
        <v>49</v>
      </c>
      <c r="AG2962" t="s">
        <v>49</v>
      </c>
      <c r="AH2962" t="s">
        <v>49</v>
      </c>
      <c r="AI2962" t="s">
        <v>49</v>
      </c>
      <c r="AJ2962" t="s">
        <v>49</v>
      </c>
      <c r="AK2962" t="s">
        <v>49</v>
      </c>
      <c r="AL2962" t="s">
        <v>49</v>
      </c>
      <c r="AM2962" t="s">
        <v>49</v>
      </c>
    </row>
    <row r="2963" spans="1:39" customFormat="1" hidden="1" x14ac:dyDescent="0.2">
      <c r="A2963" t="s">
        <v>435</v>
      </c>
      <c r="B2963" s="1" t="s">
        <v>221</v>
      </c>
      <c r="C2963" t="s">
        <v>507</v>
      </c>
      <c r="D2963" s="1" t="s">
        <v>216</v>
      </c>
      <c r="E2963" t="s">
        <v>49</v>
      </c>
      <c r="F2963" t="s">
        <v>49</v>
      </c>
      <c r="G2963" t="s">
        <v>49</v>
      </c>
      <c r="H2963" t="s">
        <v>49</v>
      </c>
      <c r="I2963" t="s">
        <v>49</v>
      </c>
      <c r="J2963" t="s">
        <v>49</v>
      </c>
      <c r="K2963" t="s">
        <v>49</v>
      </c>
      <c r="L2963" t="s">
        <v>49</v>
      </c>
      <c r="M2963" t="s">
        <v>49</v>
      </c>
      <c r="N2963" t="s">
        <v>49</v>
      </c>
      <c r="O2963" t="s">
        <v>49</v>
      </c>
      <c r="P2963" t="s">
        <v>49</v>
      </c>
      <c r="Q2963" t="s">
        <v>49</v>
      </c>
      <c r="R2963" t="s">
        <v>49</v>
      </c>
      <c r="S2963" t="s">
        <v>49</v>
      </c>
      <c r="T2963" t="s">
        <v>49</v>
      </c>
      <c r="U2963" t="s">
        <v>49</v>
      </c>
      <c r="V2963" t="s">
        <v>49</v>
      </c>
      <c r="W2963" t="s">
        <v>49</v>
      </c>
      <c r="X2963" t="s">
        <v>49</v>
      </c>
      <c r="Y2963" t="s">
        <v>49</v>
      </c>
      <c r="Z2963" t="s">
        <v>49</v>
      </c>
      <c r="AA2963" t="s">
        <v>49</v>
      </c>
      <c r="AB2963" t="s">
        <v>49</v>
      </c>
      <c r="AC2963" t="s">
        <v>49</v>
      </c>
      <c r="AD2963" t="s">
        <v>49</v>
      </c>
      <c r="AE2963" t="s">
        <v>49</v>
      </c>
      <c r="AF2963" t="s">
        <v>49</v>
      </c>
      <c r="AG2963" t="s">
        <v>49</v>
      </c>
      <c r="AH2963" t="s">
        <v>49</v>
      </c>
      <c r="AI2963" t="s">
        <v>49</v>
      </c>
      <c r="AJ2963" t="s">
        <v>49</v>
      </c>
      <c r="AK2963" t="s">
        <v>49</v>
      </c>
      <c r="AL2963" t="s">
        <v>49</v>
      </c>
      <c r="AM2963" t="s">
        <v>49</v>
      </c>
    </row>
    <row r="2964" spans="1:39" customFormat="1" hidden="1" x14ac:dyDescent="0.2">
      <c r="A2964" t="s">
        <v>435</v>
      </c>
      <c r="B2964" s="1" t="s">
        <v>221</v>
      </c>
      <c r="C2964" t="s">
        <v>118</v>
      </c>
      <c r="D2964" s="1" t="s">
        <v>580</v>
      </c>
      <c r="E2964" t="s">
        <v>49</v>
      </c>
      <c r="F2964" t="s">
        <v>49</v>
      </c>
      <c r="G2964" t="s">
        <v>49</v>
      </c>
      <c r="H2964" t="s">
        <v>49</v>
      </c>
      <c r="I2964" t="s">
        <v>49</v>
      </c>
      <c r="J2964" t="s">
        <v>49</v>
      </c>
      <c r="K2964" t="s">
        <v>49</v>
      </c>
      <c r="L2964" t="s">
        <v>49</v>
      </c>
      <c r="M2964" t="s">
        <v>49</v>
      </c>
      <c r="N2964" t="s">
        <v>49</v>
      </c>
      <c r="O2964" t="s">
        <v>49</v>
      </c>
      <c r="P2964" t="s">
        <v>49</v>
      </c>
      <c r="Q2964" t="s">
        <v>49</v>
      </c>
      <c r="R2964" t="s">
        <v>49</v>
      </c>
      <c r="S2964" t="s">
        <v>49</v>
      </c>
      <c r="T2964" t="s">
        <v>49</v>
      </c>
      <c r="U2964" t="s">
        <v>49</v>
      </c>
      <c r="V2964" t="s">
        <v>49</v>
      </c>
      <c r="W2964" t="s">
        <v>49</v>
      </c>
      <c r="X2964" t="s">
        <v>49</v>
      </c>
      <c r="Y2964" t="s">
        <v>49</v>
      </c>
      <c r="Z2964" t="s">
        <v>49</v>
      </c>
      <c r="AA2964" t="s">
        <v>49</v>
      </c>
      <c r="AB2964" t="s">
        <v>49</v>
      </c>
      <c r="AC2964" t="s">
        <v>49</v>
      </c>
      <c r="AD2964" t="s">
        <v>49</v>
      </c>
      <c r="AE2964" t="s">
        <v>49</v>
      </c>
      <c r="AF2964" t="s">
        <v>49</v>
      </c>
      <c r="AG2964" t="s">
        <v>49</v>
      </c>
      <c r="AH2964" t="s">
        <v>49</v>
      </c>
      <c r="AI2964" t="s">
        <v>49</v>
      </c>
      <c r="AJ2964" t="s">
        <v>49</v>
      </c>
      <c r="AK2964" t="s">
        <v>49</v>
      </c>
      <c r="AL2964" t="s">
        <v>49</v>
      </c>
      <c r="AM2964" t="s">
        <v>49</v>
      </c>
    </row>
    <row r="2965" spans="1:39" customFormat="1" hidden="1" x14ac:dyDescent="0.2">
      <c r="A2965" t="s">
        <v>435</v>
      </c>
      <c r="B2965" s="1" t="s">
        <v>221</v>
      </c>
      <c r="C2965" t="s">
        <v>508</v>
      </c>
      <c r="D2965" s="1" t="s">
        <v>500</v>
      </c>
      <c r="E2965" t="s">
        <v>49</v>
      </c>
      <c r="F2965" t="s">
        <v>49</v>
      </c>
      <c r="G2965" t="s">
        <v>49</v>
      </c>
      <c r="H2965" t="s">
        <v>49</v>
      </c>
      <c r="I2965" t="s">
        <v>49</v>
      </c>
      <c r="J2965" t="s">
        <v>49</v>
      </c>
      <c r="K2965" t="s">
        <v>49</v>
      </c>
      <c r="L2965" t="s">
        <v>49</v>
      </c>
      <c r="M2965" t="s">
        <v>49</v>
      </c>
      <c r="N2965" t="s">
        <v>49</v>
      </c>
      <c r="O2965" t="s">
        <v>49</v>
      </c>
      <c r="P2965" t="s">
        <v>49</v>
      </c>
      <c r="Q2965" t="s">
        <v>49</v>
      </c>
      <c r="R2965" t="s">
        <v>49</v>
      </c>
      <c r="S2965" t="s">
        <v>49</v>
      </c>
      <c r="T2965" t="s">
        <v>49</v>
      </c>
      <c r="U2965" t="s">
        <v>49</v>
      </c>
      <c r="V2965" t="s">
        <v>49</v>
      </c>
      <c r="W2965" t="s">
        <v>49</v>
      </c>
      <c r="X2965" t="s">
        <v>49</v>
      </c>
      <c r="Y2965" t="s">
        <v>49</v>
      </c>
      <c r="Z2965" t="s">
        <v>49</v>
      </c>
      <c r="AA2965" t="s">
        <v>49</v>
      </c>
      <c r="AB2965" t="s">
        <v>49</v>
      </c>
      <c r="AC2965" t="s">
        <v>49</v>
      </c>
      <c r="AD2965" t="s">
        <v>49</v>
      </c>
      <c r="AE2965" t="s">
        <v>49</v>
      </c>
      <c r="AF2965" t="s">
        <v>49</v>
      </c>
      <c r="AG2965" t="s">
        <v>49</v>
      </c>
      <c r="AH2965" t="s">
        <v>49</v>
      </c>
      <c r="AI2965" t="s">
        <v>49</v>
      </c>
      <c r="AJ2965" t="s">
        <v>49</v>
      </c>
      <c r="AK2965" t="s">
        <v>49</v>
      </c>
      <c r="AL2965" t="s">
        <v>49</v>
      </c>
      <c r="AM2965" t="s">
        <v>49</v>
      </c>
    </row>
    <row r="2966" spans="1:39" customFormat="1" hidden="1" x14ac:dyDescent="0.2">
      <c r="A2966" t="s">
        <v>435</v>
      </c>
      <c r="B2966" s="1" t="s">
        <v>221</v>
      </c>
      <c r="C2966" t="s">
        <v>528</v>
      </c>
      <c r="D2966" s="1" t="s">
        <v>397</v>
      </c>
      <c r="E2966" t="s">
        <v>49</v>
      </c>
      <c r="F2966" t="s">
        <v>49</v>
      </c>
      <c r="G2966" t="s">
        <v>49</v>
      </c>
      <c r="H2966" t="s">
        <v>49</v>
      </c>
      <c r="I2966" t="s">
        <v>49</v>
      </c>
      <c r="J2966" t="s">
        <v>49</v>
      </c>
      <c r="K2966" t="s">
        <v>49</v>
      </c>
      <c r="L2966" t="s">
        <v>49</v>
      </c>
      <c r="M2966" t="s">
        <v>49</v>
      </c>
      <c r="N2966" t="s">
        <v>49</v>
      </c>
      <c r="O2966" t="s">
        <v>49</v>
      </c>
      <c r="P2966" t="s">
        <v>49</v>
      </c>
      <c r="Q2966" t="s">
        <v>49</v>
      </c>
      <c r="R2966" t="s">
        <v>49</v>
      </c>
      <c r="S2966" t="s">
        <v>49</v>
      </c>
      <c r="T2966" t="s">
        <v>49</v>
      </c>
      <c r="U2966" t="s">
        <v>49</v>
      </c>
      <c r="V2966" t="s">
        <v>49</v>
      </c>
      <c r="W2966" t="s">
        <v>49</v>
      </c>
      <c r="X2966" t="s">
        <v>49</v>
      </c>
      <c r="Y2966" t="s">
        <v>49</v>
      </c>
      <c r="Z2966" t="s">
        <v>49</v>
      </c>
      <c r="AA2966" t="s">
        <v>49</v>
      </c>
      <c r="AB2966" t="s">
        <v>49</v>
      </c>
      <c r="AC2966" t="s">
        <v>49</v>
      </c>
      <c r="AD2966" t="s">
        <v>49</v>
      </c>
      <c r="AE2966" t="s">
        <v>49</v>
      </c>
      <c r="AF2966" t="s">
        <v>49</v>
      </c>
      <c r="AG2966" t="s">
        <v>49</v>
      </c>
      <c r="AH2966" t="s">
        <v>49</v>
      </c>
      <c r="AI2966" t="s">
        <v>49</v>
      </c>
      <c r="AJ2966" t="s">
        <v>49</v>
      </c>
      <c r="AK2966" t="s">
        <v>49</v>
      </c>
      <c r="AL2966" t="s">
        <v>49</v>
      </c>
      <c r="AM2966" t="s">
        <v>49</v>
      </c>
    </row>
    <row r="2967" spans="1:39" customFormat="1" hidden="1" x14ac:dyDescent="0.2">
      <c r="A2967" t="s">
        <v>435</v>
      </c>
      <c r="B2967" s="1" t="s">
        <v>221</v>
      </c>
      <c r="C2967" t="s">
        <v>521</v>
      </c>
      <c r="D2967" s="1" t="s">
        <v>111</v>
      </c>
      <c r="E2967" t="s">
        <v>49</v>
      </c>
      <c r="F2967" t="s">
        <v>49</v>
      </c>
      <c r="G2967" t="s">
        <v>49</v>
      </c>
      <c r="H2967" t="s">
        <v>49</v>
      </c>
      <c r="I2967" t="s">
        <v>49</v>
      </c>
      <c r="J2967" t="s">
        <v>49</v>
      </c>
      <c r="K2967" t="s">
        <v>49</v>
      </c>
      <c r="L2967" t="s">
        <v>49</v>
      </c>
      <c r="M2967" t="s">
        <v>49</v>
      </c>
      <c r="N2967" t="s">
        <v>49</v>
      </c>
      <c r="O2967" t="s">
        <v>49</v>
      </c>
      <c r="P2967" t="s">
        <v>49</v>
      </c>
      <c r="Q2967" t="s">
        <v>49</v>
      </c>
      <c r="R2967" t="s">
        <v>49</v>
      </c>
      <c r="S2967" t="s">
        <v>49</v>
      </c>
      <c r="T2967" t="s">
        <v>49</v>
      </c>
      <c r="U2967" t="s">
        <v>49</v>
      </c>
      <c r="V2967" t="s">
        <v>49</v>
      </c>
      <c r="W2967" t="s">
        <v>49</v>
      </c>
      <c r="X2967" t="s">
        <v>49</v>
      </c>
      <c r="Y2967" t="s">
        <v>49</v>
      </c>
      <c r="Z2967" t="s">
        <v>49</v>
      </c>
      <c r="AA2967" t="s">
        <v>49</v>
      </c>
      <c r="AB2967" t="s">
        <v>49</v>
      </c>
      <c r="AC2967" t="s">
        <v>49</v>
      </c>
      <c r="AD2967" t="s">
        <v>49</v>
      </c>
      <c r="AE2967" t="s">
        <v>49</v>
      </c>
      <c r="AF2967" t="s">
        <v>49</v>
      </c>
      <c r="AG2967" t="s">
        <v>49</v>
      </c>
      <c r="AH2967" t="s">
        <v>49</v>
      </c>
      <c r="AI2967" t="s">
        <v>49</v>
      </c>
      <c r="AJ2967" t="s">
        <v>49</v>
      </c>
      <c r="AK2967" t="s">
        <v>49</v>
      </c>
      <c r="AL2967" t="s">
        <v>49</v>
      </c>
      <c r="AM2967" t="s">
        <v>49</v>
      </c>
    </row>
    <row r="2968" spans="1:39" customFormat="1" hidden="1" x14ac:dyDescent="0.2">
      <c r="A2968" t="s">
        <v>435</v>
      </c>
      <c r="B2968" s="1" t="s">
        <v>221</v>
      </c>
      <c r="C2968" t="s">
        <v>50</v>
      </c>
      <c r="D2968" s="1" t="s">
        <v>569</v>
      </c>
      <c r="E2968">
        <v>-4.6790741824795985</v>
      </c>
      <c r="F2968">
        <v>9.1181595986392576</v>
      </c>
      <c r="G2968">
        <v>-5.4598331614994899</v>
      </c>
      <c r="H2968">
        <v>-9.0584352817761431</v>
      </c>
      <c r="I2968">
        <v>-15.726781318413693</v>
      </c>
      <c r="J2968">
        <v>-11.220934692763635</v>
      </c>
      <c r="K2968">
        <v>-6.3817619234205747</v>
      </c>
      <c r="L2968">
        <v>-3.8442261156706312</v>
      </c>
      <c r="M2968">
        <v>-3.2026223633846431</v>
      </c>
      <c r="N2968">
        <v>0.40488194187608301</v>
      </c>
      <c r="O2968">
        <v>0.17825947449106941</v>
      </c>
      <c r="P2968">
        <v>4.968589377498577</v>
      </c>
      <c r="Q2968">
        <v>0.32599072332338819</v>
      </c>
      <c r="R2968">
        <v>-0.26772990776432937</v>
      </c>
      <c r="S2968">
        <v>5.2314692656872364</v>
      </c>
      <c r="T2968">
        <v>11.755335425896769</v>
      </c>
      <c r="U2968">
        <v>0.34346725278151968</v>
      </c>
      <c r="V2968">
        <v>-18.041427431233302</v>
      </c>
      <c r="W2968">
        <v>-11.462714742513516</v>
      </c>
      <c r="X2968">
        <v>-16.80080745007249</v>
      </c>
      <c r="Y2968">
        <v>-9.0651717472035536</v>
      </c>
      <c r="Z2968">
        <v>-5.0664352525443128</v>
      </c>
      <c r="AA2968">
        <v>-6.9358074299794126</v>
      </c>
      <c r="AB2968">
        <v>-10.012201160187509</v>
      </c>
      <c r="AC2968">
        <v>-14.892690374818606</v>
      </c>
      <c r="AD2968">
        <v>-10.169584082796796</v>
      </c>
      <c r="AE2968">
        <v>-7.0778696269105117</v>
      </c>
      <c r="AF2968">
        <v>-8.9921142455898764</v>
      </c>
      <c r="AG2968">
        <v>-9.6555143181395078</v>
      </c>
      <c r="AH2968">
        <v>-10.557515092204603</v>
      </c>
      <c r="AI2968">
        <v>-6.8312238108100001</v>
      </c>
      <c r="AJ2968">
        <v>-1.7377841872057593</v>
      </c>
      <c r="AK2968">
        <v>-5.7492887318346009</v>
      </c>
      <c r="AL2968">
        <v>-8.9334032550498126</v>
      </c>
      <c r="AM2968" t="s">
        <v>49</v>
      </c>
    </row>
    <row r="2969" spans="1:39" customFormat="1" hidden="1" x14ac:dyDescent="0.2">
      <c r="A2969" t="s">
        <v>435</v>
      </c>
      <c r="B2969" s="1" t="s">
        <v>221</v>
      </c>
      <c r="C2969" t="s">
        <v>229</v>
      </c>
      <c r="D2969" s="1" t="s">
        <v>536</v>
      </c>
      <c r="E2969" t="s">
        <v>49</v>
      </c>
      <c r="F2969" t="s">
        <v>49</v>
      </c>
      <c r="G2969" t="s">
        <v>49</v>
      </c>
      <c r="H2969" t="s">
        <v>49</v>
      </c>
      <c r="I2969" t="s">
        <v>49</v>
      </c>
      <c r="J2969" t="s">
        <v>49</v>
      </c>
      <c r="K2969">
        <v>7.0925000000000002</v>
      </c>
      <c r="L2969">
        <v>7.6825000000000001</v>
      </c>
      <c r="M2969">
        <v>8.5024999999999995</v>
      </c>
      <c r="N2969">
        <v>9.1108333333333302</v>
      </c>
      <c r="O2969">
        <v>8.2058333333333309</v>
      </c>
      <c r="P2969">
        <v>8.3041666666666707</v>
      </c>
      <c r="Q2969">
        <v>6.9683333333333302</v>
      </c>
      <c r="R2969">
        <v>5.8049999999999997</v>
      </c>
      <c r="S2969">
        <v>4.4258333333333297</v>
      </c>
      <c r="T2969">
        <v>3.14333333333333</v>
      </c>
      <c r="U2969">
        <v>2.4916666666666698</v>
      </c>
      <c r="V2969">
        <v>2.9125000000000001</v>
      </c>
      <c r="W2969">
        <v>4.62083333333333</v>
      </c>
      <c r="X2969">
        <v>5.4466666666666699</v>
      </c>
      <c r="Y2969">
        <v>5.4608333333333299</v>
      </c>
      <c r="Z2969">
        <v>4.9441666666666704</v>
      </c>
      <c r="AA2969">
        <v>3.5274999999999999</v>
      </c>
      <c r="AB2969">
        <v>3.395</v>
      </c>
      <c r="AC2969">
        <v>3.7716666666666701</v>
      </c>
      <c r="AD2969">
        <v>4.8475000000000001</v>
      </c>
      <c r="AE2969">
        <v>4.5191666666666697</v>
      </c>
      <c r="AF2969">
        <v>3.4991666666666701</v>
      </c>
      <c r="AG2969">
        <v>3.0266666666666699</v>
      </c>
      <c r="AH2969">
        <v>3.43333333333333</v>
      </c>
      <c r="AI2969">
        <v>4.3783333333333303</v>
      </c>
      <c r="AJ2969">
        <v>4.9341666666666697</v>
      </c>
      <c r="AK2969">
        <v>4.0750000000000002</v>
      </c>
      <c r="AL2969">
        <v>3.4366666666666701</v>
      </c>
      <c r="AM2969">
        <v>3.8291666666666702</v>
      </c>
    </row>
    <row r="2970" spans="1:39" customFormat="1" hidden="1" x14ac:dyDescent="0.2">
      <c r="A2970" t="s">
        <v>435</v>
      </c>
      <c r="B2970" s="1" t="s">
        <v>221</v>
      </c>
      <c r="C2970" t="s">
        <v>522</v>
      </c>
      <c r="D2970" s="1" t="s">
        <v>468</v>
      </c>
      <c r="E2970" t="s">
        <v>49</v>
      </c>
      <c r="F2970" t="s">
        <v>49</v>
      </c>
      <c r="G2970" t="s">
        <v>49</v>
      </c>
      <c r="H2970" t="s">
        <v>49</v>
      </c>
      <c r="I2970" t="s">
        <v>49</v>
      </c>
      <c r="J2970" t="s">
        <v>49</v>
      </c>
      <c r="K2970" t="s">
        <v>49</v>
      </c>
      <c r="L2970" t="s">
        <v>49</v>
      </c>
      <c r="M2970" t="s">
        <v>49</v>
      </c>
      <c r="N2970" t="s">
        <v>49</v>
      </c>
      <c r="O2970" t="s">
        <v>49</v>
      </c>
      <c r="P2970" t="s">
        <v>49</v>
      </c>
      <c r="Q2970" t="s">
        <v>49</v>
      </c>
      <c r="R2970" t="s">
        <v>49</v>
      </c>
      <c r="S2970" t="s">
        <v>49</v>
      </c>
      <c r="T2970" t="s">
        <v>49</v>
      </c>
      <c r="U2970" t="s">
        <v>49</v>
      </c>
      <c r="V2970" t="s">
        <v>49</v>
      </c>
      <c r="W2970" t="s">
        <v>49</v>
      </c>
      <c r="X2970" t="s">
        <v>49</v>
      </c>
      <c r="Y2970" t="s">
        <v>49</v>
      </c>
      <c r="Z2970" t="s">
        <v>49</v>
      </c>
      <c r="AA2970" t="s">
        <v>49</v>
      </c>
      <c r="AB2970" t="s">
        <v>49</v>
      </c>
      <c r="AC2970" t="s">
        <v>49</v>
      </c>
      <c r="AD2970">
        <v>0</v>
      </c>
      <c r="AE2970">
        <v>0</v>
      </c>
      <c r="AF2970">
        <v>0</v>
      </c>
      <c r="AG2970">
        <v>0</v>
      </c>
      <c r="AH2970">
        <v>6</v>
      </c>
      <c r="AI2970">
        <v>7</v>
      </c>
      <c r="AJ2970">
        <v>8</v>
      </c>
      <c r="AK2970" t="s">
        <v>49</v>
      </c>
      <c r="AL2970" t="s">
        <v>49</v>
      </c>
      <c r="AM2970" t="s">
        <v>49</v>
      </c>
    </row>
    <row r="2971" spans="1:39" customFormat="1" hidden="1" x14ac:dyDescent="0.2">
      <c r="A2971" t="s">
        <v>435</v>
      </c>
      <c r="B2971" s="1" t="s">
        <v>221</v>
      </c>
      <c r="C2971" t="s">
        <v>28</v>
      </c>
      <c r="D2971" s="1" t="s">
        <v>553</v>
      </c>
      <c r="E2971">
        <v>62.452885597548523</v>
      </c>
      <c r="F2971">
        <v>64.661018346732632</v>
      </c>
      <c r="G2971">
        <v>62.275252616710731</v>
      </c>
      <c r="H2971">
        <v>62.361933739012841</v>
      </c>
      <c r="I2971">
        <v>55.895690228229554</v>
      </c>
      <c r="J2971">
        <v>60.657990938111418</v>
      </c>
      <c r="K2971">
        <v>64.501296674546154</v>
      </c>
      <c r="L2971">
        <v>68.862515112308316</v>
      </c>
      <c r="M2971">
        <v>69.363181040801365</v>
      </c>
      <c r="N2971">
        <v>69.991026414653618</v>
      </c>
      <c r="O2971">
        <v>69.12631466362437</v>
      </c>
      <c r="P2971">
        <v>71.387864942976307</v>
      </c>
      <c r="Q2971">
        <v>72.087402270491935</v>
      </c>
      <c r="R2971">
        <v>75.708392916070849</v>
      </c>
      <c r="S2971">
        <v>72.739623196938481</v>
      </c>
      <c r="T2971">
        <v>70.802232766610871</v>
      </c>
      <c r="U2971">
        <v>74.69885921220137</v>
      </c>
      <c r="V2971">
        <v>88.091892981984415</v>
      </c>
      <c r="W2971">
        <v>91.768598834704079</v>
      </c>
      <c r="X2971">
        <v>91.632059218715227</v>
      </c>
      <c r="Y2971">
        <v>78.434563672723556</v>
      </c>
      <c r="Z2971">
        <v>73.319763433271206</v>
      </c>
      <c r="AA2971">
        <v>71.254758824045737</v>
      </c>
      <c r="AB2971">
        <v>71.825947934080546</v>
      </c>
      <c r="AC2971">
        <v>71.289028916795175</v>
      </c>
      <c r="AD2971">
        <v>70.527225124094784</v>
      </c>
      <c r="AE2971">
        <v>66.663941552223932</v>
      </c>
      <c r="AF2971">
        <v>66.71117103170657</v>
      </c>
      <c r="AG2971">
        <v>70.953080356146685</v>
      </c>
      <c r="AH2971">
        <v>74.492969843764257</v>
      </c>
      <c r="AI2971">
        <v>75.621214572855735</v>
      </c>
      <c r="AJ2971">
        <v>76.89981493148457</v>
      </c>
      <c r="AK2971">
        <v>83.366344088882144</v>
      </c>
      <c r="AL2971">
        <v>84.106278059406449</v>
      </c>
      <c r="AM2971">
        <v>86.564585388860621</v>
      </c>
    </row>
    <row r="2972" spans="1:39" customFormat="1" hidden="1" x14ac:dyDescent="0.2">
      <c r="A2972" t="s">
        <v>435</v>
      </c>
      <c r="B2972" s="1" t="s">
        <v>221</v>
      </c>
      <c r="C2972" t="s">
        <v>342</v>
      </c>
      <c r="D2972" s="1" t="s">
        <v>491</v>
      </c>
      <c r="E2972" t="s">
        <v>49</v>
      </c>
      <c r="F2972" t="s">
        <v>49</v>
      </c>
      <c r="G2972" t="s">
        <v>49</v>
      </c>
      <c r="H2972" t="s">
        <v>49</v>
      </c>
      <c r="I2972" t="s">
        <v>49</v>
      </c>
      <c r="J2972" t="s">
        <v>49</v>
      </c>
      <c r="K2972" t="s">
        <v>49</v>
      </c>
      <c r="L2972" t="s">
        <v>49</v>
      </c>
      <c r="M2972" t="s">
        <v>49</v>
      </c>
      <c r="N2972" t="s">
        <v>49</v>
      </c>
      <c r="O2972" t="s">
        <v>49</v>
      </c>
      <c r="P2972" t="s">
        <v>49</v>
      </c>
      <c r="Q2972" t="s">
        <v>49</v>
      </c>
      <c r="R2972" t="s">
        <v>49</v>
      </c>
      <c r="S2972" t="s">
        <v>49</v>
      </c>
      <c r="T2972" t="s">
        <v>49</v>
      </c>
      <c r="U2972" t="s">
        <v>49</v>
      </c>
      <c r="V2972" t="s">
        <v>49</v>
      </c>
      <c r="W2972" t="s">
        <v>49</v>
      </c>
      <c r="X2972" t="s">
        <v>49</v>
      </c>
      <c r="Y2972" t="s">
        <v>49</v>
      </c>
      <c r="Z2972" t="s">
        <v>49</v>
      </c>
      <c r="AA2972" t="s">
        <v>49</v>
      </c>
      <c r="AB2972" t="s">
        <v>49</v>
      </c>
      <c r="AC2972" t="s">
        <v>49</v>
      </c>
      <c r="AD2972" t="s">
        <v>49</v>
      </c>
      <c r="AE2972" t="s">
        <v>49</v>
      </c>
      <c r="AF2972">
        <v>56.73912</v>
      </c>
      <c r="AG2972">
        <v>57.024500000000003</v>
      </c>
      <c r="AH2972">
        <v>59.925579999999997</v>
      </c>
      <c r="AI2972">
        <v>61.282809999999998</v>
      </c>
      <c r="AJ2972">
        <v>68.974530000000001</v>
      </c>
      <c r="AK2972" t="s">
        <v>49</v>
      </c>
      <c r="AL2972" t="s">
        <v>49</v>
      </c>
      <c r="AM2972" t="s">
        <v>49</v>
      </c>
    </row>
    <row r="2973" spans="1:39" customFormat="1" hidden="1" x14ac:dyDescent="0.2">
      <c r="A2973" t="s">
        <v>435</v>
      </c>
      <c r="B2973" s="1" t="s">
        <v>221</v>
      </c>
      <c r="C2973" t="s">
        <v>207</v>
      </c>
      <c r="D2973" s="1" t="s">
        <v>110</v>
      </c>
      <c r="E2973" t="s">
        <v>49</v>
      </c>
      <c r="F2973" t="s">
        <v>49</v>
      </c>
      <c r="G2973" t="s">
        <v>49</v>
      </c>
      <c r="H2973" t="s">
        <v>49</v>
      </c>
      <c r="I2973" t="s">
        <v>49</v>
      </c>
      <c r="J2973" t="s">
        <v>49</v>
      </c>
      <c r="K2973" t="s">
        <v>49</v>
      </c>
      <c r="L2973" t="s">
        <v>49</v>
      </c>
      <c r="M2973" t="s">
        <v>49</v>
      </c>
      <c r="N2973" t="s">
        <v>49</v>
      </c>
      <c r="O2973" t="s">
        <v>49</v>
      </c>
      <c r="P2973" t="s">
        <v>49</v>
      </c>
      <c r="Q2973" t="s">
        <v>49</v>
      </c>
      <c r="R2973" t="s">
        <v>49</v>
      </c>
      <c r="S2973" t="s">
        <v>49</v>
      </c>
      <c r="T2973" t="s">
        <v>49</v>
      </c>
      <c r="U2973" t="s">
        <v>49</v>
      </c>
      <c r="V2973" t="s">
        <v>49</v>
      </c>
      <c r="W2973" t="s">
        <v>49</v>
      </c>
      <c r="X2973" t="s">
        <v>49</v>
      </c>
      <c r="Y2973" t="s">
        <v>49</v>
      </c>
      <c r="Z2973" t="s">
        <v>49</v>
      </c>
      <c r="AA2973" t="s">
        <v>49</v>
      </c>
      <c r="AB2973" t="s">
        <v>49</v>
      </c>
      <c r="AC2973" t="s">
        <v>49</v>
      </c>
      <c r="AD2973" t="s">
        <v>49</v>
      </c>
      <c r="AE2973" t="s">
        <v>49</v>
      </c>
      <c r="AF2973" t="s">
        <v>49</v>
      </c>
      <c r="AG2973" t="s">
        <v>49</v>
      </c>
      <c r="AH2973">
        <v>20.9268398284912</v>
      </c>
      <c r="AI2973" t="s">
        <v>49</v>
      </c>
      <c r="AJ2973" t="s">
        <v>49</v>
      </c>
      <c r="AK2973" t="s">
        <v>49</v>
      </c>
      <c r="AL2973" t="s">
        <v>49</v>
      </c>
      <c r="AM2973" t="s">
        <v>49</v>
      </c>
    </row>
    <row r="2974" spans="1:39" customFormat="1" hidden="1" x14ac:dyDescent="0.2">
      <c r="A2974" t="s">
        <v>435</v>
      </c>
      <c r="B2974" s="1" t="s">
        <v>221</v>
      </c>
      <c r="C2974" t="s">
        <v>40</v>
      </c>
      <c r="D2974" s="1" t="s">
        <v>286</v>
      </c>
      <c r="E2974" t="s">
        <v>49</v>
      </c>
      <c r="F2974" t="s">
        <v>49</v>
      </c>
      <c r="G2974" t="s">
        <v>49</v>
      </c>
      <c r="H2974" t="s">
        <v>49</v>
      </c>
      <c r="I2974" t="s">
        <v>49</v>
      </c>
      <c r="J2974" t="s">
        <v>49</v>
      </c>
      <c r="K2974" t="s">
        <v>49</v>
      </c>
      <c r="L2974" t="s">
        <v>49</v>
      </c>
      <c r="M2974" t="s">
        <v>49</v>
      </c>
      <c r="N2974" t="s">
        <v>49</v>
      </c>
      <c r="O2974" t="s">
        <v>49</v>
      </c>
      <c r="P2974" t="s">
        <v>49</v>
      </c>
      <c r="Q2974" t="s">
        <v>49</v>
      </c>
      <c r="R2974" t="s">
        <v>49</v>
      </c>
      <c r="S2974" t="s">
        <v>49</v>
      </c>
      <c r="T2974" t="s">
        <v>49</v>
      </c>
      <c r="U2974" t="s">
        <v>49</v>
      </c>
      <c r="V2974" t="s">
        <v>49</v>
      </c>
      <c r="W2974" t="s">
        <v>49</v>
      </c>
      <c r="X2974" t="s">
        <v>49</v>
      </c>
      <c r="Y2974" t="s">
        <v>49</v>
      </c>
      <c r="Z2974" t="s">
        <v>49</v>
      </c>
      <c r="AA2974" t="s">
        <v>49</v>
      </c>
      <c r="AB2974" t="s">
        <v>49</v>
      </c>
      <c r="AC2974" t="s">
        <v>49</v>
      </c>
      <c r="AD2974" t="s">
        <v>49</v>
      </c>
      <c r="AE2974" t="s">
        <v>49</v>
      </c>
      <c r="AF2974" t="s">
        <v>49</v>
      </c>
      <c r="AG2974" t="s">
        <v>49</v>
      </c>
      <c r="AH2974" t="s">
        <v>49</v>
      </c>
      <c r="AI2974">
        <v>2.0111498832702601</v>
      </c>
      <c r="AJ2974" t="s">
        <v>49</v>
      </c>
      <c r="AK2974">
        <v>2.1333799362182599</v>
      </c>
      <c r="AL2974" t="s">
        <v>49</v>
      </c>
      <c r="AM2974" t="s">
        <v>49</v>
      </c>
    </row>
    <row r="2975" spans="1:39" customFormat="1" hidden="1" x14ac:dyDescent="0.2">
      <c r="A2975" t="s">
        <v>435</v>
      </c>
      <c r="B2975" s="1" t="s">
        <v>221</v>
      </c>
      <c r="C2975" t="s">
        <v>445</v>
      </c>
      <c r="D2975" s="1" t="s">
        <v>307</v>
      </c>
      <c r="E2975" t="s">
        <v>49</v>
      </c>
      <c r="F2975" t="s">
        <v>49</v>
      </c>
      <c r="G2975" t="s">
        <v>49</v>
      </c>
      <c r="H2975">
        <v>5.6204010000000002</v>
      </c>
      <c r="I2975">
        <v>5.6241430000000001</v>
      </c>
      <c r="J2975">
        <v>5.6374180000000003</v>
      </c>
      <c r="K2975">
        <v>5.650226</v>
      </c>
      <c r="L2975">
        <v>5.6606490000000003</v>
      </c>
      <c r="M2975">
        <v>5.6791080000000003</v>
      </c>
      <c r="N2975">
        <v>5.6962849999999996</v>
      </c>
      <c r="O2975">
        <v>5.7149979999999996</v>
      </c>
      <c r="P2975">
        <v>5.7335859999999998</v>
      </c>
      <c r="Q2975">
        <v>5.75075</v>
      </c>
      <c r="R2975">
        <v>5.7632880000000002</v>
      </c>
      <c r="S2975">
        <v>5.7700269999999998</v>
      </c>
      <c r="T2975">
        <v>5.7802249999999997</v>
      </c>
      <c r="U2975">
        <v>5.7730009999999998</v>
      </c>
      <c r="V2975">
        <v>5.7225469999999996</v>
      </c>
      <c r="W2975">
        <v>5.6684080000000003</v>
      </c>
      <c r="X2975">
        <v>5.6122490000000003</v>
      </c>
      <c r="Y2975">
        <v>5.5568840000000002</v>
      </c>
      <c r="Z2975">
        <v>5.5070800000000002</v>
      </c>
      <c r="AA2975">
        <v>5.4687279999999996</v>
      </c>
      <c r="AB2975">
        <v>5.431819</v>
      </c>
      <c r="AC2975">
        <v>5.396712</v>
      </c>
      <c r="AD2975">
        <v>5.3611040000000001</v>
      </c>
      <c r="AE2975">
        <v>5.3201070000000001</v>
      </c>
      <c r="AF2975">
        <v>5.2812640000000002</v>
      </c>
      <c r="AG2975">
        <v>5.2399250000000004</v>
      </c>
      <c r="AH2975">
        <v>5.1897349999999998</v>
      </c>
      <c r="AI2975">
        <v>3.5926399999999998</v>
      </c>
      <c r="AJ2975">
        <v>3.1354160000000002</v>
      </c>
      <c r="AK2975">
        <v>2.8910719999999999</v>
      </c>
      <c r="AL2975">
        <v>2.808233</v>
      </c>
      <c r="AM2975" t="s">
        <v>49</v>
      </c>
    </row>
    <row r="2976" spans="1:39" customFormat="1" hidden="1" x14ac:dyDescent="0.2">
      <c r="A2976" t="s">
        <v>435</v>
      </c>
      <c r="B2976" s="1" t="s">
        <v>221</v>
      </c>
      <c r="C2976" t="s">
        <v>394</v>
      </c>
      <c r="D2976" s="1" t="s">
        <v>281</v>
      </c>
      <c r="E2976" t="s">
        <v>49</v>
      </c>
      <c r="F2976" t="s">
        <v>49</v>
      </c>
      <c r="G2976" t="s">
        <v>49</v>
      </c>
      <c r="H2976" t="s">
        <v>49</v>
      </c>
      <c r="I2976" t="s">
        <v>49</v>
      </c>
      <c r="J2976" t="s">
        <v>49</v>
      </c>
      <c r="K2976" t="s">
        <v>49</v>
      </c>
      <c r="L2976" t="s">
        <v>49</v>
      </c>
      <c r="M2976" t="s">
        <v>49</v>
      </c>
      <c r="N2976">
        <v>36.926479999999998</v>
      </c>
      <c r="O2976" t="s">
        <v>49</v>
      </c>
      <c r="P2976">
        <v>41.668410000000002</v>
      </c>
      <c r="Q2976" t="s">
        <v>49</v>
      </c>
      <c r="R2976" t="s">
        <v>49</v>
      </c>
      <c r="S2976" t="s">
        <v>49</v>
      </c>
      <c r="T2976" t="s">
        <v>49</v>
      </c>
      <c r="U2976" t="s">
        <v>49</v>
      </c>
      <c r="V2976" t="s">
        <v>49</v>
      </c>
      <c r="W2976" t="s">
        <v>49</v>
      </c>
      <c r="X2976" t="s">
        <v>49</v>
      </c>
      <c r="Y2976" t="s">
        <v>49</v>
      </c>
      <c r="Z2976" t="s">
        <v>49</v>
      </c>
      <c r="AA2976" t="s">
        <v>49</v>
      </c>
      <c r="AB2976" t="s">
        <v>49</v>
      </c>
      <c r="AC2976" t="s">
        <v>49</v>
      </c>
      <c r="AD2976" t="s">
        <v>49</v>
      </c>
      <c r="AE2976" t="s">
        <v>49</v>
      </c>
      <c r="AF2976" t="s">
        <v>49</v>
      </c>
      <c r="AG2976">
        <v>42.538789999999999</v>
      </c>
      <c r="AH2976">
        <v>43.241669999999999</v>
      </c>
      <c r="AI2976">
        <v>42.239350000000002</v>
      </c>
      <c r="AJ2976" t="s">
        <v>49</v>
      </c>
      <c r="AK2976" t="s">
        <v>49</v>
      </c>
      <c r="AL2976" t="s">
        <v>49</v>
      </c>
      <c r="AM2976" t="s">
        <v>49</v>
      </c>
    </row>
    <row r="2977" spans="1:39" customFormat="1" hidden="1" x14ac:dyDescent="0.2">
      <c r="A2977" t="s">
        <v>435</v>
      </c>
      <c r="B2977" s="1" t="s">
        <v>221</v>
      </c>
      <c r="C2977" t="s">
        <v>163</v>
      </c>
      <c r="D2977" s="1" t="s">
        <v>190</v>
      </c>
      <c r="E2977" t="s">
        <v>49</v>
      </c>
      <c r="F2977" t="s">
        <v>49</v>
      </c>
      <c r="G2977" t="s">
        <v>49</v>
      </c>
      <c r="H2977" t="s">
        <v>49</v>
      </c>
      <c r="I2977" t="s">
        <v>49</v>
      </c>
      <c r="J2977" t="s">
        <v>49</v>
      </c>
      <c r="K2977" t="s">
        <v>49</v>
      </c>
      <c r="L2977" t="s">
        <v>49</v>
      </c>
      <c r="M2977" t="s">
        <v>49</v>
      </c>
      <c r="N2977" t="s">
        <v>49</v>
      </c>
      <c r="O2977" t="s">
        <v>49</v>
      </c>
      <c r="P2977" t="s">
        <v>49</v>
      </c>
      <c r="Q2977" t="s">
        <v>49</v>
      </c>
      <c r="R2977" t="s">
        <v>49</v>
      </c>
      <c r="S2977" t="s">
        <v>49</v>
      </c>
      <c r="T2977" t="s">
        <v>49</v>
      </c>
      <c r="U2977" t="s">
        <v>49</v>
      </c>
      <c r="V2977" t="s">
        <v>49</v>
      </c>
      <c r="W2977" t="s">
        <v>49</v>
      </c>
      <c r="X2977" t="s">
        <v>49</v>
      </c>
      <c r="Y2977" t="s">
        <v>49</v>
      </c>
      <c r="Z2977" t="s">
        <v>49</v>
      </c>
      <c r="AA2977" t="s">
        <v>49</v>
      </c>
      <c r="AB2977" t="s">
        <v>49</v>
      </c>
      <c r="AC2977" t="s">
        <v>49</v>
      </c>
      <c r="AD2977">
        <v>9.9</v>
      </c>
      <c r="AE2977" t="s">
        <v>49</v>
      </c>
      <c r="AF2977" t="s">
        <v>49</v>
      </c>
      <c r="AG2977" t="s">
        <v>49</v>
      </c>
      <c r="AH2977" t="s">
        <v>49</v>
      </c>
      <c r="AI2977" t="s">
        <v>49</v>
      </c>
      <c r="AJ2977">
        <v>13.1</v>
      </c>
      <c r="AK2977" t="s">
        <v>49</v>
      </c>
      <c r="AL2977" t="s">
        <v>49</v>
      </c>
      <c r="AM2977" t="s">
        <v>49</v>
      </c>
    </row>
    <row r="2978" spans="1:39" customFormat="1" hidden="1" x14ac:dyDescent="0.2">
      <c r="A2978" t="s">
        <v>435</v>
      </c>
      <c r="B2978" s="1" t="s">
        <v>221</v>
      </c>
      <c r="C2978" t="s">
        <v>427</v>
      </c>
      <c r="D2978" s="1" t="s">
        <v>225</v>
      </c>
      <c r="E2978" t="s">
        <v>49</v>
      </c>
      <c r="F2978" t="s">
        <v>49</v>
      </c>
      <c r="G2978" t="s">
        <v>49</v>
      </c>
      <c r="H2978" t="s">
        <v>49</v>
      </c>
      <c r="I2978" t="s">
        <v>49</v>
      </c>
      <c r="J2978" t="s">
        <v>49</v>
      </c>
      <c r="K2978" t="s">
        <v>49</v>
      </c>
      <c r="L2978" t="s">
        <v>49</v>
      </c>
      <c r="M2978" t="s">
        <v>49</v>
      </c>
      <c r="N2978" t="s">
        <v>49</v>
      </c>
      <c r="O2978" t="s">
        <v>49</v>
      </c>
      <c r="P2978" t="s">
        <v>49</v>
      </c>
      <c r="Q2978" t="s">
        <v>49</v>
      </c>
      <c r="R2978" t="s">
        <v>49</v>
      </c>
      <c r="S2978" t="s">
        <v>49</v>
      </c>
      <c r="T2978" t="s">
        <v>49</v>
      </c>
      <c r="U2978" t="s">
        <v>49</v>
      </c>
      <c r="V2978" t="s">
        <v>49</v>
      </c>
      <c r="W2978" t="s">
        <v>49</v>
      </c>
      <c r="X2978" t="s">
        <v>49</v>
      </c>
      <c r="Y2978" t="s">
        <v>49</v>
      </c>
      <c r="Z2978" t="s">
        <v>49</v>
      </c>
      <c r="AA2978" t="s">
        <v>49</v>
      </c>
      <c r="AB2978" t="s">
        <v>49</v>
      </c>
      <c r="AC2978" t="s">
        <v>49</v>
      </c>
      <c r="AD2978">
        <v>1.6</v>
      </c>
      <c r="AE2978" t="s">
        <v>49</v>
      </c>
      <c r="AF2978" t="s">
        <v>49</v>
      </c>
      <c r="AG2978" t="s">
        <v>49</v>
      </c>
      <c r="AH2978" t="s">
        <v>49</v>
      </c>
      <c r="AI2978" t="s">
        <v>49</v>
      </c>
      <c r="AJ2978">
        <v>0.7</v>
      </c>
      <c r="AK2978" t="s">
        <v>49</v>
      </c>
      <c r="AL2978" t="s">
        <v>49</v>
      </c>
      <c r="AM2978" t="s">
        <v>49</v>
      </c>
    </row>
    <row r="2979" spans="1:39" customFormat="1" hidden="1" x14ac:dyDescent="0.2">
      <c r="A2979" t="s">
        <v>435</v>
      </c>
      <c r="B2979" s="1" t="s">
        <v>221</v>
      </c>
      <c r="C2979" t="s">
        <v>18</v>
      </c>
      <c r="D2979" s="1" t="s">
        <v>374</v>
      </c>
      <c r="E2979" t="s">
        <v>49</v>
      </c>
      <c r="F2979" t="s">
        <v>49</v>
      </c>
      <c r="G2979" t="s">
        <v>49</v>
      </c>
      <c r="H2979" t="s">
        <v>49</v>
      </c>
      <c r="I2979" t="s">
        <v>49</v>
      </c>
      <c r="J2979" t="s">
        <v>49</v>
      </c>
      <c r="K2979" t="s">
        <v>49</v>
      </c>
      <c r="L2979" t="s">
        <v>49</v>
      </c>
      <c r="M2979" t="s">
        <v>49</v>
      </c>
      <c r="N2979" t="s">
        <v>49</v>
      </c>
      <c r="O2979" t="s">
        <v>49</v>
      </c>
      <c r="P2979" t="s">
        <v>49</v>
      </c>
      <c r="Q2979" t="s">
        <v>49</v>
      </c>
      <c r="R2979" t="s">
        <v>49</v>
      </c>
      <c r="S2979" t="s">
        <v>49</v>
      </c>
      <c r="T2979" t="s">
        <v>49</v>
      </c>
      <c r="U2979" t="s">
        <v>49</v>
      </c>
      <c r="V2979" t="s">
        <v>49</v>
      </c>
      <c r="W2979" t="s">
        <v>49</v>
      </c>
      <c r="X2979" t="s">
        <v>49</v>
      </c>
      <c r="Y2979" t="s">
        <v>49</v>
      </c>
      <c r="Z2979" t="s">
        <v>49</v>
      </c>
      <c r="AA2979" t="s">
        <v>49</v>
      </c>
      <c r="AB2979" t="s">
        <v>49</v>
      </c>
      <c r="AC2979" t="s">
        <v>49</v>
      </c>
      <c r="AD2979">
        <v>13.1</v>
      </c>
      <c r="AE2979" t="s">
        <v>49</v>
      </c>
      <c r="AF2979" t="s">
        <v>49</v>
      </c>
      <c r="AG2979" t="s">
        <v>49</v>
      </c>
      <c r="AH2979" t="s">
        <v>49</v>
      </c>
      <c r="AI2979" t="s">
        <v>49</v>
      </c>
      <c r="AJ2979">
        <v>2.2999999999999998</v>
      </c>
      <c r="AK2979" t="s">
        <v>49</v>
      </c>
      <c r="AL2979" t="s">
        <v>49</v>
      </c>
      <c r="AM2979" t="s">
        <v>49</v>
      </c>
    </row>
    <row r="2980" spans="1:39" customFormat="1" hidden="1" x14ac:dyDescent="0.2">
      <c r="A2980" t="s">
        <v>435</v>
      </c>
      <c r="B2980" s="1" t="s">
        <v>221</v>
      </c>
      <c r="C2980" t="s">
        <v>437</v>
      </c>
      <c r="D2980" s="1" t="s">
        <v>561</v>
      </c>
      <c r="E2980" t="s">
        <v>49</v>
      </c>
      <c r="F2980" t="s">
        <v>49</v>
      </c>
      <c r="G2980" t="s">
        <v>49</v>
      </c>
      <c r="H2980" t="s">
        <v>49</v>
      </c>
      <c r="I2980" t="s">
        <v>49</v>
      </c>
      <c r="J2980" t="s">
        <v>49</v>
      </c>
      <c r="K2980" t="s">
        <v>49</v>
      </c>
      <c r="L2980" t="s">
        <v>49</v>
      </c>
      <c r="M2980" t="s">
        <v>49</v>
      </c>
      <c r="N2980" t="s">
        <v>49</v>
      </c>
      <c r="O2980" t="s">
        <v>49</v>
      </c>
      <c r="P2980" t="s">
        <v>49</v>
      </c>
      <c r="Q2980" t="s">
        <v>49</v>
      </c>
      <c r="R2980" t="s">
        <v>49</v>
      </c>
      <c r="S2980" t="s">
        <v>49</v>
      </c>
      <c r="T2980" t="s">
        <v>49</v>
      </c>
      <c r="U2980" t="s">
        <v>49</v>
      </c>
      <c r="V2980" t="s">
        <v>49</v>
      </c>
      <c r="W2980">
        <v>18.3</v>
      </c>
      <c r="X2980" t="s">
        <v>49</v>
      </c>
      <c r="Y2980" t="s">
        <v>49</v>
      </c>
      <c r="Z2980" t="s">
        <v>49</v>
      </c>
      <c r="AA2980" t="s">
        <v>49</v>
      </c>
      <c r="AB2980" t="s">
        <v>49</v>
      </c>
      <c r="AC2980" t="s">
        <v>49</v>
      </c>
      <c r="AD2980">
        <v>26.1</v>
      </c>
      <c r="AE2980" t="s">
        <v>49</v>
      </c>
      <c r="AF2980" t="s">
        <v>49</v>
      </c>
      <c r="AG2980" t="s">
        <v>49</v>
      </c>
      <c r="AH2980" t="s">
        <v>49</v>
      </c>
      <c r="AI2980" t="s">
        <v>49</v>
      </c>
      <c r="AJ2980">
        <v>20</v>
      </c>
      <c r="AK2980" t="s">
        <v>49</v>
      </c>
      <c r="AL2980" t="s">
        <v>49</v>
      </c>
      <c r="AM2980" t="s">
        <v>49</v>
      </c>
    </row>
    <row r="2981" spans="1:39" customFormat="1" hidden="1" x14ac:dyDescent="0.2">
      <c r="A2981" t="s">
        <v>435</v>
      </c>
      <c r="B2981" s="1" t="s">
        <v>221</v>
      </c>
      <c r="C2981" t="s">
        <v>327</v>
      </c>
      <c r="D2981" s="1" t="s">
        <v>58</v>
      </c>
      <c r="E2981" t="s">
        <v>49</v>
      </c>
      <c r="F2981" t="s">
        <v>49</v>
      </c>
      <c r="G2981" t="s">
        <v>49</v>
      </c>
      <c r="H2981" t="s">
        <v>49</v>
      </c>
      <c r="I2981" t="s">
        <v>49</v>
      </c>
      <c r="J2981" t="s">
        <v>49</v>
      </c>
      <c r="K2981" t="s">
        <v>49</v>
      </c>
      <c r="L2981" t="s">
        <v>49</v>
      </c>
      <c r="M2981" t="s">
        <v>49</v>
      </c>
      <c r="N2981" t="s">
        <v>49</v>
      </c>
      <c r="O2981" t="s">
        <v>49</v>
      </c>
      <c r="P2981" t="s">
        <v>49</v>
      </c>
      <c r="Q2981" t="s">
        <v>49</v>
      </c>
      <c r="R2981" t="s">
        <v>49</v>
      </c>
      <c r="S2981" t="s">
        <v>49</v>
      </c>
      <c r="T2981" t="s">
        <v>49</v>
      </c>
      <c r="U2981" t="s">
        <v>49</v>
      </c>
      <c r="V2981" t="s">
        <v>49</v>
      </c>
      <c r="W2981" t="s">
        <v>49</v>
      </c>
      <c r="X2981" t="s">
        <v>49</v>
      </c>
      <c r="Y2981" t="s">
        <v>49</v>
      </c>
      <c r="Z2981" t="s">
        <v>49</v>
      </c>
      <c r="AA2981" t="s">
        <v>49</v>
      </c>
      <c r="AB2981" t="s">
        <v>49</v>
      </c>
      <c r="AC2981" t="s">
        <v>49</v>
      </c>
      <c r="AD2981">
        <v>62.1</v>
      </c>
      <c r="AE2981" t="s">
        <v>49</v>
      </c>
      <c r="AF2981" t="s">
        <v>49</v>
      </c>
      <c r="AG2981" t="s">
        <v>49</v>
      </c>
      <c r="AH2981" t="s">
        <v>49</v>
      </c>
      <c r="AI2981" t="s">
        <v>49</v>
      </c>
      <c r="AJ2981">
        <v>83.9</v>
      </c>
      <c r="AK2981" t="s">
        <v>49</v>
      </c>
      <c r="AL2981" t="s">
        <v>49</v>
      </c>
      <c r="AM2981" t="s">
        <v>49</v>
      </c>
    </row>
    <row r="2982" spans="1:39" customFormat="1" hidden="1" x14ac:dyDescent="0.2">
      <c r="A2982" t="s">
        <v>435</v>
      </c>
      <c r="B2982" s="1" t="s">
        <v>221</v>
      </c>
      <c r="C2982" t="s">
        <v>571</v>
      </c>
      <c r="D2982" s="1" t="s">
        <v>92</v>
      </c>
      <c r="E2982">
        <v>25.059095876122139</v>
      </c>
      <c r="F2982">
        <v>28.97766652595698</v>
      </c>
      <c r="G2982">
        <v>33.078374419833636</v>
      </c>
      <c r="H2982">
        <v>34.876269066430659</v>
      </c>
      <c r="I2982">
        <v>37.226469636660624</v>
      </c>
      <c r="J2982">
        <v>38.331715784399393</v>
      </c>
      <c r="K2982">
        <v>40.961935491828257</v>
      </c>
      <c r="L2982">
        <v>41.73390065897641</v>
      </c>
      <c r="M2982">
        <v>42.588012733430816</v>
      </c>
      <c r="N2982">
        <v>43.118471771845719</v>
      </c>
      <c r="O2982">
        <v>45.707478444346485</v>
      </c>
      <c r="P2982">
        <v>45.536894191370109</v>
      </c>
      <c r="Q2982">
        <v>45.348430839742157</v>
      </c>
      <c r="R2982">
        <v>45.699386609773086</v>
      </c>
      <c r="S2982">
        <v>46.121881886015125</v>
      </c>
      <c r="T2982">
        <v>47.112240038515154</v>
      </c>
      <c r="U2982">
        <v>48.570401322658434</v>
      </c>
      <c r="V2982">
        <v>49.544953944191825</v>
      </c>
      <c r="W2982">
        <v>54.821219808344487</v>
      </c>
      <c r="X2982">
        <v>57.589098447702902</v>
      </c>
      <c r="Y2982">
        <v>71.194341219470999</v>
      </c>
      <c r="Z2982">
        <v>73.445219005941254</v>
      </c>
      <c r="AA2982">
        <v>79.377724326587682</v>
      </c>
      <c r="AB2982">
        <v>84.069353421135446</v>
      </c>
      <c r="AC2982">
        <v>87.942273194888656</v>
      </c>
      <c r="AD2982">
        <v>93.345115699810307</v>
      </c>
      <c r="AE2982">
        <v>96.561156966071195</v>
      </c>
      <c r="AF2982">
        <v>98.656294713497047</v>
      </c>
      <c r="AG2982">
        <v>100</v>
      </c>
      <c r="AH2982">
        <v>101.78355010971296</v>
      </c>
      <c r="AI2982">
        <v>104.09713608491629</v>
      </c>
      <c r="AJ2982">
        <v>104.97608588997458</v>
      </c>
      <c r="AK2982">
        <v>104.47722144149346</v>
      </c>
      <c r="AL2982">
        <v>105.80842357408915</v>
      </c>
      <c r="AM2982">
        <v>108.56669017498368</v>
      </c>
    </row>
    <row r="2983" spans="1:39" customFormat="1" hidden="1" x14ac:dyDescent="0.2">
      <c r="A2983" t="s">
        <v>435</v>
      </c>
      <c r="B2983" s="1" t="s">
        <v>221</v>
      </c>
      <c r="C2983" t="s">
        <v>182</v>
      </c>
      <c r="D2983" s="1" t="s">
        <v>373</v>
      </c>
      <c r="E2983">
        <v>1.4621698230338041</v>
      </c>
      <c r="F2983">
        <v>-10.729219281299294</v>
      </c>
      <c r="G2983">
        <v>-0.2759039061109263</v>
      </c>
      <c r="H2983">
        <v>1.6085310670367363</v>
      </c>
      <c r="I2983">
        <v>14.349776059688551</v>
      </c>
      <c r="J2983">
        <v>4.4869897798575522</v>
      </c>
      <c r="K2983">
        <v>4.9714766996475674</v>
      </c>
      <c r="L2983">
        <v>6.2008744437381864</v>
      </c>
      <c r="M2983">
        <v>2.0870207816802804</v>
      </c>
      <c r="N2983">
        <v>3.3084753830473659</v>
      </c>
      <c r="O2983">
        <v>3.012172690465647</v>
      </c>
      <c r="P2983">
        <v>3.3895307940508843</v>
      </c>
      <c r="Q2983">
        <v>4.2457119207917913</v>
      </c>
      <c r="R2983">
        <v>5.269957575135706</v>
      </c>
      <c r="S2983">
        <v>5.7838079267929601</v>
      </c>
      <c r="T2983">
        <v>4.161667555444069</v>
      </c>
      <c r="U2983">
        <v>8.5672142423689905</v>
      </c>
      <c r="V2983">
        <v>8.1465948107993142</v>
      </c>
      <c r="W2983">
        <v>8.0929752781193258</v>
      </c>
      <c r="X2983">
        <v>8.1761699520464646</v>
      </c>
      <c r="Y2983">
        <v>7.2203863728013857</v>
      </c>
      <c r="Z2983">
        <v>5.0237100727266863</v>
      </c>
      <c r="AA2983">
        <v>2.3148342206304591</v>
      </c>
      <c r="AB2983">
        <v>2.7371798863210444</v>
      </c>
      <c r="AC2983">
        <v>2.4293580010023845</v>
      </c>
      <c r="AD2983">
        <v>2.6099473754863141</v>
      </c>
      <c r="AE2983">
        <v>3.3840780993347153</v>
      </c>
      <c r="AF2983">
        <v>2.4965287931518816</v>
      </c>
      <c r="AG2983">
        <v>1.9941808493012019</v>
      </c>
      <c r="AH2983">
        <v>2.4735981544904462</v>
      </c>
      <c r="AI2983">
        <v>1.9190726361085098</v>
      </c>
      <c r="AJ2983">
        <v>1.7512397349084239</v>
      </c>
      <c r="AK2983">
        <v>-1.6066362784497272</v>
      </c>
      <c r="AL2983">
        <v>2.2229992780266912</v>
      </c>
      <c r="AM2983">
        <v>2.5037963842607098</v>
      </c>
    </row>
    <row r="2984" spans="1:39" customFormat="1" hidden="1" x14ac:dyDescent="0.2">
      <c r="A2984" t="s">
        <v>435</v>
      </c>
      <c r="B2984" s="1" t="s">
        <v>221</v>
      </c>
      <c r="C2984" t="s">
        <v>32</v>
      </c>
      <c r="D2984" s="1" t="s">
        <v>379</v>
      </c>
      <c r="E2984">
        <v>4126.6349983538757</v>
      </c>
      <c r="F2984">
        <v>3512.7817949107471</v>
      </c>
      <c r="G2984">
        <v>3332.3601716258927</v>
      </c>
      <c r="H2984">
        <v>3214.3802062744835</v>
      </c>
      <c r="I2984">
        <v>3485.0453925894626</v>
      </c>
      <c r="J2984">
        <v>3454.8058121888603</v>
      </c>
      <c r="K2984">
        <v>3454.9821870063747</v>
      </c>
      <c r="L2984">
        <v>3521.0523067079598</v>
      </c>
      <c r="M2984">
        <v>3477.1697260475862</v>
      </c>
      <c r="N2984">
        <v>3497.3612968005232</v>
      </c>
      <c r="O2984">
        <v>3520.3537145463611</v>
      </c>
      <c r="P2984">
        <v>3561.4753422278659</v>
      </c>
      <c r="Q2984">
        <v>3635.2921580234793</v>
      </c>
      <c r="R2984">
        <v>3747.4649375276731</v>
      </c>
      <c r="S2984">
        <v>3879.8837491332743</v>
      </c>
      <c r="T2984">
        <v>3951.0410456245627</v>
      </c>
      <c r="U2984">
        <v>4183.8510536142003</v>
      </c>
      <c r="V2984">
        <v>4408.2702610582583</v>
      </c>
      <c r="W2984">
        <v>4453.6538286700179</v>
      </c>
      <c r="X2984">
        <v>4521.6531706112546</v>
      </c>
      <c r="Y2984">
        <v>4731.6128288642094</v>
      </c>
      <c r="Z2984">
        <v>4861.126992024886</v>
      </c>
      <c r="AA2984">
        <v>4865.4697730705848</v>
      </c>
      <c r="AB2984">
        <v>4872.9965595425501</v>
      </c>
      <c r="AC2984">
        <v>4920.8651789307833</v>
      </c>
      <c r="AD2984">
        <v>4732.3872208053799</v>
      </c>
      <c r="AE2984">
        <v>4348.2366588496943</v>
      </c>
      <c r="AF2984">
        <v>4064.2530104364205</v>
      </c>
      <c r="AG2984">
        <v>3949.6107851941288</v>
      </c>
      <c r="AH2984">
        <v>3947.9716696664091</v>
      </c>
      <c r="AI2984">
        <v>3929.6871847293633</v>
      </c>
      <c r="AJ2984">
        <v>3909.2500432420525</v>
      </c>
      <c r="AK2984">
        <v>3765.4790714375572</v>
      </c>
      <c r="AL2984">
        <v>3773.3788106637712</v>
      </c>
      <c r="AM2984">
        <v>3820.7017902449288</v>
      </c>
    </row>
    <row r="2985" spans="1:39" customFormat="1" hidden="1" x14ac:dyDescent="0.2">
      <c r="A2985" t="s">
        <v>435</v>
      </c>
      <c r="B2985" s="1" t="s">
        <v>221</v>
      </c>
      <c r="C2985" t="s">
        <v>261</v>
      </c>
      <c r="D2985" s="1" t="s">
        <v>162</v>
      </c>
      <c r="E2985" t="s">
        <v>49</v>
      </c>
      <c r="F2985" t="s">
        <v>49</v>
      </c>
      <c r="G2985">
        <v>4492.0377255796166</v>
      </c>
      <c r="H2985">
        <v>4479.5318918706407</v>
      </c>
      <c r="I2985">
        <v>4967.4089944398547</v>
      </c>
      <c r="J2985">
        <v>5041.0298112339651</v>
      </c>
      <c r="K2985">
        <v>5148.940007439488</v>
      </c>
      <c r="L2985">
        <v>5357.4367765440775</v>
      </c>
      <c r="M2985">
        <v>5387.5379114912866</v>
      </c>
      <c r="N2985">
        <v>5512.2666730325445</v>
      </c>
      <c r="O2985">
        <v>5610.9557856188394</v>
      </c>
      <c r="P2985">
        <v>5756.4930280141516</v>
      </c>
      <c r="Q2985">
        <v>6008.9239735598549</v>
      </c>
      <c r="R2985">
        <v>6333.8944819562048</v>
      </c>
      <c r="S2985">
        <v>6659.9101675689444</v>
      </c>
      <c r="T2985">
        <v>6915.9038701651198</v>
      </c>
      <c r="U2985">
        <v>7520.00493437572</v>
      </c>
      <c r="V2985">
        <v>8171.836441949702</v>
      </c>
      <c r="W2985">
        <v>8510.7109730489756</v>
      </c>
      <c r="X2985">
        <v>8874.1703127791898</v>
      </c>
      <c r="Y2985">
        <v>9464.3397026334515</v>
      </c>
      <c r="Z2985">
        <v>9785.7211057073455</v>
      </c>
      <c r="AA2985">
        <v>9912.1724078701336</v>
      </c>
      <c r="AB2985">
        <v>10133.771515840235</v>
      </c>
      <c r="AC2985">
        <v>10308.043946942502</v>
      </c>
      <c r="AD2985">
        <v>10320.797881021084</v>
      </c>
      <c r="AE2985">
        <v>9457.5967281339017</v>
      </c>
      <c r="AF2985">
        <v>9237.7181841311012</v>
      </c>
      <c r="AG2985">
        <v>9056.9098663599616</v>
      </c>
      <c r="AH2985">
        <v>9629.1029971275148</v>
      </c>
      <c r="AI2985">
        <v>9814.9243053389091</v>
      </c>
      <c r="AJ2985">
        <v>9939.0370027180288</v>
      </c>
      <c r="AK2985">
        <v>9698.4336700242457</v>
      </c>
      <c r="AL2985">
        <v>10155.424986524957</v>
      </c>
      <c r="AM2985">
        <v>11003.124520579249</v>
      </c>
    </row>
    <row r="2986" spans="1:39" customFormat="1" hidden="1" x14ac:dyDescent="0.2">
      <c r="A2986" t="s">
        <v>435</v>
      </c>
      <c r="B2986" s="1" t="s">
        <v>221</v>
      </c>
      <c r="C2986" t="s">
        <v>244</v>
      </c>
      <c r="D2986" s="1" t="s">
        <v>344</v>
      </c>
      <c r="E2986" t="s">
        <v>49</v>
      </c>
      <c r="F2986" t="s">
        <v>49</v>
      </c>
      <c r="G2986" t="s">
        <v>49</v>
      </c>
      <c r="H2986" t="s">
        <v>49</v>
      </c>
      <c r="I2986" t="s">
        <v>49</v>
      </c>
      <c r="J2986" t="s">
        <v>49</v>
      </c>
      <c r="K2986" t="s">
        <v>49</v>
      </c>
      <c r="L2986" t="s">
        <v>49</v>
      </c>
      <c r="M2986">
        <v>56.830600738525398</v>
      </c>
      <c r="N2986" t="s">
        <v>49</v>
      </c>
      <c r="O2986">
        <v>59.016391754150398</v>
      </c>
      <c r="P2986" t="s">
        <v>49</v>
      </c>
      <c r="Q2986">
        <v>56.284152984619098</v>
      </c>
      <c r="R2986" t="s">
        <v>49</v>
      </c>
      <c r="S2986">
        <v>58.918918609619098</v>
      </c>
      <c r="T2986">
        <v>60.540538787841797</v>
      </c>
      <c r="U2986">
        <v>57.711441040039098</v>
      </c>
      <c r="V2986">
        <v>54.901962280273402</v>
      </c>
      <c r="W2986">
        <v>60.487804412841797</v>
      </c>
      <c r="X2986">
        <v>60.194175720214801</v>
      </c>
      <c r="Y2986">
        <v>60.194175720214801</v>
      </c>
      <c r="Z2986">
        <v>61.2440185546875</v>
      </c>
      <c r="AA2986">
        <v>58.373207092285199</v>
      </c>
      <c r="AB2986">
        <v>59.241706848144503</v>
      </c>
      <c r="AC2986">
        <v>58.293838500976598</v>
      </c>
      <c r="AD2986">
        <v>55.450237274169901</v>
      </c>
      <c r="AE2986">
        <v>58.653846740722699</v>
      </c>
      <c r="AF2986">
        <v>57.142856597900398</v>
      </c>
      <c r="AG2986">
        <v>58.095237731933601</v>
      </c>
      <c r="AH2986">
        <v>55.714286804199197</v>
      </c>
      <c r="AI2986">
        <v>56.190475463867202</v>
      </c>
      <c r="AJ2986">
        <v>55.238094329833999</v>
      </c>
      <c r="AK2986">
        <v>54.761905670166001</v>
      </c>
      <c r="AL2986">
        <v>58.095237731933601</v>
      </c>
      <c r="AM2986">
        <v>59.9056587219238</v>
      </c>
    </row>
    <row r="2987" spans="1:39" customFormat="1" hidden="1" x14ac:dyDescent="0.2">
      <c r="A2987" t="s">
        <v>435</v>
      </c>
      <c r="B2987" s="1" t="s">
        <v>221</v>
      </c>
      <c r="C2987" t="s">
        <v>209</v>
      </c>
      <c r="D2987" s="1" t="s">
        <v>33</v>
      </c>
      <c r="E2987" t="s">
        <v>49</v>
      </c>
      <c r="F2987" t="s">
        <v>49</v>
      </c>
      <c r="G2987" t="s">
        <v>49</v>
      </c>
      <c r="H2987" t="s">
        <v>49</v>
      </c>
      <c r="I2987" t="s">
        <v>49</v>
      </c>
      <c r="J2987" t="s">
        <v>49</v>
      </c>
      <c r="K2987" t="s">
        <v>49</v>
      </c>
      <c r="L2987" t="s">
        <v>49</v>
      </c>
      <c r="M2987" t="s">
        <v>49</v>
      </c>
      <c r="N2987" t="s">
        <v>49</v>
      </c>
      <c r="O2987" t="s">
        <v>49</v>
      </c>
      <c r="P2987" t="s">
        <v>49</v>
      </c>
      <c r="Q2987" t="s">
        <v>49</v>
      </c>
      <c r="R2987" t="s">
        <v>49</v>
      </c>
      <c r="S2987" t="s">
        <v>49</v>
      </c>
      <c r="T2987" t="s">
        <v>49</v>
      </c>
      <c r="U2987" t="s">
        <v>49</v>
      </c>
      <c r="V2987" t="s">
        <v>49</v>
      </c>
      <c r="W2987" t="s">
        <v>49</v>
      </c>
      <c r="X2987" t="s">
        <v>49</v>
      </c>
      <c r="Y2987" t="s">
        <v>49</v>
      </c>
      <c r="Z2987" t="s">
        <v>49</v>
      </c>
      <c r="AA2987">
        <v>0.55652707815170299</v>
      </c>
      <c r="AB2987" t="s">
        <v>49</v>
      </c>
      <c r="AC2987" t="s">
        <v>49</v>
      </c>
      <c r="AD2987" t="s">
        <v>49</v>
      </c>
      <c r="AE2987" t="s">
        <v>49</v>
      </c>
      <c r="AF2987" t="s">
        <v>49</v>
      </c>
      <c r="AG2987" t="s">
        <v>49</v>
      </c>
      <c r="AH2987">
        <v>0.56200000000000006</v>
      </c>
      <c r="AI2987">
        <v>0.54693019390106201</v>
      </c>
      <c r="AJ2987" t="s">
        <v>49</v>
      </c>
      <c r="AK2987">
        <v>0.55317437648773204</v>
      </c>
      <c r="AL2987" t="s">
        <v>49</v>
      </c>
      <c r="AM2987" t="s">
        <v>49</v>
      </c>
    </row>
    <row r="2988" spans="1:39" customFormat="1" hidden="1" x14ac:dyDescent="0.2">
      <c r="A2988" t="s">
        <v>435</v>
      </c>
      <c r="B2988" s="1" t="s">
        <v>221</v>
      </c>
      <c r="C2988" t="s">
        <v>382</v>
      </c>
      <c r="D2988" s="1" t="s">
        <v>200</v>
      </c>
      <c r="E2988">
        <v>6.6132264529057698</v>
      </c>
      <c r="F2988">
        <v>25.7127192982454</v>
      </c>
      <c r="G2988">
        <v>16.192137561523399</v>
      </c>
      <c r="H2988">
        <v>8.1554959785521106</v>
      </c>
      <c r="I2988">
        <v>3.9958356055719002</v>
      </c>
      <c r="J2988">
        <v>3.3166666666670701</v>
      </c>
      <c r="K2988">
        <v>3.5166962413288698</v>
      </c>
      <c r="L2988">
        <v>2.3531245130127201</v>
      </c>
      <c r="M2988">
        <v>6.5012180267958497</v>
      </c>
      <c r="N2988">
        <v>3.0378842030025099</v>
      </c>
      <c r="O2988">
        <v>3.0916666666670198</v>
      </c>
      <c r="P2988">
        <v>0.60625656777946602</v>
      </c>
      <c r="Q2988">
        <v>0.66688092559791301</v>
      </c>
      <c r="R2988">
        <v>1.77220437351018</v>
      </c>
      <c r="S2988">
        <v>1.8329938900204901</v>
      </c>
      <c r="T2988">
        <v>1.63</v>
      </c>
      <c r="U2988">
        <v>3.361868214766</v>
      </c>
      <c r="V2988">
        <v>3.4936853461953001</v>
      </c>
      <c r="W2988">
        <v>6.2517246665644199</v>
      </c>
      <c r="X2988">
        <v>4.74390639021646</v>
      </c>
      <c r="Y2988">
        <v>13.9712310012729</v>
      </c>
      <c r="Z2988">
        <v>-0.73906974314477303</v>
      </c>
      <c r="AA2988">
        <v>4.8455187585211901</v>
      </c>
      <c r="AB2988">
        <v>4.1624416292778097</v>
      </c>
      <c r="AC2988">
        <v>4.51522956670998</v>
      </c>
      <c r="AD2988">
        <v>4.8246231426954198</v>
      </c>
      <c r="AE2988">
        <v>2.8994790500604699</v>
      </c>
      <c r="AF2988">
        <v>-0.87685135970402195</v>
      </c>
      <c r="AG2988">
        <v>-0.77843046305411701</v>
      </c>
      <c r="AH2988">
        <v>3.3238944757609601</v>
      </c>
      <c r="AI2988">
        <v>4.4623110847548499</v>
      </c>
      <c r="AJ2988">
        <v>0.76151404726551297</v>
      </c>
      <c r="AK2988">
        <v>0.33329435062842999</v>
      </c>
      <c r="AL2988">
        <v>1.3460937724311799</v>
      </c>
      <c r="AM2988">
        <v>4.2291556889711801</v>
      </c>
    </row>
    <row r="2989" spans="1:39" customFormat="1" hidden="1" x14ac:dyDescent="0.2">
      <c r="A2989" t="s">
        <v>435</v>
      </c>
      <c r="B2989" s="1" t="s">
        <v>221</v>
      </c>
      <c r="C2989" t="s">
        <v>213</v>
      </c>
      <c r="D2989" s="1" t="s">
        <v>331</v>
      </c>
      <c r="E2989">
        <v>1.269950115085706</v>
      </c>
      <c r="F2989">
        <v>15.637318557724569</v>
      </c>
      <c r="G2989">
        <v>14.151270221166399</v>
      </c>
      <c r="H2989">
        <v>5.4352569560341237</v>
      </c>
      <c r="I2989">
        <v>6.7386811523715977</v>
      </c>
      <c r="J2989">
        <v>2.9689792196956546</v>
      </c>
      <c r="K2989">
        <v>6.8617322590587975</v>
      </c>
      <c r="L2989">
        <v>1.884591530842485</v>
      </c>
      <c r="M2989">
        <v>2.0465666064470582</v>
      </c>
      <c r="N2989">
        <v>1.2455594998883441</v>
      </c>
      <c r="O2989">
        <v>6.0044026750300219</v>
      </c>
      <c r="P2989">
        <v>-0.37320862752051198</v>
      </c>
      <c r="Q2989">
        <v>-0.41386957756918719</v>
      </c>
      <c r="R2989">
        <v>0.77390940222645099</v>
      </c>
      <c r="S2989">
        <v>0.92450973105991352</v>
      </c>
      <c r="T2989">
        <v>2.1472631037640326</v>
      </c>
      <c r="U2989">
        <v>3.0950795015291135</v>
      </c>
      <c r="V2989">
        <v>2.0064743032682202</v>
      </c>
      <c r="W2989">
        <v>10.649451546762819</v>
      </c>
      <c r="X2989">
        <v>5.0489183732776155</v>
      </c>
      <c r="Y2989">
        <v>23.624684425513493</v>
      </c>
      <c r="Z2989">
        <v>3.1615964807251657</v>
      </c>
      <c r="AA2989">
        <v>8.0774560971307352</v>
      </c>
      <c r="AB2989">
        <v>5.9105109580173405</v>
      </c>
      <c r="AC2989">
        <v>4.6068152259388455</v>
      </c>
      <c r="AD2989">
        <v>6.1436238894443989</v>
      </c>
      <c r="AE2989">
        <v>3.4453235631560943</v>
      </c>
      <c r="AF2989">
        <v>2.1697521169532337</v>
      </c>
      <c r="AG2989">
        <v>1.362006641750682</v>
      </c>
      <c r="AH2989">
        <v>1.7835501097129622</v>
      </c>
      <c r="AI2989">
        <v>2.2730450772344852</v>
      </c>
      <c r="AJ2989">
        <v>0.84435541467856012</v>
      </c>
      <c r="AK2989">
        <v>-0.47521723090721935</v>
      </c>
      <c r="AL2989">
        <v>1.2741553749504533</v>
      </c>
      <c r="AM2989">
        <v>2.6068497268207977</v>
      </c>
    </row>
    <row r="2990" spans="1:39" customFormat="1" hidden="1" x14ac:dyDescent="0.2">
      <c r="A2990" t="s">
        <v>435</v>
      </c>
      <c r="B2990" s="1" t="s">
        <v>221</v>
      </c>
      <c r="C2990" t="s">
        <v>263</v>
      </c>
      <c r="D2990" s="1" t="s">
        <v>232</v>
      </c>
      <c r="E2990" t="s">
        <v>49</v>
      </c>
      <c r="F2990" t="s">
        <v>49</v>
      </c>
      <c r="G2990" t="s">
        <v>49</v>
      </c>
      <c r="H2990" t="s">
        <v>49</v>
      </c>
      <c r="I2990" t="s">
        <v>49</v>
      </c>
      <c r="J2990" t="s">
        <v>49</v>
      </c>
      <c r="K2990" t="s">
        <v>49</v>
      </c>
      <c r="L2990" t="s">
        <v>49</v>
      </c>
      <c r="M2990" t="s">
        <v>49</v>
      </c>
      <c r="N2990">
        <v>12.34</v>
      </c>
      <c r="O2990">
        <v>12.609166666666701</v>
      </c>
      <c r="P2990">
        <v>12.3258333333333</v>
      </c>
      <c r="Q2990">
        <v>11.7991666666667</v>
      </c>
      <c r="R2990">
        <v>10.935833333333299</v>
      </c>
      <c r="S2990">
        <v>10.179166666666699</v>
      </c>
      <c r="T2990">
        <v>9.2966666666666704</v>
      </c>
      <c r="U2990">
        <v>8.2566666666666695</v>
      </c>
      <c r="V2990">
        <v>7.60666666666667</v>
      </c>
      <c r="W2990">
        <v>8.1783333333333292</v>
      </c>
      <c r="X2990">
        <v>8.6766666666666694</v>
      </c>
      <c r="Y2990">
        <v>9.0274999999999999</v>
      </c>
      <c r="Z2990">
        <v>9.2466666666666697</v>
      </c>
      <c r="AA2990">
        <v>9.0241666666666696</v>
      </c>
      <c r="AB2990">
        <v>8.7133333333333294</v>
      </c>
      <c r="AC2990">
        <v>8.7808333333333302</v>
      </c>
      <c r="AD2990">
        <v>9.01</v>
      </c>
      <c r="AE2990">
        <v>8.99</v>
      </c>
      <c r="AF2990">
        <v>8.4766666666666701</v>
      </c>
      <c r="AG2990">
        <v>8.1150000000000002</v>
      </c>
      <c r="AH2990">
        <v>8.3933333333333309</v>
      </c>
      <c r="AI2990">
        <v>8.6616666666666706</v>
      </c>
      <c r="AJ2990">
        <v>8.6649999999999991</v>
      </c>
      <c r="AK2990">
        <v>7.4808333333333303</v>
      </c>
      <c r="AL2990">
        <v>7.0158333333333296</v>
      </c>
      <c r="AM2990">
        <v>7.3683333333333296</v>
      </c>
    </row>
    <row r="2991" spans="1:39" customFormat="1" hidden="1" x14ac:dyDescent="0.2">
      <c r="A2991" t="s">
        <v>435</v>
      </c>
      <c r="B2991" s="1" t="s">
        <v>221</v>
      </c>
      <c r="C2991" t="s">
        <v>546</v>
      </c>
      <c r="D2991" s="1" t="s">
        <v>94</v>
      </c>
      <c r="E2991">
        <v>0.37429249999999997</v>
      </c>
      <c r="F2991">
        <v>0.57457583333333295</v>
      </c>
      <c r="G2991">
        <v>0.66371166666666703</v>
      </c>
      <c r="H2991">
        <v>0.68086583333333295</v>
      </c>
      <c r="I2991">
        <v>0.67981833333333297</v>
      </c>
      <c r="J2991">
        <v>0.69285083333333297</v>
      </c>
      <c r="K2991">
        <v>0.69876416666666696</v>
      </c>
      <c r="L2991">
        <v>0.70037749999999999</v>
      </c>
      <c r="M2991">
        <v>0.70899999999999996</v>
      </c>
      <c r="N2991">
        <v>0.70899999999999996</v>
      </c>
      <c r="O2991">
        <v>0.70899999999999996</v>
      </c>
      <c r="P2991">
        <v>0.70899999999999996</v>
      </c>
      <c r="Q2991">
        <v>0.70899999999999996</v>
      </c>
      <c r="R2991">
        <v>0.708983174066667</v>
      </c>
      <c r="S2991">
        <v>0.70899983333333305</v>
      </c>
      <c r="T2991">
        <v>0.70899999999999996</v>
      </c>
      <c r="U2991">
        <v>0.70899999999999996</v>
      </c>
      <c r="V2991">
        <v>0.70899999999999996</v>
      </c>
      <c r="W2991">
        <v>0.70899999999999996</v>
      </c>
      <c r="X2991">
        <v>0.70899976666666698</v>
      </c>
      <c r="Y2991">
        <v>0.70966655000000001</v>
      </c>
      <c r="Z2991">
        <v>0.71</v>
      </c>
      <c r="AA2991">
        <v>0.71</v>
      </c>
      <c r="AB2991">
        <v>0.71</v>
      </c>
      <c r="AC2991">
        <v>0.71</v>
      </c>
      <c r="AD2991">
        <v>0.71</v>
      </c>
      <c r="AE2991">
        <v>0.71</v>
      </c>
      <c r="AF2991">
        <v>0.71</v>
      </c>
      <c r="AG2991">
        <v>0.71</v>
      </c>
      <c r="AH2991">
        <v>0.71</v>
      </c>
      <c r="AI2991">
        <v>0.71</v>
      </c>
      <c r="AJ2991">
        <v>0.71</v>
      </c>
      <c r="AK2991">
        <v>0.71</v>
      </c>
      <c r="AL2991">
        <v>0.71</v>
      </c>
      <c r="AM2991">
        <v>0.71</v>
      </c>
    </row>
    <row r="2992" spans="1:39" customFormat="1" hidden="1" x14ac:dyDescent="0.2">
      <c r="A2992" t="s">
        <v>435</v>
      </c>
      <c r="B2992" s="1" t="s">
        <v>221</v>
      </c>
      <c r="C2992" t="s">
        <v>309</v>
      </c>
      <c r="D2992" s="1" t="s">
        <v>274</v>
      </c>
      <c r="E2992" t="s">
        <v>49</v>
      </c>
      <c r="F2992" t="s">
        <v>49</v>
      </c>
      <c r="G2992" t="s">
        <v>49</v>
      </c>
      <c r="H2992" t="s">
        <v>49</v>
      </c>
      <c r="I2992" t="s">
        <v>49</v>
      </c>
      <c r="J2992" t="s">
        <v>49</v>
      </c>
      <c r="K2992" t="s">
        <v>49</v>
      </c>
      <c r="L2992" t="s">
        <v>49</v>
      </c>
      <c r="M2992">
        <v>46.808509826660199</v>
      </c>
      <c r="N2992" t="s">
        <v>49</v>
      </c>
      <c r="O2992">
        <v>48.404254913330099</v>
      </c>
      <c r="P2992" t="s">
        <v>49</v>
      </c>
      <c r="Q2992">
        <v>43.9153442382813</v>
      </c>
      <c r="R2992" t="s">
        <v>49</v>
      </c>
      <c r="S2992">
        <v>30.158729553222699</v>
      </c>
      <c r="T2992">
        <v>40.703517913818402</v>
      </c>
      <c r="U2992">
        <v>36.893203735351598</v>
      </c>
      <c r="V2992">
        <v>41.747573852539098</v>
      </c>
      <c r="W2992">
        <v>23.6714973449707</v>
      </c>
      <c r="X2992">
        <v>34.782608032226598</v>
      </c>
      <c r="Y2992">
        <v>30.769229888916001</v>
      </c>
      <c r="Z2992">
        <v>32.227489471435497</v>
      </c>
      <c r="AA2992">
        <v>34.597156524658203</v>
      </c>
      <c r="AB2992">
        <v>30.331752777099599</v>
      </c>
      <c r="AC2992">
        <v>29.383886337280298</v>
      </c>
      <c r="AD2992">
        <v>26.066350936889599</v>
      </c>
      <c r="AE2992">
        <v>27.619047164916999</v>
      </c>
      <c r="AF2992">
        <v>25.7142848968506</v>
      </c>
      <c r="AG2992">
        <v>27.142856597900401</v>
      </c>
      <c r="AH2992">
        <v>30</v>
      </c>
      <c r="AI2992">
        <v>32.547168731689503</v>
      </c>
      <c r="AJ2992">
        <v>36.792453765869098</v>
      </c>
      <c r="AK2992">
        <v>37.735847473144503</v>
      </c>
      <c r="AL2992">
        <v>35.377357482910199</v>
      </c>
      <c r="AM2992">
        <v>35.377357482910199</v>
      </c>
    </row>
    <row r="2993" spans="1:39" customFormat="1" hidden="1" x14ac:dyDescent="0.2">
      <c r="A2993" t="s">
        <v>435</v>
      </c>
      <c r="B2993" s="1" t="s">
        <v>221</v>
      </c>
      <c r="C2993" t="s">
        <v>421</v>
      </c>
      <c r="D2993" s="1" t="s">
        <v>223</v>
      </c>
      <c r="E2993">
        <v>1599830</v>
      </c>
      <c r="F2993">
        <v>1690647</v>
      </c>
      <c r="G2993">
        <v>1804575</v>
      </c>
      <c r="H2993">
        <v>1942790</v>
      </c>
      <c r="I2993">
        <v>2092210</v>
      </c>
      <c r="J2993">
        <v>2246316</v>
      </c>
      <c r="K2993">
        <v>2391473</v>
      </c>
      <c r="L2993">
        <v>2514458</v>
      </c>
      <c r="M2993">
        <v>2610193</v>
      </c>
      <c r="N2993">
        <v>2684306</v>
      </c>
      <c r="O2993">
        <v>2749022</v>
      </c>
      <c r="P2993">
        <v>2813397</v>
      </c>
      <c r="Q2993">
        <v>2879887</v>
      </c>
      <c r="R2993">
        <v>2950494</v>
      </c>
      <c r="S2993">
        <v>3026378</v>
      </c>
      <c r="T2993">
        <v>3108958</v>
      </c>
      <c r="U2993">
        <v>3203973</v>
      </c>
      <c r="V2993">
        <v>3306729</v>
      </c>
      <c r="W2993">
        <v>3556628</v>
      </c>
      <c r="X2993">
        <v>3809585</v>
      </c>
      <c r="Y2993">
        <v>3925810</v>
      </c>
      <c r="Z2993">
        <v>4037415</v>
      </c>
      <c r="AA2993">
        <v>4153580</v>
      </c>
      <c r="AB2993">
        <v>4287962</v>
      </c>
      <c r="AC2993">
        <v>4375872</v>
      </c>
      <c r="AD2993">
        <v>4701845</v>
      </c>
      <c r="AE2993">
        <v>5324329</v>
      </c>
      <c r="AF2993">
        <v>5868468</v>
      </c>
      <c r="AG2993">
        <v>6188817</v>
      </c>
      <c r="AH2993">
        <v>6373840</v>
      </c>
      <c r="AI2993">
        <v>6558046</v>
      </c>
      <c r="AJ2993">
        <v>6741098</v>
      </c>
      <c r="AK2993">
        <v>6921053</v>
      </c>
      <c r="AL2993">
        <v>7097810</v>
      </c>
      <c r="AM2993">
        <v>7230556</v>
      </c>
    </row>
    <row r="2994" spans="1:39" customFormat="1" hidden="1" x14ac:dyDescent="0.2">
      <c r="A2994" t="s">
        <v>435</v>
      </c>
      <c r="B2994" s="1" t="s">
        <v>221</v>
      </c>
      <c r="C2994" t="s">
        <v>120</v>
      </c>
      <c r="D2994" s="1" t="s">
        <v>488</v>
      </c>
      <c r="E2994">
        <v>4.6179941398436499</v>
      </c>
      <c r="F2994">
        <v>4.7558091495383197</v>
      </c>
      <c r="G2994">
        <v>4.9964592337802296</v>
      </c>
      <c r="H2994">
        <v>5.2003568784346399</v>
      </c>
      <c r="I2994">
        <v>5.32452640722867</v>
      </c>
      <c r="J2994">
        <v>5.2607196438357402</v>
      </c>
      <c r="K2994">
        <v>4.8467426068713904</v>
      </c>
      <c r="L2994">
        <v>4.1219562508752103</v>
      </c>
      <c r="M2994">
        <v>3.3196638427684602</v>
      </c>
      <c r="N2994">
        <v>2.6759129883940602</v>
      </c>
      <c r="O2994">
        <v>2.3124274029479901</v>
      </c>
      <c r="P2994">
        <v>2.1720112045738298</v>
      </c>
      <c r="Q2994">
        <v>2.1065940827309699</v>
      </c>
      <c r="R2994">
        <v>2.0967775896560799</v>
      </c>
      <c r="S2994">
        <v>2.1501680651456998</v>
      </c>
      <c r="T2994">
        <v>2.2600093481020198</v>
      </c>
      <c r="U2994">
        <v>2.49462542491271</v>
      </c>
      <c r="V2994">
        <v>2.6067225740820898</v>
      </c>
      <c r="W2994">
        <v>6.7579090091296896</v>
      </c>
      <c r="X2994">
        <v>6.3438087109433496</v>
      </c>
      <c r="Y2994">
        <v>2.43277656402626</v>
      </c>
      <c r="Z2994">
        <v>2.2011769503755798</v>
      </c>
      <c r="AA2994">
        <v>2.1991513135754599</v>
      </c>
      <c r="AB2994">
        <v>2.5458104562830801</v>
      </c>
      <c r="AC2994">
        <v>1.4227878171389099</v>
      </c>
      <c r="AD2994">
        <v>6.4819286415684703</v>
      </c>
      <c r="AE2994">
        <v>11.7940156559538</v>
      </c>
      <c r="AF2994">
        <v>9.2199178876905101</v>
      </c>
      <c r="AG2994">
        <v>4.8358501350832599</v>
      </c>
      <c r="AH2994">
        <v>2.4850093419050898</v>
      </c>
      <c r="AI2994">
        <v>2.3651026578666698</v>
      </c>
      <c r="AJ2994">
        <v>2.2575097536501598</v>
      </c>
      <c r="AK2994">
        <v>2.12736281777905</v>
      </c>
      <c r="AL2994">
        <v>1.98907685592122</v>
      </c>
      <c r="AM2994">
        <v>1.2266365661259599</v>
      </c>
    </row>
    <row r="2995" spans="1:39" customFormat="1" hidden="1" x14ac:dyDescent="0.2">
      <c r="A2995" t="s">
        <v>435</v>
      </c>
      <c r="B2995" s="1" t="s">
        <v>221</v>
      </c>
      <c r="C2995" t="s">
        <v>514</v>
      </c>
      <c r="D2995" s="1" t="s">
        <v>142</v>
      </c>
      <c r="E2995">
        <v>3157177</v>
      </c>
      <c r="F2995">
        <v>3310954</v>
      </c>
      <c r="G2995">
        <v>3480587</v>
      </c>
      <c r="H2995">
        <v>3666379</v>
      </c>
      <c r="I2995">
        <v>3866887</v>
      </c>
      <c r="J2995">
        <v>4075759</v>
      </c>
      <c r="K2995">
        <v>4278166</v>
      </c>
      <c r="L2995">
        <v>4458195</v>
      </c>
      <c r="M2995">
        <v>4608676</v>
      </c>
      <c r="N2995">
        <v>4733665</v>
      </c>
      <c r="O2995">
        <v>4844403</v>
      </c>
      <c r="P2995">
        <v>4950775</v>
      </c>
      <c r="Q2995">
        <v>5056174</v>
      </c>
      <c r="R2995">
        <v>5163310</v>
      </c>
      <c r="S2995">
        <v>5275532</v>
      </c>
      <c r="T2995">
        <v>5396117</v>
      </c>
      <c r="U2995">
        <v>5532423</v>
      </c>
      <c r="V2995">
        <v>5678534</v>
      </c>
      <c r="W2995">
        <v>6075548</v>
      </c>
      <c r="X2995">
        <v>6473457</v>
      </c>
      <c r="Y2995">
        <v>6632873</v>
      </c>
      <c r="Z2995">
        <v>6780493</v>
      </c>
      <c r="AA2995">
        <v>6931258</v>
      </c>
      <c r="AB2995">
        <v>7109980</v>
      </c>
      <c r="AC2995">
        <v>7211863</v>
      </c>
      <c r="AD2995">
        <v>7694814</v>
      </c>
      <c r="AE2995">
        <v>8658026</v>
      </c>
      <c r="AF2995">
        <v>9494246</v>
      </c>
      <c r="AG2995">
        <v>9964656</v>
      </c>
      <c r="AH2995">
        <v>10215381</v>
      </c>
      <c r="AI2995">
        <v>10459865</v>
      </c>
      <c r="AJ2995">
        <v>10698683</v>
      </c>
      <c r="AK2995">
        <v>10928721</v>
      </c>
      <c r="AL2995">
        <v>11148278</v>
      </c>
      <c r="AM2995">
        <v>11285869</v>
      </c>
    </row>
    <row r="2996" spans="1:39" customFormat="1" hidden="1" x14ac:dyDescent="0.2">
      <c r="A2996" t="s">
        <v>435</v>
      </c>
      <c r="B2996" s="1" t="s">
        <v>221</v>
      </c>
      <c r="C2996" t="s">
        <v>267</v>
      </c>
      <c r="D2996" s="1" t="s">
        <v>205</v>
      </c>
      <c r="E2996" t="s">
        <v>49</v>
      </c>
      <c r="F2996" t="s">
        <v>49</v>
      </c>
      <c r="G2996" t="s">
        <v>49</v>
      </c>
      <c r="H2996" t="s">
        <v>49</v>
      </c>
      <c r="I2996" t="s">
        <v>49</v>
      </c>
      <c r="J2996" t="s">
        <v>49</v>
      </c>
      <c r="K2996" t="s">
        <v>49</v>
      </c>
      <c r="L2996" t="s">
        <v>49</v>
      </c>
      <c r="M2996" t="s">
        <v>49</v>
      </c>
      <c r="N2996" t="s">
        <v>49</v>
      </c>
      <c r="O2996" t="s">
        <v>49</v>
      </c>
      <c r="P2996" t="s">
        <v>49</v>
      </c>
      <c r="Q2996" t="s">
        <v>49</v>
      </c>
      <c r="R2996" t="s">
        <v>49</v>
      </c>
      <c r="S2996" t="s">
        <v>49</v>
      </c>
      <c r="T2996" t="s">
        <v>49</v>
      </c>
      <c r="U2996" t="s">
        <v>49</v>
      </c>
      <c r="V2996">
        <v>15.1</v>
      </c>
      <c r="W2996">
        <v>15.1</v>
      </c>
      <c r="X2996">
        <v>15.1</v>
      </c>
      <c r="Y2996">
        <v>15.1</v>
      </c>
      <c r="Z2996">
        <v>15.1</v>
      </c>
      <c r="AA2996">
        <v>15.2</v>
      </c>
      <c r="AB2996">
        <v>13.5</v>
      </c>
      <c r="AC2996">
        <v>13.4</v>
      </c>
      <c r="AD2996">
        <v>13.3</v>
      </c>
      <c r="AE2996">
        <v>13.2</v>
      </c>
      <c r="AF2996">
        <v>13.1</v>
      </c>
      <c r="AG2996">
        <v>10.6</v>
      </c>
      <c r="AH2996">
        <v>10.6</v>
      </c>
      <c r="AI2996">
        <v>10.5</v>
      </c>
      <c r="AJ2996">
        <v>10.5</v>
      </c>
      <c r="AK2996" t="s">
        <v>49</v>
      </c>
      <c r="AL2996" t="s">
        <v>49</v>
      </c>
      <c r="AM2996" t="s">
        <v>49</v>
      </c>
    </row>
    <row r="2997" spans="1:39" customFormat="1" hidden="1" x14ac:dyDescent="0.2">
      <c r="A2997" t="s">
        <v>435</v>
      </c>
      <c r="B2997" s="1" t="s">
        <v>221</v>
      </c>
      <c r="C2997" t="s">
        <v>447</v>
      </c>
      <c r="D2997" s="1" t="s">
        <v>564</v>
      </c>
      <c r="E2997" t="s">
        <v>49</v>
      </c>
      <c r="F2997" t="s">
        <v>49</v>
      </c>
      <c r="G2997" t="s">
        <v>49</v>
      </c>
      <c r="H2997" t="s">
        <v>49</v>
      </c>
      <c r="I2997" t="s">
        <v>49</v>
      </c>
      <c r="J2997" t="s">
        <v>49</v>
      </c>
      <c r="K2997" t="s">
        <v>49</v>
      </c>
      <c r="L2997" t="s">
        <v>49</v>
      </c>
      <c r="M2997" t="s">
        <v>49</v>
      </c>
      <c r="N2997" t="s">
        <v>49</v>
      </c>
      <c r="O2997" t="s">
        <v>49</v>
      </c>
      <c r="P2997" t="s">
        <v>49</v>
      </c>
      <c r="Q2997" t="s">
        <v>49</v>
      </c>
      <c r="R2997" t="s">
        <v>49</v>
      </c>
      <c r="S2997" t="s">
        <v>49</v>
      </c>
      <c r="T2997" t="s">
        <v>49</v>
      </c>
      <c r="U2997">
        <v>7</v>
      </c>
      <c r="V2997">
        <v>7</v>
      </c>
      <c r="W2997">
        <v>7</v>
      </c>
      <c r="X2997">
        <v>7</v>
      </c>
      <c r="Y2997">
        <v>7</v>
      </c>
      <c r="Z2997">
        <v>7</v>
      </c>
      <c r="AA2997">
        <v>7</v>
      </c>
      <c r="AB2997">
        <v>7</v>
      </c>
      <c r="AC2997">
        <v>7</v>
      </c>
      <c r="AD2997">
        <v>7</v>
      </c>
      <c r="AE2997">
        <v>6</v>
      </c>
      <c r="AF2997">
        <v>6</v>
      </c>
      <c r="AG2997">
        <v>6</v>
      </c>
      <c r="AH2997">
        <v>6</v>
      </c>
      <c r="AI2997">
        <v>6</v>
      </c>
      <c r="AJ2997">
        <v>6</v>
      </c>
      <c r="AK2997" t="s">
        <v>49</v>
      </c>
      <c r="AL2997" t="s">
        <v>49</v>
      </c>
      <c r="AM2997" t="s">
        <v>49</v>
      </c>
    </row>
    <row r="2998" spans="1:39" customFormat="1" hidden="1" x14ac:dyDescent="0.2">
      <c r="A2998" t="s">
        <v>435</v>
      </c>
      <c r="B2998" s="1" t="s">
        <v>221</v>
      </c>
      <c r="C2998" t="s">
        <v>458</v>
      </c>
      <c r="D2998" s="1" t="s">
        <v>187</v>
      </c>
      <c r="E2998" t="s">
        <v>49</v>
      </c>
      <c r="F2998" t="s">
        <v>49</v>
      </c>
      <c r="G2998" t="s">
        <v>49</v>
      </c>
      <c r="H2998" t="s">
        <v>49</v>
      </c>
      <c r="I2998" t="s">
        <v>49</v>
      </c>
      <c r="J2998" t="s">
        <v>49</v>
      </c>
      <c r="K2998" t="s">
        <v>49</v>
      </c>
      <c r="L2998">
        <v>706</v>
      </c>
      <c r="M2998">
        <v>750</v>
      </c>
      <c r="N2998">
        <v>622</v>
      </c>
      <c r="O2998" t="s">
        <v>49</v>
      </c>
      <c r="P2998">
        <v>622</v>
      </c>
      <c r="Q2998">
        <v>575</v>
      </c>
      <c r="R2998">
        <v>249</v>
      </c>
      <c r="S2998">
        <v>529</v>
      </c>
      <c r="T2998">
        <v>2422.5</v>
      </c>
      <c r="U2998" t="s">
        <v>49</v>
      </c>
      <c r="V2998">
        <v>517.99900000000002</v>
      </c>
      <c r="W2998" t="s">
        <v>49</v>
      </c>
      <c r="X2998">
        <v>433</v>
      </c>
      <c r="Y2998">
        <v>449</v>
      </c>
      <c r="Z2998">
        <v>353</v>
      </c>
      <c r="AA2998">
        <v>344.1</v>
      </c>
      <c r="AB2998" t="s">
        <v>49</v>
      </c>
      <c r="AC2998" t="s">
        <v>49</v>
      </c>
      <c r="AD2998" t="s">
        <v>49</v>
      </c>
      <c r="AE2998" t="s">
        <v>49</v>
      </c>
      <c r="AF2998" t="s">
        <v>49</v>
      </c>
      <c r="AG2998" t="s">
        <v>49</v>
      </c>
      <c r="AH2998" t="s">
        <v>49</v>
      </c>
      <c r="AI2998" t="s">
        <v>49</v>
      </c>
      <c r="AJ2998" t="s">
        <v>49</v>
      </c>
      <c r="AK2998" t="s">
        <v>49</v>
      </c>
      <c r="AL2998" t="s">
        <v>49</v>
      </c>
      <c r="AM2998" t="s">
        <v>49</v>
      </c>
    </row>
    <row r="2999" spans="1:39" customFormat="1" hidden="1" x14ac:dyDescent="0.2">
      <c r="A2999" t="s">
        <v>435</v>
      </c>
      <c r="B2999" s="1" t="s">
        <v>221</v>
      </c>
      <c r="C2999" t="s">
        <v>487</v>
      </c>
      <c r="D2999" s="1" t="s">
        <v>306</v>
      </c>
      <c r="E2999" t="s">
        <v>49</v>
      </c>
      <c r="F2999" t="s">
        <v>49</v>
      </c>
      <c r="G2999" t="s">
        <v>49</v>
      </c>
      <c r="H2999" t="s">
        <v>49</v>
      </c>
      <c r="I2999" t="s">
        <v>49</v>
      </c>
      <c r="J2999" t="s">
        <v>49</v>
      </c>
      <c r="K2999" t="s">
        <v>49</v>
      </c>
      <c r="L2999" t="s">
        <v>49</v>
      </c>
      <c r="M2999" t="s">
        <v>49</v>
      </c>
      <c r="N2999" t="s">
        <v>49</v>
      </c>
      <c r="O2999" t="s">
        <v>49</v>
      </c>
      <c r="P2999" t="s">
        <v>49</v>
      </c>
      <c r="Q2999" t="s">
        <v>49</v>
      </c>
      <c r="R2999" t="s">
        <v>49</v>
      </c>
      <c r="S2999" t="s">
        <v>49</v>
      </c>
      <c r="T2999" t="s">
        <v>49</v>
      </c>
      <c r="U2999" t="s">
        <v>49</v>
      </c>
      <c r="V2999" t="s">
        <v>49</v>
      </c>
      <c r="W2999" t="s">
        <v>49</v>
      </c>
      <c r="X2999" t="s">
        <v>49</v>
      </c>
      <c r="Y2999" t="s">
        <v>49</v>
      </c>
      <c r="Z2999" t="s">
        <v>49</v>
      </c>
      <c r="AA2999" t="s">
        <v>49</v>
      </c>
      <c r="AB2999" t="s">
        <v>49</v>
      </c>
      <c r="AC2999" t="s">
        <v>49</v>
      </c>
      <c r="AD2999" t="s">
        <v>49</v>
      </c>
      <c r="AE2999" t="s">
        <v>49</v>
      </c>
      <c r="AF2999" t="s">
        <v>49</v>
      </c>
      <c r="AG2999" t="s">
        <v>49</v>
      </c>
      <c r="AH2999" t="s">
        <v>49</v>
      </c>
      <c r="AI2999" t="s">
        <v>49</v>
      </c>
      <c r="AJ2999" t="s">
        <v>49</v>
      </c>
      <c r="AK2999" t="s">
        <v>49</v>
      </c>
      <c r="AL2999" t="s">
        <v>49</v>
      </c>
      <c r="AM2999" t="s">
        <v>49</v>
      </c>
    </row>
    <row r="3000" spans="1:39" customFormat="1" hidden="1" x14ac:dyDescent="0.2">
      <c r="A3000" t="s">
        <v>435</v>
      </c>
      <c r="B3000" s="1" t="s">
        <v>221</v>
      </c>
      <c r="C3000" t="s">
        <v>454</v>
      </c>
      <c r="D3000" s="1" t="s">
        <v>165</v>
      </c>
      <c r="E3000" t="s">
        <v>49</v>
      </c>
      <c r="F3000" t="s">
        <v>49</v>
      </c>
      <c r="G3000" t="s">
        <v>49</v>
      </c>
      <c r="H3000" t="s">
        <v>49</v>
      </c>
      <c r="I3000" t="s">
        <v>49</v>
      </c>
      <c r="J3000" t="s">
        <v>49</v>
      </c>
      <c r="K3000" t="s">
        <v>49</v>
      </c>
      <c r="L3000" t="s">
        <v>49</v>
      </c>
      <c r="M3000" t="s">
        <v>49</v>
      </c>
      <c r="N3000">
        <v>10.95795267951865</v>
      </c>
      <c r="O3000">
        <v>6.230650638053616</v>
      </c>
      <c r="P3000">
        <v>12.746613421860877</v>
      </c>
      <c r="Q3000">
        <v>12.263792349828089</v>
      </c>
      <c r="R3000">
        <v>10.083883806220907</v>
      </c>
      <c r="S3000">
        <v>9.1698804980755177</v>
      </c>
      <c r="T3000">
        <v>6.9991141668084413</v>
      </c>
      <c r="U3000">
        <v>5.0066280467449404</v>
      </c>
      <c r="V3000">
        <v>5.4900361978485037</v>
      </c>
      <c r="W3000">
        <v>-2.2332855507965585</v>
      </c>
      <c r="X3000">
        <v>3.4533894775559029</v>
      </c>
      <c r="Y3000">
        <v>-11.807661627891639</v>
      </c>
      <c r="Z3000">
        <v>5.8985808610265664</v>
      </c>
      <c r="AA3000">
        <v>0.87595563748754024</v>
      </c>
      <c r="AB3000">
        <v>2.646406244255612</v>
      </c>
      <c r="AC3000">
        <v>3.9901970998534675</v>
      </c>
      <c r="AD3000">
        <v>2.7004694257858719</v>
      </c>
      <c r="AE3000">
        <v>5.3600068575924835</v>
      </c>
      <c r="AF3000">
        <v>6.1729762664922081</v>
      </c>
      <c r="AG3000">
        <v>6.6622530294973314</v>
      </c>
      <c r="AH3000">
        <v>6.4939601895351986</v>
      </c>
      <c r="AI3000">
        <v>6.2466328098548578</v>
      </c>
      <c r="AJ3000">
        <v>7.7551634428743625</v>
      </c>
      <c r="AK3000">
        <v>7.9940396179506026</v>
      </c>
      <c r="AL3000">
        <v>5.6694404778052983</v>
      </c>
      <c r="AM3000">
        <v>4.6405124211389905</v>
      </c>
    </row>
    <row r="3001" spans="1:39" customFormat="1" hidden="1" x14ac:dyDescent="0.2">
      <c r="A3001" t="s">
        <v>435</v>
      </c>
      <c r="B3001" s="1" t="s">
        <v>221</v>
      </c>
      <c r="C3001" t="s">
        <v>381</v>
      </c>
      <c r="D3001" s="1" t="s">
        <v>512</v>
      </c>
      <c r="E3001" t="s">
        <v>49</v>
      </c>
      <c r="F3001" t="s">
        <v>49</v>
      </c>
      <c r="G3001" t="s">
        <v>49</v>
      </c>
      <c r="H3001" t="s">
        <v>49</v>
      </c>
      <c r="I3001" t="s">
        <v>49</v>
      </c>
      <c r="J3001" t="s">
        <v>49</v>
      </c>
      <c r="K3001" t="s">
        <v>49</v>
      </c>
      <c r="L3001" t="s">
        <v>49</v>
      </c>
      <c r="M3001">
        <v>55.434783935546903</v>
      </c>
      <c r="N3001" t="s">
        <v>49</v>
      </c>
      <c r="O3001">
        <v>64.130432128906307</v>
      </c>
      <c r="P3001" t="s">
        <v>49</v>
      </c>
      <c r="Q3001">
        <v>63.043479919433601</v>
      </c>
      <c r="R3001" t="s">
        <v>49</v>
      </c>
      <c r="S3001">
        <v>55.675674438476598</v>
      </c>
      <c r="T3001">
        <v>59.459461212158203</v>
      </c>
      <c r="U3001">
        <v>63.184078216552699</v>
      </c>
      <c r="V3001">
        <v>55.392158508300803</v>
      </c>
      <c r="W3001">
        <v>60.784313201904297</v>
      </c>
      <c r="X3001">
        <v>61.165046691894503</v>
      </c>
      <c r="Y3001">
        <v>62.135921478271499</v>
      </c>
      <c r="Z3001">
        <v>61.2440185546875</v>
      </c>
      <c r="AA3001">
        <v>57.894737243652301</v>
      </c>
      <c r="AB3001">
        <v>61.137439727783203</v>
      </c>
      <c r="AC3001">
        <v>58.293838500976598</v>
      </c>
      <c r="AD3001">
        <v>57.345970153808601</v>
      </c>
      <c r="AE3001">
        <v>55.288459777832003</v>
      </c>
      <c r="AF3001">
        <v>56.190475463867202</v>
      </c>
      <c r="AG3001">
        <v>56.666667938232401</v>
      </c>
      <c r="AH3001">
        <v>57.619049072265597</v>
      </c>
      <c r="AI3001">
        <v>56.666667938232401</v>
      </c>
      <c r="AJ3001">
        <v>57.142856597900398</v>
      </c>
      <c r="AK3001">
        <v>60.476188659667997</v>
      </c>
      <c r="AL3001">
        <v>57.619049072265597</v>
      </c>
      <c r="AM3001">
        <v>57.075469970703097</v>
      </c>
    </row>
    <row r="3002" spans="1:39" customFormat="1" hidden="1" x14ac:dyDescent="0.2">
      <c r="A3002" t="s">
        <v>435</v>
      </c>
      <c r="B3002" s="1" t="s">
        <v>221</v>
      </c>
      <c r="C3002" t="s">
        <v>410</v>
      </c>
      <c r="D3002" s="1" t="s">
        <v>81</v>
      </c>
      <c r="E3002" t="s">
        <v>49</v>
      </c>
      <c r="F3002" t="s">
        <v>49</v>
      </c>
      <c r="G3002" t="s">
        <v>49</v>
      </c>
      <c r="H3002" t="s">
        <v>49</v>
      </c>
      <c r="I3002" t="s">
        <v>49</v>
      </c>
      <c r="J3002" t="s">
        <v>49</v>
      </c>
      <c r="K3002" t="s">
        <v>49</v>
      </c>
      <c r="L3002" t="s">
        <v>49</v>
      </c>
      <c r="M3002">
        <v>60.804019927978501</v>
      </c>
      <c r="N3002" t="s">
        <v>49</v>
      </c>
      <c r="O3002">
        <v>61</v>
      </c>
      <c r="P3002" t="s">
        <v>49</v>
      </c>
      <c r="Q3002">
        <v>62.686565399169901</v>
      </c>
      <c r="R3002" t="s">
        <v>49</v>
      </c>
      <c r="S3002">
        <v>55.721393585205099</v>
      </c>
      <c r="T3002">
        <v>61.691543579101598</v>
      </c>
      <c r="U3002">
        <v>59.615383148193402</v>
      </c>
      <c r="V3002">
        <v>58.373207092285199</v>
      </c>
      <c r="W3002">
        <v>60.287082672119098</v>
      </c>
      <c r="X3002">
        <v>60.287082672119098</v>
      </c>
      <c r="Y3002">
        <v>60.096153259277301</v>
      </c>
      <c r="Z3002">
        <v>59.715641021728501</v>
      </c>
      <c r="AA3002">
        <v>59.715641021728501</v>
      </c>
      <c r="AB3002">
        <v>61.032863616943402</v>
      </c>
      <c r="AC3002">
        <v>62.441314697265597</v>
      </c>
      <c r="AD3002">
        <v>63.380283355712898</v>
      </c>
      <c r="AE3002">
        <v>68.269233703613295</v>
      </c>
      <c r="AF3002">
        <v>66.666664123535199</v>
      </c>
      <c r="AG3002">
        <v>59.047618865966797</v>
      </c>
      <c r="AH3002">
        <v>59.523811340332003</v>
      </c>
      <c r="AI3002">
        <v>59.523811340332003</v>
      </c>
      <c r="AJ3002">
        <v>56.666667938232401</v>
      </c>
      <c r="AK3002">
        <v>56.666667938232401</v>
      </c>
      <c r="AL3002">
        <v>56.666667938232401</v>
      </c>
      <c r="AM3002">
        <v>57.075469970703097</v>
      </c>
    </row>
    <row r="3003" spans="1:39" customFormat="1" hidden="1" x14ac:dyDescent="0.2">
      <c r="A3003" t="s">
        <v>435</v>
      </c>
      <c r="B3003" s="1" t="s">
        <v>221</v>
      </c>
      <c r="C3003" t="s">
        <v>330</v>
      </c>
      <c r="D3003" s="1" t="s">
        <v>266</v>
      </c>
      <c r="E3003" t="s">
        <v>49</v>
      </c>
      <c r="F3003" t="s">
        <v>49</v>
      </c>
      <c r="G3003" t="s">
        <v>49</v>
      </c>
      <c r="H3003" t="s">
        <v>49</v>
      </c>
      <c r="I3003" t="s">
        <v>49</v>
      </c>
      <c r="J3003" t="s">
        <v>49</v>
      </c>
      <c r="K3003" t="s">
        <v>49</v>
      </c>
      <c r="L3003" t="s">
        <v>49</v>
      </c>
      <c r="M3003" t="s">
        <v>49</v>
      </c>
      <c r="N3003" t="s">
        <v>49</v>
      </c>
      <c r="O3003" t="s">
        <v>49</v>
      </c>
      <c r="P3003" t="s">
        <v>49</v>
      </c>
      <c r="Q3003">
        <v>23.82</v>
      </c>
      <c r="R3003">
        <v>16.45</v>
      </c>
      <c r="S3003">
        <v>16.62</v>
      </c>
      <c r="T3003">
        <v>14.48</v>
      </c>
      <c r="U3003">
        <v>14.19</v>
      </c>
      <c r="V3003">
        <v>12.29</v>
      </c>
      <c r="W3003">
        <v>10.87</v>
      </c>
      <c r="X3003">
        <v>10.7</v>
      </c>
      <c r="Y3003">
        <v>10.62</v>
      </c>
      <c r="Z3003">
        <v>9.74</v>
      </c>
      <c r="AA3003">
        <v>11.63</v>
      </c>
      <c r="AB3003">
        <v>11.76</v>
      </c>
      <c r="AC3003">
        <v>11.33</v>
      </c>
      <c r="AD3003">
        <v>11.29</v>
      </c>
      <c r="AE3003">
        <v>5.95</v>
      </c>
      <c r="AF3003">
        <v>5.87</v>
      </c>
      <c r="AG3003">
        <v>5.72</v>
      </c>
      <c r="AH3003">
        <v>4.84</v>
      </c>
      <c r="AI3003" t="s">
        <v>49</v>
      </c>
      <c r="AJ3003" t="s">
        <v>49</v>
      </c>
      <c r="AK3003">
        <v>5.23</v>
      </c>
      <c r="AL3003" t="s">
        <v>49</v>
      </c>
      <c r="AM3003" t="s">
        <v>49</v>
      </c>
    </row>
    <row r="3004" spans="1:39" customFormat="1" hidden="1" x14ac:dyDescent="0.2">
      <c r="A3004" t="s">
        <v>435</v>
      </c>
      <c r="B3004" s="1" t="s">
        <v>221</v>
      </c>
      <c r="C3004" t="s">
        <v>19</v>
      </c>
      <c r="D3004" s="1" t="s">
        <v>127</v>
      </c>
      <c r="E3004" t="s">
        <v>49</v>
      </c>
      <c r="F3004" t="s">
        <v>49</v>
      </c>
      <c r="G3004" t="s">
        <v>49</v>
      </c>
      <c r="H3004" t="s">
        <v>49</v>
      </c>
      <c r="I3004" t="s">
        <v>49</v>
      </c>
      <c r="J3004" t="s">
        <v>49</v>
      </c>
      <c r="K3004" t="s">
        <v>49</v>
      </c>
      <c r="L3004" t="s">
        <v>49</v>
      </c>
      <c r="M3004" t="s">
        <v>49</v>
      </c>
      <c r="N3004" t="s">
        <v>49</v>
      </c>
      <c r="O3004" t="s">
        <v>49</v>
      </c>
      <c r="P3004" t="s">
        <v>49</v>
      </c>
      <c r="Q3004">
        <v>23.26</v>
      </c>
      <c r="R3004">
        <v>15.64</v>
      </c>
      <c r="S3004">
        <v>15.89</v>
      </c>
      <c r="T3004">
        <v>13.65</v>
      </c>
      <c r="U3004">
        <v>13.3</v>
      </c>
      <c r="V3004">
        <v>11.86</v>
      </c>
      <c r="W3004">
        <v>10.37</v>
      </c>
      <c r="X3004">
        <v>10.16</v>
      </c>
      <c r="Y3004">
        <v>10.029999999999999</v>
      </c>
      <c r="Z3004">
        <v>9.0299999999999994</v>
      </c>
      <c r="AA3004">
        <v>10.41</v>
      </c>
      <c r="AB3004">
        <v>10.44</v>
      </c>
      <c r="AC3004">
        <v>10.19</v>
      </c>
      <c r="AD3004">
        <v>10.27</v>
      </c>
      <c r="AE3004">
        <v>5.42</v>
      </c>
      <c r="AF3004">
        <v>5.36</v>
      </c>
      <c r="AG3004">
        <v>5.08</v>
      </c>
      <c r="AH3004">
        <v>3.83</v>
      </c>
      <c r="AI3004" t="s">
        <v>49</v>
      </c>
      <c r="AJ3004" t="s">
        <v>49</v>
      </c>
      <c r="AK3004">
        <v>3.86</v>
      </c>
      <c r="AL3004" t="s">
        <v>49</v>
      </c>
      <c r="AM3004" t="s">
        <v>49</v>
      </c>
    </row>
    <row r="3005" spans="1:39" customFormat="1" hidden="1" x14ac:dyDescent="0.2">
      <c r="A3005" t="s">
        <v>435</v>
      </c>
      <c r="B3005" s="1" t="s">
        <v>221</v>
      </c>
      <c r="C3005" t="s">
        <v>219</v>
      </c>
      <c r="D3005" s="1" t="s">
        <v>551</v>
      </c>
      <c r="E3005" t="s">
        <v>49</v>
      </c>
      <c r="F3005" t="s">
        <v>49</v>
      </c>
      <c r="G3005" t="s">
        <v>49</v>
      </c>
      <c r="H3005" t="s">
        <v>49</v>
      </c>
      <c r="I3005" t="s">
        <v>49</v>
      </c>
      <c r="J3005" t="s">
        <v>49</v>
      </c>
      <c r="K3005" t="s">
        <v>49</v>
      </c>
      <c r="L3005" t="s">
        <v>49</v>
      </c>
      <c r="M3005" t="s">
        <v>49</v>
      </c>
      <c r="N3005" t="s">
        <v>49</v>
      </c>
      <c r="O3005" t="s">
        <v>49</v>
      </c>
      <c r="P3005" t="s">
        <v>49</v>
      </c>
      <c r="Q3005" t="s">
        <v>49</v>
      </c>
      <c r="R3005" t="s">
        <v>49</v>
      </c>
      <c r="S3005" t="s">
        <v>49</v>
      </c>
      <c r="T3005" t="s">
        <v>49</v>
      </c>
      <c r="U3005" t="s">
        <v>49</v>
      </c>
      <c r="V3005">
        <v>26</v>
      </c>
      <c r="W3005">
        <v>26</v>
      </c>
      <c r="X3005">
        <v>26</v>
      </c>
      <c r="Y3005">
        <v>26</v>
      </c>
      <c r="Z3005">
        <v>26</v>
      </c>
      <c r="AA3005">
        <v>26</v>
      </c>
      <c r="AB3005">
        <v>25</v>
      </c>
      <c r="AC3005">
        <v>25</v>
      </c>
      <c r="AD3005">
        <v>25</v>
      </c>
      <c r="AE3005">
        <v>25</v>
      </c>
      <c r="AF3005">
        <v>25</v>
      </c>
      <c r="AG3005">
        <v>25</v>
      </c>
      <c r="AH3005">
        <v>25</v>
      </c>
      <c r="AI3005">
        <v>23</v>
      </c>
      <c r="AJ3005">
        <v>9</v>
      </c>
      <c r="AK3005" t="s">
        <v>49</v>
      </c>
      <c r="AL3005" t="s">
        <v>49</v>
      </c>
      <c r="AM3005" t="s">
        <v>49</v>
      </c>
    </row>
    <row r="3006" spans="1:39" customFormat="1" hidden="1" x14ac:dyDescent="0.2">
      <c r="A3006" t="s">
        <v>435</v>
      </c>
      <c r="B3006" s="1" t="s">
        <v>221</v>
      </c>
      <c r="C3006" t="s">
        <v>460</v>
      </c>
      <c r="D3006" s="1" t="s">
        <v>249</v>
      </c>
      <c r="E3006" t="s">
        <v>49</v>
      </c>
      <c r="F3006" t="s">
        <v>49</v>
      </c>
      <c r="G3006" t="s">
        <v>49</v>
      </c>
      <c r="H3006" t="s">
        <v>49</v>
      </c>
      <c r="I3006" t="s">
        <v>49</v>
      </c>
      <c r="J3006" t="s">
        <v>49</v>
      </c>
      <c r="K3006" t="s">
        <v>49</v>
      </c>
      <c r="L3006" t="s">
        <v>49</v>
      </c>
      <c r="M3006" t="s">
        <v>49</v>
      </c>
      <c r="N3006" t="s">
        <v>49</v>
      </c>
      <c r="O3006" t="s">
        <v>49</v>
      </c>
      <c r="P3006" t="s">
        <v>49</v>
      </c>
      <c r="Q3006" t="s">
        <v>49</v>
      </c>
      <c r="R3006" t="s">
        <v>49</v>
      </c>
      <c r="S3006" t="s">
        <v>49</v>
      </c>
      <c r="T3006" t="s">
        <v>49</v>
      </c>
      <c r="U3006" t="s">
        <v>49</v>
      </c>
      <c r="V3006" t="s">
        <v>49</v>
      </c>
      <c r="W3006">
        <v>6.4</v>
      </c>
      <c r="X3006" t="s">
        <v>49</v>
      </c>
      <c r="Y3006" t="s">
        <v>49</v>
      </c>
      <c r="Z3006" t="s">
        <v>49</v>
      </c>
      <c r="AA3006" t="s">
        <v>49</v>
      </c>
      <c r="AB3006" t="s">
        <v>49</v>
      </c>
      <c r="AC3006" t="s">
        <v>49</v>
      </c>
      <c r="AD3006">
        <v>1.4</v>
      </c>
      <c r="AE3006" t="s">
        <v>49</v>
      </c>
      <c r="AF3006" t="s">
        <v>49</v>
      </c>
      <c r="AG3006" t="s">
        <v>49</v>
      </c>
      <c r="AH3006" t="s">
        <v>49</v>
      </c>
      <c r="AI3006" t="s">
        <v>49</v>
      </c>
      <c r="AJ3006">
        <v>2.8</v>
      </c>
      <c r="AK3006" t="s">
        <v>49</v>
      </c>
      <c r="AL3006" t="s">
        <v>49</v>
      </c>
      <c r="AM3006" t="s">
        <v>49</v>
      </c>
    </row>
    <row r="3007" spans="1:39" customFormat="1" hidden="1" x14ac:dyDescent="0.2">
      <c r="A3007" t="s">
        <v>435</v>
      </c>
      <c r="B3007" s="1" t="s">
        <v>221</v>
      </c>
      <c r="C3007" t="s">
        <v>214</v>
      </c>
      <c r="D3007" s="1" t="s">
        <v>72</v>
      </c>
      <c r="E3007" t="s">
        <v>49</v>
      </c>
      <c r="F3007" t="s">
        <v>49</v>
      </c>
      <c r="G3007" t="s">
        <v>49</v>
      </c>
      <c r="H3007" t="s">
        <v>49</v>
      </c>
      <c r="I3007" t="s">
        <v>49</v>
      </c>
      <c r="J3007" t="s">
        <v>49</v>
      </c>
      <c r="K3007" t="s">
        <v>49</v>
      </c>
      <c r="L3007" t="s">
        <v>49</v>
      </c>
      <c r="M3007" t="s">
        <v>49</v>
      </c>
      <c r="N3007" t="s">
        <v>49</v>
      </c>
      <c r="O3007" t="s">
        <v>49</v>
      </c>
      <c r="P3007" t="s">
        <v>49</v>
      </c>
      <c r="Q3007" t="s">
        <v>49</v>
      </c>
      <c r="R3007" t="s">
        <v>49</v>
      </c>
      <c r="S3007" t="s">
        <v>49</v>
      </c>
      <c r="T3007" t="s">
        <v>49</v>
      </c>
      <c r="U3007">
        <v>21</v>
      </c>
      <c r="V3007">
        <v>21</v>
      </c>
      <c r="W3007">
        <v>21</v>
      </c>
      <c r="X3007">
        <v>21</v>
      </c>
      <c r="Y3007">
        <v>21</v>
      </c>
      <c r="Z3007">
        <v>21</v>
      </c>
      <c r="AA3007">
        <v>21</v>
      </c>
      <c r="AB3007">
        <v>21</v>
      </c>
      <c r="AC3007">
        <v>21</v>
      </c>
      <c r="AD3007">
        <v>21</v>
      </c>
      <c r="AE3007">
        <v>17</v>
      </c>
      <c r="AF3007">
        <v>17</v>
      </c>
      <c r="AG3007">
        <v>17</v>
      </c>
      <c r="AH3007">
        <v>17</v>
      </c>
      <c r="AI3007">
        <v>17</v>
      </c>
      <c r="AJ3007">
        <v>17</v>
      </c>
      <c r="AK3007" t="s">
        <v>49</v>
      </c>
      <c r="AL3007" t="s">
        <v>49</v>
      </c>
      <c r="AM3007" t="s">
        <v>49</v>
      </c>
    </row>
    <row r="3008" spans="1:39" customFormat="1" hidden="1" x14ac:dyDescent="0.2">
      <c r="A3008" t="s">
        <v>435</v>
      </c>
      <c r="B3008" s="1" t="s">
        <v>221</v>
      </c>
      <c r="C3008" t="s">
        <v>443</v>
      </c>
      <c r="D3008" s="1" t="s">
        <v>259</v>
      </c>
      <c r="E3008" t="s">
        <v>49</v>
      </c>
      <c r="F3008" t="s">
        <v>49</v>
      </c>
      <c r="G3008" t="s">
        <v>49</v>
      </c>
      <c r="H3008" t="s">
        <v>49</v>
      </c>
      <c r="I3008" t="s">
        <v>49</v>
      </c>
      <c r="J3008" t="s">
        <v>49</v>
      </c>
      <c r="K3008" t="s">
        <v>49</v>
      </c>
      <c r="L3008" t="s">
        <v>49</v>
      </c>
      <c r="M3008" t="s">
        <v>49</v>
      </c>
      <c r="N3008" t="s">
        <v>49</v>
      </c>
      <c r="O3008" t="s">
        <v>49</v>
      </c>
      <c r="P3008" t="s">
        <v>49</v>
      </c>
      <c r="Q3008" t="s">
        <v>49</v>
      </c>
      <c r="R3008" t="s">
        <v>49</v>
      </c>
      <c r="S3008" t="s">
        <v>49</v>
      </c>
      <c r="T3008">
        <v>79.5</v>
      </c>
      <c r="U3008">
        <v>26.5</v>
      </c>
      <c r="V3008">
        <v>16.5</v>
      </c>
      <c r="W3008">
        <v>16.5</v>
      </c>
      <c r="X3008">
        <v>13.5</v>
      </c>
      <c r="Y3008">
        <v>13.5</v>
      </c>
      <c r="Z3008">
        <v>12.5</v>
      </c>
      <c r="AA3008">
        <v>12.5</v>
      </c>
      <c r="AB3008">
        <v>12.5</v>
      </c>
      <c r="AC3008">
        <v>12.5</v>
      </c>
      <c r="AD3008">
        <v>12.5</v>
      </c>
      <c r="AE3008">
        <v>12.5</v>
      </c>
      <c r="AF3008">
        <v>12.5</v>
      </c>
      <c r="AG3008">
        <v>12.5</v>
      </c>
      <c r="AH3008">
        <v>12.5</v>
      </c>
      <c r="AI3008">
        <v>12.5</v>
      </c>
      <c r="AJ3008">
        <v>12.5</v>
      </c>
      <c r="AK3008" t="s">
        <v>49</v>
      </c>
      <c r="AL3008" t="s">
        <v>49</v>
      </c>
      <c r="AM3008" t="s">
        <v>49</v>
      </c>
    </row>
    <row r="3009" spans="1:39" customFormat="1" hidden="1" x14ac:dyDescent="0.2">
      <c r="A3009" t="s">
        <v>435</v>
      </c>
      <c r="B3009" s="1" t="s">
        <v>221</v>
      </c>
      <c r="C3009" t="s">
        <v>470</v>
      </c>
      <c r="D3009" s="1" t="s">
        <v>131</v>
      </c>
      <c r="E3009" t="s">
        <v>49</v>
      </c>
      <c r="F3009" t="s">
        <v>49</v>
      </c>
      <c r="G3009" t="s">
        <v>49</v>
      </c>
      <c r="H3009" t="s">
        <v>49</v>
      </c>
      <c r="I3009" t="s">
        <v>49</v>
      </c>
      <c r="J3009" t="s">
        <v>49</v>
      </c>
      <c r="K3009" t="s">
        <v>49</v>
      </c>
      <c r="L3009" t="s">
        <v>49</v>
      </c>
      <c r="M3009" t="s">
        <v>49</v>
      </c>
      <c r="N3009" t="s">
        <v>49</v>
      </c>
      <c r="O3009" t="s">
        <v>49</v>
      </c>
      <c r="P3009" t="s">
        <v>49</v>
      </c>
      <c r="Q3009" t="s">
        <v>49</v>
      </c>
      <c r="R3009" t="s">
        <v>49</v>
      </c>
      <c r="S3009" t="s">
        <v>49</v>
      </c>
      <c r="T3009" t="s">
        <v>49</v>
      </c>
      <c r="U3009" t="s">
        <v>49</v>
      </c>
      <c r="V3009" t="s">
        <v>49</v>
      </c>
      <c r="W3009" t="s">
        <v>49</v>
      </c>
      <c r="X3009" t="s">
        <v>49</v>
      </c>
      <c r="Y3009" t="s">
        <v>49</v>
      </c>
      <c r="Z3009" t="s">
        <v>49</v>
      </c>
      <c r="AA3009" t="s">
        <v>49</v>
      </c>
      <c r="AB3009" t="s">
        <v>49</v>
      </c>
      <c r="AC3009" t="s">
        <v>49</v>
      </c>
      <c r="AD3009" t="s">
        <v>49</v>
      </c>
      <c r="AE3009">
        <v>55.057139999999997</v>
      </c>
      <c r="AF3009">
        <v>55.057139999999997</v>
      </c>
      <c r="AG3009">
        <v>53</v>
      </c>
      <c r="AH3009">
        <v>53</v>
      </c>
      <c r="AI3009">
        <v>53</v>
      </c>
      <c r="AJ3009">
        <v>53</v>
      </c>
      <c r="AK3009" t="s">
        <v>49</v>
      </c>
      <c r="AL3009" t="s">
        <v>49</v>
      </c>
      <c r="AM3009" t="s">
        <v>49</v>
      </c>
    </row>
    <row r="3010" spans="1:39" customFormat="1" hidden="1" x14ac:dyDescent="0.2">
      <c r="A3010" t="s">
        <v>435</v>
      </c>
      <c r="B3010" s="1" t="s">
        <v>221</v>
      </c>
      <c r="C3010" t="s">
        <v>169</v>
      </c>
      <c r="D3010" s="1" t="s">
        <v>129</v>
      </c>
      <c r="E3010" t="s">
        <v>49</v>
      </c>
      <c r="F3010" t="s">
        <v>49</v>
      </c>
      <c r="G3010" t="s">
        <v>49</v>
      </c>
      <c r="H3010" t="s">
        <v>49</v>
      </c>
      <c r="I3010" t="s">
        <v>49</v>
      </c>
      <c r="J3010" t="s">
        <v>49</v>
      </c>
      <c r="K3010" t="s">
        <v>49</v>
      </c>
      <c r="L3010" t="s">
        <v>49</v>
      </c>
      <c r="M3010" t="s">
        <v>49</v>
      </c>
      <c r="N3010" t="s">
        <v>49</v>
      </c>
      <c r="O3010" t="s">
        <v>49</v>
      </c>
      <c r="P3010" t="s">
        <v>49</v>
      </c>
      <c r="Q3010" t="s">
        <v>49</v>
      </c>
      <c r="R3010" t="s">
        <v>49</v>
      </c>
      <c r="S3010" t="s">
        <v>49</v>
      </c>
      <c r="T3010" t="s">
        <v>49</v>
      </c>
      <c r="U3010" t="s">
        <v>49</v>
      </c>
      <c r="V3010" t="s">
        <v>49</v>
      </c>
      <c r="W3010" t="s">
        <v>49</v>
      </c>
      <c r="X3010" t="s">
        <v>49</v>
      </c>
      <c r="Y3010" t="s">
        <v>49</v>
      </c>
      <c r="Z3010" t="s">
        <v>49</v>
      </c>
      <c r="AA3010" t="s">
        <v>49</v>
      </c>
      <c r="AB3010" t="s">
        <v>49</v>
      </c>
      <c r="AC3010" t="s">
        <v>49</v>
      </c>
      <c r="AD3010" t="s">
        <v>49</v>
      </c>
      <c r="AE3010">
        <v>6</v>
      </c>
      <c r="AF3010">
        <v>6</v>
      </c>
      <c r="AG3010">
        <v>6</v>
      </c>
      <c r="AH3010">
        <v>6</v>
      </c>
      <c r="AI3010">
        <v>6</v>
      </c>
      <c r="AJ3010">
        <v>6</v>
      </c>
      <c r="AK3010" t="s">
        <v>49</v>
      </c>
      <c r="AL3010" t="s">
        <v>49</v>
      </c>
      <c r="AM3010" t="s">
        <v>49</v>
      </c>
    </row>
    <row r="3011" spans="1:39" customFormat="1" hidden="1" x14ac:dyDescent="0.2">
      <c r="A3011" t="s">
        <v>435</v>
      </c>
      <c r="B3011" s="1" t="s">
        <v>221</v>
      </c>
      <c r="C3011" t="s">
        <v>272</v>
      </c>
      <c r="D3011" s="1" t="s">
        <v>348</v>
      </c>
      <c r="E3011" t="s">
        <v>49</v>
      </c>
      <c r="F3011" t="s">
        <v>49</v>
      </c>
      <c r="G3011" t="s">
        <v>49</v>
      </c>
      <c r="H3011" t="s">
        <v>49</v>
      </c>
      <c r="I3011" t="s">
        <v>49</v>
      </c>
      <c r="J3011" t="s">
        <v>49</v>
      </c>
      <c r="K3011" t="s">
        <v>49</v>
      </c>
      <c r="L3011" t="s">
        <v>49</v>
      </c>
      <c r="M3011" t="s">
        <v>49</v>
      </c>
      <c r="N3011" t="s">
        <v>49</v>
      </c>
      <c r="O3011" t="s">
        <v>49</v>
      </c>
      <c r="P3011" t="s">
        <v>49</v>
      </c>
      <c r="Q3011" t="s">
        <v>49</v>
      </c>
      <c r="R3011" t="s">
        <v>49</v>
      </c>
      <c r="S3011" t="s">
        <v>49</v>
      </c>
      <c r="T3011" t="s">
        <v>49</v>
      </c>
      <c r="U3011" t="s">
        <v>49</v>
      </c>
      <c r="V3011" t="s">
        <v>49</v>
      </c>
      <c r="W3011" t="s">
        <v>49</v>
      </c>
      <c r="X3011" t="s">
        <v>49</v>
      </c>
      <c r="Y3011" t="s">
        <v>49</v>
      </c>
      <c r="Z3011" t="s">
        <v>49</v>
      </c>
      <c r="AA3011" t="s">
        <v>49</v>
      </c>
      <c r="AB3011" t="s">
        <v>49</v>
      </c>
      <c r="AC3011" t="s">
        <v>49</v>
      </c>
      <c r="AD3011" t="s">
        <v>49</v>
      </c>
      <c r="AE3011">
        <v>78.857140000000001</v>
      </c>
      <c r="AF3011">
        <v>78.857140000000001</v>
      </c>
      <c r="AG3011">
        <v>78.857140000000001</v>
      </c>
      <c r="AH3011">
        <v>78.857140000000001</v>
      </c>
      <c r="AI3011">
        <v>78.857140000000001</v>
      </c>
      <c r="AJ3011">
        <v>78.857140000000001</v>
      </c>
      <c r="AK3011" t="s">
        <v>49</v>
      </c>
      <c r="AL3011" t="s">
        <v>49</v>
      </c>
      <c r="AM3011" t="s">
        <v>49</v>
      </c>
    </row>
    <row r="3012" spans="1:39" customFormat="1" hidden="1" x14ac:dyDescent="0.2">
      <c r="A3012" t="s">
        <v>435</v>
      </c>
      <c r="B3012" s="1" t="s">
        <v>221</v>
      </c>
      <c r="C3012" t="s">
        <v>320</v>
      </c>
      <c r="D3012" s="1" t="s">
        <v>481</v>
      </c>
      <c r="E3012" t="s">
        <v>49</v>
      </c>
      <c r="F3012" t="s">
        <v>49</v>
      </c>
      <c r="G3012" t="s">
        <v>49</v>
      </c>
      <c r="H3012" t="s">
        <v>49</v>
      </c>
      <c r="I3012" t="s">
        <v>49</v>
      </c>
      <c r="J3012" t="s">
        <v>49</v>
      </c>
      <c r="K3012" t="s">
        <v>49</v>
      </c>
      <c r="L3012" t="s">
        <v>49</v>
      </c>
      <c r="M3012" t="s">
        <v>49</v>
      </c>
      <c r="N3012" t="s">
        <v>49</v>
      </c>
      <c r="O3012" t="s">
        <v>49</v>
      </c>
      <c r="P3012" t="s">
        <v>49</v>
      </c>
      <c r="Q3012" t="s">
        <v>49</v>
      </c>
      <c r="R3012" t="s">
        <v>49</v>
      </c>
      <c r="S3012" t="s">
        <v>49</v>
      </c>
      <c r="T3012" t="s">
        <v>49</v>
      </c>
      <c r="U3012" t="s">
        <v>49</v>
      </c>
      <c r="V3012" t="s">
        <v>49</v>
      </c>
      <c r="W3012" t="s">
        <v>49</v>
      </c>
      <c r="X3012" t="s">
        <v>49</v>
      </c>
      <c r="Y3012" t="s">
        <v>49</v>
      </c>
      <c r="Z3012" t="s">
        <v>49</v>
      </c>
      <c r="AA3012" t="s">
        <v>49</v>
      </c>
      <c r="AB3012" t="s">
        <v>49</v>
      </c>
      <c r="AC3012" t="s">
        <v>49</v>
      </c>
      <c r="AD3012" t="s">
        <v>49</v>
      </c>
      <c r="AE3012">
        <v>54.857140000000001</v>
      </c>
      <c r="AF3012">
        <v>54.857140000000001</v>
      </c>
      <c r="AG3012">
        <v>54.857140000000001</v>
      </c>
      <c r="AH3012">
        <v>54.857140000000001</v>
      </c>
      <c r="AI3012">
        <v>54.857140000000001</v>
      </c>
      <c r="AJ3012">
        <v>54.857140000000001</v>
      </c>
      <c r="AK3012" t="s">
        <v>49</v>
      </c>
      <c r="AL3012" t="s">
        <v>49</v>
      </c>
      <c r="AM3012" t="s">
        <v>49</v>
      </c>
    </row>
    <row r="3013" spans="1:39" customFormat="1" hidden="1" x14ac:dyDescent="0.2">
      <c r="A3013" t="s">
        <v>435</v>
      </c>
      <c r="B3013" s="1" t="s">
        <v>221</v>
      </c>
      <c r="C3013" t="s">
        <v>157</v>
      </c>
      <c r="D3013" s="1" t="s">
        <v>441</v>
      </c>
      <c r="E3013" t="s">
        <v>49</v>
      </c>
      <c r="F3013" t="s">
        <v>49</v>
      </c>
      <c r="G3013" t="s">
        <v>49</v>
      </c>
      <c r="H3013" t="s">
        <v>49</v>
      </c>
      <c r="I3013" t="s">
        <v>49</v>
      </c>
      <c r="J3013" t="s">
        <v>49</v>
      </c>
      <c r="K3013" t="s">
        <v>49</v>
      </c>
      <c r="L3013" t="s">
        <v>49</v>
      </c>
      <c r="M3013" t="s">
        <v>49</v>
      </c>
      <c r="N3013" t="s">
        <v>49</v>
      </c>
      <c r="O3013" t="s">
        <v>49</v>
      </c>
      <c r="P3013" t="s">
        <v>49</v>
      </c>
      <c r="Q3013" t="s">
        <v>49</v>
      </c>
      <c r="R3013" t="s">
        <v>49</v>
      </c>
      <c r="S3013" t="s">
        <v>49</v>
      </c>
      <c r="T3013" t="s">
        <v>49</v>
      </c>
      <c r="U3013" t="s">
        <v>49</v>
      </c>
      <c r="V3013" t="s">
        <v>49</v>
      </c>
      <c r="W3013">
        <v>47.1</v>
      </c>
      <c r="X3013" t="s">
        <v>49</v>
      </c>
      <c r="Y3013" t="s">
        <v>49</v>
      </c>
      <c r="Z3013" t="s">
        <v>49</v>
      </c>
      <c r="AA3013" t="s">
        <v>49</v>
      </c>
      <c r="AB3013" t="s">
        <v>49</v>
      </c>
      <c r="AC3013" t="s">
        <v>49</v>
      </c>
      <c r="AD3013">
        <v>13.1</v>
      </c>
      <c r="AE3013" t="s">
        <v>49</v>
      </c>
      <c r="AF3013" t="s">
        <v>49</v>
      </c>
      <c r="AG3013" t="s">
        <v>49</v>
      </c>
      <c r="AH3013" t="s">
        <v>49</v>
      </c>
      <c r="AI3013" t="s">
        <v>49</v>
      </c>
      <c r="AJ3013">
        <v>3.8</v>
      </c>
      <c r="AK3013" t="s">
        <v>49</v>
      </c>
      <c r="AL3013" t="s">
        <v>49</v>
      </c>
      <c r="AM3013" t="s">
        <v>49</v>
      </c>
    </row>
    <row r="3014" spans="1:39" customFormat="1" hidden="1" x14ac:dyDescent="0.2">
      <c r="A3014" t="s">
        <v>435</v>
      </c>
      <c r="B3014" s="1" t="s">
        <v>221</v>
      </c>
      <c r="C3014" t="s">
        <v>87</v>
      </c>
      <c r="D3014" s="1" t="s">
        <v>302</v>
      </c>
      <c r="E3014" t="s">
        <v>49</v>
      </c>
      <c r="F3014" t="s">
        <v>49</v>
      </c>
      <c r="G3014" t="s">
        <v>49</v>
      </c>
      <c r="H3014" t="s">
        <v>49</v>
      </c>
      <c r="I3014" t="s">
        <v>49</v>
      </c>
      <c r="J3014" t="s">
        <v>49</v>
      </c>
      <c r="K3014" t="s">
        <v>49</v>
      </c>
      <c r="L3014" t="s">
        <v>49</v>
      </c>
      <c r="M3014" t="s">
        <v>49</v>
      </c>
      <c r="N3014" t="s">
        <v>49</v>
      </c>
      <c r="O3014" t="s">
        <v>49</v>
      </c>
      <c r="P3014" t="s">
        <v>49</v>
      </c>
      <c r="Q3014" t="s">
        <v>49</v>
      </c>
      <c r="R3014" t="s">
        <v>49</v>
      </c>
      <c r="S3014" t="s">
        <v>49</v>
      </c>
      <c r="T3014" t="s">
        <v>49</v>
      </c>
      <c r="U3014" t="s">
        <v>49</v>
      </c>
      <c r="V3014">
        <v>136</v>
      </c>
      <c r="W3014">
        <v>136</v>
      </c>
      <c r="X3014">
        <v>136</v>
      </c>
      <c r="Y3014">
        <v>136</v>
      </c>
      <c r="Z3014">
        <v>136</v>
      </c>
      <c r="AA3014">
        <v>136</v>
      </c>
      <c r="AB3014">
        <v>145</v>
      </c>
      <c r="AC3014">
        <v>145</v>
      </c>
      <c r="AD3014">
        <v>145</v>
      </c>
      <c r="AE3014">
        <v>145</v>
      </c>
      <c r="AF3014">
        <v>145</v>
      </c>
      <c r="AG3014">
        <v>145</v>
      </c>
      <c r="AH3014">
        <v>128.5</v>
      </c>
      <c r="AI3014">
        <v>126.75</v>
      </c>
      <c r="AJ3014">
        <v>96.5</v>
      </c>
      <c r="AK3014" t="s">
        <v>49</v>
      </c>
      <c r="AL3014" t="s">
        <v>49</v>
      </c>
      <c r="AM3014" t="s">
        <v>49</v>
      </c>
    </row>
    <row r="3015" spans="1:39" customFormat="1" hidden="1" x14ac:dyDescent="0.2">
      <c r="A3015" t="s">
        <v>435</v>
      </c>
      <c r="B3015" s="1" t="s">
        <v>221</v>
      </c>
      <c r="C3015" t="s">
        <v>542</v>
      </c>
      <c r="D3015" s="1" t="s">
        <v>479</v>
      </c>
      <c r="E3015">
        <v>108.12478719782091</v>
      </c>
      <c r="F3015">
        <v>130.44733044733044</v>
      </c>
      <c r="G3015">
        <v>149.44768389410018</v>
      </c>
      <c r="H3015">
        <v>137.26166328600408</v>
      </c>
      <c r="I3015">
        <v>131.64469864834922</v>
      </c>
      <c r="J3015">
        <v>130.48523324065494</v>
      </c>
      <c r="K3015">
        <v>118.33617607233838</v>
      </c>
      <c r="L3015">
        <v>124.58268818800772</v>
      </c>
      <c r="M3015">
        <v>131.05912329994297</v>
      </c>
      <c r="N3015">
        <v>120.73711288030677</v>
      </c>
      <c r="O3015">
        <v>109.05240293771614</v>
      </c>
      <c r="P3015">
        <v>104.47037363930566</v>
      </c>
      <c r="Q3015">
        <v>110.32890459599581</v>
      </c>
      <c r="R3015">
        <v>109.2854785737857</v>
      </c>
      <c r="S3015">
        <v>114.03885781571977</v>
      </c>
      <c r="T3015">
        <v>115.7068352539184</v>
      </c>
      <c r="U3015">
        <v>134.62161193439545</v>
      </c>
      <c r="V3015">
        <v>146.90889127901764</v>
      </c>
      <c r="W3015">
        <v>141.74738183112575</v>
      </c>
      <c r="X3015">
        <v>145.99424628852637</v>
      </c>
      <c r="Y3015">
        <v>140.91292596091961</v>
      </c>
      <c r="Z3015">
        <v>112.1519981871085</v>
      </c>
      <c r="AA3015">
        <v>114.22267769412522</v>
      </c>
      <c r="AB3015">
        <v>118.69967950180138</v>
      </c>
      <c r="AC3015">
        <v>117.85558768518946</v>
      </c>
      <c r="AD3015">
        <v>111.45152799762823</v>
      </c>
      <c r="AE3015">
        <v>109.93880553502171</v>
      </c>
      <c r="AF3015">
        <v>95.35791222667909</v>
      </c>
      <c r="AG3015">
        <v>88.720717895468738</v>
      </c>
      <c r="AH3015">
        <v>90.068409238314842</v>
      </c>
      <c r="AI3015">
        <v>87.963908499596201</v>
      </c>
      <c r="AJ3015">
        <v>85.821074513210363</v>
      </c>
      <c r="AK3015" t="s">
        <v>49</v>
      </c>
      <c r="AL3015" t="s">
        <v>49</v>
      </c>
      <c r="AM3015" t="s">
        <v>49</v>
      </c>
    </row>
    <row r="3016" spans="1:39" customFormat="1" hidden="1" x14ac:dyDescent="0.2">
      <c r="A3016" t="s">
        <v>435</v>
      </c>
      <c r="B3016" s="1" t="s">
        <v>221</v>
      </c>
      <c r="C3016" t="s">
        <v>456</v>
      </c>
      <c r="D3016" s="1" t="s">
        <v>489</v>
      </c>
      <c r="E3016" t="s">
        <v>49</v>
      </c>
      <c r="F3016" t="s">
        <v>49</v>
      </c>
      <c r="G3016" t="s">
        <v>49</v>
      </c>
      <c r="H3016" t="s">
        <v>49</v>
      </c>
      <c r="I3016" t="s">
        <v>49</v>
      </c>
      <c r="J3016" t="s">
        <v>49</v>
      </c>
      <c r="K3016" t="s">
        <v>49</v>
      </c>
      <c r="L3016" t="s">
        <v>49</v>
      </c>
      <c r="M3016">
        <v>42</v>
      </c>
      <c r="N3016" t="s">
        <v>49</v>
      </c>
      <c r="O3016">
        <v>36.318408966064503</v>
      </c>
      <c r="P3016" t="s">
        <v>49</v>
      </c>
      <c r="Q3016">
        <v>41.791046142578097</v>
      </c>
      <c r="R3016" t="s">
        <v>49</v>
      </c>
      <c r="S3016">
        <v>25.373134613037099</v>
      </c>
      <c r="T3016">
        <v>29.850746154785199</v>
      </c>
      <c r="U3016">
        <v>31.730770111083999</v>
      </c>
      <c r="V3016">
        <v>32.211540222167997</v>
      </c>
      <c r="W3016">
        <v>27.884614944458001</v>
      </c>
      <c r="X3016">
        <v>28.846153259277301</v>
      </c>
      <c r="Y3016">
        <v>26.9230766296387</v>
      </c>
      <c r="Z3016">
        <v>27.014217376708999</v>
      </c>
      <c r="AA3016">
        <v>27.014217376708999</v>
      </c>
      <c r="AB3016">
        <v>26.291080474853501</v>
      </c>
      <c r="AC3016">
        <v>26.760562896728501</v>
      </c>
      <c r="AD3016">
        <v>24.8826293945313</v>
      </c>
      <c r="AE3016">
        <v>26.6009845733643</v>
      </c>
      <c r="AF3016">
        <v>25.6157627105713</v>
      </c>
      <c r="AG3016">
        <v>27.0935955047607</v>
      </c>
      <c r="AH3016">
        <v>27.0935955047607</v>
      </c>
      <c r="AI3016">
        <v>27.6699028015137</v>
      </c>
      <c r="AJ3016">
        <v>28.019323348998999</v>
      </c>
      <c r="AK3016">
        <v>28.019323348998999</v>
      </c>
      <c r="AL3016">
        <v>26.57004737854</v>
      </c>
      <c r="AM3016">
        <v>27.0531406402588</v>
      </c>
    </row>
    <row r="3017" spans="1:39" customFormat="1" hidden="1" x14ac:dyDescent="0.2">
      <c r="A3017" t="s">
        <v>581</v>
      </c>
      <c r="B3017" s="1" t="s">
        <v>548</v>
      </c>
      <c r="C3017" t="s">
        <v>483</v>
      </c>
      <c r="D3017" s="1" t="s">
        <v>39</v>
      </c>
      <c r="E3017">
        <v>4.7206781483450132E-3</v>
      </c>
      <c r="F3017">
        <v>0.75080353113569465</v>
      </c>
      <c r="G3017">
        <v>0.6658738288218603</v>
      </c>
      <c r="H3017">
        <v>0.23101272796154851</v>
      </c>
      <c r="I3017">
        <v>7.7512968735446164E-2</v>
      </c>
      <c r="J3017">
        <v>2.5323525889137413</v>
      </c>
      <c r="K3017">
        <v>0.10397675056385998</v>
      </c>
      <c r="L3017">
        <v>0.4674745923026361</v>
      </c>
      <c r="M3017">
        <v>0.90215959930116407</v>
      </c>
      <c r="N3017">
        <v>0.47345170080214133</v>
      </c>
      <c r="O3017">
        <v>0.18836560343447561</v>
      </c>
      <c r="P3017">
        <v>0.40286455932542259</v>
      </c>
      <c r="Q3017">
        <v>0.8728964496116105</v>
      </c>
      <c r="R3017">
        <v>4.0833358287157472E-2</v>
      </c>
      <c r="S3017">
        <v>0.21006236399828837</v>
      </c>
      <c r="T3017">
        <v>0.54841253207182628</v>
      </c>
      <c r="U3017">
        <v>0.28619426350520799</v>
      </c>
      <c r="V3017">
        <v>0.11320206961097677</v>
      </c>
      <c r="W3017">
        <v>0.19621963211336393</v>
      </c>
      <c r="X3017">
        <v>2.2812431737348393</v>
      </c>
      <c r="Y3017">
        <v>0.26629132730095545</v>
      </c>
      <c r="Z3017">
        <v>0.27453423085651124</v>
      </c>
      <c r="AA3017">
        <v>0.39216428593268376</v>
      </c>
      <c r="AB3017">
        <v>3.0947110328037333</v>
      </c>
      <c r="AC3017">
        <v>2.4472594028642787</v>
      </c>
      <c r="AD3017">
        <v>1.814170370389899</v>
      </c>
      <c r="AE3017">
        <v>1.2022084217837439</v>
      </c>
      <c r="AF3017">
        <v>0.88379993925208089</v>
      </c>
      <c r="AG3017">
        <v>0.62759126943833987</v>
      </c>
      <c r="AH3017">
        <v>1.640836896354481</v>
      </c>
      <c r="AI3017">
        <v>0.83268621819454069</v>
      </c>
      <c r="AJ3017">
        <v>0.46816854926869994</v>
      </c>
      <c r="AK3017">
        <v>0.42352051829806098</v>
      </c>
      <c r="AL3017">
        <v>0.42236415683598544</v>
      </c>
      <c r="AM3017">
        <v>0.3470138103982835</v>
      </c>
    </row>
    <row r="3018" spans="1:39" customFormat="1" hidden="1" x14ac:dyDescent="0.2">
      <c r="A3018" t="s">
        <v>581</v>
      </c>
      <c r="B3018" s="1" t="s">
        <v>548</v>
      </c>
      <c r="C3018" t="s">
        <v>260</v>
      </c>
      <c r="D3018" s="1" t="s">
        <v>203</v>
      </c>
      <c r="E3018">
        <v>394430.63937206601</v>
      </c>
      <c r="F3018">
        <v>62189917.268063702</v>
      </c>
      <c r="G3018">
        <v>57081096.178155802</v>
      </c>
      <c r="H3018">
        <v>18830976.835717302</v>
      </c>
      <c r="I3018">
        <v>6363133.1446810998</v>
      </c>
      <c r="J3018">
        <v>145655517.11454901</v>
      </c>
      <c r="K3018">
        <v>7432412.6023684898</v>
      </c>
      <c r="L3018">
        <v>42289248.458255403</v>
      </c>
      <c r="M3018">
        <v>108672931.624341</v>
      </c>
      <c r="N3018">
        <v>62096809.779930502</v>
      </c>
      <c r="O3018">
        <v>26548245.970046401</v>
      </c>
      <c r="P3018">
        <v>51953455.953955501</v>
      </c>
      <c r="Q3018">
        <v>110904550.399762</v>
      </c>
      <c r="R3018">
        <v>5302622.9394056601</v>
      </c>
      <c r="S3018">
        <v>27618447.058205999</v>
      </c>
      <c r="T3018">
        <v>81738242.636621296</v>
      </c>
      <c r="U3018">
        <v>46063931.454386197</v>
      </c>
      <c r="V3018">
        <v>21211685.395222999</v>
      </c>
      <c r="W3018">
        <v>50674725.183069602</v>
      </c>
      <c r="X3018">
        <v>729044146.04372001</v>
      </c>
      <c r="Y3018">
        <v>95585680.233444005</v>
      </c>
      <c r="Z3018">
        <v>116257608.986359</v>
      </c>
      <c r="AA3018">
        <v>178064606.75210801</v>
      </c>
      <c r="AB3018">
        <v>1450474757.0818</v>
      </c>
      <c r="AC3018">
        <v>1380173661.9426501</v>
      </c>
      <c r="AD3018">
        <v>1118825000.19331</v>
      </c>
      <c r="AE3018">
        <v>820937598.36054003</v>
      </c>
      <c r="AF3018">
        <v>619724465.01641095</v>
      </c>
      <c r="AG3018">
        <v>469533310.68393201</v>
      </c>
      <c r="AH3018">
        <v>1346085345.2169199</v>
      </c>
      <c r="AI3018">
        <v>767761506.73064399</v>
      </c>
      <c r="AJ3018">
        <v>469940266.77666903</v>
      </c>
      <c r="AK3018">
        <v>426305189.42579299</v>
      </c>
      <c r="AL3018">
        <v>463348935.67503297</v>
      </c>
      <c r="AM3018">
        <v>393583092.13527501</v>
      </c>
    </row>
    <row r="3019" spans="1:39" customFormat="1" hidden="1" x14ac:dyDescent="0.2">
      <c r="A3019" t="s">
        <v>581</v>
      </c>
      <c r="B3019" s="1" t="s">
        <v>548</v>
      </c>
      <c r="C3019" t="s">
        <v>31</v>
      </c>
      <c r="D3019" s="1" t="s">
        <v>339</v>
      </c>
      <c r="E3019" t="s">
        <v>49</v>
      </c>
      <c r="F3019" t="s">
        <v>49</v>
      </c>
      <c r="G3019" t="s">
        <v>49</v>
      </c>
      <c r="H3019">
        <v>70.811000000000007</v>
      </c>
      <c r="I3019">
        <v>70.691999999999993</v>
      </c>
      <c r="J3019">
        <v>70.587999999999994</v>
      </c>
      <c r="K3019">
        <v>70.492000000000004</v>
      </c>
      <c r="L3019">
        <v>70.397000000000006</v>
      </c>
      <c r="M3019">
        <v>70.311999999999998</v>
      </c>
      <c r="N3019">
        <v>70.22</v>
      </c>
      <c r="O3019">
        <v>70.195999999999998</v>
      </c>
      <c r="P3019">
        <v>70.128</v>
      </c>
      <c r="Q3019">
        <v>70.244</v>
      </c>
      <c r="R3019">
        <v>70.403000000000006</v>
      </c>
      <c r="S3019">
        <v>70.504999999999995</v>
      </c>
      <c r="T3019">
        <v>70.656999999999996</v>
      </c>
      <c r="U3019">
        <v>70.807000000000002</v>
      </c>
      <c r="V3019">
        <v>70.944000000000003</v>
      </c>
      <c r="W3019">
        <v>71.078999999999994</v>
      </c>
      <c r="X3019">
        <v>71.212000000000003</v>
      </c>
      <c r="Y3019">
        <v>71.284999999999997</v>
      </c>
      <c r="Z3019">
        <v>71.441000000000003</v>
      </c>
      <c r="AA3019">
        <v>71.61</v>
      </c>
      <c r="AB3019">
        <v>71.715999999999994</v>
      </c>
      <c r="AC3019">
        <v>71.840999999999994</v>
      </c>
      <c r="AD3019">
        <v>71.963999999999999</v>
      </c>
      <c r="AE3019">
        <v>72.103999999999999</v>
      </c>
      <c r="AF3019">
        <v>72.233000000000004</v>
      </c>
      <c r="AG3019">
        <v>72.355999999999995</v>
      </c>
      <c r="AH3019">
        <v>71.641000000000005</v>
      </c>
      <c r="AI3019">
        <v>70.947999999999993</v>
      </c>
      <c r="AJ3019">
        <v>70.221999999999994</v>
      </c>
      <c r="AK3019">
        <v>69.111000000000004</v>
      </c>
      <c r="AL3019">
        <v>69.686000000000007</v>
      </c>
      <c r="AM3019">
        <v>70.271000000000001</v>
      </c>
    </row>
    <row r="3020" spans="1:39" customFormat="1" hidden="1" x14ac:dyDescent="0.2">
      <c r="A3020" t="s">
        <v>581</v>
      </c>
      <c r="B3020" s="1" t="s">
        <v>548</v>
      </c>
      <c r="C3020" t="s">
        <v>473</v>
      </c>
      <c r="D3020" s="1" t="s">
        <v>563</v>
      </c>
      <c r="E3020" t="s">
        <v>49</v>
      </c>
      <c r="F3020">
        <v>75.959999999999994</v>
      </c>
      <c r="G3020" t="s">
        <v>49</v>
      </c>
      <c r="H3020" t="s">
        <v>49</v>
      </c>
      <c r="I3020" t="s">
        <v>49</v>
      </c>
      <c r="J3020" t="s">
        <v>49</v>
      </c>
      <c r="K3020" t="s">
        <v>49</v>
      </c>
      <c r="L3020" t="s">
        <v>49</v>
      </c>
      <c r="M3020" t="s">
        <v>49</v>
      </c>
      <c r="N3020" t="s">
        <v>49</v>
      </c>
      <c r="O3020" t="s">
        <v>49</v>
      </c>
      <c r="P3020">
        <v>72.39</v>
      </c>
      <c r="Q3020" t="s">
        <v>49</v>
      </c>
      <c r="R3020" t="s">
        <v>49</v>
      </c>
      <c r="S3020" t="s">
        <v>49</v>
      </c>
      <c r="T3020" t="s">
        <v>49</v>
      </c>
      <c r="U3020" t="s">
        <v>49</v>
      </c>
      <c r="V3020">
        <v>63.26</v>
      </c>
      <c r="W3020">
        <v>63.26</v>
      </c>
      <c r="X3020" t="s">
        <v>49</v>
      </c>
      <c r="Y3020" t="s">
        <v>49</v>
      </c>
      <c r="Z3020">
        <v>76.52</v>
      </c>
      <c r="AA3020" t="s">
        <v>49</v>
      </c>
      <c r="AB3020" t="s">
        <v>49</v>
      </c>
      <c r="AC3020" t="s">
        <v>49</v>
      </c>
      <c r="AD3020" t="s">
        <v>49</v>
      </c>
      <c r="AE3020" t="s">
        <v>49</v>
      </c>
      <c r="AF3020" t="s">
        <v>49</v>
      </c>
      <c r="AG3020">
        <v>74.41</v>
      </c>
      <c r="AH3020" t="s">
        <v>49</v>
      </c>
      <c r="AI3020" t="s">
        <v>49</v>
      </c>
      <c r="AJ3020">
        <v>67.8</v>
      </c>
      <c r="AK3020" t="s">
        <v>49</v>
      </c>
      <c r="AL3020">
        <v>67.459999999999994</v>
      </c>
      <c r="AM3020" t="s">
        <v>49</v>
      </c>
    </row>
    <row r="3021" spans="1:39" customFormat="1" hidden="1" x14ac:dyDescent="0.2">
      <c r="A3021" t="s">
        <v>581</v>
      </c>
      <c r="B3021" s="1" t="s">
        <v>548</v>
      </c>
      <c r="C3021" t="s">
        <v>415</v>
      </c>
      <c r="D3021" s="1" t="s">
        <v>568</v>
      </c>
      <c r="E3021" t="s">
        <v>49</v>
      </c>
      <c r="F3021" t="s">
        <v>49</v>
      </c>
      <c r="G3021" t="s">
        <v>49</v>
      </c>
      <c r="H3021" t="s">
        <v>49</v>
      </c>
      <c r="I3021" t="s">
        <v>49</v>
      </c>
      <c r="J3021">
        <v>10.9</v>
      </c>
      <c r="K3021">
        <v>3.4734368324279798</v>
      </c>
      <c r="L3021">
        <v>5.4273433685302699</v>
      </c>
      <c r="M3021">
        <v>7.3785305023193404</v>
      </c>
      <c r="N3021">
        <v>9.3263177871704102</v>
      </c>
      <c r="O3021">
        <v>14.5</v>
      </c>
      <c r="P3021">
        <v>13.2088918685913</v>
      </c>
      <c r="Q3021">
        <v>15.1756944656372</v>
      </c>
      <c r="R3021">
        <v>17.0481357574463</v>
      </c>
      <c r="S3021">
        <v>18.912029266357401</v>
      </c>
      <c r="T3021">
        <v>16</v>
      </c>
      <c r="U3021">
        <v>22.642206192016602</v>
      </c>
      <c r="V3021">
        <v>24.5225009918213</v>
      </c>
      <c r="W3021">
        <v>26.422052383422901</v>
      </c>
      <c r="X3021">
        <v>28.342441558837901</v>
      </c>
      <c r="Y3021">
        <v>30.280055999755898</v>
      </c>
      <c r="Z3021">
        <v>23</v>
      </c>
      <c r="AA3021">
        <v>19.2</v>
      </c>
      <c r="AB3021">
        <v>36.157863616943402</v>
      </c>
      <c r="AC3021">
        <v>38.125991821289098</v>
      </c>
      <c r="AD3021">
        <v>40.092151641845703</v>
      </c>
      <c r="AE3021">
        <v>36</v>
      </c>
      <c r="AF3021">
        <v>41.6</v>
      </c>
      <c r="AG3021">
        <v>53.1</v>
      </c>
      <c r="AH3021">
        <v>55.831993103027301</v>
      </c>
      <c r="AI3021">
        <v>61.180614471435497</v>
      </c>
      <c r="AJ3021">
        <v>69.7</v>
      </c>
      <c r="AK3021">
        <v>71.492713928222699</v>
      </c>
      <c r="AL3021">
        <v>76.542449951171903</v>
      </c>
      <c r="AM3021" t="s">
        <v>49</v>
      </c>
    </row>
    <row r="3022" spans="1:39" customFormat="1" hidden="1" x14ac:dyDescent="0.2">
      <c r="A3022" t="s">
        <v>581</v>
      </c>
      <c r="B3022" s="1" t="s">
        <v>548</v>
      </c>
      <c r="C3022" t="s">
        <v>275</v>
      </c>
      <c r="D3022" s="1" t="s">
        <v>222</v>
      </c>
      <c r="E3022">
        <v>28.901070636316394</v>
      </c>
      <c r="F3022">
        <v>28.398905894869902</v>
      </c>
      <c r="G3022">
        <v>29.577015868109331</v>
      </c>
      <c r="H3022">
        <v>30.981928613264714</v>
      </c>
      <c r="I3022">
        <v>36.517796397030615</v>
      </c>
      <c r="J3022">
        <v>37.065232147999076</v>
      </c>
      <c r="K3022">
        <v>38.016009137484559</v>
      </c>
      <c r="L3022">
        <v>42.232268776187219</v>
      </c>
      <c r="M3022">
        <v>35.791691109567182</v>
      </c>
      <c r="N3022">
        <v>38.422653259129731</v>
      </c>
      <c r="O3022">
        <v>35.807183804763518</v>
      </c>
      <c r="P3022">
        <v>35.770797830914027</v>
      </c>
      <c r="Q3022">
        <v>35.164727351843247</v>
      </c>
      <c r="R3022">
        <v>35.240744132139014</v>
      </c>
      <c r="S3022">
        <v>38.158910371151258</v>
      </c>
      <c r="T3022">
        <v>39.023164222323736</v>
      </c>
      <c r="U3022">
        <v>39.327027440641309</v>
      </c>
      <c r="V3022">
        <v>38.906714649324556</v>
      </c>
      <c r="W3022">
        <v>34.601568789648027</v>
      </c>
      <c r="X3022">
        <v>36.06481968344746</v>
      </c>
      <c r="Y3022">
        <v>36.105499141291261</v>
      </c>
      <c r="Z3022">
        <v>31.873561162518371</v>
      </c>
      <c r="AA3022">
        <v>35.510430398989051</v>
      </c>
      <c r="AB3022">
        <v>36.569435715781857</v>
      </c>
      <c r="AC3022">
        <v>36.526519545731226</v>
      </c>
      <c r="AD3022">
        <v>37.793391928189628</v>
      </c>
      <c r="AE3022">
        <v>42.301256902528309</v>
      </c>
      <c r="AF3022">
        <v>42.819385779409345</v>
      </c>
      <c r="AG3022">
        <v>40.327611624230059</v>
      </c>
      <c r="AH3022">
        <v>39.351989294104037</v>
      </c>
      <c r="AI3022">
        <v>39.359832340854105</v>
      </c>
      <c r="AJ3022">
        <v>38.070483758951276</v>
      </c>
      <c r="AK3022">
        <v>41.20258090640462</v>
      </c>
      <c r="AL3022">
        <v>38.988782459689922</v>
      </c>
      <c r="AM3022">
        <v>37.71910942814074</v>
      </c>
    </row>
    <row r="3023" spans="1:39" customFormat="1" hidden="1" x14ac:dyDescent="0.2">
      <c r="A3023" t="s">
        <v>581</v>
      </c>
      <c r="B3023" s="1" t="s">
        <v>548</v>
      </c>
      <c r="C3023" t="s">
        <v>215</v>
      </c>
      <c r="D3023" s="1" t="s">
        <v>497</v>
      </c>
      <c r="E3023" t="s">
        <v>49</v>
      </c>
      <c r="F3023" t="s">
        <v>49</v>
      </c>
      <c r="G3023" t="s">
        <v>49</v>
      </c>
      <c r="H3023" t="s">
        <v>49</v>
      </c>
      <c r="I3023" t="s">
        <v>49</v>
      </c>
      <c r="J3023" t="s">
        <v>49</v>
      </c>
      <c r="K3023" t="s">
        <v>49</v>
      </c>
      <c r="L3023" t="s">
        <v>49</v>
      </c>
      <c r="M3023" t="s">
        <v>49</v>
      </c>
      <c r="N3023" t="s">
        <v>49</v>
      </c>
      <c r="O3023" t="s">
        <v>49</v>
      </c>
      <c r="P3023" t="s">
        <v>49</v>
      </c>
      <c r="Q3023" t="s">
        <v>49</v>
      </c>
      <c r="R3023" t="s">
        <v>49</v>
      </c>
      <c r="S3023" t="s">
        <v>49</v>
      </c>
      <c r="T3023" t="s">
        <v>49</v>
      </c>
      <c r="U3023" t="s">
        <v>49</v>
      </c>
      <c r="V3023" t="s">
        <v>49</v>
      </c>
      <c r="W3023" t="s">
        <v>49</v>
      </c>
      <c r="X3023" t="s">
        <v>49</v>
      </c>
      <c r="Y3023" t="s">
        <v>49</v>
      </c>
      <c r="Z3023" t="s">
        <v>49</v>
      </c>
      <c r="AA3023" t="s">
        <v>49</v>
      </c>
      <c r="AB3023" t="s">
        <v>49</v>
      </c>
      <c r="AC3023" t="s">
        <v>49</v>
      </c>
      <c r="AD3023" t="s">
        <v>49</v>
      </c>
      <c r="AE3023" t="s">
        <v>49</v>
      </c>
      <c r="AF3023" t="s">
        <v>49</v>
      </c>
      <c r="AG3023" t="s">
        <v>49</v>
      </c>
      <c r="AH3023" t="s">
        <v>49</v>
      </c>
      <c r="AI3023" t="s">
        <v>49</v>
      </c>
      <c r="AJ3023" t="s">
        <v>49</v>
      </c>
      <c r="AK3023" t="s">
        <v>49</v>
      </c>
      <c r="AL3023" t="s">
        <v>49</v>
      </c>
      <c r="AM3023" t="s">
        <v>49</v>
      </c>
    </row>
    <row r="3024" spans="1:39" customFormat="1" hidden="1" x14ac:dyDescent="0.2">
      <c r="A3024" t="s">
        <v>581</v>
      </c>
      <c r="B3024" s="1" t="s">
        <v>548</v>
      </c>
      <c r="C3024" t="s">
        <v>494</v>
      </c>
      <c r="D3024" s="1" t="s">
        <v>202</v>
      </c>
      <c r="E3024" t="s">
        <v>49</v>
      </c>
      <c r="F3024" t="s">
        <v>49</v>
      </c>
      <c r="G3024" t="s">
        <v>49</v>
      </c>
      <c r="H3024" t="s">
        <v>49</v>
      </c>
      <c r="I3024" t="s">
        <v>49</v>
      </c>
      <c r="J3024" t="s">
        <v>49</v>
      </c>
      <c r="K3024" t="s">
        <v>49</v>
      </c>
      <c r="L3024" t="s">
        <v>49</v>
      </c>
      <c r="M3024" t="s">
        <v>49</v>
      </c>
      <c r="N3024" t="s">
        <v>49</v>
      </c>
      <c r="O3024" t="s">
        <v>49</v>
      </c>
      <c r="P3024" t="s">
        <v>49</v>
      </c>
      <c r="Q3024" t="s">
        <v>49</v>
      </c>
      <c r="R3024" t="s">
        <v>49</v>
      </c>
      <c r="S3024" t="s">
        <v>49</v>
      </c>
      <c r="T3024" t="s">
        <v>49</v>
      </c>
      <c r="U3024" t="s">
        <v>49</v>
      </c>
      <c r="V3024" t="s">
        <v>49</v>
      </c>
      <c r="W3024" t="s">
        <v>49</v>
      </c>
      <c r="X3024" t="s">
        <v>49</v>
      </c>
      <c r="Y3024" t="s">
        <v>49</v>
      </c>
      <c r="Z3024" t="s">
        <v>49</v>
      </c>
      <c r="AA3024" t="s">
        <v>49</v>
      </c>
      <c r="AB3024" t="s">
        <v>49</v>
      </c>
      <c r="AC3024" t="s">
        <v>49</v>
      </c>
      <c r="AD3024" t="s">
        <v>49</v>
      </c>
      <c r="AE3024" t="s">
        <v>49</v>
      </c>
      <c r="AF3024" t="s">
        <v>49</v>
      </c>
      <c r="AG3024" t="s">
        <v>49</v>
      </c>
      <c r="AH3024" t="s">
        <v>49</v>
      </c>
      <c r="AI3024" t="s">
        <v>49</v>
      </c>
      <c r="AJ3024" t="s">
        <v>49</v>
      </c>
      <c r="AK3024" t="s">
        <v>49</v>
      </c>
      <c r="AL3024" t="s">
        <v>49</v>
      </c>
      <c r="AM3024" t="s">
        <v>49</v>
      </c>
    </row>
    <row r="3025" spans="1:39" customFormat="1" hidden="1" x14ac:dyDescent="0.2">
      <c r="A3025" t="s">
        <v>581</v>
      </c>
      <c r="B3025" s="1" t="s">
        <v>548</v>
      </c>
      <c r="C3025" t="s">
        <v>34</v>
      </c>
      <c r="D3025" s="1" t="s">
        <v>113</v>
      </c>
      <c r="E3025">
        <v>6.4683016588008702</v>
      </c>
      <c r="F3025">
        <v>7.3602362969268098</v>
      </c>
      <c r="G3025">
        <v>8.6690198568499497</v>
      </c>
      <c r="H3025">
        <v>10.410148766435</v>
      </c>
      <c r="I3025">
        <v>13.255488566812099</v>
      </c>
      <c r="J3025">
        <v>19.350213921161799</v>
      </c>
      <c r="K3025">
        <v>24.925859916073701</v>
      </c>
      <c r="L3025">
        <v>25.313289576008501</v>
      </c>
      <c r="M3025">
        <v>27.557081691834199</v>
      </c>
      <c r="N3025">
        <v>30.6880746141217</v>
      </c>
      <c r="O3025">
        <v>32.751060945442298</v>
      </c>
      <c r="P3025">
        <v>34.631627223620796</v>
      </c>
      <c r="Q3025">
        <v>38.087872331607898</v>
      </c>
      <c r="R3025">
        <v>40.273582266095701</v>
      </c>
      <c r="S3025">
        <v>41.063471344518597</v>
      </c>
      <c r="T3025">
        <v>45.094134653551698</v>
      </c>
      <c r="U3025">
        <v>50.335892894049202</v>
      </c>
      <c r="V3025">
        <v>55.526921962465103</v>
      </c>
      <c r="W3025">
        <v>63.552635676898198</v>
      </c>
      <c r="X3025">
        <v>69.7546612757899</v>
      </c>
      <c r="Y3025">
        <v>88.058156495553604</v>
      </c>
      <c r="Z3025">
        <v>96.189557552658897</v>
      </c>
      <c r="AA3025">
        <v>100</v>
      </c>
      <c r="AB3025">
        <v>114.02249396384801</v>
      </c>
      <c r="AC3025">
        <v>124.715258324443</v>
      </c>
      <c r="AD3025">
        <v>131.84584520042199</v>
      </c>
      <c r="AE3025">
        <v>140.91440678482101</v>
      </c>
      <c r="AF3025">
        <v>150.18963879765201</v>
      </c>
      <c r="AG3025">
        <v>159.647316938312</v>
      </c>
      <c r="AH3025">
        <v>172.42823857621599</v>
      </c>
      <c r="AI3025">
        <v>180.514812183022</v>
      </c>
      <c r="AJ3025">
        <v>189.96631501781599</v>
      </c>
      <c r="AK3025">
        <v>200.23364228346301</v>
      </c>
      <c r="AL3025">
        <v>212.469738278737</v>
      </c>
      <c r="AM3025">
        <v>228.73827961892201</v>
      </c>
    </row>
    <row r="3026" spans="1:39" customFormat="1" hidden="1" x14ac:dyDescent="0.2">
      <c r="A3026" t="s">
        <v>581</v>
      </c>
      <c r="B3026" s="1" t="s">
        <v>548</v>
      </c>
      <c r="C3026" t="s">
        <v>358</v>
      </c>
      <c r="D3026" s="1" t="s">
        <v>7</v>
      </c>
      <c r="E3026" t="s">
        <v>49</v>
      </c>
      <c r="F3026" t="s">
        <v>49</v>
      </c>
      <c r="G3026" t="s">
        <v>49</v>
      </c>
      <c r="H3026" t="s">
        <v>49</v>
      </c>
      <c r="I3026" t="s">
        <v>49</v>
      </c>
      <c r="J3026" t="s">
        <v>49</v>
      </c>
      <c r="K3026" t="s">
        <v>49</v>
      </c>
      <c r="L3026" t="s">
        <v>49</v>
      </c>
      <c r="M3026">
        <v>10.752688407897899</v>
      </c>
      <c r="N3026" t="s">
        <v>49</v>
      </c>
      <c r="O3026">
        <v>9.6256685256958008</v>
      </c>
      <c r="P3026" t="s">
        <v>49</v>
      </c>
      <c r="Q3026">
        <v>10.1063833236694</v>
      </c>
      <c r="R3026" t="s">
        <v>49</v>
      </c>
      <c r="S3026">
        <v>16.931217193603501</v>
      </c>
      <c r="T3026">
        <v>16.931217193603501</v>
      </c>
      <c r="U3026">
        <v>20.197044372558601</v>
      </c>
      <c r="V3026">
        <v>17.0731716156006</v>
      </c>
      <c r="W3026">
        <v>19.5121955871582</v>
      </c>
      <c r="X3026">
        <v>18.446601867675799</v>
      </c>
      <c r="Y3026">
        <v>14.077670097351101</v>
      </c>
      <c r="Z3026">
        <v>15.7894735336304</v>
      </c>
      <c r="AA3026">
        <v>19.523809432983398</v>
      </c>
      <c r="AB3026">
        <v>18.483411788940401</v>
      </c>
      <c r="AC3026">
        <v>12.7962083816528</v>
      </c>
      <c r="AD3026">
        <v>14.691943168640099</v>
      </c>
      <c r="AE3026">
        <v>16.346153259277301</v>
      </c>
      <c r="AF3026">
        <v>14.285714149475099</v>
      </c>
      <c r="AG3026">
        <v>16.6666660308838</v>
      </c>
      <c r="AH3026">
        <v>15.238095283508301</v>
      </c>
      <c r="AI3026">
        <v>20.476190567016602</v>
      </c>
      <c r="AJ3026">
        <v>24.2857151031494</v>
      </c>
      <c r="AK3026">
        <v>20.9523811340332</v>
      </c>
      <c r="AL3026">
        <v>26.190475463867202</v>
      </c>
      <c r="AM3026">
        <v>24.056604385376001</v>
      </c>
    </row>
    <row r="3027" spans="1:39" customFormat="1" hidden="1" x14ac:dyDescent="0.2">
      <c r="A3027" t="s">
        <v>581</v>
      </c>
      <c r="B3027" s="1" t="s">
        <v>548</v>
      </c>
      <c r="C3027" t="s">
        <v>143</v>
      </c>
      <c r="D3027" s="1" t="s">
        <v>308</v>
      </c>
      <c r="E3027" t="s">
        <v>49</v>
      </c>
      <c r="F3027" t="s">
        <v>49</v>
      </c>
      <c r="G3027" t="s">
        <v>49</v>
      </c>
      <c r="H3027" t="s">
        <v>49</v>
      </c>
      <c r="I3027" t="s">
        <v>49</v>
      </c>
      <c r="J3027" t="s">
        <v>49</v>
      </c>
      <c r="K3027" t="s">
        <v>49</v>
      </c>
      <c r="L3027" t="s">
        <v>49</v>
      </c>
      <c r="M3027" t="s">
        <v>49</v>
      </c>
      <c r="N3027" t="s">
        <v>49</v>
      </c>
      <c r="O3027" t="s">
        <v>49</v>
      </c>
      <c r="P3027" t="s">
        <v>49</v>
      </c>
      <c r="Q3027" t="s">
        <v>49</v>
      </c>
      <c r="R3027" t="s">
        <v>49</v>
      </c>
      <c r="S3027" t="s">
        <v>49</v>
      </c>
      <c r="T3027">
        <v>0</v>
      </c>
      <c r="U3027">
        <v>0</v>
      </c>
      <c r="V3027">
        <v>0</v>
      </c>
      <c r="W3027">
        <v>0</v>
      </c>
      <c r="X3027">
        <v>0</v>
      </c>
      <c r="Y3027">
        <v>0</v>
      </c>
      <c r="Z3027">
        <v>0</v>
      </c>
      <c r="AA3027">
        <v>0</v>
      </c>
      <c r="AB3027">
        <v>0</v>
      </c>
      <c r="AC3027">
        <v>0</v>
      </c>
      <c r="AD3027">
        <v>0</v>
      </c>
      <c r="AE3027">
        <v>0</v>
      </c>
      <c r="AF3027">
        <v>0</v>
      </c>
      <c r="AG3027">
        <v>0</v>
      </c>
      <c r="AH3027">
        <v>0</v>
      </c>
      <c r="AI3027">
        <v>0</v>
      </c>
      <c r="AJ3027">
        <v>0</v>
      </c>
      <c r="AK3027" t="s">
        <v>49</v>
      </c>
      <c r="AL3027" t="s">
        <v>49</v>
      </c>
      <c r="AM3027" t="s">
        <v>49</v>
      </c>
    </row>
    <row r="3028" spans="1:39" customFormat="1" hidden="1" x14ac:dyDescent="0.2">
      <c r="A3028" t="s">
        <v>581</v>
      </c>
      <c r="B3028" s="1" t="s">
        <v>548</v>
      </c>
      <c r="C3028" t="s">
        <v>186</v>
      </c>
      <c r="D3028" s="1" t="s">
        <v>144</v>
      </c>
      <c r="E3028" t="s">
        <v>49</v>
      </c>
      <c r="F3028" t="s">
        <v>49</v>
      </c>
      <c r="G3028" t="s">
        <v>49</v>
      </c>
      <c r="H3028" t="s">
        <v>49</v>
      </c>
      <c r="I3028" t="s">
        <v>49</v>
      </c>
      <c r="J3028" t="s">
        <v>49</v>
      </c>
      <c r="K3028" t="s">
        <v>49</v>
      </c>
      <c r="L3028" t="s">
        <v>49</v>
      </c>
      <c r="M3028">
        <v>-1.1588494777679399</v>
      </c>
      <c r="N3028" t="s">
        <v>49</v>
      </c>
      <c r="O3028">
        <v>-1.1658126115798999</v>
      </c>
      <c r="P3028" t="s">
        <v>49</v>
      </c>
      <c r="Q3028">
        <v>-1.14436364173889</v>
      </c>
      <c r="R3028" t="s">
        <v>49</v>
      </c>
      <c r="S3028">
        <v>-1.00375056266785</v>
      </c>
      <c r="T3028">
        <v>-0.96461683511733998</v>
      </c>
      <c r="U3028">
        <v>-0.89788025617599498</v>
      </c>
      <c r="V3028">
        <v>-1.0125367641448999</v>
      </c>
      <c r="W3028">
        <v>-0.93545091152191195</v>
      </c>
      <c r="X3028">
        <v>-0.97859472036361705</v>
      </c>
      <c r="Y3028">
        <v>-1.0683662891387899</v>
      </c>
      <c r="Z3028">
        <v>-1.0707300901412999</v>
      </c>
      <c r="AA3028">
        <v>-0.911055028438568</v>
      </c>
      <c r="AB3028">
        <v>-0.96374249458312999</v>
      </c>
      <c r="AC3028">
        <v>-1.09887766838074</v>
      </c>
      <c r="AD3028">
        <v>-1.0359416007995601</v>
      </c>
      <c r="AE3028">
        <v>-0.93890476226806596</v>
      </c>
      <c r="AF3028">
        <v>-1.03067374229431</v>
      </c>
      <c r="AG3028">
        <v>-0.91366398334503196</v>
      </c>
      <c r="AH3028">
        <v>-0.97533094882965099</v>
      </c>
      <c r="AI3028">
        <v>-0.86269605159759499</v>
      </c>
      <c r="AJ3028">
        <v>-0.80741888284683205</v>
      </c>
      <c r="AK3028">
        <v>-0.87658357620239302</v>
      </c>
      <c r="AL3028">
        <v>-0.73588341474533103</v>
      </c>
      <c r="AM3028">
        <v>-0.75970131158828702</v>
      </c>
    </row>
    <row r="3029" spans="1:39" customFormat="1" hidden="1" x14ac:dyDescent="0.2">
      <c r="A3029" t="s">
        <v>581</v>
      </c>
      <c r="B3029" s="1" t="s">
        <v>548</v>
      </c>
      <c r="C3029" t="s">
        <v>418</v>
      </c>
      <c r="D3029" s="1" t="s">
        <v>461</v>
      </c>
      <c r="E3029" t="s">
        <v>49</v>
      </c>
      <c r="F3029" t="s">
        <v>49</v>
      </c>
      <c r="G3029" t="s">
        <v>49</v>
      </c>
      <c r="H3029" t="s">
        <v>49</v>
      </c>
      <c r="I3029" t="s">
        <v>49</v>
      </c>
      <c r="J3029" t="s">
        <v>49</v>
      </c>
      <c r="K3029" t="s">
        <v>49</v>
      </c>
      <c r="L3029" t="s">
        <v>49</v>
      </c>
      <c r="M3029" t="s">
        <v>49</v>
      </c>
      <c r="N3029" t="s">
        <v>49</v>
      </c>
      <c r="O3029" t="s">
        <v>49</v>
      </c>
      <c r="P3029" t="s">
        <v>49</v>
      </c>
      <c r="Q3029" t="s">
        <v>49</v>
      </c>
      <c r="R3029" t="s">
        <v>49</v>
      </c>
      <c r="S3029" t="s">
        <v>49</v>
      </c>
      <c r="T3029" t="s">
        <v>49</v>
      </c>
      <c r="U3029" t="s">
        <v>49</v>
      </c>
      <c r="V3029">
        <v>3.5</v>
      </c>
      <c r="W3029">
        <v>3.5</v>
      </c>
      <c r="X3029">
        <v>3.5</v>
      </c>
      <c r="Y3029">
        <v>3.5</v>
      </c>
      <c r="Z3029">
        <v>4</v>
      </c>
      <c r="AA3029">
        <v>4</v>
      </c>
      <c r="AB3029">
        <v>4</v>
      </c>
      <c r="AC3029">
        <v>4</v>
      </c>
      <c r="AD3029">
        <v>4</v>
      </c>
      <c r="AE3029">
        <v>4</v>
      </c>
      <c r="AF3029">
        <v>4</v>
      </c>
      <c r="AG3029">
        <v>4</v>
      </c>
      <c r="AH3029">
        <v>4</v>
      </c>
      <c r="AI3029">
        <v>4</v>
      </c>
      <c r="AJ3029">
        <v>4</v>
      </c>
      <c r="AK3029">
        <v>4</v>
      </c>
      <c r="AL3029">
        <v>4</v>
      </c>
      <c r="AM3029">
        <v>4</v>
      </c>
    </row>
    <row r="3030" spans="1:39" customFormat="1" hidden="1" x14ac:dyDescent="0.2">
      <c r="A3030" t="s">
        <v>581</v>
      </c>
      <c r="B3030" s="1" t="s">
        <v>548</v>
      </c>
      <c r="C3030" t="s">
        <v>507</v>
      </c>
      <c r="D3030" s="1" t="s">
        <v>216</v>
      </c>
      <c r="E3030" t="s">
        <v>49</v>
      </c>
      <c r="F3030" t="s">
        <v>49</v>
      </c>
      <c r="G3030" t="s">
        <v>49</v>
      </c>
      <c r="H3030" t="s">
        <v>49</v>
      </c>
      <c r="I3030" t="s">
        <v>49</v>
      </c>
      <c r="J3030" t="s">
        <v>49</v>
      </c>
      <c r="K3030" t="s">
        <v>49</v>
      </c>
      <c r="L3030" t="s">
        <v>49</v>
      </c>
      <c r="M3030" t="s">
        <v>49</v>
      </c>
      <c r="N3030" t="s">
        <v>49</v>
      </c>
      <c r="O3030" t="s">
        <v>49</v>
      </c>
      <c r="P3030" t="s">
        <v>49</v>
      </c>
      <c r="Q3030" t="s">
        <v>49</v>
      </c>
      <c r="R3030" t="s">
        <v>49</v>
      </c>
      <c r="S3030" t="s">
        <v>49</v>
      </c>
      <c r="T3030" t="s">
        <v>49</v>
      </c>
      <c r="U3030" t="s">
        <v>49</v>
      </c>
      <c r="V3030">
        <v>4</v>
      </c>
      <c r="W3030">
        <v>4</v>
      </c>
      <c r="X3030">
        <v>4</v>
      </c>
      <c r="Y3030">
        <v>4</v>
      </c>
      <c r="Z3030">
        <v>4</v>
      </c>
      <c r="AA3030">
        <v>4</v>
      </c>
      <c r="AB3030">
        <v>4</v>
      </c>
      <c r="AC3030">
        <v>3.5</v>
      </c>
      <c r="AD3030">
        <v>3.5</v>
      </c>
      <c r="AE3030">
        <v>3.5</v>
      </c>
      <c r="AF3030">
        <v>3.5</v>
      </c>
      <c r="AG3030">
        <v>3.5</v>
      </c>
      <c r="AH3030">
        <v>4</v>
      </c>
      <c r="AI3030">
        <v>3.5</v>
      </c>
      <c r="AJ3030">
        <v>4</v>
      </c>
      <c r="AK3030">
        <v>4</v>
      </c>
      <c r="AL3030">
        <v>4</v>
      </c>
      <c r="AM3030">
        <v>4</v>
      </c>
    </row>
    <row r="3031" spans="1:39" customFormat="1" hidden="1" x14ac:dyDescent="0.2">
      <c r="A3031" t="s">
        <v>581</v>
      </c>
      <c r="B3031" s="1" t="s">
        <v>548</v>
      </c>
      <c r="C3031" t="s">
        <v>118</v>
      </c>
      <c r="D3031" s="1" t="s">
        <v>580</v>
      </c>
      <c r="E3031" t="s">
        <v>49</v>
      </c>
      <c r="F3031" t="s">
        <v>49</v>
      </c>
      <c r="G3031" t="s">
        <v>49</v>
      </c>
      <c r="H3031" t="s">
        <v>49</v>
      </c>
      <c r="I3031" t="s">
        <v>49</v>
      </c>
      <c r="J3031" t="s">
        <v>49</v>
      </c>
      <c r="K3031" t="s">
        <v>49</v>
      </c>
      <c r="L3031" t="s">
        <v>49</v>
      </c>
      <c r="M3031" t="s">
        <v>49</v>
      </c>
      <c r="N3031" t="s">
        <v>49</v>
      </c>
      <c r="O3031" t="s">
        <v>49</v>
      </c>
      <c r="P3031" t="s">
        <v>49</v>
      </c>
      <c r="Q3031" t="s">
        <v>49</v>
      </c>
      <c r="R3031" t="s">
        <v>49</v>
      </c>
      <c r="S3031" t="s">
        <v>49</v>
      </c>
      <c r="T3031" t="s">
        <v>49</v>
      </c>
      <c r="U3031" t="s">
        <v>49</v>
      </c>
      <c r="V3031">
        <v>4</v>
      </c>
      <c r="W3031">
        <v>4</v>
      </c>
      <c r="X3031">
        <v>4</v>
      </c>
      <c r="Y3031">
        <v>4</v>
      </c>
      <c r="Z3031">
        <v>4</v>
      </c>
      <c r="AA3031">
        <v>4</v>
      </c>
      <c r="AB3031">
        <v>4.5</v>
      </c>
      <c r="AC3031">
        <v>4.5</v>
      </c>
      <c r="AD3031">
        <v>4.5</v>
      </c>
      <c r="AE3031">
        <v>4.5</v>
      </c>
      <c r="AF3031">
        <v>4.5</v>
      </c>
      <c r="AG3031">
        <v>4.5</v>
      </c>
      <c r="AH3031">
        <v>4</v>
      </c>
      <c r="AI3031">
        <v>4</v>
      </c>
      <c r="AJ3031">
        <v>4</v>
      </c>
      <c r="AK3031">
        <v>4</v>
      </c>
      <c r="AL3031">
        <v>4</v>
      </c>
      <c r="AM3031">
        <v>4</v>
      </c>
    </row>
    <row r="3032" spans="1:39" customFormat="1" hidden="1" x14ac:dyDescent="0.2">
      <c r="A3032" t="s">
        <v>581</v>
      </c>
      <c r="B3032" s="1" t="s">
        <v>548</v>
      </c>
      <c r="C3032" t="s">
        <v>508</v>
      </c>
      <c r="D3032" s="1" t="s">
        <v>500</v>
      </c>
      <c r="E3032" t="s">
        <v>49</v>
      </c>
      <c r="F3032" t="s">
        <v>49</v>
      </c>
      <c r="G3032" t="s">
        <v>49</v>
      </c>
      <c r="H3032" t="s">
        <v>49</v>
      </c>
      <c r="I3032" t="s">
        <v>49</v>
      </c>
      <c r="J3032" t="s">
        <v>49</v>
      </c>
      <c r="K3032" t="s">
        <v>49</v>
      </c>
      <c r="L3032" t="s">
        <v>49</v>
      </c>
      <c r="M3032" t="s">
        <v>49</v>
      </c>
      <c r="N3032" t="s">
        <v>49</v>
      </c>
      <c r="O3032" t="s">
        <v>49</v>
      </c>
      <c r="P3032" t="s">
        <v>49</v>
      </c>
      <c r="Q3032" t="s">
        <v>49</v>
      </c>
      <c r="R3032" t="s">
        <v>49</v>
      </c>
      <c r="S3032" t="s">
        <v>49</v>
      </c>
      <c r="T3032" t="s">
        <v>49</v>
      </c>
      <c r="U3032" t="s">
        <v>49</v>
      </c>
      <c r="V3032">
        <v>4</v>
      </c>
      <c r="W3032">
        <v>4</v>
      </c>
      <c r="X3032">
        <v>4</v>
      </c>
      <c r="Y3032">
        <v>4</v>
      </c>
      <c r="Z3032">
        <v>4</v>
      </c>
      <c r="AA3032">
        <v>4</v>
      </c>
      <c r="AB3032">
        <v>4</v>
      </c>
      <c r="AC3032">
        <v>4.5</v>
      </c>
      <c r="AD3032">
        <v>4.5</v>
      </c>
      <c r="AE3032">
        <v>4</v>
      </c>
      <c r="AF3032">
        <v>4</v>
      </c>
      <c r="AG3032">
        <v>4</v>
      </c>
      <c r="AH3032">
        <v>3.5</v>
      </c>
      <c r="AI3032">
        <v>3.5</v>
      </c>
      <c r="AJ3032">
        <v>3.5</v>
      </c>
      <c r="AK3032">
        <v>3.5</v>
      </c>
      <c r="AL3032">
        <v>3.5</v>
      </c>
      <c r="AM3032">
        <v>4</v>
      </c>
    </row>
    <row r="3033" spans="1:39" customFormat="1" hidden="1" x14ac:dyDescent="0.2">
      <c r="A3033" t="s">
        <v>581</v>
      </c>
      <c r="B3033" s="1" t="s">
        <v>548</v>
      </c>
      <c r="C3033" t="s">
        <v>528</v>
      </c>
      <c r="D3033" s="1" t="s">
        <v>397</v>
      </c>
      <c r="E3033" t="s">
        <v>49</v>
      </c>
      <c r="F3033" t="s">
        <v>49</v>
      </c>
      <c r="G3033" t="s">
        <v>49</v>
      </c>
      <c r="H3033" t="s">
        <v>49</v>
      </c>
      <c r="I3033" t="s">
        <v>49</v>
      </c>
      <c r="J3033" t="s">
        <v>49</v>
      </c>
      <c r="K3033" t="s">
        <v>49</v>
      </c>
      <c r="L3033" t="s">
        <v>49</v>
      </c>
      <c r="M3033" t="s">
        <v>49</v>
      </c>
      <c r="N3033" t="s">
        <v>49</v>
      </c>
      <c r="O3033" t="s">
        <v>49</v>
      </c>
      <c r="P3033" t="s">
        <v>49</v>
      </c>
      <c r="Q3033" t="s">
        <v>49</v>
      </c>
      <c r="R3033" t="s">
        <v>49</v>
      </c>
      <c r="S3033" t="s">
        <v>49</v>
      </c>
      <c r="T3033" t="s">
        <v>49</v>
      </c>
      <c r="U3033" t="s">
        <v>49</v>
      </c>
      <c r="V3033">
        <v>3.5</v>
      </c>
      <c r="W3033">
        <v>3.5</v>
      </c>
      <c r="X3033">
        <v>3.5</v>
      </c>
      <c r="Y3033">
        <v>3.5</v>
      </c>
      <c r="Z3033">
        <v>4</v>
      </c>
      <c r="AA3033">
        <v>4</v>
      </c>
      <c r="AB3033">
        <v>4</v>
      </c>
      <c r="AC3033">
        <v>4</v>
      </c>
      <c r="AD3033">
        <v>4</v>
      </c>
      <c r="AE3033">
        <v>4</v>
      </c>
      <c r="AF3033">
        <v>4</v>
      </c>
      <c r="AG3033">
        <v>3.5</v>
      </c>
      <c r="AH3033">
        <v>3.5</v>
      </c>
      <c r="AI3033">
        <v>3.5</v>
      </c>
      <c r="AJ3033">
        <v>3</v>
      </c>
      <c r="AK3033">
        <v>3</v>
      </c>
      <c r="AL3033">
        <v>3</v>
      </c>
      <c r="AM3033">
        <v>3</v>
      </c>
    </row>
    <row r="3034" spans="1:39" customFormat="1" hidden="1" x14ac:dyDescent="0.2">
      <c r="A3034" t="s">
        <v>581</v>
      </c>
      <c r="B3034" s="1" t="s">
        <v>548</v>
      </c>
      <c r="C3034" t="s">
        <v>521</v>
      </c>
      <c r="D3034" s="1" t="s">
        <v>111</v>
      </c>
      <c r="E3034" t="s">
        <v>49</v>
      </c>
      <c r="F3034" t="s">
        <v>49</v>
      </c>
      <c r="G3034" t="s">
        <v>49</v>
      </c>
      <c r="H3034" t="s">
        <v>49</v>
      </c>
      <c r="I3034" t="s">
        <v>49</v>
      </c>
      <c r="J3034" t="s">
        <v>49</v>
      </c>
      <c r="K3034" t="s">
        <v>49</v>
      </c>
      <c r="L3034" t="s">
        <v>49</v>
      </c>
      <c r="M3034" t="s">
        <v>49</v>
      </c>
      <c r="N3034" t="s">
        <v>49</v>
      </c>
      <c r="O3034" t="s">
        <v>49</v>
      </c>
      <c r="P3034" t="s">
        <v>49</v>
      </c>
      <c r="Q3034" t="s">
        <v>49</v>
      </c>
      <c r="R3034" t="s">
        <v>49</v>
      </c>
      <c r="S3034" t="s">
        <v>49</v>
      </c>
      <c r="T3034" t="s">
        <v>49</v>
      </c>
      <c r="U3034" t="s">
        <v>49</v>
      </c>
      <c r="V3034">
        <v>4.5</v>
      </c>
      <c r="W3034">
        <v>4.5</v>
      </c>
      <c r="X3034">
        <v>4.5</v>
      </c>
      <c r="Y3034">
        <v>4</v>
      </c>
      <c r="Z3034">
        <v>4.5</v>
      </c>
      <c r="AA3034">
        <v>4.5</v>
      </c>
      <c r="AB3034">
        <v>4</v>
      </c>
      <c r="AC3034">
        <v>4.5</v>
      </c>
      <c r="AD3034">
        <v>4.5</v>
      </c>
      <c r="AE3034">
        <v>4.5</v>
      </c>
      <c r="AF3034">
        <v>4.5</v>
      </c>
      <c r="AG3034">
        <v>4.5</v>
      </c>
      <c r="AH3034">
        <v>4.5</v>
      </c>
      <c r="AI3034">
        <v>4.5</v>
      </c>
      <c r="AJ3034">
        <v>4.5</v>
      </c>
      <c r="AK3034">
        <v>4.5</v>
      </c>
      <c r="AL3034">
        <v>4.5</v>
      </c>
      <c r="AM3034">
        <v>4.5</v>
      </c>
    </row>
    <row r="3035" spans="1:39" customFormat="1" hidden="1" x14ac:dyDescent="0.2">
      <c r="A3035" t="s">
        <v>581</v>
      </c>
      <c r="B3035" s="1" t="s">
        <v>548</v>
      </c>
      <c r="C3035" t="s">
        <v>50</v>
      </c>
      <c r="D3035" s="1" t="s">
        <v>569</v>
      </c>
      <c r="E3035">
        <v>-5.6405360046796718</v>
      </c>
      <c r="F3035">
        <v>-7.1279975071022363</v>
      </c>
      <c r="G3035">
        <v>-6.1486422817358024</v>
      </c>
      <c r="H3035">
        <v>-2.6169549955180762</v>
      </c>
      <c r="I3035">
        <v>-2.1945622953196517</v>
      </c>
      <c r="J3035">
        <v>-4.5528329439325805</v>
      </c>
      <c r="K3035">
        <v>-6.2801645247149356</v>
      </c>
      <c r="L3035">
        <v>-17.44621589229903</v>
      </c>
      <c r="M3035">
        <v>-7.9794156378361567</v>
      </c>
      <c r="N3035">
        <v>-13.652802172623357</v>
      </c>
      <c r="O3035">
        <v>-18.679824124873285</v>
      </c>
      <c r="P3035">
        <v>-18.340704097856218</v>
      </c>
      <c r="Q3035">
        <v>-1.569351649462938</v>
      </c>
      <c r="R3035">
        <v>-2.4663225841288585</v>
      </c>
      <c r="S3035">
        <v>-0.89497587255207267</v>
      </c>
      <c r="T3035">
        <v>0.88845032031078386</v>
      </c>
      <c r="U3035">
        <v>-0.81870301757156705</v>
      </c>
      <c r="V3035">
        <v>-1.3465585053594427</v>
      </c>
      <c r="W3035">
        <v>-1.9764699058721067</v>
      </c>
      <c r="X3035">
        <v>-3.2293696026957011</v>
      </c>
      <c r="Y3035">
        <v>-5.5232963028828168</v>
      </c>
      <c r="Z3035">
        <v>-3.987288880636688</v>
      </c>
      <c r="AA3035">
        <v>-5.2166938776738512</v>
      </c>
      <c r="AB3035">
        <v>-8.1488093493499392</v>
      </c>
      <c r="AC3035">
        <v>-7.475871640133577</v>
      </c>
      <c r="AD3035">
        <v>-7.851522276374884</v>
      </c>
      <c r="AE3035">
        <v>-9.3400484856762382</v>
      </c>
      <c r="AF3035">
        <v>-6.3045965844454877</v>
      </c>
      <c r="AG3035">
        <v>-5.3970086646806434</v>
      </c>
      <c r="AH3035">
        <v>-6.9968331883055566</v>
      </c>
      <c r="AI3035">
        <v>-5.4110667940358379</v>
      </c>
      <c r="AJ3035">
        <v>-5.2385293790761054</v>
      </c>
      <c r="AK3035">
        <v>-4.76038575171048</v>
      </c>
      <c r="AL3035">
        <v>-5.2359945963437102</v>
      </c>
      <c r="AM3035">
        <v>-5.0833515729403</v>
      </c>
    </row>
    <row r="3036" spans="1:39" customFormat="1" hidden="1" x14ac:dyDescent="0.2">
      <c r="A3036" t="s">
        <v>581</v>
      </c>
      <c r="B3036" s="1" t="s">
        <v>548</v>
      </c>
      <c r="C3036" t="s">
        <v>229</v>
      </c>
      <c r="D3036" s="1" t="s">
        <v>536</v>
      </c>
      <c r="E3036">
        <v>10.3333333333333</v>
      </c>
      <c r="F3036">
        <v>12</v>
      </c>
      <c r="G3036">
        <v>13.6666666666667</v>
      </c>
      <c r="H3036">
        <v>14.5</v>
      </c>
      <c r="I3036" t="s">
        <v>49</v>
      </c>
      <c r="J3036" t="s">
        <v>49</v>
      </c>
      <c r="K3036">
        <v>15.72</v>
      </c>
      <c r="L3036">
        <v>13.5975</v>
      </c>
      <c r="M3036">
        <v>17.5908333333333</v>
      </c>
      <c r="N3036">
        <v>16.7216666666667</v>
      </c>
      <c r="O3036">
        <v>18.400833333333299</v>
      </c>
      <c r="P3036">
        <v>9.5508333333333297</v>
      </c>
      <c r="Q3036">
        <v>8.1008333333333304</v>
      </c>
      <c r="R3036">
        <v>6.6391666666666698</v>
      </c>
      <c r="S3036">
        <v>5.4866666666666699</v>
      </c>
      <c r="T3036">
        <v>4.1333333333333302</v>
      </c>
      <c r="U3036">
        <v>2.43333333333333</v>
      </c>
      <c r="V3036">
        <v>5.0824999999999996</v>
      </c>
      <c r="W3036">
        <v>5.1387029513072502</v>
      </c>
      <c r="X3036">
        <v>5.1622510463428002</v>
      </c>
      <c r="Y3036">
        <v>5.3021306337377698</v>
      </c>
      <c r="Z3036">
        <v>5.9670167502474598</v>
      </c>
      <c r="AA3036">
        <v>4.5573666666666703</v>
      </c>
      <c r="AB3036">
        <v>5.6285633976125196</v>
      </c>
      <c r="AC3036">
        <v>11.572144657289799</v>
      </c>
      <c r="AD3036">
        <v>8.6417696710570109</v>
      </c>
      <c r="AE3036">
        <v>8.3733796077748206</v>
      </c>
      <c r="AF3036">
        <v>9.18894521073093</v>
      </c>
      <c r="AG3036">
        <v>8.6886255727195998</v>
      </c>
      <c r="AH3036">
        <v>7.6741232578982901</v>
      </c>
      <c r="AI3036">
        <v>8.2927002165750796</v>
      </c>
      <c r="AJ3036">
        <v>7.50607030577308</v>
      </c>
      <c r="AK3036">
        <v>6.9687032913740001</v>
      </c>
      <c r="AL3036">
        <v>6.68697378755183</v>
      </c>
      <c r="AM3036" t="s">
        <v>49</v>
      </c>
    </row>
    <row r="3037" spans="1:39" customFormat="1" hidden="1" x14ac:dyDescent="0.2">
      <c r="A3037" t="s">
        <v>581</v>
      </c>
      <c r="B3037" s="1" t="s">
        <v>548</v>
      </c>
      <c r="C3037" t="s">
        <v>522</v>
      </c>
      <c r="D3037" s="1" t="s">
        <v>468</v>
      </c>
      <c r="E3037" t="s">
        <v>49</v>
      </c>
      <c r="F3037" t="s">
        <v>49</v>
      </c>
      <c r="G3037" t="s">
        <v>49</v>
      </c>
      <c r="H3037" t="s">
        <v>49</v>
      </c>
      <c r="I3037" t="s">
        <v>49</v>
      </c>
      <c r="J3037" t="s">
        <v>49</v>
      </c>
      <c r="K3037" t="s">
        <v>49</v>
      </c>
      <c r="L3037" t="s">
        <v>49</v>
      </c>
      <c r="M3037" t="s">
        <v>49</v>
      </c>
      <c r="N3037" t="s">
        <v>49</v>
      </c>
      <c r="O3037" t="s">
        <v>49</v>
      </c>
      <c r="P3037" t="s">
        <v>49</v>
      </c>
      <c r="Q3037" t="s">
        <v>49</v>
      </c>
      <c r="R3037" t="s">
        <v>49</v>
      </c>
      <c r="S3037" t="s">
        <v>49</v>
      </c>
      <c r="T3037" t="s">
        <v>49</v>
      </c>
      <c r="U3037" t="s">
        <v>49</v>
      </c>
      <c r="V3037" t="s">
        <v>49</v>
      </c>
      <c r="W3037" t="s">
        <v>49</v>
      </c>
      <c r="X3037" t="s">
        <v>49</v>
      </c>
      <c r="Y3037" t="s">
        <v>49</v>
      </c>
      <c r="Z3037" t="s">
        <v>49</v>
      </c>
      <c r="AA3037" t="s">
        <v>49</v>
      </c>
      <c r="AB3037" t="s">
        <v>49</v>
      </c>
      <c r="AC3037" t="s">
        <v>49</v>
      </c>
      <c r="AD3037">
        <v>0</v>
      </c>
      <c r="AE3037">
        <v>0</v>
      </c>
      <c r="AF3037">
        <v>7</v>
      </c>
      <c r="AG3037">
        <v>7</v>
      </c>
      <c r="AH3037">
        <v>8</v>
      </c>
      <c r="AI3037">
        <v>8</v>
      </c>
      <c r="AJ3037">
        <v>8</v>
      </c>
      <c r="AK3037" t="s">
        <v>49</v>
      </c>
      <c r="AL3037" t="s">
        <v>49</v>
      </c>
      <c r="AM3037" t="s">
        <v>49</v>
      </c>
    </row>
    <row r="3038" spans="1:39" customFormat="1" hidden="1" x14ac:dyDescent="0.2">
      <c r="A3038" t="s">
        <v>581</v>
      </c>
      <c r="B3038" s="1" t="s">
        <v>548</v>
      </c>
      <c r="C3038" t="s">
        <v>28</v>
      </c>
      <c r="D3038" s="1" t="s">
        <v>553</v>
      </c>
      <c r="E3038">
        <v>18.926142832344848</v>
      </c>
      <c r="F3038">
        <v>19.224478753738907</v>
      </c>
      <c r="G3038">
        <v>18.656532352075594</v>
      </c>
      <c r="H3038">
        <v>19.958072590222404</v>
      </c>
      <c r="I3038">
        <v>22.152450240505292</v>
      </c>
      <c r="J3038">
        <v>18.496196443499045</v>
      </c>
      <c r="K3038">
        <v>19.834155886068864</v>
      </c>
      <c r="L3038">
        <v>25.814117780876611</v>
      </c>
      <c r="M3038">
        <v>21.681626109378225</v>
      </c>
      <c r="N3038">
        <v>24.355177830310538</v>
      </c>
      <c r="O3038">
        <v>23.963416784182382</v>
      </c>
      <c r="P3038">
        <v>26.569441930002728</v>
      </c>
      <c r="Q3038">
        <v>25.758382768055771</v>
      </c>
      <c r="R3038">
        <v>25.22268669512292</v>
      </c>
      <c r="S3038">
        <v>25.854601834826674</v>
      </c>
      <c r="T3038">
        <v>25.155675222790251</v>
      </c>
      <c r="U3038">
        <v>27.287516032727815</v>
      </c>
      <c r="V3038">
        <v>26.27687547004891</v>
      </c>
      <c r="W3038">
        <v>22.888310996038754</v>
      </c>
      <c r="X3038">
        <v>23.044964281585649</v>
      </c>
      <c r="Y3038">
        <v>25.380611749054033</v>
      </c>
      <c r="Z3038">
        <v>21.874821577017727</v>
      </c>
      <c r="AA3038">
        <v>23.986636546331752</v>
      </c>
      <c r="AB3038">
        <v>27.365952845287726</v>
      </c>
      <c r="AC3038">
        <v>26.402234114029415</v>
      </c>
      <c r="AD3038">
        <v>28.332172204347057</v>
      </c>
      <c r="AE3038">
        <v>34.522065177838662</v>
      </c>
      <c r="AF3038">
        <v>36.69932935083974</v>
      </c>
      <c r="AG3038">
        <v>35.571073213439739</v>
      </c>
      <c r="AH3038">
        <v>33.150599303110567</v>
      </c>
      <c r="AI3038">
        <v>31.198689767300152</v>
      </c>
      <c r="AJ3038">
        <v>30.832028770159724</v>
      </c>
      <c r="AK3038">
        <v>32.149807420893474</v>
      </c>
      <c r="AL3038">
        <v>31.123124019926735</v>
      </c>
      <c r="AM3038">
        <v>31.542049843810677</v>
      </c>
    </row>
    <row r="3039" spans="1:39" customFormat="1" hidden="1" x14ac:dyDescent="0.2">
      <c r="A3039" t="s">
        <v>581</v>
      </c>
      <c r="B3039" s="1" t="s">
        <v>548</v>
      </c>
      <c r="C3039" t="s">
        <v>342</v>
      </c>
      <c r="D3039" s="1" t="s">
        <v>491</v>
      </c>
      <c r="E3039" t="s">
        <v>49</v>
      </c>
      <c r="F3039" t="s">
        <v>49</v>
      </c>
      <c r="G3039" t="s">
        <v>49</v>
      </c>
      <c r="H3039" t="s">
        <v>49</v>
      </c>
      <c r="I3039" t="s">
        <v>49</v>
      </c>
      <c r="J3039" t="s">
        <v>49</v>
      </c>
      <c r="K3039" t="s">
        <v>49</v>
      </c>
      <c r="L3039" t="s">
        <v>49</v>
      </c>
      <c r="M3039" t="s">
        <v>49</v>
      </c>
      <c r="N3039" t="s">
        <v>49</v>
      </c>
      <c r="O3039" t="s">
        <v>49</v>
      </c>
      <c r="P3039" t="s">
        <v>49</v>
      </c>
      <c r="Q3039" t="s">
        <v>49</v>
      </c>
      <c r="R3039" t="s">
        <v>49</v>
      </c>
      <c r="S3039" t="s">
        <v>49</v>
      </c>
      <c r="T3039" t="s">
        <v>49</v>
      </c>
      <c r="U3039" t="s">
        <v>49</v>
      </c>
      <c r="V3039" t="s">
        <v>49</v>
      </c>
      <c r="W3039" t="s">
        <v>49</v>
      </c>
      <c r="X3039" t="s">
        <v>49</v>
      </c>
      <c r="Y3039" t="s">
        <v>49</v>
      </c>
      <c r="Z3039" t="s">
        <v>49</v>
      </c>
      <c r="AA3039" t="s">
        <v>49</v>
      </c>
      <c r="AB3039" t="s">
        <v>49</v>
      </c>
      <c r="AC3039" t="s">
        <v>49</v>
      </c>
      <c r="AD3039" t="s">
        <v>49</v>
      </c>
      <c r="AE3039" t="s">
        <v>49</v>
      </c>
      <c r="AF3039">
        <v>58.009929999999997</v>
      </c>
      <c r="AG3039">
        <v>62.791339999999998</v>
      </c>
      <c r="AH3039">
        <v>65.408090000000001</v>
      </c>
      <c r="AI3039">
        <v>70.978660000000005</v>
      </c>
      <c r="AJ3039">
        <v>73.216480000000004</v>
      </c>
      <c r="AK3039" t="s">
        <v>49</v>
      </c>
      <c r="AL3039" t="s">
        <v>49</v>
      </c>
      <c r="AM3039" t="s">
        <v>49</v>
      </c>
    </row>
    <row r="3040" spans="1:39" customFormat="1" hidden="1" x14ac:dyDescent="0.2">
      <c r="A3040" t="s">
        <v>581</v>
      </c>
      <c r="B3040" s="1" t="s">
        <v>548</v>
      </c>
      <c r="C3040" t="s">
        <v>207</v>
      </c>
      <c r="D3040" s="1" t="s">
        <v>110</v>
      </c>
      <c r="E3040" t="s">
        <v>49</v>
      </c>
      <c r="F3040" t="s">
        <v>49</v>
      </c>
      <c r="G3040" t="s">
        <v>49</v>
      </c>
      <c r="H3040" t="s">
        <v>49</v>
      </c>
      <c r="I3040" t="s">
        <v>49</v>
      </c>
      <c r="J3040" t="s">
        <v>49</v>
      </c>
      <c r="K3040" t="s">
        <v>49</v>
      </c>
      <c r="L3040" t="s">
        <v>49</v>
      </c>
      <c r="M3040" t="s">
        <v>49</v>
      </c>
      <c r="N3040" t="s">
        <v>49</v>
      </c>
      <c r="O3040" t="s">
        <v>49</v>
      </c>
      <c r="P3040" t="s">
        <v>49</v>
      </c>
      <c r="Q3040" t="s">
        <v>49</v>
      </c>
      <c r="R3040" t="s">
        <v>49</v>
      </c>
      <c r="S3040" t="s">
        <v>49</v>
      </c>
      <c r="T3040" t="s">
        <v>49</v>
      </c>
      <c r="U3040" t="s">
        <v>49</v>
      </c>
      <c r="V3040" t="s">
        <v>49</v>
      </c>
      <c r="W3040" t="s">
        <v>49</v>
      </c>
      <c r="X3040" t="s">
        <v>49</v>
      </c>
      <c r="Y3040" t="s">
        <v>49</v>
      </c>
      <c r="Z3040" t="s">
        <v>49</v>
      </c>
      <c r="AA3040" t="s">
        <v>49</v>
      </c>
      <c r="AB3040" t="s">
        <v>49</v>
      </c>
      <c r="AC3040" t="s">
        <v>49</v>
      </c>
      <c r="AD3040" t="s">
        <v>49</v>
      </c>
      <c r="AE3040" t="s">
        <v>49</v>
      </c>
      <c r="AF3040" t="s">
        <v>49</v>
      </c>
      <c r="AG3040" t="s">
        <v>49</v>
      </c>
      <c r="AH3040" t="s">
        <v>49</v>
      </c>
      <c r="AI3040" t="s">
        <v>49</v>
      </c>
      <c r="AJ3040">
        <v>4.8090801239013699</v>
      </c>
      <c r="AK3040">
        <v>3.74181008338928</v>
      </c>
      <c r="AL3040" t="s">
        <v>49</v>
      </c>
      <c r="AM3040" t="s">
        <v>49</v>
      </c>
    </row>
    <row r="3041" spans="1:39" customFormat="1" hidden="1" x14ac:dyDescent="0.2">
      <c r="A3041" t="s">
        <v>581</v>
      </c>
      <c r="B3041" s="1" t="s">
        <v>548</v>
      </c>
      <c r="C3041" t="s">
        <v>40</v>
      </c>
      <c r="D3041" s="1" t="s">
        <v>286</v>
      </c>
      <c r="E3041" t="s">
        <v>49</v>
      </c>
      <c r="F3041" t="s">
        <v>49</v>
      </c>
      <c r="G3041" t="s">
        <v>49</v>
      </c>
      <c r="H3041" t="s">
        <v>49</v>
      </c>
      <c r="I3041" t="s">
        <v>49</v>
      </c>
      <c r="J3041" t="s">
        <v>49</v>
      </c>
      <c r="K3041" t="s">
        <v>49</v>
      </c>
      <c r="L3041" t="s">
        <v>49</v>
      </c>
      <c r="M3041" t="s">
        <v>49</v>
      </c>
      <c r="N3041" t="s">
        <v>49</v>
      </c>
      <c r="O3041" t="s">
        <v>49</v>
      </c>
      <c r="P3041" t="s">
        <v>49</v>
      </c>
      <c r="Q3041" t="s">
        <v>49</v>
      </c>
      <c r="R3041" t="s">
        <v>49</v>
      </c>
      <c r="S3041" t="s">
        <v>49</v>
      </c>
      <c r="T3041" t="s">
        <v>49</v>
      </c>
      <c r="U3041" t="s">
        <v>49</v>
      </c>
      <c r="V3041" t="s">
        <v>49</v>
      </c>
      <c r="W3041" t="s">
        <v>49</v>
      </c>
      <c r="X3041" t="s">
        <v>49</v>
      </c>
      <c r="Y3041" t="s">
        <v>49</v>
      </c>
      <c r="Z3041" t="s">
        <v>49</v>
      </c>
      <c r="AA3041" t="s">
        <v>49</v>
      </c>
      <c r="AB3041" t="s">
        <v>49</v>
      </c>
      <c r="AC3041" t="s">
        <v>49</v>
      </c>
      <c r="AD3041" t="s">
        <v>49</v>
      </c>
      <c r="AE3041" t="s">
        <v>49</v>
      </c>
      <c r="AF3041" t="s">
        <v>49</v>
      </c>
      <c r="AG3041" t="s">
        <v>49</v>
      </c>
      <c r="AH3041" t="s">
        <v>49</v>
      </c>
      <c r="AI3041" t="s">
        <v>49</v>
      </c>
      <c r="AJ3041" t="s">
        <v>49</v>
      </c>
      <c r="AK3041" t="s">
        <v>49</v>
      </c>
      <c r="AL3041" t="s">
        <v>49</v>
      </c>
      <c r="AM3041" t="s">
        <v>49</v>
      </c>
    </row>
    <row r="3042" spans="1:39" customFormat="1" hidden="1" x14ac:dyDescent="0.2">
      <c r="A3042" t="s">
        <v>581</v>
      </c>
      <c r="B3042" s="1" t="s">
        <v>548</v>
      </c>
      <c r="C3042" t="s">
        <v>445</v>
      </c>
      <c r="D3042" s="1" t="s">
        <v>307</v>
      </c>
      <c r="E3042" t="s">
        <v>49</v>
      </c>
      <c r="F3042" t="s">
        <v>49</v>
      </c>
      <c r="G3042" t="s">
        <v>49</v>
      </c>
      <c r="H3042">
        <v>8.1553149999999999</v>
      </c>
      <c r="I3042">
        <v>8.1224039999999995</v>
      </c>
      <c r="J3042">
        <v>8.0783819999999995</v>
      </c>
      <c r="K3042">
        <v>8.0742329999999995</v>
      </c>
      <c r="L3042">
        <v>8.0342120000000001</v>
      </c>
      <c r="M3042">
        <v>7.9741030000000004</v>
      </c>
      <c r="N3042">
        <v>7.8603969999999999</v>
      </c>
      <c r="O3042">
        <v>7.683522</v>
      </c>
      <c r="P3042">
        <v>7.4355830000000003</v>
      </c>
      <c r="Q3042">
        <v>6.1772980000000004</v>
      </c>
      <c r="R3042">
        <v>5.1525590000000001</v>
      </c>
      <c r="S3042">
        <v>4.2778840000000002</v>
      </c>
      <c r="T3042">
        <v>3.531218</v>
      </c>
      <c r="U3042">
        <v>2.8755060000000001</v>
      </c>
      <c r="V3042">
        <v>2.3298519999999998</v>
      </c>
      <c r="W3042">
        <v>1.8838859999999999</v>
      </c>
      <c r="X3042">
        <v>1.861998</v>
      </c>
      <c r="Y3042">
        <v>1.8491489999999999</v>
      </c>
      <c r="Z3042">
        <v>1.815923</v>
      </c>
      <c r="AA3042">
        <v>1.777603</v>
      </c>
      <c r="AB3042">
        <v>1.752159</v>
      </c>
      <c r="AC3042">
        <v>1.727031</v>
      </c>
      <c r="AD3042">
        <v>1.7080409999999999</v>
      </c>
      <c r="AE3042">
        <v>1.6828529999999999</v>
      </c>
      <c r="AF3042">
        <v>1.663589</v>
      </c>
      <c r="AG3042">
        <v>1.6288009999999999</v>
      </c>
      <c r="AH3042">
        <v>1.6072759999999999</v>
      </c>
      <c r="AI3042">
        <v>1.589135</v>
      </c>
      <c r="AJ3042">
        <v>1.5680190000000001</v>
      </c>
      <c r="AK3042">
        <v>1.476612</v>
      </c>
      <c r="AL3042">
        <v>1.492926</v>
      </c>
      <c r="AM3042" t="s">
        <v>49</v>
      </c>
    </row>
    <row r="3043" spans="1:39" customFormat="1" hidden="1" x14ac:dyDescent="0.2">
      <c r="A3043" t="s">
        <v>581</v>
      </c>
      <c r="B3043" s="1" t="s">
        <v>548</v>
      </c>
      <c r="C3043" t="s">
        <v>394</v>
      </c>
      <c r="D3043" s="1" t="s">
        <v>281</v>
      </c>
      <c r="E3043">
        <v>59.350810000000003</v>
      </c>
      <c r="F3043">
        <v>57.061459999999997</v>
      </c>
      <c r="G3043" t="s">
        <v>49</v>
      </c>
      <c r="H3043" t="s">
        <v>49</v>
      </c>
      <c r="I3043">
        <v>51.498829999999998</v>
      </c>
      <c r="J3043">
        <v>49.744750000000003</v>
      </c>
      <c r="K3043">
        <v>55.89884</v>
      </c>
      <c r="L3043" t="s">
        <v>49</v>
      </c>
      <c r="M3043" t="s">
        <v>49</v>
      </c>
      <c r="N3043" t="s">
        <v>49</v>
      </c>
      <c r="O3043" t="s">
        <v>49</v>
      </c>
      <c r="P3043" t="s">
        <v>49</v>
      </c>
      <c r="Q3043">
        <v>68.087040000000002</v>
      </c>
      <c r="R3043">
        <v>66.084500000000006</v>
      </c>
      <c r="S3043" t="s">
        <v>49</v>
      </c>
      <c r="T3043">
        <v>62.9527</v>
      </c>
      <c r="U3043">
        <v>62.117539999999998</v>
      </c>
      <c r="V3043" t="s">
        <v>49</v>
      </c>
      <c r="W3043">
        <v>54.108750000000001</v>
      </c>
      <c r="X3043" t="s">
        <v>49</v>
      </c>
      <c r="Y3043" t="s">
        <v>49</v>
      </c>
      <c r="Z3043" t="s">
        <v>49</v>
      </c>
      <c r="AA3043" t="s">
        <v>49</v>
      </c>
      <c r="AB3043">
        <v>38.602150000000002</v>
      </c>
      <c r="AC3043">
        <v>34.189590000000003</v>
      </c>
      <c r="AD3043">
        <v>36.148560000000003</v>
      </c>
      <c r="AE3043">
        <v>36.088430000000002</v>
      </c>
      <c r="AF3043">
        <v>36.338889999999999</v>
      </c>
      <c r="AG3043" t="s">
        <v>49</v>
      </c>
      <c r="AH3043" t="s">
        <v>49</v>
      </c>
      <c r="AI3043" t="s">
        <v>49</v>
      </c>
      <c r="AJ3043" t="s">
        <v>49</v>
      </c>
      <c r="AK3043" t="s">
        <v>49</v>
      </c>
      <c r="AL3043" t="s">
        <v>49</v>
      </c>
      <c r="AM3043" t="s">
        <v>49</v>
      </c>
    </row>
    <row r="3044" spans="1:39" customFormat="1" hidden="1" x14ac:dyDescent="0.2">
      <c r="A3044" t="s">
        <v>581</v>
      </c>
      <c r="B3044" s="1" t="s">
        <v>548</v>
      </c>
      <c r="C3044" t="s">
        <v>163</v>
      </c>
      <c r="D3044" s="1" t="s">
        <v>190</v>
      </c>
      <c r="E3044" t="s">
        <v>49</v>
      </c>
      <c r="F3044" t="s">
        <v>49</v>
      </c>
      <c r="G3044" t="s">
        <v>49</v>
      </c>
      <c r="H3044" t="s">
        <v>49</v>
      </c>
      <c r="I3044" t="s">
        <v>49</v>
      </c>
      <c r="J3044" t="s">
        <v>49</v>
      </c>
      <c r="K3044" t="s">
        <v>49</v>
      </c>
      <c r="L3044" t="s">
        <v>49</v>
      </c>
      <c r="M3044" t="s">
        <v>49</v>
      </c>
      <c r="N3044" t="s">
        <v>49</v>
      </c>
      <c r="O3044" t="s">
        <v>49</v>
      </c>
      <c r="P3044" t="s">
        <v>49</v>
      </c>
      <c r="Q3044" t="s">
        <v>49</v>
      </c>
      <c r="R3044" t="s">
        <v>49</v>
      </c>
      <c r="S3044" t="s">
        <v>49</v>
      </c>
      <c r="T3044" t="s">
        <v>49</v>
      </c>
      <c r="U3044" t="s">
        <v>49</v>
      </c>
      <c r="V3044" t="s">
        <v>49</v>
      </c>
      <c r="W3044" t="s">
        <v>49</v>
      </c>
      <c r="X3044">
        <v>84.2</v>
      </c>
      <c r="Y3044" t="s">
        <v>49</v>
      </c>
      <c r="Z3044" t="s">
        <v>49</v>
      </c>
      <c r="AA3044" t="s">
        <v>49</v>
      </c>
      <c r="AB3044" t="s">
        <v>49</v>
      </c>
      <c r="AC3044" t="s">
        <v>49</v>
      </c>
      <c r="AD3044">
        <v>89.4</v>
      </c>
      <c r="AE3044" t="s">
        <v>49</v>
      </c>
      <c r="AF3044" t="s">
        <v>49</v>
      </c>
      <c r="AG3044" t="s">
        <v>49</v>
      </c>
      <c r="AH3044" t="s">
        <v>49</v>
      </c>
      <c r="AI3044">
        <v>82.8</v>
      </c>
      <c r="AJ3044" t="s">
        <v>49</v>
      </c>
      <c r="AK3044" t="s">
        <v>49</v>
      </c>
      <c r="AL3044" t="s">
        <v>49</v>
      </c>
      <c r="AM3044" t="s">
        <v>49</v>
      </c>
    </row>
    <row r="3045" spans="1:39" customFormat="1" hidden="1" x14ac:dyDescent="0.2">
      <c r="A3045" t="s">
        <v>581</v>
      </c>
      <c r="B3045" s="1" t="s">
        <v>548</v>
      </c>
      <c r="C3045" t="s">
        <v>427</v>
      </c>
      <c r="D3045" s="1" t="s">
        <v>225</v>
      </c>
      <c r="E3045" t="s">
        <v>49</v>
      </c>
      <c r="F3045" t="s">
        <v>49</v>
      </c>
      <c r="G3045" t="s">
        <v>49</v>
      </c>
      <c r="H3045" t="s">
        <v>49</v>
      </c>
      <c r="I3045" t="s">
        <v>49</v>
      </c>
      <c r="J3045" t="s">
        <v>49</v>
      </c>
      <c r="K3045" t="s">
        <v>49</v>
      </c>
      <c r="L3045" t="s">
        <v>49</v>
      </c>
      <c r="M3045" t="s">
        <v>49</v>
      </c>
      <c r="N3045" t="s">
        <v>49</v>
      </c>
      <c r="O3045" t="s">
        <v>49</v>
      </c>
      <c r="P3045" t="s">
        <v>49</v>
      </c>
      <c r="Q3045" t="s">
        <v>49</v>
      </c>
      <c r="R3045" t="s">
        <v>49</v>
      </c>
      <c r="S3045" t="s">
        <v>49</v>
      </c>
      <c r="T3045" t="s">
        <v>49</v>
      </c>
      <c r="U3045" t="s">
        <v>49</v>
      </c>
      <c r="V3045" t="s">
        <v>49</v>
      </c>
      <c r="W3045" t="s">
        <v>49</v>
      </c>
      <c r="X3045" t="s">
        <v>49</v>
      </c>
      <c r="Y3045" t="s">
        <v>49</v>
      </c>
      <c r="Z3045" t="s">
        <v>49</v>
      </c>
      <c r="AA3045" t="s">
        <v>49</v>
      </c>
      <c r="AB3045" t="s">
        <v>49</v>
      </c>
      <c r="AC3045" t="s">
        <v>49</v>
      </c>
      <c r="AD3045">
        <v>28.9</v>
      </c>
      <c r="AE3045" t="s">
        <v>49</v>
      </c>
      <c r="AF3045" t="s">
        <v>49</v>
      </c>
      <c r="AG3045" t="s">
        <v>49</v>
      </c>
      <c r="AH3045" t="s">
        <v>49</v>
      </c>
      <c r="AI3045">
        <v>22.7</v>
      </c>
      <c r="AJ3045" t="s">
        <v>49</v>
      </c>
      <c r="AK3045" t="s">
        <v>49</v>
      </c>
      <c r="AL3045" t="s">
        <v>49</v>
      </c>
      <c r="AM3045" t="s">
        <v>49</v>
      </c>
    </row>
    <row r="3046" spans="1:39" customFormat="1" hidden="1" x14ac:dyDescent="0.2">
      <c r="A3046" t="s">
        <v>581</v>
      </c>
      <c r="B3046" s="1" t="s">
        <v>548</v>
      </c>
      <c r="C3046" t="s">
        <v>18</v>
      </c>
      <c r="D3046" s="1" t="s">
        <v>374</v>
      </c>
      <c r="E3046" t="s">
        <v>49</v>
      </c>
      <c r="F3046" t="s">
        <v>49</v>
      </c>
      <c r="G3046" t="s">
        <v>49</v>
      </c>
      <c r="H3046" t="s">
        <v>49</v>
      </c>
      <c r="I3046" t="s">
        <v>49</v>
      </c>
      <c r="J3046" t="s">
        <v>49</v>
      </c>
      <c r="K3046" t="s">
        <v>49</v>
      </c>
      <c r="L3046" t="s">
        <v>49</v>
      </c>
      <c r="M3046" t="s">
        <v>49</v>
      </c>
      <c r="N3046" t="s">
        <v>49</v>
      </c>
      <c r="O3046" t="s">
        <v>49</v>
      </c>
      <c r="P3046" t="s">
        <v>49</v>
      </c>
      <c r="Q3046" t="s">
        <v>49</v>
      </c>
      <c r="R3046" t="s">
        <v>49</v>
      </c>
      <c r="S3046" t="s">
        <v>49</v>
      </c>
      <c r="T3046" t="s">
        <v>49</v>
      </c>
      <c r="U3046" t="s">
        <v>49</v>
      </c>
      <c r="V3046" t="s">
        <v>49</v>
      </c>
      <c r="W3046" t="s">
        <v>49</v>
      </c>
      <c r="X3046" t="s">
        <v>49</v>
      </c>
      <c r="Y3046" t="s">
        <v>49</v>
      </c>
      <c r="Z3046" t="s">
        <v>49</v>
      </c>
      <c r="AA3046" t="s">
        <v>49</v>
      </c>
      <c r="AB3046" t="s">
        <v>49</v>
      </c>
      <c r="AC3046" t="s">
        <v>49</v>
      </c>
      <c r="AD3046">
        <v>33.1</v>
      </c>
      <c r="AE3046" t="s">
        <v>49</v>
      </c>
      <c r="AF3046" t="s">
        <v>49</v>
      </c>
      <c r="AG3046" t="s">
        <v>49</v>
      </c>
      <c r="AH3046" t="s">
        <v>49</v>
      </c>
      <c r="AI3046">
        <v>28.5</v>
      </c>
      <c r="AJ3046" t="s">
        <v>49</v>
      </c>
      <c r="AK3046" t="s">
        <v>49</v>
      </c>
      <c r="AL3046" t="s">
        <v>49</v>
      </c>
      <c r="AM3046" t="s">
        <v>49</v>
      </c>
    </row>
    <row r="3047" spans="1:39" customFormat="1" hidden="1" x14ac:dyDescent="0.2">
      <c r="A3047" t="s">
        <v>581</v>
      </c>
      <c r="B3047" s="1" t="s">
        <v>548</v>
      </c>
      <c r="C3047" t="s">
        <v>437</v>
      </c>
      <c r="D3047" s="1" t="s">
        <v>561</v>
      </c>
      <c r="E3047" t="s">
        <v>49</v>
      </c>
      <c r="F3047" t="s">
        <v>49</v>
      </c>
      <c r="G3047" t="s">
        <v>49</v>
      </c>
      <c r="H3047" t="s">
        <v>49</v>
      </c>
      <c r="I3047" t="s">
        <v>49</v>
      </c>
      <c r="J3047" t="s">
        <v>49</v>
      </c>
      <c r="K3047" t="s">
        <v>49</v>
      </c>
      <c r="L3047" t="s">
        <v>49</v>
      </c>
      <c r="M3047" t="s">
        <v>49</v>
      </c>
      <c r="N3047" t="s">
        <v>49</v>
      </c>
      <c r="O3047" t="s">
        <v>49</v>
      </c>
      <c r="P3047" t="s">
        <v>49</v>
      </c>
      <c r="Q3047" t="s">
        <v>49</v>
      </c>
      <c r="R3047" t="s">
        <v>49</v>
      </c>
      <c r="S3047" t="s">
        <v>49</v>
      </c>
      <c r="T3047" t="s">
        <v>49</v>
      </c>
      <c r="U3047" t="s">
        <v>49</v>
      </c>
      <c r="V3047" t="s">
        <v>49</v>
      </c>
      <c r="W3047" t="s">
        <v>49</v>
      </c>
      <c r="X3047">
        <v>26</v>
      </c>
      <c r="Y3047" t="s">
        <v>49</v>
      </c>
      <c r="Z3047" t="s">
        <v>49</v>
      </c>
      <c r="AA3047" t="s">
        <v>49</v>
      </c>
      <c r="AB3047" t="s">
        <v>49</v>
      </c>
      <c r="AC3047" t="s">
        <v>49</v>
      </c>
      <c r="AD3047">
        <v>41.1</v>
      </c>
      <c r="AE3047" t="s">
        <v>49</v>
      </c>
      <c r="AF3047" t="s">
        <v>49</v>
      </c>
      <c r="AG3047" t="s">
        <v>49</v>
      </c>
      <c r="AH3047" t="s">
        <v>49</v>
      </c>
      <c r="AI3047">
        <v>36.200000000000003</v>
      </c>
      <c r="AJ3047" t="s">
        <v>49</v>
      </c>
      <c r="AK3047" t="s">
        <v>49</v>
      </c>
      <c r="AL3047" t="s">
        <v>49</v>
      </c>
      <c r="AM3047" t="s">
        <v>49</v>
      </c>
    </row>
    <row r="3048" spans="1:39" customFormat="1" hidden="1" x14ac:dyDescent="0.2">
      <c r="A3048" t="s">
        <v>581</v>
      </c>
      <c r="B3048" s="1" t="s">
        <v>548</v>
      </c>
      <c r="C3048" t="s">
        <v>327</v>
      </c>
      <c r="D3048" s="1" t="s">
        <v>58</v>
      </c>
      <c r="E3048" t="s">
        <v>49</v>
      </c>
      <c r="F3048" t="s">
        <v>49</v>
      </c>
      <c r="G3048" t="s">
        <v>49</v>
      </c>
      <c r="H3048" t="s">
        <v>49</v>
      </c>
      <c r="I3048" t="s">
        <v>49</v>
      </c>
      <c r="J3048" t="s">
        <v>49</v>
      </c>
      <c r="K3048" t="s">
        <v>49</v>
      </c>
      <c r="L3048" t="s">
        <v>49</v>
      </c>
      <c r="M3048" t="s">
        <v>49</v>
      </c>
      <c r="N3048" t="s">
        <v>49</v>
      </c>
      <c r="O3048" t="s">
        <v>49</v>
      </c>
      <c r="P3048" t="s">
        <v>49</v>
      </c>
      <c r="Q3048" t="s">
        <v>49</v>
      </c>
      <c r="R3048" t="s">
        <v>49</v>
      </c>
      <c r="S3048" t="s">
        <v>49</v>
      </c>
      <c r="T3048" t="s">
        <v>49</v>
      </c>
      <c r="U3048" t="s">
        <v>49</v>
      </c>
      <c r="V3048" t="s">
        <v>49</v>
      </c>
      <c r="W3048" t="s">
        <v>49</v>
      </c>
      <c r="X3048">
        <v>76.099999999999994</v>
      </c>
      <c r="Y3048" t="s">
        <v>49</v>
      </c>
      <c r="Z3048" t="s">
        <v>49</v>
      </c>
      <c r="AA3048" t="s">
        <v>49</v>
      </c>
      <c r="AB3048" t="s">
        <v>49</v>
      </c>
      <c r="AC3048" t="s">
        <v>49</v>
      </c>
      <c r="AD3048">
        <v>70.599999999999994</v>
      </c>
      <c r="AE3048" t="s">
        <v>49</v>
      </c>
      <c r="AF3048" t="s">
        <v>49</v>
      </c>
      <c r="AG3048" t="s">
        <v>49</v>
      </c>
      <c r="AH3048" t="s">
        <v>49</v>
      </c>
      <c r="AI3048">
        <v>60.1</v>
      </c>
      <c r="AJ3048" t="s">
        <v>49</v>
      </c>
      <c r="AK3048" t="s">
        <v>49</v>
      </c>
      <c r="AL3048" t="s">
        <v>49</v>
      </c>
      <c r="AM3048" t="s">
        <v>49</v>
      </c>
    </row>
    <row r="3049" spans="1:39" customFormat="1" hidden="1" x14ac:dyDescent="0.2">
      <c r="A3049" t="s">
        <v>581</v>
      </c>
      <c r="B3049" s="1" t="s">
        <v>548</v>
      </c>
      <c r="C3049" t="s">
        <v>571</v>
      </c>
      <c r="D3049" s="1" t="s">
        <v>92</v>
      </c>
      <c r="E3049">
        <v>5.1144559473765661</v>
      </c>
      <c r="F3049">
        <v>5.6140876282300392</v>
      </c>
      <c r="G3049">
        <v>6.2112692864993013</v>
      </c>
      <c r="H3049">
        <v>6.989663186752761</v>
      </c>
      <c r="I3049">
        <v>8.3105162007582276</v>
      </c>
      <c r="J3049">
        <v>10.446192844726896</v>
      </c>
      <c r="K3049">
        <v>12.223760348662093</v>
      </c>
      <c r="L3049">
        <v>13.595397157023406</v>
      </c>
      <c r="M3049">
        <v>19.303937731251153</v>
      </c>
      <c r="N3049">
        <v>21.511384771381369</v>
      </c>
      <c r="O3049">
        <v>23.00242546953989</v>
      </c>
      <c r="P3049">
        <v>23.967133173538848</v>
      </c>
      <c r="Q3049">
        <v>25.424298557704063</v>
      </c>
      <c r="R3049">
        <v>25.824253358691784</v>
      </c>
      <c r="S3049">
        <v>26.065246725803636</v>
      </c>
      <c r="T3049">
        <v>27.680591711922474</v>
      </c>
      <c r="U3049">
        <v>29.653343624732575</v>
      </c>
      <c r="V3049">
        <v>31.106253592787258</v>
      </c>
      <c r="W3049">
        <v>38.425596512567473</v>
      </c>
      <c r="X3049">
        <v>41.549399846285134</v>
      </c>
      <c r="Y3049">
        <v>47.84462211359687</v>
      </c>
      <c r="Z3049">
        <v>61.096059246526416</v>
      </c>
      <c r="AA3049">
        <v>62.097545634652818</v>
      </c>
      <c r="AB3049">
        <v>68.347671655113146</v>
      </c>
      <c r="AC3049">
        <v>74.856401434069966</v>
      </c>
      <c r="AD3049">
        <v>80.349036475131584</v>
      </c>
      <c r="AE3049">
        <v>86.483711042547725</v>
      </c>
      <c r="AF3049">
        <v>94.473642463644964</v>
      </c>
      <c r="AG3049">
        <v>100</v>
      </c>
      <c r="AH3049">
        <v>107.58193402820181</v>
      </c>
      <c r="AI3049">
        <v>112.11654311645658</v>
      </c>
      <c r="AJ3049">
        <v>116.90978795575535</v>
      </c>
      <c r="AK3049">
        <v>122.695481308957</v>
      </c>
      <c r="AL3049">
        <v>128.00911287021569</v>
      </c>
      <c r="AM3049">
        <v>135.70087853121137</v>
      </c>
    </row>
    <row r="3050" spans="1:39" customFormat="1" hidden="1" x14ac:dyDescent="0.2">
      <c r="A3050" t="s">
        <v>581</v>
      </c>
      <c r="B3050" s="1" t="s">
        <v>548</v>
      </c>
      <c r="C3050" t="s">
        <v>182</v>
      </c>
      <c r="D3050" s="1" t="s">
        <v>373</v>
      </c>
      <c r="E3050">
        <v>6.2031838231459062</v>
      </c>
      <c r="F3050">
        <v>4.6903487679204687</v>
      </c>
      <c r="G3050">
        <v>4.1920509715516658</v>
      </c>
      <c r="H3050">
        <v>1.4383467917155883</v>
      </c>
      <c r="I3050">
        <v>-0.79949395864134942</v>
      </c>
      <c r="J3050">
        <v>0.35319725622724718</v>
      </c>
      <c r="K3050">
        <v>2.6327845178369955</v>
      </c>
      <c r="L3050">
        <v>4.4062165248228666</v>
      </c>
      <c r="M3050">
        <v>4.1468392687601323</v>
      </c>
      <c r="N3050">
        <v>0.47490192129357922</v>
      </c>
      <c r="O3050">
        <v>3.2902137224906483</v>
      </c>
      <c r="P3050">
        <v>2.305388595224116</v>
      </c>
      <c r="Q3050">
        <v>0.59969539080742607</v>
      </c>
      <c r="R3050">
        <v>3.7799064979534336</v>
      </c>
      <c r="S3050">
        <v>0.54685953017559541</v>
      </c>
      <c r="T3050">
        <v>2.932475545709039</v>
      </c>
      <c r="U3050">
        <v>5.1042997762973812</v>
      </c>
      <c r="V3050">
        <v>5.9066660798005728</v>
      </c>
      <c r="W3050">
        <v>6.4724943001548354</v>
      </c>
      <c r="X3050">
        <v>6.8507297699878364</v>
      </c>
      <c r="Y3050">
        <v>0.23228274481297717</v>
      </c>
      <c r="Z3050">
        <v>3.3069398163108872</v>
      </c>
      <c r="AA3050">
        <v>8.0584736029090607</v>
      </c>
      <c r="AB3050">
        <v>5.1211061197056011</v>
      </c>
      <c r="AC3050">
        <v>4.5686796144498203</v>
      </c>
      <c r="AD3050">
        <v>3.7978483925754034</v>
      </c>
      <c r="AE3050">
        <v>5.020111002324839</v>
      </c>
      <c r="AF3050">
        <v>4.9677211275976703</v>
      </c>
      <c r="AG3050">
        <v>4.2135170681474392</v>
      </c>
      <c r="AH3050">
        <v>3.837958173647209</v>
      </c>
      <c r="AI3050">
        <v>5.6479464070921921</v>
      </c>
      <c r="AJ3050">
        <v>5.1141588576780066</v>
      </c>
      <c r="AK3050">
        <v>-0.27276632743881635</v>
      </c>
      <c r="AL3050">
        <v>7.5904894733346708</v>
      </c>
      <c r="AM3050">
        <v>4.8466348557707022</v>
      </c>
    </row>
    <row r="3051" spans="1:39" customFormat="1" hidden="1" x14ac:dyDescent="0.2">
      <c r="A3051" t="s">
        <v>581</v>
      </c>
      <c r="B3051" s="1" t="s">
        <v>548</v>
      </c>
      <c r="C3051" t="s">
        <v>32</v>
      </c>
      <c r="D3051" s="1" t="s">
        <v>379</v>
      </c>
      <c r="E3051">
        <v>1290.0603621144339</v>
      </c>
      <c r="F3051">
        <v>1304.6194533484193</v>
      </c>
      <c r="G3051">
        <v>1313.8591583190641</v>
      </c>
      <c r="H3051">
        <v>1290.6335422606605</v>
      </c>
      <c r="I3051">
        <v>1242.0189489110176</v>
      </c>
      <c r="J3051">
        <v>1210.2725293908406</v>
      </c>
      <c r="K3051">
        <v>1206.8732376696339</v>
      </c>
      <c r="L3051">
        <v>1225.1438694182873</v>
      </c>
      <c r="M3051">
        <v>1241.8785314394374</v>
      </c>
      <c r="N3051">
        <v>1214.847638308157</v>
      </c>
      <c r="O3051">
        <v>1221.5243118611336</v>
      </c>
      <c r="P3051">
        <v>1215.1639204078033</v>
      </c>
      <c r="Q3051">
        <v>1187.3258065397763</v>
      </c>
      <c r="R3051">
        <v>1195.443773920277</v>
      </c>
      <c r="S3051">
        <v>1166.0652820835578</v>
      </c>
      <c r="T3051">
        <v>1165.1660987964945</v>
      </c>
      <c r="U3051">
        <v>1188.5707072683772</v>
      </c>
      <c r="V3051">
        <v>1221.8592854317239</v>
      </c>
      <c r="W3051">
        <v>1262.8146618702415</v>
      </c>
      <c r="X3051">
        <v>1309.8956346553643</v>
      </c>
      <c r="Y3051">
        <v>1274.4046751839192</v>
      </c>
      <c r="Z3051">
        <v>1278.1408976668524</v>
      </c>
      <c r="AA3051">
        <v>1342.7686977071799</v>
      </c>
      <c r="AB3051">
        <v>1374.544241163748</v>
      </c>
      <c r="AC3051">
        <v>1401.4908200380969</v>
      </c>
      <c r="AD3051">
        <v>1420.0786877649159</v>
      </c>
      <c r="AE3051">
        <v>1457.5430606965551</v>
      </c>
      <c r="AF3051">
        <v>1496.653567622561</v>
      </c>
      <c r="AG3051">
        <v>1525.7435462455151</v>
      </c>
      <c r="AH3051">
        <v>1550.203452278975</v>
      </c>
      <c r="AI3051">
        <v>1604.8029267849406</v>
      </c>
      <c r="AJ3051">
        <v>1653.82897976607</v>
      </c>
      <c r="AK3051">
        <v>1616.5023986823023</v>
      </c>
      <c r="AL3051">
        <v>1705.7403839577532</v>
      </c>
      <c r="AM3051">
        <v>1754.5854745233958</v>
      </c>
    </row>
    <row r="3052" spans="1:39" customFormat="1" hidden="1" x14ac:dyDescent="0.2">
      <c r="A3052" t="s">
        <v>581</v>
      </c>
      <c r="B3052" s="1" t="s">
        <v>548</v>
      </c>
      <c r="C3052" t="s">
        <v>261</v>
      </c>
      <c r="D3052" s="1" t="s">
        <v>162</v>
      </c>
      <c r="E3052" t="s">
        <v>49</v>
      </c>
      <c r="F3052" t="s">
        <v>49</v>
      </c>
      <c r="G3052">
        <v>1708.9873044774536</v>
      </c>
      <c r="H3052">
        <v>1735.5490796067293</v>
      </c>
      <c r="I3052">
        <v>1708.2375569413703</v>
      </c>
      <c r="J3052">
        <v>1704.0305008019418</v>
      </c>
      <c r="K3052">
        <v>1735.5304589945429</v>
      </c>
      <c r="L3052">
        <v>1798.7476230239129</v>
      </c>
      <c r="M3052">
        <v>1856.7016908286694</v>
      </c>
      <c r="N3052">
        <v>1847.6091223313167</v>
      </c>
      <c r="O3052">
        <v>1878.6731276791206</v>
      </c>
      <c r="P3052">
        <v>1895.2280326866828</v>
      </c>
      <c r="Q3052">
        <v>1893.7640195820611</v>
      </c>
      <c r="R3052">
        <v>1949.6693502215205</v>
      </c>
      <c r="S3052">
        <v>1931.3949299409167</v>
      </c>
      <c r="T3052">
        <v>1967.9941844077405</v>
      </c>
      <c r="U3052">
        <v>2061.4153098645288</v>
      </c>
      <c r="V3052">
        <v>2185.6026622790419</v>
      </c>
      <c r="W3052">
        <v>2328.5607040694681</v>
      </c>
      <c r="X3052">
        <v>2480.6515881510541</v>
      </c>
      <c r="Y3052">
        <v>2459.7277422381585</v>
      </c>
      <c r="Z3052">
        <v>2482.7509855586595</v>
      </c>
      <c r="AA3052">
        <v>2639.634774191069</v>
      </c>
      <c r="AB3052">
        <v>2758.2415095040369</v>
      </c>
      <c r="AC3052">
        <v>2870.6802607807122</v>
      </c>
      <c r="AD3052">
        <v>3147.9492838317829</v>
      </c>
      <c r="AE3052">
        <v>3421.2459607005399</v>
      </c>
      <c r="AF3052">
        <v>3763.7636856199665</v>
      </c>
      <c r="AG3052">
        <v>4025.8417466484698</v>
      </c>
      <c r="AH3052">
        <v>4312.9089172498916</v>
      </c>
      <c r="AI3052">
        <v>4572.1499365696181</v>
      </c>
      <c r="AJ3052">
        <v>4796.3540950586048</v>
      </c>
      <c r="AK3052">
        <v>4749.2769668926667</v>
      </c>
      <c r="AL3052">
        <v>5236.6121626541126</v>
      </c>
      <c r="AM3052">
        <v>5763.91009193441</v>
      </c>
    </row>
    <row r="3053" spans="1:39" customFormat="1" hidden="1" x14ac:dyDescent="0.2">
      <c r="A3053" t="s">
        <v>581</v>
      </c>
      <c r="B3053" s="1" t="s">
        <v>548</v>
      </c>
      <c r="C3053" t="s">
        <v>244</v>
      </c>
      <c r="D3053" s="1" t="s">
        <v>344</v>
      </c>
      <c r="E3053" t="s">
        <v>49</v>
      </c>
      <c r="F3053" t="s">
        <v>49</v>
      </c>
      <c r="G3053" t="s">
        <v>49</v>
      </c>
      <c r="H3053" t="s">
        <v>49</v>
      </c>
      <c r="I3053" t="s">
        <v>49</v>
      </c>
      <c r="J3053" t="s">
        <v>49</v>
      </c>
      <c r="K3053" t="s">
        <v>49</v>
      </c>
      <c r="L3053" t="s">
        <v>49</v>
      </c>
      <c r="M3053">
        <v>34.972679138183601</v>
      </c>
      <c r="N3053" t="s">
        <v>49</v>
      </c>
      <c r="O3053">
        <v>36.612022399902301</v>
      </c>
      <c r="P3053" t="s">
        <v>49</v>
      </c>
      <c r="Q3053">
        <v>31.147541046142599</v>
      </c>
      <c r="R3053" t="s">
        <v>49</v>
      </c>
      <c r="S3053">
        <v>26.486486434936499</v>
      </c>
      <c r="T3053">
        <v>29.1891899108887</v>
      </c>
      <c r="U3053">
        <v>30.845771789550799</v>
      </c>
      <c r="V3053">
        <v>28.921567916870099</v>
      </c>
      <c r="W3053">
        <v>31.2195129394531</v>
      </c>
      <c r="X3053">
        <v>36.893203735351598</v>
      </c>
      <c r="Y3053">
        <v>31.0679607391357</v>
      </c>
      <c r="Z3053">
        <v>30.6220092773438</v>
      </c>
      <c r="AA3053">
        <v>34.928230285644503</v>
      </c>
      <c r="AB3053">
        <v>33.649288177490199</v>
      </c>
      <c r="AC3053">
        <v>35.5450248718262</v>
      </c>
      <c r="AD3053">
        <v>37.440757751464801</v>
      </c>
      <c r="AE3053">
        <v>40.865383148193402</v>
      </c>
      <c r="AF3053">
        <v>38.5714302062988</v>
      </c>
      <c r="AG3053">
        <v>37.142856597900398</v>
      </c>
      <c r="AH3053">
        <v>37.142856597900398</v>
      </c>
      <c r="AI3053">
        <v>34.285713195800803</v>
      </c>
      <c r="AJ3053">
        <v>35.714286804199197</v>
      </c>
      <c r="AK3053">
        <v>38.095237731933601</v>
      </c>
      <c r="AL3053">
        <v>38.5714302062988</v>
      </c>
      <c r="AM3053">
        <v>41.037734985351598</v>
      </c>
    </row>
    <row r="3054" spans="1:39" customFormat="1" hidden="1" x14ac:dyDescent="0.2">
      <c r="A3054" t="s">
        <v>581</v>
      </c>
      <c r="B3054" s="1" t="s">
        <v>548</v>
      </c>
      <c r="C3054" t="s">
        <v>209</v>
      </c>
      <c r="D3054" s="1" t="s">
        <v>33</v>
      </c>
      <c r="E3054" t="s">
        <v>49</v>
      </c>
      <c r="F3054" t="s">
        <v>49</v>
      </c>
      <c r="G3054" t="s">
        <v>49</v>
      </c>
      <c r="H3054" t="s">
        <v>49</v>
      </c>
      <c r="I3054" t="s">
        <v>49</v>
      </c>
      <c r="J3054" t="s">
        <v>49</v>
      </c>
      <c r="K3054" t="s">
        <v>49</v>
      </c>
      <c r="L3054" t="s">
        <v>49</v>
      </c>
      <c r="M3054" t="s">
        <v>49</v>
      </c>
      <c r="N3054" t="s">
        <v>49</v>
      </c>
      <c r="O3054" t="s">
        <v>49</v>
      </c>
      <c r="P3054" t="s">
        <v>49</v>
      </c>
      <c r="Q3054" t="s">
        <v>49</v>
      </c>
      <c r="R3054" t="s">
        <v>49</v>
      </c>
      <c r="S3054" t="s">
        <v>49</v>
      </c>
      <c r="T3054" t="s">
        <v>49</v>
      </c>
      <c r="U3054" t="s">
        <v>49</v>
      </c>
      <c r="V3054" t="s">
        <v>49</v>
      </c>
      <c r="W3054" t="s">
        <v>49</v>
      </c>
      <c r="X3054" t="s">
        <v>49</v>
      </c>
      <c r="Y3054" t="s">
        <v>49</v>
      </c>
      <c r="Z3054" t="s">
        <v>49</v>
      </c>
      <c r="AA3054" t="s">
        <v>49</v>
      </c>
      <c r="AB3054" t="s">
        <v>49</v>
      </c>
      <c r="AC3054" t="s">
        <v>49</v>
      </c>
      <c r="AD3054" t="s">
        <v>49</v>
      </c>
      <c r="AE3054" t="s">
        <v>49</v>
      </c>
      <c r="AF3054" t="s">
        <v>49</v>
      </c>
      <c r="AG3054" t="s">
        <v>49</v>
      </c>
      <c r="AH3054">
        <v>0.51800000000000002</v>
      </c>
      <c r="AI3054">
        <v>0.54218608140945401</v>
      </c>
      <c r="AJ3054" t="s">
        <v>49</v>
      </c>
      <c r="AK3054">
        <v>0.54675251245498702</v>
      </c>
      <c r="AL3054" t="s">
        <v>49</v>
      </c>
      <c r="AM3054" t="s">
        <v>49</v>
      </c>
    </row>
    <row r="3055" spans="1:39" customFormat="1" hidden="1" x14ac:dyDescent="0.2">
      <c r="A3055" t="s">
        <v>581</v>
      </c>
      <c r="B3055" s="1" t="s">
        <v>548</v>
      </c>
      <c r="C3055" t="s">
        <v>382</v>
      </c>
      <c r="D3055" s="1" t="s">
        <v>200</v>
      </c>
      <c r="E3055">
        <v>12.2649630481581</v>
      </c>
      <c r="F3055">
        <v>13.789317276388299</v>
      </c>
      <c r="G3055">
        <v>17.781814429920001</v>
      </c>
      <c r="H3055">
        <v>20.084495575463201</v>
      </c>
      <c r="I3055">
        <v>27.332364447578399</v>
      </c>
      <c r="J3055">
        <v>45.978881303621797</v>
      </c>
      <c r="K3055">
        <v>28.814389430673199</v>
      </c>
      <c r="L3055">
        <v>1.5543281605500701</v>
      </c>
      <c r="M3055">
        <v>8.8640874157751792</v>
      </c>
      <c r="N3055">
        <v>11.361845050578401</v>
      </c>
      <c r="O3055">
        <v>6.7224365075392498</v>
      </c>
      <c r="P3055">
        <v>5.7420010952048104</v>
      </c>
      <c r="Q3055">
        <v>9.9800251535098194</v>
      </c>
      <c r="R3055">
        <v>5.7385981434146798</v>
      </c>
      <c r="S3055">
        <v>1.9613082173915899</v>
      </c>
      <c r="T3055">
        <v>9.8156906297965492</v>
      </c>
      <c r="U3055">
        <v>11.6240355442427</v>
      </c>
      <c r="V3055">
        <v>10.312778357468201</v>
      </c>
      <c r="W3055">
        <v>14.4537342081708</v>
      </c>
      <c r="X3055">
        <v>9.7588802302752597</v>
      </c>
      <c r="Y3055">
        <v>26.239816644506298</v>
      </c>
      <c r="Z3055">
        <v>9.2341259239464808</v>
      </c>
      <c r="AA3055">
        <v>3.9613888911538999</v>
      </c>
      <c r="AB3055">
        <v>14.0224939638475</v>
      </c>
      <c r="AC3055">
        <v>9.3777674815512295</v>
      </c>
      <c r="AD3055">
        <v>5.7174935703773198</v>
      </c>
      <c r="AE3055">
        <v>6.8781549927594599</v>
      </c>
      <c r="AF3055">
        <v>6.5821744025039797</v>
      </c>
      <c r="AG3055">
        <v>6.2971575245627402</v>
      </c>
      <c r="AH3055">
        <v>8.0057227913467006</v>
      </c>
      <c r="AI3055">
        <v>4.6898197612985699</v>
      </c>
      <c r="AJ3055">
        <v>5.2358599942542199</v>
      </c>
      <c r="AK3055">
        <v>5.4048146718451804</v>
      </c>
      <c r="AL3055">
        <v>6.1109091637816499</v>
      </c>
      <c r="AM3055">
        <v>7.65687456104604</v>
      </c>
    </row>
    <row r="3056" spans="1:39" customFormat="1" hidden="1" x14ac:dyDescent="0.2">
      <c r="A3056" t="s">
        <v>581</v>
      </c>
      <c r="B3056" s="1" t="s">
        <v>548</v>
      </c>
      <c r="C3056" t="s">
        <v>213</v>
      </c>
      <c r="D3056" s="1" t="s">
        <v>331</v>
      </c>
      <c r="E3056">
        <v>6.4556242788588207</v>
      </c>
      <c r="F3056">
        <v>9.7690093725366154</v>
      </c>
      <c r="G3056">
        <v>10.637198736734661</v>
      </c>
      <c r="H3056">
        <v>12.531961896183802</v>
      </c>
      <c r="I3056">
        <v>18.897234082878668</v>
      </c>
      <c r="J3056">
        <v>25.698483612531973</v>
      </c>
      <c r="K3056">
        <v>17.016414787254192</v>
      </c>
      <c r="L3056">
        <v>11.221070842667814</v>
      </c>
      <c r="M3056">
        <v>41.988773908518795</v>
      </c>
      <c r="N3056">
        <v>11.435216331829423</v>
      </c>
      <c r="O3056">
        <v>6.9314026688890493</v>
      </c>
      <c r="P3056">
        <v>4.1939390490643547</v>
      </c>
      <c r="Q3056">
        <v>6.0798484892386426</v>
      </c>
      <c r="R3056">
        <v>1.5731202970259659</v>
      </c>
      <c r="S3056">
        <v>0.93320555589554033</v>
      </c>
      <c r="T3056">
        <v>6.1973132390099579</v>
      </c>
      <c r="U3056">
        <v>7.1268415550539146</v>
      </c>
      <c r="V3056">
        <v>4.8996497205896077</v>
      </c>
      <c r="W3056">
        <v>23.530133251010923</v>
      </c>
      <c r="X3056">
        <v>8.129485596133776</v>
      </c>
      <c r="Y3056">
        <v>15.151174964262637</v>
      </c>
      <c r="Z3056">
        <v>27.696816376701292</v>
      </c>
      <c r="AA3056">
        <v>1.6391996480253255</v>
      </c>
      <c r="AB3056">
        <v>10.065012967231553</v>
      </c>
      <c r="AC3056">
        <v>9.5229722115484776</v>
      </c>
      <c r="AD3056">
        <v>7.3375622336044017</v>
      </c>
      <c r="AE3056">
        <v>7.6350319014900236</v>
      </c>
      <c r="AF3056">
        <v>9.2386546839628494</v>
      </c>
      <c r="AG3056">
        <v>5.8496289464880817</v>
      </c>
      <c r="AH3056">
        <v>7.5819340282018146</v>
      </c>
      <c r="AI3056">
        <v>4.215028414590563</v>
      </c>
      <c r="AJ3056">
        <v>4.275234239357502</v>
      </c>
      <c r="AK3056">
        <v>4.9488528329135733</v>
      </c>
      <c r="AL3056">
        <v>4.3307475585662019</v>
      </c>
      <c r="AM3056">
        <v>6.0087641329052275</v>
      </c>
    </row>
    <row r="3057" spans="1:39" customFormat="1" hidden="1" x14ac:dyDescent="0.2">
      <c r="A3057" t="s">
        <v>581</v>
      </c>
      <c r="B3057" s="1" t="s">
        <v>548</v>
      </c>
      <c r="C3057" t="s">
        <v>263</v>
      </c>
      <c r="D3057" s="1" t="s">
        <v>232</v>
      </c>
      <c r="E3057">
        <v>15</v>
      </c>
      <c r="F3057">
        <v>17.25</v>
      </c>
      <c r="G3057">
        <v>18.75</v>
      </c>
      <c r="H3057">
        <v>18.997499999999999</v>
      </c>
      <c r="I3057">
        <v>21.067499999999999</v>
      </c>
      <c r="J3057">
        <v>29.989166666666701</v>
      </c>
      <c r="K3057">
        <v>36.24</v>
      </c>
      <c r="L3057">
        <v>28.795833333333299</v>
      </c>
      <c r="M3057">
        <v>33.786666666666697</v>
      </c>
      <c r="N3057">
        <v>30.245000000000001</v>
      </c>
      <c r="O3057">
        <v>29.49</v>
      </c>
      <c r="P3057">
        <v>22.38</v>
      </c>
      <c r="Q3057">
        <v>22.339166666666699</v>
      </c>
      <c r="R3057">
        <v>19.6658333333333</v>
      </c>
      <c r="S3057">
        <v>18.453333333333301</v>
      </c>
      <c r="T3057">
        <v>16.573333333333299</v>
      </c>
      <c r="U3057">
        <v>12.5316666666667</v>
      </c>
      <c r="V3057">
        <v>12.8825</v>
      </c>
      <c r="W3057">
        <v>13.635533908056701</v>
      </c>
      <c r="X3057">
        <v>13.340343675809001</v>
      </c>
      <c r="Y3057">
        <v>14.0169393773033</v>
      </c>
      <c r="Z3057">
        <v>14.8045412422178</v>
      </c>
      <c r="AA3057">
        <v>14.371499999999999</v>
      </c>
      <c r="AB3057">
        <v>15.0467599904394</v>
      </c>
      <c r="AC3057">
        <v>19.723406653395401</v>
      </c>
      <c r="AD3057">
        <v>17.3134576914047</v>
      </c>
      <c r="AE3057">
        <v>16.513930706294801</v>
      </c>
      <c r="AF3057">
        <v>16.086613785739001</v>
      </c>
      <c r="AG3057">
        <v>16.559630646054501</v>
      </c>
      <c r="AH3057">
        <v>13.6675725164372</v>
      </c>
      <c r="AI3057">
        <v>13.060758835375699</v>
      </c>
      <c r="AJ3057">
        <v>12.4411328875147</v>
      </c>
      <c r="AK3057">
        <v>11.9957846171539</v>
      </c>
      <c r="AL3057">
        <v>12.079998346750701</v>
      </c>
      <c r="AM3057" t="s">
        <v>49</v>
      </c>
    </row>
    <row r="3058" spans="1:39" customFormat="1" hidden="1" x14ac:dyDescent="0.2">
      <c r="A3058" t="s">
        <v>581</v>
      </c>
      <c r="B3058" s="1" t="s">
        <v>548</v>
      </c>
      <c r="C3058" t="s">
        <v>546</v>
      </c>
      <c r="D3058" s="1" t="s">
        <v>94</v>
      </c>
      <c r="E3058">
        <v>17.7471</v>
      </c>
      <c r="F3058">
        <v>20.572466666666699</v>
      </c>
      <c r="G3058">
        <v>22.914766666666701</v>
      </c>
      <c r="H3058">
        <v>27.5078666666667</v>
      </c>
      <c r="I3058">
        <v>32.216833333333298</v>
      </c>
      <c r="J3058">
        <v>58.001333333333299</v>
      </c>
      <c r="K3058">
        <v>56.050575000000002</v>
      </c>
      <c r="L3058">
        <v>51.429833333333299</v>
      </c>
      <c r="M3058">
        <v>57.1148666666667</v>
      </c>
      <c r="N3058">
        <v>58.731841666666703</v>
      </c>
      <c r="O3058">
        <v>60.366700000000002</v>
      </c>
      <c r="P3058">
        <v>70.326216666666696</v>
      </c>
      <c r="Q3058">
        <v>76.175541666666703</v>
      </c>
      <c r="R3058">
        <v>78.563194999999993</v>
      </c>
      <c r="S3058">
        <v>78.749141666666702</v>
      </c>
      <c r="T3058">
        <v>75.935569444444397</v>
      </c>
      <c r="U3058">
        <v>79.173876064213601</v>
      </c>
      <c r="V3058">
        <v>75.554109451431103</v>
      </c>
      <c r="W3058">
        <v>72.100835017862096</v>
      </c>
      <c r="X3058">
        <v>67.317638124285693</v>
      </c>
      <c r="Y3058">
        <v>69.175319816225993</v>
      </c>
      <c r="Z3058">
        <v>77.352012297578995</v>
      </c>
      <c r="AA3058">
        <v>79.233151704545506</v>
      </c>
      <c r="AB3058">
        <v>88.810769971045602</v>
      </c>
      <c r="AC3058">
        <v>84.529601757352907</v>
      </c>
      <c r="AD3058">
        <v>86.122878898265398</v>
      </c>
      <c r="AE3058">
        <v>87.922163808972698</v>
      </c>
      <c r="AF3058">
        <v>98.178453326527105</v>
      </c>
      <c r="AG3058">
        <v>101.504369498594</v>
      </c>
      <c r="AH3058">
        <v>103.410004519014</v>
      </c>
      <c r="AI3058">
        <v>101.301574049018</v>
      </c>
      <c r="AJ3058">
        <v>101.99129838935001</v>
      </c>
      <c r="AK3058">
        <v>106.45078015851701</v>
      </c>
      <c r="AL3058">
        <v>109.63774659236699</v>
      </c>
      <c r="AM3058">
        <v>117.86598920168301</v>
      </c>
    </row>
    <row r="3059" spans="1:39" customFormat="1" hidden="1" x14ac:dyDescent="0.2">
      <c r="A3059" t="s">
        <v>581</v>
      </c>
      <c r="B3059" s="1" t="s">
        <v>548</v>
      </c>
      <c r="C3059" t="s">
        <v>309</v>
      </c>
      <c r="D3059" s="1" t="s">
        <v>274</v>
      </c>
      <c r="E3059" t="s">
        <v>49</v>
      </c>
      <c r="F3059" t="s">
        <v>49</v>
      </c>
      <c r="G3059" t="s">
        <v>49</v>
      </c>
      <c r="H3059" t="s">
        <v>49</v>
      </c>
      <c r="I3059" t="s">
        <v>49</v>
      </c>
      <c r="J3059" t="s">
        <v>49</v>
      </c>
      <c r="K3059" t="s">
        <v>49</v>
      </c>
      <c r="L3059" t="s">
        <v>49</v>
      </c>
      <c r="M3059">
        <v>23.936170578002901</v>
      </c>
      <c r="N3059" t="s">
        <v>49</v>
      </c>
      <c r="O3059">
        <v>18.617021560668899</v>
      </c>
      <c r="P3059" t="s">
        <v>49</v>
      </c>
      <c r="Q3059">
        <v>16.402116775512699</v>
      </c>
      <c r="R3059" t="s">
        <v>49</v>
      </c>
      <c r="S3059">
        <v>16.931217193603501</v>
      </c>
      <c r="T3059">
        <v>13.567839622497599</v>
      </c>
      <c r="U3059">
        <v>16.019416809081999</v>
      </c>
      <c r="V3059">
        <v>12.62135887146</v>
      </c>
      <c r="W3059">
        <v>15.4589376449585</v>
      </c>
      <c r="X3059">
        <v>11.1111106872559</v>
      </c>
      <c r="Y3059">
        <v>10.096154212951699</v>
      </c>
      <c r="Z3059">
        <v>9.4786729812622106</v>
      </c>
      <c r="AA3059">
        <v>12.7962083816528</v>
      </c>
      <c r="AB3059">
        <v>12.7962083816528</v>
      </c>
      <c r="AC3059">
        <v>10.4265403747559</v>
      </c>
      <c r="AD3059">
        <v>13.7440757751465</v>
      </c>
      <c r="AE3059">
        <v>9.0476188659668004</v>
      </c>
      <c r="AF3059">
        <v>9.5238094329834002</v>
      </c>
      <c r="AG3059">
        <v>10</v>
      </c>
      <c r="AH3059">
        <v>11.904762268066399</v>
      </c>
      <c r="AI3059">
        <v>12.2641506195068</v>
      </c>
      <c r="AJ3059">
        <v>12.7358493804932</v>
      </c>
      <c r="AK3059">
        <v>14.622641563415501</v>
      </c>
      <c r="AL3059">
        <v>15.0943393707275</v>
      </c>
      <c r="AM3059">
        <v>15.0943393707275</v>
      </c>
    </row>
    <row r="3060" spans="1:39" customFormat="1" hidden="1" x14ac:dyDescent="0.2">
      <c r="A3060" t="s">
        <v>581</v>
      </c>
      <c r="B3060" s="1" t="s">
        <v>548</v>
      </c>
      <c r="C3060" t="s">
        <v>421</v>
      </c>
      <c r="D3060" s="1" t="s">
        <v>223</v>
      </c>
      <c r="E3060">
        <v>10378447</v>
      </c>
      <c r="F3060">
        <v>10799544</v>
      </c>
      <c r="G3060">
        <v>11240896</v>
      </c>
      <c r="H3060">
        <v>11679268</v>
      </c>
      <c r="I3060">
        <v>12114919</v>
      </c>
      <c r="J3060">
        <v>12561368</v>
      </c>
      <c r="K3060">
        <v>13022300</v>
      </c>
      <c r="L3060">
        <v>13488613</v>
      </c>
      <c r="M3060">
        <v>13951108</v>
      </c>
      <c r="N3060">
        <v>14425897</v>
      </c>
      <c r="O3060">
        <v>14915278</v>
      </c>
      <c r="P3060">
        <v>15446878</v>
      </c>
      <c r="Q3060">
        <v>16025655</v>
      </c>
      <c r="R3060">
        <v>16648251</v>
      </c>
      <c r="S3060">
        <v>17290047</v>
      </c>
      <c r="T3060">
        <v>17932845</v>
      </c>
      <c r="U3060">
        <v>18595887</v>
      </c>
      <c r="V3060">
        <v>19260397</v>
      </c>
      <c r="W3060">
        <v>19925957</v>
      </c>
      <c r="X3060">
        <v>20591639</v>
      </c>
      <c r="Y3060">
        <v>21272698</v>
      </c>
      <c r="Z3060">
        <v>21975064</v>
      </c>
      <c r="AA3060">
        <v>22669400</v>
      </c>
      <c r="AB3060">
        <v>23356651</v>
      </c>
      <c r="AC3060">
        <v>24049126</v>
      </c>
      <c r="AD3060">
        <v>24755047</v>
      </c>
      <c r="AE3060">
        <v>25471220</v>
      </c>
      <c r="AF3060">
        <v>26203416</v>
      </c>
      <c r="AG3060">
        <v>26980523</v>
      </c>
      <c r="AH3060">
        <v>27788382</v>
      </c>
      <c r="AI3060">
        <v>28585926</v>
      </c>
      <c r="AJ3060">
        <v>29402826</v>
      </c>
      <c r="AK3060">
        <v>30268153</v>
      </c>
      <c r="AL3060">
        <v>31146668</v>
      </c>
      <c r="AM3060">
        <v>32046684</v>
      </c>
    </row>
    <row r="3061" spans="1:39" customFormat="1" hidden="1" x14ac:dyDescent="0.2">
      <c r="A3061" t="s">
        <v>581</v>
      </c>
      <c r="B3061" s="1" t="s">
        <v>548</v>
      </c>
      <c r="C3061" t="s">
        <v>120</v>
      </c>
      <c r="D3061" s="1" t="s">
        <v>488</v>
      </c>
      <c r="E3061">
        <v>3.5009890522738898</v>
      </c>
      <c r="F3061">
        <v>3.4614365768542399</v>
      </c>
      <c r="G3061">
        <v>3.4008316911417502</v>
      </c>
      <c r="H3061">
        <v>3.2116520189554398</v>
      </c>
      <c r="I3061">
        <v>3.03679051921495</v>
      </c>
      <c r="J3061">
        <v>2.9418424812865802</v>
      </c>
      <c r="K3061">
        <v>2.87998841109113</v>
      </c>
      <c r="L3061">
        <v>2.8093665377808001</v>
      </c>
      <c r="M3061">
        <v>2.7064736951466601</v>
      </c>
      <c r="N3061">
        <v>2.6744287791641899</v>
      </c>
      <c r="O3061">
        <v>2.6891602736603102</v>
      </c>
      <c r="P3061">
        <v>2.8012693215390398</v>
      </c>
      <c r="Q3061">
        <v>2.9154468419839401</v>
      </c>
      <c r="R3061">
        <v>3.0288268548235302</v>
      </c>
      <c r="S3061">
        <v>3.0336097775699402</v>
      </c>
      <c r="T3061">
        <v>2.9674433527342199</v>
      </c>
      <c r="U3061">
        <v>2.9895154362409699</v>
      </c>
      <c r="V3061">
        <v>2.9765807398305602</v>
      </c>
      <c r="W3061">
        <v>2.9747111165203601</v>
      </c>
      <c r="X3061">
        <v>2.9658248009105699</v>
      </c>
      <c r="Y3061">
        <v>2.97884515479232</v>
      </c>
      <c r="Z3061">
        <v>2.9606918765213699</v>
      </c>
      <c r="AA3061">
        <v>2.8175240671163002</v>
      </c>
      <c r="AB3061">
        <v>2.6554350581203798</v>
      </c>
      <c r="AC3061">
        <v>2.52595644302294</v>
      </c>
      <c r="AD3061">
        <v>2.4099313640374298</v>
      </c>
      <c r="AE3061">
        <v>2.2941780158285998</v>
      </c>
      <c r="AF3061">
        <v>2.20032211952888</v>
      </c>
      <c r="AG3061">
        <v>2.2021455619854899</v>
      </c>
      <c r="AH3061">
        <v>2.17570842690355</v>
      </c>
      <c r="AI3061">
        <v>2.0327340045027502</v>
      </c>
      <c r="AJ3061">
        <v>1.97845694844255</v>
      </c>
      <c r="AK3061">
        <v>2.0097001107967101</v>
      </c>
      <c r="AL3061">
        <v>1.94276128252757</v>
      </c>
      <c r="AM3061">
        <v>1.9095103105995299</v>
      </c>
    </row>
    <row r="3062" spans="1:39" customFormat="1" hidden="1" x14ac:dyDescent="0.2">
      <c r="A3062" t="s">
        <v>581</v>
      </c>
      <c r="B3062" s="1" t="s">
        <v>548</v>
      </c>
      <c r="C3062" t="s">
        <v>514</v>
      </c>
      <c r="D3062" s="1" t="s">
        <v>142</v>
      </c>
      <c r="E3062">
        <v>21626122</v>
      </c>
      <c r="F3062">
        <v>22387803</v>
      </c>
      <c r="G3062">
        <v>23162269</v>
      </c>
      <c r="H3062">
        <v>23918235</v>
      </c>
      <c r="I3062">
        <v>24655723</v>
      </c>
      <c r="J3062">
        <v>25391830</v>
      </c>
      <c r="K3062">
        <v>26133744</v>
      </c>
      <c r="L3062">
        <v>26878347</v>
      </c>
      <c r="M3062">
        <v>27615736</v>
      </c>
      <c r="N3062">
        <v>28364264</v>
      </c>
      <c r="O3062">
        <v>29137373</v>
      </c>
      <c r="P3062">
        <v>29965129</v>
      </c>
      <c r="Q3062">
        <v>30851606</v>
      </c>
      <c r="R3062">
        <v>31800343</v>
      </c>
      <c r="S3062">
        <v>32779823</v>
      </c>
      <c r="T3062">
        <v>33767122</v>
      </c>
      <c r="U3062">
        <v>34791836</v>
      </c>
      <c r="V3062">
        <v>35843010</v>
      </c>
      <c r="W3062">
        <v>36925253</v>
      </c>
      <c r="X3062">
        <v>38036793</v>
      </c>
      <c r="Y3062">
        <v>39186895</v>
      </c>
      <c r="Z3062">
        <v>40364444</v>
      </c>
      <c r="AA3062">
        <v>41517895</v>
      </c>
      <c r="AB3062">
        <v>42635144</v>
      </c>
      <c r="AC3062">
        <v>43725806</v>
      </c>
      <c r="AD3062">
        <v>44792368</v>
      </c>
      <c r="AE3062">
        <v>45831863</v>
      </c>
      <c r="AF3062">
        <v>46851488</v>
      </c>
      <c r="AG3062">
        <v>47894670</v>
      </c>
      <c r="AH3062">
        <v>48948137</v>
      </c>
      <c r="AI3062">
        <v>49953304</v>
      </c>
      <c r="AJ3062">
        <v>50951450</v>
      </c>
      <c r="AK3062">
        <v>51985780</v>
      </c>
      <c r="AL3062">
        <v>53005614</v>
      </c>
      <c r="AM3062">
        <v>54027487</v>
      </c>
    </row>
    <row r="3063" spans="1:39" customFormat="1" hidden="1" x14ac:dyDescent="0.2">
      <c r="A3063" t="s">
        <v>581</v>
      </c>
      <c r="B3063" s="1" t="s">
        <v>548</v>
      </c>
      <c r="C3063" t="s">
        <v>267</v>
      </c>
      <c r="D3063" s="1" t="s">
        <v>205</v>
      </c>
      <c r="E3063" t="s">
        <v>49</v>
      </c>
      <c r="F3063" t="s">
        <v>49</v>
      </c>
      <c r="G3063" t="s">
        <v>49</v>
      </c>
      <c r="H3063" t="s">
        <v>49</v>
      </c>
      <c r="I3063" t="s">
        <v>49</v>
      </c>
      <c r="J3063" t="s">
        <v>49</v>
      </c>
      <c r="K3063" t="s">
        <v>49</v>
      </c>
      <c r="L3063" t="s">
        <v>49</v>
      </c>
      <c r="M3063" t="s">
        <v>49</v>
      </c>
      <c r="N3063" t="s">
        <v>49</v>
      </c>
      <c r="O3063" t="s">
        <v>49</v>
      </c>
      <c r="P3063" t="s">
        <v>49</v>
      </c>
      <c r="Q3063" t="s">
        <v>49</v>
      </c>
      <c r="R3063" t="s">
        <v>49</v>
      </c>
      <c r="S3063" t="s">
        <v>49</v>
      </c>
      <c r="T3063" t="s">
        <v>49</v>
      </c>
      <c r="U3063" t="s">
        <v>49</v>
      </c>
      <c r="V3063">
        <v>33</v>
      </c>
      <c r="W3063">
        <v>33</v>
      </c>
      <c r="X3063">
        <v>33.200000000000003</v>
      </c>
      <c r="Y3063">
        <v>33.200000000000003</v>
      </c>
      <c r="Z3063">
        <v>33.200000000000003</v>
      </c>
      <c r="AA3063">
        <v>33.200000000000003</v>
      </c>
      <c r="AB3063">
        <v>32.4</v>
      </c>
      <c r="AC3063">
        <v>27.4</v>
      </c>
      <c r="AD3063">
        <v>30.1</v>
      </c>
      <c r="AE3063">
        <v>29.8</v>
      </c>
      <c r="AF3063">
        <v>29.8</v>
      </c>
      <c r="AG3063">
        <v>30.1</v>
      </c>
      <c r="AH3063">
        <v>30.1</v>
      </c>
      <c r="AI3063">
        <v>30.1</v>
      </c>
      <c r="AJ3063">
        <v>30.1</v>
      </c>
      <c r="AK3063" t="s">
        <v>49</v>
      </c>
      <c r="AL3063" t="s">
        <v>49</v>
      </c>
      <c r="AM3063" t="s">
        <v>49</v>
      </c>
    </row>
    <row r="3064" spans="1:39" customFormat="1" hidden="1" x14ac:dyDescent="0.2">
      <c r="A3064" t="s">
        <v>581</v>
      </c>
      <c r="B3064" s="1" t="s">
        <v>548</v>
      </c>
      <c r="C3064" t="s">
        <v>447</v>
      </c>
      <c r="D3064" s="1" t="s">
        <v>564</v>
      </c>
      <c r="E3064" t="s">
        <v>49</v>
      </c>
      <c r="F3064" t="s">
        <v>49</v>
      </c>
      <c r="G3064" t="s">
        <v>49</v>
      </c>
      <c r="H3064" t="s">
        <v>49</v>
      </c>
      <c r="I3064" t="s">
        <v>49</v>
      </c>
      <c r="J3064" t="s">
        <v>49</v>
      </c>
      <c r="K3064" t="s">
        <v>49</v>
      </c>
      <c r="L3064" t="s">
        <v>49</v>
      </c>
      <c r="M3064" t="s">
        <v>49</v>
      </c>
      <c r="N3064" t="s">
        <v>49</v>
      </c>
      <c r="O3064" t="s">
        <v>49</v>
      </c>
      <c r="P3064" t="s">
        <v>49</v>
      </c>
      <c r="Q3064" t="s">
        <v>49</v>
      </c>
      <c r="R3064" t="s">
        <v>49</v>
      </c>
      <c r="S3064" t="s">
        <v>49</v>
      </c>
      <c r="T3064" t="s">
        <v>49</v>
      </c>
      <c r="U3064">
        <v>9</v>
      </c>
      <c r="V3064">
        <v>9</v>
      </c>
      <c r="W3064">
        <v>9</v>
      </c>
      <c r="X3064">
        <v>9</v>
      </c>
      <c r="Y3064">
        <v>9</v>
      </c>
      <c r="Z3064">
        <v>9</v>
      </c>
      <c r="AA3064">
        <v>9</v>
      </c>
      <c r="AB3064">
        <v>9</v>
      </c>
      <c r="AC3064">
        <v>9</v>
      </c>
      <c r="AD3064">
        <v>9</v>
      </c>
      <c r="AE3064">
        <v>9</v>
      </c>
      <c r="AF3064">
        <v>9</v>
      </c>
      <c r="AG3064">
        <v>9</v>
      </c>
      <c r="AH3064">
        <v>9</v>
      </c>
      <c r="AI3064">
        <v>9</v>
      </c>
      <c r="AJ3064">
        <v>10</v>
      </c>
      <c r="AK3064" t="s">
        <v>49</v>
      </c>
      <c r="AL3064" t="s">
        <v>49</v>
      </c>
      <c r="AM3064" t="s">
        <v>49</v>
      </c>
    </row>
    <row r="3065" spans="1:39" customFormat="1" hidden="1" x14ac:dyDescent="0.2">
      <c r="A3065" t="s">
        <v>581</v>
      </c>
      <c r="B3065" s="1" t="s">
        <v>548</v>
      </c>
      <c r="C3065" t="s">
        <v>458</v>
      </c>
      <c r="D3065" s="1" t="s">
        <v>187</v>
      </c>
      <c r="E3065" t="s">
        <v>49</v>
      </c>
      <c r="F3065" t="s">
        <v>49</v>
      </c>
      <c r="G3065" t="s">
        <v>49</v>
      </c>
      <c r="H3065" t="s">
        <v>49</v>
      </c>
      <c r="I3065" t="s">
        <v>49</v>
      </c>
      <c r="J3065" t="s">
        <v>49</v>
      </c>
      <c r="K3065" t="s">
        <v>49</v>
      </c>
      <c r="L3065">
        <v>1282</v>
      </c>
      <c r="M3065">
        <v>1309</v>
      </c>
      <c r="N3065">
        <v>1068</v>
      </c>
      <c r="O3065">
        <v>1111</v>
      </c>
      <c r="P3065">
        <v>1492</v>
      </c>
      <c r="Q3065">
        <v>1557</v>
      </c>
      <c r="R3065">
        <v>1603</v>
      </c>
      <c r="S3065">
        <v>1538</v>
      </c>
      <c r="T3065" t="s">
        <v>49</v>
      </c>
      <c r="U3065">
        <v>1399</v>
      </c>
      <c r="V3065" t="s">
        <v>49</v>
      </c>
      <c r="W3065" t="s">
        <v>49</v>
      </c>
      <c r="X3065" t="s">
        <v>49</v>
      </c>
      <c r="Y3065" t="s">
        <v>49</v>
      </c>
      <c r="Z3065" t="s">
        <v>49</v>
      </c>
      <c r="AA3065" t="s">
        <v>49</v>
      </c>
      <c r="AB3065" t="s">
        <v>49</v>
      </c>
      <c r="AC3065" t="s">
        <v>49</v>
      </c>
      <c r="AD3065" t="s">
        <v>49</v>
      </c>
      <c r="AE3065" t="s">
        <v>49</v>
      </c>
      <c r="AF3065" t="s">
        <v>49</v>
      </c>
      <c r="AG3065" t="s">
        <v>49</v>
      </c>
      <c r="AH3065" t="s">
        <v>49</v>
      </c>
      <c r="AI3065" t="s">
        <v>49</v>
      </c>
      <c r="AJ3065" t="s">
        <v>49</v>
      </c>
      <c r="AK3065" t="s">
        <v>49</v>
      </c>
      <c r="AL3065" t="s">
        <v>49</v>
      </c>
      <c r="AM3065" t="s">
        <v>49</v>
      </c>
    </row>
    <row r="3066" spans="1:39" customFormat="1" hidden="1" x14ac:dyDescent="0.2">
      <c r="A3066" t="s">
        <v>581</v>
      </c>
      <c r="B3066" s="1" t="s">
        <v>548</v>
      </c>
      <c r="C3066" t="s">
        <v>487</v>
      </c>
      <c r="D3066" s="1" t="s">
        <v>306</v>
      </c>
      <c r="E3066" t="s">
        <v>49</v>
      </c>
      <c r="F3066" t="s">
        <v>49</v>
      </c>
      <c r="G3066" t="s">
        <v>49</v>
      </c>
      <c r="H3066" t="s">
        <v>49</v>
      </c>
      <c r="I3066" t="s">
        <v>49</v>
      </c>
      <c r="J3066" t="s">
        <v>49</v>
      </c>
      <c r="K3066" t="s">
        <v>49</v>
      </c>
      <c r="L3066" t="s">
        <v>49</v>
      </c>
      <c r="M3066" t="s">
        <v>49</v>
      </c>
      <c r="N3066" t="s">
        <v>49</v>
      </c>
      <c r="O3066" t="s">
        <v>49</v>
      </c>
      <c r="P3066" t="s">
        <v>49</v>
      </c>
      <c r="Q3066" t="s">
        <v>49</v>
      </c>
      <c r="R3066" t="s">
        <v>49</v>
      </c>
      <c r="S3066" t="s">
        <v>49</v>
      </c>
      <c r="T3066" t="s">
        <v>49</v>
      </c>
      <c r="U3066" t="s">
        <v>49</v>
      </c>
      <c r="V3066" t="s">
        <v>49</v>
      </c>
      <c r="W3066" t="s">
        <v>49</v>
      </c>
      <c r="X3066" t="s">
        <v>49</v>
      </c>
      <c r="Y3066" t="s">
        <v>49</v>
      </c>
      <c r="Z3066" t="s">
        <v>49</v>
      </c>
      <c r="AA3066" t="s">
        <v>49</v>
      </c>
      <c r="AB3066" t="s">
        <v>49</v>
      </c>
      <c r="AC3066" t="s">
        <v>49</v>
      </c>
      <c r="AD3066" t="s">
        <v>49</v>
      </c>
      <c r="AE3066" t="s">
        <v>49</v>
      </c>
      <c r="AF3066" t="s">
        <v>49</v>
      </c>
      <c r="AG3066" t="s">
        <v>49</v>
      </c>
      <c r="AH3066" t="s">
        <v>49</v>
      </c>
      <c r="AI3066" t="s">
        <v>49</v>
      </c>
      <c r="AJ3066" t="s">
        <v>49</v>
      </c>
      <c r="AK3066" t="s">
        <v>49</v>
      </c>
      <c r="AL3066" t="s">
        <v>49</v>
      </c>
      <c r="AM3066" t="s">
        <v>49</v>
      </c>
    </row>
    <row r="3067" spans="1:39" customFormat="1" hidden="1" x14ac:dyDescent="0.2">
      <c r="A3067" t="s">
        <v>581</v>
      </c>
      <c r="B3067" s="1" t="s">
        <v>548</v>
      </c>
      <c r="C3067" t="s">
        <v>454</v>
      </c>
      <c r="D3067" s="1" t="s">
        <v>165</v>
      </c>
      <c r="E3067">
        <v>8.026232318885592</v>
      </c>
      <c r="F3067">
        <v>6.8152119347950215</v>
      </c>
      <c r="G3067">
        <v>7.3327970663556474</v>
      </c>
      <c r="H3067">
        <v>5.7455126480252563</v>
      </c>
      <c r="I3067">
        <v>1.8253291877324263</v>
      </c>
      <c r="J3067">
        <v>3.4134724070028102</v>
      </c>
      <c r="K3067">
        <v>16.428109891843736</v>
      </c>
      <c r="L3067">
        <v>15.801648336515806</v>
      </c>
      <c r="M3067">
        <v>-5.7765885401169648</v>
      </c>
      <c r="N3067">
        <v>16.879568494899498</v>
      </c>
      <c r="O3067">
        <v>21.096326025913257</v>
      </c>
      <c r="P3067">
        <v>17.454048783367263</v>
      </c>
      <c r="Q3067">
        <v>15.327433446586705</v>
      </c>
      <c r="R3067">
        <v>17.812500968169118</v>
      </c>
      <c r="S3067">
        <v>17.358140644542736</v>
      </c>
      <c r="T3067">
        <v>9.7705109271181296</v>
      </c>
      <c r="U3067">
        <v>5.0452575966548663</v>
      </c>
      <c r="V3067">
        <v>7.6099875458816992</v>
      </c>
      <c r="W3067">
        <v>-8.0098669713636408</v>
      </c>
      <c r="X3067">
        <v>4.8190907881851031</v>
      </c>
      <c r="Y3067">
        <v>-0.9849969722943327</v>
      </c>
      <c r="Z3067">
        <v>-10.096003565548351</v>
      </c>
      <c r="AA3067">
        <v>12.526958492458025</v>
      </c>
      <c r="AB3067">
        <v>4.5261858322689834</v>
      </c>
      <c r="AC3067">
        <v>9.3135113445828832</v>
      </c>
      <c r="AD3067">
        <v>9.293946359699536</v>
      </c>
      <c r="AE3067">
        <v>8.2490789921732421</v>
      </c>
      <c r="AF3067">
        <v>6.2688057827038435</v>
      </c>
      <c r="AG3067">
        <v>10.118128713498676</v>
      </c>
      <c r="AH3067">
        <v>5.656747615859067</v>
      </c>
      <c r="AI3067">
        <v>8.4879604749469095</v>
      </c>
      <c r="AJ3067">
        <v>7.8311007476740624</v>
      </c>
      <c r="AK3067">
        <v>6.7146344090674033</v>
      </c>
      <c r="AL3067">
        <v>7.4275810051437183</v>
      </c>
      <c r="AM3067" t="s">
        <v>49</v>
      </c>
    </row>
    <row r="3068" spans="1:39" customFormat="1" hidden="1" x14ac:dyDescent="0.2">
      <c r="A3068" t="s">
        <v>581</v>
      </c>
      <c r="B3068" s="1" t="s">
        <v>548</v>
      </c>
      <c r="C3068" t="s">
        <v>381</v>
      </c>
      <c r="D3068" s="1" t="s">
        <v>512</v>
      </c>
      <c r="E3068" t="s">
        <v>49</v>
      </c>
      <c r="F3068" t="s">
        <v>49</v>
      </c>
      <c r="G3068" t="s">
        <v>49</v>
      </c>
      <c r="H3068" t="s">
        <v>49</v>
      </c>
      <c r="I3068" t="s">
        <v>49</v>
      </c>
      <c r="J3068" t="s">
        <v>49</v>
      </c>
      <c r="K3068" t="s">
        <v>49</v>
      </c>
      <c r="L3068" t="s">
        <v>49</v>
      </c>
      <c r="M3068">
        <v>39.130435943603501</v>
      </c>
      <c r="N3068" t="s">
        <v>49</v>
      </c>
      <c r="O3068">
        <v>40.760868072509801</v>
      </c>
      <c r="P3068" t="s">
        <v>49</v>
      </c>
      <c r="Q3068">
        <v>34.782608032226598</v>
      </c>
      <c r="R3068" t="s">
        <v>49</v>
      </c>
      <c r="S3068">
        <v>46.486488342285199</v>
      </c>
      <c r="T3068">
        <v>44.864864349365199</v>
      </c>
      <c r="U3068">
        <v>44.776119232177699</v>
      </c>
      <c r="V3068">
        <v>45.588233947753899</v>
      </c>
      <c r="W3068">
        <v>48.529411315917997</v>
      </c>
      <c r="X3068">
        <v>42.233009338378899</v>
      </c>
      <c r="Y3068">
        <v>46.601940155029297</v>
      </c>
      <c r="Z3068">
        <v>47.846889495849602</v>
      </c>
      <c r="AA3068">
        <v>48.803829193115199</v>
      </c>
      <c r="AB3068">
        <v>44.075828552246101</v>
      </c>
      <c r="AC3068">
        <v>41.232227325439503</v>
      </c>
      <c r="AD3068">
        <v>41.706161499023402</v>
      </c>
      <c r="AE3068">
        <v>39.903846740722699</v>
      </c>
      <c r="AF3068">
        <v>40.476188659667997</v>
      </c>
      <c r="AG3068">
        <v>40</v>
      </c>
      <c r="AH3068">
        <v>40.952381134033203</v>
      </c>
      <c r="AI3068">
        <v>42.380950927734403</v>
      </c>
      <c r="AJ3068">
        <v>40</v>
      </c>
      <c r="AK3068">
        <v>32.857143402099602</v>
      </c>
      <c r="AL3068">
        <v>35.714286804199197</v>
      </c>
      <c r="AM3068">
        <v>39.150943756103501</v>
      </c>
    </row>
    <row r="3069" spans="1:39" customFormat="1" hidden="1" x14ac:dyDescent="0.2">
      <c r="A3069" t="s">
        <v>581</v>
      </c>
      <c r="B3069" s="1" t="s">
        <v>548</v>
      </c>
      <c r="C3069" t="s">
        <v>410</v>
      </c>
      <c r="D3069" s="1" t="s">
        <v>81</v>
      </c>
      <c r="E3069" t="s">
        <v>49</v>
      </c>
      <c r="F3069" t="s">
        <v>49</v>
      </c>
      <c r="G3069" t="s">
        <v>49</v>
      </c>
      <c r="H3069" t="s">
        <v>49</v>
      </c>
      <c r="I3069" t="s">
        <v>49</v>
      </c>
      <c r="J3069" t="s">
        <v>49</v>
      </c>
      <c r="K3069" t="s">
        <v>49</v>
      </c>
      <c r="L3069" t="s">
        <v>49</v>
      </c>
      <c r="M3069">
        <v>18.090452194213899</v>
      </c>
      <c r="N3069" t="s">
        <v>49</v>
      </c>
      <c r="O3069">
        <v>17.5</v>
      </c>
      <c r="P3069" t="s">
        <v>49</v>
      </c>
      <c r="Q3069">
        <v>23.383085250854499</v>
      </c>
      <c r="R3069" t="s">
        <v>49</v>
      </c>
      <c r="S3069">
        <v>18.407960891723601</v>
      </c>
      <c r="T3069">
        <v>19.900497436523398</v>
      </c>
      <c r="U3069">
        <v>20.6730766296387</v>
      </c>
      <c r="V3069">
        <v>22.009569168090799</v>
      </c>
      <c r="W3069">
        <v>22.488039016723601</v>
      </c>
      <c r="X3069">
        <v>17.224880218505898</v>
      </c>
      <c r="Y3069">
        <v>16.346153259277301</v>
      </c>
      <c r="Z3069">
        <v>16.5876770019531</v>
      </c>
      <c r="AA3069">
        <v>18.009479522705099</v>
      </c>
      <c r="AB3069">
        <v>19.248826980590799</v>
      </c>
      <c r="AC3069">
        <v>23.943662643432599</v>
      </c>
      <c r="AD3069">
        <v>30.046947479248001</v>
      </c>
      <c r="AE3069">
        <v>38.942306518554702</v>
      </c>
      <c r="AF3069">
        <v>36.666667938232401</v>
      </c>
      <c r="AG3069">
        <v>35.238094329833999</v>
      </c>
      <c r="AH3069">
        <v>37.142856597900398</v>
      </c>
      <c r="AI3069">
        <v>36.666667938232401</v>
      </c>
      <c r="AJ3069">
        <v>35.714286804199197</v>
      </c>
      <c r="AK3069">
        <v>30.476190567016602</v>
      </c>
      <c r="AL3069">
        <v>37.142856597900398</v>
      </c>
      <c r="AM3069">
        <v>40.566036224365199</v>
      </c>
    </row>
    <row r="3070" spans="1:39" customFormat="1" hidden="1" x14ac:dyDescent="0.2">
      <c r="A3070" t="s">
        <v>581</v>
      </c>
      <c r="B3070" s="1" t="s">
        <v>548</v>
      </c>
      <c r="C3070" t="s">
        <v>330</v>
      </c>
      <c r="D3070" s="1" t="s">
        <v>266</v>
      </c>
      <c r="E3070" t="s">
        <v>49</v>
      </c>
      <c r="F3070" t="s">
        <v>49</v>
      </c>
      <c r="G3070" t="s">
        <v>49</v>
      </c>
      <c r="H3070" t="s">
        <v>49</v>
      </c>
      <c r="I3070" t="s">
        <v>49</v>
      </c>
      <c r="J3070" t="s">
        <v>49</v>
      </c>
      <c r="K3070">
        <v>31.23</v>
      </c>
      <c r="L3070" t="s">
        <v>49</v>
      </c>
      <c r="M3070" t="s">
        <v>49</v>
      </c>
      <c r="N3070" t="s">
        <v>49</v>
      </c>
      <c r="O3070" t="s">
        <v>49</v>
      </c>
      <c r="P3070">
        <v>17.57</v>
      </c>
      <c r="Q3070">
        <v>20.9</v>
      </c>
      <c r="R3070">
        <v>20.45</v>
      </c>
      <c r="S3070">
        <v>16.84</v>
      </c>
      <c r="T3070" t="s">
        <v>49</v>
      </c>
      <c r="U3070">
        <v>16.66</v>
      </c>
      <c r="V3070">
        <v>12.42</v>
      </c>
      <c r="W3070">
        <v>12.32</v>
      </c>
      <c r="X3070">
        <v>12.13</v>
      </c>
      <c r="Y3070">
        <v>12.09</v>
      </c>
      <c r="Z3070">
        <v>12.17</v>
      </c>
      <c r="AA3070">
        <v>12.55</v>
      </c>
      <c r="AB3070">
        <v>12.41</v>
      </c>
      <c r="AC3070">
        <v>12.05</v>
      </c>
      <c r="AD3070">
        <v>11.72</v>
      </c>
      <c r="AE3070">
        <v>11.88</v>
      </c>
      <c r="AF3070">
        <v>11.96</v>
      </c>
      <c r="AG3070">
        <v>12.11</v>
      </c>
      <c r="AH3070" t="s">
        <v>49</v>
      </c>
      <c r="AI3070">
        <v>12.56</v>
      </c>
      <c r="AJ3070">
        <v>13.08</v>
      </c>
      <c r="AK3070">
        <v>13.69</v>
      </c>
      <c r="AL3070" t="s">
        <v>49</v>
      </c>
      <c r="AM3070" t="s">
        <v>49</v>
      </c>
    </row>
    <row r="3071" spans="1:39" customFormat="1" hidden="1" x14ac:dyDescent="0.2">
      <c r="A3071" t="s">
        <v>581</v>
      </c>
      <c r="B3071" s="1" t="s">
        <v>548</v>
      </c>
      <c r="C3071" t="s">
        <v>19</v>
      </c>
      <c r="D3071" s="1" t="s">
        <v>127</v>
      </c>
      <c r="E3071" t="s">
        <v>49</v>
      </c>
      <c r="F3071" t="s">
        <v>49</v>
      </c>
      <c r="G3071" t="s">
        <v>49</v>
      </c>
      <c r="H3071" t="s">
        <v>49</v>
      </c>
      <c r="I3071" t="s">
        <v>49</v>
      </c>
      <c r="J3071" t="s">
        <v>49</v>
      </c>
      <c r="K3071">
        <v>31.15</v>
      </c>
      <c r="L3071" t="s">
        <v>49</v>
      </c>
      <c r="M3071" t="s">
        <v>49</v>
      </c>
      <c r="N3071" t="s">
        <v>49</v>
      </c>
      <c r="O3071" t="s">
        <v>49</v>
      </c>
      <c r="P3071">
        <v>17.579999999999998</v>
      </c>
      <c r="Q3071">
        <v>21.01</v>
      </c>
      <c r="R3071">
        <v>20.22</v>
      </c>
      <c r="S3071">
        <v>16.41</v>
      </c>
      <c r="T3071" t="s">
        <v>49</v>
      </c>
      <c r="U3071">
        <v>16.260000000000002</v>
      </c>
      <c r="V3071">
        <v>12.06</v>
      </c>
      <c r="W3071">
        <v>11.98</v>
      </c>
      <c r="X3071">
        <v>11.78</v>
      </c>
      <c r="Y3071">
        <v>11.65</v>
      </c>
      <c r="Z3071">
        <v>11.68</v>
      </c>
      <c r="AA3071">
        <v>12.01</v>
      </c>
      <c r="AB3071">
        <v>11.92</v>
      </c>
      <c r="AC3071">
        <v>11.36</v>
      </c>
      <c r="AD3071">
        <v>11.08</v>
      </c>
      <c r="AE3071">
        <v>11.22</v>
      </c>
      <c r="AF3071">
        <v>11.4</v>
      </c>
      <c r="AG3071">
        <v>11.5</v>
      </c>
      <c r="AH3071" t="s">
        <v>49</v>
      </c>
      <c r="AI3071">
        <v>11.81</v>
      </c>
      <c r="AJ3071">
        <v>12.37</v>
      </c>
      <c r="AK3071">
        <v>13.24</v>
      </c>
      <c r="AL3071" t="s">
        <v>49</v>
      </c>
      <c r="AM3071" t="s">
        <v>49</v>
      </c>
    </row>
    <row r="3072" spans="1:39" customFormat="1" hidden="1" x14ac:dyDescent="0.2">
      <c r="A3072" t="s">
        <v>581</v>
      </c>
      <c r="B3072" s="1" t="s">
        <v>548</v>
      </c>
      <c r="C3072" t="s">
        <v>219</v>
      </c>
      <c r="D3072" s="1" t="s">
        <v>551</v>
      </c>
      <c r="E3072" t="s">
        <v>49</v>
      </c>
      <c r="F3072" t="s">
        <v>49</v>
      </c>
      <c r="G3072" t="s">
        <v>49</v>
      </c>
      <c r="H3072" t="s">
        <v>49</v>
      </c>
      <c r="I3072" t="s">
        <v>49</v>
      </c>
      <c r="J3072" t="s">
        <v>49</v>
      </c>
      <c r="K3072" t="s">
        <v>49</v>
      </c>
      <c r="L3072" t="s">
        <v>49</v>
      </c>
      <c r="M3072" t="s">
        <v>49</v>
      </c>
      <c r="N3072" t="s">
        <v>49</v>
      </c>
      <c r="O3072" t="s">
        <v>49</v>
      </c>
      <c r="P3072" t="s">
        <v>49</v>
      </c>
      <c r="Q3072" t="s">
        <v>49</v>
      </c>
      <c r="R3072" t="s">
        <v>49</v>
      </c>
      <c r="S3072" t="s">
        <v>49</v>
      </c>
      <c r="T3072" t="s">
        <v>49</v>
      </c>
      <c r="U3072" t="s">
        <v>49</v>
      </c>
      <c r="V3072">
        <v>52</v>
      </c>
      <c r="W3072">
        <v>52</v>
      </c>
      <c r="X3072">
        <v>51</v>
      </c>
      <c r="Y3072">
        <v>51</v>
      </c>
      <c r="Z3072">
        <v>51</v>
      </c>
      <c r="AA3072">
        <v>51</v>
      </c>
      <c r="AB3072">
        <v>51</v>
      </c>
      <c r="AC3072">
        <v>51</v>
      </c>
      <c r="AD3072">
        <v>51</v>
      </c>
      <c r="AE3072">
        <v>40</v>
      </c>
      <c r="AF3072">
        <v>41</v>
      </c>
      <c r="AG3072">
        <v>41</v>
      </c>
      <c r="AH3072">
        <v>36</v>
      </c>
      <c r="AI3072">
        <v>35</v>
      </c>
      <c r="AJ3072">
        <v>24</v>
      </c>
      <c r="AK3072" t="s">
        <v>49</v>
      </c>
      <c r="AL3072" t="s">
        <v>49</v>
      </c>
      <c r="AM3072" t="s">
        <v>49</v>
      </c>
    </row>
    <row r="3073" spans="1:39" customFormat="1" hidden="1" x14ac:dyDescent="0.2">
      <c r="A3073" t="s">
        <v>581</v>
      </c>
      <c r="B3073" s="1" t="s">
        <v>548</v>
      </c>
      <c r="C3073" t="s">
        <v>460</v>
      </c>
      <c r="D3073" s="1" t="s">
        <v>249</v>
      </c>
      <c r="E3073" t="s">
        <v>49</v>
      </c>
      <c r="F3073" t="s">
        <v>49</v>
      </c>
      <c r="G3073" t="s">
        <v>49</v>
      </c>
      <c r="H3073" t="s">
        <v>49</v>
      </c>
      <c r="I3073" t="s">
        <v>49</v>
      </c>
      <c r="J3073" t="s">
        <v>49</v>
      </c>
      <c r="K3073" t="s">
        <v>49</v>
      </c>
      <c r="L3073" t="s">
        <v>49</v>
      </c>
      <c r="M3073" t="s">
        <v>49</v>
      </c>
      <c r="N3073" t="s">
        <v>49</v>
      </c>
      <c r="O3073" t="s">
        <v>49</v>
      </c>
      <c r="P3073" t="s">
        <v>49</v>
      </c>
      <c r="Q3073" t="s">
        <v>49</v>
      </c>
      <c r="R3073" t="s">
        <v>49</v>
      </c>
      <c r="S3073" t="s">
        <v>49</v>
      </c>
      <c r="T3073" t="s">
        <v>49</v>
      </c>
      <c r="U3073" t="s">
        <v>49</v>
      </c>
      <c r="V3073" t="s">
        <v>49</v>
      </c>
      <c r="W3073" t="s">
        <v>49</v>
      </c>
      <c r="X3073">
        <v>23.4</v>
      </c>
      <c r="Y3073" t="s">
        <v>49</v>
      </c>
      <c r="Z3073" t="s">
        <v>49</v>
      </c>
      <c r="AA3073" t="s">
        <v>49</v>
      </c>
      <c r="AB3073" t="s">
        <v>49</v>
      </c>
      <c r="AC3073" t="s">
        <v>49</v>
      </c>
      <c r="AD3073">
        <v>13.8</v>
      </c>
      <c r="AE3073" t="s">
        <v>49</v>
      </c>
      <c r="AF3073" t="s">
        <v>49</v>
      </c>
      <c r="AG3073" t="s">
        <v>49</v>
      </c>
      <c r="AH3073" t="s">
        <v>49</v>
      </c>
      <c r="AI3073">
        <v>11.4</v>
      </c>
      <c r="AJ3073" t="s">
        <v>49</v>
      </c>
      <c r="AK3073" t="s">
        <v>49</v>
      </c>
      <c r="AL3073" t="s">
        <v>49</v>
      </c>
      <c r="AM3073" t="s">
        <v>49</v>
      </c>
    </row>
    <row r="3074" spans="1:39" customFormat="1" hidden="1" x14ac:dyDescent="0.2">
      <c r="A3074" t="s">
        <v>581</v>
      </c>
      <c r="B3074" s="1" t="s">
        <v>548</v>
      </c>
      <c r="C3074" t="s">
        <v>214</v>
      </c>
      <c r="D3074" s="1" t="s">
        <v>72</v>
      </c>
      <c r="E3074" t="s">
        <v>49</v>
      </c>
      <c r="F3074" t="s">
        <v>49</v>
      </c>
      <c r="G3074" t="s">
        <v>49</v>
      </c>
      <c r="H3074" t="s">
        <v>49</v>
      </c>
      <c r="I3074" t="s">
        <v>49</v>
      </c>
      <c r="J3074" t="s">
        <v>49</v>
      </c>
      <c r="K3074" t="s">
        <v>49</v>
      </c>
      <c r="L3074" t="s">
        <v>49</v>
      </c>
      <c r="M3074" t="s">
        <v>49</v>
      </c>
      <c r="N3074" t="s">
        <v>49</v>
      </c>
      <c r="O3074" t="s">
        <v>49</v>
      </c>
      <c r="P3074" t="s">
        <v>49</v>
      </c>
      <c r="Q3074" t="s">
        <v>49</v>
      </c>
      <c r="R3074" t="s">
        <v>49</v>
      </c>
      <c r="S3074" t="s">
        <v>49</v>
      </c>
      <c r="T3074" t="s">
        <v>49</v>
      </c>
      <c r="U3074">
        <v>49</v>
      </c>
      <c r="V3074">
        <v>72</v>
      </c>
      <c r="W3074">
        <v>72</v>
      </c>
      <c r="X3074">
        <v>72</v>
      </c>
      <c r="Y3074">
        <v>72</v>
      </c>
      <c r="Z3074">
        <v>72</v>
      </c>
      <c r="AA3074">
        <v>72</v>
      </c>
      <c r="AB3074">
        <v>72</v>
      </c>
      <c r="AC3074">
        <v>72</v>
      </c>
      <c r="AD3074">
        <v>72</v>
      </c>
      <c r="AE3074">
        <v>72</v>
      </c>
      <c r="AF3074">
        <v>61</v>
      </c>
      <c r="AG3074">
        <v>61</v>
      </c>
      <c r="AH3074">
        <v>61</v>
      </c>
      <c r="AI3074">
        <v>49</v>
      </c>
      <c r="AJ3074">
        <v>43.5</v>
      </c>
      <c r="AK3074" t="s">
        <v>49</v>
      </c>
      <c r="AL3074" t="s">
        <v>49</v>
      </c>
      <c r="AM3074" t="s">
        <v>49</v>
      </c>
    </row>
    <row r="3075" spans="1:39" customFormat="1" hidden="1" x14ac:dyDescent="0.2">
      <c r="A3075" t="s">
        <v>581</v>
      </c>
      <c r="B3075" s="1" t="s">
        <v>548</v>
      </c>
      <c r="C3075" t="s">
        <v>443</v>
      </c>
      <c r="D3075" s="1" t="s">
        <v>259</v>
      </c>
      <c r="E3075" t="s">
        <v>49</v>
      </c>
      <c r="F3075" t="s">
        <v>49</v>
      </c>
      <c r="G3075" t="s">
        <v>49</v>
      </c>
      <c r="H3075" t="s">
        <v>49</v>
      </c>
      <c r="I3075" t="s">
        <v>49</v>
      </c>
      <c r="J3075" t="s">
        <v>49</v>
      </c>
      <c r="K3075" t="s">
        <v>49</v>
      </c>
      <c r="L3075" t="s">
        <v>49</v>
      </c>
      <c r="M3075" t="s">
        <v>49</v>
      </c>
      <c r="N3075" t="s">
        <v>49</v>
      </c>
      <c r="O3075" t="s">
        <v>49</v>
      </c>
      <c r="P3075" t="s">
        <v>49</v>
      </c>
      <c r="Q3075" t="s">
        <v>49</v>
      </c>
      <c r="R3075" t="s">
        <v>49</v>
      </c>
      <c r="S3075" t="s">
        <v>49</v>
      </c>
      <c r="T3075">
        <v>60</v>
      </c>
      <c r="U3075">
        <v>47</v>
      </c>
      <c r="V3075">
        <v>55</v>
      </c>
      <c r="W3075">
        <v>55</v>
      </c>
      <c r="X3075">
        <v>45</v>
      </c>
      <c r="Y3075">
        <v>33</v>
      </c>
      <c r="Z3075">
        <v>33</v>
      </c>
      <c r="AA3075">
        <v>33</v>
      </c>
      <c r="AB3075">
        <v>35</v>
      </c>
      <c r="AC3075">
        <v>34</v>
      </c>
      <c r="AD3075">
        <v>34</v>
      </c>
      <c r="AE3075">
        <v>32</v>
      </c>
      <c r="AF3075">
        <v>28</v>
      </c>
      <c r="AG3075">
        <v>22</v>
      </c>
      <c r="AH3075">
        <v>23</v>
      </c>
      <c r="AI3075">
        <v>23</v>
      </c>
      <c r="AJ3075">
        <v>23</v>
      </c>
      <c r="AK3075" t="s">
        <v>49</v>
      </c>
      <c r="AL3075" t="s">
        <v>49</v>
      </c>
      <c r="AM3075" t="s">
        <v>49</v>
      </c>
    </row>
    <row r="3076" spans="1:39" customFormat="1" hidden="1" x14ac:dyDescent="0.2">
      <c r="A3076" t="s">
        <v>581</v>
      </c>
      <c r="B3076" s="1" t="s">
        <v>548</v>
      </c>
      <c r="C3076" t="s">
        <v>470</v>
      </c>
      <c r="D3076" s="1" t="s">
        <v>131</v>
      </c>
      <c r="E3076" t="s">
        <v>49</v>
      </c>
      <c r="F3076" t="s">
        <v>49</v>
      </c>
      <c r="G3076" t="s">
        <v>49</v>
      </c>
      <c r="H3076" t="s">
        <v>49</v>
      </c>
      <c r="I3076" t="s">
        <v>49</v>
      </c>
      <c r="J3076" t="s">
        <v>49</v>
      </c>
      <c r="K3076" t="s">
        <v>49</v>
      </c>
      <c r="L3076" t="s">
        <v>49</v>
      </c>
      <c r="M3076" t="s">
        <v>49</v>
      </c>
      <c r="N3076" t="s">
        <v>49</v>
      </c>
      <c r="O3076" t="s">
        <v>49</v>
      </c>
      <c r="P3076" t="s">
        <v>49</v>
      </c>
      <c r="Q3076" t="s">
        <v>49</v>
      </c>
      <c r="R3076" t="s">
        <v>49</v>
      </c>
      <c r="S3076" t="s">
        <v>49</v>
      </c>
      <c r="T3076" t="s">
        <v>49</v>
      </c>
      <c r="U3076" t="s">
        <v>49</v>
      </c>
      <c r="V3076" t="s">
        <v>49</v>
      </c>
      <c r="W3076" t="s">
        <v>49</v>
      </c>
      <c r="X3076" t="s">
        <v>49</v>
      </c>
      <c r="Y3076" t="s">
        <v>49</v>
      </c>
      <c r="Z3076" t="s">
        <v>49</v>
      </c>
      <c r="AA3076" t="s">
        <v>49</v>
      </c>
      <c r="AB3076" t="s">
        <v>49</v>
      </c>
      <c r="AC3076" t="s">
        <v>49</v>
      </c>
      <c r="AD3076" t="s">
        <v>49</v>
      </c>
      <c r="AE3076">
        <v>28</v>
      </c>
      <c r="AF3076">
        <v>28</v>
      </c>
      <c r="AG3076">
        <v>21</v>
      </c>
      <c r="AH3076">
        <v>21</v>
      </c>
      <c r="AI3076">
        <v>15.5</v>
      </c>
      <c r="AJ3076">
        <v>15.5</v>
      </c>
      <c r="AK3076" t="s">
        <v>49</v>
      </c>
      <c r="AL3076" t="s">
        <v>49</v>
      </c>
      <c r="AM3076" t="s">
        <v>49</v>
      </c>
    </row>
    <row r="3077" spans="1:39" customFormat="1" hidden="1" x14ac:dyDescent="0.2">
      <c r="A3077" t="s">
        <v>581</v>
      </c>
      <c r="B3077" s="1" t="s">
        <v>548</v>
      </c>
      <c r="C3077" t="s">
        <v>169</v>
      </c>
      <c r="D3077" s="1" t="s">
        <v>129</v>
      </c>
      <c r="E3077" t="s">
        <v>49</v>
      </c>
      <c r="F3077" t="s">
        <v>49</v>
      </c>
      <c r="G3077" t="s">
        <v>49</v>
      </c>
      <c r="H3077" t="s">
        <v>49</v>
      </c>
      <c r="I3077" t="s">
        <v>49</v>
      </c>
      <c r="J3077" t="s">
        <v>49</v>
      </c>
      <c r="K3077" t="s">
        <v>49</v>
      </c>
      <c r="L3077" t="s">
        <v>49</v>
      </c>
      <c r="M3077" t="s">
        <v>49</v>
      </c>
      <c r="N3077" t="s">
        <v>49</v>
      </c>
      <c r="O3077" t="s">
        <v>49</v>
      </c>
      <c r="P3077" t="s">
        <v>49</v>
      </c>
      <c r="Q3077" t="s">
        <v>49</v>
      </c>
      <c r="R3077" t="s">
        <v>49</v>
      </c>
      <c r="S3077" t="s">
        <v>49</v>
      </c>
      <c r="T3077" t="s">
        <v>49</v>
      </c>
      <c r="U3077" t="s">
        <v>49</v>
      </c>
      <c r="V3077" t="s">
        <v>49</v>
      </c>
      <c r="W3077" t="s">
        <v>49</v>
      </c>
      <c r="X3077" t="s">
        <v>49</v>
      </c>
      <c r="Y3077" t="s">
        <v>49</v>
      </c>
      <c r="Z3077" t="s">
        <v>49</v>
      </c>
      <c r="AA3077" t="s">
        <v>49</v>
      </c>
      <c r="AB3077" t="s">
        <v>49</v>
      </c>
      <c r="AC3077" t="s">
        <v>49</v>
      </c>
      <c r="AD3077" t="s">
        <v>49</v>
      </c>
      <c r="AE3077">
        <v>19</v>
      </c>
      <c r="AF3077">
        <v>19</v>
      </c>
      <c r="AG3077">
        <v>19</v>
      </c>
      <c r="AH3077">
        <v>19</v>
      </c>
      <c r="AI3077">
        <v>19</v>
      </c>
      <c r="AJ3077">
        <v>19</v>
      </c>
      <c r="AK3077" t="s">
        <v>49</v>
      </c>
      <c r="AL3077" t="s">
        <v>49</v>
      </c>
      <c r="AM3077" t="s">
        <v>49</v>
      </c>
    </row>
    <row r="3078" spans="1:39" customFormat="1" hidden="1" x14ac:dyDescent="0.2">
      <c r="A3078" t="s">
        <v>581</v>
      </c>
      <c r="B3078" s="1" t="s">
        <v>548</v>
      </c>
      <c r="C3078" t="s">
        <v>272</v>
      </c>
      <c r="D3078" s="1" t="s">
        <v>348</v>
      </c>
      <c r="E3078" t="s">
        <v>49</v>
      </c>
      <c r="F3078" t="s">
        <v>49</v>
      </c>
      <c r="G3078" t="s">
        <v>49</v>
      </c>
      <c r="H3078" t="s">
        <v>49</v>
      </c>
      <c r="I3078" t="s">
        <v>49</v>
      </c>
      <c r="J3078" t="s">
        <v>49</v>
      </c>
      <c r="K3078" t="s">
        <v>49</v>
      </c>
      <c r="L3078" t="s">
        <v>49</v>
      </c>
      <c r="M3078" t="s">
        <v>49</v>
      </c>
      <c r="N3078" t="s">
        <v>49</v>
      </c>
      <c r="O3078" t="s">
        <v>49</v>
      </c>
      <c r="P3078" t="s">
        <v>49</v>
      </c>
      <c r="Q3078" t="s">
        <v>49</v>
      </c>
      <c r="R3078" t="s">
        <v>49</v>
      </c>
      <c r="S3078" t="s">
        <v>49</v>
      </c>
      <c r="T3078" t="s">
        <v>49</v>
      </c>
      <c r="U3078" t="s">
        <v>49</v>
      </c>
      <c r="V3078" t="s">
        <v>49</v>
      </c>
      <c r="W3078" t="s">
        <v>49</v>
      </c>
      <c r="X3078" t="s">
        <v>49</v>
      </c>
      <c r="Y3078" t="s">
        <v>49</v>
      </c>
      <c r="Z3078" t="s">
        <v>49</v>
      </c>
      <c r="AA3078" t="s">
        <v>49</v>
      </c>
      <c r="AB3078" t="s">
        <v>49</v>
      </c>
      <c r="AC3078" t="s">
        <v>49</v>
      </c>
      <c r="AD3078" t="s">
        <v>49</v>
      </c>
      <c r="AE3078">
        <v>180</v>
      </c>
      <c r="AF3078">
        <v>180</v>
      </c>
      <c r="AG3078">
        <v>180</v>
      </c>
      <c r="AH3078">
        <v>180</v>
      </c>
      <c r="AI3078">
        <v>180</v>
      </c>
      <c r="AJ3078">
        <v>194</v>
      </c>
      <c r="AK3078" t="s">
        <v>49</v>
      </c>
      <c r="AL3078" t="s">
        <v>49</v>
      </c>
      <c r="AM3078" t="s">
        <v>49</v>
      </c>
    </row>
    <row r="3079" spans="1:39" customFormat="1" hidden="1" x14ac:dyDescent="0.2">
      <c r="A3079" t="s">
        <v>581</v>
      </c>
      <c r="B3079" s="1" t="s">
        <v>548</v>
      </c>
      <c r="C3079" t="s">
        <v>320</v>
      </c>
      <c r="D3079" s="1" t="s">
        <v>481</v>
      </c>
      <c r="E3079" t="s">
        <v>49</v>
      </c>
      <c r="F3079" t="s">
        <v>49</v>
      </c>
      <c r="G3079" t="s">
        <v>49</v>
      </c>
      <c r="H3079" t="s">
        <v>49</v>
      </c>
      <c r="I3079" t="s">
        <v>49</v>
      </c>
      <c r="J3079" t="s">
        <v>49</v>
      </c>
      <c r="K3079" t="s">
        <v>49</v>
      </c>
      <c r="L3079" t="s">
        <v>49</v>
      </c>
      <c r="M3079" t="s">
        <v>49</v>
      </c>
      <c r="N3079" t="s">
        <v>49</v>
      </c>
      <c r="O3079" t="s">
        <v>49</v>
      </c>
      <c r="P3079" t="s">
        <v>49</v>
      </c>
      <c r="Q3079" t="s">
        <v>49</v>
      </c>
      <c r="R3079" t="s">
        <v>49</v>
      </c>
      <c r="S3079" t="s">
        <v>49</v>
      </c>
      <c r="T3079" t="s">
        <v>49</v>
      </c>
      <c r="U3079" t="s">
        <v>49</v>
      </c>
      <c r="V3079" t="s">
        <v>49</v>
      </c>
      <c r="W3079" t="s">
        <v>49</v>
      </c>
      <c r="X3079" t="s">
        <v>49</v>
      </c>
      <c r="Y3079" t="s">
        <v>49</v>
      </c>
      <c r="Z3079" t="s">
        <v>49</v>
      </c>
      <c r="AA3079" t="s">
        <v>49</v>
      </c>
      <c r="AB3079" t="s">
        <v>49</v>
      </c>
      <c r="AC3079" t="s">
        <v>49</v>
      </c>
      <c r="AD3079" t="s">
        <v>49</v>
      </c>
      <c r="AE3079">
        <v>84</v>
      </c>
      <c r="AF3079">
        <v>84</v>
      </c>
      <c r="AG3079">
        <v>84</v>
      </c>
      <c r="AH3079">
        <v>60</v>
      </c>
      <c r="AI3079">
        <v>60</v>
      </c>
      <c r="AJ3079">
        <v>60</v>
      </c>
      <c r="AK3079" t="s">
        <v>49</v>
      </c>
      <c r="AL3079" t="s">
        <v>49</v>
      </c>
      <c r="AM3079" t="s">
        <v>49</v>
      </c>
    </row>
    <row r="3080" spans="1:39" customFormat="1" hidden="1" x14ac:dyDescent="0.2">
      <c r="A3080" t="s">
        <v>581</v>
      </c>
      <c r="B3080" s="1" t="s">
        <v>548</v>
      </c>
      <c r="C3080" t="s">
        <v>157</v>
      </c>
      <c r="D3080" s="1" t="s">
        <v>441</v>
      </c>
      <c r="E3080" t="s">
        <v>49</v>
      </c>
      <c r="F3080" t="s">
        <v>49</v>
      </c>
      <c r="G3080" t="s">
        <v>49</v>
      </c>
      <c r="H3080" t="s">
        <v>49</v>
      </c>
      <c r="I3080" t="s">
        <v>49</v>
      </c>
      <c r="J3080" t="s">
        <v>49</v>
      </c>
      <c r="K3080" t="s">
        <v>49</v>
      </c>
      <c r="L3080" t="s">
        <v>49</v>
      </c>
      <c r="M3080" t="s">
        <v>49</v>
      </c>
      <c r="N3080" t="s">
        <v>49</v>
      </c>
      <c r="O3080" t="s">
        <v>49</v>
      </c>
      <c r="P3080" t="s">
        <v>49</v>
      </c>
      <c r="Q3080" t="s">
        <v>49</v>
      </c>
      <c r="R3080" t="s">
        <v>49</v>
      </c>
      <c r="S3080" t="s">
        <v>49</v>
      </c>
      <c r="T3080" t="s">
        <v>49</v>
      </c>
      <c r="U3080" t="s">
        <v>49</v>
      </c>
      <c r="V3080" t="s">
        <v>49</v>
      </c>
      <c r="W3080" t="s">
        <v>49</v>
      </c>
      <c r="X3080">
        <v>40.5</v>
      </c>
      <c r="Y3080" t="s">
        <v>49</v>
      </c>
      <c r="Z3080" t="s">
        <v>49</v>
      </c>
      <c r="AA3080" t="s">
        <v>49</v>
      </c>
      <c r="AB3080" t="s">
        <v>49</v>
      </c>
      <c r="AC3080" t="s">
        <v>49</v>
      </c>
      <c r="AD3080">
        <v>43</v>
      </c>
      <c r="AE3080" t="s">
        <v>49</v>
      </c>
      <c r="AF3080" t="s">
        <v>49</v>
      </c>
      <c r="AG3080" t="s">
        <v>49</v>
      </c>
      <c r="AH3080" t="s">
        <v>49</v>
      </c>
      <c r="AI3080">
        <v>78.900000000000006</v>
      </c>
      <c r="AJ3080" t="s">
        <v>49</v>
      </c>
      <c r="AK3080" t="s">
        <v>49</v>
      </c>
      <c r="AL3080" t="s">
        <v>49</v>
      </c>
      <c r="AM3080" t="s">
        <v>49</v>
      </c>
    </row>
    <row r="3081" spans="1:39" customFormat="1" hidden="1" x14ac:dyDescent="0.2">
      <c r="A3081" t="s">
        <v>581</v>
      </c>
      <c r="B3081" s="1" t="s">
        <v>548</v>
      </c>
      <c r="C3081" t="s">
        <v>87</v>
      </c>
      <c r="D3081" s="1" t="s">
        <v>302</v>
      </c>
      <c r="E3081" t="s">
        <v>49</v>
      </c>
      <c r="F3081" t="s">
        <v>49</v>
      </c>
      <c r="G3081" t="s">
        <v>49</v>
      </c>
      <c r="H3081" t="s">
        <v>49</v>
      </c>
      <c r="I3081" t="s">
        <v>49</v>
      </c>
      <c r="J3081" t="s">
        <v>49</v>
      </c>
      <c r="K3081" t="s">
        <v>49</v>
      </c>
      <c r="L3081" t="s">
        <v>49</v>
      </c>
      <c r="M3081" t="s">
        <v>49</v>
      </c>
      <c r="N3081" t="s">
        <v>49</v>
      </c>
      <c r="O3081" t="s">
        <v>49</v>
      </c>
      <c r="P3081" t="s">
        <v>49</v>
      </c>
      <c r="Q3081" t="s">
        <v>49</v>
      </c>
      <c r="R3081" t="s">
        <v>49</v>
      </c>
      <c r="S3081" t="s">
        <v>49</v>
      </c>
      <c r="T3081" t="s">
        <v>49</v>
      </c>
      <c r="U3081" t="s">
        <v>49</v>
      </c>
      <c r="V3081">
        <v>384</v>
      </c>
      <c r="W3081">
        <v>444</v>
      </c>
      <c r="X3081">
        <v>444</v>
      </c>
      <c r="Y3081">
        <v>429</v>
      </c>
      <c r="Z3081">
        <v>429</v>
      </c>
      <c r="AA3081">
        <v>405</v>
      </c>
      <c r="AB3081">
        <v>405</v>
      </c>
      <c r="AC3081">
        <v>352</v>
      </c>
      <c r="AD3081">
        <v>319.5</v>
      </c>
      <c r="AE3081">
        <v>213.5</v>
      </c>
      <c r="AF3081">
        <v>213.5</v>
      </c>
      <c r="AG3081">
        <v>195.5</v>
      </c>
      <c r="AH3081">
        <v>185.5</v>
      </c>
      <c r="AI3081">
        <v>179.5</v>
      </c>
      <c r="AJ3081">
        <v>179.5</v>
      </c>
      <c r="AK3081" t="s">
        <v>49</v>
      </c>
      <c r="AL3081" t="s">
        <v>49</v>
      </c>
      <c r="AM3081" t="s">
        <v>49</v>
      </c>
    </row>
    <row r="3082" spans="1:39" customFormat="1" hidden="1" x14ac:dyDescent="0.2">
      <c r="A3082" t="s">
        <v>581</v>
      </c>
      <c r="B3082" s="1" t="s">
        <v>548</v>
      </c>
      <c r="C3082" t="s">
        <v>542</v>
      </c>
      <c r="D3082" s="1" t="s">
        <v>479</v>
      </c>
      <c r="E3082">
        <v>49.974982091770251</v>
      </c>
      <c r="F3082">
        <v>53.156377223317989</v>
      </c>
      <c r="G3082">
        <v>57.020913681726867</v>
      </c>
      <c r="H3082">
        <v>55.597699224365357</v>
      </c>
      <c r="I3082">
        <v>52.930870103828617</v>
      </c>
      <c r="J3082">
        <v>72.858481363564294</v>
      </c>
      <c r="K3082">
        <v>71.266125229310745</v>
      </c>
      <c r="L3082">
        <v>71.745741640303464</v>
      </c>
      <c r="M3082">
        <v>57.312110703810184</v>
      </c>
      <c r="N3082">
        <v>54.057116860289256</v>
      </c>
      <c r="O3082">
        <v>48.897241940075332</v>
      </c>
      <c r="P3082">
        <v>48.192274988909531</v>
      </c>
      <c r="Q3082">
        <v>53.309044386227335</v>
      </c>
      <c r="R3082">
        <v>55.946836028664379</v>
      </c>
      <c r="S3082">
        <v>55.172672264005342</v>
      </c>
      <c r="T3082">
        <v>54.132265895729034</v>
      </c>
      <c r="U3082">
        <v>59.477003348428859</v>
      </c>
      <c r="V3082">
        <v>64.478866163979589</v>
      </c>
      <c r="W3082">
        <v>55.236485125730319</v>
      </c>
      <c r="X3082">
        <v>53.894788804605852</v>
      </c>
      <c r="Y3082">
        <v>57.578598647313108</v>
      </c>
      <c r="Z3082">
        <v>45.945191812780514</v>
      </c>
      <c r="AA3082">
        <v>50.394287350283385</v>
      </c>
      <c r="AB3082">
        <v>58.402205974562492</v>
      </c>
      <c r="AC3082">
        <v>51.623692023248068</v>
      </c>
      <c r="AD3082">
        <v>47.464642512730357</v>
      </c>
      <c r="AE3082">
        <v>46.170489362215982</v>
      </c>
      <c r="AF3082">
        <v>40.327384691901898</v>
      </c>
      <c r="AG3082">
        <v>34.865019573182423</v>
      </c>
      <c r="AH3082">
        <v>35.99505787540744</v>
      </c>
      <c r="AI3082">
        <v>34.414753176742479</v>
      </c>
      <c r="AJ3082">
        <v>31.759466725377617</v>
      </c>
      <c r="AK3082">
        <v>27.23634936589308</v>
      </c>
      <c r="AL3082">
        <v>30.68928192361907</v>
      </c>
      <c r="AM3082">
        <v>33.729550564991619</v>
      </c>
    </row>
    <row r="3083" spans="1:39" customFormat="1" hidden="1" x14ac:dyDescent="0.2">
      <c r="A3083" t="s">
        <v>581</v>
      </c>
      <c r="B3083" s="1" t="s">
        <v>548</v>
      </c>
      <c r="C3083" t="s">
        <v>456</v>
      </c>
      <c r="D3083" s="1" t="s">
        <v>489</v>
      </c>
      <c r="E3083" t="s">
        <v>49</v>
      </c>
      <c r="F3083" t="s">
        <v>49</v>
      </c>
      <c r="G3083" t="s">
        <v>49</v>
      </c>
      <c r="H3083" t="s">
        <v>49</v>
      </c>
      <c r="I3083" t="s">
        <v>49</v>
      </c>
      <c r="J3083" t="s">
        <v>49</v>
      </c>
      <c r="K3083" t="s">
        <v>49</v>
      </c>
      <c r="L3083" t="s">
        <v>49</v>
      </c>
      <c r="M3083">
        <v>28.5</v>
      </c>
      <c r="N3083" t="s">
        <v>49</v>
      </c>
      <c r="O3083">
        <v>22.885572433471701</v>
      </c>
      <c r="P3083" t="s">
        <v>49</v>
      </c>
      <c r="Q3083">
        <v>23.8805961608887</v>
      </c>
      <c r="R3083" t="s">
        <v>49</v>
      </c>
      <c r="S3083">
        <v>27.8606967926025</v>
      </c>
      <c r="T3083">
        <v>41.293533325195298</v>
      </c>
      <c r="U3083">
        <v>41.8269233703613</v>
      </c>
      <c r="V3083">
        <v>41.346153259277301</v>
      </c>
      <c r="W3083">
        <v>42.788459777832003</v>
      </c>
      <c r="X3083">
        <v>37.980770111083999</v>
      </c>
      <c r="Y3083">
        <v>38.942306518554702</v>
      </c>
      <c r="Z3083">
        <v>36.492889404296903</v>
      </c>
      <c r="AA3083">
        <v>39.336494445800803</v>
      </c>
      <c r="AB3083">
        <v>38.028167724609403</v>
      </c>
      <c r="AC3083">
        <v>38.967136383056598</v>
      </c>
      <c r="AD3083">
        <v>41.7840385437012</v>
      </c>
      <c r="AE3083">
        <v>42.857143402099602</v>
      </c>
      <c r="AF3083">
        <v>42.364532470703097</v>
      </c>
      <c r="AG3083">
        <v>42.364532470703097</v>
      </c>
      <c r="AH3083">
        <v>39.408866882324197</v>
      </c>
      <c r="AI3083">
        <v>33.980583190917997</v>
      </c>
      <c r="AJ3083">
        <v>36.231884002685497</v>
      </c>
      <c r="AK3083">
        <v>35.748790740966797</v>
      </c>
      <c r="AL3083">
        <v>35.748790740966797</v>
      </c>
      <c r="AM3083">
        <v>39.130435943603501</v>
      </c>
    </row>
    <row r="3084" spans="1:39" customFormat="1" hidden="1" x14ac:dyDescent="0.2">
      <c r="A3084" t="s">
        <v>328</v>
      </c>
      <c r="B3084" s="1" t="s">
        <v>146</v>
      </c>
      <c r="C3084" t="s">
        <v>483</v>
      </c>
      <c r="D3084" s="1" t="s">
        <v>39</v>
      </c>
      <c r="E3084" t="s">
        <v>49</v>
      </c>
      <c r="F3084" t="s">
        <v>49</v>
      </c>
      <c r="G3084" t="s">
        <v>49</v>
      </c>
      <c r="H3084" t="s">
        <v>49</v>
      </c>
      <c r="I3084" t="s">
        <v>49</v>
      </c>
      <c r="J3084" t="s">
        <v>49</v>
      </c>
      <c r="K3084" t="s">
        <v>49</v>
      </c>
      <c r="L3084" t="s">
        <v>49</v>
      </c>
      <c r="M3084" t="s">
        <v>49</v>
      </c>
      <c r="N3084" t="s">
        <v>49</v>
      </c>
      <c r="O3084" t="s">
        <v>49</v>
      </c>
      <c r="P3084" t="s">
        <v>49</v>
      </c>
      <c r="Q3084" t="s">
        <v>49</v>
      </c>
      <c r="R3084" t="s">
        <v>49</v>
      </c>
      <c r="S3084" t="s">
        <v>49</v>
      </c>
      <c r="T3084" t="s">
        <v>49</v>
      </c>
      <c r="U3084" t="s">
        <v>49</v>
      </c>
      <c r="V3084" t="s">
        <v>49</v>
      </c>
      <c r="W3084" t="s">
        <v>49</v>
      </c>
      <c r="X3084" t="s">
        <v>49</v>
      </c>
      <c r="Y3084">
        <v>10.401133654454748</v>
      </c>
      <c r="Z3084">
        <v>8.0374078357885619</v>
      </c>
      <c r="AA3084">
        <v>9.1701587537024807</v>
      </c>
      <c r="AB3084">
        <v>8.44148570365304</v>
      </c>
      <c r="AC3084">
        <v>4.755262296426471</v>
      </c>
      <c r="AD3084">
        <v>5.5155779224112491</v>
      </c>
      <c r="AE3084">
        <v>2.8255199046183965</v>
      </c>
      <c r="AF3084">
        <v>5.4536060723116018</v>
      </c>
      <c r="AG3084">
        <v>3.6480478154053984</v>
      </c>
      <c r="AH3084">
        <v>3.9944917376526856</v>
      </c>
      <c r="AI3084">
        <v>4.0430585251192062</v>
      </c>
      <c r="AJ3084">
        <v>3.6087454163487451</v>
      </c>
      <c r="AK3084">
        <v>5.1136182167194688</v>
      </c>
      <c r="AL3084">
        <v>5.3222069470270617</v>
      </c>
      <c r="AM3084">
        <v>8.6059489025881906</v>
      </c>
    </row>
    <row r="3085" spans="1:39" customFormat="1" hidden="1" x14ac:dyDescent="0.2">
      <c r="A3085" t="s">
        <v>328</v>
      </c>
      <c r="B3085" s="1" t="s">
        <v>146</v>
      </c>
      <c r="C3085" t="s">
        <v>260</v>
      </c>
      <c r="D3085" s="1" t="s">
        <v>203</v>
      </c>
      <c r="E3085" t="s">
        <v>49</v>
      </c>
      <c r="F3085" t="s">
        <v>49</v>
      </c>
      <c r="G3085" t="s">
        <v>49</v>
      </c>
      <c r="H3085" t="s">
        <v>49</v>
      </c>
      <c r="I3085" t="s">
        <v>49</v>
      </c>
      <c r="J3085" t="s">
        <v>49</v>
      </c>
      <c r="K3085" t="s">
        <v>49</v>
      </c>
      <c r="L3085" t="s">
        <v>49</v>
      </c>
      <c r="M3085" t="s">
        <v>49</v>
      </c>
      <c r="N3085" t="s">
        <v>49</v>
      </c>
      <c r="O3085" t="s">
        <v>49</v>
      </c>
      <c r="P3085" t="s">
        <v>49</v>
      </c>
      <c r="Q3085" t="s">
        <v>49</v>
      </c>
      <c r="R3085" t="s">
        <v>49</v>
      </c>
      <c r="S3085" t="s">
        <v>49</v>
      </c>
      <c r="T3085" t="s">
        <v>49</v>
      </c>
      <c r="U3085">
        <v>53385314.255119398</v>
      </c>
      <c r="V3085">
        <v>133876754.52793001</v>
      </c>
      <c r="W3085">
        <v>370137201.26691902</v>
      </c>
      <c r="X3085">
        <v>604021946.43866801</v>
      </c>
      <c r="Y3085">
        <v>538963527.38926995</v>
      </c>
      <c r="Z3085">
        <v>403147913.087695</v>
      </c>
      <c r="AA3085">
        <v>490048756.13896197</v>
      </c>
      <c r="AB3085">
        <v>535326481.78587502</v>
      </c>
      <c r="AC3085">
        <v>293089797.087295</v>
      </c>
      <c r="AD3085">
        <v>371492237.25681901</v>
      </c>
      <c r="AE3085">
        <v>199888379.069601</v>
      </c>
      <c r="AF3085">
        <v>343350610.60217202</v>
      </c>
      <c r="AG3085">
        <v>243787145.16453001</v>
      </c>
      <c r="AH3085">
        <v>286835212.112418</v>
      </c>
      <c r="AI3085">
        <v>318542991.55263698</v>
      </c>
      <c r="AJ3085">
        <v>285081551.30700201</v>
      </c>
      <c r="AK3085">
        <v>394625250.47022498</v>
      </c>
      <c r="AL3085">
        <v>500927943.33025402</v>
      </c>
      <c r="AM3085">
        <v>811468364.68577504</v>
      </c>
    </row>
    <row r="3086" spans="1:39" customFormat="1" hidden="1" x14ac:dyDescent="0.2">
      <c r="A3086" t="s">
        <v>328</v>
      </c>
      <c r="B3086" s="1" t="s">
        <v>146</v>
      </c>
      <c r="C3086" t="s">
        <v>31</v>
      </c>
      <c r="D3086" s="1" t="s">
        <v>339</v>
      </c>
      <c r="E3086" t="s">
        <v>49</v>
      </c>
      <c r="F3086" t="s">
        <v>49</v>
      </c>
      <c r="G3086" t="s">
        <v>49</v>
      </c>
      <c r="H3086" t="s">
        <v>49</v>
      </c>
      <c r="I3086" t="s">
        <v>49</v>
      </c>
      <c r="J3086" t="s">
        <v>49</v>
      </c>
      <c r="K3086" t="s">
        <v>49</v>
      </c>
      <c r="L3086" t="s">
        <v>49</v>
      </c>
      <c r="M3086" t="s">
        <v>49</v>
      </c>
      <c r="N3086" t="s">
        <v>49</v>
      </c>
      <c r="O3086" t="s">
        <v>49</v>
      </c>
      <c r="P3086" t="s">
        <v>49</v>
      </c>
      <c r="Q3086" t="s">
        <v>49</v>
      </c>
      <c r="R3086" t="s">
        <v>49</v>
      </c>
      <c r="S3086" t="s">
        <v>49</v>
      </c>
      <c r="T3086" t="s">
        <v>49</v>
      </c>
      <c r="U3086" t="s">
        <v>49</v>
      </c>
      <c r="V3086" t="s">
        <v>49</v>
      </c>
      <c r="W3086" t="s">
        <v>49</v>
      </c>
      <c r="X3086" t="s">
        <v>49</v>
      </c>
      <c r="Y3086" t="s">
        <v>49</v>
      </c>
      <c r="Z3086" t="s">
        <v>49</v>
      </c>
      <c r="AA3086" t="s">
        <v>49</v>
      </c>
      <c r="AB3086" t="s">
        <v>49</v>
      </c>
      <c r="AC3086" t="s">
        <v>49</v>
      </c>
      <c r="AD3086" t="s">
        <v>49</v>
      </c>
      <c r="AE3086" t="s">
        <v>49</v>
      </c>
      <c r="AF3086" t="s">
        <v>49</v>
      </c>
      <c r="AG3086" t="s">
        <v>49</v>
      </c>
      <c r="AH3086" t="s">
        <v>49</v>
      </c>
      <c r="AI3086" t="s">
        <v>49</v>
      </c>
      <c r="AJ3086" t="s">
        <v>49</v>
      </c>
      <c r="AK3086" t="s">
        <v>49</v>
      </c>
      <c r="AL3086" t="s">
        <v>49</v>
      </c>
      <c r="AM3086" t="s">
        <v>49</v>
      </c>
    </row>
    <row r="3087" spans="1:39" customFormat="1" hidden="1" x14ac:dyDescent="0.2">
      <c r="A3087" t="s">
        <v>328</v>
      </c>
      <c r="B3087" s="1" t="s">
        <v>146</v>
      </c>
      <c r="C3087" t="s">
        <v>473</v>
      </c>
      <c r="D3087" s="1" t="s">
        <v>563</v>
      </c>
      <c r="E3087" t="s">
        <v>49</v>
      </c>
      <c r="F3087" t="s">
        <v>49</v>
      </c>
      <c r="G3087" t="s">
        <v>49</v>
      </c>
      <c r="H3087" t="s">
        <v>49</v>
      </c>
      <c r="I3087" t="s">
        <v>49</v>
      </c>
      <c r="J3087" t="s">
        <v>49</v>
      </c>
      <c r="K3087" t="s">
        <v>49</v>
      </c>
      <c r="L3087" t="s">
        <v>49</v>
      </c>
      <c r="M3087" t="s">
        <v>49</v>
      </c>
      <c r="N3087" t="s">
        <v>49</v>
      </c>
      <c r="O3087" t="s">
        <v>49</v>
      </c>
      <c r="P3087" t="s">
        <v>49</v>
      </c>
      <c r="Q3087">
        <v>43.93</v>
      </c>
      <c r="R3087" t="s">
        <v>49</v>
      </c>
      <c r="S3087">
        <v>52.8</v>
      </c>
      <c r="T3087">
        <v>50.3</v>
      </c>
      <c r="U3087">
        <v>49.5</v>
      </c>
      <c r="V3087">
        <v>48.7</v>
      </c>
      <c r="W3087">
        <v>52.5</v>
      </c>
      <c r="X3087">
        <v>46.5</v>
      </c>
      <c r="Y3087">
        <v>46</v>
      </c>
      <c r="Z3087">
        <v>48.1</v>
      </c>
      <c r="AA3087" t="s">
        <v>49</v>
      </c>
      <c r="AB3087" t="s">
        <v>49</v>
      </c>
      <c r="AC3087">
        <v>33.479999999999997</v>
      </c>
      <c r="AD3087">
        <v>36.549999999999997</v>
      </c>
      <c r="AE3087">
        <v>37.159999999999997</v>
      </c>
      <c r="AF3087">
        <v>33.479999999999997</v>
      </c>
      <c r="AG3087">
        <v>34.119999999999997</v>
      </c>
      <c r="AH3087">
        <v>37.229999999999997</v>
      </c>
      <c r="AI3087">
        <v>36.25</v>
      </c>
      <c r="AJ3087">
        <v>35.700000000000003</v>
      </c>
      <c r="AK3087">
        <v>33.659999999999997</v>
      </c>
      <c r="AL3087">
        <v>34.57</v>
      </c>
      <c r="AM3087" t="s">
        <v>49</v>
      </c>
    </row>
    <row r="3088" spans="1:39" customFormat="1" hidden="1" x14ac:dyDescent="0.2">
      <c r="A3088" t="s">
        <v>328</v>
      </c>
      <c r="B3088" s="1" t="s">
        <v>146</v>
      </c>
      <c r="C3088" t="s">
        <v>415</v>
      </c>
      <c r="D3088" s="1" t="s">
        <v>568</v>
      </c>
      <c r="E3088" t="s">
        <v>49</v>
      </c>
      <c r="F3088" t="s">
        <v>49</v>
      </c>
      <c r="G3088">
        <v>100</v>
      </c>
      <c r="H3088">
        <v>100</v>
      </c>
      <c r="I3088">
        <v>100</v>
      </c>
      <c r="J3088">
        <v>100</v>
      </c>
      <c r="K3088">
        <v>100</v>
      </c>
      <c r="L3088">
        <v>100</v>
      </c>
      <c r="M3088">
        <v>100</v>
      </c>
      <c r="N3088">
        <v>100</v>
      </c>
      <c r="O3088">
        <v>100</v>
      </c>
      <c r="P3088">
        <v>100</v>
      </c>
      <c r="Q3088" t="s">
        <v>49</v>
      </c>
      <c r="R3088" t="s">
        <v>49</v>
      </c>
      <c r="S3088" t="s">
        <v>49</v>
      </c>
      <c r="T3088" t="s">
        <v>49</v>
      </c>
      <c r="U3088" t="s">
        <v>49</v>
      </c>
      <c r="V3088" t="s">
        <v>49</v>
      </c>
      <c r="W3088" t="s">
        <v>49</v>
      </c>
      <c r="X3088" t="s">
        <v>49</v>
      </c>
      <c r="Y3088" t="s">
        <v>49</v>
      </c>
      <c r="Z3088" t="s">
        <v>49</v>
      </c>
      <c r="AA3088" t="s">
        <v>49</v>
      </c>
      <c r="AB3088" t="s">
        <v>49</v>
      </c>
      <c r="AC3088" t="s">
        <v>49</v>
      </c>
      <c r="AD3088" t="s">
        <v>49</v>
      </c>
      <c r="AE3088" t="s">
        <v>49</v>
      </c>
      <c r="AF3088" t="s">
        <v>49</v>
      </c>
      <c r="AG3088" t="s">
        <v>49</v>
      </c>
      <c r="AH3088" t="s">
        <v>49</v>
      </c>
      <c r="AI3088" t="s">
        <v>49</v>
      </c>
      <c r="AJ3088" t="s">
        <v>49</v>
      </c>
      <c r="AK3088" t="s">
        <v>49</v>
      </c>
      <c r="AL3088" t="s">
        <v>49</v>
      </c>
      <c r="AM3088" t="s">
        <v>49</v>
      </c>
    </row>
    <row r="3089" spans="1:39" customFormat="1" hidden="1" x14ac:dyDescent="0.2">
      <c r="A3089" t="s">
        <v>328</v>
      </c>
      <c r="B3089" s="1" t="s">
        <v>146</v>
      </c>
      <c r="C3089" t="s">
        <v>275</v>
      </c>
      <c r="D3089" s="1" t="s">
        <v>222</v>
      </c>
      <c r="E3089" t="s">
        <v>49</v>
      </c>
      <c r="F3089" t="s">
        <v>49</v>
      </c>
      <c r="G3089" t="s">
        <v>49</v>
      </c>
      <c r="H3089" t="s">
        <v>49</v>
      </c>
      <c r="I3089" t="s">
        <v>49</v>
      </c>
      <c r="J3089" t="s">
        <v>49</v>
      </c>
      <c r="K3089" t="s">
        <v>49</v>
      </c>
      <c r="L3089" t="s">
        <v>49</v>
      </c>
      <c r="M3089" t="s">
        <v>49</v>
      </c>
      <c r="N3089" t="s">
        <v>49</v>
      </c>
      <c r="O3089" t="s">
        <v>49</v>
      </c>
      <c r="P3089" t="s">
        <v>49</v>
      </c>
      <c r="Q3089" t="s">
        <v>49</v>
      </c>
      <c r="R3089" t="s">
        <v>49</v>
      </c>
      <c r="S3089" t="s">
        <v>49</v>
      </c>
      <c r="T3089" t="s">
        <v>49</v>
      </c>
      <c r="U3089" t="s">
        <v>49</v>
      </c>
      <c r="V3089" t="s">
        <v>49</v>
      </c>
      <c r="W3089" t="s">
        <v>49</v>
      </c>
      <c r="X3089" t="s">
        <v>49</v>
      </c>
      <c r="Y3089">
        <v>39.226159974604244</v>
      </c>
      <c r="Z3089">
        <v>42.602010668502821</v>
      </c>
      <c r="AA3089">
        <v>43.313213577805946</v>
      </c>
      <c r="AB3089">
        <v>41.69538598706206</v>
      </c>
      <c r="AC3089">
        <v>42.418225829919244</v>
      </c>
      <c r="AD3089">
        <v>47.016647460667137</v>
      </c>
      <c r="AE3089">
        <v>43.023002800888996</v>
      </c>
      <c r="AF3089">
        <v>42.786458182620507</v>
      </c>
      <c r="AG3089">
        <v>43.78775878154616</v>
      </c>
      <c r="AH3089">
        <v>44.232493872431903</v>
      </c>
      <c r="AI3089">
        <v>45.534323837461656</v>
      </c>
      <c r="AJ3089">
        <v>48.464187111652038</v>
      </c>
      <c r="AK3089">
        <v>58.235487303828549</v>
      </c>
      <c r="AL3089">
        <v>55.492181593704345</v>
      </c>
      <c r="AM3089">
        <v>55.072889573034089</v>
      </c>
    </row>
    <row r="3090" spans="1:39" customFormat="1" hidden="1" x14ac:dyDescent="0.2">
      <c r="A3090" t="s">
        <v>328</v>
      </c>
      <c r="B3090" s="1" t="s">
        <v>146</v>
      </c>
      <c r="C3090" t="s">
        <v>215</v>
      </c>
      <c r="D3090" s="1" t="s">
        <v>497</v>
      </c>
      <c r="E3090" t="s">
        <v>49</v>
      </c>
      <c r="F3090" t="s">
        <v>49</v>
      </c>
      <c r="G3090" t="s">
        <v>49</v>
      </c>
      <c r="H3090" t="s">
        <v>49</v>
      </c>
      <c r="I3090" t="s">
        <v>49</v>
      </c>
      <c r="J3090" t="s">
        <v>49</v>
      </c>
      <c r="K3090" t="s">
        <v>49</v>
      </c>
      <c r="L3090" t="s">
        <v>49</v>
      </c>
      <c r="M3090" t="s">
        <v>49</v>
      </c>
      <c r="N3090" t="s">
        <v>49</v>
      </c>
      <c r="O3090" t="s">
        <v>49</v>
      </c>
      <c r="P3090" t="s">
        <v>49</v>
      </c>
      <c r="Q3090" t="s">
        <v>49</v>
      </c>
      <c r="R3090" t="s">
        <v>49</v>
      </c>
      <c r="S3090" t="s">
        <v>49</v>
      </c>
      <c r="T3090" t="s">
        <v>49</v>
      </c>
      <c r="U3090" t="s">
        <v>49</v>
      </c>
      <c r="V3090" t="s">
        <v>49</v>
      </c>
      <c r="W3090" t="s">
        <v>49</v>
      </c>
      <c r="X3090" t="s">
        <v>49</v>
      </c>
      <c r="Y3090" t="s">
        <v>49</v>
      </c>
      <c r="Z3090" t="s">
        <v>49</v>
      </c>
      <c r="AA3090" t="s">
        <v>49</v>
      </c>
      <c r="AB3090" t="s">
        <v>49</v>
      </c>
      <c r="AC3090" t="s">
        <v>49</v>
      </c>
      <c r="AD3090" t="s">
        <v>49</v>
      </c>
      <c r="AE3090" t="s">
        <v>49</v>
      </c>
      <c r="AF3090" t="s">
        <v>49</v>
      </c>
      <c r="AG3090" t="s">
        <v>49</v>
      </c>
      <c r="AH3090" t="s">
        <v>49</v>
      </c>
      <c r="AI3090" t="s">
        <v>49</v>
      </c>
      <c r="AJ3090" t="s">
        <v>49</v>
      </c>
      <c r="AK3090" t="s">
        <v>49</v>
      </c>
      <c r="AL3090" t="s">
        <v>49</v>
      </c>
      <c r="AM3090" t="s">
        <v>49</v>
      </c>
    </row>
    <row r="3091" spans="1:39" customFormat="1" hidden="1" x14ac:dyDescent="0.2">
      <c r="A3091" t="s">
        <v>328</v>
      </c>
      <c r="B3091" s="1" t="s">
        <v>146</v>
      </c>
      <c r="C3091" t="s">
        <v>494</v>
      </c>
      <c r="D3091" s="1" t="s">
        <v>202</v>
      </c>
      <c r="E3091" t="s">
        <v>49</v>
      </c>
      <c r="F3091" t="s">
        <v>49</v>
      </c>
      <c r="G3091" t="s">
        <v>49</v>
      </c>
      <c r="H3091" t="s">
        <v>49</v>
      </c>
      <c r="I3091" t="s">
        <v>49</v>
      </c>
      <c r="J3091" t="s">
        <v>49</v>
      </c>
      <c r="K3091" t="s">
        <v>49</v>
      </c>
      <c r="L3091" t="s">
        <v>49</v>
      </c>
      <c r="M3091" t="s">
        <v>49</v>
      </c>
      <c r="N3091" t="s">
        <v>49</v>
      </c>
      <c r="O3091" t="s">
        <v>49</v>
      </c>
      <c r="P3091" t="s">
        <v>49</v>
      </c>
      <c r="Q3091" t="s">
        <v>49</v>
      </c>
      <c r="R3091" t="s">
        <v>49</v>
      </c>
      <c r="S3091" t="s">
        <v>49</v>
      </c>
      <c r="T3091" t="s">
        <v>49</v>
      </c>
      <c r="U3091" t="s">
        <v>49</v>
      </c>
      <c r="V3091" t="s">
        <v>49</v>
      </c>
      <c r="W3091" t="s">
        <v>49</v>
      </c>
      <c r="X3091" t="s">
        <v>49</v>
      </c>
      <c r="Y3091" t="s">
        <v>49</v>
      </c>
      <c r="Z3091" t="s">
        <v>49</v>
      </c>
      <c r="AA3091" t="s">
        <v>49</v>
      </c>
      <c r="AB3091" t="s">
        <v>49</v>
      </c>
      <c r="AC3091" t="s">
        <v>49</v>
      </c>
      <c r="AD3091" t="s">
        <v>49</v>
      </c>
      <c r="AE3091" t="s">
        <v>49</v>
      </c>
      <c r="AF3091" t="s">
        <v>49</v>
      </c>
      <c r="AG3091" t="s">
        <v>49</v>
      </c>
      <c r="AH3091" t="s">
        <v>49</v>
      </c>
      <c r="AI3091" t="s">
        <v>49</v>
      </c>
      <c r="AJ3091" t="s">
        <v>49</v>
      </c>
      <c r="AK3091" t="s">
        <v>49</v>
      </c>
      <c r="AL3091" t="s">
        <v>49</v>
      </c>
      <c r="AM3091" t="s">
        <v>49</v>
      </c>
    </row>
    <row r="3092" spans="1:39" customFormat="1" hidden="1" x14ac:dyDescent="0.2">
      <c r="A3092" t="s">
        <v>328</v>
      </c>
      <c r="B3092" s="1" t="s">
        <v>146</v>
      </c>
      <c r="C3092" t="s">
        <v>34</v>
      </c>
      <c r="D3092" s="1" t="s">
        <v>113</v>
      </c>
      <c r="E3092" t="s">
        <v>49</v>
      </c>
      <c r="F3092" t="s">
        <v>49</v>
      </c>
      <c r="G3092" t="s">
        <v>49</v>
      </c>
      <c r="H3092" t="s">
        <v>49</v>
      </c>
      <c r="I3092" t="s">
        <v>49</v>
      </c>
      <c r="J3092" t="s">
        <v>49</v>
      </c>
      <c r="K3092" t="s">
        <v>49</v>
      </c>
      <c r="L3092" t="s">
        <v>49</v>
      </c>
      <c r="M3092" t="s">
        <v>49</v>
      </c>
      <c r="N3092" t="s">
        <v>49</v>
      </c>
      <c r="O3092" t="s">
        <v>49</v>
      </c>
      <c r="P3092" t="s">
        <v>49</v>
      </c>
      <c r="Q3092" t="s">
        <v>49</v>
      </c>
      <c r="R3092" t="s">
        <v>49</v>
      </c>
      <c r="S3092">
        <v>89.359626036936703</v>
      </c>
      <c r="T3092">
        <v>88.390241533577395</v>
      </c>
      <c r="U3092">
        <v>87.449126796607999</v>
      </c>
      <c r="V3092">
        <v>86.237790996548398</v>
      </c>
      <c r="W3092">
        <v>86.773885584196194</v>
      </c>
      <c r="X3092">
        <v>90.555922743629296</v>
      </c>
      <c r="Y3092">
        <v>99.023279723874595</v>
      </c>
      <c r="Z3092">
        <v>96.636557244620704</v>
      </c>
      <c r="AA3092">
        <v>100</v>
      </c>
      <c r="AB3092">
        <v>107.336417713153</v>
      </c>
      <c r="AC3092">
        <v>109.994859366968</v>
      </c>
      <c r="AD3092">
        <v>111.938825227216</v>
      </c>
      <c r="AE3092">
        <v>112.418995558574</v>
      </c>
      <c r="AF3092">
        <v>111.815384928396</v>
      </c>
      <c r="AG3092">
        <v>112.12083037922601</v>
      </c>
      <c r="AH3092">
        <v>113.78945104101599</v>
      </c>
      <c r="AI3092">
        <v>114.988561700519</v>
      </c>
      <c r="AJ3092">
        <v>118.065646442896</v>
      </c>
      <c r="AK3092">
        <v>118.29968552161</v>
      </c>
      <c r="AL3092">
        <v>122.267091891806</v>
      </c>
      <c r="AM3092">
        <v>136.426245250384</v>
      </c>
    </row>
    <row r="3093" spans="1:39" customFormat="1" hidden="1" x14ac:dyDescent="0.2">
      <c r="A3093" t="s">
        <v>328</v>
      </c>
      <c r="B3093" s="1" t="s">
        <v>146</v>
      </c>
      <c r="C3093" t="s">
        <v>358</v>
      </c>
      <c r="D3093" s="1" t="s">
        <v>7</v>
      </c>
      <c r="E3093" t="s">
        <v>49</v>
      </c>
      <c r="F3093" t="s">
        <v>49</v>
      </c>
      <c r="G3093" t="s">
        <v>49</v>
      </c>
      <c r="H3093" t="s">
        <v>49</v>
      </c>
      <c r="I3093" t="s">
        <v>49</v>
      </c>
      <c r="J3093" t="s">
        <v>49</v>
      </c>
      <c r="K3093" t="s">
        <v>49</v>
      </c>
      <c r="L3093" t="s">
        <v>49</v>
      </c>
      <c r="M3093" t="s">
        <v>49</v>
      </c>
      <c r="N3093" t="s">
        <v>49</v>
      </c>
      <c r="O3093" t="s">
        <v>49</v>
      </c>
      <c r="P3093" t="s">
        <v>49</v>
      </c>
      <c r="Q3093">
        <v>67.553192138671903</v>
      </c>
      <c r="R3093" t="s">
        <v>49</v>
      </c>
      <c r="S3093">
        <v>68.253967285156307</v>
      </c>
      <c r="T3093">
        <v>38.624340057372997</v>
      </c>
      <c r="U3093">
        <v>45.320198059082003</v>
      </c>
      <c r="V3093">
        <v>38.048782348632798</v>
      </c>
      <c r="W3093">
        <v>37.5609741210938</v>
      </c>
      <c r="X3093">
        <v>27.6699028015137</v>
      </c>
      <c r="Y3093">
        <v>32.038833618164098</v>
      </c>
      <c r="Z3093">
        <v>32.535884857177699</v>
      </c>
      <c r="AA3093">
        <v>31.904762268066399</v>
      </c>
      <c r="AB3093">
        <v>32.227489471435497</v>
      </c>
      <c r="AC3093">
        <v>30.331752777099599</v>
      </c>
      <c r="AD3093">
        <v>31.279621124267599</v>
      </c>
      <c r="AE3093">
        <v>36.538459777832003</v>
      </c>
      <c r="AF3093">
        <v>34.761905670166001</v>
      </c>
      <c r="AG3093">
        <v>40.476188659667997</v>
      </c>
      <c r="AH3093">
        <v>38.095237731933601</v>
      </c>
      <c r="AI3093">
        <v>33.809524536132798</v>
      </c>
      <c r="AJ3093">
        <v>33.333332061767599</v>
      </c>
      <c r="AK3093">
        <v>35.714286804199197</v>
      </c>
      <c r="AL3093">
        <v>43.809524536132798</v>
      </c>
      <c r="AM3093">
        <v>47.169811248779297</v>
      </c>
    </row>
    <row r="3094" spans="1:39" customFormat="1" hidden="1" x14ac:dyDescent="0.2">
      <c r="A3094" t="s">
        <v>328</v>
      </c>
      <c r="B3094" s="1" t="s">
        <v>146</v>
      </c>
      <c r="C3094" t="s">
        <v>143</v>
      </c>
      <c r="D3094" s="1" t="s">
        <v>308</v>
      </c>
      <c r="E3094" t="s">
        <v>49</v>
      </c>
      <c r="F3094" t="s">
        <v>49</v>
      </c>
      <c r="G3094" t="s">
        <v>49</v>
      </c>
      <c r="H3094" t="s">
        <v>49</v>
      </c>
      <c r="I3094" t="s">
        <v>49</v>
      </c>
      <c r="J3094" t="s">
        <v>49</v>
      </c>
      <c r="K3094" t="s">
        <v>49</v>
      </c>
      <c r="L3094" t="s">
        <v>49</v>
      </c>
      <c r="M3094" t="s">
        <v>49</v>
      </c>
      <c r="N3094" t="s">
        <v>49</v>
      </c>
      <c r="O3094" t="s">
        <v>49</v>
      </c>
      <c r="P3094" t="s">
        <v>49</v>
      </c>
      <c r="Q3094" t="s">
        <v>49</v>
      </c>
      <c r="R3094" t="s">
        <v>49</v>
      </c>
      <c r="S3094" t="s">
        <v>49</v>
      </c>
      <c r="T3094">
        <v>126.8</v>
      </c>
      <c r="U3094">
        <v>114.9</v>
      </c>
      <c r="V3094">
        <v>118.6</v>
      </c>
      <c r="W3094">
        <v>94.8</v>
      </c>
      <c r="X3094">
        <v>80.2</v>
      </c>
      <c r="Y3094">
        <v>180.1</v>
      </c>
      <c r="Z3094">
        <v>103.4</v>
      </c>
      <c r="AA3094">
        <v>112.4</v>
      </c>
      <c r="AB3094">
        <v>104.6</v>
      </c>
      <c r="AC3094">
        <v>0</v>
      </c>
      <c r="AD3094">
        <v>0</v>
      </c>
      <c r="AE3094">
        <v>0</v>
      </c>
      <c r="AF3094">
        <v>0</v>
      </c>
      <c r="AG3094">
        <v>0</v>
      </c>
      <c r="AH3094">
        <v>0</v>
      </c>
      <c r="AI3094">
        <v>0</v>
      </c>
      <c r="AJ3094">
        <v>0</v>
      </c>
      <c r="AK3094" t="s">
        <v>49</v>
      </c>
      <c r="AL3094" t="s">
        <v>49</v>
      </c>
      <c r="AM3094" t="s">
        <v>49</v>
      </c>
    </row>
    <row r="3095" spans="1:39" customFormat="1" hidden="1" x14ac:dyDescent="0.2">
      <c r="A3095" t="s">
        <v>328</v>
      </c>
      <c r="B3095" s="1" t="s">
        <v>146</v>
      </c>
      <c r="C3095" t="s">
        <v>186</v>
      </c>
      <c r="D3095" s="1" t="s">
        <v>144</v>
      </c>
      <c r="E3095" t="s">
        <v>49</v>
      </c>
      <c r="F3095" t="s">
        <v>49</v>
      </c>
      <c r="G3095" t="s">
        <v>49</v>
      </c>
      <c r="H3095" t="s">
        <v>49</v>
      </c>
      <c r="I3095" t="s">
        <v>49</v>
      </c>
      <c r="J3095" t="s">
        <v>49</v>
      </c>
      <c r="K3095" t="s">
        <v>49</v>
      </c>
      <c r="L3095" t="s">
        <v>49</v>
      </c>
      <c r="M3095" t="s">
        <v>49</v>
      </c>
      <c r="N3095" t="s">
        <v>49</v>
      </c>
      <c r="O3095" t="s">
        <v>49</v>
      </c>
      <c r="P3095" t="s">
        <v>49</v>
      </c>
      <c r="Q3095">
        <v>0.37127521634101901</v>
      </c>
      <c r="R3095" t="s">
        <v>49</v>
      </c>
      <c r="S3095">
        <v>0.36048167943954501</v>
      </c>
      <c r="T3095">
        <v>-0.50424778461456299</v>
      </c>
      <c r="U3095">
        <v>-0.30508053302764898</v>
      </c>
      <c r="V3095">
        <v>-0.52677202224731401</v>
      </c>
      <c r="W3095">
        <v>-0.51405000686645497</v>
      </c>
      <c r="X3095">
        <v>-0.735240697860718</v>
      </c>
      <c r="Y3095">
        <v>-0.64877408742904696</v>
      </c>
      <c r="Z3095">
        <v>-0.58537656068801902</v>
      </c>
      <c r="AA3095">
        <v>-0.61535024642944303</v>
      </c>
      <c r="AB3095">
        <v>-0.61815357208251998</v>
      </c>
      <c r="AC3095">
        <v>-0.65335714817047097</v>
      </c>
      <c r="AD3095">
        <v>-0.649519383907318</v>
      </c>
      <c r="AE3095">
        <v>-0.486074388027191</v>
      </c>
      <c r="AF3095">
        <v>-0.55960565805435203</v>
      </c>
      <c r="AG3095">
        <v>-0.43775606155395502</v>
      </c>
      <c r="AH3095">
        <v>-0.52744233608245905</v>
      </c>
      <c r="AI3095">
        <v>-0.52798217535018899</v>
      </c>
      <c r="AJ3095">
        <v>-0.54113930463790905</v>
      </c>
      <c r="AK3095">
        <v>-0.46304419636726402</v>
      </c>
      <c r="AL3095">
        <v>-0.34126940369606001</v>
      </c>
      <c r="AM3095">
        <v>-0.26379498839378401</v>
      </c>
    </row>
    <row r="3096" spans="1:39" customFormat="1" hidden="1" x14ac:dyDescent="0.2">
      <c r="A3096" t="s">
        <v>328</v>
      </c>
      <c r="B3096" s="1" t="s">
        <v>146</v>
      </c>
      <c r="C3096" t="s">
        <v>418</v>
      </c>
      <c r="D3096" s="1" t="s">
        <v>461</v>
      </c>
      <c r="E3096" t="s">
        <v>49</v>
      </c>
      <c r="F3096" t="s">
        <v>49</v>
      </c>
      <c r="G3096" t="s">
        <v>49</v>
      </c>
      <c r="H3096" t="s">
        <v>49</v>
      </c>
      <c r="I3096" t="s">
        <v>49</v>
      </c>
      <c r="J3096" t="s">
        <v>49</v>
      </c>
      <c r="K3096" t="s">
        <v>49</v>
      </c>
      <c r="L3096" t="s">
        <v>49</v>
      </c>
      <c r="M3096" t="s">
        <v>49</v>
      </c>
      <c r="N3096" t="s">
        <v>49</v>
      </c>
      <c r="O3096" t="s">
        <v>49</v>
      </c>
      <c r="P3096" t="s">
        <v>49</v>
      </c>
      <c r="Q3096" t="s">
        <v>49</v>
      </c>
      <c r="R3096" t="s">
        <v>49</v>
      </c>
      <c r="S3096" t="s">
        <v>49</v>
      </c>
      <c r="T3096" t="s">
        <v>49</v>
      </c>
      <c r="U3096" t="s">
        <v>49</v>
      </c>
      <c r="V3096" t="s">
        <v>49</v>
      </c>
      <c r="W3096" t="s">
        <v>49</v>
      </c>
      <c r="X3096" t="s">
        <v>49</v>
      </c>
      <c r="Y3096" t="s">
        <v>49</v>
      </c>
      <c r="Z3096">
        <v>2.5</v>
      </c>
      <c r="AA3096">
        <v>2.5</v>
      </c>
      <c r="AB3096">
        <v>3</v>
      </c>
      <c r="AC3096">
        <v>3.5</v>
      </c>
      <c r="AD3096">
        <v>3.5</v>
      </c>
      <c r="AE3096">
        <v>3.5</v>
      </c>
      <c r="AF3096">
        <v>3.5</v>
      </c>
      <c r="AG3096">
        <v>3.5</v>
      </c>
      <c r="AH3096">
        <v>3.5</v>
      </c>
      <c r="AI3096">
        <v>3.5</v>
      </c>
      <c r="AJ3096">
        <v>3.5</v>
      </c>
      <c r="AK3096">
        <v>3.5</v>
      </c>
      <c r="AL3096">
        <v>3.5</v>
      </c>
      <c r="AM3096">
        <v>3.5</v>
      </c>
    </row>
    <row r="3097" spans="1:39" customFormat="1" hidden="1" x14ac:dyDescent="0.2">
      <c r="A3097" t="s">
        <v>328</v>
      </c>
      <c r="B3097" s="1" t="s">
        <v>146</v>
      </c>
      <c r="C3097" t="s">
        <v>507</v>
      </c>
      <c r="D3097" s="1" t="s">
        <v>216</v>
      </c>
      <c r="E3097" t="s">
        <v>49</v>
      </c>
      <c r="F3097" t="s">
        <v>49</v>
      </c>
      <c r="G3097" t="s">
        <v>49</v>
      </c>
      <c r="H3097" t="s">
        <v>49</v>
      </c>
      <c r="I3097" t="s">
        <v>49</v>
      </c>
      <c r="J3097" t="s">
        <v>49</v>
      </c>
      <c r="K3097" t="s">
        <v>49</v>
      </c>
      <c r="L3097" t="s">
        <v>49</v>
      </c>
      <c r="M3097" t="s">
        <v>49</v>
      </c>
      <c r="N3097" t="s">
        <v>49</v>
      </c>
      <c r="O3097" t="s">
        <v>49</v>
      </c>
      <c r="P3097" t="s">
        <v>49</v>
      </c>
      <c r="Q3097" t="s">
        <v>49</v>
      </c>
      <c r="R3097" t="s">
        <v>49</v>
      </c>
      <c r="S3097" t="s">
        <v>49</v>
      </c>
      <c r="T3097" t="s">
        <v>49</v>
      </c>
      <c r="U3097" t="s">
        <v>49</v>
      </c>
      <c r="V3097" t="s">
        <v>49</v>
      </c>
      <c r="W3097" t="s">
        <v>49</v>
      </c>
      <c r="X3097" t="s">
        <v>49</v>
      </c>
      <c r="Y3097" t="s">
        <v>49</v>
      </c>
      <c r="Z3097">
        <v>3.5</v>
      </c>
      <c r="AA3097">
        <v>3.5</v>
      </c>
      <c r="AB3097">
        <v>3.5</v>
      </c>
      <c r="AC3097">
        <v>3.5</v>
      </c>
      <c r="AD3097">
        <v>3.5</v>
      </c>
      <c r="AE3097">
        <v>3.5</v>
      </c>
      <c r="AF3097">
        <v>3.5</v>
      </c>
      <c r="AG3097">
        <v>4</v>
      </c>
      <c r="AH3097">
        <v>4</v>
      </c>
      <c r="AI3097">
        <v>4</v>
      </c>
      <c r="AJ3097">
        <v>4</v>
      </c>
      <c r="AK3097">
        <v>4</v>
      </c>
      <c r="AL3097">
        <v>4</v>
      </c>
      <c r="AM3097">
        <v>4</v>
      </c>
    </row>
    <row r="3098" spans="1:39" customFormat="1" hidden="1" x14ac:dyDescent="0.2">
      <c r="A3098" t="s">
        <v>328</v>
      </c>
      <c r="B3098" s="1" t="s">
        <v>146</v>
      </c>
      <c r="C3098" t="s">
        <v>118</v>
      </c>
      <c r="D3098" s="1" t="s">
        <v>580</v>
      </c>
      <c r="E3098" t="s">
        <v>49</v>
      </c>
      <c r="F3098" t="s">
        <v>49</v>
      </c>
      <c r="G3098" t="s">
        <v>49</v>
      </c>
      <c r="H3098" t="s">
        <v>49</v>
      </c>
      <c r="I3098" t="s">
        <v>49</v>
      </c>
      <c r="J3098" t="s">
        <v>49</v>
      </c>
      <c r="K3098" t="s">
        <v>49</v>
      </c>
      <c r="L3098" t="s">
        <v>49</v>
      </c>
      <c r="M3098" t="s">
        <v>49</v>
      </c>
      <c r="N3098" t="s">
        <v>49</v>
      </c>
      <c r="O3098" t="s">
        <v>49</v>
      </c>
      <c r="P3098" t="s">
        <v>49</v>
      </c>
      <c r="Q3098" t="s">
        <v>49</v>
      </c>
      <c r="R3098" t="s">
        <v>49</v>
      </c>
      <c r="S3098" t="s">
        <v>49</v>
      </c>
      <c r="T3098" t="s">
        <v>49</v>
      </c>
      <c r="U3098" t="s">
        <v>49</v>
      </c>
      <c r="V3098" t="s">
        <v>49</v>
      </c>
      <c r="W3098" t="s">
        <v>49</v>
      </c>
      <c r="X3098" t="s">
        <v>49</v>
      </c>
      <c r="Y3098" t="s">
        <v>49</v>
      </c>
      <c r="Z3098">
        <v>3.5</v>
      </c>
      <c r="AA3098">
        <v>3.5</v>
      </c>
      <c r="AB3098">
        <v>4</v>
      </c>
      <c r="AC3098">
        <v>4</v>
      </c>
      <c r="AD3098">
        <v>4.5</v>
      </c>
      <c r="AE3098">
        <v>4.5</v>
      </c>
      <c r="AF3098">
        <v>4.5</v>
      </c>
      <c r="AG3098">
        <v>4.5</v>
      </c>
      <c r="AH3098">
        <v>4.5</v>
      </c>
      <c r="AI3098">
        <v>4.5</v>
      </c>
      <c r="AJ3098">
        <v>4.5</v>
      </c>
      <c r="AK3098">
        <v>4.5</v>
      </c>
      <c r="AL3098">
        <v>5</v>
      </c>
      <c r="AM3098">
        <v>5</v>
      </c>
    </row>
    <row r="3099" spans="1:39" customFormat="1" hidden="1" x14ac:dyDescent="0.2">
      <c r="A3099" t="s">
        <v>328</v>
      </c>
      <c r="B3099" s="1" t="s">
        <v>146</v>
      </c>
      <c r="C3099" t="s">
        <v>508</v>
      </c>
      <c r="D3099" s="1" t="s">
        <v>500</v>
      </c>
      <c r="E3099" t="s">
        <v>49</v>
      </c>
      <c r="F3099" t="s">
        <v>49</v>
      </c>
      <c r="G3099" t="s">
        <v>49</v>
      </c>
      <c r="H3099" t="s">
        <v>49</v>
      </c>
      <c r="I3099" t="s">
        <v>49</v>
      </c>
      <c r="J3099" t="s">
        <v>49</v>
      </c>
      <c r="K3099" t="s">
        <v>49</v>
      </c>
      <c r="L3099" t="s">
        <v>49</v>
      </c>
      <c r="M3099" t="s">
        <v>49</v>
      </c>
      <c r="N3099" t="s">
        <v>49</v>
      </c>
      <c r="O3099" t="s">
        <v>49</v>
      </c>
      <c r="P3099" t="s">
        <v>49</v>
      </c>
      <c r="Q3099" t="s">
        <v>49</v>
      </c>
      <c r="R3099" t="s">
        <v>49</v>
      </c>
      <c r="S3099" t="s">
        <v>49</v>
      </c>
      <c r="T3099" t="s">
        <v>49</v>
      </c>
      <c r="U3099" t="s">
        <v>49</v>
      </c>
      <c r="V3099" t="s">
        <v>49</v>
      </c>
      <c r="W3099" t="s">
        <v>49</v>
      </c>
      <c r="X3099" t="s">
        <v>49</v>
      </c>
      <c r="Y3099" t="s">
        <v>49</v>
      </c>
      <c r="Z3099">
        <v>3</v>
      </c>
      <c r="AA3099">
        <v>3</v>
      </c>
      <c r="AB3099">
        <v>3</v>
      </c>
      <c r="AC3099">
        <v>3</v>
      </c>
      <c r="AD3099">
        <v>3.5</v>
      </c>
      <c r="AE3099">
        <v>3</v>
      </c>
      <c r="AF3099">
        <v>3</v>
      </c>
      <c r="AG3099">
        <v>2.5</v>
      </c>
      <c r="AH3099">
        <v>2.5</v>
      </c>
      <c r="AI3099">
        <v>2.5</v>
      </c>
      <c r="AJ3099">
        <v>3</v>
      </c>
      <c r="AK3099">
        <v>3</v>
      </c>
      <c r="AL3099">
        <v>3.5</v>
      </c>
      <c r="AM3099">
        <v>3.5</v>
      </c>
    </row>
    <row r="3100" spans="1:39" customFormat="1" hidden="1" x14ac:dyDescent="0.2">
      <c r="A3100" t="s">
        <v>328</v>
      </c>
      <c r="B3100" s="1" t="s">
        <v>146</v>
      </c>
      <c r="C3100" t="s">
        <v>528</v>
      </c>
      <c r="D3100" s="1" t="s">
        <v>397</v>
      </c>
      <c r="E3100" t="s">
        <v>49</v>
      </c>
      <c r="F3100" t="s">
        <v>49</v>
      </c>
      <c r="G3100" t="s">
        <v>49</v>
      </c>
      <c r="H3100" t="s">
        <v>49</v>
      </c>
      <c r="I3100" t="s">
        <v>49</v>
      </c>
      <c r="J3100" t="s">
        <v>49</v>
      </c>
      <c r="K3100" t="s">
        <v>49</v>
      </c>
      <c r="L3100" t="s">
        <v>49</v>
      </c>
      <c r="M3100" t="s">
        <v>49</v>
      </c>
      <c r="N3100" t="s">
        <v>49</v>
      </c>
      <c r="O3100" t="s">
        <v>49</v>
      </c>
      <c r="P3100" t="s">
        <v>49</v>
      </c>
      <c r="Q3100" t="s">
        <v>49</v>
      </c>
      <c r="R3100" t="s">
        <v>49</v>
      </c>
      <c r="S3100" t="s">
        <v>49</v>
      </c>
      <c r="T3100" t="s">
        <v>49</v>
      </c>
      <c r="U3100" t="s">
        <v>49</v>
      </c>
      <c r="V3100" t="s">
        <v>49</v>
      </c>
      <c r="W3100" t="s">
        <v>49</v>
      </c>
      <c r="X3100" t="s">
        <v>49</v>
      </c>
      <c r="Y3100" t="s">
        <v>49</v>
      </c>
      <c r="Z3100">
        <v>3.5</v>
      </c>
      <c r="AA3100">
        <v>3.5</v>
      </c>
      <c r="AB3100">
        <v>3.5</v>
      </c>
      <c r="AC3100">
        <v>3.5</v>
      </c>
      <c r="AD3100">
        <v>3.5</v>
      </c>
      <c r="AE3100">
        <v>3.5</v>
      </c>
      <c r="AF3100">
        <v>3.5</v>
      </c>
      <c r="AG3100">
        <v>3.5</v>
      </c>
      <c r="AH3100">
        <v>3.5</v>
      </c>
      <c r="AI3100">
        <v>3.5</v>
      </c>
      <c r="AJ3100">
        <v>4</v>
      </c>
      <c r="AK3100">
        <v>4</v>
      </c>
      <c r="AL3100">
        <v>4</v>
      </c>
      <c r="AM3100">
        <v>4</v>
      </c>
    </row>
    <row r="3101" spans="1:39" customFormat="1" hidden="1" x14ac:dyDescent="0.2">
      <c r="A3101" t="s">
        <v>328</v>
      </c>
      <c r="B3101" s="1" t="s">
        <v>146</v>
      </c>
      <c r="C3101" t="s">
        <v>521</v>
      </c>
      <c r="D3101" s="1" t="s">
        <v>111</v>
      </c>
      <c r="E3101" t="s">
        <v>49</v>
      </c>
      <c r="F3101" t="s">
        <v>49</v>
      </c>
      <c r="G3101" t="s">
        <v>49</v>
      </c>
      <c r="H3101" t="s">
        <v>49</v>
      </c>
      <c r="I3101" t="s">
        <v>49</v>
      </c>
      <c r="J3101" t="s">
        <v>49</v>
      </c>
      <c r="K3101" t="s">
        <v>49</v>
      </c>
      <c r="L3101" t="s">
        <v>49</v>
      </c>
      <c r="M3101" t="s">
        <v>49</v>
      </c>
      <c r="N3101" t="s">
        <v>49</v>
      </c>
      <c r="O3101" t="s">
        <v>49</v>
      </c>
      <c r="P3101" t="s">
        <v>49</v>
      </c>
      <c r="Q3101" t="s">
        <v>49</v>
      </c>
      <c r="R3101" t="s">
        <v>49</v>
      </c>
      <c r="S3101" t="s">
        <v>49</v>
      </c>
      <c r="T3101" t="s">
        <v>49</v>
      </c>
      <c r="U3101" t="s">
        <v>49</v>
      </c>
      <c r="V3101" t="s">
        <v>49</v>
      </c>
      <c r="W3101" t="s">
        <v>49</v>
      </c>
      <c r="X3101" t="s">
        <v>49</v>
      </c>
      <c r="Y3101" t="s">
        <v>49</v>
      </c>
      <c r="Z3101">
        <v>3.5</v>
      </c>
      <c r="AA3101">
        <v>3.5</v>
      </c>
      <c r="AB3101">
        <v>3.5</v>
      </c>
      <c r="AC3101">
        <v>3.5</v>
      </c>
      <c r="AD3101">
        <v>3.5</v>
      </c>
      <c r="AE3101">
        <v>3.5</v>
      </c>
      <c r="AF3101">
        <v>3.5</v>
      </c>
      <c r="AG3101">
        <v>3.5</v>
      </c>
      <c r="AH3101">
        <v>3.5</v>
      </c>
      <c r="AI3101">
        <v>3.5</v>
      </c>
      <c r="AJ3101">
        <v>3.5</v>
      </c>
      <c r="AK3101">
        <v>3.5</v>
      </c>
      <c r="AL3101">
        <v>3.5</v>
      </c>
      <c r="AM3101">
        <v>3.5</v>
      </c>
    </row>
    <row r="3102" spans="1:39" customFormat="1" hidden="1" x14ac:dyDescent="0.2">
      <c r="A3102" t="s">
        <v>328</v>
      </c>
      <c r="B3102" s="1" t="s">
        <v>146</v>
      </c>
      <c r="C3102" t="s">
        <v>50</v>
      </c>
      <c r="D3102" s="1" t="s">
        <v>569</v>
      </c>
      <c r="E3102" t="s">
        <v>49</v>
      </c>
      <c r="F3102" t="s">
        <v>49</v>
      </c>
      <c r="G3102" t="s">
        <v>49</v>
      </c>
      <c r="H3102" t="s">
        <v>49</v>
      </c>
      <c r="I3102" t="s">
        <v>49</v>
      </c>
      <c r="J3102" t="s">
        <v>49</v>
      </c>
      <c r="K3102" t="s">
        <v>49</v>
      </c>
      <c r="L3102" t="s">
        <v>49</v>
      </c>
      <c r="M3102" t="s">
        <v>49</v>
      </c>
      <c r="N3102" t="s">
        <v>49</v>
      </c>
      <c r="O3102" t="s">
        <v>49</v>
      </c>
      <c r="P3102" t="s">
        <v>49</v>
      </c>
      <c r="Q3102" t="s">
        <v>49</v>
      </c>
      <c r="R3102" t="s">
        <v>49</v>
      </c>
      <c r="S3102" t="s">
        <v>49</v>
      </c>
      <c r="T3102" t="s">
        <v>49</v>
      </c>
      <c r="U3102" t="s">
        <v>49</v>
      </c>
      <c r="V3102" t="s">
        <v>49</v>
      </c>
      <c r="W3102" t="s">
        <v>49</v>
      </c>
      <c r="X3102" t="s">
        <v>49</v>
      </c>
      <c r="Y3102">
        <v>-17.844564065642547</v>
      </c>
      <c r="Z3102">
        <v>-10.414646210352176</v>
      </c>
      <c r="AA3102">
        <v>-12.678040201983141</v>
      </c>
      <c r="AB3102">
        <v>-13.332093692629742</v>
      </c>
      <c r="AC3102">
        <v>-6.1605913348101193</v>
      </c>
      <c r="AD3102">
        <v>-3.5805927651985847</v>
      </c>
      <c r="AE3102">
        <v>-7.0905191348354446</v>
      </c>
      <c r="AF3102">
        <v>-8.6944297729299755</v>
      </c>
      <c r="AG3102">
        <v>-7.9344293109623143</v>
      </c>
      <c r="AH3102">
        <v>-5.2634786216258131</v>
      </c>
      <c r="AI3102">
        <v>-7.6217333874860955</v>
      </c>
      <c r="AJ3102">
        <v>-5.6613635819350483</v>
      </c>
      <c r="AK3102">
        <v>-7.0117436619382048</v>
      </c>
      <c r="AL3102">
        <v>-8.6947253772833779</v>
      </c>
      <c r="AM3102">
        <v>-10.680464844649745</v>
      </c>
    </row>
    <row r="3103" spans="1:39" customFormat="1" hidden="1" x14ac:dyDescent="0.2">
      <c r="A3103" t="s">
        <v>328</v>
      </c>
      <c r="B3103" s="1" t="s">
        <v>146</v>
      </c>
      <c r="C3103" t="s">
        <v>229</v>
      </c>
      <c r="D3103" s="1" t="s">
        <v>536</v>
      </c>
      <c r="E3103" t="s">
        <v>49</v>
      </c>
      <c r="F3103" t="s">
        <v>49</v>
      </c>
      <c r="G3103" t="s">
        <v>49</v>
      </c>
      <c r="H3103" t="s">
        <v>49</v>
      </c>
      <c r="I3103" t="s">
        <v>49</v>
      </c>
      <c r="J3103" t="s">
        <v>49</v>
      </c>
      <c r="K3103" t="s">
        <v>49</v>
      </c>
      <c r="L3103" t="s">
        <v>49</v>
      </c>
      <c r="M3103" t="s">
        <v>49</v>
      </c>
      <c r="N3103" t="s">
        <v>49</v>
      </c>
      <c r="O3103" t="s">
        <v>49</v>
      </c>
      <c r="P3103" t="s">
        <v>49</v>
      </c>
      <c r="Q3103" t="s">
        <v>49</v>
      </c>
      <c r="R3103" t="s">
        <v>49</v>
      </c>
      <c r="S3103" t="s">
        <v>49</v>
      </c>
      <c r="T3103" t="s">
        <v>49</v>
      </c>
      <c r="U3103">
        <v>2.8117039426936099</v>
      </c>
      <c r="V3103">
        <v>2.88909710482536</v>
      </c>
      <c r="W3103">
        <v>2.95926330319991</v>
      </c>
      <c r="X3103">
        <v>3.3160292857683502</v>
      </c>
      <c r="Y3103">
        <v>4.2128186903854399</v>
      </c>
      <c r="Z3103">
        <v>4.3236519952974204</v>
      </c>
      <c r="AA3103">
        <v>3.6956213693742699</v>
      </c>
      <c r="AB3103">
        <v>3.4919660997036801</v>
      </c>
      <c r="AC3103">
        <v>3.6</v>
      </c>
      <c r="AD3103">
        <v>3.42166666666667</v>
      </c>
      <c r="AE3103">
        <v>1.1116666666666699</v>
      </c>
      <c r="AF3103">
        <v>0.90416666666666701</v>
      </c>
      <c r="AG3103">
        <v>1.0090583333333301</v>
      </c>
      <c r="AH3103">
        <v>1.0351250000000001</v>
      </c>
      <c r="AI3103">
        <v>1.3098666666666701</v>
      </c>
      <c r="AJ3103" t="s">
        <v>49</v>
      </c>
      <c r="AK3103" t="s">
        <v>49</v>
      </c>
      <c r="AL3103" t="s">
        <v>49</v>
      </c>
      <c r="AM3103" t="s">
        <v>49</v>
      </c>
    </row>
    <row r="3104" spans="1:39" customFormat="1" hidden="1" x14ac:dyDescent="0.2">
      <c r="A3104" t="s">
        <v>328</v>
      </c>
      <c r="B3104" s="1" t="s">
        <v>146</v>
      </c>
      <c r="C3104" t="s">
        <v>522</v>
      </c>
      <c r="D3104" s="1" t="s">
        <v>468</v>
      </c>
      <c r="E3104" t="s">
        <v>49</v>
      </c>
      <c r="F3104" t="s">
        <v>49</v>
      </c>
      <c r="G3104" t="s">
        <v>49</v>
      </c>
      <c r="H3104" t="s">
        <v>49</v>
      </c>
      <c r="I3104" t="s">
        <v>49</v>
      </c>
      <c r="J3104" t="s">
        <v>49</v>
      </c>
      <c r="K3104" t="s">
        <v>49</v>
      </c>
      <c r="L3104" t="s">
        <v>49</v>
      </c>
      <c r="M3104" t="s">
        <v>49</v>
      </c>
      <c r="N3104" t="s">
        <v>49</v>
      </c>
      <c r="O3104" t="s">
        <v>49</v>
      </c>
      <c r="P3104" t="s">
        <v>49</v>
      </c>
      <c r="Q3104" t="s">
        <v>49</v>
      </c>
      <c r="R3104" t="s">
        <v>49</v>
      </c>
      <c r="S3104" t="s">
        <v>49</v>
      </c>
      <c r="T3104" t="s">
        <v>49</v>
      </c>
      <c r="U3104" t="s">
        <v>49</v>
      </c>
      <c r="V3104" t="s">
        <v>49</v>
      </c>
      <c r="W3104" t="s">
        <v>49</v>
      </c>
      <c r="X3104" t="s">
        <v>49</v>
      </c>
      <c r="Y3104" t="s">
        <v>49</v>
      </c>
      <c r="Z3104" t="s">
        <v>49</v>
      </c>
      <c r="AA3104" t="s">
        <v>49</v>
      </c>
      <c r="AB3104" t="s">
        <v>49</v>
      </c>
      <c r="AC3104" t="s">
        <v>49</v>
      </c>
      <c r="AD3104">
        <v>6</v>
      </c>
      <c r="AE3104">
        <v>6</v>
      </c>
      <c r="AF3104">
        <v>6</v>
      </c>
      <c r="AG3104">
        <v>6</v>
      </c>
      <c r="AH3104">
        <v>6</v>
      </c>
      <c r="AI3104">
        <v>6</v>
      </c>
      <c r="AJ3104">
        <v>6</v>
      </c>
      <c r="AK3104" t="s">
        <v>49</v>
      </c>
      <c r="AL3104" t="s">
        <v>49</v>
      </c>
      <c r="AM3104" t="s">
        <v>49</v>
      </c>
    </row>
    <row r="3105" spans="1:39" customFormat="1" hidden="1" x14ac:dyDescent="0.2">
      <c r="A3105" t="s">
        <v>328</v>
      </c>
      <c r="B3105" s="1" t="s">
        <v>146</v>
      </c>
      <c r="C3105" t="s">
        <v>28</v>
      </c>
      <c r="D3105" s="1" t="s">
        <v>553</v>
      </c>
      <c r="E3105" t="s">
        <v>49</v>
      </c>
      <c r="F3105" t="s">
        <v>49</v>
      </c>
      <c r="G3105" t="s">
        <v>49</v>
      </c>
      <c r="H3105" t="s">
        <v>49</v>
      </c>
      <c r="I3105" t="s">
        <v>49</v>
      </c>
      <c r="J3105" t="s">
        <v>49</v>
      </c>
      <c r="K3105" t="s">
        <v>49</v>
      </c>
      <c r="L3105" t="s">
        <v>49</v>
      </c>
      <c r="M3105" t="s">
        <v>49</v>
      </c>
      <c r="N3105" t="s">
        <v>49</v>
      </c>
      <c r="O3105" t="s">
        <v>49</v>
      </c>
      <c r="P3105" t="s">
        <v>49</v>
      </c>
      <c r="Q3105" t="s">
        <v>49</v>
      </c>
      <c r="R3105" t="s">
        <v>49</v>
      </c>
      <c r="S3105" t="s">
        <v>49</v>
      </c>
      <c r="T3105" t="s">
        <v>49</v>
      </c>
      <c r="U3105" t="s">
        <v>49</v>
      </c>
      <c r="V3105" t="s">
        <v>49</v>
      </c>
      <c r="W3105" t="s">
        <v>49</v>
      </c>
      <c r="X3105" t="s">
        <v>49</v>
      </c>
      <c r="Y3105">
        <v>36.088425793878841</v>
      </c>
      <c r="Z3105">
        <v>38.709896491869003</v>
      </c>
      <c r="AA3105">
        <v>38.68985680936941</v>
      </c>
      <c r="AB3105">
        <v>38.476334641818617</v>
      </c>
      <c r="AC3105">
        <v>37.896581204242239</v>
      </c>
      <c r="AD3105">
        <v>36.69831350027961</v>
      </c>
      <c r="AE3105">
        <v>37.011862774279145</v>
      </c>
      <c r="AF3105">
        <v>37.295752184847693</v>
      </c>
      <c r="AG3105">
        <v>38.953865364003043</v>
      </c>
      <c r="AH3105">
        <v>41.660742582967615</v>
      </c>
      <c r="AI3105">
        <v>44.460620500851007</v>
      </c>
      <c r="AJ3105">
        <v>46.672182353264631</v>
      </c>
      <c r="AK3105">
        <v>51.624342417938173</v>
      </c>
      <c r="AL3105">
        <v>50.789055097427649</v>
      </c>
      <c r="AM3105">
        <v>52.433782930573528</v>
      </c>
    </row>
    <row r="3106" spans="1:39" customFormat="1" hidden="1" x14ac:dyDescent="0.2">
      <c r="A3106" t="s">
        <v>328</v>
      </c>
      <c r="B3106" s="1" t="s">
        <v>146</v>
      </c>
      <c r="C3106" t="s">
        <v>342</v>
      </c>
      <c r="D3106" s="1" t="s">
        <v>491</v>
      </c>
      <c r="E3106" t="s">
        <v>49</v>
      </c>
      <c r="F3106" t="s">
        <v>49</v>
      </c>
      <c r="G3106" t="s">
        <v>49</v>
      </c>
      <c r="H3106" t="s">
        <v>49</v>
      </c>
      <c r="I3106" t="s">
        <v>49</v>
      </c>
      <c r="J3106" t="s">
        <v>49</v>
      </c>
      <c r="K3106" t="s">
        <v>49</v>
      </c>
      <c r="L3106" t="s">
        <v>49</v>
      </c>
      <c r="M3106" t="s">
        <v>49</v>
      </c>
      <c r="N3106" t="s">
        <v>49</v>
      </c>
      <c r="O3106" t="s">
        <v>49</v>
      </c>
      <c r="P3106" t="s">
        <v>49</v>
      </c>
      <c r="Q3106" t="s">
        <v>49</v>
      </c>
      <c r="R3106" t="s">
        <v>49</v>
      </c>
      <c r="S3106" t="s">
        <v>49</v>
      </c>
      <c r="T3106" t="s">
        <v>49</v>
      </c>
      <c r="U3106" t="s">
        <v>49</v>
      </c>
      <c r="V3106" t="s">
        <v>49</v>
      </c>
      <c r="W3106" t="s">
        <v>49</v>
      </c>
      <c r="X3106" t="s">
        <v>49</v>
      </c>
      <c r="Y3106" t="s">
        <v>49</v>
      </c>
      <c r="Z3106" t="s">
        <v>49</v>
      </c>
      <c r="AA3106" t="s">
        <v>49</v>
      </c>
      <c r="AB3106" t="s">
        <v>49</v>
      </c>
      <c r="AC3106" t="s">
        <v>49</v>
      </c>
      <c r="AD3106" t="s">
        <v>49</v>
      </c>
      <c r="AE3106" t="s">
        <v>49</v>
      </c>
      <c r="AF3106">
        <v>63.028109999999998</v>
      </c>
      <c r="AG3106">
        <v>64.906170000000003</v>
      </c>
      <c r="AH3106">
        <v>70.514859999999999</v>
      </c>
      <c r="AI3106">
        <v>71.04522</v>
      </c>
      <c r="AJ3106">
        <v>73.184730000000002</v>
      </c>
      <c r="AK3106" t="s">
        <v>49</v>
      </c>
      <c r="AL3106" t="s">
        <v>49</v>
      </c>
      <c r="AM3106" t="s">
        <v>49</v>
      </c>
    </row>
    <row r="3107" spans="1:39" customFormat="1" hidden="1" x14ac:dyDescent="0.2">
      <c r="A3107" t="s">
        <v>328</v>
      </c>
      <c r="B3107" s="1" t="s">
        <v>146</v>
      </c>
      <c r="C3107" t="s">
        <v>207</v>
      </c>
      <c r="D3107" s="1" t="s">
        <v>110</v>
      </c>
      <c r="E3107" t="s">
        <v>49</v>
      </c>
      <c r="F3107" t="s">
        <v>49</v>
      </c>
      <c r="G3107" t="s">
        <v>49</v>
      </c>
      <c r="H3107" t="s">
        <v>49</v>
      </c>
      <c r="I3107" t="s">
        <v>49</v>
      </c>
      <c r="J3107" t="s">
        <v>49</v>
      </c>
      <c r="K3107" t="s">
        <v>49</v>
      </c>
      <c r="L3107" t="s">
        <v>49</v>
      </c>
      <c r="M3107" t="s">
        <v>49</v>
      </c>
      <c r="N3107" t="s">
        <v>49</v>
      </c>
      <c r="O3107" t="s">
        <v>49</v>
      </c>
      <c r="P3107" t="s">
        <v>49</v>
      </c>
      <c r="Q3107" t="s">
        <v>49</v>
      </c>
      <c r="R3107" t="s">
        <v>49</v>
      </c>
      <c r="S3107" t="s">
        <v>49</v>
      </c>
      <c r="T3107" t="s">
        <v>49</v>
      </c>
      <c r="U3107" t="s">
        <v>49</v>
      </c>
      <c r="V3107" t="s">
        <v>49</v>
      </c>
      <c r="W3107" t="s">
        <v>49</v>
      </c>
      <c r="X3107" t="s">
        <v>49</v>
      </c>
      <c r="Y3107" t="s">
        <v>49</v>
      </c>
      <c r="Z3107" t="s">
        <v>49</v>
      </c>
      <c r="AA3107" t="s">
        <v>49</v>
      </c>
      <c r="AB3107" t="s">
        <v>49</v>
      </c>
      <c r="AC3107" t="s">
        <v>49</v>
      </c>
      <c r="AD3107" t="s">
        <v>49</v>
      </c>
      <c r="AE3107" t="s">
        <v>49</v>
      </c>
      <c r="AF3107" t="s">
        <v>49</v>
      </c>
      <c r="AG3107" t="s">
        <v>49</v>
      </c>
      <c r="AH3107" t="s">
        <v>49</v>
      </c>
      <c r="AI3107" t="s">
        <v>49</v>
      </c>
      <c r="AJ3107" t="s">
        <v>49</v>
      </c>
      <c r="AK3107" t="s">
        <v>49</v>
      </c>
      <c r="AL3107" t="s">
        <v>49</v>
      </c>
      <c r="AM3107" t="s">
        <v>49</v>
      </c>
    </row>
    <row r="3108" spans="1:39" customFormat="1" hidden="1" x14ac:dyDescent="0.2">
      <c r="A3108" t="s">
        <v>328</v>
      </c>
      <c r="B3108" s="1" t="s">
        <v>146</v>
      </c>
      <c r="C3108" t="s">
        <v>40</v>
      </c>
      <c r="D3108" s="1" t="s">
        <v>286</v>
      </c>
      <c r="E3108" t="s">
        <v>49</v>
      </c>
      <c r="F3108" t="s">
        <v>49</v>
      </c>
      <c r="G3108" t="s">
        <v>49</v>
      </c>
      <c r="H3108" t="s">
        <v>49</v>
      </c>
      <c r="I3108" t="s">
        <v>49</v>
      </c>
      <c r="J3108" t="s">
        <v>49</v>
      </c>
      <c r="K3108" t="s">
        <v>49</v>
      </c>
      <c r="L3108" t="s">
        <v>49</v>
      </c>
      <c r="M3108" t="s">
        <v>49</v>
      </c>
      <c r="N3108" t="s">
        <v>49</v>
      </c>
      <c r="O3108" t="s">
        <v>49</v>
      </c>
      <c r="P3108" t="s">
        <v>49</v>
      </c>
      <c r="Q3108" t="s">
        <v>49</v>
      </c>
      <c r="R3108" t="s">
        <v>49</v>
      </c>
      <c r="S3108" t="s">
        <v>49</v>
      </c>
      <c r="T3108" t="s">
        <v>49</v>
      </c>
      <c r="U3108" t="s">
        <v>49</v>
      </c>
      <c r="V3108" t="s">
        <v>49</v>
      </c>
      <c r="W3108" t="s">
        <v>49</v>
      </c>
      <c r="X3108" t="s">
        <v>49</v>
      </c>
      <c r="Y3108" t="s">
        <v>49</v>
      </c>
      <c r="Z3108" t="s">
        <v>49</v>
      </c>
      <c r="AA3108" t="s">
        <v>49</v>
      </c>
      <c r="AB3108" t="s">
        <v>49</v>
      </c>
      <c r="AC3108" t="s">
        <v>49</v>
      </c>
      <c r="AD3108" t="s">
        <v>49</v>
      </c>
      <c r="AE3108" t="s">
        <v>49</v>
      </c>
      <c r="AF3108" t="s">
        <v>49</v>
      </c>
      <c r="AG3108" t="s">
        <v>49</v>
      </c>
      <c r="AH3108" t="s">
        <v>49</v>
      </c>
      <c r="AI3108" t="s">
        <v>49</v>
      </c>
      <c r="AJ3108" t="s">
        <v>49</v>
      </c>
      <c r="AK3108" t="s">
        <v>49</v>
      </c>
      <c r="AL3108" t="s">
        <v>49</v>
      </c>
      <c r="AM3108" t="s">
        <v>49</v>
      </c>
    </row>
    <row r="3109" spans="1:39" customFormat="1" hidden="1" x14ac:dyDescent="0.2">
      <c r="A3109" t="s">
        <v>328</v>
      </c>
      <c r="B3109" s="1" t="s">
        <v>146</v>
      </c>
      <c r="C3109" t="s">
        <v>445</v>
      </c>
      <c r="D3109" s="1" t="s">
        <v>307</v>
      </c>
      <c r="E3109" t="s">
        <v>49</v>
      </c>
      <c r="F3109" t="s">
        <v>49</v>
      </c>
      <c r="G3109" t="s">
        <v>49</v>
      </c>
      <c r="H3109" t="s">
        <v>49</v>
      </c>
      <c r="I3109" t="s">
        <v>49</v>
      </c>
      <c r="J3109" t="s">
        <v>49</v>
      </c>
      <c r="K3109" t="s">
        <v>49</v>
      </c>
      <c r="L3109" t="s">
        <v>49</v>
      </c>
      <c r="M3109" t="s">
        <v>49</v>
      </c>
      <c r="N3109" t="s">
        <v>49</v>
      </c>
      <c r="O3109" t="s">
        <v>49</v>
      </c>
      <c r="P3109" t="s">
        <v>49</v>
      </c>
      <c r="Q3109" t="s">
        <v>49</v>
      </c>
      <c r="R3109" t="s">
        <v>49</v>
      </c>
      <c r="S3109" t="s">
        <v>49</v>
      </c>
      <c r="T3109" t="s">
        <v>49</v>
      </c>
      <c r="U3109" t="s">
        <v>49</v>
      </c>
      <c r="V3109" t="s">
        <v>49</v>
      </c>
      <c r="W3109" t="s">
        <v>49</v>
      </c>
      <c r="X3109" t="s">
        <v>49</v>
      </c>
      <c r="Y3109" t="s">
        <v>49</v>
      </c>
      <c r="Z3109" t="s">
        <v>49</v>
      </c>
      <c r="AA3109" t="s">
        <v>49</v>
      </c>
      <c r="AB3109" t="s">
        <v>49</v>
      </c>
      <c r="AC3109" t="s">
        <v>49</v>
      </c>
      <c r="AD3109" t="s">
        <v>49</v>
      </c>
      <c r="AE3109" t="s">
        <v>49</v>
      </c>
      <c r="AF3109" t="s">
        <v>49</v>
      </c>
      <c r="AG3109" t="s">
        <v>49</v>
      </c>
      <c r="AH3109" t="s">
        <v>49</v>
      </c>
      <c r="AI3109" t="s">
        <v>49</v>
      </c>
      <c r="AJ3109" t="s">
        <v>49</v>
      </c>
      <c r="AK3109" t="s">
        <v>49</v>
      </c>
      <c r="AL3109" t="s">
        <v>49</v>
      </c>
      <c r="AM3109" t="s">
        <v>49</v>
      </c>
    </row>
    <row r="3110" spans="1:39" customFormat="1" hidden="1" x14ac:dyDescent="0.2">
      <c r="A3110" t="s">
        <v>328</v>
      </c>
      <c r="B3110" s="1" t="s">
        <v>146</v>
      </c>
      <c r="C3110" t="s">
        <v>394</v>
      </c>
      <c r="D3110" s="1" t="s">
        <v>281</v>
      </c>
      <c r="E3110" t="s">
        <v>49</v>
      </c>
      <c r="F3110" t="s">
        <v>49</v>
      </c>
      <c r="G3110" t="s">
        <v>49</v>
      </c>
      <c r="H3110" t="s">
        <v>49</v>
      </c>
      <c r="I3110" t="s">
        <v>49</v>
      </c>
      <c r="J3110" t="s">
        <v>49</v>
      </c>
      <c r="K3110" t="s">
        <v>49</v>
      </c>
      <c r="L3110" t="s">
        <v>49</v>
      </c>
      <c r="M3110" t="s">
        <v>49</v>
      </c>
      <c r="N3110" t="s">
        <v>49</v>
      </c>
      <c r="O3110" t="s">
        <v>49</v>
      </c>
      <c r="P3110" t="s">
        <v>49</v>
      </c>
      <c r="Q3110" t="s">
        <v>49</v>
      </c>
      <c r="R3110" t="s">
        <v>49</v>
      </c>
      <c r="S3110" t="s">
        <v>49</v>
      </c>
      <c r="T3110" t="s">
        <v>49</v>
      </c>
      <c r="U3110" t="s">
        <v>49</v>
      </c>
      <c r="V3110" t="s">
        <v>49</v>
      </c>
      <c r="W3110" t="s">
        <v>49</v>
      </c>
      <c r="X3110" t="s">
        <v>49</v>
      </c>
      <c r="Y3110" t="s">
        <v>49</v>
      </c>
      <c r="Z3110" t="s">
        <v>49</v>
      </c>
      <c r="AA3110" t="s">
        <v>49</v>
      </c>
      <c r="AB3110" t="s">
        <v>49</v>
      </c>
      <c r="AC3110" t="s">
        <v>49</v>
      </c>
      <c r="AD3110" t="s">
        <v>49</v>
      </c>
      <c r="AE3110" t="s">
        <v>49</v>
      </c>
      <c r="AF3110" t="s">
        <v>49</v>
      </c>
      <c r="AG3110" t="s">
        <v>49</v>
      </c>
      <c r="AH3110" t="s">
        <v>49</v>
      </c>
      <c r="AI3110" t="s">
        <v>49</v>
      </c>
      <c r="AJ3110" t="s">
        <v>49</v>
      </c>
      <c r="AK3110" t="s">
        <v>49</v>
      </c>
      <c r="AL3110" t="s">
        <v>49</v>
      </c>
      <c r="AM3110" t="s">
        <v>49</v>
      </c>
    </row>
    <row r="3111" spans="1:39" customFormat="1" hidden="1" x14ac:dyDescent="0.2">
      <c r="A3111" t="s">
        <v>328</v>
      </c>
      <c r="B3111" s="1" t="s">
        <v>146</v>
      </c>
      <c r="C3111" t="s">
        <v>163</v>
      </c>
      <c r="D3111" s="1" t="s">
        <v>190</v>
      </c>
      <c r="E3111" t="s">
        <v>49</v>
      </c>
      <c r="F3111" t="s">
        <v>49</v>
      </c>
      <c r="G3111" t="s">
        <v>49</v>
      </c>
      <c r="H3111" t="s">
        <v>49</v>
      </c>
      <c r="I3111" t="s">
        <v>49</v>
      </c>
      <c r="J3111" t="s">
        <v>49</v>
      </c>
      <c r="K3111" t="s">
        <v>49</v>
      </c>
      <c r="L3111" t="s">
        <v>49</v>
      </c>
      <c r="M3111" t="s">
        <v>49</v>
      </c>
      <c r="N3111" t="s">
        <v>49</v>
      </c>
      <c r="O3111" t="s">
        <v>49</v>
      </c>
      <c r="P3111" t="s">
        <v>49</v>
      </c>
      <c r="Q3111" t="s">
        <v>49</v>
      </c>
      <c r="R3111" t="s">
        <v>49</v>
      </c>
      <c r="S3111" t="s">
        <v>49</v>
      </c>
      <c r="T3111" t="s">
        <v>49</v>
      </c>
      <c r="U3111" t="s">
        <v>49</v>
      </c>
      <c r="V3111" t="s">
        <v>49</v>
      </c>
      <c r="W3111" t="s">
        <v>49</v>
      </c>
      <c r="X3111" t="s">
        <v>49</v>
      </c>
      <c r="Y3111" t="s">
        <v>49</v>
      </c>
      <c r="Z3111">
        <v>96.7</v>
      </c>
      <c r="AA3111" t="s">
        <v>49</v>
      </c>
      <c r="AB3111" t="s">
        <v>49</v>
      </c>
      <c r="AC3111" t="s">
        <v>49</v>
      </c>
      <c r="AD3111">
        <v>80.599999999999994</v>
      </c>
      <c r="AE3111" t="s">
        <v>49</v>
      </c>
      <c r="AF3111" t="s">
        <v>49</v>
      </c>
      <c r="AG3111" t="s">
        <v>49</v>
      </c>
      <c r="AH3111" t="s">
        <v>49</v>
      </c>
      <c r="AI3111" t="s">
        <v>49</v>
      </c>
      <c r="AJ3111">
        <v>59.9</v>
      </c>
      <c r="AK3111" t="s">
        <v>49</v>
      </c>
      <c r="AL3111" t="s">
        <v>49</v>
      </c>
      <c r="AM3111" t="s">
        <v>49</v>
      </c>
    </row>
    <row r="3112" spans="1:39" customFormat="1" hidden="1" x14ac:dyDescent="0.2">
      <c r="A3112" t="s">
        <v>328</v>
      </c>
      <c r="B3112" s="1" t="s">
        <v>146</v>
      </c>
      <c r="C3112" t="s">
        <v>427</v>
      </c>
      <c r="D3112" s="1" t="s">
        <v>225</v>
      </c>
      <c r="E3112" t="s">
        <v>49</v>
      </c>
      <c r="F3112" t="s">
        <v>49</v>
      </c>
      <c r="G3112" t="s">
        <v>49</v>
      </c>
      <c r="H3112" t="s">
        <v>49</v>
      </c>
      <c r="I3112" t="s">
        <v>49</v>
      </c>
      <c r="J3112" t="s">
        <v>49</v>
      </c>
      <c r="K3112" t="s">
        <v>49</v>
      </c>
      <c r="L3112" t="s">
        <v>49</v>
      </c>
      <c r="M3112" t="s">
        <v>49</v>
      </c>
      <c r="N3112" t="s">
        <v>49</v>
      </c>
      <c r="O3112" t="s">
        <v>49</v>
      </c>
      <c r="P3112" t="s">
        <v>49</v>
      </c>
      <c r="Q3112" t="s">
        <v>49</v>
      </c>
      <c r="R3112" t="s">
        <v>49</v>
      </c>
      <c r="S3112" t="s">
        <v>49</v>
      </c>
      <c r="T3112" t="s">
        <v>49</v>
      </c>
      <c r="U3112" t="s">
        <v>49</v>
      </c>
      <c r="V3112" t="s">
        <v>49</v>
      </c>
      <c r="W3112" t="s">
        <v>49</v>
      </c>
      <c r="X3112" t="s">
        <v>49</v>
      </c>
      <c r="Y3112" t="s">
        <v>49</v>
      </c>
      <c r="Z3112">
        <v>5</v>
      </c>
      <c r="AA3112" t="s">
        <v>49</v>
      </c>
      <c r="AB3112" t="s">
        <v>49</v>
      </c>
      <c r="AC3112" t="s">
        <v>49</v>
      </c>
      <c r="AD3112">
        <v>23.6</v>
      </c>
      <c r="AE3112" t="s">
        <v>49</v>
      </c>
      <c r="AF3112" t="s">
        <v>49</v>
      </c>
      <c r="AG3112" t="s">
        <v>49</v>
      </c>
      <c r="AH3112" t="s">
        <v>49</v>
      </c>
      <c r="AI3112" t="s">
        <v>49</v>
      </c>
      <c r="AJ3112">
        <v>3.7</v>
      </c>
      <c r="AK3112" t="s">
        <v>49</v>
      </c>
      <c r="AL3112" t="s">
        <v>49</v>
      </c>
      <c r="AM3112" t="s">
        <v>49</v>
      </c>
    </row>
    <row r="3113" spans="1:39" customFormat="1" hidden="1" x14ac:dyDescent="0.2">
      <c r="A3113" t="s">
        <v>328</v>
      </c>
      <c r="B3113" s="1" t="s">
        <v>146</v>
      </c>
      <c r="C3113" t="s">
        <v>18</v>
      </c>
      <c r="D3113" s="1" t="s">
        <v>374</v>
      </c>
      <c r="E3113" t="s">
        <v>49</v>
      </c>
      <c r="F3113" t="s">
        <v>49</v>
      </c>
      <c r="G3113" t="s">
        <v>49</v>
      </c>
      <c r="H3113" t="s">
        <v>49</v>
      </c>
      <c r="I3113" t="s">
        <v>49</v>
      </c>
      <c r="J3113" t="s">
        <v>49</v>
      </c>
      <c r="K3113" t="s">
        <v>49</v>
      </c>
      <c r="L3113" t="s">
        <v>49</v>
      </c>
      <c r="M3113" t="s">
        <v>49</v>
      </c>
      <c r="N3113" t="s">
        <v>49</v>
      </c>
      <c r="O3113" t="s">
        <v>49</v>
      </c>
      <c r="P3113" t="s">
        <v>49</v>
      </c>
      <c r="Q3113" t="s">
        <v>49</v>
      </c>
      <c r="R3113" t="s">
        <v>49</v>
      </c>
      <c r="S3113" t="s">
        <v>49</v>
      </c>
      <c r="T3113" t="s">
        <v>49</v>
      </c>
      <c r="U3113" t="s">
        <v>49</v>
      </c>
      <c r="V3113" t="s">
        <v>49</v>
      </c>
      <c r="W3113" t="s">
        <v>49</v>
      </c>
      <c r="X3113" t="s">
        <v>49</v>
      </c>
      <c r="Y3113" t="s">
        <v>49</v>
      </c>
      <c r="Z3113" t="s">
        <v>49</v>
      </c>
      <c r="AA3113" t="s">
        <v>49</v>
      </c>
      <c r="AB3113" t="s">
        <v>49</v>
      </c>
      <c r="AC3113" t="s">
        <v>49</v>
      </c>
      <c r="AD3113">
        <v>18.2</v>
      </c>
      <c r="AE3113" t="s">
        <v>49</v>
      </c>
      <c r="AF3113" t="s">
        <v>49</v>
      </c>
      <c r="AG3113" t="s">
        <v>49</v>
      </c>
      <c r="AH3113" t="s">
        <v>49</v>
      </c>
      <c r="AI3113" t="s">
        <v>49</v>
      </c>
      <c r="AJ3113">
        <v>7.3</v>
      </c>
      <c r="AK3113" t="s">
        <v>49</v>
      </c>
      <c r="AL3113" t="s">
        <v>49</v>
      </c>
      <c r="AM3113" t="s">
        <v>49</v>
      </c>
    </row>
    <row r="3114" spans="1:39" customFormat="1" hidden="1" x14ac:dyDescent="0.2">
      <c r="A3114" t="s">
        <v>328</v>
      </c>
      <c r="B3114" s="1" t="s">
        <v>146</v>
      </c>
      <c r="C3114" t="s">
        <v>437</v>
      </c>
      <c r="D3114" s="1" t="s">
        <v>561</v>
      </c>
      <c r="E3114" t="s">
        <v>49</v>
      </c>
      <c r="F3114" t="s">
        <v>49</v>
      </c>
      <c r="G3114" t="s">
        <v>49</v>
      </c>
      <c r="H3114" t="s">
        <v>49</v>
      </c>
      <c r="I3114" t="s">
        <v>49</v>
      </c>
      <c r="J3114" t="s">
        <v>49</v>
      </c>
      <c r="K3114" t="s">
        <v>49</v>
      </c>
      <c r="L3114" t="s">
        <v>49</v>
      </c>
      <c r="M3114" t="s">
        <v>49</v>
      </c>
      <c r="N3114" t="s">
        <v>49</v>
      </c>
      <c r="O3114" t="s">
        <v>49</v>
      </c>
      <c r="P3114" t="s">
        <v>49</v>
      </c>
      <c r="Q3114" t="s">
        <v>49</v>
      </c>
      <c r="R3114" t="s">
        <v>49</v>
      </c>
      <c r="S3114" t="s">
        <v>49</v>
      </c>
      <c r="T3114" t="s">
        <v>49</v>
      </c>
      <c r="U3114" t="s">
        <v>49</v>
      </c>
      <c r="V3114" t="s">
        <v>49</v>
      </c>
      <c r="W3114" t="s">
        <v>49</v>
      </c>
      <c r="X3114" t="s">
        <v>49</v>
      </c>
      <c r="Y3114" t="s">
        <v>49</v>
      </c>
      <c r="Z3114" t="s">
        <v>49</v>
      </c>
      <c r="AA3114" t="s">
        <v>49</v>
      </c>
      <c r="AB3114" t="s">
        <v>49</v>
      </c>
      <c r="AC3114" t="s">
        <v>49</v>
      </c>
      <c r="AD3114">
        <v>55.8</v>
      </c>
      <c r="AE3114" t="s">
        <v>49</v>
      </c>
      <c r="AF3114" t="s">
        <v>49</v>
      </c>
      <c r="AG3114" t="s">
        <v>49</v>
      </c>
      <c r="AH3114" t="s">
        <v>49</v>
      </c>
      <c r="AI3114" t="s">
        <v>49</v>
      </c>
      <c r="AJ3114">
        <v>53.1</v>
      </c>
      <c r="AK3114" t="s">
        <v>49</v>
      </c>
      <c r="AL3114" t="s">
        <v>49</v>
      </c>
      <c r="AM3114" t="s">
        <v>49</v>
      </c>
    </row>
    <row r="3115" spans="1:39" customFormat="1" hidden="1" x14ac:dyDescent="0.2">
      <c r="A3115" t="s">
        <v>328</v>
      </c>
      <c r="B3115" s="1" t="s">
        <v>146</v>
      </c>
      <c r="C3115" t="s">
        <v>327</v>
      </c>
      <c r="D3115" s="1" t="s">
        <v>58</v>
      </c>
      <c r="E3115" t="s">
        <v>49</v>
      </c>
      <c r="F3115" t="s">
        <v>49</v>
      </c>
      <c r="G3115" t="s">
        <v>49</v>
      </c>
      <c r="H3115" t="s">
        <v>49</v>
      </c>
      <c r="I3115" t="s">
        <v>49</v>
      </c>
      <c r="J3115" t="s">
        <v>49</v>
      </c>
      <c r="K3115" t="s">
        <v>49</v>
      </c>
      <c r="L3115" t="s">
        <v>49</v>
      </c>
      <c r="M3115" t="s">
        <v>49</v>
      </c>
      <c r="N3115" t="s">
        <v>49</v>
      </c>
      <c r="O3115" t="s">
        <v>49</v>
      </c>
      <c r="P3115" t="s">
        <v>49</v>
      </c>
      <c r="Q3115" t="s">
        <v>49</v>
      </c>
      <c r="R3115" t="s">
        <v>49</v>
      </c>
      <c r="S3115" t="s">
        <v>49</v>
      </c>
      <c r="T3115" t="s">
        <v>49</v>
      </c>
      <c r="U3115" t="s">
        <v>49</v>
      </c>
      <c r="V3115" t="s">
        <v>49</v>
      </c>
      <c r="W3115" t="s">
        <v>49</v>
      </c>
      <c r="X3115" t="s">
        <v>49</v>
      </c>
      <c r="Y3115" t="s">
        <v>49</v>
      </c>
      <c r="Z3115">
        <v>95.3</v>
      </c>
      <c r="AA3115" t="s">
        <v>49</v>
      </c>
      <c r="AB3115" t="s">
        <v>49</v>
      </c>
      <c r="AC3115" t="s">
        <v>49</v>
      </c>
      <c r="AD3115">
        <v>92.1</v>
      </c>
      <c r="AE3115" t="s">
        <v>49</v>
      </c>
      <c r="AF3115" t="s">
        <v>49</v>
      </c>
      <c r="AG3115" t="s">
        <v>49</v>
      </c>
      <c r="AH3115" t="s">
        <v>49</v>
      </c>
      <c r="AI3115" t="s">
        <v>49</v>
      </c>
      <c r="AJ3115">
        <v>82.9</v>
      </c>
      <c r="AK3115" t="s">
        <v>49</v>
      </c>
      <c r="AL3115" t="s">
        <v>49</v>
      </c>
      <c r="AM3115" t="s">
        <v>49</v>
      </c>
    </row>
    <row r="3116" spans="1:39" customFormat="1" hidden="1" x14ac:dyDescent="0.2">
      <c r="A3116" t="s">
        <v>328</v>
      </c>
      <c r="B3116" s="1" t="s">
        <v>146</v>
      </c>
      <c r="C3116" t="s">
        <v>571</v>
      </c>
      <c r="D3116" s="1" t="s">
        <v>92</v>
      </c>
      <c r="E3116" t="s">
        <v>49</v>
      </c>
      <c r="F3116" t="s">
        <v>49</v>
      </c>
      <c r="G3116" t="s">
        <v>49</v>
      </c>
      <c r="H3116" t="s">
        <v>49</v>
      </c>
      <c r="I3116" t="s">
        <v>49</v>
      </c>
      <c r="J3116" t="s">
        <v>49</v>
      </c>
      <c r="K3116" t="s">
        <v>49</v>
      </c>
      <c r="L3116" t="s">
        <v>49</v>
      </c>
      <c r="M3116" t="s">
        <v>49</v>
      </c>
      <c r="N3116" t="s">
        <v>49</v>
      </c>
      <c r="O3116" t="s">
        <v>49</v>
      </c>
      <c r="P3116" t="s">
        <v>49</v>
      </c>
      <c r="Q3116" t="s">
        <v>49</v>
      </c>
      <c r="R3116" t="s">
        <v>49</v>
      </c>
      <c r="S3116" t="s">
        <v>49</v>
      </c>
      <c r="T3116" t="s">
        <v>49</v>
      </c>
      <c r="U3116" t="s">
        <v>49</v>
      </c>
      <c r="V3116" t="s">
        <v>49</v>
      </c>
      <c r="W3116" t="s">
        <v>49</v>
      </c>
      <c r="X3116" t="s">
        <v>49</v>
      </c>
      <c r="Y3116">
        <v>100</v>
      </c>
      <c r="Z3116">
        <v>97.166842541391119</v>
      </c>
      <c r="AA3116">
        <v>103.37816364637204</v>
      </c>
      <c r="AB3116">
        <v>109.89480269607832</v>
      </c>
      <c r="AC3116">
        <v>113.76903809112291</v>
      </c>
      <c r="AD3116">
        <v>114.17066922617953</v>
      </c>
      <c r="AE3116">
        <v>115.99904327002986</v>
      </c>
      <c r="AF3116">
        <v>116.70408947003037</v>
      </c>
      <c r="AG3116">
        <v>117.61353160769019</v>
      </c>
      <c r="AH3116">
        <v>118.13101447413689</v>
      </c>
      <c r="AI3116">
        <v>119.90170445536906</v>
      </c>
      <c r="AJ3116">
        <v>121.05627535047219</v>
      </c>
      <c r="AK3116">
        <v>122.7281920235652</v>
      </c>
      <c r="AL3116">
        <v>130.23373591486029</v>
      </c>
      <c r="AM3116">
        <v>141.57813429077538</v>
      </c>
    </row>
    <row r="3117" spans="1:39" customFormat="1" hidden="1" x14ac:dyDescent="0.2">
      <c r="A3117" t="s">
        <v>328</v>
      </c>
      <c r="B3117" s="1" t="s">
        <v>146</v>
      </c>
      <c r="C3117" t="s">
        <v>182</v>
      </c>
      <c r="D3117" s="1" t="s">
        <v>373</v>
      </c>
      <c r="E3117" t="s">
        <v>49</v>
      </c>
      <c r="F3117" t="s">
        <v>49</v>
      </c>
      <c r="G3117" t="s">
        <v>49</v>
      </c>
      <c r="H3117" t="s">
        <v>49</v>
      </c>
      <c r="I3117" t="s">
        <v>49</v>
      </c>
      <c r="J3117" t="s">
        <v>49</v>
      </c>
      <c r="K3117" t="s">
        <v>49</v>
      </c>
      <c r="L3117" t="s">
        <v>49</v>
      </c>
      <c r="M3117" t="s">
        <v>49</v>
      </c>
      <c r="N3117" t="s">
        <v>49</v>
      </c>
      <c r="O3117" t="s">
        <v>49</v>
      </c>
      <c r="P3117" t="s">
        <v>49</v>
      </c>
      <c r="Q3117" t="s">
        <v>49</v>
      </c>
      <c r="R3117" t="s">
        <v>49</v>
      </c>
      <c r="S3117" t="s">
        <v>49</v>
      </c>
      <c r="T3117" t="s">
        <v>49</v>
      </c>
      <c r="U3117" t="s">
        <v>49</v>
      </c>
      <c r="V3117" t="s">
        <v>49</v>
      </c>
      <c r="W3117" t="s">
        <v>49</v>
      </c>
      <c r="X3117" t="s">
        <v>49</v>
      </c>
      <c r="Y3117" t="s">
        <v>49</v>
      </c>
      <c r="Z3117">
        <v>5.0348838293995328</v>
      </c>
      <c r="AA3117">
        <v>4.9399240468787582</v>
      </c>
      <c r="AB3117">
        <v>6.3198862227007595</v>
      </c>
      <c r="AC3117">
        <v>1.7121951741946475</v>
      </c>
      <c r="AD3117">
        <v>5.3409081746341514</v>
      </c>
      <c r="AE3117">
        <v>3.3488043110687897</v>
      </c>
      <c r="AF3117">
        <v>5.9162704435136106</v>
      </c>
      <c r="AG3117">
        <v>5.5717565072744861</v>
      </c>
      <c r="AH3117">
        <v>4.8256904268714038</v>
      </c>
      <c r="AI3117">
        <v>3.4066310083784543</v>
      </c>
      <c r="AJ3117">
        <v>4.7568306194579009</v>
      </c>
      <c r="AK3117">
        <v>-5.3402753022979113</v>
      </c>
      <c r="AL3117">
        <v>10.745611606637098</v>
      </c>
      <c r="AM3117">
        <v>3.5117066916208444</v>
      </c>
    </row>
    <row r="3118" spans="1:39" customFormat="1" hidden="1" x14ac:dyDescent="0.2">
      <c r="A3118" t="s">
        <v>328</v>
      </c>
      <c r="B3118" s="1" t="s">
        <v>146</v>
      </c>
      <c r="C3118" t="s">
        <v>32</v>
      </c>
      <c r="D3118" s="1" t="s">
        <v>379</v>
      </c>
      <c r="E3118" t="s">
        <v>49</v>
      </c>
      <c r="F3118" t="s">
        <v>49</v>
      </c>
      <c r="G3118" t="s">
        <v>49</v>
      </c>
      <c r="H3118" t="s">
        <v>49</v>
      </c>
      <c r="I3118" t="s">
        <v>49</v>
      </c>
      <c r="J3118" t="s">
        <v>49</v>
      </c>
      <c r="K3118" t="s">
        <v>49</v>
      </c>
      <c r="L3118" t="s">
        <v>49</v>
      </c>
      <c r="M3118" t="s">
        <v>49</v>
      </c>
      <c r="N3118" t="s">
        <v>49</v>
      </c>
      <c r="O3118" t="s">
        <v>49</v>
      </c>
      <c r="P3118" t="s">
        <v>49</v>
      </c>
      <c r="Q3118" t="s">
        <v>49</v>
      </c>
      <c r="R3118" t="s">
        <v>49</v>
      </c>
      <c r="S3118" t="s">
        <v>49</v>
      </c>
      <c r="T3118" t="s">
        <v>49</v>
      </c>
      <c r="U3118" t="s">
        <v>49</v>
      </c>
      <c r="V3118" t="s">
        <v>49</v>
      </c>
      <c r="W3118" t="s">
        <v>49</v>
      </c>
      <c r="X3118" t="s">
        <v>49</v>
      </c>
      <c r="Y3118">
        <v>2621.4339713522613</v>
      </c>
      <c r="Z3118">
        <v>2731.3940034646985</v>
      </c>
      <c r="AA3118">
        <v>2843.39130635725</v>
      </c>
      <c r="AB3118">
        <v>2997.231247706271</v>
      </c>
      <c r="AC3118">
        <v>3021.3792142861084</v>
      </c>
      <c r="AD3118">
        <v>3163.4727336897449</v>
      </c>
      <c r="AE3118">
        <v>3279.0529882043961</v>
      </c>
      <c r="AF3118">
        <v>3520.7804208034136</v>
      </c>
      <c r="AG3118">
        <v>3739.1963491258311</v>
      </c>
      <c r="AH3118">
        <v>3890.2116057452245</v>
      </c>
      <c r="AI3118">
        <v>4009.1223322444071</v>
      </c>
      <c r="AJ3118">
        <v>4219.0974346394896</v>
      </c>
      <c r="AK3118">
        <v>3990.9861118529548</v>
      </c>
      <c r="AL3118">
        <v>4429.9757232878546</v>
      </c>
      <c r="AM3118">
        <v>4648.1411027510776</v>
      </c>
    </row>
    <row r="3119" spans="1:39" customFormat="1" hidden="1" x14ac:dyDescent="0.2">
      <c r="A3119" t="s">
        <v>328</v>
      </c>
      <c r="B3119" s="1" t="s">
        <v>146</v>
      </c>
      <c r="C3119" t="s">
        <v>261</v>
      </c>
      <c r="D3119" s="1" t="s">
        <v>162</v>
      </c>
      <c r="E3119" t="s">
        <v>49</v>
      </c>
      <c r="F3119" t="s">
        <v>49</v>
      </c>
      <c r="G3119" t="s">
        <v>49</v>
      </c>
      <c r="H3119" t="s">
        <v>49</v>
      </c>
      <c r="I3119" t="s">
        <v>49</v>
      </c>
      <c r="J3119" t="s">
        <v>49</v>
      </c>
      <c r="K3119" t="s">
        <v>49</v>
      </c>
      <c r="L3119" t="s">
        <v>49</v>
      </c>
      <c r="M3119" t="s">
        <v>49</v>
      </c>
      <c r="N3119" t="s">
        <v>49</v>
      </c>
      <c r="O3119" t="s">
        <v>49</v>
      </c>
      <c r="P3119" t="s">
        <v>49</v>
      </c>
      <c r="Q3119" t="s">
        <v>49</v>
      </c>
      <c r="R3119" t="s">
        <v>49</v>
      </c>
      <c r="S3119" t="s">
        <v>49</v>
      </c>
      <c r="T3119" t="s">
        <v>49</v>
      </c>
      <c r="U3119" t="s">
        <v>49</v>
      </c>
      <c r="V3119" t="s">
        <v>49</v>
      </c>
      <c r="W3119" t="s">
        <v>49</v>
      </c>
      <c r="X3119" t="s">
        <v>49</v>
      </c>
      <c r="Y3119">
        <v>6545.4207256948184</v>
      </c>
      <c r="Z3119">
        <v>6863.6913200623812</v>
      </c>
      <c r="AA3119">
        <v>7230.9977188063285</v>
      </c>
      <c r="AB3119">
        <v>7780.5944635573414</v>
      </c>
      <c r="AC3119">
        <v>8039.207975871961</v>
      </c>
      <c r="AD3119">
        <v>8383.3973110010575</v>
      </c>
      <c r="AE3119">
        <v>8649.4494991236934</v>
      </c>
      <c r="AF3119">
        <v>9357.1351357727999</v>
      </c>
      <c r="AG3119">
        <v>10007.689234197567</v>
      </c>
      <c r="AH3119">
        <v>10436.168845932314</v>
      </c>
      <c r="AI3119">
        <v>11013.728068729601</v>
      </c>
      <c r="AJ3119">
        <v>11798.491390232837</v>
      </c>
      <c r="AK3119">
        <v>11306.225559859226</v>
      </c>
      <c r="AL3119">
        <v>13113.695937915432</v>
      </c>
      <c r="AM3119">
        <v>14723.40493210792</v>
      </c>
    </row>
    <row r="3120" spans="1:39" customFormat="1" hidden="1" x14ac:dyDescent="0.2">
      <c r="A3120" t="s">
        <v>328</v>
      </c>
      <c r="B3120" s="1" t="s">
        <v>146</v>
      </c>
      <c r="C3120" t="s">
        <v>244</v>
      </c>
      <c r="D3120" s="1" t="s">
        <v>344</v>
      </c>
      <c r="E3120" t="s">
        <v>49</v>
      </c>
      <c r="F3120" t="s">
        <v>49</v>
      </c>
      <c r="G3120" t="s">
        <v>49</v>
      </c>
      <c r="H3120" t="s">
        <v>49</v>
      </c>
      <c r="I3120" t="s">
        <v>49</v>
      </c>
      <c r="J3120" t="s">
        <v>49</v>
      </c>
      <c r="K3120" t="s">
        <v>49</v>
      </c>
      <c r="L3120" t="s">
        <v>49</v>
      </c>
      <c r="M3120" t="s">
        <v>49</v>
      </c>
      <c r="N3120" t="s">
        <v>49</v>
      </c>
      <c r="O3120" t="s">
        <v>49</v>
      </c>
      <c r="P3120" t="s">
        <v>49</v>
      </c>
      <c r="Q3120" t="s">
        <v>49</v>
      </c>
      <c r="R3120" t="s">
        <v>49</v>
      </c>
      <c r="S3120" t="s">
        <v>49</v>
      </c>
      <c r="T3120" t="s">
        <v>49</v>
      </c>
      <c r="U3120" t="s">
        <v>49</v>
      </c>
      <c r="V3120" t="s">
        <v>49</v>
      </c>
      <c r="W3120">
        <v>43.902439117431598</v>
      </c>
      <c r="X3120">
        <v>50.485435485839801</v>
      </c>
      <c r="Y3120">
        <v>47.087379455566399</v>
      </c>
      <c r="Z3120">
        <v>41.626792907714801</v>
      </c>
      <c r="AA3120">
        <v>34.449760437011697</v>
      </c>
      <c r="AB3120">
        <v>42.180095672607401</v>
      </c>
      <c r="AC3120">
        <v>44.075828552246101</v>
      </c>
      <c r="AD3120">
        <v>43.601894378662102</v>
      </c>
      <c r="AE3120">
        <v>43.75</v>
      </c>
      <c r="AF3120">
        <v>36.190475463867202</v>
      </c>
      <c r="AG3120">
        <v>36.190475463867202</v>
      </c>
      <c r="AH3120">
        <v>35.714286804199197</v>
      </c>
      <c r="AI3120">
        <v>38.095237731933601</v>
      </c>
      <c r="AJ3120">
        <v>37.142856597900398</v>
      </c>
      <c r="AK3120">
        <v>39.047618865966797</v>
      </c>
      <c r="AL3120">
        <v>41.4285697937012</v>
      </c>
      <c r="AM3120">
        <v>44.339622497558601</v>
      </c>
    </row>
    <row r="3121" spans="1:39" customFormat="1" hidden="1" x14ac:dyDescent="0.2">
      <c r="A3121" t="s">
        <v>328</v>
      </c>
      <c r="B3121" s="1" t="s">
        <v>146</v>
      </c>
      <c r="C3121" t="s">
        <v>209</v>
      </c>
      <c r="D3121" s="1" t="s">
        <v>33</v>
      </c>
      <c r="E3121" t="s">
        <v>49</v>
      </c>
      <c r="F3121" t="s">
        <v>49</v>
      </c>
      <c r="G3121" t="s">
        <v>49</v>
      </c>
      <c r="H3121" t="s">
        <v>49</v>
      </c>
      <c r="I3121" t="s">
        <v>49</v>
      </c>
      <c r="J3121" t="s">
        <v>49</v>
      </c>
      <c r="K3121" t="s">
        <v>49</v>
      </c>
      <c r="L3121" t="s">
        <v>49</v>
      </c>
      <c r="M3121" t="s">
        <v>49</v>
      </c>
      <c r="N3121" t="s">
        <v>49</v>
      </c>
      <c r="O3121" t="s">
        <v>49</v>
      </c>
      <c r="P3121" t="s">
        <v>49</v>
      </c>
      <c r="Q3121" t="s">
        <v>49</v>
      </c>
      <c r="R3121" t="s">
        <v>49</v>
      </c>
      <c r="S3121" t="s">
        <v>49</v>
      </c>
      <c r="T3121" t="s">
        <v>49</v>
      </c>
      <c r="U3121" t="s">
        <v>49</v>
      </c>
      <c r="V3121" t="s">
        <v>49</v>
      </c>
      <c r="W3121" t="s">
        <v>49</v>
      </c>
      <c r="X3121" t="s">
        <v>49</v>
      </c>
      <c r="Y3121" t="s">
        <v>49</v>
      </c>
      <c r="Z3121" t="s">
        <v>49</v>
      </c>
      <c r="AA3121" t="s">
        <v>49</v>
      </c>
      <c r="AB3121" t="s">
        <v>49</v>
      </c>
      <c r="AC3121" t="s">
        <v>49</v>
      </c>
      <c r="AD3121" t="s">
        <v>49</v>
      </c>
      <c r="AE3121" t="s">
        <v>49</v>
      </c>
      <c r="AF3121" t="s">
        <v>49</v>
      </c>
      <c r="AG3121" t="s">
        <v>49</v>
      </c>
      <c r="AH3121">
        <v>0.56000000000000005</v>
      </c>
      <c r="AI3121">
        <v>0.56906199455261197</v>
      </c>
      <c r="AJ3121" t="s">
        <v>49</v>
      </c>
      <c r="AK3121">
        <v>0.56733173131942705</v>
      </c>
      <c r="AL3121" t="s">
        <v>49</v>
      </c>
      <c r="AM3121" t="s">
        <v>49</v>
      </c>
    </row>
    <row r="3122" spans="1:39" customFormat="1" hidden="1" x14ac:dyDescent="0.2">
      <c r="A3122" t="s">
        <v>328</v>
      </c>
      <c r="B3122" s="1" t="s">
        <v>146</v>
      </c>
      <c r="C3122" t="s">
        <v>382</v>
      </c>
      <c r="D3122" s="1" t="s">
        <v>200</v>
      </c>
      <c r="E3122" t="s">
        <v>49</v>
      </c>
      <c r="F3122" t="s">
        <v>49</v>
      </c>
      <c r="G3122" t="s">
        <v>49</v>
      </c>
      <c r="H3122" t="s">
        <v>49</v>
      </c>
      <c r="I3122" t="s">
        <v>49</v>
      </c>
      <c r="J3122" t="s">
        <v>49</v>
      </c>
      <c r="K3122" t="s">
        <v>49</v>
      </c>
      <c r="L3122" t="s">
        <v>49</v>
      </c>
      <c r="M3122" t="s">
        <v>49</v>
      </c>
      <c r="N3122" t="s">
        <v>49</v>
      </c>
      <c r="O3122" t="s">
        <v>49</v>
      </c>
      <c r="P3122" t="s">
        <v>49</v>
      </c>
      <c r="Q3122" t="s">
        <v>49</v>
      </c>
      <c r="R3122" t="s">
        <v>49</v>
      </c>
      <c r="S3122" t="s">
        <v>49</v>
      </c>
      <c r="T3122">
        <v>-1.08481262327414</v>
      </c>
      <c r="U3122">
        <v>-1.0647269660552701</v>
      </c>
      <c r="V3122">
        <v>-1.38518913159302</v>
      </c>
      <c r="W3122">
        <v>0.62164693860172304</v>
      </c>
      <c r="X3122">
        <v>4.3584969532836801</v>
      </c>
      <c r="Y3122">
        <v>9.3504176465817697</v>
      </c>
      <c r="Z3122">
        <v>-2.4102640166122802</v>
      </c>
      <c r="AA3122">
        <v>3.48050763735848</v>
      </c>
      <c r="AB3122">
        <v>7.3364177131526596</v>
      </c>
      <c r="AC3122">
        <v>2.4767378215653899</v>
      </c>
      <c r="AD3122">
        <v>1.76732428354889</v>
      </c>
      <c r="AE3122">
        <v>0.42895780832410002</v>
      </c>
      <c r="AF3122">
        <v>-0.53692939274065699</v>
      </c>
      <c r="AG3122">
        <v>0.273169431045511</v>
      </c>
      <c r="AH3122">
        <v>1.48823430592309</v>
      </c>
      <c r="AI3122">
        <v>1.05379773654998</v>
      </c>
      <c r="AJ3122">
        <v>2.6759920263989199</v>
      </c>
      <c r="AK3122">
        <v>0.198227922994858</v>
      </c>
      <c r="AL3122">
        <v>3.3536913920798899</v>
      </c>
      <c r="AM3122">
        <v>11.580510454201301</v>
      </c>
    </row>
    <row r="3123" spans="1:39" customFormat="1" hidden="1" x14ac:dyDescent="0.2">
      <c r="A3123" t="s">
        <v>328</v>
      </c>
      <c r="B3123" s="1" t="s">
        <v>146</v>
      </c>
      <c r="C3123" t="s">
        <v>213</v>
      </c>
      <c r="D3123" s="1" t="s">
        <v>331</v>
      </c>
      <c r="E3123" t="s">
        <v>49</v>
      </c>
      <c r="F3123" t="s">
        <v>49</v>
      </c>
      <c r="G3123" t="s">
        <v>49</v>
      </c>
      <c r="H3123" t="s">
        <v>49</v>
      </c>
      <c r="I3123" t="s">
        <v>49</v>
      </c>
      <c r="J3123" t="s">
        <v>49</v>
      </c>
      <c r="K3123" t="s">
        <v>49</v>
      </c>
      <c r="L3123" t="s">
        <v>49</v>
      </c>
      <c r="M3123" t="s">
        <v>49</v>
      </c>
      <c r="N3123" t="s">
        <v>49</v>
      </c>
      <c r="O3123" t="s">
        <v>49</v>
      </c>
      <c r="P3123" t="s">
        <v>49</v>
      </c>
      <c r="Q3123" t="s">
        <v>49</v>
      </c>
      <c r="R3123" t="s">
        <v>49</v>
      </c>
      <c r="S3123" t="s">
        <v>49</v>
      </c>
      <c r="T3123" t="s">
        <v>49</v>
      </c>
      <c r="U3123" t="s">
        <v>49</v>
      </c>
      <c r="V3123" t="s">
        <v>49</v>
      </c>
      <c r="W3123" t="s">
        <v>49</v>
      </c>
      <c r="X3123" t="s">
        <v>49</v>
      </c>
      <c r="Y3123" t="s">
        <v>49</v>
      </c>
      <c r="Z3123">
        <v>-2.8331574586088806</v>
      </c>
      <c r="AA3123">
        <v>6.3924286747663217</v>
      </c>
      <c r="AB3123">
        <v>6.3036900829442857</v>
      </c>
      <c r="AC3123">
        <v>3.5254036587690791</v>
      </c>
      <c r="AD3123">
        <v>0.35302323179962514</v>
      </c>
      <c r="AE3123">
        <v>1.6014393681342227</v>
      </c>
      <c r="AF3123">
        <v>0.60780346123998186</v>
      </c>
      <c r="AG3123">
        <v>0.77927186766953582</v>
      </c>
      <c r="AH3123">
        <v>0.43998582422710797</v>
      </c>
      <c r="AI3123">
        <v>1.4989204901984863</v>
      </c>
      <c r="AJ3123">
        <v>0.96293117795744365</v>
      </c>
      <c r="AK3123">
        <v>1.3811069837169612</v>
      </c>
      <c r="AL3123">
        <v>6.1155825467174907</v>
      </c>
      <c r="AM3123">
        <v>8.7107985471072169</v>
      </c>
    </row>
    <row r="3124" spans="1:39" customFormat="1" hidden="1" x14ac:dyDescent="0.2">
      <c r="A3124" t="s">
        <v>328</v>
      </c>
      <c r="B3124" s="1" t="s">
        <v>146</v>
      </c>
      <c r="C3124" t="s">
        <v>263</v>
      </c>
      <c r="D3124" s="1" t="s">
        <v>232</v>
      </c>
      <c r="E3124" t="s">
        <v>49</v>
      </c>
      <c r="F3124" t="s">
        <v>49</v>
      </c>
      <c r="G3124" t="s">
        <v>49</v>
      </c>
      <c r="H3124" t="s">
        <v>49</v>
      </c>
      <c r="I3124" t="s">
        <v>49</v>
      </c>
      <c r="J3124" t="s">
        <v>49</v>
      </c>
      <c r="K3124" t="s">
        <v>49</v>
      </c>
      <c r="L3124" t="s">
        <v>49</v>
      </c>
      <c r="M3124" t="s">
        <v>49</v>
      </c>
      <c r="N3124" t="s">
        <v>49</v>
      </c>
      <c r="O3124" t="s">
        <v>49</v>
      </c>
      <c r="P3124" t="s">
        <v>49</v>
      </c>
      <c r="Q3124" t="s">
        <v>49</v>
      </c>
      <c r="R3124" t="s">
        <v>49</v>
      </c>
      <c r="S3124" t="s">
        <v>49</v>
      </c>
      <c r="T3124" t="s">
        <v>49</v>
      </c>
      <c r="U3124">
        <v>14.788345853628901</v>
      </c>
      <c r="V3124">
        <v>14.4213906366274</v>
      </c>
      <c r="W3124">
        <v>14.494372622866599</v>
      </c>
      <c r="X3124">
        <v>14.573870727744101</v>
      </c>
      <c r="Y3124">
        <v>14.8333562686325</v>
      </c>
      <c r="Z3124">
        <v>14.389765218185801</v>
      </c>
      <c r="AA3124">
        <v>14.365833333333301</v>
      </c>
      <c r="AB3124">
        <v>13.775</v>
      </c>
      <c r="AC3124">
        <v>12.6658333333333</v>
      </c>
      <c r="AD3124">
        <v>11.82</v>
      </c>
      <c r="AE3124">
        <v>10.615</v>
      </c>
      <c r="AF3124">
        <v>8.32</v>
      </c>
      <c r="AG3124">
        <v>7.4467999999999996</v>
      </c>
      <c r="AH3124">
        <v>6.8327</v>
      </c>
      <c r="AI3124">
        <v>6.6540583333333299</v>
      </c>
      <c r="AJ3124" t="s">
        <v>49</v>
      </c>
      <c r="AK3124" t="s">
        <v>49</v>
      </c>
      <c r="AL3124" t="s">
        <v>49</v>
      </c>
      <c r="AM3124" t="s">
        <v>49</v>
      </c>
    </row>
    <row r="3125" spans="1:39" customFormat="1" hidden="1" x14ac:dyDescent="0.2">
      <c r="A3125" t="s">
        <v>328</v>
      </c>
      <c r="B3125" s="1" t="s">
        <v>146</v>
      </c>
      <c r="C3125" t="s">
        <v>546</v>
      </c>
      <c r="D3125" s="1" t="s">
        <v>94</v>
      </c>
      <c r="E3125" t="s">
        <v>49</v>
      </c>
      <c r="F3125" t="s">
        <v>49</v>
      </c>
      <c r="G3125" t="s">
        <v>49</v>
      </c>
      <c r="H3125" t="s">
        <v>49</v>
      </c>
      <c r="I3125" t="s">
        <v>49</v>
      </c>
      <c r="J3125" t="s">
        <v>49</v>
      </c>
      <c r="K3125" t="s">
        <v>49</v>
      </c>
      <c r="L3125" t="s">
        <v>49</v>
      </c>
      <c r="M3125" t="s">
        <v>49</v>
      </c>
      <c r="N3125" t="s">
        <v>49</v>
      </c>
      <c r="O3125" t="s">
        <v>49</v>
      </c>
      <c r="P3125" t="s">
        <v>49</v>
      </c>
      <c r="Q3125" t="s">
        <v>49</v>
      </c>
      <c r="R3125" t="s">
        <v>49</v>
      </c>
      <c r="S3125">
        <v>1.0575589962396501</v>
      </c>
      <c r="T3125">
        <v>0.88404792718496095</v>
      </c>
      <c r="U3125">
        <v>0.80392164774760499</v>
      </c>
      <c r="V3125">
        <v>0.80380019216141596</v>
      </c>
      <c r="W3125">
        <v>0.79643273094909595</v>
      </c>
      <c r="X3125">
        <v>0.72967239998408795</v>
      </c>
      <c r="Y3125">
        <v>0.67992268004272904</v>
      </c>
      <c r="Z3125">
        <v>0.71695770201613596</v>
      </c>
      <c r="AA3125">
        <v>0.75430899010597896</v>
      </c>
      <c r="AB3125">
        <v>0.71841389865332195</v>
      </c>
      <c r="AC3125">
        <v>0.77833812041681205</v>
      </c>
      <c r="AD3125">
        <v>0.75294512270200198</v>
      </c>
      <c r="AE3125">
        <v>0.75272819693259096</v>
      </c>
      <c r="AF3125">
        <v>0.90129642336709603</v>
      </c>
      <c r="AG3125">
        <v>0.90342143625728799</v>
      </c>
      <c r="AH3125">
        <v>0.88520550826938005</v>
      </c>
      <c r="AI3125">
        <v>0.84677266710809596</v>
      </c>
      <c r="AJ3125">
        <v>0.89321558147922597</v>
      </c>
      <c r="AK3125">
        <v>0.87747520723301198</v>
      </c>
      <c r="AL3125">
        <v>0.84537656436794495</v>
      </c>
      <c r="AM3125">
        <v>0.95091553396210804</v>
      </c>
    </row>
    <row r="3126" spans="1:39" customFormat="1" hidden="1" x14ac:dyDescent="0.2">
      <c r="A3126" t="s">
        <v>328</v>
      </c>
      <c r="B3126" s="1" t="s">
        <v>146</v>
      </c>
      <c r="C3126" t="s">
        <v>309</v>
      </c>
      <c r="D3126" s="1" t="s">
        <v>274</v>
      </c>
      <c r="E3126" t="s">
        <v>49</v>
      </c>
      <c r="F3126" t="s">
        <v>49</v>
      </c>
      <c r="G3126" t="s">
        <v>49</v>
      </c>
      <c r="H3126" t="s">
        <v>49</v>
      </c>
      <c r="I3126" t="s">
        <v>49</v>
      </c>
      <c r="J3126" t="s">
        <v>49</v>
      </c>
      <c r="K3126" t="s">
        <v>49</v>
      </c>
      <c r="L3126" t="s">
        <v>49</v>
      </c>
      <c r="M3126" t="s">
        <v>49</v>
      </c>
      <c r="N3126" t="s">
        <v>49</v>
      </c>
      <c r="O3126" t="s">
        <v>49</v>
      </c>
      <c r="P3126" t="s">
        <v>49</v>
      </c>
      <c r="Q3126" t="s">
        <v>49</v>
      </c>
      <c r="R3126" t="s">
        <v>49</v>
      </c>
      <c r="S3126" t="s">
        <v>49</v>
      </c>
      <c r="T3126" t="s">
        <v>49</v>
      </c>
      <c r="U3126" t="s">
        <v>49</v>
      </c>
      <c r="V3126" t="s">
        <v>49</v>
      </c>
      <c r="W3126" t="s">
        <v>49</v>
      </c>
      <c r="X3126" t="s">
        <v>49</v>
      </c>
      <c r="Y3126">
        <v>83.653846740722699</v>
      </c>
      <c r="Z3126">
        <v>61.137439727783203</v>
      </c>
      <c r="AA3126">
        <v>14.691943168640099</v>
      </c>
      <c r="AB3126">
        <v>16.113744735717798</v>
      </c>
      <c r="AC3126">
        <v>17.061611175537099</v>
      </c>
      <c r="AD3126">
        <v>18.009479522705099</v>
      </c>
      <c r="AE3126">
        <v>31.428571701049801</v>
      </c>
      <c r="AF3126">
        <v>40.476188659667997</v>
      </c>
      <c r="AG3126">
        <v>35.714286804199197</v>
      </c>
      <c r="AH3126">
        <v>38.095237731933601</v>
      </c>
      <c r="AI3126">
        <v>22.1698112487793</v>
      </c>
      <c r="AJ3126">
        <v>32.075469970703097</v>
      </c>
      <c r="AK3126">
        <v>36.792453765869098</v>
      </c>
      <c r="AL3126">
        <v>43.396224975585902</v>
      </c>
      <c r="AM3126">
        <v>37.264152526855497</v>
      </c>
    </row>
    <row r="3127" spans="1:39" customFormat="1" hidden="1" x14ac:dyDescent="0.2">
      <c r="A3127" t="s">
        <v>328</v>
      </c>
      <c r="B3127" s="1" t="s">
        <v>146</v>
      </c>
      <c r="C3127" t="s">
        <v>421</v>
      </c>
      <c r="D3127" s="1" t="s">
        <v>223</v>
      </c>
      <c r="E3127">
        <v>1020444</v>
      </c>
      <c r="F3127">
        <v>1051564</v>
      </c>
      <c r="G3127">
        <v>1080625</v>
      </c>
      <c r="H3127">
        <v>1109249</v>
      </c>
      <c r="I3127">
        <v>1139462</v>
      </c>
      <c r="J3127">
        <v>1171630</v>
      </c>
      <c r="K3127">
        <v>1203457</v>
      </c>
      <c r="L3127">
        <v>1235134</v>
      </c>
      <c r="M3127">
        <v>1264551</v>
      </c>
      <c r="N3127">
        <v>1291441</v>
      </c>
      <c r="O3127">
        <v>1193244</v>
      </c>
      <c r="P3127">
        <v>1025972</v>
      </c>
      <c r="Q3127">
        <v>983273</v>
      </c>
      <c r="R3127">
        <v>1002138</v>
      </c>
      <c r="S3127">
        <v>1022987</v>
      </c>
      <c r="T3127">
        <v>1043597</v>
      </c>
      <c r="U3127">
        <v>1062402</v>
      </c>
      <c r="V3127">
        <v>1079167</v>
      </c>
      <c r="W3127">
        <v>1100379</v>
      </c>
      <c r="X3127">
        <v>1116864</v>
      </c>
      <c r="Y3127">
        <v>1130269</v>
      </c>
      <c r="Z3127">
        <v>1142119</v>
      </c>
      <c r="AA3127">
        <v>1152746</v>
      </c>
      <c r="AB3127">
        <v>1167940</v>
      </c>
      <c r="AC3127">
        <v>1186226</v>
      </c>
      <c r="AD3127">
        <v>1195918</v>
      </c>
      <c r="AE3127">
        <v>1190784</v>
      </c>
      <c r="AF3127">
        <v>1178747</v>
      </c>
      <c r="AG3127">
        <v>1181261</v>
      </c>
      <c r="AH3127">
        <v>1197801</v>
      </c>
      <c r="AI3127">
        <v>1207038</v>
      </c>
      <c r="AJ3127">
        <v>1205042</v>
      </c>
      <c r="AK3127">
        <v>1211421</v>
      </c>
      <c r="AL3127">
        <v>1216060</v>
      </c>
      <c r="AM3127">
        <v>1206570</v>
      </c>
    </row>
    <row r="3128" spans="1:39" customFormat="1" hidden="1" x14ac:dyDescent="0.2">
      <c r="A3128" t="s">
        <v>328</v>
      </c>
      <c r="B3128" s="1" t="s">
        <v>146</v>
      </c>
      <c r="C3128" t="s">
        <v>120</v>
      </c>
      <c r="D3128" s="1" t="s">
        <v>488</v>
      </c>
      <c r="E3128">
        <v>2.1445517139477199</v>
      </c>
      <c r="F3128">
        <v>1.9901154317295</v>
      </c>
      <c r="G3128">
        <v>1.89759014590056</v>
      </c>
      <c r="H3128">
        <v>1.9149521332860699</v>
      </c>
      <c r="I3128">
        <v>1.7755035602590099</v>
      </c>
      <c r="J3128">
        <v>1.69365095308983</v>
      </c>
      <c r="K3128">
        <v>1.6153809112453501</v>
      </c>
      <c r="L3128">
        <v>1.5897006409999499</v>
      </c>
      <c r="M3128">
        <v>1.46773672019747</v>
      </c>
      <c r="N3128">
        <v>1.3027928532928199</v>
      </c>
      <c r="O3128">
        <v>-5.9247334853605897</v>
      </c>
      <c r="P3128">
        <v>-10.955149421098699</v>
      </c>
      <c r="Q3128">
        <v>-3.5821276451817301</v>
      </c>
      <c r="R3128">
        <v>6.7859323293424201E-2</v>
      </c>
      <c r="S3128">
        <v>6.7930793124533095E-2</v>
      </c>
      <c r="T3128">
        <v>6.7884678522227695E-2</v>
      </c>
      <c r="U3128">
        <v>6.78386264869726E-2</v>
      </c>
      <c r="V3128">
        <v>6.7909885374403595E-2</v>
      </c>
      <c r="W3128">
        <v>0.80320028595336201</v>
      </c>
      <c r="X3128">
        <v>0.80326183292791598</v>
      </c>
      <c r="Y3128">
        <v>0.80321347756918904</v>
      </c>
      <c r="Z3128">
        <v>0.80317184479312198</v>
      </c>
      <c r="AA3128">
        <v>0.80324896127775403</v>
      </c>
      <c r="AB3128">
        <v>0.85906749231754498</v>
      </c>
      <c r="AC3128">
        <v>0.895254757473813</v>
      </c>
      <c r="AD3128">
        <v>0.60746794668311399</v>
      </c>
      <c r="AE3128">
        <v>-0.29447363086606598</v>
      </c>
      <c r="AF3128">
        <v>-1.3649323381159</v>
      </c>
      <c r="AG3128">
        <v>-0.59673407386686805</v>
      </c>
      <c r="AH3128">
        <v>0.753584842739213</v>
      </c>
      <c r="AI3128">
        <v>0.33901096210321002</v>
      </c>
      <c r="AJ3128">
        <v>-0.457730006092952</v>
      </c>
      <c r="AK3128">
        <v>7.0131108925803098E-2</v>
      </c>
      <c r="AL3128">
        <v>-0.22901599447000401</v>
      </c>
      <c r="AM3128">
        <v>-1.35587443993054</v>
      </c>
    </row>
    <row r="3129" spans="1:39" customFormat="1" hidden="1" x14ac:dyDescent="0.2">
      <c r="A3129" t="s">
        <v>328</v>
      </c>
      <c r="B3129" s="1" t="s">
        <v>146</v>
      </c>
      <c r="C3129" t="s">
        <v>514</v>
      </c>
      <c r="D3129" s="1" t="s">
        <v>142</v>
      </c>
      <c r="E3129">
        <v>1791000</v>
      </c>
      <c r="F3129">
        <v>1827000</v>
      </c>
      <c r="G3129">
        <v>1862000</v>
      </c>
      <c r="H3129">
        <v>1898000</v>
      </c>
      <c r="I3129">
        <v>1932000</v>
      </c>
      <c r="J3129">
        <v>1965000</v>
      </c>
      <c r="K3129">
        <v>1997000</v>
      </c>
      <c r="L3129">
        <v>2029000</v>
      </c>
      <c r="M3129">
        <v>2059000</v>
      </c>
      <c r="N3129">
        <v>2086000</v>
      </c>
      <c r="O3129">
        <v>1966000</v>
      </c>
      <c r="P3129">
        <v>1762000</v>
      </c>
      <c r="Q3129">
        <v>1700000</v>
      </c>
      <c r="R3129">
        <v>1701154</v>
      </c>
      <c r="S3129">
        <v>1702310</v>
      </c>
      <c r="T3129">
        <v>1703466</v>
      </c>
      <c r="U3129">
        <v>1704622</v>
      </c>
      <c r="V3129">
        <v>1705780</v>
      </c>
      <c r="W3129">
        <v>1719536</v>
      </c>
      <c r="X3129">
        <v>1733404</v>
      </c>
      <c r="Y3129">
        <v>1747383</v>
      </c>
      <c r="Z3129">
        <v>1761474</v>
      </c>
      <c r="AA3129">
        <v>1775680</v>
      </c>
      <c r="AB3129">
        <v>1791000</v>
      </c>
      <c r="AC3129">
        <v>1807106</v>
      </c>
      <c r="AD3129">
        <v>1818117</v>
      </c>
      <c r="AE3129">
        <v>1812771</v>
      </c>
      <c r="AF3129">
        <v>1788196</v>
      </c>
      <c r="AG3129">
        <v>1777557</v>
      </c>
      <c r="AH3129">
        <v>1791003</v>
      </c>
      <c r="AI3129">
        <v>1797085</v>
      </c>
      <c r="AJ3129">
        <v>1788878</v>
      </c>
      <c r="AK3129">
        <v>1790133</v>
      </c>
      <c r="AL3129">
        <v>1786038</v>
      </c>
      <c r="AM3129">
        <v>1761985</v>
      </c>
    </row>
    <row r="3130" spans="1:39" customFormat="1" hidden="1" x14ac:dyDescent="0.2">
      <c r="A3130" t="s">
        <v>328</v>
      </c>
      <c r="B3130" s="1" t="s">
        <v>146</v>
      </c>
      <c r="C3130" t="s">
        <v>267</v>
      </c>
      <c r="D3130" s="1" t="s">
        <v>205</v>
      </c>
      <c r="E3130" t="s">
        <v>49</v>
      </c>
      <c r="F3130" t="s">
        <v>49</v>
      </c>
      <c r="G3130" t="s">
        <v>49</v>
      </c>
      <c r="H3130" t="s">
        <v>49</v>
      </c>
      <c r="I3130" t="s">
        <v>49</v>
      </c>
      <c r="J3130" t="s">
        <v>49</v>
      </c>
      <c r="K3130" t="s">
        <v>49</v>
      </c>
      <c r="L3130" t="s">
        <v>49</v>
      </c>
      <c r="M3130" t="s">
        <v>49</v>
      </c>
      <c r="N3130" t="s">
        <v>49</v>
      </c>
      <c r="O3130" t="s">
        <v>49</v>
      </c>
      <c r="P3130" t="s">
        <v>49</v>
      </c>
      <c r="Q3130" t="s">
        <v>49</v>
      </c>
      <c r="R3130" t="s">
        <v>49</v>
      </c>
      <c r="S3130" t="s">
        <v>49</v>
      </c>
      <c r="T3130" t="s">
        <v>49</v>
      </c>
      <c r="U3130" t="s">
        <v>49</v>
      </c>
      <c r="V3130" t="s">
        <v>49</v>
      </c>
      <c r="W3130" t="s">
        <v>49</v>
      </c>
      <c r="X3130" t="s">
        <v>49</v>
      </c>
      <c r="Y3130" t="s">
        <v>49</v>
      </c>
      <c r="Z3130">
        <v>21.2</v>
      </c>
      <c r="AA3130">
        <v>10.199999999999999</v>
      </c>
      <c r="AB3130">
        <v>9.3000000000000007</v>
      </c>
      <c r="AC3130">
        <v>9.3000000000000007</v>
      </c>
      <c r="AD3130">
        <v>9.3000000000000007</v>
      </c>
      <c r="AE3130">
        <v>9.3000000000000007</v>
      </c>
      <c r="AF3130">
        <v>9.3000000000000007</v>
      </c>
      <c r="AG3130">
        <v>9.3000000000000007</v>
      </c>
      <c r="AH3130">
        <v>9.3000000000000007</v>
      </c>
      <c r="AI3130">
        <v>9.3000000000000007</v>
      </c>
      <c r="AJ3130">
        <v>9.3000000000000007</v>
      </c>
      <c r="AK3130" t="s">
        <v>49</v>
      </c>
      <c r="AL3130" t="s">
        <v>49</v>
      </c>
      <c r="AM3130" t="s">
        <v>49</v>
      </c>
    </row>
    <row r="3131" spans="1:39" customFormat="1" hidden="1" x14ac:dyDescent="0.2">
      <c r="A3131" t="s">
        <v>328</v>
      </c>
      <c r="B3131" s="1" t="s">
        <v>146</v>
      </c>
      <c r="C3131" t="s">
        <v>447</v>
      </c>
      <c r="D3131" s="1" t="s">
        <v>564</v>
      </c>
      <c r="E3131" t="s">
        <v>49</v>
      </c>
      <c r="F3131" t="s">
        <v>49</v>
      </c>
      <c r="G3131" t="s">
        <v>49</v>
      </c>
      <c r="H3131" t="s">
        <v>49</v>
      </c>
      <c r="I3131" t="s">
        <v>49</v>
      </c>
      <c r="J3131" t="s">
        <v>49</v>
      </c>
      <c r="K3131" t="s">
        <v>49</v>
      </c>
      <c r="L3131" t="s">
        <v>49</v>
      </c>
      <c r="M3131" t="s">
        <v>49</v>
      </c>
      <c r="N3131" t="s">
        <v>49</v>
      </c>
      <c r="O3131" t="s">
        <v>49</v>
      </c>
      <c r="P3131" t="s">
        <v>49</v>
      </c>
      <c r="Q3131" t="s">
        <v>49</v>
      </c>
      <c r="R3131" t="s">
        <v>49</v>
      </c>
      <c r="S3131" t="s">
        <v>49</v>
      </c>
      <c r="T3131" t="s">
        <v>49</v>
      </c>
      <c r="U3131" t="s">
        <v>49</v>
      </c>
      <c r="V3131" t="s">
        <v>49</v>
      </c>
      <c r="W3131" t="s">
        <v>49</v>
      </c>
      <c r="X3131" t="s">
        <v>49</v>
      </c>
      <c r="Y3131" t="s">
        <v>49</v>
      </c>
      <c r="Z3131">
        <v>6</v>
      </c>
      <c r="AA3131">
        <v>7</v>
      </c>
      <c r="AB3131">
        <v>7</v>
      </c>
      <c r="AC3131">
        <v>7</v>
      </c>
      <c r="AD3131">
        <v>6</v>
      </c>
      <c r="AE3131">
        <v>6</v>
      </c>
      <c r="AF3131">
        <v>6</v>
      </c>
      <c r="AG3131">
        <v>6</v>
      </c>
      <c r="AH3131">
        <v>6</v>
      </c>
      <c r="AI3131">
        <v>6</v>
      </c>
      <c r="AJ3131">
        <v>6</v>
      </c>
      <c r="AK3131" t="s">
        <v>49</v>
      </c>
      <c r="AL3131" t="s">
        <v>49</v>
      </c>
      <c r="AM3131" t="s">
        <v>49</v>
      </c>
    </row>
    <row r="3132" spans="1:39" customFormat="1" hidden="1" x14ac:dyDescent="0.2">
      <c r="A3132" t="s">
        <v>328</v>
      </c>
      <c r="B3132" s="1" t="s">
        <v>146</v>
      </c>
      <c r="C3132" t="s">
        <v>458</v>
      </c>
      <c r="D3132" s="1" t="s">
        <v>187</v>
      </c>
      <c r="E3132" t="s">
        <v>49</v>
      </c>
      <c r="F3132" t="s">
        <v>49</v>
      </c>
      <c r="G3132" t="s">
        <v>49</v>
      </c>
      <c r="H3132" t="s">
        <v>49</v>
      </c>
      <c r="I3132" t="s">
        <v>49</v>
      </c>
      <c r="J3132" t="s">
        <v>49</v>
      </c>
      <c r="K3132" t="s">
        <v>49</v>
      </c>
      <c r="L3132" t="s">
        <v>49</v>
      </c>
      <c r="M3132" t="s">
        <v>49</v>
      </c>
      <c r="N3132" t="s">
        <v>49</v>
      </c>
      <c r="O3132" t="s">
        <v>49</v>
      </c>
      <c r="P3132" t="s">
        <v>49</v>
      </c>
      <c r="Q3132" t="s">
        <v>49</v>
      </c>
      <c r="R3132" t="s">
        <v>49</v>
      </c>
      <c r="S3132" t="s">
        <v>49</v>
      </c>
      <c r="T3132" t="s">
        <v>49</v>
      </c>
      <c r="U3132" t="s">
        <v>49</v>
      </c>
      <c r="V3132" t="s">
        <v>49</v>
      </c>
      <c r="W3132" t="s">
        <v>49</v>
      </c>
      <c r="X3132" t="s">
        <v>49</v>
      </c>
      <c r="Y3132" t="s">
        <v>49</v>
      </c>
      <c r="Z3132" t="s">
        <v>49</v>
      </c>
      <c r="AA3132" t="s">
        <v>49</v>
      </c>
      <c r="AB3132" t="s">
        <v>49</v>
      </c>
      <c r="AC3132" t="s">
        <v>49</v>
      </c>
      <c r="AD3132" t="s">
        <v>49</v>
      </c>
      <c r="AE3132" t="s">
        <v>49</v>
      </c>
      <c r="AF3132" t="s">
        <v>49</v>
      </c>
      <c r="AG3132" t="s">
        <v>49</v>
      </c>
      <c r="AH3132" t="s">
        <v>49</v>
      </c>
      <c r="AI3132" t="s">
        <v>49</v>
      </c>
      <c r="AJ3132" t="s">
        <v>49</v>
      </c>
      <c r="AK3132" t="s">
        <v>49</v>
      </c>
      <c r="AL3132" t="s">
        <v>49</v>
      </c>
      <c r="AM3132" t="s">
        <v>49</v>
      </c>
    </row>
    <row r="3133" spans="1:39" customFormat="1" hidden="1" x14ac:dyDescent="0.2">
      <c r="A3133" t="s">
        <v>328</v>
      </c>
      <c r="B3133" s="1" t="s">
        <v>146</v>
      </c>
      <c r="C3133" t="s">
        <v>487</v>
      </c>
      <c r="D3133" s="1" t="s">
        <v>306</v>
      </c>
      <c r="E3133" t="s">
        <v>49</v>
      </c>
      <c r="F3133" t="s">
        <v>49</v>
      </c>
      <c r="G3133" t="s">
        <v>49</v>
      </c>
      <c r="H3133" t="s">
        <v>49</v>
      </c>
      <c r="I3133" t="s">
        <v>49</v>
      </c>
      <c r="J3133" t="s">
        <v>49</v>
      </c>
      <c r="K3133" t="s">
        <v>49</v>
      </c>
      <c r="L3133" t="s">
        <v>49</v>
      </c>
      <c r="M3133" t="s">
        <v>49</v>
      </c>
      <c r="N3133" t="s">
        <v>49</v>
      </c>
      <c r="O3133" t="s">
        <v>49</v>
      </c>
      <c r="P3133" t="s">
        <v>49</v>
      </c>
      <c r="Q3133" t="s">
        <v>49</v>
      </c>
      <c r="R3133" t="s">
        <v>49</v>
      </c>
      <c r="S3133" t="s">
        <v>49</v>
      </c>
      <c r="T3133" t="s">
        <v>49</v>
      </c>
      <c r="U3133" t="s">
        <v>49</v>
      </c>
      <c r="V3133" t="s">
        <v>49</v>
      </c>
      <c r="W3133" t="s">
        <v>49</v>
      </c>
      <c r="X3133" t="s">
        <v>49</v>
      </c>
      <c r="Y3133" t="s">
        <v>49</v>
      </c>
      <c r="Z3133" t="s">
        <v>49</v>
      </c>
      <c r="AA3133" t="s">
        <v>49</v>
      </c>
      <c r="AB3133" t="s">
        <v>49</v>
      </c>
      <c r="AC3133" t="s">
        <v>49</v>
      </c>
      <c r="AD3133" t="s">
        <v>49</v>
      </c>
      <c r="AE3133" t="s">
        <v>49</v>
      </c>
      <c r="AF3133" t="s">
        <v>49</v>
      </c>
      <c r="AG3133" t="s">
        <v>49</v>
      </c>
      <c r="AH3133" t="s">
        <v>49</v>
      </c>
      <c r="AI3133" t="s">
        <v>49</v>
      </c>
      <c r="AJ3133" t="s">
        <v>49</v>
      </c>
      <c r="AK3133" t="s">
        <v>49</v>
      </c>
      <c r="AL3133" t="s">
        <v>49</v>
      </c>
      <c r="AM3133" t="s">
        <v>49</v>
      </c>
    </row>
    <row r="3134" spans="1:39" customFormat="1" hidden="1" x14ac:dyDescent="0.2">
      <c r="A3134" t="s">
        <v>328</v>
      </c>
      <c r="B3134" s="1" t="s">
        <v>146</v>
      </c>
      <c r="C3134" t="s">
        <v>454</v>
      </c>
      <c r="D3134" s="1" t="s">
        <v>165</v>
      </c>
      <c r="E3134" t="s">
        <v>49</v>
      </c>
      <c r="F3134" t="s">
        <v>49</v>
      </c>
      <c r="G3134" t="s">
        <v>49</v>
      </c>
      <c r="H3134" t="s">
        <v>49</v>
      </c>
      <c r="I3134" t="s">
        <v>49</v>
      </c>
      <c r="J3134" t="s">
        <v>49</v>
      </c>
      <c r="K3134" t="s">
        <v>49</v>
      </c>
      <c r="L3134" t="s">
        <v>49</v>
      </c>
      <c r="M3134" t="s">
        <v>49</v>
      </c>
      <c r="N3134" t="s">
        <v>49</v>
      </c>
      <c r="O3134" t="s">
        <v>49</v>
      </c>
      <c r="P3134" t="s">
        <v>49</v>
      </c>
      <c r="Q3134" t="s">
        <v>49</v>
      </c>
      <c r="R3134" t="s">
        <v>49</v>
      </c>
      <c r="S3134" t="s">
        <v>49</v>
      </c>
      <c r="T3134" t="s">
        <v>49</v>
      </c>
      <c r="U3134" t="s">
        <v>49</v>
      </c>
      <c r="V3134" t="s">
        <v>49</v>
      </c>
      <c r="W3134" t="s">
        <v>49</v>
      </c>
      <c r="X3134" t="s">
        <v>49</v>
      </c>
      <c r="Y3134" t="s">
        <v>49</v>
      </c>
      <c r="Z3134">
        <v>17.725102747326655</v>
      </c>
      <c r="AA3134">
        <v>7.4943346607314272</v>
      </c>
      <c r="AB3134">
        <v>7.0282695842695215</v>
      </c>
      <c r="AC3134">
        <v>8.8291659356307051</v>
      </c>
      <c r="AD3134">
        <v>11.42663808116022</v>
      </c>
      <c r="AE3134">
        <v>8.8714891126756541</v>
      </c>
      <c r="AF3134">
        <v>7.6656047278988684</v>
      </c>
      <c r="AG3134">
        <v>6.6159717258975812</v>
      </c>
      <c r="AH3134">
        <v>6.3647103524689141</v>
      </c>
      <c r="AI3134">
        <v>5.0790075581470484</v>
      </c>
      <c r="AJ3134" t="s">
        <v>49</v>
      </c>
      <c r="AK3134" t="s">
        <v>49</v>
      </c>
      <c r="AL3134" t="s">
        <v>49</v>
      </c>
      <c r="AM3134" t="s">
        <v>49</v>
      </c>
    </row>
    <row r="3135" spans="1:39" customFormat="1" hidden="1" x14ac:dyDescent="0.2">
      <c r="A3135" t="s">
        <v>328</v>
      </c>
      <c r="B3135" s="1" t="s">
        <v>146</v>
      </c>
      <c r="C3135" t="s">
        <v>381</v>
      </c>
      <c r="D3135" s="1" t="s">
        <v>512</v>
      </c>
      <c r="E3135" t="s">
        <v>49</v>
      </c>
      <c r="F3135" t="s">
        <v>49</v>
      </c>
      <c r="G3135" t="s">
        <v>49</v>
      </c>
      <c r="H3135" t="s">
        <v>49</v>
      </c>
      <c r="I3135" t="s">
        <v>49</v>
      </c>
      <c r="J3135" t="s">
        <v>49</v>
      </c>
      <c r="K3135" t="s">
        <v>49</v>
      </c>
      <c r="L3135" t="s">
        <v>49</v>
      </c>
      <c r="M3135" t="s">
        <v>49</v>
      </c>
      <c r="N3135" t="s">
        <v>49</v>
      </c>
      <c r="O3135" t="s">
        <v>49</v>
      </c>
      <c r="P3135" t="s">
        <v>49</v>
      </c>
      <c r="Q3135" t="s">
        <v>49</v>
      </c>
      <c r="R3135" t="s">
        <v>49</v>
      </c>
      <c r="S3135" t="s">
        <v>49</v>
      </c>
      <c r="T3135" t="s">
        <v>49</v>
      </c>
      <c r="U3135" t="s">
        <v>49</v>
      </c>
      <c r="V3135" t="s">
        <v>49</v>
      </c>
      <c r="W3135" t="s">
        <v>49</v>
      </c>
      <c r="X3135">
        <v>54.368930816650398</v>
      </c>
      <c r="Y3135">
        <v>53.883495330810497</v>
      </c>
      <c r="Z3135">
        <v>54.545455932617202</v>
      </c>
      <c r="AA3135">
        <v>51.196170806884801</v>
      </c>
      <c r="AB3135">
        <v>49.763034820556598</v>
      </c>
      <c r="AC3135">
        <v>52.132701873779297</v>
      </c>
      <c r="AD3135">
        <v>52.132701873779297</v>
      </c>
      <c r="AE3135">
        <v>48.557693481445298</v>
      </c>
      <c r="AF3135">
        <v>43.333332061767599</v>
      </c>
      <c r="AG3135">
        <v>45.238094329833999</v>
      </c>
      <c r="AH3135">
        <v>47.142856597900398</v>
      </c>
      <c r="AI3135">
        <v>39.047618865966797</v>
      </c>
      <c r="AJ3135">
        <v>38.095237731933601</v>
      </c>
      <c r="AK3135">
        <v>40</v>
      </c>
      <c r="AL3135">
        <v>42.857143402099602</v>
      </c>
      <c r="AM3135">
        <v>38.207546234130902</v>
      </c>
    </row>
    <row r="3136" spans="1:39" customFormat="1" hidden="1" x14ac:dyDescent="0.2">
      <c r="A3136" t="s">
        <v>328</v>
      </c>
      <c r="B3136" s="1" t="s">
        <v>146</v>
      </c>
      <c r="C3136" t="s">
        <v>410</v>
      </c>
      <c r="D3136" s="1" t="s">
        <v>81</v>
      </c>
      <c r="E3136" t="s">
        <v>49</v>
      </c>
      <c r="F3136" t="s">
        <v>49</v>
      </c>
      <c r="G3136" t="s">
        <v>49</v>
      </c>
      <c r="H3136" t="s">
        <v>49</v>
      </c>
      <c r="I3136" t="s">
        <v>49</v>
      </c>
      <c r="J3136" t="s">
        <v>49</v>
      </c>
      <c r="K3136" t="s">
        <v>49</v>
      </c>
      <c r="L3136" t="s">
        <v>49</v>
      </c>
      <c r="M3136" t="s">
        <v>49</v>
      </c>
      <c r="N3136" t="s">
        <v>49</v>
      </c>
      <c r="O3136" t="s">
        <v>49</v>
      </c>
      <c r="P3136" t="s">
        <v>49</v>
      </c>
      <c r="Q3136">
        <v>51.243782043457003</v>
      </c>
      <c r="R3136" t="s">
        <v>49</v>
      </c>
      <c r="S3136">
        <v>50.746269226074197</v>
      </c>
      <c r="T3136">
        <v>24.378108978271499</v>
      </c>
      <c r="U3136">
        <v>22.596153259277301</v>
      </c>
      <c r="V3136">
        <v>24.401914596557599</v>
      </c>
      <c r="W3136">
        <v>22.966506958007798</v>
      </c>
      <c r="X3136">
        <v>25.8373203277588</v>
      </c>
      <c r="Y3136">
        <v>32.211540222167997</v>
      </c>
      <c r="Z3136">
        <v>33.649288177490199</v>
      </c>
      <c r="AA3136">
        <v>32.227489471435497</v>
      </c>
      <c r="AB3136">
        <v>36.150234222412102</v>
      </c>
      <c r="AC3136">
        <v>38.967136383056598</v>
      </c>
      <c r="AD3136">
        <v>35.680751800537102</v>
      </c>
      <c r="AE3136">
        <v>37.980770111083999</v>
      </c>
      <c r="AF3136">
        <v>38.095237731933601</v>
      </c>
      <c r="AG3136">
        <v>39.523811340332003</v>
      </c>
      <c r="AH3136">
        <v>36.666667938232401</v>
      </c>
      <c r="AI3136">
        <v>38.5714302062988</v>
      </c>
      <c r="AJ3136">
        <v>39.047618865966797</v>
      </c>
      <c r="AK3136">
        <v>38.5714302062988</v>
      </c>
      <c r="AL3136">
        <v>42.380950927734403</v>
      </c>
      <c r="AM3136">
        <v>39.622642517089801</v>
      </c>
    </row>
    <row r="3137" spans="1:39" customFormat="1" hidden="1" x14ac:dyDescent="0.2">
      <c r="A3137" t="s">
        <v>328</v>
      </c>
      <c r="B3137" s="1" t="s">
        <v>146</v>
      </c>
      <c r="C3137" t="s">
        <v>330</v>
      </c>
      <c r="D3137" s="1" t="s">
        <v>266</v>
      </c>
      <c r="E3137" t="s">
        <v>49</v>
      </c>
      <c r="F3137" t="s">
        <v>49</v>
      </c>
      <c r="G3137" t="s">
        <v>49</v>
      </c>
      <c r="H3137" t="s">
        <v>49</v>
      </c>
      <c r="I3137" t="s">
        <v>49</v>
      </c>
      <c r="J3137" t="s">
        <v>49</v>
      </c>
      <c r="K3137" t="s">
        <v>49</v>
      </c>
      <c r="L3137" t="s">
        <v>49</v>
      </c>
      <c r="M3137" t="s">
        <v>49</v>
      </c>
      <c r="N3137" t="s">
        <v>49</v>
      </c>
      <c r="O3137" t="s">
        <v>49</v>
      </c>
      <c r="P3137" t="s">
        <v>49</v>
      </c>
      <c r="Q3137" t="s">
        <v>49</v>
      </c>
      <c r="R3137" t="s">
        <v>49</v>
      </c>
      <c r="S3137" t="s">
        <v>49</v>
      </c>
      <c r="T3137" t="s">
        <v>49</v>
      </c>
      <c r="U3137" t="s">
        <v>49</v>
      </c>
      <c r="V3137" t="s">
        <v>49</v>
      </c>
      <c r="W3137" t="s">
        <v>49</v>
      </c>
      <c r="X3137" t="s">
        <v>49</v>
      </c>
      <c r="Y3137" t="s">
        <v>49</v>
      </c>
      <c r="Z3137" t="s">
        <v>49</v>
      </c>
      <c r="AA3137" t="s">
        <v>49</v>
      </c>
      <c r="AB3137" t="s">
        <v>49</v>
      </c>
      <c r="AC3137" t="s">
        <v>49</v>
      </c>
      <c r="AD3137" t="s">
        <v>49</v>
      </c>
      <c r="AE3137" t="s">
        <v>49</v>
      </c>
      <c r="AF3137" t="s">
        <v>49</v>
      </c>
      <c r="AG3137" t="s">
        <v>49</v>
      </c>
      <c r="AH3137" t="s">
        <v>49</v>
      </c>
      <c r="AI3137" t="s">
        <v>49</v>
      </c>
      <c r="AJ3137" t="s">
        <v>49</v>
      </c>
      <c r="AK3137" t="s">
        <v>49</v>
      </c>
      <c r="AL3137" t="s">
        <v>49</v>
      </c>
      <c r="AM3137" t="s">
        <v>49</v>
      </c>
    </row>
    <row r="3138" spans="1:39" customFormat="1" hidden="1" x14ac:dyDescent="0.2">
      <c r="A3138" t="s">
        <v>328</v>
      </c>
      <c r="B3138" s="1" t="s">
        <v>146</v>
      </c>
      <c r="C3138" t="s">
        <v>19</v>
      </c>
      <c r="D3138" s="1" t="s">
        <v>127</v>
      </c>
      <c r="E3138" t="s">
        <v>49</v>
      </c>
      <c r="F3138" t="s">
        <v>49</v>
      </c>
      <c r="G3138" t="s">
        <v>49</v>
      </c>
      <c r="H3138" t="s">
        <v>49</v>
      </c>
      <c r="I3138" t="s">
        <v>49</v>
      </c>
      <c r="J3138" t="s">
        <v>49</v>
      </c>
      <c r="K3138" t="s">
        <v>49</v>
      </c>
      <c r="L3138" t="s">
        <v>49</v>
      </c>
      <c r="M3138" t="s">
        <v>49</v>
      </c>
      <c r="N3138" t="s">
        <v>49</v>
      </c>
      <c r="O3138" t="s">
        <v>49</v>
      </c>
      <c r="P3138" t="s">
        <v>49</v>
      </c>
      <c r="Q3138" t="s">
        <v>49</v>
      </c>
      <c r="R3138" t="s">
        <v>49</v>
      </c>
      <c r="S3138" t="s">
        <v>49</v>
      </c>
      <c r="T3138" t="s">
        <v>49</v>
      </c>
      <c r="U3138" t="s">
        <v>49</v>
      </c>
      <c r="V3138" t="s">
        <v>49</v>
      </c>
      <c r="W3138" t="s">
        <v>49</v>
      </c>
      <c r="X3138" t="s">
        <v>49</v>
      </c>
      <c r="Y3138" t="s">
        <v>49</v>
      </c>
      <c r="Z3138" t="s">
        <v>49</v>
      </c>
      <c r="AA3138" t="s">
        <v>49</v>
      </c>
      <c r="AB3138" t="s">
        <v>49</v>
      </c>
      <c r="AC3138" t="s">
        <v>49</v>
      </c>
      <c r="AD3138" t="s">
        <v>49</v>
      </c>
      <c r="AE3138" t="s">
        <v>49</v>
      </c>
      <c r="AF3138" t="s">
        <v>49</v>
      </c>
      <c r="AG3138" t="s">
        <v>49</v>
      </c>
      <c r="AH3138" t="s">
        <v>49</v>
      </c>
      <c r="AI3138" t="s">
        <v>49</v>
      </c>
      <c r="AJ3138" t="s">
        <v>49</v>
      </c>
      <c r="AK3138" t="s">
        <v>49</v>
      </c>
      <c r="AL3138" t="s">
        <v>49</v>
      </c>
      <c r="AM3138" t="s">
        <v>49</v>
      </c>
    </row>
    <row r="3139" spans="1:39" customFormat="1" hidden="1" x14ac:dyDescent="0.2">
      <c r="A3139" t="s">
        <v>328</v>
      </c>
      <c r="B3139" s="1" t="s">
        <v>146</v>
      </c>
      <c r="C3139" t="s">
        <v>219</v>
      </c>
      <c r="D3139" s="1" t="s">
        <v>551</v>
      </c>
      <c r="E3139" t="s">
        <v>49</v>
      </c>
      <c r="F3139" t="s">
        <v>49</v>
      </c>
      <c r="G3139" t="s">
        <v>49</v>
      </c>
      <c r="H3139" t="s">
        <v>49</v>
      </c>
      <c r="I3139" t="s">
        <v>49</v>
      </c>
      <c r="J3139" t="s">
        <v>49</v>
      </c>
      <c r="K3139" t="s">
        <v>49</v>
      </c>
      <c r="L3139" t="s">
        <v>49</v>
      </c>
      <c r="M3139" t="s">
        <v>49</v>
      </c>
      <c r="N3139" t="s">
        <v>49</v>
      </c>
      <c r="O3139" t="s">
        <v>49</v>
      </c>
      <c r="P3139" t="s">
        <v>49</v>
      </c>
      <c r="Q3139" t="s">
        <v>49</v>
      </c>
      <c r="R3139" t="s">
        <v>49</v>
      </c>
      <c r="S3139" t="s">
        <v>49</v>
      </c>
      <c r="T3139" t="s">
        <v>49</v>
      </c>
      <c r="U3139" t="s">
        <v>49</v>
      </c>
      <c r="V3139" t="s">
        <v>49</v>
      </c>
      <c r="W3139" t="s">
        <v>49</v>
      </c>
      <c r="X3139" t="s">
        <v>49</v>
      </c>
      <c r="Y3139" t="s">
        <v>49</v>
      </c>
      <c r="Z3139">
        <v>33</v>
      </c>
      <c r="AA3139">
        <v>33</v>
      </c>
      <c r="AB3139">
        <v>33</v>
      </c>
      <c r="AC3139">
        <v>33</v>
      </c>
      <c r="AD3139">
        <v>33</v>
      </c>
      <c r="AE3139">
        <v>33</v>
      </c>
      <c r="AF3139">
        <v>32</v>
      </c>
      <c r="AG3139">
        <v>10</v>
      </c>
      <c r="AH3139">
        <v>10</v>
      </c>
      <c r="AI3139">
        <v>10</v>
      </c>
      <c r="AJ3139">
        <v>10</v>
      </c>
      <c r="AK3139" t="s">
        <v>49</v>
      </c>
      <c r="AL3139" t="s">
        <v>49</v>
      </c>
      <c r="AM3139" t="s">
        <v>49</v>
      </c>
    </row>
    <row r="3140" spans="1:39" customFormat="1" hidden="1" x14ac:dyDescent="0.2">
      <c r="A3140" t="s">
        <v>328</v>
      </c>
      <c r="B3140" s="1" t="s">
        <v>146</v>
      </c>
      <c r="C3140" t="s">
        <v>460</v>
      </c>
      <c r="D3140" s="1" t="s">
        <v>249</v>
      </c>
      <c r="E3140" t="s">
        <v>49</v>
      </c>
      <c r="F3140" t="s">
        <v>49</v>
      </c>
      <c r="G3140" t="s">
        <v>49</v>
      </c>
      <c r="H3140" t="s">
        <v>49</v>
      </c>
      <c r="I3140" t="s">
        <v>49</v>
      </c>
      <c r="J3140" t="s">
        <v>49</v>
      </c>
      <c r="K3140" t="s">
        <v>49</v>
      </c>
      <c r="L3140" t="s">
        <v>49</v>
      </c>
      <c r="M3140" t="s">
        <v>49</v>
      </c>
      <c r="N3140" t="s">
        <v>49</v>
      </c>
      <c r="O3140" t="s">
        <v>49</v>
      </c>
      <c r="P3140" t="s">
        <v>49</v>
      </c>
      <c r="Q3140" t="s">
        <v>49</v>
      </c>
      <c r="R3140" t="s">
        <v>49</v>
      </c>
      <c r="S3140" t="s">
        <v>49</v>
      </c>
      <c r="T3140" t="s">
        <v>49</v>
      </c>
      <c r="U3140" t="s">
        <v>49</v>
      </c>
      <c r="V3140" t="s">
        <v>49</v>
      </c>
      <c r="W3140" t="s">
        <v>49</v>
      </c>
      <c r="X3140" t="s">
        <v>49</v>
      </c>
      <c r="Y3140" t="s">
        <v>49</v>
      </c>
      <c r="Z3140">
        <v>18.8</v>
      </c>
      <c r="AA3140" t="s">
        <v>49</v>
      </c>
      <c r="AB3140" t="s">
        <v>49</v>
      </c>
      <c r="AC3140" t="s">
        <v>49</v>
      </c>
      <c r="AD3140">
        <v>12.6</v>
      </c>
      <c r="AE3140" t="s">
        <v>49</v>
      </c>
      <c r="AF3140" t="s">
        <v>49</v>
      </c>
      <c r="AG3140" t="s">
        <v>49</v>
      </c>
      <c r="AH3140" t="s">
        <v>49</v>
      </c>
      <c r="AI3140" t="s">
        <v>49</v>
      </c>
      <c r="AJ3140">
        <v>19.399999999999999</v>
      </c>
      <c r="AK3140" t="s">
        <v>49</v>
      </c>
      <c r="AL3140" t="s">
        <v>49</v>
      </c>
      <c r="AM3140" t="s">
        <v>49</v>
      </c>
    </row>
    <row r="3141" spans="1:39" customFormat="1" hidden="1" x14ac:dyDescent="0.2">
      <c r="A3141" t="s">
        <v>328</v>
      </c>
      <c r="B3141" s="1" t="s">
        <v>146</v>
      </c>
      <c r="C3141" t="s">
        <v>214</v>
      </c>
      <c r="D3141" s="1" t="s">
        <v>72</v>
      </c>
      <c r="E3141" t="s">
        <v>49</v>
      </c>
      <c r="F3141" t="s">
        <v>49</v>
      </c>
      <c r="G3141" t="s">
        <v>49</v>
      </c>
      <c r="H3141" t="s">
        <v>49</v>
      </c>
      <c r="I3141" t="s">
        <v>49</v>
      </c>
      <c r="J3141" t="s">
        <v>49</v>
      </c>
      <c r="K3141" t="s">
        <v>49</v>
      </c>
      <c r="L3141" t="s">
        <v>49</v>
      </c>
      <c r="M3141" t="s">
        <v>49</v>
      </c>
      <c r="N3141" t="s">
        <v>49</v>
      </c>
      <c r="O3141" t="s">
        <v>49</v>
      </c>
      <c r="P3141" t="s">
        <v>49</v>
      </c>
      <c r="Q3141" t="s">
        <v>49</v>
      </c>
      <c r="R3141" t="s">
        <v>49</v>
      </c>
      <c r="S3141" t="s">
        <v>49</v>
      </c>
      <c r="T3141" t="s">
        <v>49</v>
      </c>
      <c r="U3141" t="s">
        <v>49</v>
      </c>
      <c r="V3141" t="s">
        <v>49</v>
      </c>
      <c r="W3141" t="s">
        <v>49</v>
      </c>
      <c r="X3141" t="s">
        <v>49</v>
      </c>
      <c r="Y3141" t="s">
        <v>49</v>
      </c>
      <c r="Z3141">
        <v>30</v>
      </c>
      <c r="AA3141">
        <v>37</v>
      </c>
      <c r="AB3141">
        <v>37</v>
      </c>
      <c r="AC3141">
        <v>37</v>
      </c>
      <c r="AD3141">
        <v>32</v>
      </c>
      <c r="AE3141">
        <v>32</v>
      </c>
      <c r="AF3141">
        <v>32</v>
      </c>
      <c r="AG3141">
        <v>32</v>
      </c>
      <c r="AH3141">
        <v>32</v>
      </c>
      <c r="AI3141">
        <v>32</v>
      </c>
      <c r="AJ3141">
        <v>32</v>
      </c>
      <c r="AK3141" t="s">
        <v>49</v>
      </c>
      <c r="AL3141" t="s">
        <v>49</v>
      </c>
      <c r="AM3141" t="s">
        <v>49</v>
      </c>
    </row>
    <row r="3142" spans="1:39" customFormat="1" hidden="1" x14ac:dyDescent="0.2">
      <c r="A3142" t="s">
        <v>328</v>
      </c>
      <c r="B3142" s="1" t="s">
        <v>146</v>
      </c>
      <c r="C3142" t="s">
        <v>443</v>
      </c>
      <c r="D3142" s="1" t="s">
        <v>259</v>
      </c>
      <c r="E3142" t="s">
        <v>49</v>
      </c>
      <c r="F3142" t="s">
        <v>49</v>
      </c>
      <c r="G3142" t="s">
        <v>49</v>
      </c>
      <c r="H3142" t="s">
        <v>49</v>
      </c>
      <c r="I3142" t="s">
        <v>49</v>
      </c>
      <c r="J3142" t="s">
        <v>49</v>
      </c>
      <c r="K3142" t="s">
        <v>49</v>
      </c>
      <c r="L3142" t="s">
        <v>49</v>
      </c>
      <c r="M3142" t="s">
        <v>49</v>
      </c>
      <c r="N3142" t="s">
        <v>49</v>
      </c>
      <c r="O3142" t="s">
        <v>49</v>
      </c>
      <c r="P3142" t="s">
        <v>49</v>
      </c>
      <c r="Q3142" t="s">
        <v>49</v>
      </c>
      <c r="R3142" t="s">
        <v>49</v>
      </c>
      <c r="S3142" t="s">
        <v>49</v>
      </c>
      <c r="T3142" t="s">
        <v>49</v>
      </c>
      <c r="U3142" t="s">
        <v>49</v>
      </c>
      <c r="V3142" t="s">
        <v>49</v>
      </c>
      <c r="W3142" t="s">
        <v>49</v>
      </c>
      <c r="X3142" t="s">
        <v>49</v>
      </c>
      <c r="Y3142" t="s">
        <v>49</v>
      </c>
      <c r="Z3142">
        <v>52</v>
      </c>
      <c r="AA3142">
        <v>58</v>
      </c>
      <c r="AB3142">
        <v>58</v>
      </c>
      <c r="AC3142">
        <v>51</v>
      </c>
      <c r="AD3142">
        <v>29</v>
      </c>
      <c r="AE3142">
        <v>10</v>
      </c>
      <c r="AF3142">
        <v>10</v>
      </c>
      <c r="AG3142">
        <v>6</v>
      </c>
      <c r="AH3142">
        <v>5.5</v>
      </c>
      <c r="AI3142">
        <v>5.5</v>
      </c>
      <c r="AJ3142">
        <v>4.5</v>
      </c>
      <c r="AK3142" t="s">
        <v>49</v>
      </c>
      <c r="AL3142" t="s">
        <v>49</v>
      </c>
      <c r="AM3142" t="s">
        <v>49</v>
      </c>
    </row>
    <row r="3143" spans="1:39" customFormat="1" hidden="1" x14ac:dyDescent="0.2">
      <c r="A3143" t="s">
        <v>328</v>
      </c>
      <c r="B3143" s="1" t="s">
        <v>146</v>
      </c>
      <c r="C3143" t="s">
        <v>470</v>
      </c>
      <c r="D3143" s="1" t="s">
        <v>131</v>
      </c>
      <c r="E3143" t="s">
        <v>49</v>
      </c>
      <c r="F3143" t="s">
        <v>49</v>
      </c>
      <c r="G3143" t="s">
        <v>49</v>
      </c>
      <c r="H3143" t="s">
        <v>49</v>
      </c>
      <c r="I3143" t="s">
        <v>49</v>
      </c>
      <c r="J3143" t="s">
        <v>49</v>
      </c>
      <c r="K3143" t="s">
        <v>49</v>
      </c>
      <c r="L3143" t="s">
        <v>49</v>
      </c>
      <c r="M3143" t="s">
        <v>49</v>
      </c>
      <c r="N3143" t="s">
        <v>49</v>
      </c>
      <c r="O3143" t="s">
        <v>49</v>
      </c>
      <c r="P3143" t="s">
        <v>49</v>
      </c>
      <c r="Q3143" t="s">
        <v>49</v>
      </c>
      <c r="R3143" t="s">
        <v>49</v>
      </c>
      <c r="S3143" t="s">
        <v>49</v>
      </c>
      <c r="T3143" t="s">
        <v>49</v>
      </c>
      <c r="U3143" t="s">
        <v>49</v>
      </c>
      <c r="V3143" t="s">
        <v>49</v>
      </c>
      <c r="W3143" t="s">
        <v>49</v>
      </c>
      <c r="X3143" t="s">
        <v>49</v>
      </c>
      <c r="Y3143" t="s">
        <v>49</v>
      </c>
      <c r="Z3143" t="s">
        <v>49</v>
      </c>
      <c r="AA3143" t="s">
        <v>49</v>
      </c>
      <c r="AB3143" t="s">
        <v>49</v>
      </c>
      <c r="AC3143" t="s">
        <v>49</v>
      </c>
      <c r="AD3143" t="s">
        <v>49</v>
      </c>
      <c r="AE3143">
        <v>56.4</v>
      </c>
      <c r="AF3143">
        <v>56.4</v>
      </c>
      <c r="AG3143">
        <v>25</v>
      </c>
      <c r="AH3143">
        <v>25</v>
      </c>
      <c r="AI3143">
        <v>8</v>
      </c>
      <c r="AJ3143">
        <v>3.5</v>
      </c>
      <c r="AK3143" t="s">
        <v>49</v>
      </c>
      <c r="AL3143" t="s">
        <v>49</v>
      </c>
      <c r="AM3143" t="s">
        <v>49</v>
      </c>
    </row>
    <row r="3144" spans="1:39" customFormat="1" hidden="1" x14ac:dyDescent="0.2">
      <c r="A3144" t="s">
        <v>328</v>
      </c>
      <c r="B3144" s="1" t="s">
        <v>146</v>
      </c>
      <c r="C3144" t="s">
        <v>169</v>
      </c>
      <c r="D3144" s="1" t="s">
        <v>129</v>
      </c>
      <c r="E3144" t="s">
        <v>49</v>
      </c>
      <c r="F3144" t="s">
        <v>49</v>
      </c>
      <c r="G3144" t="s">
        <v>49</v>
      </c>
      <c r="H3144" t="s">
        <v>49</v>
      </c>
      <c r="I3144" t="s">
        <v>49</v>
      </c>
      <c r="J3144" t="s">
        <v>49</v>
      </c>
      <c r="K3144" t="s">
        <v>49</v>
      </c>
      <c r="L3144" t="s">
        <v>49</v>
      </c>
      <c r="M3144" t="s">
        <v>49</v>
      </c>
      <c r="N3144" t="s">
        <v>49</v>
      </c>
      <c r="O3144" t="s">
        <v>49</v>
      </c>
      <c r="P3144" t="s">
        <v>49</v>
      </c>
      <c r="Q3144" t="s">
        <v>49</v>
      </c>
      <c r="R3144" t="s">
        <v>49</v>
      </c>
      <c r="S3144" t="s">
        <v>49</v>
      </c>
      <c r="T3144" t="s">
        <v>49</v>
      </c>
      <c r="U3144" t="s">
        <v>49</v>
      </c>
      <c r="V3144" t="s">
        <v>49</v>
      </c>
      <c r="W3144" t="s">
        <v>49</v>
      </c>
      <c r="X3144" t="s">
        <v>49</v>
      </c>
      <c r="Y3144" t="s">
        <v>49</v>
      </c>
      <c r="Z3144" t="s">
        <v>49</v>
      </c>
      <c r="AA3144" t="s">
        <v>49</v>
      </c>
      <c r="AB3144" t="s">
        <v>49</v>
      </c>
      <c r="AC3144" t="s">
        <v>49</v>
      </c>
      <c r="AD3144" t="s">
        <v>49</v>
      </c>
      <c r="AE3144">
        <v>17</v>
      </c>
      <c r="AF3144">
        <v>17</v>
      </c>
      <c r="AG3144">
        <v>5</v>
      </c>
      <c r="AH3144">
        <v>5</v>
      </c>
      <c r="AI3144">
        <v>5</v>
      </c>
      <c r="AJ3144">
        <v>5</v>
      </c>
      <c r="AK3144" t="s">
        <v>49</v>
      </c>
      <c r="AL3144" t="s">
        <v>49</v>
      </c>
      <c r="AM3144" t="s">
        <v>49</v>
      </c>
    </row>
    <row r="3145" spans="1:39" customFormat="1" hidden="1" x14ac:dyDescent="0.2">
      <c r="A3145" t="s">
        <v>328</v>
      </c>
      <c r="B3145" s="1" t="s">
        <v>146</v>
      </c>
      <c r="C3145" t="s">
        <v>272</v>
      </c>
      <c r="D3145" s="1" t="s">
        <v>348</v>
      </c>
      <c r="E3145" t="s">
        <v>49</v>
      </c>
      <c r="F3145" t="s">
        <v>49</v>
      </c>
      <c r="G3145" t="s">
        <v>49</v>
      </c>
      <c r="H3145" t="s">
        <v>49</v>
      </c>
      <c r="I3145" t="s">
        <v>49</v>
      </c>
      <c r="J3145" t="s">
        <v>49</v>
      </c>
      <c r="K3145" t="s">
        <v>49</v>
      </c>
      <c r="L3145" t="s">
        <v>49</v>
      </c>
      <c r="M3145" t="s">
        <v>49</v>
      </c>
      <c r="N3145" t="s">
        <v>49</v>
      </c>
      <c r="O3145" t="s">
        <v>49</v>
      </c>
      <c r="P3145" t="s">
        <v>49</v>
      </c>
      <c r="Q3145" t="s">
        <v>49</v>
      </c>
      <c r="R3145" t="s">
        <v>49</v>
      </c>
      <c r="S3145" t="s">
        <v>49</v>
      </c>
      <c r="T3145" t="s">
        <v>49</v>
      </c>
      <c r="U3145" t="s">
        <v>49</v>
      </c>
      <c r="V3145" t="s">
        <v>49</v>
      </c>
      <c r="W3145" t="s">
        <v>49</v>
      </c>
      <c r="X3145" t="s">
        <v>49</v>
      </c>
      <c r="Y3145" t="s">
        <v>49</v>
      </c>
      <c r="Z3145" t="s">
        <v>49</v>
      </c>
      <c r="AA3145" t="s">
        <v>49</v>
      </c>
      <c r="AB3145" t="s">
        <v>49</v>
      </c>
      <c r="AC3145" t="s">
        <v>49</v>
      </c>
      <c r="AD3145" t="s">
        <v>49</v>
      </c>
      <c r="AE3145">
        <v>5.5</v>
      </c>
      <c r="AF3145">
        <v>5.5</v>
      </c>
      <c r="AG3145">
        <v>5.5</v>
      </c>
      <c r="AH3145">
        <v>5.5</v>
      </c>
      <c r="AI3145">
        <v>5.5</v>
      </c>
      <c r="AJ3145">
        <v>5.5</v>
      </c>
      <c r="AK3145" t="s">
        <v>49</v>
      </c>
      <c r="AL3145" t="s">
        <v>49</v>
      </c>
      <c r="AM3145" t="s">
        <v>49</v>
      </c>
    </row>
    <row r="3146" spans="1:39" customFormat="1" hidden="1" x14ac:dyDescent="0.2">
      <c r="A3146" t="s">
        <v>328</v>
      </c>
      <c r="B3146" s="1" t="s">
        <v>146</v>
      </c>
      <c r="C3146" t="s">
        <v>320</v>
      </c>
      <c r="D3146" s="1" t="s">
        <v>481</v>
      </c>
      <c r="E3146" t="s">
        <v>49</v>
      </c>
      <c r="F3146" t="s">
        <v>49</v>
      </c>
      <c r="G3146" t="s">
        <v>49</v>
      </c>
      <c r="H3146" t="s">
        <v>49</v>
      </c>
      <c r="I3146" t="s">
        <v>49</v>
      </c>
      <c r="J3146" t="s">
        <v>49</v>
      </c>
      <c r="K3146" t="s">
        <v>49</v>
      </c>
      <c r="L3146" t="s">
        <v>49</v>
      </c>
      <c r="M3146" t="s">
        <v>49</v>
      </c>
      <c r="N3146" t="s">
        <v>49</v>
      </c>
      <c r="O3146" t="s">
        <v>49</v>
      </c>
      <c r="P3146" t="s">
        <v>49</v>
      </c>
      <c r="Q3146" t="s">
        <v>49</v>
      </c>
      <c r="R3146" t="s">
        <v>49</v>
      </c>
      <c r="S3146" t="s">
        <v>49</v>
      </c>
      <c r="T3146" t="s">
        <v>49</v>
      </c>
      <c r="U3146" t="s">
        <v>49</v>
      </c>
      <c r="V3146" t="s">
        <v>49</v>
      </c>
      <c r="W3146" t="s">
        <v>49</v>
      </c>
      <c r="X3146" t="s">
        <v>49</v>
      </c>
      <c r="Y3146" t="s">
        <v>49</v>
      </c>
      <c r="Z3146" t="s">
        <v>49</v>
      </c>
      <c r="AA3146" t="s">
        <v>49</v>
      </c>
      <c r="AB3146" t="s">
        <v>49</v>
      </c>
      <c r="AC3146" t="s">
        <v>49</v>
      </c>
      <c r="AD3146" t="s">
        <v>49</v>
      </c>
      <c r="AE3146">
        <v>6.0277779999999996</v>
      </c>
      <c r="AF3146">
        <v>6.0277779999999996</v>
      </c>
      <c r="AG3146">
        <v>6.0277779999999996</v>
      </c>
      <c r="AH3146">
        <v>6.0277779999999996</v>
      </c>
      <c r="AI3146">
        <v>6.0277779999999996</v>
      </c>
      <c r="AJ3146">
        <v>6.0277779999999996</v>
      </c>
      <c r="AK3146" t="s">
        <v>49</v>
      </c>
      <c r="AL3146" t="s">
        <v>49</v>
      </c>
      <c r="AM3146" t="s">
        <v>49</v>
      </c>
    </row>
    <row r="3147" spans="1:39" customFormat="1" hidden="1" x14ac:dyDescent="0.2">
      <c r="A3147" t="s">
        <v>328</v>
      </c>
      <c r="B3147" s="1" t="s">
        <v>146</v>
      </c>
      <c r="C3147" t="s">
        <v>157</v>
      </c>
      <c r="D3147" s="1" t="s">
        <v>441</v>
      </c>
      <c r="E3147" t="s">
        <v>49</v>
      </c>
      <c r="F3147" t="s">
        <v>49</v>
      </c>
      <c r="G3147" t="s">
        <v>49</v>
      </c>
      <c r="H3147" t="s">
        <v>49</v>
      </c>
      <c r="I3147" t="s">
        <v>49</v>
      </c>
      <c r="J3147" t="s">
        <v>49</v>
      </c>
      <c r="K3147" t="s">
        <v>49</v>
      </c>
      <c r="L3147" t="s">
        <v>49</v>
      </c>
      <c r="M3147" t="s">
        <v>49</v>
      </c>
      <c r="N3147" t="s">
        <v>49</v>
      </c>
      <c r="O3147" t="s">
        <v>49</v>
      </c>
      <c r="P3147" t="s">
        <v>49</v>
      </c>
      <c r="Q3147" t="s">
        <v>49</v>
      </c>
      <c r="R3147" t="s">
        <v>49</v>
      </c>
      <c r="S3147" t="s">
        <v>49</v>
      </c>
      <c r="T3147" t="s">
        <v>49</v>
      </c>
      <c r="U3147" t="s">
        <v>49</v>
      </c>
      <c r="V3147" t="s">
        <v>49</v>
      </c>
      <c r="W3147" t="s">
        <v>49</v>
      </c>
      <c r="X3147" t="s">
        <v>49</v>
      </c>
      <c r="Y3147" t="s">
        <v>49</v>
      </c>
      <c r="Z3147">
        <v>76.900000000000006</v>
      </c>
      <c r="AA3147" t="s">
        <v>49</v>
      </c>
      <c r="AB3147" t="s">
        <v>49</v>
      </c>
      <c r="AC3147" t="s">
        <v>49</v>
      </c>
      <c r="AD3147">
        <v>69.8</v>
      </c>
      <c r="AE3147" t="s">
        <v>49</v>
      </c>
      <c r="AF3147" t="s">
        <v>49</v>
      </c>
      <c r="AG3147" t="s">
        <v>49</v>
      </c>
      <c r="AH3147" t="s">
        <v>49</v>
      </c>
      <c r="AI3147" t="s">
        <v>49</v>
      </c>
      <c r="AJ3147">
        <v>21.8</v>
      </c>
      <c r="AK3147" t="s">
        <v>49</v>
      </c>
      <c r="AL3147" t="s">
        <v>49</v>
      </c>
      <c r="AM3147" t="s">
        <v>49</v>
      </c>
    </row>
    <row r="3148" spans="1:39" customFormat="1" hidden="1" x14ac:dyDescent="0.2">
      <c r="A3148" t="s">
        <v>328</v>
      </c>
      <c r="B3148" s="1" t="s">
        <v>146</v>
      </c>
      <c r="C3148" t="s">
        <v>87</v>
      </c>
      <c r="D3148" s="1" t="s">
        <v>302</v>
      </c>
      <c r="E3148" t="s">
        <v>49</v>
      </c>
      <c r="F3148" t="s">
        <v>49</v>
      </c>
      <c r="G3148" t="s">
        <v>49</v>
      </c>
      <c r="H3148" t="s">
        <v>49</v>
      </c>
      <c r="I3148" t="s">
        <v>49</v>
      </c>
      <c r="J3148" t="s">
        <v>49</v>
      </c>
      <c r="K3148" t="s">
        <v>49</v>
      </c>
      <c r="L3148" t="s">
        <v>49</v>
      </c>
      <c r="M3148" t="s">
        <v>49</v>
      </c>
      <c r="N3148" t="s">
        <v>49</v>
      </c>
      <c r="O3148" t="s">
        <v>49</v>
      </c>
      <c r="P3148" t="s">
        <v>49</v>
      </c>
      <c r="Q3148" t="s">
        <v>49</v>
      </c>
      <c r="R3148" t="s">
        <v>49</v>
      </c>
      <c r="S3148" t="s">
        <v>49</v>
      </c>
      <c r="T3148" t="s">
        <v>49</v>
      </c>
      <c r="U3148" t="s">
        <v>49</v>
      </c>
      <c r="V3148" t="s">
        <v>49</v>
      </c>
      <c r="W3148" t="s">
        <v>49</v>
      </c>
      <c r="X3148" t="s">
        <v>49</v>
      </c>
      <c r="Y3148" t="s">
        <v>49</v>
      </c>
      <c r="Z3148">
        <v>163</v>
      </c>
      <c r="AA3148">
        <v>163</v>
      </c>
      <c r="AB3148">
        <v>164</v>
      </c>
      <c r="AC3148">
        <v>164</v>
      </c>
      <c r="AD3148">
        <v>161.5</v>
      </c>
      <c r="AE3148">
        <v>155</v>
      </c>
      <c r="AF3148">
        <v>155</v>
      </c>
      <c r="AG3148">
        <v>155</v>
      </c>
      <c r="AH3148">
        <v>155</v>
      </c>
      <c r="AI3148">
        <v>153.5</v>
      </c>
      <c r="AJ3148">
        <v>153.5</v>
      </c>
      <c r="AK3148" t="s">
        <v>49</v>
      </c>
      <c r="AL3148" t="s">
        <v>49</v>
      </c>
      <c r="AM3148" t="s">
        <v>49</v>
      </c>
    </row>
    <row r="3149" spans="1:39" customFormat="1" hidden="1" x14ac:dyDescent="0.2">
      <c r="A3149" t="s">
        <v>328</v>
      </c>
      <c r="B3149" s="1" t="s">
        <v>146</v>
      </c>
      <c r="C3149" t="s">
        <v>542</v>
      </c>
      <c r="D3149" s="1" t="s">
        <v>479</v>
      </c>
      <c r="E3149" t="s">
        <v>49</v>
      </c>
      <c r="F3149" t="s">
        <v>49</v>
      </c>
      <c r="G3149" t="s">
        <v>49</v>
      </c>
      <c r="H3149" t="s">
        <v>49</v>
      </c>
      <c r="I3149" t="s">
        <v>49</v>
      </c>
      <c r="J3149" t="s">
        <v>49</v>
      </c>
      <c r="K3149" t="s">
        <v>49</v>
      </c>
      <c r="L3149" t="s">
        <v>49</v>
      </c>
      <c r="M3149" t="s">
        <v>49</v>
      </c>
      <c r="N3149" t="s">
        <v>49</v>
      </c>
      <c r="O3149" t="s">
        <v>49</v>
      </c>
      <c r="P3149" t="s">
        <v>49</v>
      </c>
      <c r="Q3149" t="s">
        <v>49</v>
      </c>
      <c r="R3149" t="s">
        <v>49</v>
      </c>
      <c r="S3149" t="s">
        <v>49</v>
      </c>
      <c r="T3149" t="s">
        <v>49</v>
      </c>
      <c r="U3149" t="s">
        <v>49</v>
      </c>
      <c r="V3149" t="s">
        <v>49</v>
      </c>
      <c r="W3149" t="s">
        <v>49</v>
      </c>
      <c r="X3149" t="s">
        <v>49</v>
      </c>
      <c r="Y3149">
        <v>76.730743083091099</v>
      </c>
      <c r="Z3149">
        <v>77.755376697749668</v>
      </c>
      <c r="AA3149">
        <v>82.177479973902194</v>
      </c>
      <c r="AB3149">
        <v>86.151749466187169</v>
      </c>
      <c r="AC3149">
        <v>81.363916257441204</v>
      </c>
      <c r="AD3149">
        <v>75.103483660702949</v>
      </c>
      <c r="AE3149">
        <v>77.076052164327578</v>
      </c>
      <c r="AF3149">
        <v>74.020442254657439</v>
      </c>
      <c r="AG3149">
        <v>75.01881230774633</v>
      </c>
      <c r="AH3149">
        <v>80.41013734697448</v>
      </c>
      <c r="AI3149">
        <v>86.315084671096741</v>
      </c>
      <c r="AJ3149">
        <v>85.753408505348233</v>
      </c>
      <c r="AK3149">
        <v>75.608017128000142</v>
      </c>
      <c r="AL3149">
        <v>98.638430485525348</v>
      </c>
      <c r="AM3149">
        <v>109.28472978346744</v>
      </c>
    </row>
    <row r="3150" spans="1:39" customFormat="1" hidden="1" x14ac:dyDescent="0.2">
      <c r="A3150" t="s">
        <v>328</v>
      </c>
      <c r="B3150" s="1" t="s">
        <v>146</v>
      </c>
      <c r="C3150" t="s">
        <v>456</v>
      </c>
      <c r="D3150" s="1" t="s">
        <v>489</v>
      </c>
      <c r="E3150" t="s">
        <v>49</v>
      </c>
      <c r="F3150" t="s">
        <v>49</v>
      </c>
      <c r="G3150" t="s">
        <v>49</v>
      </c>
      <c r="H3150" t="s">
        <v>49</v>
      </c>
      <c r="I3150" t="s">
        <v>49</v>
      </c>
      <c r="J3150" t="s">
        <v>49</v>
      </c>
      <c r="K3150" t="s">
        <v>49</v>
      </c>
      <c r="L3150" t="s">
        <v>49</v>
      </c>
      <c r="M3150">
        <v>3.5</v>
      </c>
      <c r="N3150" t="s">
        <v>49</v>
      </c>
      <c r="O3150">
        <v>11.9402980804443</v>
      </c>
      <c r="P3150" t="s">
        <v>49</v>
      </c>
      <c r="Q3150">
        <v>27.363183975219702</v>
      </c>
      <c r="R3150" t="s">
        <v>49</v>
      </c>
      <c r="S3150">
        <v>38.8059692382813</v>
      </c>
      <c r="T3150">
        <v>39.800994873046903</v>
      </c>
      <c r="U3150">
        <v>37.019229888916001</v>
      </c>
      <c r="V3150">
        <v>36.057693481445298</v>
      </c>
      <c r="W3150">
        <v>31.730770111083999</v>
      </c>
      <c r="X3150">
        <v>36.057693481445298</v>
      </c>
      <c r="Y3150">
        <v>36.057693481445298</v>
      </c>
      <c r="Z3150">
        <v>44.075828552246101</v>
      </c>
      <c r="AA3150">
        <v>41.232227325439503</v>
      </c>
      <c r="AB3150">
        <v>39.906105041503899</v>
      </c>
      <c r="AC3150">
        <v>41.314552307128899</v>
      </c>
      <c r="AD3150">
        <v>41.314552307128899</v>
      </c>
      <c r="AE3150">
        <v>40.394088745117202</v>
      </c>
      <c r="AF3150">
        <v>41.871921539306598</v>
      </c>
      <c r="AG3150">
        <v>41.379310607910199</v>
      </c>
      <c r="AH3150">
        <v>42.364532470703097</v>
      </c>
      <c r="AI3150">
        <v>38.834953308105497</v>
      </c>
      <c r="AJ3150">
        <v>41.062801361083999</v>
      </c>
      <c r="AK3150">
        <v>39.613525390625</v>
      </c>
      <c r="AL3150">
        <v>43.478260040283203</v>
      </c>
      <c r="AM3150">
        <v>43.478260040283203</v>
      </c>
    </row>
    <row r="3151" spans="1:39" customFormat="1" hidden="1" x14ac:dyDescent="0.2">
      <c r="A3151" t="s">
        <v>351</v>
      </c>
      <c r="B3151" s="1" t="s">
        <v>315</v>
      </c>
      <c r="C3151" t="s">
        <v>483</v>
      </c>
      <c r="D3151" s="1" t="s">
        <v>39</v>
      </c>
      <c r="E3151" t="s">
        <v>49</v>
      </c>
      <c r="F3151" t="s">
        <v>49</v>
      </c>
      <c r="G3151" t="s">
        <v>49</v>
      </c>
      <c r="H3151" t="s">
        <v>49</v>
      </c>
      <c r="I3151" t="s">
        <v>49</v>
      </c>
      <c r="J3151">
        <v>0.49302481931760889</v>
      </c>
      <c r="K3151">
        <v>2.2711386781150162</v>
      </c>
      <c r="L3151">
        <v>5.7850047382797261</v>
      </c>
      <c r="M3151">
        <v>2.5847428470082439</v>
      </c>
      <c r="N3151">
        <v>4.7413148469808419</v>
      </c>
      <c r="O3151">
        <v>6.6361415924976743</v>
      </c>
      <c r="P3151">
        <v>3.5556936517314961</v>
      </c>
      <c r="Q3151">
        <v>-0.17231107396218079</v>
      </c>
      <c r="R3151">
        <v>0.32828530167347142</v>
      </c>
      <c r="S3151">
        <v>0.29034867904199396</v>
      </c>
      <c r="T3151">
        <v>2.3733421461614803</v>
      </c>
      <c r="U3151">
        <v>7.9338035799497275</v>
      </c>
      <c r="V3151">
        <v>1.7301210743694209</v>
      </c>
      <c r="W3151">
        <v>6.422443734107028</v>
      </c>
      <c r="X3151">
        <v>5.4678663720402545</v>
      </c>
      <c r="Y3151">
        <v>7.3345362351225791</v>
      </c>
      <c r="Z3151">
        <v>4.0378448404654712</v>
      </c>
      <c r="AA3151">
        <v>9.8609224257727419</v>
      </c>
      <c r="AB3151">
        <v>11.064645010039571</v>
      </c>
      <c r="AC3151">
        <v>3.9503687559498131</v>
      </c>
      <c r="AD3151">
        <v>8.3437502368641692</v>
      </c>
      <c r="AE3151">
        <v>4.5930101523187732</v>
      </c>
      <c r="AF3151">
        <v>17.131230831147146</v>
      </c>
      <c r="AG3151">
        <v>9.0886838359923008</v>
      </c>
      <c r="AH3151">
        <v>-1.3918428851387821</v>
      </c>
      <c r="AI3151">
        <v>1.7436917938377594</v>
      </c>
      <c r="AJ3151">
        <v>4.5526343990774958</v>
      </c>
      <c r="AK3151">
        <v>-5.1603282388986065</v>
      </c>
      <c r="AL3151">
        <v>2.5879605603692775</v>
      </c>
      <c r="AM3151">
        <v>2.6608695301635912</v>
      </c>
    </row>
    <row r="3152" spans="1:39" customFormat="1" hidden="1" x14ac:dyDescent="0.2">
      <c r="A3152" t="s">
        <v>351</v>
      </c>
      <c r="B3152" s="1" t="s">
        <v>315</v>
      </c>
      <c r="C3152" t="s">
        <v>260</v>
      </c>
      <c r="D3152" s="1" t="s">
        <v>203</v>
      </c>
      <c r="E3152" t="s">
        <v>49</v>
      </c>
      <c r="F3152" t="s">
        <v>49</v>
      </c>
      <c r="G3152" t="s">
        <v>49</v>
      </c>
      <c r="H3152" t="s">
        <v>49</v>
      </c>
      <c r="I3152" t="s">
        <v>49</v>
      </c>
      <c r="J3152">
        <v>10000000</v>
      </c>
      <c r="K3152">
        <v>38178000</v>
      </c>
      <c r="L3152">
        <v>96090000</v>
      </c>
      <c r="M3152">
        <v>47238000</v>
      </c>
      <c r="N3152">
        <v>83820000</v>
      </c>
      <c r="O3152">
        <v>109228485</v>
      </c>
      <c r="P3152">
        <v>44412800</v>
      </c>
      <c r="Q3152">
        <v>-2360124.9609570601</v>
      </c>
      <c r="R3152">
        <v>5006732.8770431997</v>
      </c>
      <c r="S3152">
        <v>4661963.5447130296</v>
      </c>
      <c r="T3152">
        <v>45544627.799999997</v>
      </c>
      <c r="U3152">
        <v>175458810.07682601</v>
      </c>
      <c r="V3152">
        <v>42565248.299999997</v>
      </c>
      <c r="W3152">
        <v>182022902.5</v>
      </c>
      <c r="X3152">
        <v>207919477.59999999</v>
      </c>
      <c r="Y3152">
        <v>376992152.10000002</v>
      </c>
      <c r="Z3152">
        <v>189377400</v>
      </c>
      <c r="AA3152">
        <v>472768300</v>
      </c>
      <c r="AB3152">
        <v>685760800</v>
      </c>
      <c r="AC3152">
        <v>260927500</v>
      </c>
      <c r="AD3152">
        <v>612016900</v>
      </c>
      <c r="AE3152">
        <v>343010700</v>
      </c>
      <c r="AF3152">
        <v>1144054000</v>
      </c>
      <c r="AG3152">
        <v>619220700</v>
      </c>
      <c r="AH3152">
        <v>-107212800</v>
      </c>
      <c r="AI3152">
        <v>144222600</v>
      </c>
      <c r="AJ3152">
        <v>403865100</v>
      </c>
      <c r="AK3152">
        <v>-401518600</v>
      </c>
      <c r="AL3152">
        <v>226205400</v>
      </c>
      <c r="AM3152">
        <v>290850200</v>
      </c>
    </row>
    <row r="3153" spans="1:39" customFormat="1" hidden="1" x14ac:dyDescent="0.2">
      <c r="A3153" t="s">
        <v>351</v>
      </c>
      <c r="B3153" s="1" t="s">
        <v>315</v>
      </c>
      <c r="C3153" t="s">
        <v>31</v>
      </c>
      <c r="D3153" s="1" t="s">
        <v>339</v>
      </c>
      <c r="E3153" t="s">
        <v>49</v>
      </c>
      <c r="F3153" t="s">
        <v>49</v>
      </c>
      <c r="G3153" t="s">
        <v>49</v>
      </c>
      <c r="H3153">
        <v>60.603000000000002</v>
      </c>
      <c r="I3153">
        <v>61.798999999999999</v>
      </c>
      <c r="J3153">
        <v>63.158999999999999</v>
      </c>
      <c r="K3153">
        <v>65.13</v>
      </c>
      <c r="L3153">
        <v>65.617000000000004</v>
      </c>
      <c r="M3153">
        <v>64.986000000000004</v>
      </c>
      <c r="N3153">
        <v>64.174999999999997</v>
      </c>
      <c r="O3153">
        <v>64.11</v>
      </c>
      <c r="P3153">
        <v>63.850999999999999</v>
      </c>
      <c r="Q3153">
        <v>63.412999999999997</v>
      </c>
      <c r="R3153">
        <v>62.981999999999999</v>
      </c>
      <c r="S3153">
        <v>63.040999999999997</v>
      </c>
      <c r="T3153">
        <v>62.58</v>
      </c>
      <c r="U3153">
        <v>62.167999999999999</v>
      </c>
      <c r="V3153">
        <v>63.052999999999997</v>
      </c>
      <c r="W3153">
        <v>63.844999999999999</v>
      </c>
      <c r="X3153">
        <v>63.478999999999999</v>
      </c>
      <c r="Y3153">
        <v>63.16</v>
      </c>
      <c r="Z3153">
        <v>62.128</v>
      </c>
      <c r="AA3153">
        <v>62.457999999999998</v>
      </c>
      <c r="AB3153">
        <v>62.89</v>
      </c>
      <c r="AC3153">
        <v>62.256</v>
      </c>
      <c r="AD3153">
        <v>60.401000000000003</v>
      </c>
      <c r="AE3153">
        <v>60.302999999999997</v>
      </c>
      <c r="AF3153">
        <v>60.273000000000003</v>
      </c>
      <c r="AG3153">
        <v>59.387</v>
      </c>
      <c r="AH3153">
        <v>57.923999999999999</v>
      </c>
      <c r="AI3153">
        <v>56.652000000000001</v>
      </c>
      <c r="AJ3153">
        <v>57.613</v>
      </c>
      <c r="AK3153">
        <v>56.526000000000003</v>
      </c>
      <c r="AL3153">
        <v>56.36</v>
      </c>
      <c r="AM3153">
        <v>56.744</v>
      </c>
    </row>
    <row r="3154" spans="1:39" customFormat="1" hidden="1" x14ac:dyDescent="0.2">
      <c r="A3154" t="s">
        <v>351</v>
      </c>
      <c r="B3154" s="1" t="s">
        <v>315</v>
      </c>
      <c r="C3154" t="s">
        <v>473</v>
      </c>
      <c r="D3154" s="1" t="s">
        <v>563</v>
      </c>
      <c r="E3154" t="s">
        <v>49</v>
      </c>
      <c r="F3154">
        <v>66.17</v>
      </c>
      <c r="G3154" t="s">
        <v>49</v>
      </c>
      <c r="H3154" t="s">
        <v>49</v>
      </c>
      <c r="I3154" t="s">
        <v>49</v>
      </c>
      <c r="J3154" t="s">
        <v>49</v>
      </c>
      <c r="K3154" t="s">
        <v>49</v>
      </c>
      <c r="L3154" t="s">
        <v>49</v>
      </c>
      <c r="M3154" t="s">
        <v>49</v>
      </c>
      <c r="N3154" t="s">
        <v>49</v>
      </c>
      <c r="O3154" t="s">
        <v>49</v>
      </c>
      <c r="P3154" t="s">
        <v>49</v>
      </c>
      <c r="Q3154" t="s">
        <v>49</v>
      </c>
      <c r="R3154" t="s">
        <v>49</v>
      </c>
      <c r="S3154">
        <v>64.400000000000006</v>
      </c>
      <c r="T3154" t="s">
        <v>49</v>
      </c>
      <c r="U3154">
        <v>63.69</v>
      </c>
      <c r="V3154" t="s">
        <v>49</v>
      </c>
      <c r="W3154">
        <v>65.489999999999995</v>
      </c>
      <c r="X3154" t="s">
        <v>49</v>
      </c>
      <c r="Y3154">
        <v>64.959999999999994</v>
      </c>
      <c r="Z3154">
        <v>63.91</v>
      </c>
      <c r="AA3154">
        <v>70.849999999999994</v>
      </c>
      <c r="AB3154">
        <v>70.099999999999994</v>
      </c>
      <c r="AC3154">
        <v>67.569999999999993</v>
      </c>
      <c r="AD3154">
        <v>65.75</v>
      </c>
      <c r="AE3154">
        <v>64.81</v>
      </c>
      <c r="AF3154">
        <v>65.2</v>
      </c>
      <c r="AG3154">
        <v>64.86</v>
      </c>
      <c r="AH3154">
        <v>63.22</v>
      </c>
      <c r="AI3154">
        <v>64.13</v>
      </c>
      <c r="AJ3154">
        <v>64.25</v>
      </c>
      <c r="AK3154">
        <v>64.739999999999995</v>
      </c>
      <c r="AL3154">
        <v>64.959999999999994</v>
      </c>
      <c r="AM3154" t="s">
        <v>49</v>
      </c>
    </row>
    <row r="3155" spans="1:39" customFormat="1" hidden="1" x14ac:dyDescent="0.2">
      <c r="A3155" t="s">
        <v>351</v>
      </c>
      <c r="B3155" s="1" t="s">
        <v>315</v>
      </c>
      <c r="C3155" t="s">
        <v>415</v>
      </c>
      <c r="D3155" s="1" t="s">
        <v>568</v>
      </c>
      <c r="E3155" t="s">
        <v>49</v>
      </c>
      <c r="F3155" t="s">
        <v>49</v>
      </c>
      <c r="G3155" t="s">
        <v>49</v>
      </c>
      <c r="H3155" t="s">
        <v>49</v>
      </c>
      <c r="I3155" t="s">
        <v>49</v>
      </c>
      <c r="J3155" t="s">
        <v>49</v>
      </c>
      <c r="K3155" t="s">
        <v>49</v>
      </c>
      <c r="L3155" t="s">
        <v>49</v>
      </c>
      <c r="M3155" t="s">
        <v>49</v>
      </c>
      <c r="N3155">
        <v>99.8</v>
      </c>
      <c r="O3155">
        <v>99.553825378417997</v>
      </c>
      <c r="P3155">
        <v>99.565582275390597</v>
      </c>
      <c r="Q3155">
        <v>99.582817077636705</v>
      </c>
      <c r="R3155">
        <v>99.529747009277301</v>
      </c>
      <c r="S3155">
        <v>100</v>
      </c>
      <c r="T3155">
        <v>99.404960632324205</v>
      </c>
      <c r="U3155">
        <v>99.347274780273395</v>
      </c>
      <c r="V3155">
        <v>99.442307692307693</v>
      </c>
      <c r="W3155">
        <v>98.89</v>
      </c>
      <c r="X3155">
        <v>99.54</v>
      </c>
      <c r="Y3155">
        <v>99.51</v>
      </c>
      <c r="Z3155">
        <v>99.5</v>
      </c>
      <c r="AA3155">
        <v>99</v>
      </c>
      <c r="AB3155">
        <v>98.32</v>
      </c>
      <c r="AC3155">
        <v>99.8</v>
      </c>
      <c r="AD3155">
        <v>98.93</v>
      </c>
      <c r="AE3155">
        <v>99.8</v>
      </c>
      <c r="AF3155">
        <v>98.69</v>
      </c>
      <c r="AG3155">
        <v>99.71</v>
      </c>
      <c r="AH3155">
        <v>100</v>
      </c>
      <c r="AI3155">
        <v>100</v>
      </c>
      <c r="AJ3155">
        <v>99.884674072265597</v>
      </c>
      <c r="AK3155">
        <v>99.865119934082003</v>
      </c>
      <c r="AL3155">
        <v>99.673728942871094</v>
      </c>
      <c r="AM3155" t="s">
        <v>49</v>
      </c>
    </row>
    <row r="3156" spans="1:39" customFormat="1" hidden="1" x14ac:dyDescent="0.2">
      <c r="A3156" t="s">
        <v>351</v>
      </c>
      <c r="B3156" s="1" t="s">
        <v>315</v>
      </c>
      <c r="C3156" t="s">
        <v>275</v>
      </c>
      <c r="D3156" s="1" t="s">
        <v>222</v>
      </c>
      <c r="E3156" t="s">
        <v>49</v>
      </c>
      <c r="F3156" t="s">
        <v>49</v>
      </c>
      <c r="G3156" t="s">
        <v>49</v>
      </c>
      <c r="H3156" t="s">
        <v>49</v>
      </c>
      <c r="I3156" t="s">
        <v>49</v>
      </c>
      <c r="J3156" t="s">
        <v>49</v>
      </c>
      <c r="K3156" t="s">
        <v>49</v>
      </c>
      <c r="L3156">
        <v>17.201887879294649</v>
      </c>
      <c r="M3156">
        <v>13.625693931015032</v>
      </c>
      <c r="N3156">
        <v>13.733889075367353</v>
      </c>
      <c r="O3156">
        <v>14.490541639605164</v>
      </c>
      <c r="P3156">
        <v>13.583312817987855</v>
      </c>
      <c r="Q3156">
        <v>11.318022207023809</v>
      </c>
      <c r="R3156">
        <v>11.14457219812272</v>
      </c>
      <c r="S3156">
        <v>14.626530514762468</v>
      </c>
      <c r="T3156">
        <v>17.52860450642293</v>
      </c>
      <c r="U3156">
        <v>20.578814995543222</v>
      </c>
      <c r="V3156">
        <v>21.14820662601884</v>
      </c>
      <c r="W3156">
        <v>28.159512337862619</v>
      </c>
      <c r="X3156">
        <v>30.578272054092494</v>
      </c>
      <c r="Y3156">
        <v>24.869241915933614</v>
      </c>
      <c r="Z3156">
        <v>28.397353223380641</v>
      </c>
      <c r="AA3156">
        <v>31.41305108766965</v>
      </c>
      <c r="AB3156">
        <v>27.813949527639341</v>
      </c>
      <c r="AC3156">
        <v>31.725931290418792</v>
      </c>
      <c r="AD3156">
        <v>34.034477319015082</v>
      </c>
      <c r="AE3156">
        <v>31.090354583340403</v>
      </c>
      <c r="AF3156">
        <v>33.251200093033646</v>
      </c>
      <c r="AG3156">
        <v>34.433464960694572</v>
      </c>
      <c r="AH3156">
        <v>36.456077328965307</v>
      </c>
      <c r="AI3156">
        <v>35.84058137695439</v>
      </c>
      <c r="AJ3156">
        <v>37.192629402461016</v>
      </c>
      <c r="AK3156">
        <v>47.397563755144191</v>
      </c>
      <c r="AL3156">
        <v>45.927250852907839</v>
      </c>
      <c r="AM3156">
        <v>48.259815665105869</v>
      </c>
    </row>
    <row r="3157" spans="1:39" customFormat="1" hidden="1" x14ac:dyDescent="0.2">
      <c r="A3157" t="s">
        <v>351</v>
      </c>
      <c r="B3157" s="1" t="s">
        <v>315</v>
      </c>
      <c r="C3157" t="s">
        <v>215</v>
      </c>
      <c r="D3157" s="1" t="s">
        <v>497</v>
      </c>
      <c r="E3157" t="s">
        <v>49</v>
      </c>
      <c r="F3157" t="s">
        <v>49</v>
      </c>
      <c r="G3157" t="s">
        <v>49</v>
      </c>
      <c r="H3157" t="s">
        <v>49</v>
      </c>
      <c r="I3157" t="s">
        <v>49</v>
      </c>
      <c r="J3157" t="s">
        <v>49</v>
      </c>
      <c r="K3157" t="s">
        <v>49</v>
      </c>
      <c r="L3157" t="s">
        <v>49</v>
      </c>
      <c r="M3157" t="s">
        <v>49</v>
      </c>
      <c r="N3157" t="s">
        <v>49</v>
      </c>
      <c r="O3157" t="s">
        <v>49</v>
      </c>
      <c r="P3157" t="s">
        <v>49</v>
      </c>
      <c r="Q3157" t="s">
        <v>49</v>
      </c>
      <c r="R3157" t="s">
        <v>49</v>
      </c>
      <c r="S3157" t="s">
        <v>49</v>
      </c>
      <c r="T3157" t="s">
        <v>49</v>
      </c>
      <c r="U3157" t="s">
        <v>49</v>
      </c>
      <c r="V3157" t="s">
        <v>49</v>
      </c>
      <c r="W3157" t="s">
        <v>49</v>
      </c>
      <c r="X3157" t="s">
        <v>49</v>
      </c>
      <c r="Y3157" t="s">
        <v>49</v>
      </c>
      <c r="Z3157" t="s">
        <v>49</v>
      </c>
      <c r="AA3157" t="s">
        <v>49</v>
      </c>
      <c r="AB3157" t="s">
        <v>49</v>
      </c>
      <c r="AC3157" t="s">
        <v>49</v>
      </c>
      <c r="AD3157" t="s">
        <v>49</v>
      </c>
      <c r="AE3157">
        <v>53.889327017624424</v>
      </c>
      <c r="AF3157">
        <v>72.456557583067081</v>
      </c>
      <c r="AG3157">
        <v>60.473510868068267</v>
      </c>
      <c r="AH3157">
        <v>60.918228676638734</v>
      </c>
      <c r="AI3157">
        <v>51.656785840737804</v>
      </c>
      <c r="AJ3157">
        <v>54.227287330518827</v>
      </c>
      <c r="AK3157">
        <v>72.232227294426593</v>
      </c>
      <c r="AL3157">
        <v>59.641010991209328</v>
      </c>
      <c r="AM3157" t="s">
        <v>49</v>
      </c>
    </row>
    <row r="3158" spans="1:39" customFormat="1" hidden="1" x14ac:dyDescent="0.2">
      <c r="A3158" t="s">
        <v>351</v>
      </c>
      <c r="B3158" s="1" t="s">
        <v>315</v>
      </c>
      <c r="C3158" t="s">
        <v>494</v>
      </c>
      <c r="D3158" s="1" t="s">
        <v>202</v>
      </c>
      <c r="E3158" t="s">
        <v>49</v>
      </c>
      <c r="F3158" t="s">
        <v>49</v>
      </c>
      <c r="G3158" t="s">
        <v>49</v>
      </c>
      <c r="H3158" t="s">
        <v>49</v>
      </c>
      <c r="I3158" t="s">
        <v>49</v>
      </c>
      <c r="J3158" t="s">
        <v>49</v>
      </c>
      <c r="K3158" t="s">
        <v>49</v>
      </c>
      <c r="L3158" t="s">
        <v>49</v>
      </c>
      <c r="M3158" t="s">
        <v>49</v>
      </c>
      <c r="N3158" t="s">
        <v>49</v>
      </c>
      <c r="O3158" t="s">
        <v>49</v>
      </c>
      <c r="P3158" t="s">
        <v>49</v>
      </c>
      <c r="Q3158" t="s">
        <v>49</v>
      </c>
      <c r="R3158" t="s">
        <v>49</v>
      </c>
      <c r="S3158" t="s">
        <v>49</v>
      </c>
      <c r="T3158" t="s">
        <v>49</v>
      </c>
      <c r="U3158" t="s">
        <v>49</v>
      </c>
      <c r="V3158" t="s">
        <v>49</v>
      </c>
      <c r="W3158" t="s">
        <v>49</v>
      </c>
      <c r="X3158" t="s">
        <v>49</v>
      </c>
      <c r="Y3158" t="s">
        <v>49</v>
      </c>
      <c r="Z3158" t="s">
        <v>49</v>
      </c>
      <c r="AA3158" t="s">
        <v>49</v>
      </c>
      <c r="AB3158" t="s">
        <v>49</v>
      </c>
      <c r="AC3158" t="s">
        <v>49</v>
      </c>
      <c r="AD3158" t="s">
        <v>49</v>
      </c>
      <c r="AE3158">
        <v>215931300000</v>
      </c>
      <c r="AF3158">
        <v>311917800000</v>
      </c>
      <c r="AG3158">
        <v>288054200000</v>
      </c>
      <c r="AH3158">
        <v>323156400000</v>
      </c>
      <c r="AI3158">
        <v>294126300000</v>
      </c>
      <c r="AJ3158">
        <v>335722600000</v>
      </c>
      <c r="AK3158">
        <v>434708207000</v>
      </c>
      <c r="AL3158">
        <v>441235232900</v>
      </c>
      <c r="AM3158" t="s">
        <v>49</v>
      </c>
    </row>
    <row r="3159" spans="1:39" customFormat="1" hidden="1" x14ac:dyDescent="0.2">
      <c r="A3159" t="s">
        <v>351</v>
      </c>
      <c r="B3159" s="1" t="s">
        <v>315</v>
      </c>
      <c r="C3159" t="s">
        <v>34</v>
      </c>
      <c r="D3159" s="1" t="s">
        <v>113</v>
      </c>
      <c r="E3159" t="s">
        <v>49</v>
      </c>
      <c r="F3159" t="s">
        <v>49</v>
      </c>
      <c r="G3159" t="s">
        <v>49</v>
      </c>
      <c r="H3159" t="s">
        <v>49</v>
      </c>
      <c r="I3159" t="s">
        <v>49</v>
      </c>
      <c r="J3159" t="s">
        <v>49</v>
      </c>
      <c r="K3159" t="s">
        <v>49</v>
      </c>
      <c r="L3159">
        <v>16.740667363799201</v>
      </c>
      <c r="M3159">
        <v>22.088864903404701</v>
      </c>
      <c r="N3159">
        <v>27.265484900659899</v>
      </c>
      <c r="O3159">
        <v>30.116740970287999</v>
      </c>
      <c r="P3159">
        <v>41.269248983496901</v>
      </c>
      <c r="Q3159">
        <v>48.986901576821502</v>
      </c>
      <c r="R3159">
        <v>52.376638356039201</v>
      </c>
      <c r="S3159">
        <v>53.494465737795302</v>
      </c>
      <c r="T3159">
        <v>55.085719044151297</v>
      </c>
      <c r="U3159">
        <v>57.350100620744499</v>
      </c>
      <c r="V3159">
        <v>59.8383344785777</v>
      </c>
      <c r="W3159">
        <v>63.160632608418801</v>
      </c>
      <c r="X3159">
        <v>69.622030547749503</v>
      </c>
      <c r="Y3159">
        <v>86.693423747315606</v>
      </c>
      <c r="Z3159">
        <v>92.620273828765406</v>
      </c>
      <c r="AA3159">
        <v>100</v>
      </c>
      <c r="AB3159">
        <v>116.63632627315</v>
      </c>
      <c r="AC3159">
        <v>119.865335743153</v>
      </c>
      <c r="AD3159">
        <v>127.792931811437</v>
      </c>
      <c r="AE3159">
        <v>137.421167323167</v>
      </c>
      <c r="AF3159">
        <v>146.358103369357</v>
      </c>
      <c r="AG3159">
        <v>146.92719972586701</v>
      </c>
      <c r="AH3159">
        <v>151.59259359136701</v>
      </c>
      <c r="AI3159">
        <v>153.93115409737101</v>
      </c>
      <c r="AJ3159">
        <v>155.676152413544</v>
      </c>
      <c r="AK3159">
        <v>165.52332750681799</v>
      </c>
      <c r="AL3159">
        <v>185.22894555543601</v>
      </c>
      <c r="AM3159">
        <v>211.018203674728</v>
      </c>
    </row>
    <row r="3160" spans="1:39" customFormat="1" hidden="1" x14ac:dyDescent="0.2">
      <c r="A3160" t="s">
        <v>351</v>
      </c>
      <c r="B3160" s="1" t="s">
        <v>315</v>
      </c>
      <c r="C3160" t="s">
        <v>358</v>
      </c>
      <c r="D3160" s="1" t="s">
        <v>7</v>
      </c>
      <c r="E3160" t="s">
        <v>49</v>
      </c>
      <c r="F3160" t="s">
        <v>49</v>
      </c>
      <c r="G3160" t="s">
        <v>49</v>
      </c>
      <c r="H3160" t="s">
        <v>49</v>
      </c>
      <c r="I3160" t="s">
        <v>49</v>
      </c>
      <c r="J3160" t="s">
        <v>49</v>
      </c>
      <c r="K3160" t="s">
        <v>49</v>
      </c>
      <c r="L3160" t="s">
        <v>49</v>
      </c>
      <c r="M3160">
        <v>17.204301834106399</v>
      </c>
      <c r="N3160" t="s">
        <v>49</v>
      </c>
      <c r="O3160">
        <v>16.042779922485401</v>
      </c>
      <c r="P3160" t="s">
        <v>49</v>
      </c>
      <c r="Q3160">
        <v>15.957447052001999</v>
      </c>
      <c r="R3160" t="s">
        <v>49</v>
      </c>
      <c r="S3160">
        <v>10.052909851074199</v>
      </c>
      <c r="T3160">
        <v>11.1111106872559</v>
      </c>
      <c r="U3160">
        <v>12.8078813552856</v>
      </c>
      <c r="V3160">
        <v>8.7804880142211896</v>
      </c>
      <c r="W3160">
        <v>6.8292684555053702</v>
      </c>
      <c r="X3160">
        <v>4.85436916351318</v>
      </c>
      <c r="Y3160">
        <v>5.8252425193786603</v>
      </c>
      <c r="Z3160">
        <v>4.3062200546264604</v>
      </c>
      <c r="AA3160">
        <v>10.4761905670166</v>
      </c>
      <c r="AB3160">
        <v>6.63507127761841</v>
      </c>
      <c r="AC3160">
        <v>11.374407768249499</v>
      </c>
      <c r="AD3160">
        <v>11.374407768249499</v>
      </c>
      <c r="AE3160">
        <v>12.5</v>
      </c>
      <c r="AF3160">
        <v>10.9523811340332</v>
      </c>
      <c r="AG3160">
        <v>12.380952835083001</v>
      </c>
      <c r="AH3160">
        <v>12.8571424484253</v>
      </c>
      <c r="AI3160">
        <v>16.190475463867202</v>
      </c>
      <c r="AJ3160">
        <v>17.142856597900401</v>
      </c>
      <c r="AK3160">
        <v>13.3333330154419</v>
      </c>
      <c r="AL3160">
        <v>12.8571424484253</v>
      </c>
      <c r="AM3160">
        <v>10.377358436584499</v>
      </c>
    </row>
    <row r="3161" spans="1:39" customFormat="1" hidden="1" x14ac:dyDescent="0.2">
      <c r="A3161" t="s">
        <v>351</v>
      </c>
      <c r="B3161" s="1" t="s">
        <v>315</v>
      </c>
      <c r="C3161" t="s">
        <v>143</v>
      </c>
      <c r="D3161" s="1" t="s">
        <v>308</v>
      </c>
      <c r="E3161" t="s">
        <v>49</v>
      </c>
      <c r="F3161" t="s">
        <v>49</v>
      </c>
      <c r="G3161" t="s">
        <v>49</v>
      </c>
      <c r="H3161" t="s">
        <v>49</v>
      </c>
      <c r="I3161" t="s">
        <v>49</v>
      </c>
      <c r="J3161" t="s">
        <v>49</v>
      </c>
      <c r="K3161" t="s">
        <v>49</v>
      </c>
      <c r="L3161" t="s">
        <v>49</v>
      </c>
      <c r="M3161" t="s">
        <v>49</v>
      </c>
      <c r="N3161" t="s">
        <v>49</v>
      </c>
      <c r="O3161" t="s">
        <v>49</v>
      </c>
      <c r="P3161" t="s">
        <v>49</v>
      </c>
      <c r="Q3161" t="s">
        <v>49</v>
      </c>
      <c r="R3161" t="s">
        <v>49</v>
      </c>
      <c r="S3161" t="s">
        <v>49</v>
      </c>
      <c r="T3161">
        <v>0.7</v>
      </c>
      <c r="U3161">
        <v>0.6</v>
      </c>
      <c r="V3161">
        <v>0.6</v>
      </c>
      <c r="W3161">
        <v>0.5</v>
      </c>
      <c r="X3161">
        <v>0.5</v>
      </c>
      <c r="Y3161">
        <v>0.4</v>
      </c>
      <c r="Z3161">
        <v>0</v>
      </c>
      <c r="AA3161">
        <v>0</v>
      </c>
      <c r="AB3161">
        <v>0</v>
      </c>
      <c r="AC3161">
        <v>0</v>
      </c>
      <c r="AD3161">
        <v>0</v>
      </c>
      <c r="AE3161">
        <v>0</v>
      </c>
      <c r="AF3161">
        <v>0</v>
      </c>
      <c r="AG3161">
        <v>0</v>
      </c>
      <c r="AH3161">
        <v>0</v>
      </c>
      <c r="AI3161">
        <v>0</v>
      </c>
      <c r="AJ3161">
        <v>0</v>
      </c>
      <c r="AK3161" t="s">
        <v>49</v>
      </c>
      <c r="AL3161" t="s">
        <v>49</v>
      </c>
      <c r="AM3161" t="s">
        <v>49</v>
      </c>
    </row>
    <row r="3162" spans="1:39" customFormat="1" hidden="1" x14ac:dyDescent="0.2">
      <c r="A3162" t="s">
        <v>351</v>
      </c>
      <c r="B3162" s="1" t="s">
        <v>315</v>
      </c>
      <c r="C3162" t="s">
        <v>186</v>
      </c>
      <c r="D3162" s="1" t="s">
        <v>144</v>
      </c>
      <c r="E3162" t="s">
        <v>49</v>
      </c>
      <c r="F3162" t="s">
        <v>49</v>
      </c>
      <c r="G3162" t="s">
        <v>49</v>
      </c>
      <c r="H3162" t="s">
        <v>49</v>
      </c>
      <c r="I3162" t="s">
        <v>49</v>
      </c>
      <c r="J3162" t="s">
        <v>49</v>
      </c>
      <c r="K3162" t="s">
        <v>49</v>
      </c>
      <c r="L3162" t="s">
        <v>49</v>
      </c>
      <c r="M3162">
        <v>-0.99392342567443803</v>
      </c>
      <c r="N3162" t="s">
        <v>49</v>
      </c>
      <c r="O3162">
        <v>-1.0587971210479701</v>
      </c>
      <c r="P3162" t="s">
        <v>49</v>
      </c>
      <c r="Q3162">
        <v>-1.00747871398926</v>
      </c>
      <c r="R3162" t="s">
        <v>49</v>
      </c>
      <c r="S3162">
        <v>-1.06477046012878</v>
      </c>
      <c r="T3162">
        <v>-1.03281939029694</v>
      </c>
      <c r="U3162">
        <v>-1.0977121591568</v>
      </c>
      <c r="V3162">
        <v>-1.2672692537307699</v>
      </c>
      <c r="W3162">
        <v>-1.32556045055389</v>
      </c>
      <c r="X3162">
        <v>-1.3290978670120199</v>
      </c>
      <c r="Y3162">
        <v>-1.23223948478699</v>
      </c>
      <c r="Z3162">
        <v>-1.31282722949982</v>
      </c>
      <c r="AA3162">
        <v>-1.1750973463058501</v>
      </c>
      <c r="AB3162">
        <v>-1.2319654226303101</v>
      </c>
      <c r="AC3162">
        <v>-1.15086257457733</v>
      </c>
      <c r="AD3162">
        <v>-1.16199910640717</v>
      </c>
      <c r="AE3162">
        <v>-1.12937223911285</v>
      </c>
      <c r="AF3162">
        <v>-1.17861187458038</v>
      </c>
      <c r="AG3162">
        <v>-1.1043074131012001</v>
      </c>
      <c r="AH3162">
        <v>-1.07847428321838</v>
      </c>
      <c r="AI3162">
        <v>-0.96039801836013805</v>
      </c>
      <c r="AJ3162">
        <v>-0.95989197492599498</v>
      </c>
      <c r="AK3162">
        <v>-1.1244699954986599</v>
      </c>
      <c r="AL3162">
        <v>-1.14971888065338</v>
      </c>
      <c r="AM3162">
        <v>-1.2300286293029801</v>
      </c>
    </row>
    <row r="3163" spans="1:39" customFormat="1" hidden="1" x14ac:dyDescent="0.2">
      <c r="A3163" t="s">
        <v>351</v>
      </c>
      <c r="B3163" s="1" t="s">
        <v>315</v>
      </c>
      <c r="C3163" t="s">
        <v>418</v>
      </c>
      <c r="D3163" s="1" t="s">
        <v>461</v>
      </c>
      <c r="E3163" t="s">
        <v>49</v>
      </c>
      <c r="F3163" t="s">
        <v>49</v>
      </c>
      <c r="G3163" t="s">
        <v>49</v>
      </c>
      <c r="H3163" t="s">
        <v>49</v>
      </c>
      <c r="I3163" t="s">
        <v>49</v>
      </c>
      <c r="J3163" t="s">
        <v>49</v>
      </c>
      <c r="K3163" t="s">
        <v>49</v>
      </c>
      <c r="L3163" t="s">
        <v>49</v>
      </c>
      <c r="M3163" t="s">
        <v>49</v>
      </c>
      <c r="N3163" t="s">
        <v>49</v>
      </c>
      <c r="O3163" t="s">
        <v>49</v>
      </c>
      <c r="P3163" t="s">
        <v>49</v>
      </c>
      <c r="Q3163" t="s">
        <v>49</v>
      </c>
      <c r="R3163" t="s">
        <v>49</v>
      </c>
      <c r="S3163" t="s">
        <v>49</v>
      </c>
      <c r="T3163" t="s">
        <v>49</v>
      </c>
      <c r="U3163" t="s">
        <v>49</v>
      </c>
      <c r="V3163">
        <v>3.5</v>
      </c>
      <c r="W3163">
        <v>3.5</v>
      </c>
      <c r="X3163">
        <v>3.5</v>
      </c>
      <c r="Y3163">
        <v>3.5</v>
      </c>
      <c r="Z3163">
        <v>3.5</v>
      </c>
      <c r="AA3163">
        <v>3.5</v>
      </c>
      <c r="AB3163">
        <v>4</v>
      </c>
      <c r="AC3163">
        <v>4</v>
      </c>
      <c r="AD3163">
        <v>4</v>
      </c>
      <c r="AE3163">
        <v>4</v>
      </c>
      <c r="AF3163">
        <v>4</v>
      </c>
      <c r="AG3163">
        <v>4</v>
      </c>
      <c r="AH3163">
        <v>4</v>
      </c>
      <c r="AI3163">
        <v>4</v>
      </c>
      <c r="AJ3163">
        <v>4</v>
      </c>
      <c r="AK3163">
        <v>4</v>
      </c>
      <c r="AL3163">
        <v>4</v>
      </c>
      <c r="AM3163">
        <v>4</v>
      </c>
    </row>
    <row r="3164" spans="1:39" customFormat="1" hidden="1" x14ac:dyDescent="0.2">
      <c r="A3164" t="s">
        <v>351</v>
      </c>
      <c r="B3164" s="1" t="s">
        <v>315</v>
      </c>
      <c r="C3164" t="s">
        <v>507</v>
      </c>
      <c r="D3164" s="1" t="s">
        <v>216</v>
      </c>
      <c r="E3164" t="s">
        <v>49</v>
      </c>
      <c r="F3164" t="s">
        <v>49</v>
      </c>
      <c r="G3164" t="s">
        <v>49</v>
      </c>
      <c r="H3164" t="s">
        <v>49</v>
      </c>
      <c r="I3164" t="s">
        <v>49</v>
      </c>
      <c r="J3164" t="s">
        <v>49</v>
      </c>
      <c r="K3164" t="s">
        <v>49</v>
      </c>
      <c r="L3164" t="s">
        <v>49</v>
      </c>
      <c r="M3164" t="s">
        <v>49</v>
      </c>
      <c r="N3164" t="s">
        <v>49</v>
      </c>
      <c r="O3164" t="s">
        <v>49</v>
      </c>
      <c r="P3164" t="s">
        <v>49</v>
      </c>
      <c r="Q3164" t="s">
        <v>49</v>
      </c>
      <c r="R3164" t="s">
        <v>49</v>
      </c>
      <c r="S3164" t="s">
        <v>49</v>
      </c>
      <c r="T3164" t="s">
        <v>49</v>
      </c>
      <c r="U3164" t="s">
        <v>49</v>
      </c>
      <c r="V3164">
        <v>3.5</v>
      </c>
      <c r="W3164">
        <v>3.5</v>
      </c>
      <c r="X3164">
        <v>3.5</v>
      </c>
      <c r="Y3164">
        <v>4</v>
      </c>
      <c r="Z3164">
        <v>3.5</v>
      </c>
      <c r="AA3164">
        <v>3.5</v>
      </c>
      <c r="AB3164">
        <v>3.5</v>
      </c>
      <c r="AC3164">
        <v>3.5</v>
      </c>
      <c r="AD3164">
        <v>3.5</v>
      </c>
      <c r="AE3164">
        <v>3.5</v>
      </c>
      <c r="AF3164">
        <v>4</v>
      </c>
      <c r="AG3164">
        <v>4</v>
      </c>
      <c r="AH3164">
        <v>4</v>
      </c>
      <c r="AI3164">
        <v>3.5</v>
      </c>
      <c r="AJ3164">
        <v>3</v>
      </c>
      <c r="AK3164">
        <v>3</v>
      </c>
      <c r="AL3164">
        <v>3</v>
      </c>
      <c r="AM3164">
        <v>3</v>
      </c>
    </row>
    <row r="3165" spans="1:39" customFormat="1" hidden="1" x14ac:dyDescent="0.2">
      <c r="A3165" t="s">
        <v>351</v>
      </c>
      <c r="B3165" s="1" t="s">
        <v>315</v>
      </c>
      <c r="C3165" t="s">
        <v>118</v>
      </c>
      <c r="D3165" s="1" t="s">
        <v>580</v>
      </c>
      <c r="E3165" t="s">
        <v>49</v>
      </c>
      <c r="F3165" t="s">
        <v>49</v>
      </c>
      <c r="G3165" t="s">
        <v>49</v>
      </c>
      <c r="H3165" t="s">
        <v>49</v>
      </c>
      <c r="I3165" t="s">
        <v>49</v>
      </c>
      <c r="J3165" t="s">
        <v>49</v>
      </c>
      <c r="K3165" t="s">
        <v>49</v>
      </c>
      <c r="L3165" t="s">
        <v>49</v>
      </c>
      <c r="M3165" t="s">
        <v>49</v>
      </c>
      <c r="N3165" t="s">
        <v>49</v>
      </c>
      <c r="O3165" t="s">
        <v>49</v>
      </c>
      <c r="P3165" t="s">
        <v>49</v>
      </c>
      <c r="Q3165" t="s">
        <v>49</v>
      </c>
      <c r="R3165" t="s">
        <v>49</v>
      </c>
      <c r="S3165" t="s">
        <v>49</v>
      </c>
      <c r="T3165" t="s">
        <v>49</v>
      </c>
      <c r="U3165" t="s">
        <v>49</v>
      </c>
      <c r="V3165">
        <v>4</v>
      </c>
      <c r="W3165">
        <v>4</v>
      </c>
      <c r="X3165">
        <v>4</v>
      </c>
      <c r="Y3165">
        <v>4</v>
      </c>
      <c r="Z3165">
        <v>4</v>
      </c>
      <c r="AA3165">
        <v>4</v>
      </c>
      <c r="AB3165">
        <v>4</v>
      </c>
      <c r="AC3165">
        <v>4</v>
      </c>
      <c r="AD3165">
        <v>4</v>
      </c>
      <c r="AE3165">
        <v>4</v>
      </c>
      <c r="AF3165">
        <v>4</v>
      </c>
      <c r="AG3165">
        <v>4</v>
      </c>
      <c r="AH3165">
        <v>4</v>
      </c>
      <c r="AI3165">
        <v>4</v>
      </c>
      <c r="AJ3165">
        <v>4</v>
      </c>
      <c r="AK3165">
        <v>4</v>
      </c>
      <c r="AL3165">
        <v>4</v>
      </c>
      <c r="AM3165">
        <v>4</v>
      </c>
    </row>
    <row r="3166" spans="1:39" customFormat="1" hidden="1" x14ac:dyDescent="0.2">
      <c r="A3166" t="s">
        <v>351</v>
      </c>
      <c r="B3166" s="1" t="s">
        <v>315</v>
      </c>
      <c r="C3166" t="s">
        <v>508</v>
      </c>
      <c r="D3166" s="1" t="s">
        <v>500</v>
      </c>
      <c r="E3166" t="s">
        <v>49</v>
      </c>
      <c r="F3166" t="s">
        <v>49</v>
      </c>
      <c r="G3166" t="s">
        <v>49</v>
      </c>
      <c r="H3166" t="s">
        <v>49</v>
      </c>
      <c r="I3166" t="s">
        <v>49</v>
      </c>
      <c r="J3166" t="s">
        <v>49</v>
      </c>
      <c r="K3166" t="s">
        <v>49</v>
      </c>
      <c r="L3166" t="s">
        <v>49</v>
      </c>
      <c r="M3166" t="s">
        <v>49</v>
      </c>
      <c r="N3166" t="s">
        <v>49</v>
      </c>
      <c r="O3166" t="s">
        <v>49</v>
      </c>
      <c r="P3166" t="s">
        <v>49</v>
      </c>
      <c r="Q3166" t="s">
        <v>49</v>
      </c>
      <c r="R3166" t="s">
        <v>49</v>
      </c>
      <c r="S3166" t="s">
        <v>49</v>
      </c>
      <c r="T3166" t="s">
        <v>49</v>
      </c>
      <c r="U3166" t="s">
        <v>49</v>
      </c>
      <c r="V3166">
        <v>3.5</v>
      </c>
      <c r="W3166">
        <v>3.5</v>
      </c>
      <c r="X3166">
        <v>4</v>
      </c>
      <c r="Y3166">
        <v>4</v>
      </c>
      <c r="Z3166">
        <v>4</v>
      </c>
      <c r="AA3166">
        <v>4</v>
      </c>
      <c r="AB3166">
        <v>4</v>
      </c>
      <c r="AC3166">
        <v>3.5</v>
      </c>
      <c r="AD3166">
        <v>3.5</v>
      </c>
      <c r="AE3166">
        <v>3.5</v>
      </c>
      <c r="AF3166">
        <v>3.5</v>
      </c>
      <c r="AG3166">
        <v>3.5</v>
      </c>
      <c r="AH3166">
        <v>3</v>
      </c>
      <c r="AI3166">
        <v>3</v>
      </c>
      <c r="AJ3166">
        <v>3</v>
      </c>
      <c r="AK3166">
        <v>3</v>
      </c>
      <c r="AL3166">
        <v>3.5</v>
      </c>
      <c r="AM3166">
        <v>3.5</v>
      </c>
    </row>
    <row r="3167" spans="1:39" customFormat="1" hidden="1" x14ac:dyDescent="0.2">
      <c r="A3167" t="s">
        <v>351</v>
      </c>
      <c r="B3167" s="1" t="s">
        <v>315</v>
      </c>
      <c r="C3167" t="s">
        <v>528</v>
      </c>
      <c r="D3167" s="1" t="s">
        <v>397</v>
      </c>
      <c r="E3167" t="s">
        <v>49</v>
      </c>
      <c r="F3167" t="s">
        <v>49</v>
      </c>
      <c r="G3167" t="s">
        <v>49</v>
      </c>
      <c r="H3167" t="s">
        <v>49</v>
      </c>
      <c r="I3167" t="s">
        <v>49</v>
      </c>
      <c r="J3167" t="s">
        <v>49</v>
      </c>
      <c r="K3167" t="s">
        <v>49</v>
      </c>
      <c r="L3167" t="s">
        <v>49</v>
      </c>
      <c r="M3167" t="s">
        <v>49</v>
      </c>
      <c r="N3167" t="s">
        <v>49</v>
      </c>
      <c r="O3167" t="s">
        <v>49</v>
      </c>
      <c r="P3167" t="s">
        <v>49</v>
      </c>
      <c r="Q3167" t="s">
        <v>49</v>
      </c>
      <c r="R3167" t="s">
        <v>49</v>
      </c>
      <c r="S3167" t="s">
        <v>49</v>
      </c>
      <c r="T3167" t="s">
        <v>49</v>
      </c>
      <c r="U3167" t="s">
        <v>49</v>
      </c>
      <c r="V3167">
        <v>3.5</v>
      </c>
      <c r="W3167">
        <v>3.5</v>
      </c>
      <c r="X3167">
        <v>3.5</v>
      </c>
      <c r="Y3167">
        <v>3.5</v>
      </c>
      <c r="Z3167">
        <v>3</v>
      </c>
      <c r="AA3167">
        <v>3</v>
      </c>
      <c r="AB3167">
        <v>3</v>
      </c>
      <c r="AC3167">
        <v>3</v>
      </c>
      <c r="AD3167">
        <v>3</v>
      </c>
      <c r="AE3167">
        <v>3</v>
      </c>
      <c r="AF3167">
        <v>3</v>
      </c>
      <c r="AG3167">
        <v>3</v>
      </c>
      <c r="AH3167">
        <v>3</v>
      </c>
      <c r="AI3167">
        <v>3</v>
      </c>
      <c r="AJ3167">
        <v>3</v>
      </c>
      <c r="AK3167">
        <v>3</v>
      </c>
      <c r="AL3167">
        <v>3</v>
      </c>
      <c r="AM3167">
        <v>3</v>
      </c>
    </row>
    <row r="3168" spans="1:39" customFormat="1" hidden="1" x14ac:dyDescent="0.2">
      <c r="A3168" t="s">
        <v>351</v>
      </c>
      <c r="B3168" s="1" t="s">
        <v>315</v>
      </c>
      <c r="C3168" t="s">
        <v>521</v>
      </c>
      <c r="D3168" s="1" t="s">
        <v>111</v>
      </c>
      <c r="E3168" t="s">
        <v>49</v>
      </c>
      <c r="F3168" t="s">
        <v>49</v>
      </c>
      <c r="G3168" t="s">
        <v>49</v>
      </c>
      <c r="H3168" t="s">
        <v>49</v>
      </c>
      <c r="I3168" t="s">
        <v>49</v>
      </c>
      <c r="J3168" t="s">
        <v>49</v>
      </c>
      <c r="K3168" t="s">
        <v>49</v>
      </c>
      <c r="L3168" t="s">
        <v>49</v>
      </c>
      <c r="M3168" t="s">
        <v>49</v>
      </c>
      <c r="N3168" t="s">
        <v>49</v>
      </c>
      <c r="O3168" t="s">
        <v>49</v>
      </c>
      <c r="P3168" t="s">
        <v>49</v>
      </c>
      <c r="Q3168" t="s">
        <v>49</v>
      </c>
      <c r="R3168" t="s">
        <v>49</v>
      </c>
      <c r="S3168" t="s">
        <v>49</v>
      </c>
      <c r="T3168" t="s">
        <v>49</v>
      </c>
      <c r="U3168" t="s">
        <v>49</v>
      </c>
      <c r="V3168">
        <v>4.5</v>
      </c>
      <c r="W3168">
        <v>4.5</v>
      </c>
      <c r="X3168">
        <v>4.5</v>
      </c>
      <c r="Y3168">
        <v>4.5</v>
      </c>
      <c r="Z3168">
        <v>4.5</v>
      </c>
      <c r="AA3168">
        <v>4.5</v>
      </c>
      <c r="AB3168">
        <v>4.5</v>
      </c>
      <c r="AC3168">
        <v>4.5</v>
      </c>
      <c r="AD3168">
        <v>4</v>
      </c>
      <c r="AE3168">
        <v>4</v>
      </c>
      <c r="AF3168">
        <v>4</v>
      </c>
      <c r="AG3168">
        <v>4</v>
      </c>
      <c r="AH3168">
        <v>4</v>
      </c>
      <c r="AI3168">
        <v>4</v>
      </c>
      <c r="AJ3168">
        <v>4</v>
      </c>
      <c r="AK3168">
        <v>4</v>
      </c>
      <c r="AL3168">
        <v>4</v>
      </c>
      <c r="AM3168">
        <v>4</v>
      </c>
    </row>
    <row r="3169" spans="1:39" customFormat="1" hidden="1" x14ac:dyDescent="0.2">
      <c r="A3169" t="s">
        <v>351</v>
      </c>
      <c r="B3169" s="1" t="s">
        <v>315</v>
      </c>
      <c r="C3169" t="s">
        <v>50</v>
      </c>
      <c r="D3169" s="1" t="s">
        <v>569</v>
      </c>
      <c r="E3169" t="s">
        <v>49</v>
      </c>
      <c r="F3169" t="s">
        <v>49</v>
      </c>
      <c r="G3169" t="s">
        <v>49</v>
      </c>
      <c r="H3169" t="s">
        <v>49</v>
      </c>
      <c r="I3169" t="s">
        <v>49</v>
      </c>
      <c r="J3169">
        <v>-4.3186016023306628</v>
      </c>
      <c r="K3169">
        <v>-4.9954581003727379</v>
      </c>
      <c r="L3169">
        <v>-14.130908077373322</v>
      </c>
      <c r="M3169">
        <v>-23.241509970383728</v>
      </c>
      <c r="N3169">
        <v>-7.8351613699540827</v>
      </c>
      <c r="O3169">
        <v>-22.109682697589317</v>
      </c>
      <c r="P3169">
        <v>-14.711407897609599</v>
      </c>
      <c r="Q3169">
        <v>-5.5549083435020528</v>
      </c>
      <c r="R3169">
        <v>-1.2453482434872951</v>
      </c>
      <c r="S3169">
        <v>-1.825909995002668</v>
      </c>
      <c r="T3169">
        <v>-2.197335102644562</v>
      </c>
      <c r="U3169">
        <v>1.3237551283883362</v>
      </c>
      <c r="V3169">
        <v>-1.5218289973868326</v>
      </c>
      <c r="W3169">
        <v>-10.095391346370853</v>
      </c>
      <c r="X3169">
        <v>-5.9859535945336848</v>
      </c>
      <c r="Y3169">
        <v>-13.876367191716573</v>
      </c>
      <c r="Z3169">
        <v>-4.3142376919386338</v>
      </c>
      <c r="AA3169">
        <v>-9.8983386798668</v>
      </c>
      <c r="AB3169">
        <v>-7.6973026722467486</v>
      </c>
      <c r="AC3169">
        <v>-15.525232639400881</v>
      </c>
      <c r="AD3169">
        <v>-13.77541899174447</v>
      </c>
      <c r="AE3169">
        <v>-17.424415762143113</v>
      </c>
      <c r="AF3169">
        <v>-15.759247907744548</v>
      </c>
      <c r="AG3169">
        <v>-11.62823328169249</v>
      </c>
      <c r="AH3169">
        <v>-6.9526962120443123</v>
      </c>
      <c r="AI3169">
        <v>-11.627556099358287</v>
      </c>
      <c r="AJ3169">
        <v>-12.026052068477204</v>
      </c>
      <c r="AK3169">
        <v>4.8099614682137846</v>
      </c>
      <c r="AL3169">
        <v>-8.43979790047708</v>
      </c>
      <c r="AM3169">
        <v>-49.605855990118684</v>
      </c>
    </row>
    <row r="3170" spans="1:39" customFormat="1" hidden="1" x14ac:dyDescent="0.2">
      <c r="A3170" t="s">
        <v>351</v>
      </c>
      <c r="B3170" s="1" t="s">
        <v>315</v>
      </c>
      <c r="C3170" t="s">
        <v>229</v>
      </c>
      <c r="D3170" s="1" t="s">
        <v>536</v>
      </c>
      <c r="E3170" t="s">
        <v>49</v>
      </c>
      <c r="F3170" t="s">
        <v>49</v>
      </c>
      <c r="G3170" t="s">
        <v>49</v>
      </c>
      <c r="H3170" t="s">
        <v>49</v>
      </c>
      <c r="I3170" t="s">
        <v>49</v>
      </c>
      <c r="J3170" t="s">
        <v>49</v>
      </c>
      <c r="K3170" t="s">
        <v>49</v>
      </c>
      <c r="L3170" t="s">
        <v>49</v>
      </c>
      <c r="M3170">
        <v>30.705931481283201</v>
      </c>
      <c r="N3170">
        <v>28.9818750330084</v>
      </c>
      <c r="O3170">
        <v>35.370087873810803</v>
      </c>
      <c r="P3170">
        <v>27.378898484388898</v>
      </c>
      <c r="Q3170">
        <v>14.4516634911129</v>
      </c>
      <c r="R3170">
        <v>8.0871683181170404</v>
      </c>
      <c r="S3170">
        <v>4.11878875156959</v>
      </c>
      <c r="T3170">
        <v>2.51963267604954</v>
      </c>
      <c r="U3170">
        <v>1.9547286007822</v>
      </c>
      <c r="V3170">
        <v>1.9709081431616799</v>
      </c>
      <c r="W3170">
        <v>1.8788923774645501</v>
      </c>
      <c r="X3170">
        <v>2.1527081581429401</v>
      </c>
      <c r="Y3170">
        <v>2.4523293730523998</v>
      </c>
      <c r="Z3170">
        <v>2.8125429746799302</v>
      </c>
      <c r="AA3170">
        <v>1.9632035619949899</v>
      </c>
      <c r="AB3170">
        <v>2.2005672032971999</v>
      </c>
      <c r="AC3170">
        <v>2.3159410872733499</v>
      </c>
      <c r="AD3170">
        <v>2.3324099276971801</v>
      </c>
      <c r="AE3170">
        <v>2.4903883057795202</v>
      </c>
      <c r="AF3170">
        <v>2.45836864142959</v>
      </c>
      <c r="AG3170">
        <v>2.4214974599844199</v>
      </c>
      <c r="AH3170">
        <v>2.7531957375338498</v>
      </c>
      <c r="AI3170">
        <v>2.4196300977653502</v>
      </c>
      <c r="AJ3170">
        <v>1.54381916794072</v>
      </c>
      <c r="AK3170">
        <v>1.36800095873995</v>
      </c>
      <c r="AL3170">
        <v>1.28829309792138</v>
      </c>
      <c r="AM3170">
        <v>1.40261855343995</v>
      </c>
    </row>
    <row r="3171" spans="1:39" customFormat="1" hidden="1" x14ac:dyDescent="0.2">
      <c r="A3171" t="s">
        <v>351</v>
      </c>
      <c r="B3171" s="1" t="s">
        <v>315</v>
      </c>
      <c r="C3171" t="s">
        <v>522</v>
      </c>
      <c r="D3171" s="1" t="s">
        <v>468</v>
      </c>
      <c r="E3171" t="s">
        <v>49</v>
      </c>
      <c r="F3171" t="s">
        <v>49</v>
      </c>
      <c r="G3171" t="s">
        <v>49</v>
      </c>
      <c r="H3171" t="s">
        <v>49</v>
      </c>
      <c r="I3171" t="s">
        <v>49</v>
      </c>
      <c r="J3171" t="s">
        <v>49</v>
      </c>
      <c r="K3171" t="s">
        <v>49</v>
      </c>
      <c r="L3171" t="s">
        <v>49</v>
      </c>
      <c r="M3171" t="s">
        <v>49</v>
      </c>
      <c r="N3171" t="s">
        <v>49</v>
      </c>
      <c r="O3171" t="s">
        <v>49</v>
      </c>
      <c r="P3171" t="s">
        <v>49</v>
      </c>
      <c r="Q3171" t="s">
        <v>49</v>
      </c>
      <c r="R3171" t="s">
        <v>49</v>
      </c>
      <c r="S3171" t="s">
        <v>49</v>
      </c>
      <c r="T3171" t="s">
        <v>49</v>
      </c>
      <c r="U3171" t="s">
        <v>49</v>
      </c>
      <c r="V3171" t="s">
        <v>49</v>
      </c>
      <c r="W3171" t="s">
        <v>49</v>
      </c>
      <c r="X3171" t="s">
        <v>49</v>
      </c>
      <c r="Y3171" t="s">
        <v>49</v>
      </c>
      <c r="Z3171" t="s">
        <v>49</v>
      </c>
      <c r="AA3171" t="s">
        <v>49</v>
      </c>
      <c r="AB3171" t="s">
        <v>49</v>
      </c>
      <c r="AC3171" t="s">
        <v>49</v>
      </c>
      <c r="AD3171">
        <v>5</v>
      </c>
      <c r="AE3171">
        <v>5</v>
      </c>
      <c r="AF3171">
        <v>6</v>
      </c>
      <c r="AG3171">
        <v>6</v>
      </c>
      <c r="AH3171">
        <v>7</v>
      </c>
      <c r="AI3171">
        <v>7</v>
      </c>
      <c r="AJ3171">
        <v>8</v>
      </c>
      <c r="AK3171" t="s">
        <v>49</v>
      </c>
      <c r="AL3171" t="s">
        <v>49</v>
      </c>
      <c r="AM3171" t="s">
        <v>49</v>
      </c>
    </row>
    <row r="3172" spans="1:39" customFormat="1" hidden="1" x14ac:dyDescent="0.2">
      <c r="A3172" t="s">
        <v>351</v>
      </c>
      <c r="B3172" s="1" t="s">
        <v>315</v>
      </c>
      <c r="C3172" t="s">
        <v>28</v>
      </c>
      <c r="D3172" s="1" t="s">
        <v>553</v>
      </c>
      <c r="E3172" t="s">
        <v>49</v>
      </c>
      <c r="F3172" t="s">
        <v>49</v>
      </c>
      <c r="G3172" t="s">
        <v>49</v>
      </c>
      <c r="H3172" t="s">
        <v>49</v>
      </c>
      <c r="I3172" t="s">
        <v>49</v>
      </c>
      <c r="J3172" t="s">
        <v>49</v>
      </c>
      <c r="K3172" t="s">
        <v>49</v>
      </c>
      <c r="L3172">
        <v>12.539160488321535</v>
      </c>
      <c r="M3172">
        <v>8.6593188685131608</v>
      </c>
      <c r="N3172">
        <v>3.47455003470672</v>
      </c>
      <c r="O3172">
        <v>5.3486984149274166</v>
      </c>
      <c r="P3172">
        <v>5.1013806827506976</v>
      </c>
      <c r="Q3172">
        <v>4.1614897709068712</v>
      </c>
      <c r="R3172">
        <v>3.8290010624835045</v>
      </c>
      <c r="S3172">
        <v>4.1782986673177049</v>
      </c>
      <c r="T3172">
        <v>4.7839907286631682</v>
      </c>
      <c r="U3172">
        <v>7.0766512596090969</v>
      </c>
      <c r="V3172">
        <v>7.9467049292759508</v>
      </c>
      <c r="W3172">
        <v>10.557550564542561</v>
      </c>
      <c r="X3172">
        <v>6.3510543411203972</v>
      </c>
      <c r="Y3172">
        <v>13.773852492240357</v>
      </c>
      <c r="Z3172">
        <v>13.728282848835793</v>
      </c>
      <c r="AA3172">
        <v>13.644480817314388</v>
      </c>
      <c r="AB3172">
        <v>11.488272638813857</v>
      </c>
      <c r="AC3172">
        <v>13.371105940623176</v>
      </c>
      <c r="AD3172">
        <v>15.662494468728505</v>
      </c>
      <c r="AE3172">
        <v>20.051963359848163</v>
      </c>
      <c r="AF3172">
        <v>22.815264273540766</v>
      </c>
      <c r="AG3172">
        <v>20.613393455195922</v>
      </c>
      <c r="AH3172">
        <v>21.401470683014324</v>
      </c>
      <c r="AI3172">
        <v>23.374812092084344</v>
      </c>
      <c r="AJ3172">
        <v>24.6141384325263</v>
      </c>
      <c r="AK3172">
        <v>28.291630761009223</v>
      </c>
      <c r="AL3172">
        <v>25.568761406850331</v>
      </c>
      <c r="AM3172">
        <v>23.088155021186267</v>
      </c>
    </row>
    <row r="3173" spans="1:39" customFormat="1" hidden="1" x14ac:dyDescent="0.2">
      <c r="A3173" t="s">
        <v>351</v>
      </c>
      <c r="B3173" s="1" t="s">
        <v>315</v>
      </c>
      <c r="C3173" t="s">
        <v>342</v>
      </c>
      <c r="D3173" s="1" t="s">
        <v>491</v>
      </c>
      <c r="E3173" t="s">
        <v>49</v>
      </c>
      <c r="F3173" t="s">
        <v>49</v>
      </c>
      <c r="G3173" t="s">
        <v>49</v>
      </c>
      <c r="H3173" t="s">
        <v>49</v>
      </c>
      <c r="I3173" t="s">
        <v>49</v>
      </c>
      <c r="J3173" t="s">
        <v>49</v>
      </c>
      <c r="K3173" t="s">
        <v>49</v>
      </c>
      <c r="L3173" t="s">
        <v>49</v>
      </c>
      <c r="M3173" t="s">
        <v>49</v>
      </c>
      <c r="N3173" t="s">
        <v>49</v>
      </c>
      <c r="O3173" t="s">
        <v>49</v>
      </c>
      <c r="P3173" t="s">
        <v>49</v>
      </c>
      <c r="Q3173" t="s">
        <v>49</v>
      </c>
      <c r="R3173" t="s">
        <v>49</v>
      </c>
      <c r="S3173" t="s">
        <v>49</v>
      </c>
      <c r="T3173" t="s">
        <v>49</v>
      </c>
      <c r="U3173" t="s">
        <v>49</v>
      </c>
      <c r="V3173" t="s">
        <v>49</v>
      </c>
      <c r="W3173" t="s">
        <v>49</v>
      </c>
      <c r="X3173" t="s">
        <v>49</v>
      </c>
      <c r="Y3173" t="s">
        <v>49</v>
      </c>
      <c r="Z3173" t="s">
        <v>49</v>
      </c>
      <c r="AA3173" t="s">
        <v>49</v>
      </c>
      <c r="AB3173" t="s">
        <v>49</v>
      </c>
      <c r="AC3173" t="s">
        <v>49</v>
      </c>
      <c r="AD3173" t="s">
        <v>49</v>
      </c>
      <c r="AE3173" t="s">
        <v>49</v>
      </c>
      <c r="AF3173">
        <v>61.270200000000003</v>
      </c>
      <c r="AG3173">
        <v>61.317189999999997</v>
      </c>
      <c r="AH3173">
        <v>62.359589999999997</v>
      </c>
      <c r="AI3173">
        <v>65.410489999999996</v>
      </c>
      <c r="AJ3173">
        <v>67.820890000000006</v>
      </c>
      <c r="AK3173" t="s">
        <v>49</v>
      </c>
      <c r="AL3173" t="s">
        <v>49</v>
      </c>
      <c r="AM3173" t="s">
        <v>49</v>
      </c>
    </row>
    <row r="3174" spans="1:39" customFormat="1" hidden="1" x14ac:dyDescent="0.2">
      <c r="A3174" t="s">
        <v>351</v>
      </c>
      <c r="B3174" s="1" t="s">
        <v>315</v>
      </c>
      <c r="C3174" t="s">
        <v>207</v>
      </c>
      <c r="D3174" s="1" t="s">
        <v>110</v>
      </c>
      <c r="E3174" t="s">
        <v>49</v>
      </c>
      <c r="F3174" t="s">
        <v>49</v>
      </c>
      <c r="G3174" t="s">
        <v>49</v>
      </c>
      <c r="H3174" t="s">
        <v>49</v>
      </c>
      <c r="I3174" t="s">
        <v>49</v>
      </c>
      <c r="J3174" t="s">
        <v>49</v>
      </c>
      <c r="K3174" t="s">
        <v>49</v>
      </c>
      <c r="L3174" t="s">
        <v>49</v>
      </c>
      <c r="M3174" t="s">
        <v>49</v>
      </c>
      <c r="N3174" t="s">
        <v>49</v>
      </c>
      <c r="O3174" t="s">
        <v>49</v>
      </c>
      <c r="P3174" t="s">
        <v>49</v>
      </c>
      <c r="Q3174" t="s">
        <v>49</v>
      </c>
      <c r="R3174" t="s">
        <v>49</v>
      </c>
      <c r="S3174" t="s">
        <v>49</v>
      </c>
      <c r="T3174" t="s">
        <v>49</v>
      </c>
      <c r="U3174" t="s">
        <v>49</v>
      </c>
      <c r="V3174" t="s">
        <v>49</v>
      </c>
      <c r="W3174" t="s">
        <v>49</v>
      </c>
      <c r="X3174" t="s">
        <v>49</v>
      </c>
      <c r="Y3174" t="s">
        <v>49</v>
      </c>
      <c r="Z3174">
        <v>16.202590942382798</v>
      </c>
      <c r="AA3174" t="s">
        <v>49</v>
      </c>
      <c r="AB3174" t="s">
        <v>49</v>
      </c>
      <c r="AC3174" t="s">
        <v>49</v>
      </c>
      <c r="AD3174" t="s">
        <v>49</v>
      </c>
      <c r="AE3174" t="s">
        <v>49</v>
      </c>
      <c r="AF3174" t="s">
        <v>49</v>
      </c>
      <c r="AG3174" t="s">
        <v>49</v>
      </c>
      <c r="AH3174" t="s">
        <v>49</v>
      </c>
      <c r="AI3174">
        <v>24.264850616455099</v>
      </c>
      <c r="AJ3174" t="s">
        <v>49</v>
      </c>
      <c r="AK3174" t="s">
        <v>49</v>
      </c>
      <c r="AL3174" t="s">
        <v>49</v>
      </c>
      <c r="AM3174" t="s">
        <v>49</v>
      </c>
    </row>
    <row r="3175" spans="1:39" customFormat="1" hidden="1" x14ac:dyDescent="0.2">
      <c r="A3175" t="s">
        <v>351</v>
      </c>
      <c r="B3175" s="1" t="s">
        <v>315</v>
      </c>
      <c r="C3175" t="s">
        <v>40</v>
      </c>
      <c r="D3175" s="1" t="s">
        <v>286</v>
      </c>
      <c r="E3175" t="s">
        <v>49</v>
      </c>
      <c r="F3175" t="s">
        <v>49</v>
      </c>
      <c r="G3175" t="s">
        <v>49</v>
      </c>
      <c r="H3175" t="s">
        <v>49</v>
      </c>
      <c r="I3175" t="s">
        <v>49</v>
      </c>
      <c r="J3175" t="s">
        <v>49</v>
      </c>
      <c r="K3175" t="s">
        <v>49</v>
      </c>
      <c r="L3175" t="s">
        <v>49</v>
      </c>
      <c r="M3175" t="s">
        <v>49</v>
      </c>
      <c r="N3175" t="s">
        <v>49</v>
      </c>
      <c r="O3175" t="s">
        <v>49</v>
      </c>
      <c r="P3175" t="s">
        <v>49</v>
      </c>
      <c r="Q3175" t="s">
        <v>49</v>
      </c>
      <c r="R3175" t="s">
        <v>49</v>
      </c>
      <c r="S3175" t="s">
        <v>49</v>
      </c>
      <c r="T3175" t="s">
        <v>49</v>
      </c>
      <c r="U3175" t="s">
        <v>49</v>
      </c>
      <c r="V3175" t="s">
        <v>49</v>
      </c>
      <c r="W3175" t="s">
        <v>49</v>
      </c>
      <c r="X3175" t="s">
        <v>49</v>
      </c>
      <c r="Y3175" t="s">
        <v>49</v>
      </c>
      <c r="Z3175">
        <v>15.447589874267599</v>
      </c>
      <c r="AA3175" t="s">
        <v>49</v>
      </c>
      <c r="AB3175" t="s">
        <v>49</v>
      </c>
      <c r="AC3175" t="s">
        <v>49</v>
      </c>
      <c r="AD3175" t="s">
        <v>49</v>
      </c>
      <c r="AE3175" t="s">
        <v>49</v>
      </c>
      <c r="AF3175" t="s">
        <v>49</v>
      </c>
      <c r="AG3175" t="s">
        <v>49</v>
      </c>
      <c r="AH3175" t="s">
        <v>49</v>
      </c>
      <c r="AI3175" t="s">
        <v>49</v>
      </c>
      <c r="AJ3175" t="s">
        <v>49</v>
      </c>
      <c r="AK3175" t="s">
        <v>49</v>
      </c>
      <c r="AL3175" t="s">
        <v>49</v>
      </c>
      <c r="AM3175" t="s">
        <v>49</v>
      </c>
    </row>
    <row r="3176" spans="1:39" customFormat="1" hidden="1" x14ac:dyDescent="0.2">
      <c r="A3176" t="s">
        <v>351</v>
      </c>
      <c r="B3176" s="1" t="s">
        <v>315</v>
      </c>
      <c r="C3176" t="s">
        <v>445</v>
      </c>
      <c r="D3176" s="1" t="s">
        <v>307</v>
      </c>
      <c r="E3176" t="s">
        <v>49</v>
      </c>
      <c r="F3176" t="s">
        <v>49</v>
      </c>
      <c r="G3176" t="s">
        <v>49</v>
      </c>
      <c r="H3176">
        <v>1.7507969999999999</v>
      </c>
      <c r="I3176">
        <v>1.7425900000000001</v>
      </c>
      <c r="J3176">
        <v>1.7306569999999999</v>
      </c>
      <c r="K3176">
        <v>1.7179679999999999</v>
      </c>
      <c r="L3176">
        <v>1.7150799999999999</v>
      </c>
      <c r="M3176">
        <v>1.6960789999999999</v>
      </c>
      <c r="N3176">
        <v>1.6747289999999999</v>
      </c>
      <c r="O3176">
        <v>1.6730290000000001</v>
      </c>
      <c r="P3176">
        <v>1.6751879999999999</v>
      </c>
      <c r="Q3176">
        <v>1.6501809999999999</v>
      </c>
      <c r="R3176">
        <v>1.5959540000000001</v>
      </c>
      <c r="S3176">
        <v>1.594819</v>
      </c>
      <c r="T3176">
        <v>1.362406</v>
      </c>
      <c r="U3176">
        <v>1.0395570000000001</v>
      </c>
      <c r="V3176">
        <v>1.3576589999999999</v>
      </c>
      <c r="W3176">
        <v>1.1259539999999999</v>
      </c>
      <c r="X3176">
        <v>0.91989750000000003</v>
      </c>
      <c r="Y3176">
        <v>0.75688049999999996</v>
      </c>
      <c r="Z3176">
        <v>0.62028090000000002</v>
      </c>
      <c r="AA3176">
        <v>0.64068309999999995</v>
      </c>
      <c r="AB3176">
        <v>0.74982890000000002</v>
      </c>
      <c r="AC3176">
        <v>0.81817399999999996</v>
      </c>
      <c r="AD3176">
        <v>1.3722620000000001</v>
      </c>
      <c r="AE3176">
        <v>1.469765</v>
      </c>
      <c r="AF3176">
        <v>1.831656</v>
      </c>
      <c r="AG3176">
        <v>2.5313080000000001</v>
      </c>
      <c r="AH3176">
        <v>1.5953120000000001</v>
      </c>
      <c r="AI3176">
        <v>2.0266139999999999</v>
      </c>
      <c r="AJ3176">
        <v>2.0061079999999998</v>
      </c>
      <c r="AK3176">
        <v>1.9143060000000001</v>
      </c>
      <c r="AL3176">
        <v>1.857945</v>
      </c>
      <c r="AM3176" t="s">
        <v>49</v>
      </c>
    </row>
    <row r="3177" spans="1:39" customFormat="1" hidden="1" x14ac:dyDescent="0.2">
      <c r="A3177" t="s">
        <v>351</v>
      </c>
      <c r="B3177" s="1" t="s">
        <v>315</v>
      </c>
      <c r="C3177" t="s">
        <v>394</v>
      </c>
      <c r="D3177" s="1" t="s">
        <v>281</v>
      </c>
      <c r="E3177" t="s">
        <v>49</v>
      </c>
      <c r="F3177" t="s">
        <v>49</v>
      </c>
      <c r="G3177" t="s">
        <v>49</v>
      </c>
      <c r="H3177" t="s">
        <v>49</v>
      </c>
      <c r="I3177" t="s">
        <v>49</v>
      </c>
      <c r="J3177" t="s">
        <v>49</v>
      </c>
      <c r="K3177" t="s">
        <v>49</v>
      </c>
      <c r="L3177" t="s">
        <v>49</v>
      </c>
      <c r="M3177" t="s">
        <v>49</v>
      </c>
      <c r="N3177" t="s">
        <v>49</v>
      </c>
      <c r="O3177" t="s">
        <v>49</v>
      </c>
      <c r="P3177" t="s">
        <v>49</v>
      </c>
      <c r="Q3177" t="s">
        <v>49</v>
      </c>
      <c r="R3177" t="s">
        <v>49</v>
      </c>
      <c r="S3177" t="s">
        <v>49</v>
      </c>
      <c r="T3177" t="s">
        <v>49</v>
      </c>
      <c r="U3177" t="s">
        <v>49</v>
      </c>
      <c r="V3177" t="s">
        <v>49</v>
      </c>
      <c r="W3177" t="s">
        <v>49</v>
      </c>
      <c r="X3177" t="s">
        <v>49</v>
      </c>
      <c r="Y3177" t="s">
        <v>49</v>
      </c>
      <c r="Z3177" t="s">
        <v>49</v>
      </c>
      <c r="AA3177" t="s">
        <v>49</v>
      </c>
      <c r="AB3177" t="s">
        <v>49</v>
      </c>
      <c r="AC3177" t="s">
        <v>49</v>
      </c>
      <c r="AD3177" t="s">
        <v>49</v>
      </c>
      <c r="AE3177" t="s">
        <v>49</v>
      </c>
      <c r="AF3177" t="s">
        <v>49</v>
      </c>
      <c r="AG3177" t="s">
        <v>49</v>
      </c>
      <c r="AH3177" t="s">
        <v>49</v>
      </c>
      <c r="AI3177" t="s">
        <v>49</v>
      </c>
      <c r="AJ3177" t="s">
        <v>49</v>
      </c>
      <c r="AK3177" t="s">
        <v>49</v>
      </c>
      <c r="AL3177" t="s">
        <v>49</v>
      </c>
      <c r="AM3177" t="s">
        <v>49</v>
      </c>
    </row>
    <row r="3178" spans="1:39" customFormat="1" hidden="1" x14ac:dyDescent="0.2">
      <c r="A3178" t="s">
        <v>351</v>
      </c>
      <c r="B3178" s="1" t="s">
        <v>315</v>
      </c>
      <c r="C3178" t="s">
        <v>163</v>
      </c>
      <c r="D3178" s="1" t="s">
        <v>190</v>
      </c>
      <c r="E3178" t="s">
        <v>49</v>
      </c>
      <c r="F3178" t="s">
        <v>49</v>
      </c>
      <c r="G3178" t="s">
        <v>49</v>
      </c>
      <c r="H3178" t="s">
        <v>49</v>
      </c>
      <c r="I3178" t="s">
        <v>49</v>
      </c>
      <c r="J3178" t="s">
        <v>49</v>
      </c>
      <c r="K3178" t="s">
        <v>49</v>
      </c>
      <c r="L3178" t="s">
        <v>49</v>
      </c>
      <c r="M3178" t="s">
        <v>49</v>
      </c>
      <c r="N3178" t="s">
        <v>49</v>
      </c>
      <c r="O3178" t="s">
        <v>49</v>
      </c>
      <c r="P3178" t="s">
        <v>49</v>
      </c>
      <c r="Q3178" t="s">
        <v>49</v>
      </c>
      <c r="R3178" t="s">
        <v>49</v>
      </c>
      <c r="S3178" t="s">
        <v>49</v>
      </c>
      <c r="T3178" t="s">
        <v>49</v>
      </c>
      <c r="U3178" t="s">
        <v>49</v>
      </c>
      <c r="V3178" t="s">
        <v>49</v>
      </c>
      <c r="W3178" t="s">
        <v>49</v>
      </c>
      <c r="X3178" t="s">
        <v>49</v>
      </c>
      <c r="Y3178" t="s">
        <v>49</v>
      </c>
      <c r="Z3178">
        <v>46.8</v>
      </c>
      <c r="AA3178" t="s">
        <v>49</v>
      </c>
      <c r="AB3178" t="s">
        <v>49</v>
      </c>
      <c r="AC3178" t="s">
        <v>49</v>
      </c>
      <c r="AD3178">
        <v>71.900000000000006</v>
      </c>
      <c r="AE3178" t="s">
        <v>49</v>
      </c>
      <c r="AF3178" t="s">
        <v>49</v>
      </c>
      <c r="AG3178" t="s">
        <v>49</v>
      </c>
      <c r="AH3178" t="s">
        <v>49</v>
      </c>
      <c r="AI3178" t="s">
        <v>49</v>
      </c>
      <c r="AJ3178">
        <v>43.1</v>
      </c>
      <c r="AK3178" t="s">
        <v>49</v>
      </c>
      <c r="AL3178" t="s">
        <v>49</v>
      </c>
      <c r="AM3178" t="s">
        <v>49</v>
      </c>
    </row>
    <row r="3179" spans="1:39" customFormat="1" hidden="1" x14ac:dyDescent="0.2">
      <c r="A3179" t="s">
        <v>351</v>
      </c>
      <c r="B3179" s="1" t="s">
        <v>315</v>
      </c>
      <c r="C3179" t="s">
        <v>427</v>
      </c>
      <c r="D3179" s="1" t="s">
        <v>225</v>
      </c>
      <c r="E3179" t="s">
        <v>49</v>
      </c>
      <c r="F3179" t="s">
        <v>49</v>
      </c>
      <c r="G3179" t="s">
        <v>49</v>
      </c>
      <c r="H3179" t="s">
        <v>49</v>
      </c>
      <c r="I3179" t="s">
        <v>49</v>
      </c>
      <c r="J3179" t="s">
        <v>49</v>
      </c>
      <c r="K3179" t="s">
        <v>49</v>
      </c>
      <c r="L3179" t="s">
        <v>49</v>
      </c>
      <c r="M3179" t="s">
        <v>49</v>
      </c>
      <c r="N3179" t="s">
        <v>49</v>
      </c>
      <c r="O3179" t="s">
        <v>49</v>
      </c>
      <c r="P3179" t="s">
        <v>49</v>
      </c>
      <c r="Q3179" t="s">
        <v>49</v>
      </c>
      <c r="R3179" t="s">
        <v>49</v>
      </c>
      <c r="S3179" t="s">
        <v>49</v>
      </c>
      <c r="T3179" t="s">
        <v>49</v>
      </c>
      <c r="U3179" t="s">
        <v>49</v>
      </c>
      <c r="V3179" t="s">
        <v>49</v>
      </c>
      <c r="W3179" t="s">
        <v>49</v>
      </c>
      <c r="X3179" t="s">
        <v>49</v>
      </c>
      <c r="Y3179" t="s">
        <v>49</v>
      </c>
      <c r="Z3179">
        <v>15.2</v>
      </c>
      <c r="AA3179" t="s">
        <v>49</v>
      </c>
      <c r="AB3179" t="s">
        <v>49</v>
      </c>
      <c r="AC3179" t="s">
        <v>49</v>
      </c>
      <c r="AD3179">
        <v>15</v>
      </c>
      <c r="AE3179" t="s">
        <v>49</v>
      </c>
      <c r="AF3179" t="s">
        <v>49</v>
      </c>
      <c r="AG3179" t="s">
        <v>49</v>
      </c>
      <c r="AH3179" t="s">
        <v>49</v>
      </c>
      <c r="AI3179" t="s">
        <v>49</v>
      </c>
      <c r="AJ3179">
        <v>6.2</v>
      </c>
      <c r="AK3179" t="s">
        <v>49</v>
      </c>
      <c r="AL3179" t="s">
        <v>49</v>
      </c>
      <c r="AM3179" t="s">
        <v>49</v>
      </c>
    </row>
    <row r="3180" spans="1:39" customFormat="1" hidden="1" x14ac:dyDescent="0.2">
      <c r="A3180" t="s">
        <v>351</v>
      </c>
      <c r="B3180" s="1" t="s">
        <v>315</v>
      </c>
      <c r="C3180" t="s">
        <v>18</v>
      </c>
      <c r="D3180" s="1" t="s">
        <v>374</v>
      </c>
      <c r="E3180" t="s">
        <v>49</v>
      </c>
      <c r="F3180" t="s">
        <v>49</v>
      </c>
      <c r="G3180" t="s">
        <v>49</v>
      </c>
      <c r="H3180" t="s">
        <v>49</v>
      </c>
      <c r="I3180" t="s">
        <v>49</v>
      </c>
      <c r="J3180" t="s">
        <v>49</v>
      </c>
      <c r="K3180" t="s">
        <v>49</v>
      </c>
      <c r="L3180" t="s">
        <v>49</v>
      </c>
      <c r="M3180" t="s">
        <v>49</v>
      </c>
      <c r="N3180" t="s">
        <v>49</v>
      </c>
      <c r="O3180" t="s">
        <v>49</v>
      </c>
      <c r="P3180" t="s">
        <v>49</v>
      </c>
      <c r="Q3180" t="s">
        <v>49</v>
      </c>
      <c r="R3180" t="s">
        <v>49</v>
      </c>
      <c r="S3180" t="s">
        <v>49</v>
      </c>
      <c r="T3180" t="s">
        <v>49</v>
      </c>
      <c r="U3180" t="s">
        <v>49</v>
      </c>
      <c r="V3180" t="s">
        <v>49</v>
      </c>
      <c r="W3180" t="s">
        <v>49</v>
      </c>
      <c r="X3180" t="s">
        <v>49</v>
      </c>
      <c r="Y3180" t="s">
        <v>49</v>
      </c>
      <c r="Z3180" t="s">
        <v>49</v>
      </c>
      <c r="AA3180" t="s">
        <v>49</v>
      </c>
      <c r="AB3180" t="s">
        <v>49</v>
      </c>
      <c r="AC3180" t="s">
        <v>49</v>
      </c>
      <c r="AD3180">
        <v>14.2</v>
      </c>
      <c r="AE3180" t="s">
        <v>49</v>
      </c>
      <c r="AF3180" t="s">
        <v>49</v>
      </c>
      <c r="AG3180" t="s">
        <v>49</v>
      </c>
      <c r="AH3180" t="s">
        <v>49</v>
      </c>
      <c r="AI3180" t="s">
        <v>49</v>
      </c>
      <c r="AJ3180">
        <v>17.7</v>
      </c>
      <c r="AK3180" t="s">
        <v>49</v>
      </c>
      <c r="AL3180" t="s">
        <v>49</v>
      </c>
      <c r="AM3180" t="s">
        <v>49</v>
      </c>
    </row>
    <row r="3181" spans="1:39" customFormat="1" hidden="1" x14ac:dyDescent="0.2">
      <c r="A3181" t="s">
        <v>351</v>
      </c>
      <c r="B3181" s="1" t="s">
        <v>315</v>
      </c>
      <c r="C3181" t="s">
        <v>437</v>
      </c>
      <c r="D3181" s="1" t="s">
        <v>561</v>
      </c>
      <c r="E3181" t="s">
        <v>49</v>
      </c>
      <c r="F3181" t="s">
        <v>49</v>
      </c>
      <c r="G3181" t="s">
        <v>49</v>
      </c>
      <c r="H3181" t="s">
        <v>49</v>
      </c>
      <c r="I3181" t="s">
        <v>49</v>
      </c>
      <c r="J3181" t="s">
        <v>49</v>
      </c>
      <c r="K3181" t="s">
        <v>49</v>
      </c>
      <c r="L3181" t="s">
        <v>49</v>
      </c>
      <c r="M3181" t="s">
        <v>49</v>
      </c>
      <c r="N3181" t="s">
        <v>49</v>
      </c>
      <c r="O3181" t="s">
        <v>49</v>
      </c>
      <c r="P3181" t="s">
        <v>49</v>
      </c>
      <c r="Q3181" t="s">
        <v>49</v>
      </c>
      <c r="R3181" t="s">
        <v>49</v>
      </c>
      <c r="S3181">
        <v>11.2</v>
      </c>
      <c r="T3181">
        <v>16.7</v>
      </c>
      <c r="U3181" t="s">
        <v>49</v>
      </c>
      <c r="V3181">
        <v>23.6</v>
      </c>
      <c r="W3181" t="s">
        <v>49</v>
      </c>
      <c r="X3181" t="s">
        <v>49</v>
      </c>
      <c r="Y3181" t="s">
        <v>49</v>
      </c>
      <c r="Z3181" t="s">
        <v>49</v>
      </c>
      <c r="AA3181" t="s">
        <v>49</v>
      </c>
      <c r="AB3181" t="s">
        <v>49</v>
      </c>
      <c r="AC3181" t="s">
        <v>49</v>
      </c>
      <c r="AD3181">
        <v>21.2</v>
      </c>
      <c r="AE3181" t="s">
        <v>49</v>
      </c>
      <c r="AF3181" t="s">
        <v>49</v>
      </c>
      <c r="AG3181" t="s">
        <v>49</v>
      </c>
      <c r="AH3181" t="s">
        <v>49</v>
      </c>
      <c r="AI3181" t="s">
        <v>49</v>
      </c>
      <c r="AJ3181">
        <v>18.8</v>
      </c>
      <c r="AK3181" t="s">
        <v>49</v>
      </c>
      <c r="AL3181" t="s">
        <v>49</v>
      </c>
      <c r="AM3181" t="s">
        <v>49</v>
      </c>
    </row>
    <row r="3182" spans="1:39" customFormat="1" hidden="1" x14ac:dyDescent="0.2">
      <c r="A3182" t="s">
        <v>351</v>
      </c>
      <c r="B3182" s="1" t="s">
        <v>315</v>
      </c>
      <c r="C3182" t="s">
        <v>327</v>
      </c>
      <c r="D3182" s="1" t="s">
        <v>58</v>
      </c>
      <c r="E3182" t="s">
        <v>49</v>
      </c>
      <c r="F3182" t="s">
        <v>49</v>
      </c>
      <c r="G3182" t="s">
        <v>49</v>
      </c>
      <c r="H3182" t="s">
        <v>49</v>
      </c>
      <c r="I3182" t="s">
        <v>49</v>
      </c>
      <c r="J3182" t="s">
        <v>49</v>
      </c>
      <c r="K3182" t="s">
        <v>49</v>
      </c>
      <c r="L3182" t="s">
        <v>49</v>
      </c>
      <c r="M3182" t="s">
        <v>49</v>
      </c>
      <c r="N3182" t="s">
        <v>49</v>
      </c>
      <c r="O3182" t="s">
        <v>49</v>
      </c>
      <c r="P3182" t="s">
        <v>49</v>
      </c>
      <c r="Q3182" t="s">
        <v>49</v>
      </c>
      <c r="R3182" t="s">
        <v>49</v>
      </c>
      <c r="S3182" t="s">
        <v>49</v>
      </c>
      <c r="T3182" t="s">
        <v>49</v>
      </c>
      <c r="U3182" t="s">
        <v>49</v>
      </c>
      <c r="V3182" t="s">
        <v>49</v>
      </c>
      <c r="W3182" t="s">
        <v>49</v>
      </c>
      <c r="X3182" t="s">
        <v>49</v>
      </c>
      <c r="Y3182" t="s">
        <v>49</v>
      </c>
      <c r="Z3182">
        <v>85.2</v>
      </c>
      <c r="AA3182" t="s">
        <v>49</v>
      </c>
      <c r="AB3182" t="s">
        <v>49</v>
      </c>
      <c r="AC3182" t="s">
        <v>49</v>
      </c>
      <c r="AD3182">
        <v>91.4</v>
      </c>
      <c r="AE3182" t="s">
        <v>49</v>
      </c>
      <c r="AF3182" t="s">
        <v>49</v>
      </c>
      <c r="AG3182" t="s">
        <v>49</v>
      </c>
      <c r="AH3182" t="s">
        <v>49</v>
      </c>
      <c r="AI3182" t="s">
        <v>49</v>
      </c>
      <c r="AJ3182">
        <v>82.4</v>
      </c>
      <c r="AK3182" t="s">
        <v>49</v>
      </c>
      <c r="AL3182" t="s">
        <v>49</v>
      </c>
      <c r="AM3182" t="s">
        <v>49</v>
      </c>
    </row>
    <row r="3183" spans="1:39" customFormat="1" hidden="1" x14ac:dyDescent="0.2">
      <c r="A3183" t="s">
        <v>351</v>
      </c>
      <c r="B3183" s="1" t="s">
        <v>315</v>
      </c>
      <c r="C3183" t="s">
        <v>571</v>
      </c>
      <c r="D3183" s="1" t="s">
        <v>92</v>
      </c>
      <c r="E3183">
        <v>1.6745215445743634E-2</v>
      </c>
      <c r="F3183">
        <v>1.79150413360867E-2</v>
      </c>
      <c r="G3183">
        <v>1.9343891075928373E-2</v>
      </c>
      <c r="H3183">
        <v>4.5413957472076452E-2</v>
      </c>
      <c r="I3183">
        <v>0.42240108740775217</v>
      </c>
      <c r="J3183">
        <v>3.6091129777141204</v>
      </c>
      <c r="K3183">
        <v>10.137093546401806</v>
      </c>
      <c r="L3183">
        <v>14.397824378700049</v>
      </c>
      <c r="M3183">
        <v>19.486434187140777</v>
      </c>
      <c r="N3183">
        <v>23.249176630648666</v>
      </c>
      <c r="O3183">
        <v>25.359622105410441</v>
      </c>
      <c r="P3183">
        <v>34.88835821995422</v>
      </c>
      <c r="Q3183">
        <v>44.364642688566654</v>
      </c>
      <c r="R3183">
        <v>47.617890465947752</v>
      </c>
      <c r="S3183">
        <v>48.58229349730712</v>
      </c>
      <c r="T3183">
        <v>50.513227080580968</v>
      </c>
      <c r="U3183">
        <v>53.093793680769309</v>
      </c>
      <c r="V3183">
        <v>56.878649685685701</v>
      </c>
      <c r="W3183">
        <v>62.220475068929545</v>
      </c>
      <c r="X3183">
        <v>71.476736541571313</v>
      </c>
      <c r="Y3183">
        <v>87.35600003938066</v>
      </c>
      <c r="Z3183">
        <v>90.88108008228663</v>
      </c>
      <c r="AA3183">
        <v>100</v>
      </c>
      <c r="AB3183">
        <v>122.48184223137872</v>
      </c>
      <c r="AC3183">
        <v>133.08425852975009</v>
      </c>
      <c r="AD3183">
        <v>137.30993411565794</v>
      </c>
      <c r="AE3183">
        <v>148.86487462505406</v>
      </c>
      <c r="AF3183">
        <v>153.96690186469118</v>
      </c>
      <c r="AG3183">
        <v>163.28276822481854</v>
      </c>
      <c r="AH3183">
        <v>173.61390713625454</v>
      </c>
      <c r="AI3183">
        <v>179.59915131697034</v>
      </c>
      <c r="AJ3183">
        <v>186.69221845062464</v>
      </c>
      <c r="AK3183">
        <v>198.11945399028622</v>
      </c>
      <c r="AL3183">
        <v>229.39995037373285</v>
      </c>
      <c r="AM3183">
        <v>266.39114764676839</v>
      </c>
    </row>
    <row r="3184" spans="1:39" customFormat="1" hidden="1" x14ac:dyDescent="0.2">
      <c r="A3184" t="s">
        <v>351</v>
      </c>
      <c r="B3184" s="1" t="s">
        <v>315</v>
      </c>
      <c r="C3184" t="s">
        <v>182</v>
      </c>
      <c r="D3184" s="1" t="s">
        <v>373</v>
      </c>
      <c r="E3184">
        <v>13.200030055759427</v>
      </c>
      <c r="F3184">
        <v>2.7897509388339756</v>
      </c>
      <c r="G3184">
        <v>5.7027966331172593</v>
      </c>
      <c r="H3184">
        <v>-7.9439252272878491</v>
      </c>
      <c r="I3184">
        <v>-13.837837818252453</v>
      </c>
      <c r="J3184">
        <v>-15.459328221823569</v>
      </c>
      <c r="K3184">
        <v>-20.085158836150882</v>
      </c>
      <c r="L3184">
        <v>-5.4238219104016423</v>
      </c>
      <c r="M3184">
        <v>7.0845024080290244</v>
      </c>
      <c r="N3184">
        <v>9.9152538938728725</v>
      </c>
      <c r="O3184">
        <v>2.1218352638201736</v>
      </c>
      <c r="P3184">
        <v>3.6557893904150234</v>
      </c>
      <c r="Q3184">
        <v>5.4433366331404471</v>
      </c>
      <c r="R3184">
        <v>5.3216214220863378</v>
      </c>
      <c r="S3184">
        <v>-1.7324601951017371E-2</v>
      </c>
      <c r="T3184">
        <v>7.0302932008787309</v>
      </c>
      <c r="U3184">
        <v>7.0268124154416682</v>
      </c>
      <c r="V3184">
        <v>-0.17551541253479286</v>
      </c>
      <c r="W3184">
        <v>3.1028987453346417</v>
      </c>
      <c r="X3184">
        <v>8.5428747644519092</v>
      </c>
      <c r="Y3184">
        <v>8.4016160598996805</v>
      </c>
      <c r="Z3184">
        <v>2.8862945753758993</v>
      </c>
      <c r="AA3184">
        <v>-0.47156660113014937</v>
      </c>
      <c r="AB3184">
        <v>5.9562743086264618</v>
      </c>
      <c r="AC3184">
        <v>-8.8150201010634532E-2</v>
      </c>
      <c r="AD3184">
        <v>10.915469454314433</v>
      </c>
      <c r="AE3184">
        <v>4.0240386257686112</v>
      </c>
      <c r="AF3184">
        <v>3.875825448214016</v>
      </c>
      <c r="AG3184">
        <v>4.3358559171596767</v>
      </c>
      <c r="AH3184">
        <v>4.7399372253946552</v>
      </c>
      <c r="AI3184">
        <v>3.7579101248048374</v>
      </c>
      <c r="AJ3184">
        <v>4.6006256664676215</v>
      </c>
      <c r="AK3184">
        <v>-8.3983642956172275</v>
      </c>
      <c r="AL3184">
        <v>6.167638427510596</v>
      </c>
      <c r="AM3184">
        <v>7.0222088255430464</v>
      </c>
    </row>
    <row r="3185" spans="1:39" customFormat="1" hidden="1" x14ac:dyDescent="0.2">
      <c r="A3185" t="s">
        <v>351</v>
      </c>
      <c r="B3185" s="1" t="s">
        <v>315</v>
      </c>
      <c r="C3185" t="s">
        <v>32</v>
      </c>
      <c r="D3185" s="1" t="s">
        <v>379</v>
      </c>
      <c r="E3185">
        <v>1153.0250609098321</v>
      </c>
      <c r="F3185">
        <v>1160.6760757716931</v>
      </c>
      <c r="G3185">
        <v>1203.4819439768221</v>
      </c>
      <c r="H3185">
        <v>1089.9083519326471</v>
      </c>
      <c r="I3185">
        <v>928.31551647791343</v>
      </c>
      <c r="J3185">
        <v>784.57829092234499</v>
      </c>
      <c r="K3185">
        <v>627.21668081577286</v>
      </c>
      <c r="L3185">
        <v>587.30513244108295</v>
      </c>
      <c r="M3185">
        <v>619.67285367384636</v>
      </c>
      <c r="N3185">
        <v>671.25300691857558</v>
      </c>
      <c r="O3185">
        <v>675.06036851787462</v>
      </c>
      <c r="P3185">
        <v>689.41740862451627</v>
      </c>
      <c r="Q3185">
        <v>718.33725660774053</v>
      </c>
      <c r="R3185">
        <v>749.41968453291247</v>
      </c>
      <c r="S3185">
        <v>742.44359307965203</v>
      </c>
      <c r="T3185">
        <v>786.35171906576591</v>
      </c>
      <c r="U3185">
        <v>831.4842179391253</v>
      </c>
      <c r="V3185">
        <v>820.71587478054619</v>
      </c>
      <c r="W3185">
        <v>837.13369170941496</v>
      </c>
      <c r="X3185">
        <v>900.02539842632507</v>
      </c>
      <c r="Y3185">
        <v>966.41523636288616</v>
      </c>
      <c r="Z3185">
        <v>982.37704710177741</v>
      </c>
      <c r="AA3185">
        <v>966.15060598987338</v>
      </c>
      <c r="AB3185">
        <v>1011.3153993647516</v>
      </c>
      <c r="AC3185">
        <v>993.73729574715856</v>
      </c>
      <c r="AD3185">
        <v>1080.5480918280264</v>
      </c>
      <c r="AE3185">
        <v>1101.705190735617</v>
      </c>
      <c r="AF3185">
        <v>1121.0826912369678</v>
      </c>
      <c r="AG3185">
        <v>1146.10307377304</v>
      </c>
      <c r="AH3185">
        <v>1177.4385849811003</v>
      </c>
      <c r="AI3185">
        <v>1197.6105700368309</v>
      </c>
      <c r="AJ3185">
        <v>1226.824306315435</v>
      </c>
      <c r="AK3185">
        <v>1102.664220603998</v>
      </c>
      <c r="AL3185">
        <v>1151.0966251188356</v>
      </c>
      <c r="AM3185">
        <v>1211.7388192752844</v>
      </c>
    </row>
    <row r="3186" spans="1:39" customFormat="1" hidden="1" x14ac:dyDescent="0.2">
      <c r="A3186" t="s">
        <v>351</v>
      </c>
      <c r="B3186" s="1" t="s">
        <v>315</v>
      </c>
      <c r="C3186" t="s">
        <v>261</v>
      </c>
      <c r="D3186" s="1" t="s">
        <v>162</v>
      </c>
      <c r="E3186" t="s">
        <v>49</v>
      </c>
      <c r="F3186" t="s">
        <v>49</v>
      </c>
      <c r="G3186">
        <v>2543.5289250252313</v>
      </c>
      <c r="H3186">
        <v>2381.3926588589038</v>
      </c>
      <c r="I3186">
        <v>2074.5443892960893</v>
      </c>
      <c r="J3186">
        <v>1794.8888241281204</v>
      </c>
      <c r="K3186">
        <v>1465.5318493627801</v>
      </c>
      <c r="L3186">
        <v>1401.0512312638189</v>
      </c>
      <c r="M3186">
        <v>1505.3329321491906</v>
      </c>
      <c r="N3186">
        <v>1658.7525609184479</v>
      </c>
      <c r="O3186">
        <v>1686.9367461359338</v>
      </c>
      <c r="P3186">
        <v>1747.0926189179015</v>
      </c>
      <c r="Q3186">
        <v>1861.6216606439762</v>
      </c>
      <c r="R3186">
        <v>1985.9302188235231</v>
      </c>
      <c r="S3186">
        <v>1998.1071041755138</v>
      </c>
      <c r="T3186">
        <v>2158.0419830185901</v>
      </c>
      <c r="U3186">
        <v>2343.1579395972085</v>
      </c>
      <c r="V3186">
        <v>2385.3380143518857</v>
      </c>
      <c r="W3186">
        <v>2508.128873545339</v>
      </c>
      <c r="X3186">
        <v>2769.4333623471421</v>
      </c>
      <c r="Y3186">
        <v>3030.7529030364367</v>
      </c>
      <c r="Z3186">
        <v>3100.5569755647425</v>
      </c>
      <c r="AA3186">
        <v>3085.9901906521773</v>
      </c>
      <c r="AB3186">
        <v>3297.3668373365344</v>
      </c>
      <c r="AC3186">
        <v>3618.1497257653282</v>
      </c>
      <c r="AD3186">
        <v>4042.893053004088</v>
      </c>
      <c r="AE3186">
        <v>4281.8240739855646</v>
      </c>
      <c r="AF3186">
        <v>4214.8295088618625</v>
      </c>
      <c r="AG3186">
        <v>4681.1747328424835</v>
      </c>
      <c r="AH3186">
        <v>5046.691535490947</v>
      </c>
      <c r="AI3186">
        <v>5256.5558941022528</v>
      </c>
      <c r="AJ3186">
        <v>5481.3801399062631</v>
      </c>
      <c r="AK3186">
        <v>4990.9283690632419</v>
      </c>
      <c r="AL3186">
        <v>5444.2262991330053</v>
      </c>
      <c r="AM3186">
        <v>6132.5147213870405</v>
      </c>
    </row>
    <row r="3187" spans="1:39" customFormat="1" hidden="1" x14ac:dyDescent="0.2">
      <c r="A3187" t="s">
        <v>351</v>
      </c>
      <c r="B3187" s="1" t="s">
        <v>315</v>
      </c>
      <c r="C3187" t="s">
        <v>244</v>
      </c>
      <c r="D3187" s="1" t="s">
        <v>344</v>
      </c>
      <c r="E3187" t="s">
        <v>49</v>
      </c>
      <c r="F3187" t="s">
        <v>49</v>
      </c>
      <c r="G3187" t="s">
        <v>49</v>
      </c>
      <c r="H3187" t="s">
        <v>49</v>
      </c>
      <c r="I3187" t="s">
        <v>49</v>
      </c>
      <c r="J3187" t="s">
        <v>49</v>
      </c>
      <c r="K3187" t="s">
        <v>49</v>
      </c>
      <c r="L3187" t="s">
        <v>49</v>
      </c>
      <c r="M3187">
        <v>41.530055999755902</v>
      </c>
      <c r="N3187" t="s">
        <v>49</v>
      </c>
      <c r="O3187">
        <v>44.262294769287102</v>
      </c>
      <c r="P3187" t="s">
        <v>49</v>
      </c>
      <c r="Q3187">
        <v>39.890708923339801</v>
      </c>
      <c r="R3187" t="s">
        <v>49</v>
      </c>
      <c r="S3187">
        <v>35.675674438476598</v>
      </c>
      <c r="T3187">
        <v>36.216217041015597</v>
      </c>
      <c r="U3187">
        <v>31.840795516967798</v>
      </c>
      <c r="V3187">
        <v>21.568628311157202</v>
      </c>
      <c r="W3187">
        <v>24.878047943115199</v>
      </c>
      <c r="X3187">
        <v>23.300970077514599</v>
      </c>
      <c r="Y3187">
        <v>22.3300971984863</v>
      </c>
      <c r="Z3187">
        <v>16.746412277221701</v>
      </c>
      <c r="AA3187">
        <v>30.143541336059599</v>
      </c>
      <c r="AB3187">
        <v>30.331752777099599</v>
      </c>
      <c r="AC3187">
        <v>30.331752777099599</v>
      </c>
      <c r="AD3187">
        <v>31.279621124267599</v>
      </c>
      <c r="AE3187">
        <v>17.7884616851807</v>
      </c>
      <c r="AF3187">
        <v>16.6666660308838</v>
      </c>
      <c r="AG3187">
        <v>15.714285850524901</v>
      </c>
      <c r="AH3187">
        <v>22.380952835083001</v>
      </c>
      <c r="AI3187">
        <v>29.0476188659668</v>
      </c>
      <c r="AJ3187">
        <v>25.7142848968506</v>
      </c>
      <c r="AK3187">
        <v>31.428571701049801</v>
      </c>
      <c r="AL3187">
        <v>22.380952835083001</v>
      </c>
      <c r="AM3187">
        <v>17.9245281219482</v>
      </c>
    </row>
    <row r="3188" spans="1:39" customFormat="1" hidden="1" x14ac:dyDescent="0.2">
      <c r="A3188" t="s">
        <v>351</v>
      </c>
      <c r="B3188" s="1" t="s">
        <v>315</v>
      </c>
      <c r="C3188" t="s">
        <v>209</v>
      </c>
      <c r="D3188" s="1" t="s">
        <v>33</v>
      </c>
      <c r="E3188" t="s">
        <v>49</v>
      </c>
      <c r="F3188" t="s">
        <v>49</v>
      </c>
      <c r="G3188" t="s">
        <v>49</v>
      </c>
      <c r="H3188" t="s">
        <v>49</v>
      </c>
      <c r="I3188" t="s">
        <v>49</v>
      </c>
      <c r="J3188" t="s">
        <v>49</v>
      </c>
      <c r="K3188" t="s">
        <v>49</v>
      </c>
      <c r="L3188" t="s">
        <v>49</v>
      </c>
      <c r="M3188" t="s">
        <v>49</v>
      </c>
      <c r="N3188" t="s">
        <v>49</v>
      </c>
      <c r="O3188" t="s">
        <v>49</v>
      </c>
      <c r="P3188" t="s">
        <v>49</v>
      </c>
      <c r="Q3188" t="s">
        <v>49</v>
      </c>
      <c r="R3188" t="s">
        <v>49</v>
      </c>
      <c r="S3188" t="s">
        <v>49</v>
      </c>
      <c r="T3188" t="s">
        <v>49</v>
      </c>
      <c r="U3188" t="s">
        <v>49</v>
      </c>
      <c r="V3188" t="s">
        <v>49</v>
      </c>
      <c r="W3188" t="s">
        <v>49</v>
      </c>
      <c r="X3188" t="s">
        <v>49</v>
      </c>
      <c r="Y3188" t="s">
        <v>49</v>
      </c>
      <c r="Z3188" t="s">
        <v>49</v>
      </c>
      <c r="AA3188" t="s">
        <v>49</v>
      </c>
      <c r="AB3188" t="s">
        <v>49</v>
      </c>
      <c r="AC3188" t="s">
        <v>49</v>
      </c>
      <c r="AD3188" t="s">
        <v>49</v>
      </c>
      <c r="AE3188" t="s">
        <v>49</v>
      </c>
      <c r="AF3188" t="s">
        <v>49</v>
      </c>
      <c r="AG3188" t="s">
        <v>49</v>
      </c>
      <c r="AH3188">
        <v>0.57999999999999996</v>
      </c>
      <c r="AI3188">
        <v>0.59354621171951305</v>
      </c>
      <c r="AJ3188" t="s">
        <v>49</v>
      </c>
      <c r="AK3188">
        <v>0.59661710262298595</v>
      </c>
      <c r="AL3188" t="s">
        <v>49</v>
      </c>
      <c r="AM3188" t="s">
        <v>49</v>
      </c>
    </row>
    <row r="3189" spans="1:39" customFormat="1" hidden="1" x14ac:dyDescent="0.2">
      <c r="A3189" t="s">
        <v>351</v>
      </c>
      <c r="B3189" s="1" t="s">
        <v>315</v>
      </c>
      <c r="C3189" t="s">
        <v>382</v>
      </c>
      <c r="D3189" s="1" t="s">
        <v>200</v>
      </c>
      <c r="E3189" t="s">
        <v>49</v>
      </c>
      <c r="F3189" t="s">
        <v>49</v>
      </c>
      <c r="G3189" t="s">
        <v>49</v>
      </c>
      <c r="H3189" t="s">
        <v>49</v>
      </c>
      <c r="I3189" t="s">
        <v>49</v>
      </c>
      <c r="J3189" t="s">
        <v>49</v>
      </c>
      <c r="K3189" t="s">
        <v>49</v>
      </c>
      <c r="L3189" t="s">
        <v>49</v>
      </c>
      <c r="M3189">
        <v>31.947337721856599</v>
      </c>
      <c r="N3189">
        <v>23.435427849700499</v>
      </c>
      <c r="O3189">
        <v>10.4573825846721</v>
      </c>
      <c r="P3189">
        <v>37.030925836934401</v>
      </c>
      <c r="Q3189">
        <v>18.700734283802301</v>
      </c>
      <c r="R3189">
        <v>6.9196798942304101</v>
      </c>
      <c r="S3189">
        <v>2.1342098631024302</v>
      </c>
      <c r="T3189">
        <v>2.97461295184354</v>
      </c>
      <c r="U3189">
        <v>4.1106508472338303</v>
      </c>
      <c r="V3189">
        <v>4.3386739184431002</v>
      </c>
      <c r="W3189">
        <v>5.5521233316253999</v>
      </c>
      <c r="X3189">
        <v>10.2301032660485</v>
      </c>
      <c r="Y3189">
        <v>24.520102423410101</v>
      </c>
      <c r="Z3189">
        <v>6.8365624810536296</v>
      </c>
      <c r="AA3189">
        <v>7.9677222557969101</v>
      </c>
      <c r="AB3189">
        <v>16.636326273149599</v>
      </c>
      <c r="AC3189">
        <v>2.7684423654094799</v>
      </c>
      <c r="AD3189">
        <v>6.6137520235808598</v>
      </c>
      <c r="AE3189">
        <v>7.53424729775882</v>
      </c>
      <c r="AF3189">
        <v>6.5033183899338098</v>
      </c>
      <c r="AG3189">
        <v>0.388838296895887</v>
      </c>
      <c r="AH3189">
        <v>3.1753098637993999</v>
      </c>
      <c r="AI3189">
        <v>1.5426614523843101</v>
      </c>
      <c r="AJ3189">
        <v>1.13362257718798</v>
      </c>
      <c r="AK3189">
        <v>6.3254229633808299</v>
      </c>
      <c r="AL3189">
        <v>11.9050398185147</v>
      </c>
      <c r="AM3189">
        <v>13.922909317417499</v>
      </c>
    </row>
    <row r="3190" spans="1:39" customFormat="1" hidden="1" x14ac:dyDescent="0.2">
      <c r="A3190" t="s">
        <v>351</v>
      </c>
      <c r="B3190" s="1" t="s">
        <v>315</v>
      </c>
      <c r="C3190" t="s">
        <v>213</v>
      </c>
      <c r="D3190" s="1" t="s">
        <v>331</v>
      </c>
      <c r="E3190">
        <v>-1.8773064706231821</v>
      </c>
      <c r="F3190">
        <v>6.9860306911752303</v>
      </c>
      <c r="G3190">
        <v>7.9756988166335105</v>
      </c>
      <c r="H3190">
        <v>134.77157358784856</v>
      </c>
      <c r="I3190">
        <v>830.11292325156364</v>
      </c>
      <c r="J3190">
        <v>754.42795610754945</v>
      </c>
      <c r="K3190">
        <v>180.87492990652424</v>
      </c>
      <c r="L3190">
        <v>42.031089215020643</v>
      </c>
      <c r="M3190">
        <v>35.342907890783493</v>
      </c>
      <c r="N3190">
        <v>19.309548413895783</v>
      </c>
      <c r="O3190">
        <v>9.0775063060927437</v>
      </c>
      <c r="P3190">
        <v>37.57444048233998</v>
      </c>
      <c r="Q3190">
        <v>27.161738047027171</v>
      </c>
      <c r="R3190">
        <v>7.3329741438884639</v>
      </c>
      <c r="S3190">
        <v>2.0252955809729372</v>
      </c>
      <c r="T3190">
        <v>3.9745624264957371</v>
      </c>
      <c r="U3190">
        <v>5.1086947901224136</v>
      </c>
      <c r="V3190">
        <v>7.1286222786661995</v>
      </c>
      <c r="W3190">
        <v>9.3916177911448955</v>
      </c>
      <c r="X3190">
        <v>14.876552232022377</v>
      </c>
      <c r="Y3190">
        <v>22.215988398650339</v>
      </c>
      <c r="Z3190">
        <v>4.0353038615742918</v>
      </c>
      <c r="AA3190">
        <v>10.033903546763327</v>
      </c>
      <c r="AB3190">
        <v>22.481842231378721</v>
      </c>
      <c r="AC3190">
        <v>8.6563168100806962</v>
      </c>
      <c r="AD3190">
        <v>3.1751881346381907</v>
      </c>
      <c r="AE3190">
        <v>8.4152254414915433</v>
      </c>
      <c r="AF3190">
        <v>3.4272874998132181</v>
      </c>
      <c r="AG3190">
        <v>6.0505642753754216</v>
      </c>
      <c r="AH3190">
        <v>6.3271458609835776</v>
      </c>
      <c r="AI3190">
        <v>3.4474451266271586</v>
      </c>
      <c r="AJ3190">
        <v>3.9493878905562951</v>
      </c>
      <c r="AK3190">
        <v>6.1208954687545116</v>
      </c>
      <c r="AL3190">
        <v>15.788705123819042</v>
      </c>
      <c r="AM3190">
        <v>16.125198463543853</v>
      </c>
    </row>
    <row r="3191" spans="1:39" customFormat="1" hidden="1" x14ac:dyDescent="0.2">
      <c r="A3191" t="s">
        <v>351</v>
      </c>
      <c r="B3191" s="1" t="s">
        <v>315</v>
      </c>
      <c r="C3191" t="s">
        <v>263</v>
      </c>
      <c r="D3191" s="1" t="s">
        <v>232</v>
      </c>
      <c r="E3191" t="s">
        <v>49</v>
      </c>
      <c r="F3191" t="s">
        <v>49</v>
      </c>
      <c r="G3191" t="s">
        <v>49</v>
      </c>
      <c r="H3191" t="s">
        <v>49</v>
      </c>
      <c r="I3191" t="s">
        <v>49</v>
      </c>
      <c r="J3191" t="s">
        <v>49</v>
      </c>
      <c r="K3191" t="s">
        <v>49</v>
      </c>
      <c r="L3191" t="s">
        <v>49</v>
      </c>
      <c r="M3191">
        <v>62.575924764890203</v>
      </c>
      <c r="N3191">
        <v>63.231368861024002</v>
      </c>
      <c r="O3191">
        <v>56.933657262277897</v>
      </c>
      <c r="P3191">
        <v>59.0114315569488</v>
      </c>
      <c r="Q3191">
        <v>56.473030303030299</v>
      </c>
      <c r="R3191">
        <v>40.091880877742902</v>
      </c>
      <c r="S3191">
        <v>35.888453500522502</v>
      </c>
      <c r="T3191">
        <v>24.050835945663501</v>
      </c>
      <c r="U3191">
        <v>23.342389800430901</v>
      </c>
      <c r="V3191">
        <v>21.498822566299499</v>
      </c>
      <c r="W3191">
        <v>23.072211434272202</v>
      </c>
      <c r="X3191">
        <v>23.2185739270376</v>
      </c>
      <c r="Y3191">
        <v>25.905833333333302</v>
      </c>
      <c r="Z3191">
        <v>26.652996086600801</v>
      </c>
      <c r="AA3191">
        <v>23.719969239321902</v>
      </c>
      <c r="AB3191">
        <v>23.778911238490601</v>
      </c>
      <c r="AC3191">
        <v>22.996334090590199</v>
      </c>
      <c r="AD3191">
        <v>21.324311107953399</v>
      </c>
      <c r="AE3191">
        <v>20.1335217758898</v>
      </c>
      <c r="AF3191">
        <v>23.630112578612199</v>
      </c>
      <c r="AG3191">
        <v>24.531868076699102</v>
      </c>
      <c r="AH3191">
        <v>19.819186049603399</v>
      </c>
      <c r="AI3191">
        <v>19.5131820149386</v>
      </c>
      <c r="AJ3191">
        <v>18.996753671748198</v>
      </c>
      <c r="AK3191">
        <v>17.035765928648502</v>
      </c>
      <c r="AL3191">
        <v>16.622660498458501</v>
      </c>
      <c r="AM3191">
        <v>18.664964619415901</v>
      </c>
    </row>
    <row r="3192" spans="1:39" customFormat="1" hidden="1" x14ac:dyDescent="0.2">
      <c r="A3192" t="s">
        <v>351</v>
      </c>
      <c r="B3192" s="1" t="s">
        <v>315</v>
      </c>
      <c r="C3192" t="s">
        <v>546</v>
      </c>
      <c r="D3192" s="1" t="s">
        <v>94</v>
      </c>
      <c r="E3192" t="s">
        <v>49</v>
      </c>
      <c r="F3192" t="s">
        <v>49</v>
      </c>
      <c r="G3192" t="s">
        <v>49</v>
      </c>
      <c r="H3192" t="s">
        <v>49</v>
      </c>
      <c r="I3192" t="s">
        <v>49</v>
      </c>
      <c r="J3192" t="s">
        <v>49</v>
      </c>
      <c r="K3192">
        <v>10.8416833333333</v>
      </c>
      <c r="L3192">
        <v>10.8218833333333</v>
      </c>
      <c r="M3192">
        <v>12.8095583333333</v>
      </c>
      <c r="N3192">
        <v>17.362491666666699</v>
      </c>
      <c r="O3192">
        <v>20.837566666666699</v>
      </c>
      <c r="P3192">
        <v>39.007733333333299</v>
      </c>
      <c r="Q3192">
        <v>47.7038333333333</v>
      </c>
      <c r="R3192">
        <v>48.377958333333297</v>
      </c>
      <c r="S3192">
        <v>46.937066666666702</v>
      </c>
      <c r="T3192">
        <v>43.648375000000001</v>
      </c>
      <c r="U3192">
        <v>42.649941666666699</v>
      </c>
      <c r="V3192">
        <v>41.011820505934899</v>
      </c>
      <c r="W3192">
        <v>40.152899945420501</v>
      </c>
      <c r="X3192">
        <v>37.316256805555597</v>
      </c>
      <c r="Y3192">
        <v>36.574591666666699</v>
      </c>
      <c r="Z3192">
        <v>42.904108333333298</v>
      </c>
      <c r="AA3192">
        <v>45.964261400813903</v>
      </c>
      <c r="AB3192">
        <v>46.143901317204303</v>
      </c>
      <c r="AC3192">
        <v>47.004479142256798</v>
      </c>
      <c r="AD3192">
        <v>48.438059008772598</v>
      </c>
      <c r="AE3192">
        <v>53.654058312852001</v>
      </c>
      <c r="AF3192">
        <v>64.462108272529406</v>
      </c>
      <c r="AG3192">
        <v>69.914065825299701</v>
      </c>
      <c r="AH3192">
        <v>68.866667859063</v>
      </c>
      <c r="AI3192">
        <v>68.840320327700994</v>
      </c>
      <c r="AJ3192">
        <v>69.789349180747607</v>
      </c>
      <c r="AK3192">
        <v>77.346112703930302</v>
      </c>
      <c r="AL3192">
        <v>84.640822006528495</v>
      </c>
      <c r="AM3192">
        <v>84.116222570404503</v>
      </c>
    </row>
    <row r="3193" spans="1:39" customFormat="1" hidden="1" x14ac:dyDescent="0.2">
      <c r="A3193" t="s">
        <v>351</v>
      </c>
      <c r="B3193" s="1" t="s">
        <v>315</v>
      </c>
      <c r="C3193" t="s">
        <v>309</v>
      </c>
      <c r="D3193" s="1" t="s">
        <v>274</v>
      </c>
      <c r="E3193" t="s">
        <v>49</v>
      </c>
      <c r="F3193" t="s">
        <v>49</v>
      </c>
      <c r="G3193" t="s">
        <v>49</v>
      </c>
      <c r="H3193" t="s">
        <v>49</v>
      </c>
      <c r="I3193" t="s">
        <v>49</v>
      </c>
      <c r="J3193" t="s">
        <v>49</v>
      </c>
      <c r="K3193" t="s">
        <v>49</v>
      </c>
      <c r="L3193" t="s">
        <v>49</v>
      </c>
      <c r="M3193">
        <v>41.4893608093262</v>
      </c>
      <c r="N3193" t="s">
        <v>49</v>
      </c>
      <c r="O3193">
        <v>37.234043121337898</v>
      </c>
      <c r="P3193" t="s">
        <v>49</v>
      </c>
      <c r="Q3193">
        <v>39.682540893554702</v>
      </c>
      <c r="R3193" t="s">
        <v>49</v>
      </c>
      <c r="S3193">
        <v>26.984127044677699</v>
      </c>
      <c r="T3193">
        <v>18.090452194213899</v>
      </c>
      <c r="U3193">
        <v>15.0485439300537</v>
      </c>
      <c r="V3193">
        <v>14.563106536865201</v>
      </c>
      <c r="W3193">
        <v>11.5942029953003</v>
      </c>
      <c r="X3193">
        <v>17.391304016113299</v>
      </c>
      <c r="Y3193">
        <v>26.442308425903299</v>
      </c>
      <c r="Z3193">
        <v>25.118482589721701</v>
      </c>
      <c r="AA3193">
        <v>15.165876388549799</v>
      </c>
      <c r="AB3193">
        <v>15.165876388549799</v>
      </c>
      <c r="AC3193">
        <v>18.9573459625244</v>
      </c>
      <c r="AD3193">
        <v>18.483411788940401</v>
      </c>
      <c r="AE3193">
        <v>19.523809432983398</v>
      </c>
      <c r="AF3193">
        <v>18.095237731933601</v>
      </c>
      <c r="AG3193">
        <v>23.3333339691162</v>
      </c>
      <c r="AH3193">
        <v>31.904762268066399</v>
      </c>
      <c r="AI3193">
        <v>28.773584365844702</v>
      </c>
      <c r="AJ3193">
        <v>37.735847473144503</v>
      </c>
      <c r="AK3193">
        <v>28.773584365844702</v>
      </c>
      <c r="AL3193">
        <v>29.716981887817401</v>
      </c>
      <c r="AM3193">
        <v>25.4716987609863</v>
      </c>
    </row>
    <row r="3194" spans="1:39" customFormat="1" hidden="1" x14ac:dyDescent="0.2">
      <c r="A3194" t="s">
        <v>351</v>
      </c>
      <c r="B3194" s="1" t="s">
        <v>315</v>
      </c>
      <c r="C3194" t="s">
        <v>421</v>
      </c>
      <c r="D3194" s="1" t="s">
        <v>223</v>
      </c>
      <c r="E3194">
        <v>2445569</v>
      </c>
      <c r="F3194">
        <v>2488135</v>
      </c>
      <c r="G3194">
        <v>2526304</v>
      </c>
      <c r="H3194">
        <v>2558464</v>
      </c>
      <c r="I3194">
        <v>2575993</v>
      </c>
      <c r="J3194">
        <v>2558732</v>
      </c>
      <c r="K3194">
        <v>2547905</v>
      </c>
      <c r="L3194">
        <v>2575143</v>
      </c>
      <c r="M3194">
        <v>2622535</v>
      </c>
      <c r="N3194">
        <v>2680325</v>
      </c>
      <c r="O3194">
        <v>2748623</v>
      </c>
      <c r="P3194">
        <v>2822864</v>
      </c>
      <c r="Q3194">
        <v>2892433</v>
      </c>
      <c r="R3194">
        <v>2956425</v>
      </c>
      <c r="S3194">
        <v>3021383</v>
      </c>
      <c r="T3194">
        <v>3090901</v>
      </c>
      <c r="U3194">
        <v>3166252</v>
      </c>
      <c r="V3194">
        <v>3238371</v>
      </c>
      <c r="W3194">
        <v>3306720</v>
      </c>
      <c r="X3194">
        <v>3368194</v>
      </c>
      <c r="Y3194">
        <v>3426924</v>
      </c>
      <c r="Z3194">
        <v>3491378</v>
      </c>
      <c r="AA3194">
        <v>3547634</v>
      </c>
      <c r="AB3194">
        <v>3592502</v>
      </c>
      <c r="AC3194">
        <v>3641297</v>
      </c>
      <c r="AD3194">
        <v>3694683</v>
      </c>
      <c r="AE3194">
        <v>3745061</v>
      </c>
      <c r="AF3194">
        <v>3793801</v>
      </c>
      <c r="AG3194">
        <v>3841446</v>
      </c>
      <c r="AH3194">
        <v>3886971</v>
      </c>
      <c r="AI3194">
        <v>3933986</v>
      </c>
      <c r="AJ3194">
        <v>3985939</v>
      </c>
      <c r="AK3194">
        <v>4038664</v>
      </c>
      <c r="AL3194">
        <v>4092047</v>
      </c>
      <c r="AM3194">
        <v>4150816</v>
      </c>
    </row>
    <row r="3195" spans="1:39" customFormat="1" hidden="1" x14ac:dyDescent="0.2">
      <c r="A3195" t="s">
        <v>351</v>
      </c>
      <c r="B3195" s="1" t="s">
        <v>315</v>
      </c>
      <c r="C3195" t="s">
        <v>120</v>
      </c>
      <c r="D3195" s="1" t="s">
        <v>488</v>
      </c>
      <c r="E3195">
        <v>1.7649627112872699</v>
      </c>
      <c r="F3195">
        <v>2.0901780185824701</v>
      </c>
      <c r="G3195">
        <v>1.9244848833594601</v>
      </c>
      <c r="H3195">
        <v>1.63530770758668</v>
      </c>
      <c r="I3195">
        <v>1.1538161192326</v>
      </c>
      <c r="J3195">
        <v>2.8786218243318E-2</v>
      </c>
      <c r="K3195">
        <v>-3.54303686250107E-2</v>
      </c>
      <c r="L3195">
        <v>0.99830039595093101</v>
      </c>
      <c r="M3195">
        <v>1.48008970426178</v>
      </c>
      <c r="N3195">
        <v>1.4585021753874401</v>
      </c>
      <c r="O3195">
        <v>1.53403815421676</v>
      </c>
      <c r="P3195">
        <v>1.48607226256731</v>
      </c>
      <c r="Q3195">
        <v>1.19112592398474</v>
      </c>
      <c r="R3195">
        <v>0.94885661355131401</v>
      </c>
      <c r="S3195">
        <v>0.917899316903102</v>
      </c>
      <c r="T3195">
        <v>1.0484449238833999</v>
      </c>
      <c r="U3195">
        <v>1.21010542490902</v>
      </c>
      <c r="V3195">
        <v>1.12786445855189</v>
      </c>
      <c r="W3195">
        <v>1.07505129401544</v>
      </c>
      <c r="X3195">
        <v>0.95358696430052303</v>
      </c>
      <c r="Y3195">
        <v>0.95022014475531402</v>
      </c>
      <c r="Z3195">
        <v>1.20726564406139</v>
      </c>
      <c r="AA3195">
        <v>1.1928644288063099</v>
      </c>
      <c r="AB3195">
        <v>1.2168907290997399</v>
      </c>
      <c r="AC3195">
        <v>1.6652365593996199</v>
      </c>
      <c r="AD3195">
        <v>1.9847386672577201</v>
      </c>
      <c r="AE3195">
        <v>2.0061078993715999</v>
      </c>
      <c r="AF3195">
        <v>2.05902596620676</v>
      </c>
      <c r="AG3195">
        <v>2.0372244221996998</v>
      </c>
      <c r="AH3195">
        <v>1.9336471564305699</v>
      </c>
      <c r="AI3195">
        <v>1.9903220702461699</v>
      </c>
      <c r="AJ3195">
        <v>2.08787614010317</v>
      </c>
      <c r="AK3195">
        <v>1.8978638231217499</v>
      </c>
      <c r="AL3195">
        <v>1.68633485930567</v>
      </c>
      <c r="AM3195">
        <v>1.6524892336192001</v>
      </c>
    </row>
    <row r="3196" spans="1:39" customFormat="1" hidden="1" x14ac:dyDescent="0.2">
      <c r="A3196" t="s">
        <v>351</v>
      </c>
      <c r="B3196" s="1" t="s">
        <v>315</v>
      </c>
      <c r="C3196" t="s">
        <v>514</v>
      </c>
      <c r="D3196" s="1" t="s">
        <v>142</v>
      </c>
      <c r="E3196">
        <v>4218400</v>
      </c>
      <c r="F3196">
        <v>4307500</v>
      </c>
      <c r="G3196">
        <v>4391200</v>
      </c>
      <c r="H3196">
        <v>4463600</v>
      </c>
      <c r="I3196">
        <v>4515400</v>
      </c>
      <c r="J3196">
        <v>4516700</v>
      </c>
      <c r="K3196">
        <v>4515100</v>
      </c>
      <c r="L3196">
        <v>4560400</v>
      </c>
      <c r="M3196">
        <v>4628400</v>
      </c>
      <c r="N3196">
        <v>4696400</v>
      </c>
      <c r="O3196">
        <v>4769000</v>
      </c>
      <c r="P3196">
        <v>4840400</v>
      </c>
      <c r="Q3196">
        <v>4898400</v>
      </c>
      <c r="R3196">
        <v>4945100</v>
      </c>
      <c r="S3196">
        <v>4990700</v>
      </c>
      <c r="T3196">
        <v>5043300</v>
      </c>
      <c r="U3196">
        <v>5104700</v>
      </c>
      <c r="V3196">
        <v>5162600</v>
      </c>
      <c r="W3196">
        <v>5218400</v>
      </c>
      <c r="X3196">
        <v>5268400</v>
      </c>
      <c r="Y3196">
        <v>5318700</v>
      </c>
      <c r="Z3196">
        <v>5383300</v>
      </c>
      <c r="AA3196">
        <v>5447900</v>
      </c>
      <c r="AB3196">
        <v>5514600</v>
      </c>
      <c r="AC3196">
        <v>5607200</v>
      </c>
      <c r="AD3196">
        <v>5719600</v>
      </c>
      <c r="AE3196">
        <v>5835500</v>
      </c>
      <c r="AF3196">
        <v>5956900</v>
      </c>
      <c r="AG3196">
        <v>6079500</v>
      </c>
      <c r="AH3196">
        <v>6198200</v>
      </c>
      <c r="AI3196">
        <v>6322800</v>
      </c>
      <c r="AJ3196">
        <v>6456200</v>
      </c>
      <c r="AK3196">
        <v>6579900</v>
      </c>
      <c r="AL3196">
        <v>6691800</v>
      </c>
      <c r="AM3196">
        <v>6803300</v>
      </c>
    </row>
    <row r="3197" spans="1:39" customFormat="1" hidden="1" x14ac:dyDescent="0.2">
      <c r="A3197" t="s">
        <v>351</v>
      </c>
      <c r="B3197" s="1" t="s">
        <v>315</v>
      </c>
      <c r="C3197" t="s">
        <v>267</v>
      </c>
      <c r="D3197" s="1" t="s">
        <v>205</v>
      </c>
      <c r="E3197" t="s">
        <v>49</v>
      </c>
      <c r="F3197" t="s">
        <v>49</v>
      </c>
      <c r="G3197" t="s">
        <v>49</v>
      </c>
      <c r="H3197" t="s">
        <v>49</v>
      </c>
      <c r="I3197" t="s">
        <v>49</v>
      </c>
      <c r="J3197" t="s">
        <v>49</v>
      </c>
      <c r="K3197" t="s">
        <v>49</v>
      </c>
      <c r="L3197" t="s">
        <v>49</v>
      </c>
      <c r="M3197" t="s">
        <v>49</v>
      </c>
      <c r="N3197" t="s">
        <v>49</v>
      </c>
      <c r="O3197" t="s">
        <v>49</v>
      </c>
      <c r="P3197" t="s">
        <v>49</v>
      </c>
      <c r="Q3197" t="s">
        <v>49</v>
      </c>
      <c r="R3197" t="s">
        <v>49</v>
      </c>
      <c r="S3197" t="s">
        <v>49</v>
      </c>
      <c r="T3197" t="s">
        <v>49</v>
      </c>
      <c r="U3197" t="s">
        <v>49</v>
      </c>
      <c r="V3197">
        <v>5.0999999999999996</v>
      </c>
      <c r="W3197">
        <v>5.4</v>
      </c>
      <c r="X3197">
        <v>3</v>
      </c>
      <c r="Y3197">
        <v>3</v>
      </c>
      <c r="Z3197">
        <v>3</v>
      </c>
      <c r="AA3197">
        <v>8.6</v>
      </c>
      <c r="AB3197">
        <v>5.9</v>
      </c>
      <c r="AC3197">
        <v>5.9</v>
      </c>
      <c r="AD3197">
        <v>6.4</v>
      </c>
      <c r="AE3197">
        <v>6.4</v>
      </c>
      <c r="AF3197">
        <v>6.4</v>
      </c>
      <c r="AG3197">
        <v>6.4</v>
      </c>
      <c r="AH3197">
        <v>6.4</v>
      </c>
      <c r="AI3197">
        <v>6.4</v>
      </c>
      <c r="AJ3197">
        <v>6.7</v>
      </c>
      <c r="AK3197" t="s">
        <v>49</v>
      </c>
      <c r="AL3197" t="s">
        <v>49</v>
      </c>
      <c r="AM3197" t="s">
        <v>49</v>
      </c>
    </row>
    <row r="3198" spans="1:39" customFormat="1" hidden="1" x14ac:dyDescent="0.2">
      <c r="A3198" t="s">
        <v>351</v>
      </c>
      <c r="B3198" s="1" t="s">
        <v>315</v>
      </c>
      <c r="C3198" t="s">
        <v>447</v>
      </c>
      <c r="D3198" s="1" t="s">
        <v>564</v>
      </c>
      <c r="E3198" t="s">
        <v>49</v>
      </c>
      <c r="F3198" t="s">
        <v>49</v>
      </c>
      <c r="G3198" t="s">
        <v>49</v>
      </c>
      <c r="H3198" t="s">
        <v>49</v>
      </c>
      <c r="I3198" t="s">
        <v>49</v>
      </c>
      <c r="J3198" t="s">
        <v>49</v>
      </c>
      <c r="K3198" t="s">
        <v>49</v>
      </c>
      <c r="L3198" t="s">
        <v>49</v>
      </c>
      <c r="M3198" t="s">
        <v>49</v>
      </c>
      <c r="N3198" t="s">
        <v>49</v>
      </c>
      <c r="O3198" t="s">
        <v>49</v>
      </c>
      <c r="P3198" t="s">
        <v>49</v>
      </c>
      <c r="Q3198" t="s">
        <v>49</v>
      </c>
      <c r="R3198" t="s">
        <v>49</v>
      </c>
      <c r="S3198" t="s">
        <v>49</v>
      </c>
      <c r="T3198" t="s">
        <v>49</v>
      </c>
      <c r="U3198">
        <v>6</v>
      </c>
      <c r="V3198">
        <v>6</v>
      </c>
      <c r="W3198">
        <v>6</v>
      </c>
      <c r="X3198">
        <v>6</v>
      </c>
      <c r="Y3198">
        <v>6</v>
      </c>
      <c r="Z3198">
        <v>3</v>
      </c>
      <c r="AA3198">
        <v>3</v>
      </c>
      <c r="AB3198">
        <v>3</v>
      </c>
      <c r="AC3198">
        <v>3</v>
      </c>
      <c r="AD3198">
        <v>3</v>
      </c>
      <c r="AE3198">
        <v>3</v>
      </c>
      <c r="AF3198">
        <v>3</v>
      </c>
      <c r="AG3198">
        <v>3</v>
      </c>
      <c r="AH3198">
        <v>3</v>
      </c>
      <c r="AI3198">
        <v>3</v>
      </c>
      <c r="AJ3198">
        <v>3</v>
      </c>
      <c r="AK3198" t="s">
        <v>49</v>
      </c>
      <c r="AL3198" t="s">
        <v>49</v>
      </c>
      <c r="AM3198" t="s">
        <v>49</v>
      </c>
    </row>
    <row r="3199" spans="1:39" customFormat="1" hidden="1" x14ac:dyDescent="0.2">
      <c r="A3199" t="s">
        <v>351</v>
      </c>
      <c r="B3199" s="1" t="s">
        <v>315</v>
      </c>
      <c r="C3199" t="s">
        <v>458</v>
      </c>
      <c r="D3199" s="1" t="s">
        <v>187</v>
      </c>
      <c r="E3199" t="s">
        <v>49</v>
      </c>
      <c r="F3199" t="s">
        <v>49</v>
      </c>
      <c r="G3199" t="s">
        <v>49</v>
      </c>
      <c r="H3199" t="s">
        <v>49</v>
      </c>
      <c r="I3199" t="s">
        <v>49</v>
      </c>
      <c r="J3199" t="s">
        <v>49</v>
      </c>
      <c r="K3199" t="s">
        <v>49</v>
      </c>
      <c r="L3199">
        <v>403</v>
      </c>
      <c r="M3199">
        <v>481</v>
      </c>
      <c r="N3199">
        <v>472</v>
      </c>
      <c r="O3199">
        <v>466</v>
      </c>
      <c r="P3199">
        <v>355</v>
      </c>
      <c r="Q3199">
        <v>337</v>
      </c>
      <c r="R3199">
        <v>332</v>
      </c>
      <c r="S3199">
        <v>395</v>
      </c>
      <c r="T3199">
        <v>562</v>
      </c>
      <c r="U3199">
        <v>715</v>
      </c>
      <c r="V3199" t="s">
        <v>49</v>
      </c>
      <c r="W3199">
        <v>751.8</v>
      </c>
      <c r="X3199">
        <v>848.9</v>
      </c>
      <c r="Y3199">
        <v>945.5</v>
      </c>
      <c r="Z3199">
        <v>744.5</v>
      </c>
      <c r="AA3199">
        <v>737.7</v>
      </c>
      <c r="AB3199">
        <v>798.3</v>
      </c>
      <c r="AC3199">
        <v>922.7</v>
      </c>
      <c r="AD3199">
        <v>1002</v>
      </c>
      <c r="AE3199">
        <v>1010</v>
      </c>
      <c r="AF3199">
        <v>918</v>
      </c>
      <c r="AG3199">
        <v>807</v>
      </c>
      <c r="AH3199">
        <v>935</v>
      </c>
      <c r="AI3199">
        <v>949</v>
      </c>
      <c r="AJ3199">
        <v>870.4</v>
      </c>
      <c r="AK3199">
        <v>937</v>
      </c>
      <c r="AL3199">
        <v>1003</v>
      </c>
      <c r="AM3199" t="s">
        <v>49</v>
      </c>
    </row>
    <row r="3200" spans="1:39" customFormat="1" hidden="1" x14ac:dyDescent="0.2">
      <c r="A3200" t="s">
        <v>351</v>
      </c>
      <c r="B3200" s="1" t="s">
        <v>315</v>
      </c>
      <c r="C3200" t="s">
        <v>487</v>
      </c>
      <c r="D3200" s="1" t="s">
        <v>306</v>
      </c>
      <c r="E3200" t="s">
        <v>49</v>
      </c>
      <c r="F3200" t="s">
        <v>49</v>
      </c>
      <c r="G3200" t="s">
        <v>49</v>
      </c>
      <c r="H3200" t="s">
        <v>49</v>
      </c>
      <c r="I3200" t="s">
        <v>49</v>
      </c>
      <c r="J3200" t="s">
        <v>49</v>
      </c>
      <c r="K3200" t="s">
        <v>49</v>
      </c>
      <c r="L3200" t="s">
        <v>49</v>
      </c>
      <c r="M3200" t="s">
        <v>49</v>
      </c>
      <c r="N3200" t="s">
        <v>49</v>
      </c>
      <c r="O3200" t="s">
        <v>49</v>
      </c>
      <c r="P3200" t="s">
        <v>49</v>
      </c>
      <c r="Q3200" t="s">
        <v>49</v>
      </c>
      <c r="R3200" t="s">
        <v>49</v>
      </c>
      <c r="S3200" t="s">
        <v>49</v>
      </c>
      <c r="T3200" t="s">
        <v>49</v>
      </c>
      <c r="U3200" t="s">
        <v>49</v>
      </c>
      <c r="V3200" t="s">
        <v>49</v>
      </c>
      <c r="W3200" t="s">
        <v>49</v>
      </c>
      <c r="X3200" t="s">
        <v>49</v>
      </c>
      <c r="Y3200" t="s">
        <v>49</v>
      </c>
      <c r="Z3200" t="s">
        <v>49</v>
      </c>
      <c r="AA3200" t="s">
        <v>49</v>
      </c>
      <c r="AB3200" t="s">
        <v>49</v>
      </c>
      <c r="AC3200" t="s">
        <v>49</v>
      </c>
      <c r="AD3200" t="s">
        <v>49</v>
      </c>
      <c r="AE3200" t="s">
        <v>49</v>
      </c>
      <c r="AF3200" t="s">
        <v>49</v>
      </c>
      <c r="AG3200" t="s">
        <v>49</v>
      </c>
      <c r="AH3200" t="s">
        <v>49</v>
      </c>
      <c r="AI3200" t="s">
        <v>49</v>
      </c>
      <c r="AJ3200" t="s">
        <v>49</v>
      </c>
      <c r="AK3200" t="s">
        <v>49</v>
      </c>
      <c r="AL3200" t="s">
        <v>49</v>
      </c>
      <c r="AM3200" t="s">
        <v>49</v>
      </c>
    </row>
    <row r="3201" spans="1:39" customFormat="1" hidden="1" x14ac:dyDescent="0.2">
      <c r="A3201" t="s">
        <v>351</v>
      </c>
      <c r="B3201" s="1" t="s">
        <v>315</v>
      </c>
      <c r="C3201" t="s">
        <v>454</v>
      </c>
      <c r="D3201" s="1" t="s">
        <v>165</v>
      </c>
      <c r="E3201" t="s">
        <v>49</v>
      </c>
      <c r="F3201" t="s">
        <v>49</v>
      </c>
      <c r="G3201" t="s">
        <v>49</v>
      </c>
      <c r="H3201" t="s">
        <v>49</v>
      </c>
      <c r="I3201" t="s">
        <v>49</v>
      </c>
      <c r="J3201" t="s">
        <v>49</v>
      </c>
      <c r="K3201" t="s">
        <v>49</v>
      </c>
      <c r="L3201" t="s">
        <v>49</v>
      </c>
      <c r="M3201">
        <v>20.1214953177175</v>
      </c>
      <c r="N3201">
        <v>36.813332236209114</v>
      </c>
      <c r="O3201">
        <v>43.873528628250327</v>
      </c>
      <c r="P3201">
        <v>15.58210304141533</v>
      </c>
      <c r="Q3201">
        <v>23.050402350715885</v>
      </c>
      <c r="R3201">
        <v>30.520822696982648</v>
      </c>
      <c r="S3201">
        <v>33.190943213366033</v>
      </c>
      <c r="T3201">
        <v>19.308831939889693</v>
      </c>
      <c r="U3201">
        <v>17.347465922507105</v>
      </c>
      <c r="V3201">
        <v>13.413969098055892</v>
      </c>
      <c r="W3201">
        <v>12.506071232301242</v>
      </c>
      <c r="X3201">
        <v>7.2617270739170436</v>
      </c>
      <c r="Y3201">
        <v>3.0191180245969504</v>
      </c>
      <c r="Z3201">
        <v>21.740400984574251</v>
      </c>
      <c r="AA3201">
        <v>12.438044322168517</v>
      </c>
      <c r="AB3201">
        <v>1.0589888129389835</v>
      </c>
      <c r="AC3201">
        <v>13.197591913201212</v>
      </c>
      <c r="AD3201">
        <v>17.590588688466021</v>
      </c>
      <c r="AE3201">
        <v>10.808718320400745</v>
      </c>
      <c r="AF3201">
        <v>19.53336065091667</v>
      </c>
      <c r="AG3201">
        <v>17.426879269905942</v>
      </c>
      <c r="AH3201">
        <v>12.689177424417906</v>
      </c>
      <c r="AI3201">
        <v>15.530337040847956</v>
      </c>
      <c r="AJ3201">
        <v>14.475665597025548</v>
      </c>
      <c r="AK3201">
        <v>10.285316960134097</v>
      </c>
      <c r="AL3201">
        <v>0.72023896782303765</v>
      </c>
      <c r="AM3201">
        <v>2.1870930594528781</v>
      </c>
    </row>
    <row r="3202" spans="1:39" customFormat="1" hidden="1" x14ac:dyDescent="0.2">
      <c r="A3202" t="s">
        <v>351</v>
      </c>
      <c r="B3202" s="1" t="s">
        <v>315</v>
      </c>
      <c r="C3202" t="s">
        <v>381</v>
      </c>
      <c r="D3202" s="1" t="s">
        <v>512</v>
      </c>
      <c r="E3202" t="s">
        <v>49</v>
      </c>
      <c r="F3202" t="s">
        <v>49</v>
      </c>
      <c r="G3202" t="s">
        <v>49</v>
      </c>
      <c r="H3202" t="s">
        <v>49</v>
      </c>
      <c r="I3202" t="s">
        <v>49</v>
      </c>
      <c r="J3202" t="s">
        <v>49</v>
      </c>
      <c r="K3202" t="s">
        <v>49</v>
      </c>
      <c r="L3202" t="s">
        <v>49</v>
      </c>
      <c r="M3202">
        <v>41.847827911377003</v>
      </c>
      <c r="N3202" t="s">
        <v>49</v>
      </c>
      <c r="O3202">
        <v>43.478260040283203</v>
      </c>
      <c r="P3202" t="s">
        <v>49</v>
      </c>
      <c r="Q3202">
        <v>41.304347991943402</v>
      </c>
      <c r="R3202" t="s">
        <v>49</v>
      </c>
      <c r="S3202">
        <v>49.729728698730497</v>
      </c>
      <c r="T3202">
        <v>40</v>
      </c>
      <c r="U3202">
        <v>39.303482055664098</v>
      </c>
      <c r="V3202">
        <v>16.6666660308838</v>
      </c>
      <c r="W3202">
        <v>25.980392456054702</v>
      </c>
      <c r="X3202">
        <v>36.893203735351598</v>
      </c>
      <c r="Y3202">
        <v>42.7184448242188</v>
      </c>
      <c r="Z3202">
        <v>40.669857025146499</v>
      </c>
      <c r="AA3202">
        <v>43.5406684875488</v>
      </c>
      <c r="AB3202">
        <v>45.497631072997997</v>
      </c>
      <c r="AC3202">
        <v>40.758293151855497</v>
      </c>
      <c r="AD3202">
        <v>42.180095672607401</v>
      </c>
      <c r="AE3202">
        <v>34.615383148193402</v>
      </c>
      <c r="AF3202">
        <v>33.333332061767599</v>
      </c>
      <c r="AG3202">
        <v>39.523811340332003</v>
      </c>
      <c r="AH3202">
        <v>37.619049072265597</v>
      </c>
      <c r="AI3202">
        <v>36.666667938232401</v>
      </c>
      <c r="AJ3202">
        <v>37.619049072265597</v>
      </c>
      <c r="AK3202">
        <v>36.666667938232401</v>
      </c>
      <c r="AL3202">
        <v>30.476190567016602</v>
      </c>
      <c r="AM3202">
        <v>28.773584365844702</v>
      </c>
    </row>
    <row r="3203" spans="1:39" customFormat="1" hidden="1" x14ac:dyDescent="0.2">
      <c r="A3203" t="s">
        <v>351</v>
      </c>
      <c r="B3203" s="1" t="s">
        <v>315</v>
      </c>
      <c r="C3203" t="s">
        <v>410</v>
      </c>
      <c r="D3203" s="1" t="s">
        <v>81</v>
      </c>
      <c r="E3203" t="s">
        <v>49</v>
      </c>
      <c r="F3203" t="s">
        <v>49</v>
      </c>
      <c r="G3203" t="s">
        <v>49</v>
      </c>
      <c r="H3203" t="s">
        <v>49</v>
      </c>
      <c r="I3203" t="s">
        <v>49</v>
      </c>
      <c r="J3203" t="s">
        <v>49</v>
      </c>
      <c r="K3203" t="s">
        <v>49</v>
      </c>
      <c r="L3203" t="s">
        <v>49</v>
      </c>
      <c r="M3203">
        <v>27.638191223144499</v>
      </c>
      <c r="N3203" t="s">
        <v>49</v>
      </c>
      <c r="O3203">
        <v>25</v>
      </c>
      <c r="P3203" t="s">
        <v>49</v>
      </c>
      <c r="Q3203">
        <v>23.8805961608887</v>
      </c>
      <c r="R3203" t="s">
        <v>49</v>
      </c>
      <c r="S3203">
        <v>23.383085250854499</v>
      </c>
      <c r="T3203">
        <v>26.8656711578369</v>
      </c>
      <c r="U3203">
        <v>23.0769233703613</v>
      </c>
      <c r="V3203">
        <v>13.875597953796399</v>
      </c>
      <c r="W3203">
        <v>7.6555023193359402</v>
      </c>
      <c r="X3203">
        <v>7.6555023193359402</v>
      </c>
      <c r="Y3203">
        <v>6.7307691574096697</v>
      </c>
      <c r="Z3203">
        <v>6.1611375808715803</v>
      </c>
      <c r="AA3203">
        <v>8.5308055877685494</v>
      </c>
      <c r="AB3203">
        <v>10.7981224060059</v>
      </c>
      <c r="AC3203">
        <v>11.737089157104499</v>
      </c>
      <c r="AD3203">
        <v>13.1455402374268</v>
      </c>
      <c r="AE3203">
        <v>16.8269233703613</v>
      </c>
      <c r="AF3203">
        <v>13.3333330154419</v>
      </c>
      <c r="AG3203">
        <v>14.285714149475099</v>
      </c>
      <c r="AH3203">
        <v>17.142856597900401</v>
      </c>
      <c r="AI3203">
        <v>18.095237731933601</v>
      </c>
      <c r="AJ3203">
        <v>19.0476188659668</v>
      </c>
      <c r="AK3203">
        <v>17.619047164916999</v>
      </c>
      <c r="AL3203">
        <v>13.8095235824585</v>
      </c>
      <c r="AM3203">
        <v>12.7358493804932</v>
      </c>
    </row>
    <row r="3204" spans="1:39" customFormat="1" hidden="1" x14ac:dyDescent="0.2">
      <c r="A3204" t="s">
        <v>351</v>
      </c>
      <c r="B3204" s="1" t="s">
        <v>315</v>
      </c>
      <c r="C3204" t="s">
        <v>330</v>
      </c>
      <c r="D3204" s="1" t="s">
        <v>266</v>
      </c>
      <c r="E3204" t="s">
        <v>49</v>
      </c>
      <c r="F3204" t="s">
        <v>49</v>
      </c>
      <c r="G3204" t="s">
        <v>49</v>
      </c>
      <c r="H3204" t="s">
        <v>49</v>
      </c>
      <c r="I3204" t="s">
        <v>49</v>
      </c>
      <c r="J3204" t="s">
        <v>49</v>
      </c>
      <c r="K3204" t="s">
        <v>49</v>
      </c>
      <c r="L3204">
        <v>0</v>
      </c>
      <c r="M3204" t="s">
        <v>49</v>
      </c>
      <c r="N3204" t="s">
        <v>49</v>
      </c>
      <c r="O3204" t="s">
        <v>49</v>
      </c>
      <c r="P3204" t="s">
        <v>49</v>
      </c>
      <c r="Q3204">
        <v>4.66</v>
      </c>
      <c r="R3204">
        <v>4.55</v>
      </c>
      <c r="S3204">
        <v>8.17</v>
      </c>
      <c r="T3204">
        <v>4.28</v>
      </c>
      <c r="U3204" t="s">
        <v>49</v>
      </c>
      <c r="V3204" t="s">
        <v>49</v>
      </c>
      <c r="W3204">
        <v>3</v>
      </c>
      <c r="X3204">
        <v>2.9</v>
      </c>
      <c r="Y3204">
        <v>3.16</v>
      </c>
      <c r="Z3204">
        <v>3.06</v>
      </c>
      <c r="AA3204">
        <v>3.26</v>
      </c>
      <c r="AB3204">
        <v>3.31</v>
      </c>
      <c r="AC3204">
        <v>3.31</v>
      </c>
      <c r="AD3204">
        <v>3.31</v>
      </c>
      <c r="AE3204">
        <v>3.28</v>
      </c>
      <c r="AF3204">
        <v>5.53</v>
      </c>
      <c r="AG3204">
        <v>4.63</v>
      </c>
      <c r="AH3204">
        <v>4.12</v>
      </c>
      <c r="AI3204">
        <v>3.88</v>
      </c>
      <c r="AJ3204">
        <v>5.57</v>
      </c>
      <c r="AK3204">
        <v>3.85</v>
      </c>
      <c r="AL3204" t="s">
        <v>49</v>
      </c>
      <c r="AM3204" t="s">
        <v>49</v>
      </c>
    </row>
    <row r="3205" spans="1:39" customFormat="1" hidden="1" x14ac:dyDescent="0.2">
      <c r="A3205" t="s">
        <v>351</v>
      </c>
      <c r="B3205" s="1" t="s">
        <v>315</v>
      </c>
      <c r="C3205" t="s">
        <v>19</v>
      </c>
      <c r="D3205" s="1" t="s">
        <v>127</v>
      </c>
      <c r="E3205" t="s">
        <v>49</v>
      </c>
      <c r="F3205" t="s">
        <v>49</v>
      </c>
      <c r="G3205" t="s">
        <v>49</v>
      </c>
      <c r="H3205" t="s">
        <v>49</v>
      </c>
      <c r="I3205" t="s">
        <v>49</v>
      </c>
      <c r="J3205" t="s">
        <v>49</v>
      </c>
      <c r="K3205" t="s">
        <v>49</v>
      </c>
      <c r="L3205">
        <v>0</v>
      </c>
      <c r="M3205" t="s">
        <v>49</v>
      </c>
      <c r="N3205" t="s">
        <v>49</v>
      </c>
      <c r="O3205" t="s">
        <v>49</v>
      </c>
      <c r="P3205" t="s">
        <v>49</v>
      </c>
      <c r="Q3205">
        <v>4.43</v>
      </c>
      <c r="R3205">
        <v>4.28</v>
      </c>
      <c r="S3205">
        <v>8.16</v>
      </c>
      <c r="T3205">
        <v>3.87</v>
      </c>
      <c r="U3205" t="s">
        <v>49</v>
      </c>
      <c r="V3205" t="s">
        <v>49</v>
      </c>
      <c r="W3205">
        <v>2.76</v>
      </c>
      <c r="X3205">
        <v>2.65</v>
      </c>
      <c r="Y3205">
        <v>2.94</v>
      </c>
      <c r="Z3205">
        <v>2.87</v>
      </c>
      <c r="AA3205">
        <v>3.07</v>
      </c>
      <c r="AB3205">
        <v>3.15</v>
      </c>
      <c r="AC3205">
        <v>3.11</v>
      </c>
      <c r="AD3205">
        <v>3.11</v>
      </c>
      <c r="AE3205">
        <v>3.1</v>
      </c>
      <c r="AF3205">
        <v>5.61</v>
      </c>
      <c r="AG3205">
        <v>4.68</v>
      </c>
      <c r="AH3205">
        <v>4.1900000000000004</v>
      </c>
      <c r="AI3205">
        <v>3.92</v>
      </c>
      <c r="AJ3205">
        <v>4.1399999999999997</v>
      </c>
      <c r="AK3205">
        <v>3.9</v>
      </c>
      <c r="AL3205" t="s">
        <v>49</v>
      </c>
      <c r="AM3205" t="s">
        <v>49</v>
      </c>
    </row>
    <row r="3206" spans="1:39" customFormat="1" hidden="1" x14ac:dyDescent="0.2">
      <c r="A3206" t="s">
        <v>351</v>
      </c>
      <c r="B3206" s="1" t="s">
        <v>315</v>
      </c>
      <c r="C3206" t="s">
        <v>219</v>
      </c>
      <c r="D3206" s="1" t="s">
        <v>551</v>
      </c>
      <c r="E3206" t="s">
        <v>49</v>
      </c>
      <c r="F3206" t="s">
        <v>49</v>
      </c>
      <c r="G3206" t="s">
        <v>49</v>
      </c>
      <c r="H3206" t="s">
        <v>49</v>
      </c>
      <c r="I3206" t="s">
        <v>49</v>
      </c>
      <c r="J3206" t="s">
        <v>49</v>
      </c>
      <c r="K3206" t="s">
        <v>49</v>
      </c>
      <c r="L3206" t="s">
        <v>49</v>
      </c>
      <c r="M3206" t="s">
        <v>49</v>
      </c>
      <c r="N3206" t="s">
        <v>49</v>
      </c>
      <c r="O3206" t="s">
        <v>49</v>
      </c>
      <c r="P3206" t="s">
        <v>49</v>
      </c>
      <c r="Q3206" t="s">
        <v>49</v>
      </c>
      <c r="R3206" t="s">
        <v>49</v>
      </c>
      <c r="S3206" t="s">
        <v>49</v>
      </c>
      <c r="T3206" t="s">
        <v>49</v>
      </c>
      <c r="U3206" t="s">
        <v>49</v>
      </c>
      <c r="V3206">
        <v>76</v>
      </c>
      <c r="W3206">
        <v>76</v>
      </c>
      <c r="X3206">
        <v>76</v>
      </c>
      <c r="Y3206">
        <v>76</v>
      </c>
      <c r="Z3206">
        <v>76</v>
      </c>
      <c r="AA3206">
        <v>48</v>
      </c>
      <c r="AB3206">
        <v>64</v>
      </c>
      <c r="AC3206">
        <v>64</v>
      </c>
      <c r="AD3206">
        <v>64</v>
      </c>
      <c r="AE3206">
        <v>63</v>
      </c>
      <c r="AF3206">
        <v>63</v>
      </c>
      <c r="AG3206">
        <v>63</v>
      </c>
      <c r="AH3206">
        <v>63</v>
      </c>
      <c r="AI3206">
        <v>63</v>
      </c>
      <c r="AJ3206">
        <v>26</v>
      </c>
      <c r="AK3206" t="s">
        <v>49</v>
      </c>
      <c r="AL3206" t="s">
        <v>49</v>
      </c>
      <c r="AM3206" t="s">
        <v>49</v>
      </c>
    </row>
    <row r="3207" spans="1:39" customFormat="1" hidden="1" x14ac:dyDescent="0.2">
      <c r="A3207" t="s">
        <v>351</v>
      </c>
      <c r="B3207" s="1" t="s">
        <v>315</v>
      </c>
      <c r="C3207" t="s">
        <v>460</v>
      </c>
      <c r="D3207" s="1" t="s">
        <v>249</v>
      </c>
      <c r="E3207" t="s">
        <v>49</v>
      </c>
      <c r="F3207" t="s">
        <v>49</v>
      </c>
      <c r="G3207" t="s">
        <v>49</v>
      </c>
      <c r="H3207" t="s">
        <v>49</v>
      </c>
      <c r="I3207" t="s">
        <v>49</v>
      </c>
      <c r="J3207" t="s">
        <v>49</v>
      </c>
      <c r="K3207" t="s">
        <v>49</v>
      </c>
      <c r="L3207" t="s">
        <v>49</v>
      </c>
      <c r="M3207" t="s">
        <v>49</v>
      </c>
      <c r="N3207" t="s">
        <v>49</v>
      </c>
      <c r="O3207" t="s">
        <v>49</v>
      </c>
      <c r="P3207" t="s">
        <v>49</v>
      </c>
      <c r="Q3207" t="s">
        <v>49</v>
      </c>
      <c r="R3207" t="s">
        <v>49</v>
      </c>
      <c r="S3207" t="s">
        <v>49</v>
      </c>
      <c r="T3207">
        <v>43.9</v>
      </c>
      <c r="U3207" t="s">
        <v>49</v>
      </c>
      <c r="V3207" t="s">
        <v>49</v>
      </c>
      <c r="W3207" t="s">
        <v>49</v>
      </c>
      <c r="X3207" t="s">
        <v>49</v>
      </c>
      <c r="Y3207" t="s">
        <v>49</v>
      </c>
      <c r="Z3207">
        <v>18</v>
      </c>
      <c r="AA3207" t="s">
        <v>49</v>
      </c>
      <c r="AB3207" t="s">
        <v>49</v>
      </c>
      <c r="AC3207" t="s">
        <v>49</v>
      </c>
      <c r="AD3207">
        <v>31.3</v>
      </c>
      <c r="AE3207" t="s">
        <v>49</v>
      </c>
      <c r="AF3207" t="s">
        <v>49</v>
      </c>
      <c r="AG3207" t="s">
        <v>49</v>
      </c>
      <c r="AH3207" t="s">
        <v>49</v>
      </c>
      <c r="AI3207" t="s">
        <v>49</v>
      </c>
      <c r="AJ3207">
        <v>23.9</v>
      </c>
      <c r="AK3207" t="s">
        <v>49</v>
      </c>
      <c r="AL3207" t="s">
        <v>49</v>
      </c>
      <c r="AM3207" t="s">
        <v>49</v>
      </c>
    </row>
    <row r="3208" spans="1:39" customFormat="1" hidden="1" x14ac:dyDescent="0.2">
      <c r="A3208" t="s">
        <v>351</v>
      </c>
      <c r="B3208" s="1" t="s">
        <v>315</v>
      </c>
      <c r="C3208" t="s">
        <v>214</v>
      </c>
      <c r="D3208" s="1" t="s">
        <v>72</v>
      </c>
      <c r="E3208" t="s">
        <v>49</v>
      </c>
      <c r="F3208" t="s">
        <v>49</v>
      </c>
      <c r="G3208" t="s">
        <v>49</v>
      </c>
      <c r="H3208" t="s">
        <v>49</v>
      </c>
      <c r="I3208" t="s">
        <v>49</v>
      </c>
      <c r="J3208" t="s">
        <v>49</v>
      </c>
      <c r="K3208" t="s">
        <v>49</v>
      </c>
      <c r="L3208" t="s">
        <v>49</v>
      </c>
      <c r="M3208" t="s">
        <v>49</v>
      </c>
      <c r="N3208" t="s">
        <v>49</v>
      </c>
      <c r="O3208" t="s">
        <v>49</v>
      </c>
      <c r="P3208" t="s">
        <v>49</v>
      </c>
      <c r="Q3208" t="s">
        <v>49</v>
      </c>
      <c r="R3208" t="s">
        <v>49</v>
      </c>
      <c r="S3208" t="s">
        <v>49</v>
      </c>
      <c r="T3208" t="s">
        <v>49</v>
      </c>
      <c r="U3208">
        <v>6</v>
      </c>
      <c r="V3208">
        <v>6</v>
      </c>
      <c r="W3208">
        <v>6</v>
      </c>
      <c r="X3208">
        <v>6</v>
      </c>
      <c r="Y3208">
        <v>7</v>
      </c>
      <c r="Z3208">
        <v>5</v>
      </c>
      <c r="AA3208">
        <v>5</v>
      </c>
      <c r="AB3208">
        <v>5</v>
      </c>
      <c r="AC3208">
        <v>5</v>
      </c>
      <c r="AD3208">
        <v>5</v>
      </c>
      <c r="AE3208">
        <v>5</v>
      </c>
      <c r="AF3208">
        <v>3.5</v>
      </c>
      <c r="AG3208">
        <v>3.5</v>
      </c>
      <c r="AH3208">
        <v>3.5</v>
      </c>
      <c r="AI3208">
        <v>3.5</v>
      </c>
      <c r="AJ3208">
        <v>3.5</v>
      </c>
      <c r="AK3208" t="s">
        <v>49</v>
      </c>
      <c r="AL3208" t="s">
        <v>49</v>
      </c>
      <c r="AM3208" t="s">
        <v>49</v>
      </c>
    </row>
    <row r="3209" spans="1:39" customFormat="1" hidden="1" x14ac:dyDescent="0.2">
      <c r="A3209" t="s">
        <v>351</v>
      </c>
      <c r="B3209" s="1" t="s">
        <v>315</v>
      </c>
      <c r="C3209" t="s">
        <v>443</v>
      </c>
      <c r="D3209" s="1" t="s">
        <v>259</v>
      </c>
      <c r="E3209" t="s">
        <v>49</v>
      </c>
      <c r="F3209" t="s">
        <v>49</v>
      </c>
      <c r="G3209" t="s">
        <v>49</v>
      </c>
      <c r="H3209" t="s">
        <v>49</v>
      </c>
      <c r="I3209" t="s">
        <v>49</v>
      </c>
      <c r="J3209" t="s">
        <v>49</v>
      </c>
      <c r="K3209" t="s">
        <v>49</v>
      </c>
      <c r="L3209" t="s">
        <v>49</v>
      </c>
      <c r="M3209" t="s">
        <v>49</v>
      </c>
      <c r="N3209" t="s">
        <v>49</v>
      </c>
      <c r="O3209" t="s">
        <v>49</v>
      </c>
      <c r="P3209" t="s">
        <v>49</v>
      </c>
      <c r="Q3209" t="s">
        <v>49</v>
      </c>
      <c r="R3209" t="s">
        <v>49</v>
      </c>
      <c r="S3209" t="s">
        <v>49</v>
      </c>
      <c r="T3209">
        <v>21</v>
      </c>
      <c r="U3209">
        <v>21</v>
      </c>
      <c r="V3209">
        <v>21</v>
      </c>
      <c r="W3209">
        <v>21</v>
      </c>
      <c r="X3209">
        <v>21</v>
      </c>
      <c r="Y3209">
        <v>19</v>
      </c>
      <c r="Z3209">
        <v>15</v>
      </c>
      <c r="AA3209">
        <v>14</v>
      </c>
      <c r="AB3209">
        <v>14</v>
      </c>
      <c r="AC3209">
        <v>14</v>
      </c>
      <c r="AD3209">
        <v>10</v>
      </c>
      <c r="AE3209">
        <v>10</v>
      </c>
      <c r="AF3209">
        <v>10</v>
      </c>
      <c r="AG3209">
        <v>10</v>
      </c>
      <c r="AH3209">
        <v>10</v>
      </c>
      <c r="AI3209">
        <v>10</v>
      </c>
      <c r="AJ3209">
        <v>10</v>
      </c>
      <c r="AK3209" t="s">
        <v>49</v>
      </c>
      <c r="AL3209" t="s">
        <v>49</v>
      </c>
      <c r="AM3209" t="s">
        <v>49</v>
      </c>
    </row>
    <row r="3210" spans="1:39" customFormat="1" hidden="1" x14ac:dyDescent="0.2">
      <c r="A3210" t="s">
        <v>351</v>
      </c>
      <c r="B3210" s="1" t="s">
        <v>315</v>
      </c>
      <c r="C3210" t="s">
        <v>470</v>
      </c>
      <c r="D3210" s="1" t="s">
        <v>131</v>
      </c>
      <c r="E3210" t="s">
        <v>49</v>
      </c>
      <c r="F3210" t="s">
        <v>49</v>
      </c>
      <c r="G3210" t="s">
        <v>49</v>
      </c>
      <c r="H3210" t="s">
        <v>49</v>
      </c>
      <c r="I3210" t="s">
        <v>49</v>
      </c>
      <c r="J3210" t="s">
        <v>49</v>
      </c>
      <c r="K3210" t="s">
        <v>49</v>
      </c>
      <c r="L3210" t="s">
        <v>49</v>
      </c>
      <c r="M3210" t="s">
        <v>49</v>
      </c>
      <c r="N3210" t="s">
        <v>49</v>
      </c>
      <c r="O3210" t="s">
        <v>49</v>
      </c>
      <c r="P3210" t="s">
        <v>49</v>
      </c>
      <c r="Q3210" t="s">
        <v>49</v>
      </c>
      <c r="R3210" t="s">
        <v>49</v>
      </c>
      <c r="S3210" t="s">
        <v>49</v>
      </c>
      <c r="T3210" t="s">
        <v>49</v>
      </c>
      <c r="U3210" t="s">
        <v>49</v>
      </c>
      <c r="V3210" t="s">
        <v>49</v>
      </c>
      <c r="W3210" t="s">
        <v>49</v>
      </c>
      <c r="X3210" t="s">
        <v>49</v>
      </c>
      <c r="Y3210" t="s">
        <v>49</v>
      </c>
      <c r="Z3210" t="s">
        <v>49</v>
      </c>
      <c r="AA3210" t="s">
        <v>49</v>
      </c>
      <c r="AB3210" t="s">
        <v>49</v>
      </c>
      <c r="AC3210" t="s">
        <v>49</v>
      </c>
      <c r="AD3210" t="s">
        <v>49</v>
      </c>
      <c r="AE3210">
        <v>27</v>
      </c>
      <c r="AF3210">
        <v>27</v>
      </c>
      <c r="AG3210">
        <v>20</v>
      </c>
      <c r="AH3210">
        <v>20</v>
      </c>
      <c r="AI3210">
        <v>5</v>
      </c>
      <c r="AJ3210">
        <v>5</v>
      </c>
      <c r="AK3210" t="s">
        <v>49</v>
      </c>
      <c r="AL3210" t="s">
        <v>49</v>
      </c>
      <c r="AM3210" t="s">
        <v>49</v>
      </c>
    </row>
    <row r="3211" spans="1:39" customFormat="1" hidden="1" x14ac:dyDescent="0.2">
      <c r="A3211" t="s">
        <v>351</v>
      </c>
      <c r="B3211" s="1" t="s">
        <v>315</v>
      </c>
      <c r="C3211" t="s">
        <v>169</v>
      </c>
      <c r="D3211" s="1" t="s">
        <v>129</v>
      </c>
      <c r="E3211" t="s">
        <v>49</v>
      </c>
      <c r="F3211" t="s">
        <v>49</v>
      </c>
      <c r="G3211" t="s">
        <v>49</v>
      </c>
      <c r="H3211" t="s">
        <v>49</v>
      </c>
      <c r="I3211" t="s">
        <v>49</v>
      </c>
      <c r="J3211" t="s">
        <v>49</v>
      </c>
      <c r="K3211" t="s">
        <v>49</v>
      </c>
      <c r="L3211" t="s">
        <v>49</v>
      </c>
      <c r="M3211" t="s">
        <v>49</v>
      </c>
      <c r="N3211" t="s">
        <v>49</v>
      </c>
      <c r="O3211" t="s">
        <v>49</v>
      </c>
      <c r="P3211" t="s">
        <v>49</v>
      </c>
      <c r="Q3211" t="s">
        <v>49</v>
      </c>
      <c r="R3211" t="s">
        <v>49</v>
      </c>
      <c r="S3211" t="s">
        <v>49</v>
      </c>
      <c r="T3211" t="s">
        <v>49</v>
      </c>
      <c r="U3211" t="s">
        <v>49</v>
      </c>
      <c r="V3211" t="s">
        <v>49</v>
      </c>
      <c r="W3211" t="s">
        <v>49</v>
      </c>
      <c r="X3211" t="s">
        <v>49</v>
      </c>
      <c r="Y3211" t="s">
        <v>49</v>
      </c>
      <c r="Z3211" t="s">
        <v>49</v>
      </c>
      <c r="AA3211" t="s">
        <v>49</v>
      </c>
      <c r="AB3211" t="s">
        <v>49</v>
      </c>
      <c r="AC3211" t="s">
        <v>49</v>
      </c>
      <c r="AD3211" t="s">
        <v>49</v>
      </c>
      <c r="AE3211">
        <v>75</v>
      </c>
      <c r="AF3211">
        <v>75</v>
      </c>
      <c r="AG3211">
        <v>72</v>
      </c>
      <c r="AH3211">
        <v>72</v>
      </c>
      <c r="AI3211">
        <v>72</v>
      </c>
      <c r="AJ3211">
        <v>72</v>
      </c>
      <c r="AK3211" t="s">
        <v>49</v>
      </c>
      <c r="AL3211" t="s">
        <v>49</v>
      </c>
      <c r="AM3211" t="s">
        <v>49</v>
      </c>
    </row>
    <row r="3212" spans="1:39" customFormat="1" hidden="1" x14ac:dyDescent="0.2">
      <c r="A3212" t="s">
        <v>351</v>
      </c>
      <c r="B3212" s="1" t="s">
        <v>315</v>
      </c>
      <c r="C3212" t="s">
        <v>272</v>
      </c>
      <c r="D3212" s="1" t="s">
        <v>348</v>
      </c>
      <c r="E3212" t="s">
        <v>49</v>
      </c>
      <c r="F3212" t="s">
        <v>49</v>
      </c>
      <c r="G3212" t="s">
        <v>49</v>
      </c>
      <c r="H3212" t="s">
        <v>49</v>
      </c>
      <c r="I3212" t="s">
        <v>49</v>
      </c>
      <c r="J3212" t="s">
        <v>49</v>
      </c>
      <c r="K3212" t="s">
        <v>49</v>
      </c>
      <c r="L3212" t="s">
        <v>49</v>
      </c>
      <c r="M3212" t="s">
        <v>49</v>
      </c>
      <c r="N3212" t="s">
        <v>49</v>
      </c>
      <c r="O3212" t="s">
        <v>49</v>
      </c>
      <c r="P3212" t="s">
        <v>49</v>
      </c>
      <c r="Q3212" t="s">
        <v>49</v>
      </c>
      <c r="R3212" t="s">
        <v>49</v>
      </c>
      <c r="S3212" t="s">
        <v>49</v>
      </c>
      <c r="T3212" t="s">
        <v>49</v>
      </c>
      <c r="U3212" t="s">
        <v>49</v>
      </c>
      <c r="V3212" t="s">
        <v>49</v>
      </c>
      <c r="W3212" t="s">
        <v>49</v>
      </c>
      <c r="X3212" t="s">
        <v>49</v>
      </c>
      <c r="Y3212" t="s">
        <v>49</v>
      </c>
      <c r="Z3212" t="s">
        <v>49</v>
      </c>
      <c r="AA3212" t="s">
        <v>49</v>
      </c>
      <c r="AB3212" t="s">
        <v>49</v>
      </c>
      <c r="AC3212" t="s">
        <v>49</v>
      </c>
      <c r="AD3212" t="s">
        <v>49</v>
      </c>
      <c r="AE3212">
        <v>72</v>
      </c>
      <c r="AF3212">
        <v>72</v>
      </c>
      <c r="AG3212">
        <v>72</v>
      </c>
      <c r="AH3212">
        <v>72</v>
      </c>
      <c r="AI3212">
        <v>68.909090000000006</v>
      </c>
      <c r="AJ3212">
        <v>68.909090000000006</v>
      </c>
      <c r="AK3212" t="s">
        <v>49</v>
      </c>
      <c r="AL3212" t="s">
        <v>49</v>
      </c>
      <c r="AM3212" t="s">
        <v>49</v>
      </c>
    </row>
    <row r="3213" spans="1:39" customFormat="1" hidden="1" x14ac:dyDescent="0.2">
      <c r="A3213" t="s">
        <v>351</v>
      </c>
      <c r="B3213" s="1" t="s">
        <v>315</v>
      </c>
      <c r="C3213" t="s">
        <v>320</v>
      </c>
      <c r="D3213" s="1" t="s">
        <v>481</v>
      </c>
      <c r="E3213" t="s">
        <v>49</v>
      </c>
      <c r="F3213" t="s">
        <v>49</v>
      </c>
      <c r="G3213" t="s">
        <v>49</v>
      </c>
      <c r="H3213" t="s">
        <v>49</v>
      </c>
      <c r="I3213" t="s">
        <v>49</v>
      </c>
      <c r="J3213" t="s">
        <v>49</v>
      </c>
      <c r="K3213" t="s">
        <v>49</v>
      </c>
      <c r="L3213" t="s">
        <v>49</v>
      </c>
      <c r="M3213" t="s">
        <v>49</v>
      </c>
      <c r="N3213" t="s">
        <v>49</v>
      </c>
      <c r="O3213" t="s">
        <v>49</v>
      </c>
      <c r="P3213" t="s">
        <v>49</v>
      </c>
      <c r="Q3213" t="s">
        <v>49</v>
      </c>
      <c r="R3213" t="s">
        <v>49</v>
      </c>
      <c r="S3213" t="s">
        <v>49</v>
      </c>
      <c r="T3213" t="s">
        <v>49</v>
      </c>
      <c r="U3213" t="s">
        <v>49</v>
      </c>
      <c r="V3213" t="s">
        <v>49</v>
      </c>
      <c r="W3213" t="s">
        <v>49</v>
      </c>
      <c r="X3213" t="s">
        <v>49</v>
      </c>
      <c r="Y3213" t="s">
        <v>49</v>
      </c>
      <c r="Z3213" t="s">
        <v>49</v>
      </c>
      <c r="AA3213" t="s">
        <v>49</v>
      </c>
      <c r="AB3213" t="s">
        <v>49</v>
      </c>
      <c r="AC3213" t="s">
        <v>49</v>
      </c>
      <c r="AD3213" t="s">
        <v>49</v>
      </c>
      <c r="AE3213">
        <v>84</v>
      </c>
      <c r="AF3213">
        <v>84</v>
      </c>
      <c r="AG3213">
        <v>84</v>
      </c>
      <c r="AH3213">
        <v>84</v>
      </c>
      <c r="AI3213">
        <v>84</v>
      </c>
      <c r="AJ3213">
        <v>84</v>
      </c>
      <c r="AK3213" t="s">
        <v>49</v>
      </c>
      <c r="AL3213" t="s">
        <v>49</v>
      </c>
      <c r="AM3213" t="s">
        <v>49</v>
      </c>
    </row>
    <row r="3214" spans="1:39" customFormat="1" hidden="1" x14ac:dyDescent="0.2">
      <c r="A3214" t="s">
        <v>351</v>
      </c>
      <c r="B3214" s="1" t="s">
        <v>315</v>
      </c>
      <c r="C3214" t="s">
        <v>157</v>
      </c>
      <c r="D3214" s="1" t="s">
        <v>441</v>
      </c>
      <c r="E3214" t="s">
        <v>49</v>
      </c>
      <c r="F3214" t="s">
        <v>49</v>
      </c>
      <c r="G3214" t="s">
        <v>49</v>
      </c>
      <c r="H3214" t="s">
        <v>49</v>
      </c>
      <c r="I3214" t="s">
        <v>49</v>
      </c>
      <c r="J3214" t="s">
        <v>49</v>
      </c>
      <c r="K3214" t="s">
        <v>49</v>
      </c>
      <c r="L3214" t="s">
        <v>49</v>
      </c>
      <c r="M3214" t="s">
        <v>49</v>
      </c>
      <c r="N3214" t="s">
        <v>49</v>
      </c>
      <c r="O3214" t="s">
        <v>49</v>
      </c>
      <c r="P3214" t="s">
        <v>49</v>
      </c>
      <c r="Q3214" t="s">
        <v>49</v>
      </c>
      <c r="R3214" t="s">
        <v>49</v>
      </c>
      <c r="S3214">
        <v>3.5</v>
      </c>
      <c r="T3214">
        <v>22.1</v>
      </c>
      <c r="U3214" t="s">
        <v>49</v>
      </c>
      <c r="V3214">
        <v>14.1</v>
      </c>
      <c r="W3214" t="s">
        <v>49</v>
      </c>
      <c r="X3214" t="s">
        <v>49</v>
      </c>
      <c r="Y3214" t="s">
        <v>49</v>
      </c>
      <c r="Z3214">
        <v>25.2</v>
      </c>
      <c r="AA3214" t="s">
        <v>49</v>
      </c>
      <c r="AB3214" t="s">
        <v>49</v>
      </c>
      <c r="AC3214" t="s">
        <v>49</v>
      </c>
      <c r="AD3214">
        <v>48.9</v>
      </c>
      <c r="AE3214" t="s">
        <v>49</v>
      </c>
      <c r="AF3214" t="s">
        <v>49</v>
      </c>
      <c r="AG3214" t="s">
        <v>49</v>
      </c>
      <c r="AH3214" t="s">
        <v>49</v>
      </c>
      <c r="AI3214" t="s">
        <v>49</v>
      </c>
      <c r="AJ3214">
        <v>24.4</v>
      </c>
      <c r="AK3214" t="s">
        <v>49</v>
      </c>
      <c r="AL3214" t="s">
        <v>49</v>
      </c>
      <c r="AM3214" t="s">
        <v>49</v>
      </c>
    </row>
    <row r="3215" spans="1:39" customFormat="1" hidden="1" x14ac:dyDescent="0.2">
      <c r="A3215" t="s">
        <v>351</v>
      </c>
      <c r="B3215" s="1" t="s">
        <v>315</v>
      </c>
      <c r="C3215" t="s">
        <v>87</v>
      </c>
      <c r="D3215" s="1" t="s">
        <v>302</v>
      </c>
      <c r="E3215" t="s">
        <v>49</v>
      </c>
      <c r="F3215" t="s">
        <v>49</v>
      </c>
      <c r="G3215" t="s">
        <v>49</v>
      </c>
      <c r="H3215" t="s">
        <v>49</v>
      </c>
      <c r="I3215" t="s">
        <v>49</v>
      </c>
      <c r="J3215" t="s">
        <v>49</v>
      </c>
      <c r="K3215" t="s">
        <v>49</v>
      </c>
      <c r="L3215" t="s">
        <v>49</v>
      </c>
      <c r="M3215" t="s">
        <v>49</v>
      </c>
      <c r="N3215" t="s">
        <v>49</v>
      </c>
      <c r="O3215" t="s">
        <v>49</v>
      </c>
      <c r="P3215" t="s">
        <v>49</v>
      </c>
      <c r="Q3215" t="s">
        <v>49</v>
      </c>
      <c r="R3215" t="s">
        <v>49</v>
      </c>
      <c r="S3215" t="s">
        <v>49</v>
      </c>
      <c r="T3215" t="s">
        <v>49</v>
      </c>
      <c r="U3215" t="s">
        <v>49</v>
      </c>
      <c r="V3215">
        <v>222</v>
      </c>
      <c r="W3215">
        <v>222</v>
      </c>
      <c r="X3215">
        <v>222</v>
      </c>
      <c r="Y3215">
        <v>222</v>
      </c>
      <c r="Z3215">
        <v>222</v>
      </c>
      <c r="AA3215">
        <v>222</v>
      </c>
      <c r="AB3215">
        <v>230</v>
      </c>
      <c r="AC3215">
        <v>226</v>
      </c>
      <c r="AD3215">
        <v>226</v>
      </c>
      <c r="AE3215">
        <v>225</v>
      </c>
      <c r="AF3215">
        <v>225</v>
      </c>
      <c r="AG3215">
        <v>225</v>
      </c>
      <c r="AH3215">
        <v>225</v>
      </c>
      <c r="AI3215">
        <v>225</v>
      </c>
      <c r="AJ3215">
        <v>220</v>
      </c>
      <c r="AK3215" t="s">
        <v>49</v>
      </c>
      <c r="AL3215" t="s">
        <v>49</v>
      </c>
      <c r="AM3215" t="s">
        <v>49</v>
      </c>
    </row>
    <row r="3216" spans="1:39" customFormat="1" hidden="1" x14ac:dyDescent="0.2">
      <c r="A3216" t="s">
        <v>351</v>
      </c>
      <c r="B3216" s="1" t="s">
        <v>315</v>
      </c>
      <c r="C3216" t="s">
        <v>542</v>
      </c>
      <c r="D3216" s="1" t="s">
        <v>479</v>
      </c>
      <c r="E3216" t="s">
        <v>49</v>
      </c>
      <c r="F3216" t="s">
        <v>49</v>
      </c>
      <c r="G3216">
        <v>78.738317757009341</v>
      </c>
      <c r="H3216">
        <v>72</v>
      </c>
      <c r="I3216">
        <v>83.19169027384325</v>
      </c>
      <c r="J3216">
        <v>74.706332754402666</v>
      </c>
      <c r="K3216">
        <v>73.830205005324814</v>
      </c>
      <c r="L3216">
        <v>71.824268663557362</v>
      </c>
      <c r="M3216">
        <v>87.295773805199303</v>
      </c>
      <c r="N3216">
        <v>84.477134300341845</v>
      </c>
      <c r="O3216">
        <v>94.509294528603277</v>
      </c>
      <c r="P3216">
        <v>99.199491219432133</v>
      </c>
      <c r="Q3216">
        <v>89.430931627030944</v>
      </c>
      <c r="R3216">
        <v>73.746912368796828</v>
      </c>
      <c r="S3216">
        <v>82.920729021266652</v>
      </c>
      <c r="T3216">
        <v>83.932782807965538</v>
      </c>
      <c r="U3216">
        <v>93.815732156730164</v>
      </c>
      <c r="V3216">
        <v>95.084004630363779</v>
      </c>
      <c r="W3216">
        <v>120.74998176627261</v>
      </c>
      <c r="X3216">
        <v>137.05838783856257</v>
      </c>
      <c r="Y3216">
        <v>146.10608223013864</v>
      </c>
      <c r="Z3216">
        <v>133.37915316795454</v>
      </c>
      <c r="AA3216">
        <v>133.23285049233263</v>
      </c>
      <c r="AB3216">
        <v>136.17984042049156</v>
      </c>
      <c r="AC3216">
        <v>139.67593784030922</v>
      </c>
      <c r="AD3216">
        <v>134.02678564392161</v>
      </c>
      <c r="AE3216">
        <v>125.12618107583341</v>
      </c>
      <c r="AF3216">
        <v>110.96157071463315</v>
      </c>
      <c r="AG3216">
        <v>105.82357401740639</v>
      </c>
      <c r="AH3216">
        <v>100.6174458132578</v>
      </c>
      <c r="AI3216">
        <v>98.875559901760781</v>
      </c>
      <c r="AJ3216">
        <v>99.373076550950273</v>
      </c>
      <c r="AK3216">
        <v>83.471311951424696</v>
      </c>
      <c r="AL3216">
        <v>105.71008970443427</v>
      </c>
      <c r="AM3216" t="s">
        <v>49</v>
      </c>
    </row>
    <row r="3217" spans="1:39" customFormat="1" hidden="1" x14ac:dyDescent="0.2">
      <c r="A3217" t="s">
        <v>351</v>
      </c>
      <c r="B3217" s="1" t="s">
        <v>315</v>
      </c>
      <c r="C3217" t="s">
        <v>456</v>
      </c>
      <c r="D3217" s="1" t="s">
        <v>489</v>
      </c>
      <c r="E3217" t="s">
        <v>49</v>
      </c>
      <c r="F3217" t="s">
        <v>49</v>
      </c>
      <c r="G3217" t="s">
        <v>49</v>
      </c>
      <c r="H3217" t="s">
        <v>49</v>
      </c>
      <c r="I3217" t="s">
        <v>49</v>
      </c>
      <c r="J3217" t="s">
        <v>49</v>
      </c>
      <c r="K3217" t="s">
        <v>49</v>
      </c>
      <c r="L3217" t="s">
        <v>49</v>
      </c>
      <c r="M3217">
        <v>24</v>
      </c>
      <c r="N3217" t="s">
        <v>49</v>
      </c>
      <c r="O3217">
        <v>25.373134613037099</v>
      </c>
      <c r="P3217" t="s">
        <v>49</v>
      </c>
      <c r="Q3217">
        <v>15.4228858947754</v>
      </c>
      <c r="R3217" t="s">
        <v>49</v>
      </c>
      <c r="S3217">
        <v>19.4029846191406</v>
      </c>
      <c r="T3217">
        <v>20.895523071289102</v>
      </c>
      <c r="U3217">
        <v>19.230770111083999</v>
      </c>
      <c r="V3217">
        <v>23.0769233703613</v>
      </c>
      <c r="W3217">
        <v>25.9615383148193</v>
      </c>
      <c r="X3217">
        <v>20.6730766296387</v>
      </c>
      <c r="Y3217">
        <v>17.307691574096701</v>
      </c>
      <c r="Z3217">
        <v>18.483411788940401</v>
      </c>
      <c r="AA3217">
        <v>21.3270149230957</v>
      </c>
      <c r="AB3217">
        <v>28.6384983062744</v>
      </c>
      <c r="AC3217">
        <v>28.6384983062744</v>
      </c>
      <c r="AD3217">
        <v>30.046947479248001</v>
      </c>
      <c r="AE3217">
        <v>32.512313842773402</v>
      </c>
      <c r="AF3217">
        <v>33.497535705566399</v>
      </c>
      <c r="AG3217">
        <v>33.497535705566399</v>
      </c>
      <c r="AH3217">
        <v>33.497535705566399</v>
      </c>
      <c r="AI3217">
        <v>34.466018676757798</v>
      </c>
      <c r="AJ3217">
        <v>33.333332061767599</v>
      </c>
      <c r="AK3217">
        <v>32.367149353027301</v>
      </c>
      <c r="AL3217">
        <v>32.367149353027301</v>
      </c>
      <c r="AM3217">
        <v>28.985507965087901</v>
      </c>
    </row>
    <row r="3218" spans="1:39" customFormat="1" hidden="1" x14ac:dyDescent="0.2">
      <c r="A3218" t="s">
        <v>192</v>
      </c>
      <c r="B3218" s="1" t="s">
        <v>353</v>
      </c>
      <c r="C3218" t="s">
        <v>483</v>
      </c>
      <c r="D3218" s="1" t="s">
        <v>39</v>
      </c>
      <c r="E3218" t="s">
        <v>49</v>
      </c>
      <c r="F3218" t="s">
        <v>49</v>
      </c>
      <c r="G3218" t="s">
        <v>49</v>
      </c>
      <c r="H3218" t="s">
        <v>49</v>
      </c>
      <c r="I3218" t="s">
        <v>49</v>
      </c>
      <c r="J3218" t="s">
        <v>49</v>
      </c>
      <c r="K3218" t="s">
        <v>49</v>
      </c>
      <c r="L3218">
        <v>4.2154703292680553</v>
      </c>
      <c r="M3218">
        <v>5.5454092078411765</v>
      </c>
      <c r="N3218">
        <v>7.2665340816429405</v>
      </c>
      <c r="O3218">
        <v>5.182608478790554</v>
      </c>
      <c r="P3218">
        <v>4.6205175116282931</v>
      </c>
      <c r="Q3218">
        <v>4.0732611097504092</v>
      </c>
      <c r="R3218">
        <v>2.0747721080563273</v>
      </c>
      <c r="S3218">
        <v>1.675109058675373</v>
      </c>
      <c r="T3218">
        <v>2.6898814529923829</v>
      </c>
      <c r="U3218">
        <v>4.0981036519543252</v>
      </c>
      <c r="V3218">
        <v>4.7628916640482064</v>
      </c>
      <c r="W3218">
        <v>7.9075629793177296</v>
      </c>
      <c r="X3218">
        <v>8.7376247664753173</v>
      </c>
      <c r="Y3218">
        <v>4.0002866855606882</v>
      </c>
      <c r="Z3218">
        <v>-0.56803099023541836</v>
      </c>
      <c r="AA3218">
        <v>1.9827198106799142</v>
      </c>
      <c r="AB3218">
        <v>5.5306757245744462</v>
      </c>
      <c r="AC3218">
        <v>3.8366442377572119</v>
      </c>
      <c r="AD3218">
        <v>3.2752556581278855</v>
      </c>
      <c r="AE3218">
        <v>3.3297561026115807</v>
      </c>
      <c r="AF3218">
        <v>2.9814808343711925</v>
      </c>
      <c r="AG3218">
        <v>1.1943661326422788</v>
      </c>
      <c r="AH3218">
        <v>3.9036728631591258</v>
      </c>
      <c r="AI3218">
        <v>1.2323616012967373</v>
      </c>
      <c r="AJ3218">
        <v>3.2453800446481447</v>
      </c>
      <c r="AK3218">
        <v>2.7114011040488375</v>
      </c>
      <c r="AL3218">
        <v>9.3670036950128299</v>
      </c>
      <c r="AM3218">
        <v>2.9559914435809773</v>
      </c>
    </row>
    <row r="3219" spans="1:39" customFormat="1" hidden="1" x14ac:dyDescent="0.2">
      <c r="A3219" t="s">
        <v>192</v>
      </c>
      <c r="B3219" s="1" t="s">
        <v>353</v>
      </c>
      <c r="C3219" t="s">
        <v>260</v>
      </c>
      <c r="D3219" s="1" t="s">
        <v>203</v>
      </c>
      <c r="E3219" t="s">
        <v>49</v>
      </c>
      <c r="F3219" t="s">
        <v>49</v>
      </c>
      <c r="G3219" t="s">
        <v>49</v>
      </c>
      <c r="H3219" t="s">
        <v>49</v>
      </c>
      <c r="I3219">
        <v>30703329</v>
      </c>
      <c r="J3219">
        <v>55933000</v>
      </c>
      <c r="K3219">
        <v>282828000</v>
      </c>
      <c r="L3219">
        <v>244039000</v>
      </c>
      <c r="M3219">
        <v>331352000</v>
      </c>
      <c r="N3219">
        <v>474354000</v>
      </c>
      <c r="O3219">
        <v>371400000</v>
      </c>
      <c r="P3219">
        <v>348100000</v>
      </c>
      <c r="Q3219">
        <v>324184857.47056299</v>
      </c>
      <c r="R3219">
        <v>173500715.82504201</v>
      </c>
      <c r="S3219">
        <v>160090702.16043201</v>
      </c>
      <c r="T3219">
        <v>316652176.39383</v>
      </c>
      <c r="U3219">
        <v>591589970.74314499</v>
      </c>
      <c r="V3219">
        <v>809856372.41932201</v>
      </c>
      <c r="W3219">
        <v>1705667383.8154299</v>
      </c>
      <c r="X3219">
        <v>2713412662.1200099</v>
      </c>
      <c r="Y3219">
        <v>1434273758.18366</v>
      </c>
      <c r="Z3219">
        <v>-150022148.43926701</v>
      </c>
      <c r="AA3219">
        <v>474983591.19769198</v>
      </c>
      <c r="AB3219">
        <v>1519518896.4556201</v>
      </c>
      <c r="AC3219">
        <v>1080778947.54652</v>
      </c>
      <c r="AD3219">
        <v>989283879.35947895</v>
      </c>
      <c r="AE3219">
        <v>1045107101.1976</v>
      </c>
      <c r="AF3219">
        <v>812843819.51790905</v>
      </c>
      <c r="AG3219">
        <v>335420977.516689</v>
      </c>
      <c r="AH3219">
        <v>1189988063.1761799</v>
      </c>
      <c r="AI3219">
        <v>424290064.51464802</v>
      </c>
      <c r="AJ3219">
        <v>1114592059.19912</v>
      </c>
      <c r="AK3219">
        <v>938191969.14709902</v>
      </c>
      <c r="AL3219">
        <v>3721078149.7835999</v>
      </c>
      <c r="AM3219">
        <v>1216506137.01299</v>
      </c>
    </row>
    <row r="3220" spans="1:39" customFormat="1" hidden="1" x14ac:dyDescent="0.2">
      <c r="A3220" t="s">
        <v>192</v>
      </c>
      <c r="B3220" s="1" t="s">
        <v>353</v>
      </c>
      <c r="C3220" t="s">
        <v>31</v>
      </c>
      <c r="D3220" s="1" t="s">
        <v>339</v>
      </c>
      <c r="E3220" t="s">
        <v>49</v>
      </c>
      <c r="F3220" t="s">
        <v>49</v>
      </c>
      <c r="G3220" t="s">
        <v>49</v>
      </c>
      <c r="H3220">
        <v>56.597000000000001</v>
      </c>
      <c r="I3220">
        <v>55.689</v>
      </c>
      <c r="J3220">
        <v>50.073999999999998</v>
      </c>
      <c r="K3220">
        <v>48.728999999999999</v>
      </c>
      <c r="L3220">
        <v>48.540999999999997</v>
      </c>
      <c r="M3220">
        <v>47.39</v>
      </c>
      <c r="N3220">
        <v>50.787999999999997</v>
      </c>
      <c r="O3220">
        <v>50.542999999999999</v>
      </c>
      <c r="P3220">
        <v>49.777999999999999</v>
      </c>
      <c r="Q3220">
        <v>48.197000000000003</v>
      </c>
      <c r="R3220">
        <v>48.768999999999998</v>
      </c>
      <c r="S3220">
        <v>49.960999999999999</v>
      </c>
      <c r="T3220">
        <v>50.213999999999999</v>
      </c>
      <c r="U3220">
        <v>50.677999999999997</v>
      </c>
      <c r="V3220">
        <v>51.606999999999999</v>
      </c>
      <c r="W3220">
        <v>54.945</v>
      </c>
      <c r="X3220">
        <v>56.613999999999997</v>
      </c>
      <c r="Y3220">
        <v>56.786000000000001</v>
      </c>
      <c r="Z3220">
        <v>49.600999999999999</v>
      </c>
      <c r="AA3220">
        <v>47.41</v>
      </c>
      <c r="AB3220">
        <v>49.033999999999999</v>
      </c>
      <c r="AC3220">
        <v>50.741</v>
      </c>
      <c r="AD3220">
        <v>52.375999999999998</v>
      </c>
      <c r="AE3220">
        <v>52.838999999999999</v>
      </c>
      <c r="AF3220">
        <v>54.140999999999998</v>
      </c>
      <c r="AG3220">
        <v>54.595999999999997</v>
      </c>
      <c r="AH3220">
        <v>55.526000000000003</v>
      </c>
      <c r="AI3220">
        <v>56.887</v>
      </c>
      <c r="AJ3220">
        <v>57.366</v>
      </c>
      <c r="AK3220">
        <v>56.674999999999997</v>
      </c>
      <c r="AL3220">
        <v>55.66</v>
      </c>
      <c r="AM3220">
        <v>57.155999999999999</v>
      </c>
    </row>
    <row r="3221" spans="1:39" customFormat="1" hidden="1" x14ac:dyDescent="0.2">
      <c r="A3221" t="s">
        <v>192</v>
      </c>
      <c r="B3221" s="1" t="s">
        <v>353</v>
      </c>
      <c r="C3221" t="s">
        <v>473</v>
      </c>
      <c r="D3221" s="1" t="s">
        <v>563</v>
      </c>
      <c r="E3221" t="s">
        <v>49</v>
      </c>
      <c r="F3221">
        <v>70.150000000000006</v>
      </c>
      <c r="G3221" t="s">
        <v>49</v>
      </c>
      <c r="H3221" t="s">
        <v>49</v>
      </c>
      <c r="I3221" t="s">
        <v>49</v>
      </c>
      <c r="J3221" t="s">
        <v>49</v>
      </c>
      <c r="K3221" t="s">
        <v>49</v>
      </c>
      <c r="L3221" t="s">
        <v>49</v>
      </c>
      <c r="M3221">
        <v>59.76</v>
      </c>
      <c r="N3221">
        <v>59.68</v>
      </c>
      <c r="O3221">
        <v>59.08</v>
      </c>
      <c r="P3221">
        <v>57.74</v>
      </c>
      <c r="Q3221">
        <v>56.18</v>
      </c>
      <c r="R3221">
        <v>56.59</v>
      </c>
      <c r="S3221">
        <v>57.98</v>
      </c>
      <c r="T3221">
        <v>57.1</v>
      </c>
      <c r="U3221">
        <v>57.4</v>
      </c>
      <c r="V3221">
        <v>57.36</v>
      </c>
      <c r="W3221">
        <v>59.1</v>
      </c>
      <c r="X3221">
        <v>60.26</v>
      </c>
      <c r="Y3221">
        <v>61.55</v>
      </c>
      <c r="Z3221">
        <v>60.13</v>
      </c>
      <c r="AA3221">
        <v>58.88</v>
      </c>
      <c r="AB3221">
        <v>58.52</v>
      </c>
      <c r="AC3221">
        <v>59.73</v>
      </c>
      <c r="AD3221">
        <v>59.43</v>
      </c>
      <c r="AE3221">
        <v>59.27</v>
      </c>
      <c r="AF3221">
        <v>60.07</v>
      </c>
      <c r="AG3221">
        <v>60.42</v>
      </c>
      <c r="AH3221">
        <v>60.83</v>
      </c>
      <c r="AI3221">
        <v>61.44</v>
      </c>
      <c r="AJ3221">
        <v>61.23</v>
      </c>
      <c r="AK3221">
        <v>61.67</v>
      </c>
      <c r="AL3221">
        <v>60.18</v>
      </c>
      <c r="AM3221">
        <v>61.14</v>
      </c>
    </row>
    <row r="3222" spans="1:39" customFormat="1" hidden="1" x14ac:dyDescent="0.2">
      <c r="A3222" t="s">
        <v>192</v>
      </c>
      <c r="B3222" s="1" t="s">
        <v>353</v>
      </c>
      <c r="C3222" t="s">
        <v>415</v>
      </c>
      <c r="D3222" s="1" t="s">
        <v>568</v>
      </c>
      <c r="E3222" t="s">
        <v>49</v>
      </c>
      <c r="F3222" t="s">
        <v>49</v>
      </c>
      <c r="G3222">
        <v>100</v>
      </c>
      <c r="H3222">
        <v>100</v>
      </c>
      <c r="I3222">
        <v>100</v>
      </c>
      <c r="J3222">
        <v>100</v>
      </c>
      <c r="K3222">
        <v>100</v>
      </c>
      <c r="L3222">
        <v>100</v>
      </c>
      <c r="M3222">
        <v>100</v>
      </c>
      <c r="N3222">
        <v>100</v>
      </c>
      <c r="O3222">
        <v>100</v>
      </c>
      <c r="P3222">
        <v>100</v>
      </c>
      <c r="Q3222">
        <v>99.888214111328097</v>
      </c>
      <c r="R3222">
        <v>99.856628417968807</v>
      </c>
      <c r="S3222">
        <v>99.804168701171903</v>
      </c>
      <c r="T3222">
        <v>99.750160217285199</v>
      </c>
      <c r="U3222">
        <v>99.701629638671903</v>
      </c>
      <c r="V3222">
        <v>99.665565490722699</v>
      </c>
      <c r="W3222">
        <v>99.648757934570298</v>
      </c>
      <c r="X3222">
        <v>99.652786254882798</v>
      </c>
      <c r="Y3222">
        <v>99.674049377441406</v>
      </c>
      <c r="Z3222">
        <v>100</v>
      </c>
      <c r="AA3222">
        <v>99.752883911132798</v>
      </c>
      <c r="AB3222">
        <v>99.802780151367202</v>
      </c>
      <c r="AC3222">
        <v>100</v>
      </c>
      <c r="AD3222">
        <v>100</v>
      </c>
      <c r="AE3222">
        <v>100</v>
      </c>
      <c r="AF3222">
        <v>100</v>
      </c>
      <c r="AG3222">
        <v>100</v>
      </c>
      <c r="AH3222">
        <v>100</v>
      </c>
      <c r="AI3222">
        <v>100</v>
      </c>
      <c r="AJ3222">
        <v>100</v>
      </c>
      <c r="AK3222">
        <v>100</v>
      </c>
      <c r="AL3222">
        <v>100</v>
      </c>
      <c r="AM3222" t="s">
        <v>49</v>
      </c>
    </row>
    <row r="3223" spans="1:39" customFormat="1" hidden="1" x14ac:dyDescent="0.2">
      <c r="A3223" t="s">
        <v>192</v>
      </c>
      <c r="B3223" s="1" t="s">
        <v>353</v>
      </c>
      <c r="C3223" t="s">
        <v>275</v>
      </c>
      <c r="D3223" s="1" t="s">
        <v>222</v>
      </c>
      <c r="E3223" t="s">
        <v>49</v>
      </c>
      <c r="F3223" t="s">
        <v>49</v>
      </c>
      <c r="G3223" t="s">
        <v>49</v>
      </c>
      <c r="H3223" t="s">
        <v>49</v>
      </c>
      <c r="I3223" t="s">
        <v>49</v>
      </c>
      <c r="J3223" t="s">
        <v>49</v>
      </c>
      <c r="K3223" t="s">
        <v>49</v>
      </c>
      <c r="L3223" t="s">
        <v>49</v>
      </c>
      <c r="M3223" t="s">
        <v>49</v>
      </c>
      <c r="N3223" t="s">
        <v>49</v>
      </c>
      <c r="O3223" t="s">
        <v>49</v>
      </c>
      <c r="P3223" t="s">
        <v>49</v>
      </c>
      <c r="Q3223" t="s">
        <v>49</v>
      </c>
      <c r="R3223" t="s">
        <v>49</v>
      </c>
      <c r="S3223" t="s">
        <v>49</v>
      </c>
      <c r="T3223" t="s">
        <v>49</v>
      </c>
      <c r="U3223" t="s">
        <v>49</v>
      </c>
      <c r="V3223" t="s">
        <v>49</v>
      </c>
      <c r="W3223" t="s">
        <v>49</v>
      </c>
      <c r="X3223" t="s">
        <v>49</v>
      </c>
      <c r="Y3223" t="s">
        <v>49</v>
      </c>
      <c r="Z3223" t="s">
        <v>49</v>
      </c>
      <c r="AA3223" t="s">
        <v>49</v>
      </c>
      <c r="AB3223" t="s">
        <v>49</v>
      </c>
      <c r="AC3223" t="s">
        <v>49</v>
      </c>
      <c r="AD3223" t="s">
        <v>49</v>
      </c>
      <c r="AE3223" t="s">
        <v>49</v>
      </c>
      <c r="AF3223" t="s">
        <v>49</v>
      </c>
      <c r="AG3223" t="s">
        <v>49</v>
      </c>
      <c r="AH3223" t="s">
        <v>49</v>
      </c>
      <c r="AI3223" t="s">
        <v>49</v>
      </c>
      <c r="AJ3223" t="s">
        <v>49</v>
      </c>
      <c r="AK3223" t="s">
        <v>49</v>
      </c>
      <c r="AL3223" t="s">
        <v>49</v>
      </c>
      <c r="AM3223" t="s">
        <v>49</v>
      </c>
    </row>
    <row r="3224" spans="1:39" customFormat="1" hidden="1" x14ac:dyDescent="0.2">
      <c r="A3224" t="s">
        <v>192</v>
      </c>
      <c r="B3224" s="1" t="s">
        <v>353</v>
      </c>
      <c r="C3224" t="s">
        <v>215</v>
      </c>
      <c r="D3224" s="1" t="s">
        <v>497</v>
      </c>
      <c r="E3224" t="s">
        <v>49</v>
      </c>
      <c r="F3224" t="s">
        <v>49</v>
      </c>
      <c r="G3224" t="s">
        <v>49</v>
      </c>
      <c r="H3224" t="s">
        <v>49</v>
      </c>
      <c r="I3224" t="s">
        <v>49</v>
      </c>
      <c r="J3224" t="s">
        <v>49</v>
      </c>
      <c r="K3224" t="s">
        <v>49</v>
      </c>
      <c r="L3224" t="s">
        <v>49</v>
      </c>
      <c r="M3224" t="s">
        <v>49</v>
      </c>
      <c r="N3224" t="s">
        <v>49</v>
      </c>
      <c r="O3224" t="s">
        <v>49</v>
      </c>
      <c r="P3224" t="s">
        <v>49</v>
      </c>
      <c r="Q3224" t="s">
        <v>49</v>
      </c>
      <c r="R3224" t="s">
        <v>49</v>
      </c>
      <c r="S3224" t="s">
        <v>49</v>
      </c>
      <c r="T3224" t="s">
        <v>49</v>
      </c>
      <c r="U3224" t="s">
        <v>49</v>
      </c>
      <c r="V3224" t="s">
        <v>49</v>
      </c>
      <c r="W3224" t="s">
        <v>49</v>
      </c>
      <c r="X3224" t="s">
        <v>49</v>
      </c>
      <c r="Y3224" t="s">
        <v>49</v>
      </c>
      <c r="Z3224" t="s">
        <v>49</v>
      </c>
      <c r="AA3224" t="s">
        <v>49</v>
      </c>
      <c r="AB3224" t="s">
        <v>49</v>
      </c>
      <c r="AC3224" t="s">
        <v>49</v>
      </c>
      <c r="AD3224" t="s">
        <v>49</v>
      </c>
      <c r="AE3224" t="s">
        <v>49</v>
      </c>
      <c r="AF3224" t="s">
        <v>49</v>
      </c>
      <c r="AG3224" t="s">
        <v>49</v>
      </c>
      <c r="AH3224" t="s">
        <v>49</v>
      </c>
      <c r="AI3224" t="s">
        <v>49</v>
      </c>
      <c r="AJ3224" t="s">
        <v>49</v>
      </c>
      <c r="AK3224" t="s">
        <v>49</v>
      </c>
      <c r="AL3224" t="s">
        <v>49</v>
      </c>
      <c r="AM3224" t="s">
        <v>49</v>
      </c>
    </row>
    <row r="3225" spans="1:39" customFormat="1" hidden="1" x14ac:dyDescent="0.2">
      <c r="A3225" t="s">
        <v>192</v>
      </c>
      <c r="B3225" s="1" t="s">
        <v>353</v>
      </c>
      <c r="C3225" t="s">
        <v>494</v>
      </c>
      <c r="D3225" s="1" t="s">
        <v>202</v>
      </c>
      <c r="E3225" t="s">
        <v>49</v>
      </c>
      <c r="F3225" t="s">
        <v>49</v>
      </c>
      <c r="G3225" t="s">
        <v>49</v>
      </c>
      <c r="H3225" t="s">
        <v>49</v>
      </c>
      <c r="I3225" t="s">
        <v>49</v>
      </c>
      <c r="J3225" t="s">
        <v>49</v>
      </c>
      <c r="K3225">
        <v>325225809.75634742</v>
      </c>
      <c r="L3225" t="s">
        <v>49</v>
      </c>
      <c r="M3225" t="s">
        <v>49</v>
      </c>
      <c r="N3225" t="s">
        <v>49</v>
      </c>
      <c r="O3225" t="s">
        <v>49</v>
      </c>
      <c r="P3225" t="s">
        <v>49</v>
      </c>
      <c r="Q3225" t="s">
        <v>49</v>
      </c>
      <c r="R3225" t="s">
        <v>49</v>
      </c>
      <c r="S3225" t="s">
        <v>49</v>
      </c>
      <c r="T3225" t="s">
        <v>49</v>
      </c>
      <c r="U3225" t="s">
        <v>49</v>
      </c>
      <c r="V3225" t="s">
        <v>49</v>
      </c>
      <c r="W3225" t="s">
        <v>49</v>
      </c>
      <c r="X3225" t="s">
        <v>49</v>
      </c>
      <c r="Y3225" t="s">
        <v>49</v>
      </c>
      <c r="Z3225" t="s">
        <v>49</v>
      </c>
      <c r="AA3225" t="s">
        <v>49</v>
      </c>
      <c r="AB3225" t="s">
        <v>49</v>
      </c>
      <c r="AC3225" t="s">
        <v>49</v>
      </c>
      <c r="AD3225" t="s">
        <v>49</v>
      </c>
      <c r="AE3225" t="s">
        <v>49</v>
      </c>
      <c r="AF3225" t="s">
        <v>49</v>
      </c>
      <c r="AG3225" t="s">
        <v>49</v>
      </c>
      <c r="AH3225" t="s">
        <v>49</v>
      </c>
      <c r="AI3225" t="s">
        <v>49</v>
      </c>
      <c r="AJ3225" t="s">
        <v>49</v>
      </c>
      <c r="AK3225" t="s">
        <v>49</v>
      </c>
      <c r="AL3225" t="s">
        <v>49</v>
      </c>
      <c r="AM3225" t="s">
        <v>49</v>
      </c>
    </row>
    <row r="3226" spans="1:39" customFormat="1" hidden="1" x14ac:dyDescent="0.2">
      <c r="A3226" t="s">
        <v>192</v>
      </c>
      <c r="B3226" s="1" t="s">
        <v>353</v>
      </c>
      <c r="C3226" t="s">
        <v>34</v>
      </c>
      <c r="D3226" s="1" t="s">
        <v>113</v>
      </c>
      <c r="E3226" t="s">
        <v>49</v>
      </c>
      <c r="F3226" t="s">
        <v>49</v>
      </c>
      <c r="G3226" t="s">
        <v>49</v>
      </c>
      <c r="H3226">
        <v>1.1299904270725101</v>
      </c>
      <c r="I3226">
        <v>11.8840663239259</v>
      </c>
      <c r="J3226">
        <v>24.836455617862701</v>
      </c>
      <c r="K3226">
        <v>33.758879128634199</v>
      </c>
      <c r="L3226">
        <v>42.190475016017899</v>
      </c>
      <c r="M3226">
        <v>49.6204158953758</v>
      </c>
      <c r="N3226">
        <v>53.812042681118001</v>
      </c>
      <c r="O3226">
        <v>56.311189222942801</v>
      </c>
      <c r="P3226">
        <v>57.642846565050903</v>
      </c>
      <c r="Q3226">
        <v>59.172834574156198</v>
      </c>
      <c r="R3226">
        <v>60.644486660187901</v>
      </c>
      <c r="S3226">
        <v>61.820307898815898</v>
      </c>
      <c r="T3226">
        <v>63.639461661920301</v>
      </c>
      <c r="U3226">
        <v>67.580262440315707</v>
      </c>
      <c r="V3226">
        <v>72.140882849471595</v>
      </c>
      <c r="W3226">
        <v>76.856154576107798</v>
      </c>
      <c r="X3226">
        <v>84.613229030103298</v>
      </c>
      <c r="Y3226">
        <v>97.6456285716324</v>
      </c>
      <c r="Z3226">
        <v>101.096529301156</v>
      </c>
      <c r="AA3226">
        <v>100</v>
      </c>
      <c r="AB3226">
        <v>104.37073559939201</v>
      </c>
      <c r="AC3226">
        <v>106.727206841374</v>
      </c>
      <c r="AD3226">
        <v>106.695770579258</v>
      </c>
      <c r="AE3226">
        <v>107.357807845492</v>
      </c>
      <c r="AF3226">
        <v>107.544870498588</v>
      </c>
      <c r="AG3226">
        <v>107.69611443606</v>
      </c>
      <c r="AH3226">
        <v>110.852001659202</v>
      </c>
      <c r="AI3226">
        <v>113.661494917447</v>
      </c>
      <c r="AJ3226">
        <v>116.85698464327299</v>
      </c>
      <c r="AK3226">
        <v>117.11297728548401</v>
      </c>
      <c r="AL3226">
        <v>120.94939859653201</v>
      </c>
      <c r="AM3226">
        <v>141.886081804437</v>
      </c>
    </row>
    <row r="3227" spans="1:39" customFormat="1" hidden="1" x14ac:dyDescent="0.2">
      <c r="A3227" t="s">
        <v>192</v>
      </c>
      <c r="B3227" s="1" t="s">
        <v>353</v>
      </c>
      <c r="C3227" t="s">
        <v>358</v>
      </c>
      <c r="D3227" s="1" t="s">
        <v>7</v>
      </c>
      <c r="E3227" t="s">
        <v>49</v>
      </c>
      <c r="F3227" t="s">
        <v>49</v>
      </c>
      <c r="G3227" t="s">
        <v>49</v>
      </c>
      <c r="H3227" t="s">
        <v>49</v>
      </c>
      <c r="I3227" t="s">
        <v>49</v>
      </c>
      <c r="J3227" t="s">
        <v>49</v>
      </c>
      <c r="K3227" t="s">
        <v>49</v>
      </c>
      <c r="L3227" t="s">
        <v>49</v>
      </c>
      <c r="M3227">
        <v>50</v>
      </c>
      <c r="N3227" t="s">
        <v>49</v>
      </c>
      <c r="O3227">
        <v>60.427806854247997</v>
      </c>
      <c r="P3227" t="s">
        <v>49</v>
      </c>
      <c r="Q3227">
        <v>56.914894104003899</v>
      </c>
      <c r="R3227" t="s">
        <v>49</v>
      </c>
      <c r="S3227">
        <v>57.142856597900398</v>
      </c>
      <c r="T3227">
        <v>62.962963104247997</v>
      </c>
      <c r="U3227">
        <v>59.605911254882798</v>
      </c>
      <c r="V3227">
        <v>65.853660583496094</v>
      </c>
      <c r="W3227">
        <v>68.292686462402301</v>
      </c>
      <c r="X3227">
        <v>68.446601867675795</v>
      </c>
      <c r="Y3227">
        <v>63.106796264648402</v>
      </c>
      <c r="Z3227">
        <v>64.593299865722699</v>
      </c>
      <c r="AA3227">
        <v>63.333332061767599</v>
      </c>
      <c r="AB3227">
        <v>65.402847290039105</v>
      </c>
      <c r="AC3227">
        <v>64.454978942871094</v>
      </c>
      <c r="AD3227">
        <v>66.824645996093807</v>
      </c>
      <c r="AE3227">
        <v>66.826919555664105</v>
      </c>
      <c r="AF3227">
        <v>65.238098144531307</v>
      </c>
      <c r="AG3227">
        <v>64.761901855468807</v>
      </c>
      <c r="AH3227">
        <v>66.666664123535199</v>
      </c>
      <c r="AI3227">
        <v>62.380950927734403</v>
      </c>
      <c r="AJ3227">
        <v>66.666664123535199</v>
      </c>
      <c r="AK3227">
        <v>74.761901855468807</v>
      </c>
      <c r="AL3227">
        <v>76.190475463867202</v>
      </c>
      <c r="AM3227">
        <v>75.471694946289105</v>
      </c>
    </row>
    <row r="3228" spans="1:39" customFormat="1" hidden="1" x14ac:dyDescent="0.2">
      <c r="A3228" t="s">
        <v>192</v>
      </c>
      <c r="B3228" s="1" t="s">
        <v>353</v>
      </c>
      <c r="C3228" t="s">
        <v>143</v>
      </c>
      <c r="D3228" s="1" t="s">
        <v>308</v>
      </c>
      <c r="E3228" t="s">
        <v>49</v>
      </c>
      <c r="F3228" t="s">
        <v>49</v>
      </c>
      <c r="G3228" t="s">
        <v>49</v>
      </c>
      <c r="H3228" t="s">
        <v>49</v>
      </c>
      <c r="I3228" t="s">
        <v>49</v>
      </c>
      <c r="J3228" t="s">
        <v>49</v>
      </c>
      <c r="K3228" t="s">
        <v>49</v>
      </c>
      <c r="L3228" t="s">
        <v>49</v>
      </c>
      <c r="M3228" t="s">
        <v>49</v>
      </c>
      <c r="N3228" t="s">
        <v>49</v>
      </c>
      <c r="O3228" t="s">
        <v>49</v>
      </c>
      <c r="P3228" t="s">
        <v>49</v>
      </c>
      <c r="Q3228" t="s">
        <v>49</v>
      </c>
      <c r="R3228" t="s">
        <v>49</v>
      </c>
      <c r="S3228" t="s">
        <v>49</v>
      </c>
      <c r="T3228">
        <v>45</v>
      </c>
      <c r="U3228">
        <v>41.4</v>
      </c>
      <c r="V3228">
        <v>31.8</v>
      </c>
      <c r="W3228">
        <v>26.1</v>
      </c>
      <c r="X3228">
        <v>22</v>
      </c>
      <c r="Y3228">
        <v>16.899999999999999</v>
      </c>
      <c r="Z3228">
        <v>14.2</v>
      </c>
      <c r="AA3228">
        <v>15.9</v>
      </c>
      <c r="AB3228">
        <v>0</v>
      </c>
      <c r="AC3228">
        <v>0</v>
      </c>
      <c r="AD3228">
        <v>0</v>
      </c>
      <c r="AE3228">
        <v>0</v>
      </c>
      <c r="AF3228">
        <v>0</v>
      </c>
      <c r="AG3228">
        <v>0</v>
      </c>
      <c r="AH3228">
        <v>0</v>
      </c>
      <c r="AI3228">
        <v>0</v>
      </c>
      <c r="AJ3228">
        <v>0</v>
      </c>
      <c r="AK3228" t="s">
        <v>49</v>
      </c>
      <c r="AL3228" t="s">
        <v>49</v>
      </c>
      <c r="AM3228" t="s">
        <v>49</v>
      </c>
    </row>
    <row r="3229" spans="1:39" customFormat="1" hidden="1" x14ac:dyDescent="0.2">
      <c r="A3229" t="s">
        <v>192</v>
      </c>
      <c r="B3229" s="1" t="s">
        <v>353</v>
      </c>
      <c r="C3229" t="s">
        <v>186</v>
      </c>
      <c r="D3229" s="1" t="s">
        <v>144</v>
      </c>
      <c r="E3229" t="s">
        <v>49</v>
      </c>
      <c r="F3229" t="s">
        <v>49</v>
      </c>
      <c r="G3229" t="s">
        <v>49</v>
      </c>
      <c r="H3229" t="s">
        <v>49</v>
      </c>
      <c r="I3229" t="s">
        <v>49</v>
      </c>
      <c r="J3229" t="s">
        <v>49</v>
      </c>
      <c r="K3229" t="s">
        <v>49</v>
      </c>
      <c r="L3229" t="s">
        <v>49</v>
      </c>
      <c r="M3229">
        <v>-0.20333875715732599</v>
      </c>
      <c r="N3229" t="s">
        <v>49</v>
      </c>
      <c r="O3229">
        <v>0.14405956864357</v>
      </c>
      <c r="P3229" t="s">
        <v>49</v>
      </c>
      <c r="Q3229">
        <v>-4.1916824877262102E-2</v>
      </c>
      <c r="R3229" t="s">
        <v>49</v>
      </c>
      <c r="S3229">
        <v>1.0846357792615899E-2</v>
      </c>
      <c r="T3229">
        <v>0.24292780458927199</v>
      </c>
      <c r="U3229">
        <v>0.15324652194976801</v>
      </c>
      <c r="V3229">
        <v>0.36734083294868503</v>
      </c>
      <c r="W3229">
        <v>0.35672354698181202</v>
      </c>
      <c r="X3229">
        <v>0.33847442269325301</v>
      </c>
      <c r="Y3229">
        <v>0.23015426099300401</v>
      </c>
      <c r="Z3229">
        <v>0.202161014080048</v>
      </c>
      <c r="AA3229">
        <v>0.203808978199959</v>
      </c>
      <c r="AB3229">
        <v>0.27934372425079301</v>
      </c>
      <c r="AC3229">
        <v>0.23822313547134399</v>
      </c>
      <c r="AD3229">
        <v>0.32152447104454002</v>
      </c>
      <c r="AE3229">
        <v>0.410171538591385</v>
      </c>
      <c r="AF3229">
        <v>0.43438395857811002</v>
      </c>
      <c r="AG3229">
        <v>0.39603301882743802</v>
      </c>
      <c r="AH3229">
        <v>0.50109958648681596</v>
      </c>
      <c r="AI3229">
        <v>0.29780510067939803</v>
      </c>
      <c r="AJ3229">
        <v>0.480807155370712</v>
      </c>
      <c r="AK3229">
        <v>0.69326937198638905</v>
      </c>
      <c r="AL3229">
        <v>0.72086238861083995</v>
      </c>
      <c r="AM3229">
        <v>0.69385296106338501</v>
      </c>
    </row>
    <row r="3230" spans="1:39" customFormat="1" hidden="1" x14ac:dyDescent="0.2">
      <c r="A3230" t="s">
        <v>192</v>
      </c>
      <c r="B3230" s="1" t="s">
        <v>353</v>
      </c>
      <c r="C3230" t="s">
        <v>418</v>
      </c>
      <c r="D3230" s="1" t="s">
        <v>461</v>
      </c>
      <c r="E3230" t="s">
        <v>49</v>
      </c>
      <c r="F3230" t="s">
        <v>49</v>
      </c>
      <c r="G3230" t="s">
        <v>49</v>
      </c>
      <c r="H3230" t="s">
        <v>49</v>
      </c>
      <c r="I3230" t="s">
        <v>49</v>
      </c>
      <c r="J3230" t="s">
        <v>49</v>
      </c>
      <c r="K3230" t="s">
        <v>49</v>
      </c>
      <c r="L3230" t="s">
        <v>49</v>
      </c>
      <c r="M3230" t="s">
        <v>49</v>
      </c>
      <c r="N3230" t="s">
        <v>49</v>
      </c>
      <c r="O3230" t="s">
        <v>49</v>
      </c>
      <c r="P3230" t="s">
        <v>49</v>
      </c>
      <c r="Q3230" t="s">
        <v>49</v>
      </c>
      <c r="R3230" t="s">
        <v>49</v>
      </c>
      <c r="S3230" t="s">
        <v>49</v>
      </c>
      <c r="T3230" t="s">
        <v>49</v>
      </c>
      <c r="U3230" t="s">
        <v>49</v>
      </c>
      <c r="V3230" t="s">
        <v>49</v>
      </c>
      <c r="W3230" t="s">
        <v>49</v>
      </c>
      <c r="X3230" t="s">
        <v>49</v>
      </c>
      <c r="Y3230" t="s">
        <v>49</v>
      </c>
      <c r="Z3230" t="s">
        <v>49</v>
      </c>
      <c r="AA3230" t="s">
        <v>49</v>
      </c>
      <c r="AB3230" t="s">
        <v>49</v>
      </c>
      <c r="AC3230" t="s">
        <v>49</v>
      </c>
      <c r="AD3230" t="s">
        <v>49</v>
      </c>
      <c r="AE3230" t="s">
        <v>49</v>
      </c>
      <c r="AF3230" t="s">
        <v>49</v>
      </c>
      <c r="AG3230" t="s">
        <v>49</v>
      </c>
      <c r="AH3230" t="s">
        <v>49</v>
      </c>
      <c r="AI3230" t="s">
        <v>49</v>
      </c>
      <c r="AJ3230" t="s">
        <v>49</v>
      </c>
      <c r="AK3230" t="s">
        <v>49</v>
      </c>
      <c r="AL3230" t="s">
        <v>49</v>
      </c>
      <c r="AM3230" t="s">
        <v>49</v>
      </c>
    </row>
    <row r="3231" spans="1:39" customFormat="1" hidden="1" x14ac:dyDescent="0.2">
      <c r="A3231" t="s">
        <v>192</v>
      </c>
      <c r="B3231" s="1" t="s">
        <v>353</v>
      </c>
      <c r="C3231" t="s">
        <v>507</v>
      </c>
      <c r="D3231" s="1" t="s">
        <v>216</v>
      </c>
      <c r="E3231" t="s">
        <v>49</v>
      </c>
      <c r="F3231" t="s">
        <v>49</v>
      </c>
      <c r="G3231" t="s">
        <v>49</v>
      </c>
      <c r="H3231" t="s">
        <v>49</v>
      </c>
      <c r="I3231" t="s">
        <v>49</v>
      </c>
      <c r="J3231" t="s">
        <v>49</v>
      </c>
      <c r="K3231" t="s">
        <v>49</v>
      </c>
      <c r="L3231" t="s">
        <v>49</v>
      </c>
      <c r="M3231" t="s">
        <v>49</v>
      </c>
      <c r="N3231" t="s">
        <v>49</v>
      </c>
      <c r="O3231" t="s">
        <v>49</v>
      </c>
      <c r="P3231" t="s">
        <v>49</v>
      </c>
      <c r="Q3231" t="s">
        <v>49</v>
      </c>
      <c r="R3231" t="s">
        <v>49</v>
      </c>
      <c r="S3231" t="s">
        <v>49</v>
      </c>
      <c r="T3231" t="s">
        <v>49</v>
      </c>
      <c r="U3231" t="s">
        <v>49</v>
      </c>
      <c r="V3231" t="s">
        <v>49</v>
      </c>
      <c r="W3231" t="s">
        <v>49</v>
      </c>
      <c r="X3231" t="s">
        <v>49</v>
      </c>
      <c r="Y3231" t="s">
        <v>49</v>
      </c>
      <c r="Z3231" t="s">
        <v>49</v>
      </c>
      <c r="AA3231" t="s">
        <v>49</v>
      </c>
      <c r="AB3231" t="s">
        <v>49</v>
      </c>
      <c r="AC3231" t="s">
        <v>49</v>
      </c>
      <c r="AD3231" t="s">
        <v>49</v>
      </c>
      <c r="AE3231" t="s">
        <v>49</v>
      </c>
      <c r="AF3231" t="s">
        <v>49</v>
      </c>
      <c r="AG3231" t="s">
        <v>49</v>
      </c>
      <c r="AH3231" t="s">
        <v>49</v>
      </c>
      <c r="AI3231" t="s">
        <v>49</v>
      </c>
      <c r="AJ3231" t="s">
        <v>49</v>
      </c>
      <c r="AK3231" t="s">
        <v>49</v>
      </c>
      <c r="AL3231" t="s">
        <v>49</v>
      </c>
      <c r="AM3231" t="s">
        <v>49</v>
      </c>
    </row>
    <row r="3232" spans="1:39" customFormat="1" hidden="1" x14ac:dyDescent="0.2">
      <c r="A3232" t="s">
        <v>192</v>
      </c>
      <c r="B3232" s="1" t="s">
        <v>353</v>
      </c>
      <c r="C3232" t="s">
        <v>118</v>
      </c>
      <c r="D3232" s="1" t="s">
        <v>580</v>
      </c>
      <c r="E3232" t="s">
        <v>49</v>
      </c>
      <c r="F3232" t="s">
        <v>49</v>
      </c>
      <c r="G3232" t="s">
        <v>49</v>
      </c>
      <c r="H3232" t="s">
        <v>49</v>
      </c>
      <c r="I3232" t="s">
        <v>49</v>
      </c>
      <c r="J3232" t="s">
        <v>49</v>
      </c>
      <c r="K3232" t="s">
        <v>49</v>
      </c>
      <c r="L3232" t="s">
        <v>49</v>
      </c>
      <c r="M3232" t="s">
        <v>49</v>
      </c>
      <c r="N3232" t="s">
        <v>49</v>
      </c>
      <c r="O3232" t="s">
        <v>49</v>
      </c>
      <c r="P3232" t="s">
        <v>49</v>
      </c>
      <c r="Q3232" t="s">
        <v>49</v>
      </c>
      <c r="R3232" t="s">
        <v>49</v>
      </c>
      <c r="S3232" t="s">
        <v>49</v>
      </c>
      <c r="T3232" t="s">
        <v>49</v>
      </c>
      <c r="U3232" t="s">
        <v>49</v>
      </c>
      <c r="V3232" t="s">
        <v>49</v>
      </c>
      <c r="W3232" t="s">
        <v>49</v>
      </c>
      <c r="X3232" t="s">
        <v>49</v>
      </c>
      <c r="Y3232" t="s">
        <v>49</v>
      </c>
      <c r="Z3232" t="s">
        <v>49</v>
      </c>
      <c r="AA3232" t="s">
        <v>49</v>
      </c>
      <c r="AB3232" t="s">
        <v>49</v>
      </c>
      <c r="AC3232" t="s">
        <v>49</v>
      </c>
      <c r="AD3232" t="s">
        <v>49</v>
      </c>
      <c r="AE3232" t="s">
        <v>49</v>
      </c>
      <c r="AF3232" t="s">
        <v>49</v>
      </c>
      <c r="AG3232" t="s">
        <v>49</v>
      </c>
      <c r="AH3232" t="s">
        <v>49</v>
      </c>
      <c r="AI3232" t="s">
        <v>49</v>
      </c>
      <c r="AJ3232" t="s">
        <v>49</v>
      </c>
      <c r="AK3232" t="s">
        <v>49</v>
      </c>
      <c r="AL3232" t="s">
        <v>49</v>
      </c>
      <c r="AM3232" t="s">
        <v>49</v>
      </c>
    </row>
    <row r="3233" spans="1:39" customFormat="1" hidden="1" x14ac:dyDescent="0.2">
      <c r="A3233" t="s">
        <v>192</v>
      </c>
      <c r="B3233" s="1" t="s">
        <v>353</v>
      </c>
      <c r="C3233" t="s">
        <v>508</v>
      </c>
      <c r="D3233" s="1" t="s">
        <v>500</v>
      </c>
      <c r="E3233" t="s">
        <v>49</v>
      </c>
      <c r="F3233" t="s">
        <v>49</v>
      </c>
      <c r="G3233" t="s">
        <v>49</v>
      </c>
      <c r="H3233" t="s">
        <v>49</v>
      </c>
      <c r="I3233" t="s">
        <v>49</v>
      </c>
      <c r="J3233" t="s">
        <v>49</v>
      </c>
      <c r="K3233" t="s">
        <v>49</v>
      </c>
      <c r="L3233" t="s">
        <v>49</v>
      </c>
      <c r="M3233" t="s">
        <v>49</v>
      </c>
      <c r="N3233" t="s">
        <v>49</v>
      </c>
      <c r="O3233" t="s">
        <v>49</v>
      </c>
      <c r="P3233" t="s">
        <v>49</v>
      </c>
      <c r="Q3233" t="s">
        <v>49</v>
      </c>
      <c r="R3233" t="s">
        <v>49</v>
      </c>
      <c r="S3233" t="s">
        <v>49</v>
      </c>
      <c r="T3233" t="s">
        <v>49</v>
      </c>
      <c r="U3233" t="s">
        <v>49</v>
      </c>
      <c r="V3233" t="s">
        <v>49</v>
      </c>
      <c r="W3233" t="s">
        <v>49</v>
      </c>
      <c r="X3233" t="s">
        <v>49</v>
      </c>
      <c r="Y3233" t="s">
        <v>49</v>
      </c>
      <c r="Z3233" t="s">
        <v>49</v>
      </c>
      <c r="AA3233" t="s">
        <v>49</v>
      </c>
      <c r="AB3233" t="s">
        <v>49</v>
      </c>
      <c r="AC3233" t="s">
        <v>49</v>
      </c>
      <c r="AD3233" t="s">
        <v>49</v>
      </c>
      <c r="AE3233" t="s">
        <v>49</v>
      </c>
      <c r="AF3233" t="s">
        <v>49</v>
      </c>
      <c r="AG3233" t="s">
        <v>49</v>
      </c>
      <c r="AH3233" t="s">
        <v>49</v>
      </c>
      <c r="AI3233" t="s">
        <v>49</v>
      </c>
      <c r="AJ3233" t="s">
        <v>49</v>
      </c>
      <c r="AK3233" t="s">
        <v>49</v>
      </c>
      <c r="AL3233" t="s">
        <v>49</v>
      </c>
      <c r="AM3233" t="s">
        <v>49</v>
      </c>
    </row>
    <row r="3234" spans="1:39" customFormat="1" hidden="1" x14ac:dyDescent="0.2">
      <c r="A3234" t="s">
        <v>192</v>
      </c>
      <c r="B3234" s="1" t="s">
        <v>353</v>
      </c>
      <c r="C3234" t="s">
        <v>528</v>
      </c>
      <c r="D3234" s="1" t="s">
        <v>397</v>
      </c>
      <c r="E3234" t="s">
        <v>49</v>
      </c>
      <c r="F3234" t="s">
        <v>49</v>
      </c>
      <c r="G3234" t="s">
        <v>49</v>
      </c>
      <c r="H3234" t="s">
        <v>49</v>
      </c>
      <c r="I3234" t="s">
        <v>49</v>
      </c>
      <c r="J3234" t="s">
        <v>49</v>
      </c>
      <c r="K3234" t="s">
        <v>49</v>
      </c>
      <c r="L3234" t="s">
        <v>49</v>
      </c>
      <c r="M3234" t="s">
        <v>49</v>
      </c>
      <c r="N3234" t="s">
        <v>49</v>
      </c>
      <c r="O3234" t="s">
        <v>49</v>
      </c>
      <c r="P3234" t="s">
        <v>49</v>
      </c>
      <c r="Q3234" t="s">
        <v>49</v>
      </c>
      <c r="R3234" t="s">
        <v>49</v>
      </c>
      <c r="S3234" t="s">
        <v>49</v>
      </c>
      <c r="T3234" t="s">
        <v>49</v>
      </c>
      <c r="U3234" t="s">
        <v>49</v>
      </c>
      <c r="V3234" t="s">
        <v>49</v>
      </c>
      <c r="W3234" t="s">
        <v>49</v>
      </c>
      <c r="X3234" t="s">
        <v>49</v>
      </c>
      <c r="Y3234" t="s">
        <v>49</v>
      </c>
      <c r="Z3234" t="s">
        <v>49</v>
      </c>
      <c r="AA3234" t="s">
        <v>49</v>
      </c>
      <c r="AB3234" t="s">
        <v>49</v>
      </c>
      <c r="AC3234" t="s">
        <v>49</v>
      </c>
      <c r="AD3234" t="s">
        <v>49</v>
      </c>
      <c r="AE3234" t="s">
        <v>49</v>
      </c>
      <c r="AF3234" t="s">
        <v>49</v>
      </c>
      <c r="AG3234" t="s">
        <v>49</v>
      </c>
      <c r="AH3234" t="s">
        <v>49</v>
      </c>
      <c r="AI3234" t="s">
        <v>49</v>
      </c>
      <c r="AJ3234" t="s">
        <v>49</v>
      </c>
      <c r="AK3234" t="s">
        <v>49</v>
      </c>
      <c r="AL3234" t="s">
        <v>49</v>
      </c>
      <c r="AM3234" t="s">
        <v>49</v>
      </c>
    </row>
    <row r="3235" spans="1:39" customFormat="1" hidden="1" x14ac:dyDescent="0.2">
      <c r="A3235" t="s">
        <v>192</v>
      </c>
      <c r="B3235" s="1" t="s">
        <v>353</v>
      </c>
      <c r="C3235" t="s">
        <v>521</v>
      </c>
      <c r="D3235" s="1" t="s">
        <v>111</v>
      </c>
      <c r="E3235" t="s">
        <v>49</v>
      </c>
      <c r="F3235" t="s">
        <v>49</v>
      </c>
      <c r="G3235" t="s">
        <v>49</v>
      </c>
      <c r="H3235" t="s">
        <v>49</v>
      </c>
      <c r="I3235" t="s">
        <v>49</v>
      </c>
      <c r="J3235" t="s">
        <v>49</v>
      </c>
      <c r="K3235" t="s">
        <v>49</v>
      </c>
      <c r="L3235" t="s">
        <v>49</v>
      </c>
      <c r="M3235" t="s">
        <v>49</v>
      </c>
      <c r="N3235" t="s">
        <v>49</v>
      </c>
      <c r="O3235" t="s">
        <v>49</v>
      </c>
      <c r="P3235" t="s">
        <v>49</v>
      </c>
      <c r="Q3235" t="s">
        <v>49</v>
      </c>
      <c r="R3235" t="s">
        <v>49</v>
      </c>
      <c r="S3235" t="s">
        <v>49</v>
      </c>
      <c r="T3235" t="s">
        <v>49</v>
      </c>
      <c r="U3235" t="s">
        <v>49</v>
      </c>
      <c r="V3235" t="s">
        <v>49</v>
      </c>
      <c r="W3235" t="s">
        <v>49</v>
      </c>
      <c r="X3235" t="s">
        <v>49</v>
      </c>
      <c r="Y3235" t="s">
        <v>49</v>
      </c>
      <c r="Z3235" t="s">
        <v>49</v>
      </c>
      <c r="AA3235" t="s">
        <v>49</v>
      </c>
      <c r="AB3235" t="s">
        <v>49</v>
      </c>
      <c r="AC3235" t="s">
        <v>49</v>
      </c>
      <c r="AD3235" t="s">
        <v>49</v>
      </c>
      <c r="AE3235" t="s">
        <v>49</v>
      </c>
      <c r="AF3235" t="s">
        <v>49</v>
      </c>
      <c r="AG3235" t="s">
        <v>49</v>
      </c>
      <c r="AH3235" t="s">
        <v>49</v>
      </c>
      <c r="AI3235" t="s">
        <v>49</v>
      </c>
      <c r="AJ3235" t="s">
        <v>49</v>
      </c>
      <c r="AK3235" t="s">
        <v>49</v>
      </c>
      <c r="AL3235" t="s">
        <v>49</v>
      </c>
      <c r="AM3235" t="s">
        <v>49</v>
      </c>
    </row>
    <row r="3236" spans="1:39" customFormat="1" hidden="1" x14ac:dyDescent="0.2">
      <c r="A3236" t="s">
        <v>192</v>
      </c>
      <c r="B3236" s="1" t="s">
        <v>353</v>
      </c>
      <c r="C3236" t="s">
        <v>50</v>
      </c>
      <c r="D3236" s="1" t="s">
        <v>569</v>
      </c>
      <c r="E3236" t="s">
        <v>49</v>
      </c>
      <c r="F3236" t="s">
        <v>49</v>
      </c>
      <c r="G3236" t="s">
        <v>49</v>
      </c>
      <c r="H3236" t="s">
        <v>49</v>
      </c>
      <c r="I3236" t="s">
        <v>49</v>
      </c>
      <c r="J3236" t="s">
        <v>49</v>
      </c>
      <c r="K3236" t="s">
        <v>49</v>
      </c>
      <c r="L3236">
        <v>-0.27921300448817138</v>
      </c>
      <c r="M3236">
        <v>-4.6823656546434851</v>
      </c>
      <c r="N3236">
        <v>-5.2856140900343656</v>
      </c>
      <c r="O3236">
        <v>-9.0633272880988187</v>
      </c>
      <c r="P3236">
        <v>-8.6848739093892338</v>
      </c>
      <c r="Q3236">
        <v>-3.6526236961907781</v>
      </c>
      <c r="R3236">
        <v>-5.9894145133753938</v>
      </c>
      <c r="S3236">
        <v>-5.4703903877478881</v>
      </c>
      <c r="T3236">
        <v>-7.2142765438419989</v>
      </c>
      <c r="U3236">
        <v>-11.636374023162729</v>
      </c>
      <c r="V3236">
        <v>-11.677722416912943</v>
      </c>
      <c r="W3236">
        <v>-20.95754614947451</v>
      </c>
      <c r="X3236">
        <v>-20.695300825531529</v>
      </c>
      <c r="Y3236">
        <v>-12.505123618997875</v>
      </c>
      <c r="Z3236">
        <v>7.7960987219152802</v>
      </c>
      <c r="AA3236">
        <v>1.7226918888964791</v>
      </c>
      <c r="AB3236">
        <v>-3.4340972978224968</v>
      </c>
      <c r="AC3236">
        <v>-3.7249855622658985</v>
      </c>
      <c r="AD3236">
        <v>-2.7849665272111284</v>
      </c>
      <c r="AE3236">
        <v>-1.6642886040509737</v>
      </c>
      <c r="AF3236">
        <v>-0.58012715081484711</v>
      </c>
      <c r="AG3236">
        <v>1.594591571520404</v>
      </c>
      <c r="AH3236">
        <v>1.3198601564817998</v>
      </c>
      <c r="AI3236">
        <v>-0.13197994464516008</v>
      </c>
      <c r="AJ3236">
        <v>-0.58293590313931298</v>
      </c>
      <c r="AK3236">
        <v>2.6549818517050703</v>
      </c>
      <c r="AL3236">
        <v>-4.2783651764630486</v>
      </c>
      <c r="AM3236">
        <v>-6.4202731502348716</v>
      </c>
    </row>
    <row r="3237" spans="1:39" customFormat="1" hidden="1" x14ac:dyDescent="0.2">
      <c r="A3237" t="s">
        <v>192</v>
      </c>
      <c r="B3237" s="1" t="s">
        <v>353</v>
      </c>
      <c r="C3237" t="s">
        <v>229</v>
      </c>
      <c r="D3237" s="1" t="s">
        <v>536</v>
      </c>
      <c r="E3237" t="s">
        <v>49</v>
      </c>
      <c r="F3237" t="s">
        <v>49</v>
      </c>
      <c r="G3237" t="s">
        <v>49</v>
      </c>
      <c r="H3237" t="s">
        <v>49</v>
      </c>
      <c r="I3237" t="s">
        <v>49</v>
      </c>
      <c r="J3237" t="s">
        <v>49</v>
      </c>
      <c r="K3237" t="s">
        <v>49</v>
      </c>
      <c r="L3237" t="s">
        <v>49</v>
      </c>
      <c r="M3237" t="s">
        <v>49</v>
      </c>
      <c r="N3237" t="s">
        <v>49</v>
      </c>
      <c r="O3237" t="s">
        <v>49</v>
      </c>
      <c r="P3237" t="s">
        <v>49</v>
      </c>
      <c r="Q3237" t="s">
        <v>49</v>
      </c>
      <c r="R3237" t="s">
        <v>49</v>
      </c>
      <c r="S3237" t="s">
        <v>49</v>
      </c>
      <c r="T3237" t="s">
        <v>49</v>
      </c>
      <c r="U3237" t="s">
        <v>49</v>
      </c>
      <c r="V3237" t="s">
        <v>49</v>
      </c>
      <c r="W3237" t="s">
        <v>49</v>
      </c>
      <c r="X3237" t="s">
        <v>49</v>
      </c>
      <c r="Y3237" t="s">
        <v>49</v>
      </c>
      <c r="Z3237" t="s">
        <v>49</v>
      </c>
      <c r="AA3237" t="s">
        <v>49</v>
      </c>
      <c r="AB3237" t="s">
        <v>49</v>
      </c>
      <c r="AC3237" t="s">
        <v>49</v>
      </c>
      <c r="AD3237" t="s">
        <v>49</v>
      </c>
      <c r="AE3237" t="s">
        <v>49</v>
      </c>
      <c r="AF3237" t="s">
        <v>49</v>
      </c>
      <c r="AG3237" t="s">
        <v>49</v>
      </c>
      <c r="AH3237" t="s">
        <v>49</v>
      </c>
      <c r="AI3237" t="s">
        <v>49</v>
      </c>
      <c r="AJ3237" t="s">
        <v>49</v>
      </c>
      <c r="AK3237" t="s">
        <v>49</v>
      </c>
      <c r="AL3237" t="s">
        <v>49</v>
      </c>
      <c r="AM3237" t="s">
        <v>49</v>
      </c>
    </row>
    <row r="3238" spans="1:39" customFormat="1" hidden="1" x14ac:dyDescent="0.2">
      <c r="A3238" t="s">
        <v>192</v>
      </c>
      <c r="B3238" s="1" t="s">
        <v>353</v>
      </c>
      <c r="C3238" t="s">
        <v>522</v>
      </c>
      <c r="D3238" s="1" t="s">
        <v>468</v>
      </c>
      <c r="E3238" t="s">
        <v>49</v>
      </c>
      <c r="F3238" t="s">
        <v>49</v>
      </c>
      <c r="G3238" t="s">
        <v>49</v>
      </c>
      <c r="H3238" t="s">
        <v>49</v>
      </c>
      <c r="I3238" t="s">
        <v>49</v>
      </c>
      <c r="J3238" t="s">
        <v>49</v>
      </c>
      <c r="K3238" t="s">
        <v>49</v>
      </c>
      <c r="L3238" t="s">
        <v>49</v>
      </c>
      <c r="M3238" t="s">
        <v>49</v>
      </c>
      <c r="N3238" t="s">
        <v>49</v>
      </c>
      <c r="O3238" t="s">
        <v>49</v>
      </c>
      <c r="P3238" t="s">
        <v>49</v>
      </c>
      <c r="Q3238" t="s">
        <v>49</v>
      </c>
      <c r="R3238" t="s">
        <v>49</v>
      </c>
      <c r="S3238" t="s">
        <v>49</v>
      </c>
      <c r="T3238" t="s">
        <v>49</v>
      </c>
      <c r="U3238" t="s">
        <v>49</v>
      </c>
      <c r="V3238" t="s">
        <v>49</v>
      </c>
      <c r="W3238" t="s">
        <v>49</v>
      </c>
      <c r="X3238" t="s">
        <v>49</v>
      </c>
      <c r="Y3238" t="s">
        <v>49</v>
      </c>
      <c r="Z3238" t="s">
        <v>49</v>
      </c>
      <c r="AA3238" t="s">
        <v>49</v>
      </c>
      <c r="AB3238" t="s">
        <v>49</v>
      </c>
      <c r="AC3238" t="s">
        <v>49</v>
      </c>
      <c r="AD3238">
        <v>6</v>
      </c>
      <c r="AE3238">
        <v>6</v>
      </c>
      <c r="AF3238">
        <v>6</v>
      </c>
      <c r="AG3238">
        <v>8</v>
      </c>
      <c r="AH3238">
        <v>8</v>
      </c>
      <c r="AI3238">
        <v>8</v>
      </c>
      <c r="AJ3238">
        <v>8</v>
      </c>
      <c r="AK3238" t="s">
        <v>49</v>
      </c>
      <c r="AL3238" t="s">
        <v>49</v>
      </c>
      <c r="AM3238" t="s">
        <v>49</v>
      </c>
    </row>
    <row r="3239" spans="1:39" customFormat="1" hidden="1" x14ac:dyDescent="0.2">
      <c r="A3239" t="s">
        <v>192</v>
      </c>
      <c r="B3239" s="1" t="s">
        <v>353</v>
      </c>
      <c r="C3239" t="s">
        <v>28</v>
      </c>
      <c r="D3239" s="1" t="s">
        <v>553</v>
      </c>
      <c r="E3239" t="s">
        <v>49</v>
      </c>
      <c r="F3239" t="s">
        <v>49</v>
      </c>
      <c r="G3239" t="s">
        <v>49</v>
      </c>
      <c r="H3239" t="s">
        <v>49</v>
      </c>
      <c r="I3239" t="s">
        <v>49</v>
      </c>
      <c r="J3239" t="s">
        <v>49</v>
      </c>
      <c r="K3239" t="s">
        <v>49</v>
      </c>
      <c r="L3239" t="s">
        <v>49</v>
      </c>
      <c r="M3239" t="s">
        <v>49</v>
      </c>
      <c r="N3239" t="s">
        <v>49</v>
      </c>
      <c r="O3239" t="s">
        <v>49</v>
      </c>
      <c r="P3239" t="s">
        <v>49</v>
      </c>
      <c r="Q3239" t="s">
        <v>49</v>
      </c>
      <c r="R3239" t="s">
        <v>49</v>
      </c>
      <c r="S3239" t="s">
        <v>49</v>
      </c>
      <c r="T3239" t="s">
        <v>49</v>
      </c>
      <c r="U3239" t="s">
        <v>49</v>
      </c>
      <c r="V3239" t="s">
        <v>49</v>
      </c>
      <c r="W3239" t="s">
        <v>49</v>
      </c>
      <c r="X3239" t="s">
        <v>49</v>
      </c>
      <c r="Y3239" t="s">
        <v>49</v>
      </c>
      <c r="Z3239" t="s">
        <v>49</v>
      </c>
      <c r="AA3239">
        <v>94.676132989974562</v>
      </c>
      <c r="AB3239">
        <v>80.176726789935557</v>
      </c>
      <c r="AC3239">
        <v>64.690319554123462</v>
      </c>
      <c r="AD3239">
        <v>58.231105441511524</v>
      </c>
      <c r="AE3239">
        <v>51.337939766023602</v>
      </c>
      <c r="AF3239">
        <v>48.306768409050157</v>
      </c>
      <c r="AG3239">
        <v>46.702332128981524</v>
      </c>
      <c r="AH3239">
        <v>42.120581151362337</v>
      </c>
      <c r="AI3239">
        <v>36.606169072479524</v>
      </c>
      <c r="AJ3239">
        <v>34.424597305389462</v>
      </c>
      <c r="AK3239">
        <v>33.504934715717233</v>
      </c>
      <c r="AL3239">
        <v>31.193078846200855</v>
      </c>
      <c r="AM3239">
        <v>28.60744705069887</v>
      </c>
    </row>
    <row r="3240" spans="1:39" customFormat="1" hidden="1" x14ac:dyDescent="0.2">
      <c r="A3240" t="s">
        <v>192</v>
      </c>
      <c r="B3240" s="1" t="s">
        <v>353</v>
      </c>
      <c r="C3240" t="s">
        <v>342</v>
      </c>
      <c r="D3240" s="1" t="s">
        <v>491</v>
      </c>
      <c r="E3240" t="s">
        <v>49</v>
      </c>
      <c r="F3240" t="s">
        <v>49</v>
      </c>
      <c r="G3240" t="s">
        <v>49</v>
      </c>
      <c r="H3240" t="s">
        <v>49</v>
      </c>
      <c r="I3240" t="s">
        <v>49</v>
      </c>
      <c r="J3240" t="s">
        <v>49</v>
      </c>
      <c r="K3240" t="s">
        <v>49</v>
      </c>
      <c r="L3240" t="s">
        <v>49</v>
      </c>
      <c r="M3240" t="s">
        <v>49</v>
      </c>
      <c r="N3240" t="s">
        <v>49</v>
      </c>
      <c r="O3240" t="s">
        <v>49</v>
      </c>
      <c r="P3240" t="s">
        <v>49</v>
      </c>
      <c r="Q3240" t="s">
        <v>49</v>
      </c>
      <c r="R3240" t="s">
        <v>49</v>
      </c>
      <c r="S3240" t="s">
        <v>49</v>
      </c>
      <c r="T3240" t="s">
        <v>49</v>
      </c>
      <c r="U3240" t="s">
        <v>49</v>
      </c>
      <c r="V3240" t="s">
        <v>49</v>
      </c>
      <c r="W3240" t="s">
        <v>49</v>
      </c>
      <c r="X3240" t="s">
        <v>49</v>
      </c>
      <c r="Y3240" t="s">
        <v>49</v>
      </c>
      <c r="Z3240" t="s">
        <v>49</v>
      </c>
      <c r="AA3240" t="s">
        <v>49</v>
      </c>
      <c r="AB3240" t="s">
        <v>49</v>
      </c>
      <c r="AC3240" t="s">
        <v>49</v>
      </c>
      <c r="AD3240" t="s">
        <v>49</v>
      </c>
      <c r="AE3240" t="s">
        <v>49</v>
      </c>
      <c r="AF3240">
        <v>79.133970000000005</v>
      </c>
      <c r="AG3240">
        <v>80.599310000000003</v>
      </c>
      <c r="AH3240">
        <v>79.992789999999999</v>
      </c>
      <c r="AI3240">
        <v>80.319730000000007</v>
      </c>
      <c r="AJ3240">
        <v>80.280540000000002</v>
      </c>
      <c r="AK3240" t="s">
        <v>49</v>
      </c>
      <c r="AL3240" t="s">
        <v>49</v>
      </c>
      <c r="AM3240" t="s">
        <v>49</v>
      </c>
    </row>
    <row r="3241" spans="1:39" customFormat="1" hidden="1" x14ac:dyDescent="0.2">
      <c r="A3241" t="s">
        <v>192</v>
      </c>
      <c r="B3241" s="1" t="s">
        <v>353</v>
      </c>
      <c r="C3241" t="s">
        <v>207</v>
      </c>
      <c r="D3241" s="1" t="s">
        <v>110</v>
      </c>
      <c r="E3241" t="s">
        <v>49</v>
      </c>
      <c r="F3241" t="s">
        <v>49</v>
      </c>
      <c r="G3241" t="s">
        <v>49</v>
      </c>
      <c r="H3241" t="s">
        <v>49</v>
      </c>
      <c r="I3241" t="s">
        <v>49</v>
      </c>
      <c r="J3241" t="s">
        <v>49</v>
      </c>
      <c r="K3241" t="s">
        <v>49</v>
      </c>
      <c r="L3241" t="s">
        <v>49</v>
      </c>
      <c r="M3241" t="s">
        <v>49</v>
      </c>
      <c r="N3241" t="s">
        <v>49</v>
      </c>
      <c r="O3241" t="s">
        <v>49</v>
      </c>
      <c r="P3241" t="s">
        <v>49</v>
      </c>
      <c r="Q3241" t="s">
        <v>49</v>
      </c>
      <c r="R3241" t="s">
        <v>49</v>
      </c>
      <c r="S3241" t="s">
        <v>49</v>
      </c>
      <c r="T3241" t="s">
        <v>49</v>
      </c>
      <c r="U3241" t="s">
        <v>49</v>
      </c>
      <c r="V3241" t="s">
        <v>49</v>
      </c>
      <c r="W3241" t="s">
        <v>49</v>
      </c>
      <c r="X3241" t="s">
        <v>49</v>
      </c>
      <c r="Y3241" t="s">
        <v>49</v>
      </c>
      <c r="Z3241" t="s">
        <v>49</v>
      </c>
      <c r="AA3241" t="s">
        <v>49</v>
      </c>
      <c r="AB3241" t="s">
        <v>49</v>
      </c>
      <c r="AC3241" t="s">
        <v>49</v>
      </c>
      <c r="AD3241">
        <v>27.694910049438501</v>
      </c>
      <c r="AE3241">
        <v>26.6343803405762</v>
      </c>
      <c r="AF3241">
        <v>27.697389602661101</v>
      </c>
      <c r="AG3241">
        <v>29.1061897277832</v>
      </c>
      <c r="AH3241" t="s">
        <v>49</v>
      </c>
      <c r="AI3241">
        <v>30.0282802581787</v>
      </c>
      <c r="AJ3241">
        <v>30.935310363769499</v>
      </c>
      <c r="AK3241" t="s">
        <v>49</v>
      </c>
      <c r="AL3241" t="s">
        <v>49</v>
      </c>
      <c r="AM3241" t="s">
        <v>49</v>
      </c>
    </row>
    <row r="3242" spans="1:39" customFormat="1" hidden="1" x14ac:dyDescent="0.2">
      <c r="A3242" t="s">
        <v>192</v>
      </c>
      <c r="B3242" s="1" t="s">
        <v>353</v>
      </c>
      <c r="C3242" t="s">
        <v>40</v>
      </c>
      <c r="D3242" s="1" t="s">
        <v>286</v>
      </c>
      <c r="E3242" t="s">
        <v>49</v>
      </c>
      <c r="F3242" t="s">
        <v>49</v>
      </c>
      <c r="G3242" t="s">
        <v>49</v>
      </c>
      <c r="H3242" t="s">
        <v>49</v>
      </c>
      <c r="I3242" t="s">
        <v>49</v>
      </c>
      <c r="J3242" t="s">
        <v>49</v>
      </c>
      <c r="K3242" t="s">
        <v>49</v>
      </c>
      <c r="L3242" t="s">
        <v>49</v>
      </c>
      <c r="M3242" t="s">
        <v>49</v>
      </c>
      <c r="N3242" t="s">
        <v>49</v>
      </c>
      <c r="O3242" t="s">
        <v>49</v>
      </c>
      <c r="P3242" t="s">
        <v>49</v>
      </c>
      <c r="Q3242" t="s">
        <v>49</v>
      </c>
      <c r="R3242" t="s">
        <v>49</v>
      </c>
      <c r="S3242" t="s">
        <v>49</v>
      </c>
      <c r="T3242" t="s">
        <v>49</v>
      </c>
      <c r="U3242" t="s">
        <v>49</v>
      </c>
      <c r="V3242" t="s">
        <v>49</v>
      </c>
      <c r="W3242" t="s">
        <v>49</v>
      </c>
      <c r="X3242" t="s">
        <v>49</v>
      </c>
      <c r="Y3242" t="s">
        <v>49</v>
      </c>
      <c r="Z3242" t="s">
        <v>49</v>
      </c>
      <c r="AA3242" t="s">
        <v>49</v>
      </c>
      <c r="AB3242" t="s">
        <v>49</v>
      </c>
      <c r="AC3242" t="s">
        <v>49</v>
      </c>
      <c r="AD3242" t="s">
        <v>49</v>
      </c>
      <c r="AE3242">
        <v>10.7552900314331</v>
      </c>
      <c r="AF3242">
        <v>11.607419967651399</v>
      </c>
      <c r="AG3242">
        <v>11.602820396423301</v>
      </c>
      <c r="AH3242" t="s">
        <v>49</v>
      </c>
      <c r="AI3242">
        <v>14.6020202636719</v>
      </c>
      <c r="AJ3242">
        <v>17.033369064331101</v>
      </c>
      <c r="AK3242" t="s">
        <v>49</v>
      </c>
      <c r="AL3242" t="s">
        <v>49</v>
      </c>
      <c r="AM3242" t="s">
        <v>49</v>
      </c>
    </row>
    <row r="3243" spans="1:39" customFormat="1" hidden="1" x14ac:dyDescent="0.2">
      <c r="A3243" t="s">
        <v>192</v>
      </c>
      <c r="B3243" s="1" t="s">
        <v>353</v>
      </c>
      <c r="C3243" t="s">
        <v>445</v>
      </c>
      <c r="D3243" s="1" t="s">
        <v>307</v>
      </c>
      <c r="E3243" t="s">
        <v>49</v>
      </c>
      <c r="F3243" t="s">
        <v>49</v>
      </c>
      <c r="G3243" t="s">
        <v>49</v>
      </c>
      <c r="H3243">
        <v>2.5706530000000001</v>
      </c>
      <c r="I3243">
        <v>2.7055060000000002</v>
      </c>
      <c r="J3243">
        <v>2.9420419999999998</v>
      </c>
      <c r="K3243">
        <v>2.8917069999999998</v>
      </c>
      <c r="L3243">
        <v>3.0515780000000001</v>
      </c>
      <c r="M3243">
        <v>3.060362</v>
      </c>
      <c r="N3243">
        <v>3.1755939999999998</v>
      </c>
      <c r="O3243">
        <v>3.1532749999999998</v>
      </c>
      <c r="P3243">
        <v>3.8461150000000002</v>
      </c>
      <c r="Q3243">
        <v>4.1222089999999998</v>
      </c>
      <c r="R3243">
        <v>4.3685280000000004</v>
      </c>
      <c r="S3243">
        <v>3.15198</v>
      </c>
      <c r="T3243">
        <v>3.3228300000000002</v>
      </c>
      <c r="U3243">
        <v>3.1439379999999999</v>
      </c>
      <c r="V3243">
        <v>3.356452</v>
      </c>
      <c r="W3243">
        <v>3.3187609999999999</v>
      </c>
      <c r="X3243">
        <v>3.2389299999999999</v>
      </c>
      <c r="Y3243">
        <v>3.4667059999999998</v>
      </c>
      <c r="Z3243">
        <v>3.7681930000000001</v>
      </c>
      <c r="AA3243">
        <v>3.9360970000000002</v>
      </c>
      <c r="AB3243">
        <v>3.6596649999999999</v>
      </c>
      <c r="AC3243">
        <v>3.8990290000000001</v>
      </c>
      <c r="AD3243">
        <v>4.2002240000000004</v>
      </c>
      <c r="AE3243">
        <v>3.9796239999999998</v>
      </c>
      <c r="AF3243">
        <v>4.3019189999999998</v>
      </c>
      <c r="AG3243">
        <v>4.2339659999999997</v>
      </c>
      <c r="AH3243">
        <v>4.6790849999999997</v>
      </c>
      <c r="AI3243">
        <v>4.291601</v>
      </c>
      <c r="AJ3243">
        <v>4.0908870000000004</v>
      </c>
      <c r="AK3243">
        <v>4.6273730000000004</v>
      </c>
      <c r="AL3243">
        <v>5.0482649999999998</v>
      </c>
      <c r="AM3243" t="s">
        <v>49</v>
      </c>
    </row>
    <row r="3244" spans="1:39" customFormat="1" hidden="1" x14ac:dyDescent="0.2">
      <c r="A3244" t="s">
        <v>192</v>
      </c>
      <c r="B3244" s="1" t="s">
        <v>353</v>
      </c>
      <c r="C3244" t="s">
        <v>394</v>
      </c>
      <c r="D3244" s="1" t="s">
        <v>281</v>
      </c>
      <c r="E3244" t="s">
        <v>49</v>
      </c>
      <c r="F3244" t="s">
        <v>49</v>
      </c>
      <c r="G3244" t="s">
        <v>49</v>
      </c>
      <c r="H3244" t="s">
        <v>49</v>
      </c>
      <c r="I3244" t="s">
        <v>49</v>
      </c>
      <c r="J3244" t="s">
        <v>49</v>
      </c>
      <c r="K3244" t="s">
        <v>49</v>
      </c>
      <c r="L3244" t="s">
        <v>49</v>
      </c>
      <c r="M3244" t="s">
        <v>49</v>
      </c>
      <c r="N3244" t="s">
        <v>49</v>
      </c>
      <c r="O3244">
        <v>18.777999999999999</v>
      </c>
      <c r="P3244">
        <v>20.14742</v>
      </c>
      <c r="Q3244">
        <v>20.895520000000001</v>
      </c>
      <c r="R3244">
        <v>19.23077</v>
      </c>
      <c r="S3244">
        <v>18.731120000000001</v>
      </c>
      <c r="T3244">
        <v>17.166370000000001</v>
      </c>
      <c r="U3244">
        <v>16.286470000000001</v>
      </c>
      <c r="V3244" t="s">
        <v>49</v>
      </c>
      <c r="W3244">
        <v>25.359860000000001</v>
      </c>
      <c r="X3244">
        <v>24.824570000000001</v>
      </c>
      <c r="Y3244">
        <v>26.672219999999999</v>
      </c>
      <c r="Z3244">
        <v>28.188960000000002</v>
      </c>
      <c r="AA3244">
        <v>28.488949999999999</v>
      </c>
      <c r="AB3244">
        <v>27.627839999999999</v>
      </c>
      <c r="AC3244">
        <v>28.14921</v>
      </c>
      <c r="AD3244">
        <v>30.021619999999999</v>
      </c>
      <c r="AE3244">
        <v>30.048649999999999</v>
      </c>
      <c r="AF3244">
        <v>30.087730000000001</v>
      </c>
      <c r="AG3244">
        <v>32.018180000000001</v>
      </c>
      <c r="AH3244" t="s">
        <v>49</v>
      </c>
      <c r="AI3244" t="s">
        <v>49</v>
      </c>
      <c r="AJ3244" t="s">
        <v>49</v>
      </c>
      <c r="AK3244" t="s">
        <v>49</v>
      </c>
      <c r="AL3244" t="s">
        <v>49</v>
      </c>
      <c r="AM3244" t="s">
        <v>49</v>
      </c>
    </row>
    <row r="3245" spans="1:39" customFormat="1" hidden="1" x14ac:dyDescent="0.2">
      <c r="A3245" t="s">
        <v>192</v>
      </c>
      <c r="B3245" s="1" t="s">
        <v>353</v>
      </c>
      <c r="C3245" t="s">
        <v>163</v>
      </c>
      <c r="D3245" s="1" t="s">
        <v>190</v>
      </c>
      <c r="E3245" t="s">
        <v>49</v>
      </c>
      <c r="F3245" t="s">
        <v>49</v>
      </c>
      <c r="G3245" t="s">
        <v>49</v>
      </c>
      <c r="H3245" t="s">
        <v>49</v>
      </c>
      <c r="I3245" t="s">
        <v>49</v>
      </c>
      <c r="J3245" t="s">
        <v>49</v>
      </c>
      <c r="K3245" t="s">
        <v>49</v>
      </c>
      <c r="L3245" t="s">
        <v>49</v>
      </c>
      <c r="M3245" t="s">
        <v>49</v>
      </c>
      <c r="N3245" t="s">
        <v>49</v>
      </c>
      <c r="O3245" t="s">
        <v>49</v>
      </c>
      <c r="P3245" t="s">
        <v>49</v>
      </c>
      <c r="Q3245" t="s">
        <v>49</v>
      </c>
      <c r="R3245" t="s">
        <v>49</v>
      </c>
      <c r="S3245" t="s">
        <v>49</v>
      </c>
      <c r="T3245" t="s">
        <v>49</v>
      </c>
      <c r="U3245" t="s">
        <v>49</v>
      </c>
      <c r="V3245" t="s">
        <v>49</v>
      </c>
      <c r="W3245" t="s">
        <v>49</v>
      </c>
      <c r="X3245" t="s">
        <v>49</v>
      </c>
      <c r="Y3245" t="s">
        <v>49</v>
      </c>
      <c r="Z3245">
        <v>44.9</v>
      </c>
      <c r="AA3245" t="s">
        <v>49</v>
      </c>
      <c r="AB3245" t="s">
        <v>49</v>
      </c>
      <c r="AC3245" t="s">
        <v>49</v>
      </c>
      <c r="AD3245">
        <v>37.299999999999997</v>
      </c>
      <c r="AE3245" t="s">
        <v>49</v>
      </c>
      <c r="AF3245" t="s">
        <v>49</v>
      </c>
      <c r="AG3245" t="s">
        <v>49</v>
      </c>
      <c r="AH3245" t="s">
        <v>49</v>
      </c>
      <c r="AI3245" t="s">
        <v>49</v>
      </c>
      <c r="AJ3245">
        <v>29.2</v>
      </c>
      <c r="AK3245" t="s">
        <v>49</v>
      </c>
      <c r="AL3245" t="s">
        <v>49</v>
      </c>
      <c r="AM3245" t="s">
        <v>49</v>
      </c>
    </row>
    <row r="3246" spans="1:39" customFormat="1" hidden="1" x14ac:dyDescent="0.2">
      <c r="A3246" t="s">
        <v>192</v>
      </c>
      <c r="B3246" s="1" t="s">
        <v>353</v>
      </c>
      <c r="C3246" t="s">
        <v>427</v>
      </c>
      <c r="D3246" s="1" t="s">
        <v>225</v>
      </c>
      <c r="E3246" t="s">
        <v>49</v>
      </c>
      <c r="F3246" t="s">
        <v>49</v>
      </c>
      <c r="G3246" t="s">
        <v>49</v>
      </c>
      <c r="H3246" t="s">
        <v>49</v>
      </c>
      <c r="I3246" t="s">
        <v>49</v>
      </c>
      <c r="J3246" t="s">
        <v>49</v>
      </c>
      <c r="K3246" t="s">
        <v>49</v>
      </c>
      <c r="L3246" t="s">
        <v>49</v>
      </c>
      <c r="M3246" t="s">
        <v>49</v>
      </c>
      <c r="N3246" t="s">
        <v>49</v>
      </c>
      <c r="O3246" t="s">
        <v>49</v>
      </c>
      <c r="P3246" t="s">
        <v>49</v>
      </c>
      <c r="Q3246" t="s">
        <v>49</v>
      </c>
      <c r="R3246" t="s">
        <v>49</v>
      </c>
      <c r="S3246" t="s">
        <v>49</v>
      </c>
      <c r="T3246" t="s">
        <v>49</v>
      </c>
      <c r="U3246" t="s">
        <v>49</v>
      </c>
      <c r="V3246" t="s">
        <v>49</v>
      </c>
      <c r="W3246" t="s">
        <v>49</v>
      </c>
      <c r="X3246" t="s">
        <v>49</v>
      </c>
      <c r="Y3246" t="s">
        <v>49</v>
      </c>
      <c r="Z3246">
        <v>34.1</v>
      </c>
      <c r="AA3246" t="s">
        <v>49</v>
      </c>
      <c r="AB3246" t="s">
        <v>49</v>
      </c>
      <c r="AC3246" t="s">
        <v>49</v>
      </c>
      <c r="AD3246">
        <v>18.2</v>
      </c>
      <c r="AE3246" t="s">
        <v>49</v>
      </c>
      <c r="AF3246" t="s">
        <v>49</v>
      </c>
      <c r="AG3246" t="s">
        <v>49</v>
      </c>
      <c r="AH3246" t="s">
        <v>49</v>
      </c>
      <c r="AI3246" t="s">
        <v>49</v>
      </c>
      <c r="AJ3246">
        <v>15.2</v>
      </c>
      <c r="AK3246" t="s">
        <v>49</v>
      </c>
      <c r="AL3246" t="s">
        <v>49</v>
      </c>
      <c r="AM3246" t="s">
        <v>49</v>
      </c>
    </row>
    <row r="3247" spans="1:39" customFormat="1" hidden="1" x14ac:dyDescent="0.2">
      <c r="A3247" t="s">
        <v>192</v>
      </c>
      <c r="B3247" s="1" t="s">
        <v>353</v>
      </c>
      <c r="C3247" t="s">
        <v>18</v>
      </c>
      <c r="D3247" s="1" t="s">
        <v>374</v>
      </c>
      <c r="E3247" t="s">
        <v>49</v>
      </c>
      <c r="F3247" t="s">
        <v>49</v>
      </c>
      <c r="G3247" t="s">
        <v>49</v>
      </c>
      <c r="H3247" t="s">
        <v>49</v>
      </c>
      <c r="I3247" t="s">
        <v>49</v>
      </c>
      <c r="J3247" t="s">
        <v>49</v>
      </c>
      <c r="K3247" t="s">
        <v>49</v>
      </c>
      <c r="L3247" t="s">
        <v>49</v>
      </c>
      <c r="M3247" t="s">
        <v>49</v>
      </c>
      <c r="N3247" t="s">
        <v>49</v>
      </c>
      <c r="O3247" t="s">
        <v>49</v>
      </c>
      <c r="P3247" t="s">
        <v>49</v>
      </c>
      <c r="Q3247" t="s">
        <v>49</v>
      </c>
      <c r="R3247" t="s">
        <v>49</v>
      </c>
      <c r="S3247" t="s">
        <v>49</v>
      </c>
      <c r="T3247" t="s">
        <v>49</v>
      </c>
      <c r="U3247" t="s">
        <v>49</v>
      </c>
      <c r="V3247" t="s">
        <v>49</v>
      </c>
      <c r="W3247" t="s">
        <v>49</v>
      </c>
      <c r="X3247" t="s">
        <v>49</v>
      </c>
      <c r="Y3247" t="s">
        <v>49</v>
      </c>
      <c r="Z3247" t="s">
        <v>49</v>
      </c>
      <c r="AA3247" t="s">
        <v>49</v>
      </c>
      <c r="AB3247" t="s">
        <v>49</v>
      </c>
      <c r="AC3247" t="s">
        <v>49</v>
      </c>
      <c r="AD3247">
        <v>11.8</v>
      </c>
      <c r="AE3247" t="s">
        <v>49</v>
      </c>
      <c r="AF3247" t="s">
        <v>49</v>
      </c>
      <c r="AG3247" t="s">
        <v>49</v>
      </c>
      <c r="AH3247" t="s">
        <v>49</v>
      </c>
      <c r="AI3247" t="s">
        <v>49</v>
      </c>
      <c r="AJ3247">
        <v>19.899999999999999</v>
      </c>
      <c r="AK3247" t="s">
        <v>49</v>
      </c>
      <c r="AL3247" t="s">
        <v>49</v>
      </c>
      <c r="AM3247" t="s">
        <v>49</v>
      </c>
    </row>
    <row r="3248" spans="1:39" customFormat="1" hidden="1" x14ac:dyDescent="0.2">
      <c r="A3248" t="s">
        <v>192</v>
      </c>
      <c r="B3248" s="1" t="s">
        <v>353</v>
      </c>
      <c r="C3248" t="s">
        <v>437</v>
      </c>
      <c r="D3248" s="1" t="s">
        <v>561</v>
      </c>
      <c r="E3248" t="s">
        <v>49</v>
      </c>
      <c r="F3248" t="s">
        <v>49</v>
      </c>
      <c r="G3248" t="s">
        <v>49</v>
      </c>
      <c r="H3248" t="s">
        <v>49</v>
      </c>
      <c r="I3248" t="s">
        <v>49</v>
      </c>
      <c r="J3248" t="s">
        <v>49</v>
      </c>
      <c r="K3248" t="s">
        <v>49</v>
      </c>
      <c r="L3248" t="s">
        <v>49</v>
      </c>
      <c r="M3248" t="s">
        <v>49</v>
      </c>
      <c r="N3248" t="s">
        <v>49</v>
      </c>
      <c r="O3248" t="s">
        <v>49</v>
      </c>
      <c r="P3248" t="s">
        <v>49</v>
      </c>
      <c r="Q3248" t="s">
        <v>49</v>
      </c>
      <c r="R3248" t="s">
        <v>49</v>
      </c>
      <c r="S3248">
        <v>26.1</v>
      </c>
      <c r="T3248" t="s">
        <v>49</v>
      </c>
      <c r="U3248" t="s">
        <v>49</v>
      </c>
      <c r="V3248">
        <v>45.2</v>
      </c>
      <c r="W3248" t="s">
        <v>49</v>
      </c>
      <c r="X3248" t="s">
        <v>49</v>
      </c>
      <c r="Y3248" t="s">
        <v>49</v>
      </c>
      <c r="Z3248" t="s">
        <v>49</v>
      </c>
      <c r="AA3248" t="s">
        <v>49</v>
      </c>
      <c r="AB3248" t="s">
        <v>49</v>
      </c>
      <c r="AC3248" t="s">
        <v>49</v>
      </c>
      <c r="AD3248">
        <v>12</v>
      </c>
      <c r="AE3248" t="s">
        <v>49</v>
      </c>
      <c r="AF3248" t="s">
        <v>49</v>
      </c>
      <c r="AG3248" t="s">
        <v>49</v>
      </c>
      <c r="AH3248" t="s">
        <v>49</v>
      </c>
      <c r="AI3248" t="s">
        <v>49</v>
      </c>
      <c r="AJ3248">
        <v>26.5</v>
      </c>
      <c r="AK3248" t="s">
        <v>49</v>
      </c>
      <c r="AL3248" t="s">
        <v>49</v>
      </c>
      <c r="AM3248" t="s">
        <v>49</v>
      </c>
    </row>
    <row r="3249" spans="1:39" customFormat="1" hidden="1" x14ac:dyDescent="0.2">
      <c r="A3249" t="s">
        <v>192</v>
      </c>
      <c r="B3249" s="1" t="s">
        <v>353</v>
      </c>
      <c r="C3249" t="s">
        <v>327</v>
      </c>
      <c r="D3249" s="1" t="s">
        <v>58</v>
      </c>
      <c r="E3249" t="s">
        <v>49</v>
      </c>
      <c r="F3249" t="s">
        <v>49</v>
      </c>
      <c r="G3249" t="s">
        <v>49</v>
      </c>
      <c r="H3249" t="s">
        <v>49</v>
      </c>
      <c r="I3249" t="s">
        <v>49</v>
      </c>
      <c r="J3249" t="s">
        <v>49</v>
      </c>
      <c r="K3249" t="s">
        <v>49</v>
      </c>
      <c r="L3249" t="s">
        <v>49</v>
      </c>
      <c r="M3249" t="s">
        <v>49</v>
      </c>
      <c r="N3249" t="s">
        <v>49</v>
      </c>
      <c r="O3249" t="s">
        <v>49</v>
      </c>
      <c r="P3249" t="s">
        <v>49</v>
      </c>
      <c r="Q3249" t="s">
        <v>49</v>
      </c>
      <c r="R3249" t="s">
        <v>49</v>
      </c>
      <c r="S3249" t="s">
        <v>49</v>
      </c>
      <c r="T3249" t="s">
        <v>49</v>
      </c>
      <c r="U3249" t="s">
        <v>49</v>
      </c>
      <c r="V3249" t="s">
        <v>49</v>
      </c>
      <c r="W3249" t="s">
        <v>49</v>
      </c>
      <c r="X3249" t="s">
        <v>49</v>
      </c>
      <c r="Y3249" t="s">
        <v>49</v>
      </c>
      <c r="Z3249">
        <v>61.2</v>
      </c>
      <c r="AA3249" t="s">
        <v>49</v>
      </c>
      <c r="AB3249" t="s">
        <v>49</v>
      </c>
      <c r="AC3249" t="s">
        <v>49</v>
      </c>
      <c r="AD3249">
        <v>37.5</v>
      </c>
      <c r="AE3249" t="s">
        <v>49</v>
      </c>
      <c r="AF3249" t="s">
        <v>49</v>
      </c>
      <c r="AG3249" t="s">
        <v>49</v>
      </c>
      <c r="AH3249" t="s">
        <v>49</v>
      </c>
      <c r="AI3249" t="s">
        <v>49</v>
      </c>
      <c r="AJ3249">
        <v>16.600000000000001</v>
      </c>
      <c r="AK3249" t="s">
        <v>49</v>
      </c>
      <c r="AL3249" t="s">
        <v>49</v>
      </c>
      <c r="AM3249" t="s">
        <v>49</v>
      </c>
    </row>
    <row r="3250" spans="1:39" customFormat="1" hidden="1" x14ac:dyDescent="0.2">
      <c r="A3250" t="s">
        <v>192</v>
      </c>
      <c r="B3250" s="1" t="s">
        <v>353</v>
      </c>
      <c r="C3250" t="s">
        <v>571</v>
      </c>
      <c r="D3250" s="1" t="s">
        <v>92</v>
      </c>
      <c r="E3250" t="s">
        <v>49</v>
      </c>
      <c r="F3250" t="s">
        <v>49</v>
      </c>
      <c r="G3250" t="s">
        <v>49</v>
      </c>
      <c r="H3250" t="s">
        <v>49</v>
      </c>
      <c r="I3250" t="s">
        <v>49</v>
      </c>
      <c r="J3250" t="s">
        <v>49</v>
      </c>
      <c r="K3250" t="s">
        <v>49</v>
      </c>
      <c r="L3250">
        <v>36.467866068484</v>
      </c>
      <c r="M3250">
        <v>41.002377543380312</v>
      </c>
      <c r="N3250">
        <v>43.416324522056939</v>
      </c>
      <c r="O3250">
        <v>45.510651995077453</v>
      </c>
      <c r="P3250">
        <v>46.189601877206066</v>
      </c>
      <c r="Q3250">
        <v>47.860846641736394</v>
      </c>
      <c r="R3250">
        <v>48.962842995372654</v>
      </c>
      <c r="S3250">
        <v>51.446605197803173</v>
      </c>
      <c r="T3250">
        <v>54.028251087107812</v>
      </c>
      <c r="U3250">
        <v>57.843888599178605</v>
      </c>
      <c r="V3250">
        <v>64.321831941636788</v>
      </c>
      <c r="W3250">
        <v>72.319321307568558</v>
      </c>
      <c r="X3250">
        <v>86.828508823173394</v>
      </c>
      <c r="Y3250">
        <v>96.954664355683903</v>
      </c>
      <c r="Z3250">
        <v>87.594975388357923</v>
      </c>
      <c r="AA3250">
        <v>87.279066776907598</v>
      </c>
      <c r="AB3250">
        <v>92.972665090734935</v>
      </c>
      <c r="AC3250">
        <v>96.35129134594915</v>
      </c>
      <c r="AD3250">
        <v>98.007010714248025</v>
      </c>
      <c r="AE3250">
        <v>99.884421264999062</v>
      </c>
      <c r="AF3250">
        <v>100</v>
      </c>
      <c r="AG3250">
        <v>100.86339249455708</v>
      </c>
      <c r="AH3250">
        <v>103.83672145353687</v>
      </c>
      <c r="AI3250">
        <v>107.87725384155293</v>
      </c>
      <c r="AJ3250">
        <v>110.67650066719088</v>
      </c>
      <c r="AK3250">
        <v>111.75087022347263</v>
      </c>
      <c r="AL3250">
        <v>119.061614129616</v>
      </c>
      <c r="AM3250">
        <v>135.84917367674768</v>
      </c>
    </row>
    <row r="3251" spans="1:39" customFormat="1" hidden="1" x14ac:dyDescent="0.2">
      <c r="A3251" t="s">
        <v>192</v>
      </c>
      <c r="B3251" s="1" t="s">
        <v>353</v>
      </c>
      <c r="C3251" t="s">
        <v>182</v>
      </c>
      <c r="D3251" s="1" t="s">
        <v>373</v>
      </c>
      <c r="E3251" t="s">
        <v>49</v>
      </c>
      <c r="F3251" t="s">
        <v>49</v>
      </c>
      <c r="G3251" t="s">
        <v>49</v>
      </c>
      <c r="H3251" t="s">
        <v>49</v>
      </c>
      <c r="I3251" t="s">
        <v>49</v>
      </c>
      <c r="J3251" t="s">
        <v>49</v>
      </c>
      <c r="K3251" t="s">
        <v>49</v>
      </c>
      <c r="L3251" t="s">
        <v>49</v>
      </c>
      <c r="M3251">
        <v>2.5880153308638398</v>
      </c>
      <c r="N3251">
        <v>8.8369127840025783</v>
      </c>
      <c r="O3251">
        <v>6.3359377841259317</v>
      </c>
      <c r="P3251">
        <v>2.7561742164455012</v>
      </c>
      <c r="Q3251">
        <v>5.6757413118616569</v>
      </c>
      <c r="R3251">
        <v>6.3235081588281332</v>
      </c>
      <c r="S3251">
        <v>7.0881286569100581</v>
      </c>
      <c r="T3251">
        <v>8.4228622066856929</v>
      </c>
      <c r="U3251">
        <v>8.2841459778732371</v>
      </c>
      <c r="V3251">
        <v>10.720365956564876</v>
      </c>
      <c r="W3251">
        <v>11.97183569390215</v>
      </c>
      <c r="X3251">
        <v>9.9419216276239979</v>
      </c>
      <c r="Y3251">
        <v>-3.2491207230560235</v>
      </c>
      <c r="Z3251">
        <v>-14.260140037713171</v>
      </c>
      <c r="AA3251">
        <v>-4.4555672599809952</v>
      </c>
      <c r="AB3251">
        <v>2.5737123633337688</v>
      </c>
      <c r="AC3251">
        <v>7.0422471605450738</v>
      </c>
      <c r="AD3251">
        <v>2.0079668787663678</v>
      </c>
      <c r="AE3251">
        <v>1.9021726838050625</v>
      </c>
      <c r="AF3251">
        <v>3.8852600542676328</v>
      </c>
      <c r="AG3251">
        <v>2.3686147466442264</v>
      </c>
      <c r="AH3251">
        <v>3.3124759358745877</v>
      </c>
      <c r="AI3251">
        <v>3.9918545047074758</v>
      </c>
      <c r="AJ3251">
        <v>2.5697038877106309</v>
      </c>
      <c r="AK3251">
        <v>-2.2029853382514233</v>
      </c>
      <c r="AL3251">
        <v>4.0640161035516655</v>
      </c>
      <c r="AM3251">
        <v>1.976185960776661</v>
      </c>
    </row>
    <row r="3252" spans="1:39" customFormat="1" hidden="1" x14ac:dyDescent="0.2">
      <c r="A3252" t="s">
        <v>192</v>
      </c>
      <c r="B3252" s="1" t="s">
        <v>353</v>
      </c>
      <c r="C3252" t="s">
        <v>32</v>
      </c>
      <c r="D3252" s="1" t="s">
        <v>379</v>
      </c>
      <c r="E3252" t="s">
        <v>49</v>
      </c>
      <c r="F3252" t="s">
        <v>49</v>
      </c>
      <c r="G3252" t="s">
        <v>49</v>
      </c>
      <c r="H3252" t="s">
        <v>49</v>
      </c>
      <c r="I3252" t="s">
        <v>49</v>
      </c>
      <c r="J3252" t="s">
        <v>49</v>
      </c>
      <c r="K3252" t="s">
        <v>49</v>
      </c>
      <c r="L3252">
        <v>4969.8230798582545</v>
      </c>
      <c r="M3252">
        <v>5156.1950965596898</v>
      </c>
      <c r="N3252">
        <v>5668.0600072591005</v>
      </c>
      <c r="O3252">
        <v>6084.2850108533885</v>
      </c>
      <c r="P3252">
        <v>6303.0748552106197</v>
      </c>
      <c r="Q3252">
        <v>6725.3375404185626</v>
      </c>
      <c r="R3252">
        <v>7243.562979951781</v>
      </c>
      <c r="S3252">
        <v>7847.6453679246915</v>
      </c>
      <c r="T3252">
        <v>8591.2679125439663</v>
      </c>
      <c r="U3252">
        <v>9405.0617221109533</v>
      </c>
      <c r="V3252">
        <v>10526.452250669261</v>
      </c>
      <c r="W3252">
        <v>11895.275058357518</v>
      </c>
      <c r="X3252">
        <v>13185.069324003449</v>
      </c>
      <c r="Y3252">
        <v>12891.442343970883</v>
      </c>
      <c r="Z3252">
        <v>11237.108928521217</v>
      </c>
      <c r="AA3252">
        <v>10962.231525153875</v>
      </c>
      <c r="AB3252">
        <v>11450.976798371643</v>
      </c>
      <c r="AC3252">
        <v>12410.365261499208</v>
      </c>
      <c r="AD3252">
        <v>12795.878290989231</v>
      </c>
      <c r="AE3252">
        <v>13162.654559905648</v>
      </c>
      <c r="AF3252">
        <v>13786.456795311369</v>
      </c>
      <c r="AG3252">
        <v>14242.572674131889</v>
      </c>
      <c r="AH3252">
        <v>14845.334894638272</v>
      </c>
      <c r="AI3252">
        <v>15558.69177972107</v>
      </c>
      <c r="AJ3252">
        <v>16069.840432320272</v>
      </c>
      <c r="AK3252">
        <v>15826.412657852903</v>
      </c>
      <c r="AL3252">
        <v>16609.075146460789</v>
      </c>
      <c r="AM3252">
        <v>16947.292624378708</v>
      </c>
    </row>
    <row r="3253" spans="1:39" customFormat="1" hidden="1" x14ac:dyDescent="0.2">
      <c r="A3253" t="s">
        <v>192</v>
      </c>
      <c r="B3253" s="1" t="s">
        <v>353</v>
      </c>
      <c r="C3253" t="s">
        <v>261</v>
      </c>
      <c r="D3253" s="1" t="s">
        <v>162</v>
      </c>
      <c r="E3253" t="s">
        <v>49</v>
      </c>
      <c r="F3253" t="s">
        <v>49</v>
      </c>
      <c r="G3253" t="s">
        <v>49</v>
      </c>
      <c r="H3253" t="s">
        <v>49</v>
      </c>
      <c r="I3253" t="s">
        <v>49</v>
      </c>
      <c r="J3253" t="s">
        <v>49</v>
      </c>
      <c r="K3253" t="s">
        <v>49</v>
      </c>
      <c r="L3253">
        <v>5517.944576794871</v>
      </c>
      <c r="M3253">
        <v>5809.0578992110977</v>
      </c>
      <c r="N3253">
        <v>6487.5988361083419</v>
      </c>
      <c r="O3253">
        <v>7068.5353990221483</v>
      </c>
      <c r="P3253">
        <v>7405.8270733788286</v>
      </c>
      <c r="Q3253">
        <v>8040.5759028421662</v>
      </c>
      <c r="R3253">
        <v>9045.954115859282</v>
      </c>
      <c r="S3253">
        <v>10081.191863628083</v>
      </c>
      <c r="T3253">
        <v>11061.469138996459</v>
      </c>
      <c r="U3253">
        <v>12278.738576176263</v>
      </c>
      <c r="V3253">
        <v>13913.851747856759</v>
      </c>
      <c r="W3253">
        <v>15857.012527463661</v>
      </c>
      <c r="X3253">
        <v>18238.60775664894</v>
      </c>
      <c r="Y3253">
        <v>19573.155385567115</v>
      </c>
      <c r="Z3253">
        <v>17024.636973118537</v>
      </c>
      <c r="AA3253">
        <v>17706.78543699488</v>
      </c>
      <c r="AB3253">
        <v>19248.535237506334</v>
      </c>
      <c r="AC3253">
        <v>21290.459587899993</v>
      </c>
      <c r="AD3253">
        <v>22639.068337584191</v>
      </c>
      <c r="AE3253">
        <v>23815.800062311486</v>
      </c>
      <c r="AF3253">
        <v>24972.786086993226</v>
      </c>
      <c r="AG3253">
        <v>26721.726199696124</v>
      </c>
      <c r="AH3253">
        <v>28673.563396266407</v>
      </c>
      <c r="AI3253">
        <v>30877.041926480608</v>
      </c>
      <c r="AJ3253">
        <v>32927.795124719305</v>
      </c>
      <c r="AK3253">
        <v>33018.624167162088</v>
      </c>
      <c r="AL3253">
        <v>35018.452113712359</v>
      </c>
      <c r="AM3253">
        <v>39956.190477015232</v>
      </c>
    </row>
    <row r="3254" spans="1:39" customFormat="1" hidden="1" x14ac:dyDescent="0.2">
      <c r="A3254" t="s">
        <v>192</v>
      </c>
      <c r="B3254" s="1" t="s">
        <v>353</v>
      </c>
      <c r="C3254" t="s">
        <v>244</v>
      </c>
      <c r="D3254" s="1" t="s">
        <v>344</v>
      </c>
      <c r="E3254" t="s">
        <v>49</v>
      </c>
      <c r="F3254" t="s">
        <v>49</v>
      </c>
      <c r="G3254" t="s">
        <v>49</v>
      </c>
      <c r="H3254" t="s">
        <v>49</v>
      </c>
      <c r="I3254" t="s">
        <v>49</v>
      </c>
      <c r="J3254" t="s">
        <v>49</v>
      </c>
      <c r="K3254" t="s">
        <v>49</v>
      </c>
      <c r="L3254" t="s">
        <v>49</v>
      </c>
      <c r="M3254">
        <v>67.759559631347699</v>
      </c>
      <c r="N3254" t="s">
        <v>49</v>
      </c>
      <c r="O3254">
        <v>59.562843322753899</v>
      </c>
      <c r="P3254" t="s">
        <v>49</v>
      </c>
      <c r="Q3254">
        <v>60.655738830566399</v>
      </c>
      <c r="R3254" t="s">
        <v>49</v>
      </c>
      <c r="S3254">
        <v>67.027023315429702</v>
      </c>
      <c r="T3254">
        <v>71.351348876953097</v>
      </c>
      <c r="U3254">
        <v>71.641792297363295</v>
      </c>
      <c r="V3254">
        <v>69.117645263671903</v>
      </c>
      <c r="W3254">
        <v>72.195121765136705</v>
      </c>
      <c r="X3254">
        <v>67.475730895996094</v>
      </c>
      <c r="Y3254">
        <v>69.417472839355497</v>
      </c>
      <c r="Z3254">
        <v>70.813400268554702</v>
      </c>
      <c r="AA3254">
        <v>72.727272033691406</v>
      </c>
      <c r="AB3254">
        <v>72.037918090820298</v>
      </c>
      <c r="AC3254">
        <v>74.881515502929702</v>
      </c>
      <c r="AD3254">
        <v>75.829383850097699</v>
      </c>
      <c r="AE3254">
        <v>77.884613037109403</v>
      </c>
      <c r="AF3254">
        <v>82.380950927734403</v>
      </c>
      <c r="AG3254">
        <v>78.095237731933594</v>
      </c>
      <c r="AH3254">
        <v>77.619049072265597</v>
      </c>
      <c r="AI3254">
        <v>79.523811340332003</v>
      </c>
      <c r="AJ3254">
        <v>82.380950927734403</v>
      </c>
      <c r="AK3254">
        <v>76.190475463867202</v>
      </c>
      <c r="AL3254">
        <v>76.666664123535199</v>
      </c>
      <c r="AM3254">
        <v>75</v>
      </c>
    </row>
    <row r="3255" spans="1:39" customFormat="1" hidden="1" x14ac:dyDescent="0.2">
      <c r="A3255" t="s">
        <v>192</v>
      </c>
      <c r="B3255" s="1" t="s">
        <v>353</v>
      </c>
      <c r="C3255" t="s">
        <v>209</v>
      </c>
      <c r="D3255" s="1" t="s">
        <v>33</v>
      </c>
      <c r="E3255" t="s">
        <v>49</v>
      </c>
      <c r="F3255" t="s">
        <v>49</v>
      </c>
      <c r="G3255" t="s">
        <v>49</v>
      </c>
      <c r="H3255" t="s">
        <v>49</v>
      </c>
      <c r="I3255" t="s">
        <v>49</v>
      </c>
      <c r="J3255" t="s">
        <v>49</v>
      </c>
      <c r="K3255" t="s">
        <v>49</v>
      </c>
      <c r="L3255" t="s">
        <v>49</v>
      </c>
      <c r="M3255" t="s">
        <v>49</v>
      </c>
      <c r="N3255" t="s">
        <v>49</v>
      </c>
      <c r="O3255" t="s">
        <v>49</v>
      </c>
      <c r="P3255" t="s">
        <v>49</v>
      </c>
      <c r="Q3255" t="s">
        <v>49</v>
      </c>
      <c r="R3255" t="s">
        <v>49</v>
      </c>
      <c r="S3255" t="s">
        <v>49</v>
      </c>
      <c r="T3255" t="s">
        <v>49</v>
      </c>
      <c r="U3255" t="s">
        <v>49</v>
      </c>
      <c r="V3255" t="s">
        <v>49</v>
      </c>
      <c r="W3255" t="s">
        <v>49</v>
      </c>
      <c r="X3255" t="s">
        <v>49</v>
      </c>
      <c r="Y3255" t="s">
        <v>49</v>
      </c>
      <c r="Z3255" t="s">
        <v>49</v>
      </c>
      <c r="AA3255">
        <v>0.676458120346069</v>
      </c>
      <c r="AB3255" t="s">
        <v>49</v>
      </c>
      <c r="AC3255" t="s">
        <v>49</v>
      </c>
      <c r="AD3255" t="s">
        <v>49</v>
      </c>
      <c r="AE3255" t="s">
        <v>49</v>
      </c>
      <c r="AF3255" t="s">
        <v>49</v>
      </c>
      <c r="AG3255" t="s">
        <v>49</v>
      </c>
      <c r="AH3255">
        <v>0.72399999999999998</v>
      </c>
      <c r="AI3255">
        <v>0.738353431224823</v>
      </c>
      <c r="AJ3255" t="s">
        <v>49</v>
      </c>
      <c r="AK3255">
        <v>0.70658141374588002</v>
      </c>
      <c r="AL3255" t="s">
        <v>49</v>
      </c>
      <c r="AM3255" t="s">
        <v>49</v>
      </c>
    </row>
    <row r="3256" spans="1:39" customFormat="1" hidden="1" x14ac:dyDescent="0.2">
      <c r="A3256" t="s">
        <v>192</v>
      </c>
      <c r="B3256" s="1" t="s">
        <v>353</v>
      </c>
      <c r="C3256" t="s">
        <v>382</v>
      </c>
      <c r="D3256" s="1" t="s">
        <v>200</v>
      </c>
      <c r="E3256" t="s">
        <v>49</v>
      </c>
      <c r="F3256" t="s">
        <v>49</v>
      </c>
      <c r="G3256" t="s">
        <v>49</v>
      </c>
      <c r="H3256" t="s">
        <v>49</v>
      </c>
      <c r="I3256">
        <v>951.69619487080104</v>
      </c>
      <c r="J3256">
        <v>108.989540624323</v>
      </c>
      <c r="K3256">
        <v>35.924705392964299</v>
      </c>
      <c r="L3256">
        <v>24.975935531674999</v>
      </c>
      <c r="M3256">
        <v>17.6104698431032</v>
      </c>
      <c r="N3256">
        <v>8.4473834209295493</v>
      </c>
      <c r="O3256">
        <v>4.6442142266078204</v>
      </c>
      <c r="P3256">
        <v>2.36481836111806</v>
      </c>
      <c r="Q3256">
        <v>2.6542547779605199</v>
      </c>
      <c r="R3256">
        <v>2.4870400355545499</v>
      </c>
      <c r="S3256">
        <v>1.9388757385589199</v>
      </c>
      <c r="T3256">
        <v>2.9426475294848098</v>
      </c>
      <c r="U3256">
        <v>6.1923854719743296</v>
      </c>
      <c r="V3256">
        <v>6.7484502789311698</v>
      </c>
      <c r="W3256">
        <v>6.5361990876587504</v>
      </c>
      <c r="X3256">
        <v>10.092977584916801</v>
      </c>
      <c r="Y3256">
        <v>15.4023191064986</v>
      </c>
      <c r="Z3256">
        <v>3.5341067285894101</v>
      </c>
      <c r="AA3256">
        <v>-1.0846359501515901</v>
      </c>
      <c r="AB3256">
        <v>4.3707355993922103</v>
      </c>
      <c r="AC3256">
        <v>2.2577892437459401</v>
      </c>
      <c r="AD3256">
        <v>-2.9454778257897701E-2</v>
      </c>
      <c r="AE3256">
        <v>0.62049063673237703</v>
      </c>
      <c r="AF3256">
        <v>0.17424224362521401</v>
      </c>
      <c r="AG3256">
        <v>0.140633334505292</v>
      </c>
      <c r="AH3256">
        <v>2.9303631237466399</v>
      </c>
      <c r="AI3256">
        <v>2.5344542418660199</v>
      </c>
      <c r="AJ3256">
        <v>2.8114092007562199</v>
      </c>
      <c r="AK3256">
        <v>0.21906490484204899</v>
      </c>
      <c r="AL3256">
        <v>3.2758293743115701</v>
      </c>
      <c r="AM3256">
        <v>17.310283019881499</v>
      </c>
    </row>
    <row r="3257" spans="1:39" customFormat="1" hidden="1" x14ac:dyDescent="0.2">
      <c r="A3257" t="s">
        <v>192</v>
      </c>
      <c r="B3257" s="1" t="s">
        <v>353</v>
      </c>
      <c r="C3257" t="s">
        <v>213</v>
      </c>
      <c r="D3257" s="1" t="s">
        <v>331</v>
      </c>
      <c r="E3257" t="s">
        <v>49</v>
      </c>
      <c r="F3257" t="s">
        <v>49</v>
      </c>
      <c r="G3257" t="s">
        <v>49</v>
      </c>
      <c r="H3257" t="s">
        <v>49</v>
      </c>
      <c r="I3257" t="s">
        <v>49</v>
      </c>
      <c r="J3257" t="s">
        <v>49</v>
      </c>
      <c r="K3257" t="s">
        <v>49</v>
      </c>
      <c r="L3257" t="s">
        <v>49</v>
      </c>
      <c r="M3257">
        <v>12.434266009370631</v>
      </c>
      <c r="N3257">
        <v>5.8873341579343474</v>
      </c>
      <c r="O3257">
        <v>4.8238249001398685</v>
      </c>
      <c r="P3257">
        <v>1.4918482868627052</v>
      </c>
      <c r="Q3257">
        <v>3.6182272559380095</v>
      </c>
      <c r="R3257">
        <v>2.302500751575252</v>
      </c>
      <c r="S3257">
        <v>5.0727491511578506</v>
      </c>
      <c r="T3257">
        <v>5.0181073743907234</v>
      </c>
      <c r="U3257">
        <v>7.0623006210565222</v>
      </c>
      <c r="V3257">
        <v>11.199010819183016</v>
      </c>
      <c r="W3257">
        <v>12.43355346779984</v>
      </c>
      <c r="X3257">
        <v>20.062671016917278</v>
      </c>
      <c r="Y3257">
        <v>11.662247422827974</v>
      </c>
      <c r="Z3257">
        <v>-9.6536757973700134</v>
      </c>
      <c r="AA3257">
        <v>-0.36064695497627497</v>
      </c>
      <c r="AB3257">
        <v>6.5234408708569731</v>
      </c>
      <c r="AC3257">
        <v>3.6339995760225889</v>
      </c>
      <c r="AD3257">
        <v>1.7184194889033932</v>
      </c>
      <c r="AE3257">
        <v>1.9155880146419975</v>
      </c>
      <c r="AF3257">
        <v>0.11571247401465712</v>
      </c>
      <c r="AG3257">
        <v>0.86339249455707545</v>
      </c>
      <c r="AH3257">
        <v>2.9478772084135869</v>
      </c>
      <c r="AI3257">
        <v>3.8912364830625563</v>
      </c>
      <c r="AJ3257">
        <v>2.5948443494394127</v>
      </c>
      <c r="AK3257">
        <v>0.97072960366936911</v>
      </c>
      <c r="AL3257">
        <v>6.5420017683296692</v>
      </c>
      <c r="AM3257">
        <v>14.099892454721768</v>
      </c>
    </row>
    <row r="3258" spans="1:39" customFormat="1" hidden="1" x14ac:dyDescent="0.2">
      <c r="A3258" t="s">
        <v>192</v>
      </c>
      <c r="B3258" s="1" t="s">
        <v>353</v>
      </c>
      <c r="C3258" t="s">
        <v>263</v>
      </c>
      <c r="D3258" s="1" t="s">
        <v>232</v>
      </c>
      <c r="E3258" t="s">
        <v>49</v>
      </c>
      <c r="F3258" t="s">
        <v>49</v>
      </c>
      <c r="G3258" t="s">
        <v>49</v>
      </c>
      <c r="H3258" t="s">
        <v>49</v>
      </c>
      <c r="I3258" t="s">
        <v>49</v>
      </c>
      <c r="J3258" t="s">
        <v>49</v>
      </c>
      <c r="K3258" t="s">
        <v>49</v>
      </c>
      <c r="L3258" t="s">
        <v>49</v>
      </c>
      <c r="M3258" t="s">
        <v>49</v>
      </c>
      <c r="N3258" t="s">
        <v>49</v>
      </c>
      <c r="O3258" t="s">
        <v>49</v>
      </c>
      <c r="P3258" t="s">
        <v>49</v>
      </c>
      <c r="Q3258" t="s">
        <v>49</v>
      </c>
      <c r="R3258" t="s">
        <v>49</v>
      </c>
      <c r="S3258" t="s">
        <v>49</v>
      </c>
      <c r="T3258" t="s">
        <v>49</v>
      </c>
      <c r="U3258" t="s">
        <v>49</v>
      </c>
      <c r="V3258" t="s">
        <v>49</v>
      </c>
      <c r="W3258" t="s">
        <v>49</v>
      </c>
      <c r="X3258" t="s">
        <v>49</v>
      </c>
      <c r="Y3258" t="s">
        <v>49</v>
      </c>
      <c r="Z3258" t="s">
        <v>49</v>
      </c>
      <c r="AA3258" t="s">
        <v>49</v>
      </c>
      <c r="AB3258" t="s">
        <v>49</v>
      </c>
      <c r="AC3258" t="s">
        <v>49</v>
      </c>
      <c r="AD3258" t="s">
        <v>49</v>
      </c>
      <c r="AE3258" t="s">
        <v>49</v>
      </c>
      <c r="AF3258" t="s">
        <v>49</v>
      </c>
      <c r="AG3258" t="s">
        <v>49</v>
      </c>
      <c r="AH3258" t="s">
        <v>49</v>
      </c>
      <c r="AI3258" t="s">
        <v>49</v>
      </c>
      <c r="AJ3258" t="s">
        <v>49</v>
      </c>
      <c r="AK3258" t="s">
        <v>49</v>
      </c>
      <c r="AL3258" t="s">
        <v>49</v>
      </c>
      <c r="AM3258" t="s">
        <v>49</v>
      </c>
    </row>
    <row r="3259" spans="1:39" customFormat="1" hidden="1" x14ac:dyDescent="0.2">
      <c r="A3259" t="s">
        <v>192</v>
      </c>
      <c r="B3259" s="1" t="s">
        <v>353</v>
      </c>
      <c r="C3259" t="s">
        <v>546</v>
      </c>
      <c r="D3259" s="1" t="s">
        <v>94</v>
      </c>
      <c r="E3259" t="s">
        <v>49</v>
      </c>
      <c r="F3259" t="s">
        <v>49</v>
      </c>
      <c r="G3259" t="s">
        <v>49</v>
      </c>
      <c r="H3259" t="s">
        <v>49</v>
      </c>
      <c r="I3259">
        <v>0.73646666666666605</v>
      </c>
      <c r="J3259">
        <v>0.67533333333333301</v>
      </c>
      <c r="K3259">
        <v>0.55974999999999997</v>
      </c>
      <c r="L3259">
        <v>0.52758333333333296</v>
      </c>
      <c r="M3259">
        <v>0.55074999999999996</v>
      </c>
      <c r="N3259">
        <v>0.58091666666666697</v>
      </c>
      <c r="O3259">
        <v>0.58983333333333299</v>
      </c>
      <c r="P3259">
        <v>0.58516666666666695</v>
      </c>
      <c r="Q3259">
        <v>0.60650000000000004</v>
      </c>
      <c r="R3259">
        <v>0.62791666666666701</v>
      </c>
      <c r="S3259">
        <v>0.61819166666666703</v>
      </c>
      <c r="T3259">
        <v>0.57147499999999996</v>
      </c>
      <c r="U3259">
        <v>0.54023333333333301</v>
      </c>
      <c r="V3259">
        <v>0.56471666666666698</v>
      </c>
      <c r="W3259">
        <v>0.56040833333333295</v>
      </c>
      <c r="X3259">
        <v>0.51379166666666698</v>
      </c>
      <c r="Y3259">
        <v>0.480816666666667</v>
      </c>
      <c r="Z3259">
        <v>0.50555000000000005</v>
      </c>
      <c r="AA3259">
        <v>0.53047500000000003</v>
      </c>
      <c r="AB3259">
        <v>0.50123333333333298</v>
      </c>
      <c r="AC3259">
        <v>0.546875</v>
      </c>
      <c r="AD3259">
        <v>0.52939166666666704</v>
      </c>
      <c r="AE3259">
        <v>0.75272819693259096</v>
      </c>
      <c r="AF3259">
        <v>0.90129642336709603</v>
      </c>
      <c r="AG3259">
        <v>0.90342143625728799</v>
      </c>
      <c r="AH3259">
        <v>0.88520550826938005</v>
      </c>
      <c r="AI3259">
        <v>0.84677266710809596</v>
      </c>
      <c r="AJ3259">
        <v>0.893276257067393</v>
      </c>
      <c r="AK3259">
        <v>0.87550639698798305</v>
      </c>
      <c r="AL3259">
        <v>0.84549413889043601</v>
      </c>
      <c r="AM3259">
        <v>0.94962375315694103</v>
      </c>
    </row>
    <row r="3260" spans="1:39" customFormat="1" hidden="1" x14ac:dyDescent="0.2">
      <c r="A3260" t="s">
        <v>192</v>
      </c>
      <c r="B3260" s="1" t="s">
        <v>353</v>
      </c>
      <c r="C3260" t="s">
        <v>309</v>
      </c>
      <c r="D3260" s="1" t="s">
        <v>274</v>
      </c>
      <c r="E3260" t="s">
        <v>49</v>
      </c>
      <c r="F3260" t="s">
        <v>49</v>
      </c>
      <c r="G3260" t="s">
        <v>49</v>
      </c>
      <c r="H3260" t="s">
        <v>49</v>
      </c>
      <c r="I3260" t="s">
        <v>49</v>
      </c>
      <c r="J3260" t="s">
        <v>49</v>
      </c>
      <c r="K3260" t="s">
        <v>49</v>
      </c>
      <c r="L3260" t="s">
        <v>49</v>
      </c>
      <c r="M3260">
        <v>65.425529479980497</v>
      </c>
      <c r="N3260" t="s">
        <v>49</v>
      </c>
      <c r="O3260">
        <v>46.808509826660199</v>
      </c>
      <c r="P3260" t="s">
        <v>49</v>
      </c>
      <c r="Q3260">
        <v>63.492061614990199</v>
      </c>
      <c r="R3260" t="s">
        <v>49</v>
      </c>
      <c r="S3260">
        <v>82.010581970214801</v>
      </c>
      <c r="T3260">
        <v>81.9095458984375</v>
      </c>
      <c r="U3260">
        <v>66.019416809082003</v>
      </c>
      <c r="V3260">
        <v>71.359222412109403</v>
      </c>
      <c r="W3260">
        <v>72.946861267089801</v>
      </c>
      <c r="X3260">
        <v>64.251205444335895</v>
      </c>
      <c r="Y3260">
        <v>51.442306518554702</v>
      </c>
      <c r="Z3260">
        <v>54.976303100585902</v>
      </c>
      <c r="AA3260">
        <v>64.454978942871094</v>
      </c>
      <c r="AB3260">
        <v>57.819904327392599</v>
      </c>
      <c r="AC3260">
        <v>61.137439727783203</v>
      </c>
      <c r="AD3260">
        <v>65.402847290039105</v>
      </c>
      <c r="AE3260">
        <v>61.904762268066399</v>
      </c>
      <c r="AF3260">
        <v>60.476188659667997</v>
      </c>
      <c r="AG3260">
        <v>61.904762268066399</v>
      </c>
      <c r="AH3260">
        <v>62.857143402099602</v>
      </c>
      <c r="AI3260">
        <v>59.9056587219238</v>
      </c>
      <c r="AJ3260">
        <v>59.9056587219238</v>
      </c>
      <c r="AK3260">
        <v>60.849056243896499</v>
      </c>
      <c r="AL3260">
        <v>67.924530029296903</v>
      </c>
      <c r="AM3260">
        <v>60.377357482910199</v>
      </c>
    </row>
    <row r="3261" spans="1:39" customFormat="1" hidden="1" x14ac:dyDescent="0.2">
      <c r="A3261" t="s">
        <v>192</v>
      </c>
      <c r="B3261" s="1" t="s">
        <v>353</v>
      </c>
      <c r="C3261" t="s">
        <v>421</v>
      </c>
      <c r="D3261" s="1" t="s">
        <v>223</v>
      </c>
      <c r="E3261">
        <v>1780867</v>
      </c>
      <c r="F3261">
        <v>1783899</v>
      </c>
      <c r="G3261">
        <v>1775584</v>
      </c>
      <c r="H3261">
        <v>1761260</v>
      </c>
      <c r="I3261">
        <v>1731171</v>
      </c>
      <c r="J3261">
        <v>1693047</v>
      </c>
      <c r="K3261">
        <v>1663763</v>
      </c>
      <c r="L3261">
        <v>1641498</v>
      </c>
      <c r="M3261">
        <v>1625638</v>
      </c>
      <c r="N3261">
        <v>1613498</v>
      </c>
      <c r="O3261">
        <v>1605221</v>
      </c>
      <c r="P3261">
        <v>1600439</v>
      </c>
      <c r="Q3261">
        <v>1591657</v>
      </c>
      <c r="R3261">
        <v>1576847</v>
      </c>
      <c r="S3261">
        <v>1563590</v>
      </c>
      <c r="T3261">
        <v>1551058</v>
      </c>
      <c r="U3261">
        <v>1534937</v>
      </c>
      <c r="V3261">
        <v>1518903</v>
      </c>
      <c r="W3261">
        <v>1504617</v>
      </c>
      <c r="X3261">
        <v>1490919</v>
      </c>
      <c r="Y3261">
        <v>1472303</v>
      </c>
      <c r="Z3261">
        <v>1443882</v>
      </c>
      <c r="AA3261">
        <v>1409997</v>
      </c>
      <c r="AB3261">
        <v>1378949</v>
      </c>
      <c r="AC3261">
        <v>1353903</v>
      </c>
      <c r="AD3261">
        <v>1329552</v>
      </c>
      <c r="AE3261">
        <v>1306712</v>
      </c>
      <c r="AF3261">
        <v>1286730</v>
      </c>
      <c r="AG3261">
        <v>1265689</v>
      </c>
      <c r="AH3261">
        <v>1245192</v>
      </c>
      <c r="AI3261">
        <v>1228121</v>
      </c>
      <c r="AJ3261">
        <v>1212103</v>
      </c>
      <c r="AK3261">
        <v>1196325</v>
      </c>
      <c r="AL3261">
        <v>1182681</v>
      </c>
      <c r="AM3261">
        <v>1178688</v>
      </c>
    </row>
    <row r="3262" spans="1:39" customFormat="1" hidden="1" x14ac:dyDescent="0.2">
      <c r="A3262" t="s">
        <v>192</v>
      </c>
      <c r="B3262" s="1" t="s">
        <v>353</v>
      </c>
      <c r="C3262" t="s">
        <v>120</v>
      </c>
      <c r="D3262" s="1" t="s">
        <v>488</v>
      </c>
      <c r="E3262">
        <v>1.0170888264493301</v>
      </c>
      <c r="F3262">
        <v>0.50827219996574102</v>
      </c>
      <c r="G3262">
        <v>-0.14273639758179499</v>
      </c>
      <c r="H3262">
        <v>-0.47311469404067102</v>
      </c>
      <c r="I3262">
        <v>-1.3767950658350401</v>
      </c>
      <c r="J3262">
        <v>-1.97193209570356</v>
      </c>
      <c r="K3262">
        <v>-1.6738287007510699</v>
      </c>
      <c r="L3262">
        <v>-1.4258108121572699</v>
      </c>
      <c r="M3262">
        <v>-1.12637509582344</v>
      </c>
      <c r="N3262">
        <v>-0.99676228875754203</v>
      </c>
      <c r="O3262">
        <v>-0.94291893712220698</v>
      </c>
      <c r="P3262">
        <v>-0.81396120387219495</v>
      </c>
      <c r="Q3262">
        <v>-0.96393540709236503</v>
      </c>
      <c r="R3262">
        <v>-1.2914869435487299</v>
      </c>
      <c r="S3262">
        <v>-1.1618382239436</v>
      </c>
      <c r="T3262">
        <v>-0.966400801237561</v>
      </c>
      <c r="U3262">
        <v>-1.09131295557421</v>
      </c>
      <c r="V3262">
        <v>-1.08057145691172</v>
      </c>
      <c r="W3262">
        <v>-0.91727295748816995</v>
      </c>
      <c r="X3262">
        <v>-0.81617550658298199</v>
      </c>
      <c r="Y3262">
        <v>-1.0509395443742999</v>
      </c>
      <c r="Z3262">
        <v>-1.6510249675911599</v>
      </c>
      <c r="AA3262">
        <v>-2.0813050898811101</v>
      </c>
      <c r="AB3262">
        <v>-1.8207670020800499</v>
      </c>
      <c r="AC3262">
        <v>-1.2403591532927101</v>
      </c>
      <c r="AD3262">
        <v>-1.0710348032907699</v>
      </c>
      <c r="AE3262">
        <v>-0.94174335423422195</v>
      </c>
      <c r="AF3262">
        <v>-0.81862634094585296</v>
      </c>
      <c r="AG3262">
        <v>-0.91388533222660395</v>
      </c>
      <c r="AH3262">
        <v>-0.88621557329239198</v>
      </c>
      <c r="AI3262">
        <v>-0.77913839619223102</v>
      </c>
      <c r="AJ3262">
        <v>-0.69523914013606603</v>
      </c>
      <c r="AK3262">
        <v>-0.70121157073330098</v>
      </c>
      <c r="AL3262">
        <v>-0.843294678005026</v>
      </c>
      <c r="AM3262">
        <v>-5.8972327976273997E-2</v>
      </c>
    </row>
    <row r="3263" spans="1:39" customFormat="1" hidden="1" x14ac:dyDescent="0.2">
      <c r="A3263" t="s">
        <v>192</v>
      </c>
      <c r="B3263" s="1" t="s">
        <v>353</v>
      </c>
      <c r="C3263" t="s">
        <v>514</v>
      </c>
      <c r="D3263" s="1" t="s">
        <v>142</v>
      </c>
      <c r="E3263">
        <v>2653434</v>
      </c>
      <c r="F3263">
        <v>2666955</v>
      </c>
      <c r="G3263">
        <v>2663151</v>
      </c>
      <c r="H3263">
        <v>2650581</v>
      </c>
      <c r="I3263">
        <v>2614338</v>
      </c>
      <c r="J3263">
        <v>2563290</v>
      </c>
      <c r="K3263">
        <v>2520742</v>
      </c>
      <c r="L3263">
        <v>2485056</v>
      </c>
      <c r="M3263">
        <v>2457222</v>
      </c>
      <c r="N3263">
        <v>2432851</v>
      </c>
      <c r="O3263">
        <v>2410019</v>
      </c>
      <c r="P3263">
        <v>2390482</v>
      </c>
      <c r="Q3263">
        <v>2367550</v>
      </c>
      <c r="R3263">
        <v>2337170</v>
      </c>
      <c r="S3263">
        <v>2310173</v>
      </c>
      <c r="T3263">
        <v>2287955</v>
      </c>
      <c r="U3263">
        <v>2263122</v>
      </c>
      <c r="V3263">
        <v>2238799</v>
      </c>
      <c r="W3263">
        <v>2218357</v>
      </c>
      <c r="X3263">
        <v>2200325</v>
      </c>
      <c r="Y3263">
        <v>2177322</v>
      </c>
      <c r="Z3263">
        <v>2141669</v>
      </c>
      <c r="AA3263">
        <v>2097555</v>
      </c>
      <c r="AB3263">
        <v>2059709</v>
      </c>
      <c r="AC3263">
        <v>2034319</v>
      </c>
      <c r="AD3263">
        <v>2012647</v>
      </c>
      <c r="AE3263">
        <v>1993782</v>
      </c>
      <c r="AF3263">
        <v>1977527</v>
      </c>
      <c r="AG3263">
        <v>1959537</v>
      </c>
      <c r="AH3263">
        <v>1942248</v>
      </c>
      <c r="AI3263">
        <v>1927174</v>
      </c>
      <c r="AJ3263">
        <v>1913822</v>
      </c>
      <c r="AK3263">
        <v>1900449</v>
      </c>
      <c r="AL3263">
        <v>1884490</v>
      </c>
      <c r="AM3263">
        <v>1883379</v>
      </c>
    </row>
    <row r="3264" spans="1:39" customFormat="1" hidden="1" x14ac:dyDescent="0.2">
      <c r="A3264" t="s">
        <v>192</v>
      </c>
      <c r="B3264" s="1" t="s">
        <v>353</v>
      </c>
      <c r="C3264" t="s">
        <v>267</v>
      </c>
      <c r="D3264" s="1" t="s">
        <v>205</v>
      </c>
      <c r="E3264" t="s">
        <v>49</v>
      </c>
      <c r="F3264" t="s">
        <v>49</v>
      </c>
      <c r="G3264" t="s">
        <v>49</v>
      </c>
      <c r="H3264" t="s">
        <v>49</v>
      </c>
      <c r="I3264" t="s">
        <v>49</v>
      </c>
      <c r="J3264" t="s">
        <v>49</v>
      </c>
      <c r="K3264" t="s">
        <v>49</v>
      </c>
      <c r="L3264" t="s">
        <v>49</v>
      </c>
      <c r="M3264" t="s">
        <v>49</v>
      </c>
      <c r="N3264" t="s">
        <v>49</v>
      </c>
      <c r="O3264" t="s">
        <v>49</v>
      </c>
      <c r="P3264" t="s">
        <v>49</v>
      </c>
      <c r="Q3264" t="s">
        <v>49</v>
      </c>
      <c r="R3264" t="s">
        <v>49</v>
      </c>
      <c r="S3264" t="s">
        <v>49</v>
      </c>
      <c r="T3264" t="s">
        <v>49</v>
      </c>
      <c r="U3264" t="s">
        <v>49</v>
      </c>
      <c r="V3264">
        <v>6.8</v>
      </c>
      <c r="W3264">
        <v>6.8</v>
      </c>
      <c r="X3264">
        <v>6.8</v>
      </c>
      <c r="Y3264">
        <v>6.7</v>
      </c>
      <c r="Z3264">
        <v>6.6</v>
      </c>
      <c r="AA3264">
        <v>6.6</v>
      </c>
      <c r="AB3264">
        <v>6.1</v>
      </c>
      <c r="AC3264">
        <v>4.8</v>
      </c>
      <c r="AD3264">
        <v>4.9000000000000004</v>
      </c>
      <c r="AE3264">
        <v>4.9000000000000004</v>
      </c>
      <c r="AF3264">
        <v>6.3</v>
      </c>
      <c r="AG3264">
        <v>6.3</v>
      </c>
      <c r="AH3264">
        <v>6.3</v>
      </c>
      <c r="AI3264">
        <v>6.4</v>
      </c>
      <c r="AJ3264">
        <v>7.8</v>
      </c>
      <c r="AK3264" t="s">
        <v>49</v>
      </c>
      <c r="AL3264" t="s">
        <v>49</v>
      </c>
      <c r="AM3264" t="s">
        <v>49</v>
      </c>
    </row>
    <row r="3265" spans="1:39" customFormat="1" hidden="1" x14ac:dyDescent="0.2">
      <c r="A3265" t="s">
        <v>192</v>
      </c>
      <c r="B3265" s="1" t="s">
        <v>353</v>
      </c>
      <c r="C3265" t="s">
        <v>447</v>
      </c>
      <c r="D3265" s="1" t="s">
        <v>564</v>
      </c>
      <c r="E3265" t="s">
        <v>49</v>
      </c>
      <c r="F3265" t="s">
        <v>49</v>
      </c>
      <c r="G3265" t="s">
        <v>49</v>
      </c>
      <c r="H3265" t="s">
        <v>49</v>
      </c>
      <c r="I3265" t="s">
        <v>49</v>
      </c>
      <c r="J3265" t="s">
        <v>49</v>
      </c>
      <c r="K3265" t="s">
        <v>49</v>
      </c>
      <c r="L3265" t="s">
        <v>49</v>
      </c>
      <c r="M3265" t="s">
        <v>49</v>
      </c>
      <c r="N3265" t="s">
        <v>49</v>
      </c>
      <c r="O3265" t="s">
        <v>49</v>
      </c>
      <c r="P3265" t="s">
        <v>49</v>
      </c>
      <c r="Q3265" t="s">
        <v>49</v>
      </c>
      <c r="R3265" t="s">
        <v>49</v>
      </c>
      <c r="S3265" t="s">
        <v>49</v>
      </c>
      <c r="T3265" t="s">
        <v>49</v>
      </c>
      <c r="U3265">
        <v>10</v>
      </c>
      <c r="V3265">
        <v>10</v>
      </c>
      <c r="W3265">
        <v>8</v>
      </c>
      <c r="X3265">
        <v>8</v>
      </c>
      <c r="Y3265">
        <v>7</v>
      </c>
      <c r="Z3265">
        <v>6</v>
      </c>
      <c r="AA3265">
        <v>6</v>
      </c>
      <c r="AB3265">
        <v>5</v>
      </c>
      <c r="AC3265">
        <v>5</v>
      </c>
      <c r="AD3265">
        <v>5</v>
      </c>
      <c r="AE3265">
        <v>5</v>
      </c>
      <c r="AF3265">
        <v>4</v>
      </c>
      <c r="AG3265">
        <v>4</v>
      </c>
      <c r="AH3265">
        <v>4</v>
      </c>
      <c r="AI3265">
        <v>4</v>
      </c>
      <c r="AJ3265">
        <v>4</v>
      </c>
      <c r="AK3265" t="s">
        <v>49</v>
      </c>
      <c r="AL3265" t="s">
        <v>49</v>
      </c>
      <c r="AM3265" t="s">
        <v>49</v>
      </c>
    </row>
    <row r="3266" spans="1:39" customFormat="1" hidden="1" x14ac:dyDescent="0.2">
      <c r="A3266" t="s">
        <v>192</v>
      </c>
      <c r="B3266" s="1" t="s">
        <v>353</v>
      </c>
      <c r="C3266" t="s">
        <v>458</v>
      </c>
      <c r="D3266" s="1" t="s">
        <v>187</v>
      </c>
      <c r="E3266" t="s">
        <v>49</v>
      </c>
      <c r="F3266" t="s">
        <v>49</v>
      </c>
      <c r="G3266" t="s">
        <v>49</v>
      </c>
      <c r="H3266" t="s">
        <v>49</v>
      </c>
      <c r="I3266" t="s">
        <v>49</v>
      </c>
      <c r="J3266" t="s">
        <v>49</v>
      </c>
      <c r="K3266" t="s">
        <v>49</v>
      </c>
      <c r="L3266">
        <v>9757</v>
      </c>
      <c r="M3266">
        <v>12412</v>
      </c>
      <c r="N3266">
        <v>13970</v>
      </c>
      <c r="O3266">
        <v>12965</v>
      </c>
      <c r="P3266">
        <v>12210</v>
      </c>
      <c r="Q3266">
        <v>13310</v>
      </c>
      <c r="R3266">
        <v>14179</v>
      </c>
      <c r="S3266">
        <v>15020</v>
      </c>
      <c r="T3266">
        <v>17955</v>
      </c>
      <c r="U3266">
        <v>18618</v>
      </c>
      <c r="V3266">
        <v>19779</v>
      </c>
      <c r="W3266">
        <v>16831</v>
      </c>
      <c r="X3266">
        <v>18313</v>
      </c>
      <c r="Y3266">
        <v>19581</v>
      </c>
      <c r="Z3266">
        <v>18725</v>
      </c>
      <c r="AA3266">
        <v>17179</v>
      </c>
      <c r="AB3266">
        <v>21410</v>
      </c>
      <c r="AC3266">
        <v>21867</v>
      </c>
      <c r="AD3266">
        <v>19532</v>
      </c>
      <c r="AE3266">
        <v>19441</v>
      </c>
      <c r="AF3266">
        <v>18906</v>
      </c>
      <c r="AG3266">
        <v>15873</v>
      </c>
      <c r="AH3266">
        <v>15014</v>
      </c>
      <c r="AI3266">
        <v>17859</v>
      </c>
      <c r="AJ3266">
        <v>15019</v>
      </c>
      <c r="AK3266">
        <v>7979</v>
      </c>
      <c r="AL3266">
        <v>7366.6</v>
      </c>
      <c r="AM3266" t="s">
        <v>49</v>
      </c>
    </row>
    <row r="3267" spans="1:39" customFormat="1" hidden="1" x14ac:dyDescent="0.2">
      <c r="A3267" t="s">
        <v>192</v>
      </c>
      <c r="B3267" s="1" t="s">
        <v>353</v>
      </c>
      <c r="C3267" t="s">
        <v>487</v>
      </c>
      <c r="D3267" s="1" t="s">
        <v>306</v>
      </c>
      <c r="E3267" t="s">
        <v>49</v>
      </c>
      <c r="F3267" t="s">
        <v>49</v>
      </c>
      <c r="G3267" t="s">
        <v>49</v>
      </c>
      <c r="H3267" t="s">
        <v>49</v>
      </c>
      <c r="I3267" t="s">
        <v>49</v>
      </c>
      <c r="J3267">
        <v>60.158470278069601</v>
      </c>
      <c r="K3267">
        <v>67.629170145328899</v>
      </c>
      <c r="L3267">
        <v>70.290928268322006</v>
      </c>
      <c r="M3267">
        <v>69.856431995741602</v>
      </c>
      <c r="N3267">
        <v>76.099832557172505</v>
      </c>
      <c r="O3267">
        <v>80.151527806535896</v>
      </c>
      <c r="P3267">
        <v>88.607922116551705</v>
      </c>
      <c r="Q3267">
        <v>93.661831589975407</v>
      </c>
      <c r="R3267">
        <v>91.5454992034269</v>
      </c>
      <c r="S3267">
        <v>89.127934082017802</v>
      </c>
      <c r="T3267">
        <v>85.025303588319105</v>
      </c>
      <c r="U3267">
        <v>85.765316507990804</v>
      </c>
      <c r="V3267">
        <v>83.948152240989302</v>
      </c>
      <c r="W3267">
        <v>86.421495948804207</v>
      </c>
      <c r="X3267">
        <v>92.800912348511901</v>
      </c>
      <c r="Y3267">
        <v>102.21690659399999</v>
      </c>
      <c r="Z3267">
        <v>108.01180308513599</v>
      </c>
      <c r="AA3267">
        <v>100</v>
      </c>
      <c r="AB3267">
        <v>102.068484646608</v>
      </c>
      <c r="AC3267">
        <v>98.798625356463404</v>
      </c>
      <c r="AD3267">
        <v>98.505811871330494</v>
      </c>
      <c r="AE3267">
        <v>99.878650199875807</v>
      </c>
      <c r="AF3267">
        <v>98.152468858145099</v>
      </c>
      <c r="AG3267">
        <v>99.724568473622497</v>
      </c>
      <c r="AH3267">
        <v>100.41882598813601</v>
      </c>
      <c r="AI3267">
        <v>103.288774195627</v>
      </c>
      <c r="AJ3267">
        <v>103.24713865417201</v>
      </c>
      <c r="AK3267">
        <v>104.51370845721701</v>
      </c>
      <c r="AL3267">
        <v>104.973245188306</v>
      </c>
      <c r="AM3267">
        <v>108.88513312682601</v>
      </c>
    </row>
    <row r="3268" spans="1:39" customFormat="1" hidden="1" x14ac:dyDescent="0.2">
      <c r="A3268" t="s">
        <v>192</v>
      </c>
      <c r="B3268" s="1" t="s">
        <v>353</v>
      </c>
      <c r="C3268" t="s">
        <v>454</v>
      </c>
      <c r="D3268" s="1" t="s">
        <v>165</v>
      </c>
      <c r="E3268" t="s">
        <v>49</v>
      </c>
      <c r="F3268" t="s">
        <v>49</v>
      </c>
      <c r="G3268" t="s">
        <v>49</v>
      </c>
      <c r="H3268" t="s">
        <v>49</v>
      </c>
      <c r="I3268" t="s">
        <v>49</v>
      </c>
      <c r="J3268" t="s">
        <v>49</v>
      </c>
      <c r="K3268" t="s">
        <v>49</v>
      </c>
      <c r="L3268" t="s">
        <v>49</v>
      </c>
      <c r="M3268" t="s">
        <v>49</v>
      </c>
      <c r="N3268" t="s">
        <v>49</v>
      </c>
      <c r="O3268" t="s">
        <v>49</v>
      </c>
      <c r="P3268" t="s">
        <v>49</v>
      </c>
      <c r="Q3268" t="s">
        <v>49</v>
      </c>
      <c r="R3268" t="s">
        <v>49</v>
      </c>
      <c r="S3268" t="s">
        <v>49</v>
      </c>
      <c r="T3268" t="s">
        <v>49</v>
      </c>
      <c r="U3268" t="s">
        <v>49</v>
      </c>
      <c r="V3268" t="s">
        <v>49</v>
      </c>
      <c r="W3268" t="s">
        <v>49</v>
      </c>
      <c r="X3268" t="s">
        <v>49</v>
      </c>
      <c r="Y3268" t="s">
        <v>49</v>
      </c>
      <c r="Z3268" t="s">
        <v>49</v>
      </c>
      <c r="AA3268" t="s">
        <v>49</v>
      </c>
      <c r="AB3268" t="s">
        <v>49</v>
      </c>
      <c r="AC3268" t="s">
        <v>49</v>
      </c>
      <c r="AD3268" t="s">
        <v>49</v>
      </c>
      <c r="AE3268" t="s">
        <v>49</v>
      </c>
      <c r="AF3268" t="s">
        <v>49</v>
      </c>
      <c r="AG3268" t="s">
        <v>49</v>
      </c>
      <c r="AH3268" t="s">
        <v>49</v>
      </c>
      <c r="AI3268" t="s">
        <v>49</v>
      </c>
      <c r="AJ3268" t="s">
        <v>49</v>
      </c>
      <c r="AK3268" t="s">
        <v>49</v>
      </c>
      <c r="AL3268" t="s">
        <v>49</v>
      </c>
      <c r="AM3268" t="s">
        <v>49</v>
      </c>
    </row>
    <row r="3269" spans="1:39" customFormat="1" hidden="1" x14ac:dyDescent="0.2">
      <c r="A3269" t="s">
        <v>192</v>
      </c>
      <c r="B3269" s="1" t="s">
        <v>353</v>
      </c>
      <c r="C3269" t="s">
        <v>381</v>
      </c>
      <c r="D3269" s="1" t="s">
        <v>512</v>
      </c>
      <c r="E3269" t="s">
        <v>49</v>
      </c>
      <c r="F3269" t="s">
        <v>49</v>
      </c>
      <c r="G3269" t="s">
        <v>49</v>
      </c>
      <c r="H3269" t="s">
        <v>49</v>
      </c>
      <c r="I3269" t="s">
        <v>49</v>
      </c>
      <c r="J3269" t="s">
        <v>49</v>
      </c>
      <c r="K3269" t="s">
        <v>49</v>
      </c>
      <c r="L3269" t="s">
        <v>49</v>
      </c>
      <c r="M3269">
        <v>77.173912048339801</v>
      </c>
      <c r="N3269" t="s">
        <v>49</v>
      </c>
      <c r="O3269">
        <v>75.543479919433594</v>
      </c>
      <c r="P3269" t="s">
        <v>49</v>
      </c>
      <c r="Q3269">
        <v>71.195655822753906</v>
      </c>
      <c r="R3269" t="s">
        <v>49</v>
      </c>
      <c r="S3269">
        <v>74.054054260253906</v>
      </c>
      <c r="T3269">
        <v>77.297294616699205</v>
      </c>
      <c r="U3269">
        <v>78.606964111328097</v>
      </c>
      <c r="V3269">
        <v>75.490196228027301</v>
      </c>
      <c r="W3269">
        <v>77.450981140136705</v>
      </c>
      <c r="X3269">
        <v>79.126213073730497</v>
      </c>
      <c r="Y3269">
        <v>78.640777587890597</v>
      </c>
      <c r="Z3269">
        <v>77.511962890625</v>
      </c>
      <c r="AA3269">
        <v>78.947364807128906</v>
      </c>
      <c r="AB3269">
        <v>78.199050903320298</v>
      </c>
      <c r="AC3269">
        <v>79.620849609375</v>
      </c>
      <c r="AD3269">
        <v>80.094787597656307</v>
      </c>
      <c r="AE3269">
        <v>85.096153259277301</v>
      </c>
      <c r="AF3269">
        <v>80.952377319335895</v>
      </c>
      <c r="AG3269">
        <v>82.857139587402301</v>
      </c>
      <c r="AH3269">
        <v>82.380950927734403</v>
      </c>
      <c r="AI3269">
        <v>83.333335876464801</v>
      </c>
      <c r="AJ3269">
        <v>83.809524536132798</v>
      </c>
      <c r="AK3269">
        <v>84.285713195800795</v>
      </c>
      <c r="AL3269">
        <v>85.238098144531307</v>
      </c>
      <c r="AM3269">
        <v>84.905662536621094</v>
      </c>
    </row>
    <row r="3270" spans="1:39" customFormat="1" hidden="1" x14ac:dyDescent="0.2">
      <c r="A3270" t="s">
        <v>192</v>
      </c>
      <c r="B3270" s="1" t="s">
        <v>353</v>
      </c>
      <c r="C3270" t="s">
        <v>410</v>
      </c>
      <c r="D3270" s="1" t="s">
        <v>81</v>
      </c>
      <c r="E3270" t="s">
        <v>49</v>
      </c>
      <c r="F3270" t="s">
        <v>49</v>
      </c>
      <c r="G3270" t="s">
        <v>49</v>
      </c>
      <c r="H3270" t="s">
        <v>49</v>
      </c>
      <c r="I3270" t="s">
        <v>49</v>
      </c>
      <c r="J3270" t="s">
        <v>49</v>
      </c>
      <c r="K3270" t="s">
        <v>49</v>
      </c>
      <c r="L3270" t="s">
        <v>49</v>
      </c>
      <c r="M3270">
        <v>56.783920288085902</v>
      </c>
      <c r="N3270" t="s">
        <v>49</v>
      </c>
      <c r="O3270">
        <v>59</v>
      </c>
      <c r="P3270" t="s">
        <v>49</v>
      </c>
      <c r="Q3270">
        <v>56.218906402587898</v>
      </c>
      <c r="R3270" t="s">
        <v>49</v>
      </c>
      <c r="S3270">
        <v>60.696517944335902</v>
      </c>
      <c r="T3270">
        <v>67.661689758300795</v>
      </c>
      <c r="U3270">
        <v>66.826919555664105</v>
      </c>
      <c r="V3270">
        <v>66.985649108886705</v>
      </c>
      <c r="W3270">
        <v>66.985649108886705</v>
      </c>
      <c r="X3270">
        <v>71.291862487792997</v>
      </c>
      <c r="Y3270">
        <v>73.076919555664105</v>
      </c>
      <c r="Z3270">
        <v>72.511848449707003</v>
      </c>
      <c r="AA3270">
        <v>71.090049743652301</v>
      </c>
      <c r="AB3270">
        <v>70.892021179199205</v>
      </c>
      <c r="AC3270">
        <v>71.830986022949205</v>
      </c>
      <c r="AD3270">
        <v>72.300468444824205</v>
      </c>
      <c r="AE3270">
        <v>77.884613037109403</v>
      </c>
      <c r="AF3270">
        <v>75.238098144531307</v>
      </c>
      <c r="AG3270">
        <v>79.047622680664105</v>
      </c>
      <c r="AH3270">
        <v>78.571426391601605</v>
      </c>
      <c r="AI3270">
        <v>78.095237731933594</v>
      </c>
      <c r="AJ3270">
        <v>80</v>
      </c>
      <c r="AK3270">
        <v>79.523811340332003</v>
      </c>
      <c r="AL3270">
        <v>81.904762268066406</v>
      </c>
      <c r="AM3270">
        <v>79.716979980468807</v>
      </c>
    </row>
    <row r="3271" spans="1:39" customFormat="1" hidden="1" x14ac:dyDescent="0.2">
      <c r="A3271" t="s">
        <v>192</v>
      </c>
      <c r="B3271" s="1" t="s">
        <v>353</v>
      </c>
      <c r="C3271" t="s">
        <v>330</v>
      </c>
      <c r="D3271" s="1" t="s">
        <v>266</v>
      </c>
      <c r="E3271">
        <v>3.14</v>
      </c>
      <c r="F3271">
        <v>3.49</v>
      </c>
      <c r="G3271">
        <v>6.01</v>
      </c>
      <c r="H3271">
        <v>4.71</v>
      </c>
      <c r="I3271">
        <v>3.88</v>
      </c>
      <c r="J3271">
        <v>3.54</v>
      </c>
      <c r="K3271">
        <v>4.21</v>
      </c>
      <c r="L3271">
        <v>5.73</v>
      </c>
      <c r="M3271">
        <v>4.22</v>
      </c>
      <c r="N3271">
        <v>3.47</v>
      </c>
      <c r="O3271">
        <v>3.9</v>
      </c>
      <c r="P3271">
        <v>4.3099999999999996</v>
      </c>
      <c r="Q3271">
        <v>3.3</v>
      </c>
      <c r="R3271">
        <v>4.26</v>
      </c>
      <c r="S3271">
        <v>2.57</v>
      </c>
      <c r="T3271">
        <v>2.54</v>
      </c>
      <c r="U3271">
        <v>2.64</v>
      </c>
      <c r="V3271">
        <v>2.68</v>
      </c>
      <c r="W3271">
        <v>2.75</v>
      </c>
      <c r="X3271">
        <v>2.5299999999999998</v>
      </c>
      <c r="Y3271">
        <v>2.37</v>
      </c>
      <c r="Z3271">
        <v>2.44</v>
      </c>
      <c r="AA3271">
        <v>2.78</v>
      </c>
      <c r="AB3271">
        <v>2.2999999999999998</v>
      </c>
      <c r="AC3271">
        <v>2.2799999999999998</v>
      </c>
      <c r="AD3271">
        <v>2.21</v>
      </c>
      <c r="AE3271">
        <v>2.76</v>
      </c>
      <c r="AF3271">
        <v>2.73</v>
      </c>
      <c r="AG3271">
        <v>2.48</v>
      </c>
      <c r="AH3271">
        <v>2.48</v>
      </c>
      <c r="AI3271">
        <v>2.46</v>
      </c>
      <c r="AJ3271">
        <v>2.5499999999999998</v>
      </c>
      <c r="AK3271">
        <v>1.71</v>
      </c>
      <c r="AL3271" t="s">
        <v>49</v>
      </c>
      <c r="AM3271" t="s">
        <v>49</v>
      </c>
    </row>
    <row r="3272" spans="1:39" customFormat="1" hidden="1" x14ac:dyDescent="0.2">
      <c r="A3272" t="s">
        <v>192</v>
      </c>
      <c r="B3272" s="1" t="s">
        <v>353</v>
      </c>
      <c r="C3272" t="s">
        <v>19</v>
      </c>
      <c r="D3272" s="1" t="s">
        <v>127</v>
      </c>
      <c r="E3272">
        <v>2.5499999999999998</v>
      </c>
      <c r="F3272">
        <v>2.84</v>
      </c>
      <c r="G3272">
        <v>5.86</v>
      </c>
      <c r="H3272">
        <v>4.32</v>
      </c>
      <c r="I3272">
        <v>3.3</v>
      </c>
      <c r="J3272">
        <v>3.14</v>
      </c>
      <c r="K3272">
        <v>3.95</v>
      </c>
      <c r="L3272">
        <v>4.2300000000000004</v>
      </c>
      <c r="M3272">
        <v>2.82</v>
      </c>
      <c r="N3272">
        <v>2.23</v>
      </c>
      <c r="O3272">
        <v>2.86</v>
      </c>
      <c r="P3272">
        <v>3.31</v>
      </c>
      <c r="Q3272">
        <v>2.2999999999999998</v>
      </c>
      <c r="R3272">
        <v>3.04</v>
      </c>
      <c r="S3272">
        <v>1.75</v>
      </c>
      <c r="T3272">
        <v>1.68</v>
      </c>
      <c r="U3272">
        <v>1.76</v>
      </c>
      <c r="V3272">
        <v>1.7</v>
      </c>
      <c r="W3272">
        <v>1.8</v>
      </c>
      <c r="X3272">
        <v>1.67</v>
      </c>
      <c r="Y3272">
        <v>1.59</v>
      </c>
      <c r="Z3272">
        <v>1.6</v>
      </c>
      <c r="AA3272">
        <v>2</v>
      </c>
      <c r="AB3272">
        <v>1.51</v>
      </c>
      <c r="AC3272">
        <v>1.5</v>
      </c>
      <c r="AD3272">
        <v>1.47</v>
      </c>
      <c r="AE3272">
        <v>2.0699999999999998</v>
      </c>
      <c r="AF3272">
        <v>2.0299999999999998</v>
      </c>
      <c r="AG3272">
        <v>1.75</v>
      </c>
      <c r="AH3272">
        <v>1.87</v>
      </c>
      <c r="AI3272">
        <v>1.81</v>
      </c>
      <c r="AJ3272">
        <v>1.79</v>
      </c>
      <c r="AK3272">
        <v>1.6</v>
      </c>
      <c r="AL3272" t="s">
        <v>49</v>
      </c>
      <c r="AM3272" t="s">
        <v>49</v>
      </c>
    </row>
    <row r="3273" spans="1:39" customFormat="1" hidden="1" x14ac:dyDescent="0.2">
      <c r="A3273" t="s">
        <v>192</v>
      </c>
      <c r="B3273" s="1" t="s">
        <v>353</v>
      </c>
      <c r="C3273" t="s">
        <v>219</v>
      </c>
      <c r="D3273" s="1" t="s">
        <v>551</v>
      </c>
      <c r="E3273" t="s">
        <v>49</v>
      </c>
      <c r="F3273" t="s">
        <v>49</v>
      </c>
      <c r="G3273" t="s">
        <v>49</v>
      </c>
      <c r="H3273" t="s">
        <v>49</v>
      </c>
      <c r="I3273" t="s">
        <v>49</v>
      </c>
      <c r="J3273" t="s">
        <v>49</v>
      </c>
      <c r="K3273" t="s">
        <v>49</v>
      </c>
      <c r="L3273" t="s">
        <v>49</v>
      </c>
      <c r="M3273" t="s">
        <v>49</v>
      </c>
      <c r="N3273" t="s">
        <v>49</v>
      </c>
      <c r="O3273" t="s">
        <v>49</v>
      </c>
      <c r="P3273" t="s">
        <v>49</v>
      </c>
      <c r="Q3273" t="s">
        <v>49</v>
      </c>
      <c r="R3273" t="s">
        <v>49</v>
      </c>
      <c r="S3273" t="s">
        <v>49</v>
      </c>
      <c r="T3273" t="s">
        <v>49</v>
      </c>
      <c r="U3273" t="s">
        <v>49</v>
      </c>
      <c r="V3273">
        <v>29</v>
      </c>
      <c r="W3273">
        <v>7</v>
      </c>
      <c r="X3273">
        <v>7</v>
      </c>
      <c r="Y3273">
        <v>7</v>
      </c>
      <c r="Z3273">
        <v>7</v>
      </c>
      <c r="AA3273">
        <v>7</v>
      </c>
      <c r="AB3273">
        <v>7</v>
      </c>
      <c r="AC3273">
        <v>7</v>
      </c>
      <c r="AD3273">
        <v>7</v>
      </c>
      <c r="AE3273">
        <v>7</v>
      </c>
      <c r="AF3273">
        <v>7</v>
      </c>
      <c r="AG3273">
        <v>7</v>
      </c>
      <c r="AH3273">
        <v>7</v>
      </c>
      <c r="AI3273">
        <v>7</v>
      </c>
      <c r="AJ3273">
        <v>7</v>
      </c>
      <c r="AK3273" t="s">
        <v>49</v>
      </c>
      <c r="AL3273" t="s">
        <v>49</v>
      </c>
      <c r="AM3273" t="s">
        <v>49</v>
      </c>
    </row>
    <row r="3274" spans="1:39" customFormat="1" hidden="1" x14ac:dyDescent="0.2">
      <c r="A3274" t="s">
        <v>192</v>
      </c>
      <c r="B3274" s="1" t="s">
        <v>353</v>
      </c>
      <c r="C3274" t="s">
        <v>460</v>
      </c>
      <c r="D3274" s="1" t="s">
        <v>249</v>
      </c>
      <c r="E3274" t="s">
        <v>49</v>
      </c>
      <c r="F3274" t="s">
        <v>49</v>
      </c>
      <c r="G3274" t="s">
        <v>49</v>
      </c>
      <c r="H3274" t="s">
        <v>49</v>
      </c>
      <c r="I3274" t="s">
        <v>49</v>
      </c>
      <c r="J3274" t="s">
        <v>49</v>
      </c>
      <c r="K3274" t="s">
        <v>49</v>
      </c>
      <c r="L3274" t="s">
        <v>49</v>
      </c>
      <c r="M3274" t="s">
        <v>49</v>
      </c>
      <c r="N3274" t="s">
        <v>49</v>
      </c>
      <c r="O3274" t="s">
        <v>49</v>
      </c>
      <c r="P3274" t="s">
        <v>49</v>
      </c>
      <c r="Q3274" t="s">
        <v>49</v>
      </c>
      <c r="R3274" t="s">
        <v>49</v>
      </c>
      <c r="S3274" t="s">
        <v>49</v>
      </c>
      <c r="T3274" t="s">
        <v>49</v>
      </c>
      <c r="U3274" t="s">
        <v>49</v>
      </c>
      <c r="V3274" t="s">
        <v>49</v>
      </c>
      <c r="W3274" t="s">
        <v>49</v>
      </c>
      <c r="X3274" t="s">
        <v>49</v>
      </c>
      <c r="Y3274" t="s">
        <v>49</v>
      </c>
      <c r="Z3274">
        <v>11.5</v>
      </c>
      <c r="AA3274" t="s">
        <v>49</v>
      </c>
      <c r="AB3274" t="s">
        <v>49</v>
      </c>
      <c r="AC3274" t="s">
        <v>49</v>
      </c>
      <c r="AD3274">
        <v>11.7</v>
      </c>
      <c r="AE3274" t="s">
        <v>49</v>
      </c>
      <c r="AF3274" t="s">
        <v>49</v>
      </c>
      <c r="AG3274" t="s">
        <v>49</v>
      </c>
      <c r="AH3274" t="s">
        <v>49</v>
      </c>
      <c r="AI3274" t="s">
        <v>49</v>
      </c>
      <c r="AJ3274">
        <v>18.100000000000001</v>
      </c>
      <c r="AK3274" t="s">
        <v>49</v>
      </c>
      <c r="AL3274" t="s">
        <v>49</v>
      </c>
      <c r="AM3274" t="s">
        <v>49</v>
      </c>
    </row>
    <row r="3275" spans="1:39" customFormat="1" hidden="1" x14ac:dyDescent="0.2">
      <c r="A3275" t="s">
        <v>192</v>
      </c>
      <c r="B3275" s="1" t="s">
        <v>353</v>
      </c>
      <c r="C3275" t="s">
        <v>214</v>
      </c>
      <c r="D3275" s="1" t="s">
        <v>72</v>
      </c>
      <c r="E3275" t="s">
        <v>49</v>
      </c>
      <c r="F3275" t="s">
        <v>49</v>
      </c>
      <c r="G3275" t="s">
        <v>49</v>
      </c>
      <c r="H3275" t="s">
        <v>49</v>
      </c>
      <c r="I3275" t="s">
        <v>49</v>
      </c>
      <c r="J3275" t="s">
        <v>49</v>
      </c>
      <c r="K3275" t="s">
        <v>49</v>
      </c>
      <c r="L3275" t="s">
        <v>49</v>
      </c>
      <c r="M3275" t="s">
        <v>49</v>
      </c>
      <c r="N3275" t="s">
        <v>49</v>
      </c>
      <c r="O3275" t="s">
        <v>49</v>
      </c>
      <c r="P3275" t="s">
        <v>49</v>
      </c>
      <c r="Q3275" t="s">
        <v>49</v>
      </c>
      <c r="R3275" t="s">
        <v>49</v>
      </c>
      <c r="S3275" t="s">
        <v>49</v>
      </c>
      <c r="T3275" t="s">
        <v>49</v>
      </c>
      <c r="U3275">
        <v>55</v>
      </c>
      <c r="V3275">
        <v>55</v>
      </c>
      <c r="W3275">
        <v>54</v>
      </c>
      <c r="X3275">
        <v>54</v>
      </c>
      <c r="Y3275">
        <v>49.5</v>
      </c>
      <c r="Z3275">
        <v>44.5</v>
      </c>
      <c r="AA3275">
        <v>41.5</v>
      </c>
      <c r="AB3275">
        <v>17.5</v>
      </c>
      <c r="AC3275">
        <v>17.5</v>
      </c>
      <c r="AD3275">
        <v>17.5</v>
      </c>
      <c r="AE3275">
        <v>17.5</v>
      </c>
      <c r="AF3275">
        <v>16.5</v>
      </c>
      <c r="AG3275">
        <v>16.5</v>
      </c>
      <c r="AH3275">
        <v>16.5</v>
      </c>
      <c r="AI3275">
        <v>16.5</v>
      </c>
      <c r="AJ3275">
        <v>16.5</v>
      </c>
      <c r="AK3275" t="s">
        <v>49</v>
      </c>
      <c r="AL3275" t="s">
        <v>49</v>
      </c>
      <c r="AM3275" t="s">
        <v>49</v>
      </c>
    </row>
    <row r="3276" spans="1:39" customFormat="1" hidden="1" x14ac:dyDescent="0.2">
      <c r="A3276" t="s">
        <v>192</v>
      </c>
      <c r="B3276" s="1" t="s">
        <v>353</v>
      </c>
      <c r="C3276" t="s">
        <v>443</v>
      </c>
      <c r="D3276" s="1" t="s">
        <v>259</v>
      </c>
      <c r="E3276" t="s">
        <v>49</v>
      </c>
      <c r="F3276" t="s">
        <v>49</v>
      </c>
      <c r="G3276" t="s">
        <v>49</v>
      </c>
      <c r="H3276" t="s">
        <v>49</v>
      </c>
      <c r="I3276" t="s">
        <v>49</v>
      </c>
      <c r="J3276" t="s">
        <v>49</v>
      </c>
      <c r="K3276" t="s">
        <v>49</v>
      </c>
      <c r="L3276" t="s">
        <v>49</v>
      </c>
      <c r="M3276" t="s">
        <v>49</v>
      </c>
      <c r="N3276" t="s">
        <v>49</v>
      </c>
      <c r="O3276" t="s">
        <v>49</v>
      </c>
      <c r="P3276" t="s">
        <v>49</v>
      </c>
      <c r="Q3276" t="s">
        <v>49</v>
      </c>
      <c r="R3276" t="s">
        <v>49</v>
      </c>
      <c r="S3276" t="s">
        <v>49</v>
      </c>
      <c r="T3276">
        <v>16</v>
      </c>
      <c r="U3276">
        <v>16</v>
      </c>
      <c r="V3276">
        <v>16</v>
      </c>
      <c r="W3276">
        <v>16</v>
      </c>
      <c r="X3276">
        <v>16</v>
      </c>
      <c r="Y3276">
        <v>15.5</v>
      </c>
      <c r="Z3276">
        <v>15.5</v>
      </c>
      <c r="AA3276">
        <v>15.5</v>
      </c>
      <c r="AB3276">
        <v>15.5</v>
      </c>
      <c r="AC3276">
        <v>15.5</v>
      </c>
      <c r="AD3276">
        <v>12.5</v>
      </c>
      <c r="AE3276">
        <v>12.5</v>
      </c>
      <c r="AF3276">
        <v>5.5</v>
      </c>
      <c r="AG3276">
        <v>5.5</v>
      </c>
      <c r="AH3276">
        <v>5.5</v>
      </c>
      <c r="AI3276">
        <v>5.5</v>
      </c>
      <c r="AJ3276">
        <v>5.5</v>
      </c>
      <c r="AK3276" t="s">
        <v>49</v>
      </c>
      <c r="AL3276" t="s">
        <v>49</v>
      </c>
      <c r="AM3276" t="s">
        <v>49</v>
      </c>
    </row>
    <row r="3277" spans="1:39" customFormat="1" hidden="1" x14ac:dyDescent="0.2">
      <c r="A3277" t="s">
        <v>192</v>
      </c>
      <c r="B3277" s="1" t="s">
        <v>353</v>
      </c>
      <c r="C3277" t="s">
        <v>470</v>
      </c>
      <c r="D3277" s="1" t="s">
        <v>131</v>
      </c>
      <c r="E3277" t="s">
        <v>49</v>
      </c>
      <c r="F3277" t="s">
        <v>49</v>
      </c>
      <c r="G3277" t="s">
        <v>49</v>
      </c>
      <c r="H3277" t="s">
        <v>49</v>
      </c>
      <c r="I3277" t="s">
        <v>49</v>
      </c>
      <c r="J3277" t="s">
        <v>49</v>
      </c>
      <c r="K3277" t="s">
        <v>49</v>
      </c>
      <c r="L3277" t="s">
        <v>49</v>
      </c>
      <c r="M3277" t="s">
        <v>49</v>
      </c>
      <c r="N3277" t="s">
        <v>49</v>
      </c>
      <c r="O3277" t="s">
        <v>49</v>
      </c>
      <c r="P3277" t="s">
        <v>49</v>
      </c>
      <c r="Q3277" t="s">
        <v>49</v>
      </c>
      <c r="R3277" t="s">
        <v>49</v>
      </c>
      <c r="S3277" t="s">
        <v>49</v>
      </c>
      <c r="T3277" t="s">
        <v>49</v>
      </c>
      <c r="U3277" t="s">
        <v>49</v>
      </c>
      <c r="V3277" t="s">
        <v>49</v>
      </c>
      <c r="W3277" t="s">
        <v>49</v>
      </c>
      <c r="X3277" t="s">
        <v>49</v>
      </c>
      <c r="Y3277" t="s">
        <v>49</v>
      </c>
      <c r="Z3277" t="s">
        <v>49</v>
      </c>
      <c r="AA3277" t="s">
        <v>49</v>
      </c>
      <c r="AB3277" t="s">
        <v>49</v>
      </c>
      <c r="AC3277" t="s">
        <v>49</v>
      </c>
      <c r="AD3277" t="s">
        <v>49</v>
      </c>
      <c r="AE3277">
        <v>24</v>
      </c>
      <c r="AF3277">
        <v>24</v>
      </c>
      <c r="AG3277">
        <v>24</v>
      </c>
      <c r="AH3277">
        <v>24</v>
      </c>
      <c r="AI3277">
        <v>24</v>
      </c>
      <c r="AJ3277">
        <v>24</v>
      </c>
      <c r="AK3277" t="s">
        <v>49</v>
      </c>
      <c r="AL3277" t="s">
        <v>49</v>
      </c>
      <c r="AM3277" t="s">
        <v>49</v>
      </c>
    </row>
    <row r="3278" spans="1:39" customFormat="1" hidden="1" x14ac:dyDescent="0.2">
      <c r="A3278" t="s">
        <v>192</v>
      </c>
      <c r="B3278" s="1" t="s">
        <v>353</v>
      </c>
      <c r="C3278" t="s">
        <v>169</v>
      </c>
      <c r="D3278" s="1" t="s">
        <v>129</v>
      </c>
      <c r="E3278" t="s">
        <v>49</v>
      </c>
      <c r="F3278" t="s">
        <v>49</v>
      </c>
      <c r="G3278" t="s">
        <v>49</v>
      </c>
      <c r="H3278" t="s">
        <v>49</v>
      </c>
      <c r="I3278" t="s">
        <v>49</v>
      </c>
      <c r="J3278" t="s">
        <v>49</v>
      </c>
      <c r="K3278" t="s">
        <v>49</v>
      </c>
      <c r="L3278" t="s">
        <v>49</v>
      </c>
      <c r="M3278" t="s">
        <v>49</v>
      </c>
      <c r="N3278" t="s">
        <v>49</v>
      </c>
      <c r="O3278" t="s">
        <v>49</v>
      </c>
      <c r="P3278" t="s">
        <v>49</v>
      </c>
      <c r="Q3278" t="s">
        <v>49</v>
      </c>
      <c r="R3278" t="s">
        <v>49</v>
      </c>
      <c r="S3278" t="s">
        <v>49</v>
      </c>
      <c r="T3278" t="s">
        <v>49</v>
      </c>
      <c r="U3278" t="s">
        <v>49</v>
      </c>
      <c r="V3278" t="s">
        <v>49</v>
      </c>
      <c r="W3278" t="s">
        <v>49</v>
      </c>
      <c r="X3278" t="s">
        <v>49</v>
      </c>
      <c r="Y3278" t="s">
        <v>49</v>
      </c>
      <c r="Z3278" t="s">
        <v>49</v>
      </c>
      <c r="AA3278" t="s">
        <v>49</v>
      </c>
      <c r="AB3278" t="s">
        <v>49</v>
      </c>
      <c r="AC3278" t="s">
        <v>49</v>
      </c>
      <c r="AD3278" t="s">
        <v>49</v>
      </c>
      <c r="AE3278">
        <v>2</v>
      </c>
      <c r="AF3278">
        <v>2</v>
      </c>
      <c r="AG3278">
        <v>2</v>
      </c>
      <c r="AH3278">
        <v>2</v>
      </c>
      <c r="AI3278">
        <v>2</v>
      </c>
      <c r="AJ3278">
        <v>2</v>
      </c>
      <c r="AK3278" t="s">
        <v>49</v>
      </c>
      <c r="AL3278" t="s">
        <v>49</v>
      </c>
      <c r="AM3278" t="s">
        <v>49</v>
      </c>
    </row>
    <row r="3279" spans="1:39" customFormat="1" hidden="1" x14ac:dyDescent="0.2">
      <c r="A3279" t="s">
        <v>192</v>
      </c>
      <c r="B3279" s="1" t="s">
        <v>353</v>
      </c>
      <c r="C3279" t="s">
        <v>272</v>
      </c>
      <c r="D3279" s="1" t="s">
        <v>348</v>
      </c>
      <c r="E3279" t="s">
        <v>49</v>
      </c>
      <c r="F3279" t="s">
        <v>49</v>
      </c>
      <c r="G3279" t="s">
        <v>49</v>
      </c>
      <c r="H3279" t="s">
        <v>49</v>
      </c>
      <c r="I3279" t="s">
        <v>49</v>
      </c>
      <c r="J3279" t="s">
        <v>49</v>
      </c>
      <c r="K3279" t="s">
        <v>49</v>
      </c>
      <c r="L3279" t="s">
        <v>49</v>
      </c>
      <c r="M3279" t="s">
        <v>49</v>
      </c>
      <c r="N3279" t="s">
        <v>49</v>
      </c>
      <c r="O3279" t="s">
        <v>49</v>
      </c>
      <c r="P3279" t="s">
        <v>49</v>
      </c>
      <c r="Q3279" t="s">
        <v>49</v>
      </c>
      <c r="R3279" t="s">
        <v>49</v>
      </c>
      <c r="S3279" t="s">
        <v>49</v>
      </c>
      <c r="T3279" t="s">
        <v>49</v>
      </c>
      <c r="U3279" t="s">
        <v>49</v>
      </c>
      <c r="V3279" t="s">
        <v>49</v>
      </c>
      <c r="W3279" t="s">
        <v>49</v>
      </c>
      <c r="X3279" t="s">
        <v>49</v>
      </c>
      <c r="Y3279" t="s">
        <v>49</v>
      </c>
      <c r="Z3279" t="s">
        <v>49</v>
      </c>
      <c r="AA3279" t="s">
        <v>49</v>
      </c>
      <c r="AB3279" t="s">
        <v>49</v>
      </c>
      <c r="AC3279" t="s">
        <v>49</v>
      </c>
      <c r="AD3279" t="s">
        <v>49</v>
      </c>
      <c r="AE3279">
        <v>0</v>
      </c>
      <c r="AF3279">
        <v>0</v>
      </c>
      <c r="AG3279">
        <v>0</v>
      </c>
      <c r="AH3279">
        <v>0</v>
      </c>
      <c r="AI3279">
        <v>0</v>
      </c>
      <c r="AJ3279">
        <v>0</v>
      </c>
      <c r="AK3279" t="s">
        <v>49</v>
      </c>
      <c r="AL3279" t="s">
        <v>49</v>
      </c>
      <c r="AM3279" t="s">
        <v>49</v>
      </c>
    </row>
    <row r="3280" spans="1:39" customFormat="1" hidden="1" x14ac:dyDescent="0.2">
      <c r="A3280" t="s">
        <v>192</v>
      </c>
      <c r="B3280" s="1" t="s">
        <v>353</v>
      </c>
      <c r="C3280" t="s">
        <v>320</v>
      </c>
      <c r="D3280" s="1" t="s">
        <v>481</v>
      </c>
      <c r="E3280" t="s">
        <v>49</v>
      </c>
      <c r="F3280" t="s">
        <v>49</v>
      </c>
      <c r="G3280" t="s">
        <v>49</v>
      </c>
      <c r="H3280" t="s">
        <v>49</v>
      </c>
      <c r="I3280" t="s">
        <v>49</v>
      </c>
      <c r="J3280" t="s">
        <v>49</v>
      </c>
      <c r="K3280" t="s">
        <v>49</v>
      </c>
      <c r="L3280" t="s">
        <v>49</v>
      </c>
      <c r="M3280" t="s">
        <v>49</v>
      </c>
      <c r="N3280" t="s">
        <v>49</v>
      </c>
      <c r="O3280" t="s">
        <v>49</v>
      </c>
      <c r="P3280" t="s">
        <v>49</v>
      </c>
      <c r="Q3280" t="s">
        <v>49</v>
      </c>
      <c r="R3280" t="s">
        <v>49</v>
      </c>
      <c r="S3280" t="s">
        <v>49</v>
      </c>
      <c r="T3280" t="s">
        <v>49</v>
      </c>
      <c r="U3280" t="s">
        <v>49</v>
      </c>
      <c r="V3280" t="s">
        <v>49</v>
      </c>
      <c r="W3280" t="s">
        <v>49</v>
      </c>
      <c r="X3280" t="s">
        <v>49</v>
      </c>
      <c r="Y3280" t="s">
        <v>49</v>
      </c>
      <c r="Z3280" t="s">
        <v>49</v>
      </c>
      <c r="AA3280" t="s">
        <v>49</v>
      </c>
      <c r="AB3280" t="s">
        <v>49</v>
      </c>
      <c r="AC3280" t="s">
        <v>49</v>
      </c>
      <c r="AD3280" t="s">
        <v>49</v>
      </c>
      <c r="AE3280">
        <v>0.5</v>
      </c>
      <c r="AF3280">
        <v>0.5</v>
      </c>
      <c r="AG3280">
        <v>0.5</v>
      </c>
      <c r="AH3280">
        <v>0.5</v>
      </c>
      <c r="AI3280">
        <v>0.5</v>
      </c>
      <c r="AJ3280">
        <v>0.5</v>
      </c>
      <c r="AK3280" t="s">
        <v>49</v>
      </c>
      <c r="AL3280" t="s">
        <v>49</v>
      </c>
      <c r="AM3280" t="s">
        <v>49</v>
      </c>
    </row>
    <row r="3281" spans="1:39" customFormat="1" hidden="1" x14ac:dyDescent="0.2">
      <c r="A3281" t="s">
        <v>192</v>
      </c>
      <c r="B3281" s="1" t="s">
        <v>353</v>
      </c>
      <c r="C3281" t="s">
        <v>157</v>
      </c>
      <c r="D3281" s="1" t="s">
        <v>441</v>
      </c>
      <c r="E3281" t="s">
        <v>49</v>
      </c>
      <c r="F3281" t="s">
        <v>49</v>
      </c>
      <c r="G3281" t="s">
        <v>49</v>
      </c>
      <c r="H3281" t="s">
        <v>49</v>
      </c>
      <c r="I3281" t="s">
        <v>49</v>
      </c>
      <c r="J3281" t="s">
        <v>49</v>
      </c>
      <c r="K3281" t="s">
        <v>49</v>
      </c>
      <c r="L3281" t="s">
        <v>49</v>
      </c>
      <c r="M3281" t="s">
        <v>49</v>
      </c>
      <c r="N3281" t="s">
        <v>49</v>
      </c>
      <c r="O3281" t="s">
        <v>49</v>
      </c>
      <c r="P3281" t="s">
        <v>49</v>
      </c>
      <c r="Q3281" t="s">
        <v>49</v>
      </c>
      <c r="R3281" t="s">
        <v>49</v>
      </c>
      <c r="S3281">
        <v>5.0999999999999996</v>
      </c>
      <c r="T3281" t="s">
        <v>49</v>
      </c>
      <c r="U3281" t="s">
        <v>49</v>
      </c>
      <c r="V3281">
        <v>23.5</v>
      </c>
      <c r="W3281" t="s">
        <v>49</v>
      </c>
      <c r="X3281" t="s">
        <v>49</v>
      </c>
      <c r="Y3281" t="s">
        <v>49</v>
      </c>
      <c r="Z3281">
        <v>93.2</v>
      </c>
      <c r="AA3281" t="s">
        <v>49</v>
      </c>
      <c r="AB3281" t="s">
        <v>49</v>
      </c>
      <c r="AC3281" t="s">
        <v>49</v>
      </c>
      <c r="AD3281">
        <v>8.5</v>
      </c>
      <c r="AE3281" t="s">
        <v>49</v>
      </c>
      <c r="AF3281" t="s">
        <v>49</v>
      </c>
      <c r="AG3281" t="s">
        <v>49</v>
      </c>
      <c r="AH3281" t="s">
        <v>49</v>
      </c>
      <c r="AI3281" t="s">
        <v>49</v>
      </c>
      <c r="AJ3281">
        <v>43.6</v>
      </c>
      <c r="AK3281" t="s">
        <v>49</v>
      </c>
      <c r="AL3281" t="s">
        <v>49</v>
      </c>
      <c r="AM3281" t="s">
        <v>49</v>
      </c>
    </row>
    <row r="3282" spans="1:39" customFormat="1" hidden="1" x14ac:dyDescent="0.2">
      <c r="A3282" t="s">
        <v>192</v>
      </c>
      <c r="B3282" s="1" t="s">
        <v>353</v>
      </c>
      <c r="C3282" t="s">
        <v>87</v>
      </c>
      <c r="D3282" s="1" t="s">
        <v>302</v>
      </c>
      <c r="E3282" t="s">
        <v>49</v>
      </c>
      <c r="F3282" t="s">
        <v>49</v>
      </c>
      <c r="G3282" t="s">
        <v>49</v>
      </c>
      <c r="H3282" t="s">
        <v>49</v>
      </c>
      <c r="I3282" t="s">
        <v>49</v>
      </c>
      <c r="J3282" t="s">
        <v>49</v>
      </c>
      <c r="K3282" t="s">
        <v>49</v>
      </c>
      <c r="L3282" t="s">
        <v>49</v>
      </c>
      <c r="M3282" t="s">
        <v>49</v>
      </c>
      <c r="N3282" t="s">
        <v>49</v>
      </c>
      <c r="O3282" t="s">
        <v>49</v>
      </c>
      <c r="P3282" t="s">
        <v>49</v>
      </c>
      <c r="Q3282" t="s">
        <v>49</v>
      </c>
      <c r="R3282" t="s">
        <v>49</v>
      </c>
      <c r="S3282" t="s">
        <v>49</v>
      </c>
      <c r="T3282" t="s">
        <v>49</v>
      </c>
      <c r="U3282" t="s">
        <v>49</v>
      </c>
      <c r="V3282">
        <v>280</v>
      </c>
      <c r="W3282">
        <v>280</v>
      </c>
      <c r="X3282">
        <v>239</v>
      </c>
      <c r="Y3282">
        <v>239</v>
      </c>
      <c r="Z3282">
        <v>239</v>
      </c>
      <c r="AA3282">
        <v>253</v>
      </c>
      <c r="AB3282">
        <v>250</v>
      </c>
      <c r="AC3282">
        <v>224</v>
      </c>
      <c r="AD3282">
        <v>224</v>
      </c>
      <c r="AE3282">
        <v>193</v>
      </c>
      <c r="AF3282">
        <v>193</v>
      </c>
      <c r="AG3282">
        <v>168.5</v>
      </c>
      <c r="AH3282">
        <v>168.5</v>
      </c>
      <c r="AI3282">
        <v>168.5</v>
      </c>
      <c r="AJ3282">
        <v>168.5</v>
      </c>
      <c r="AK3282" t="s">
        <v>49</v>
      </c>
      <c r="AL3282" t="s">
        <v>49</v>
      </c>
      <c r="AM3282" t="s">
        <v>49</v>
      </c>
    </row>
    <row r="3283" spans="1:39" customFormat="1" hidden="1" x14ac:dyDescent="0.2">
      <c r="A3283" t="s">
        <v>192</v>
      </c>
      <c r="B3283" s="1" t="s">
        <v>353</v>
      </c>
      <c r="C3283" t="s">
        <v>542</v>
      </c>
      <c r="D3283" s="1" t="s">
        <v>479</v>
      </c>
      <c r="E3283" t="s">
        <v>49</v>
      </c>
      <c r="F3283" t="s">
        <v>49</v>
      </c>
      <c r="G3283" t="s">
        <v>49</v>
      </c>
      <c r="H3283" t="s">
        <v>49</v>
      </c>
      <c r="I3283" t="s">
        <v>49</v>
      </c>
      <c r="J3283" t="s">
        <v>49</v>
      </c>
      <c r="K3283" t="s">
        <v>49</v>
      </c>
      <c r="L3283">
        <v>73.867062527698494</v>
      </c>
      <c r="M3283">
        <v>89.838783222861878</v>
      </c>
      <c r="N3283">
        <v>88.440625472573672</v>
      </c>
      <c r="O3283">
        <v>90.553572898196151</v>
      </c>
      <c r="P3283">
        <v>79.865070994121766</v>
      </c>
      <c r="Q3283">
        <v>81.53624741391485</v>
      </c>
      <c r="R3283">
        <v>86.368391133303092</v>
      </c>
      <c r="S3283">
        <v>83.206344240346453</v>
      </c>
      <c r="T3283">
        <v>84.611179953431929</v>
      </c>
      <c r="U3283">
        <v>93.135676181157265</v>
      </c>
      <c r="V3283">
        <v>100.23575128016699</v>
      </c>
      <c r="W3283">
        <v>100.13298272050216</v>
      </c>
      <c r="X3283">
        <v>95.573285501181388</v>
      </c>
      <c r="Y3283">
        <v>91.176455359484578</v>
      </c>
      <c r="Z3283">
        <v>86.41245308949344</v>
      </c>
      <c r="AA3283">
        <v>108.60478063332665</v>
      </c>
      <c r="AB3283">
        <v>125.49044618859493</v>
      </c>
      <c r="AC3283">
        <v>128.22844171040967</v>
      </c>
      <c r="AD3283">
        <v>125.15785522095246</v>
      </c>
      <c r="AE3283">
        <v>125.23090221445182</v>
      </c>
      <c r="AF3283">
        <v>122.25253932036651</v>
      </c>
      <c r="AG3283">
        <v>118.86481367704735</v>
      </c>
      <c r="AH3283">
        <v>123.80890122834896</v>
      </c>
      <c r="AI3283">
        <v>123.58236161653831</v>
      </c>
      <c r="AJ3283">
        <v>120.2879397052901</v>
      </c>
      <c r="AK3283">
        <v>118.83106399293986</v>
      </c>
      <c r="AL3283">
        <v>130.78646126891132</v>
      </c>
      <c r="AM3283">
        <v>146.49765908945466</v>
      </c>
    </row>
    <row r="3284" spans="1:39" customFormat="1" hidden="1" x14ac:dyDescent="0.2">
      <c r="A3284" t="s">
        <v>192</v>
      </c>
      <c r="B3284" s="1" t="s">
        <v>353</v>
      </c>
      <c r="C3284" t="s">
        <v>456</v>
      </c>
      <c r="D3284" s="1" t="s">
        <v>489</v>
      </c>
      <c r="E3284" t="s">
        <v>49</v>
      </c>
      <c r="F3284" t="s">
        <v>49</v>
      </c>
      <c r="G3284" t="s">
        <v>49</v>
      </c>
      <c r="H3284" t="s">
        <v>49</v>
      </c>
      <c r="I3284" t="s">
        <v>49</v>
      </c>
      <c r="J3284" t="s">
        <v>49</v>
      </c>
      <c r="K3284" t="s">
        <v>49</v>
      </c>
      <c r="L3284" t="s">
        <v>49</v>
      </c>
      <c r="M3284">
        <v>70</v>
      </c>
      <c r="N3284" t="s">
        <v>49</v>
      </c>
      <c r="O3284">
        <v>71.641792297363295</v>
      </c>
      <c r="P3284" t="s">
        <v>49</v>
      </c>
      <c r="Q3284">
        <v>70.149253845214801</v>
      </c>
      <c r="R3284" t="s">
        <v>49</v>
      </c>
      <c r="S3284">
        <v>72.636817932128906</v>
      </c>
      <c r="T3284">
        <v>71.641792297363295</v>
      </c>
      <c r="U3284">
        <v>71.153846740722699</v>
      </c>
      <c r="V3284">
        <v>72.115386962890597</v>
      </c>
      <c r="W3284">
        <v>74.038459777832003</v>
      </c>
      <c r="X3284">
        <v>72.115386962890597</v>
      </c>
      <c r="Y3284">
        <v>71.153846740722699</v>
      </c>
      <c r="Z3284">
        <v>72.037918090820298</v>
      </c>
      <c r="AA3284">
        <v>72.037918090820298</v>
      </c>
      <c r="AB3284">
        <v>69.953048706054702</v>
      </c>
      <c r="AC3284">
        <v>71.830986022949205</v>
      </c>
      <c r="AD3284">
        <v>71.361503601074205</v>
      </c>
      <c r="AE3284">
        <v>72.413795471191406</v>
      </c>
      <c r="AF3284">
        <v>73.399017333984403</v>
      </c>
      <c r="AG3284">
        <v>73.891624450683594</v>
      </c>
      <c r="AH3284">
        <v>73.891624450683594</v>
      </c>
      <c r="AI3284">
        <v>73.300971984863295</v>
      </c>
      <c r="AJ3284">
        <v>73.913040161132798</v>
      </c>
      <c r="AK3284">
        <v>73.429954528808594</v>
      </c>
      <c r="AL3284">
        <v>74.879226684570298</v>
      </c>
      <c r="AM3284">
        <v>75.845413208007798</v>
      </c>
    </row>
    <row r="3285" spans="1:39" customFormat="1" hidden="1" x14ac:dyDescent="0.2">
      <c r="A3285" t="s">
        <v>434</v>
      </c>
      <c r="B3285" s="1" t="s">
        <v>167</v>
      </c>
      <c r="C3285" t="s">
        <v>483</v>
      </c>
      <c r="D3285" s="1" t="s">
        <v>39</v>
      </c>
      <c r="E3285">
        <v>0.33391140671657504</v>
      </c>
      <c r="F3285">
        <v>0.5601873549234051</v>
      </c>
      <c r="G3285">
        <v>0.69319294292587808</v>
      </c>
      <c r="H3285">
        <v>0.67114879133259131</v>
      </c>
      <c r="I3285">
        <v>0.69160772925208513</v>
      </c>
      <c r="J3285">
        <v>2.2519321783061828</v>
      </c>
      <c r="K3285">
        <v>3.8351746989948476</v>
      </c>
      <c r="L3285">
        <v>5.3925739864383138</v>
      </c>
      <c r="M3285">
        <v>8.5287093124971864</v>
      </c>
      <c r="N3285">
        <v>5.2088942395057245</v>
      </c>
      <c r="O3285">
        <v>3.5854393516081764</v>
      </c>
      <c r="P3285">
        <v>5.4248031975469759</v>
      </c>
      <c r="Q3285">
        <v>1.9576038997515743</v>
      </c>
      <c r="R3285">
        <v>1.3515790198304267</v>
      </c>
      <c r="S3285">
        <v>0.25317689342054372</v>
      </c>
      <c r="T3285">
        <v>0.96296969135465926</v>
      </c>
      <c r="U3285">
        <v>0.71489504905636281</v>
      </c>
      <c r="V3285">
        <v>1.0133213243503576</v>
      </c>
      <c r="W3285">
        <v>5.4213874414951624</v>
      </c>
      <c r="X3285">
        <v>7.6606284406656275</v>
      </c>
      <c r="Y3285">
        <v>4.182002364752897</v>
      </c>
      <c r="Z3285">
        <v>5.4590587500400591</v>
      </c>
      <c r="AA3285">
        <v>3.9093487465881966</v>
      </c>
      <c r="AB3285">
        <v>3.4370264652493163</v>
      </c>
      <c r="AC3285">
        <v>6.0606744886431398</v>
      </c>
      <c r="AD3285">
        <v>5.6862462832344622</v>
      </c>
      <c r="AE3285">
        <v>6.5338495856357888</v>
      </c>
      <c r="AF3285">
        <v>7.4707572232561459</v>
      </c>
      <c r="AG3285">
        <v>5.8777467084973294</v>
      </c>
      <c r="AH3285">
        <v>9.9177829989985078</v>
      </c>
      <c r="AI3285">
        <v>7.4856443753669319</v>
      </c>
      <c r="AJ3285">
        <v>4.0314918136023703</v>
      </c>
      <c r="AK3285">
        <v>5.0980731556363592</v>
      </c>
      <c r="AL3285">
        <v>5.6934469598513759</v>
      </c>
      <c r="AM3285">
        <v>3.3592721786850936</v>
      </c>
    </row>
    <row r="3286" spans="1:39" hidden="1" x14ac:dyDescent="0.2">
      <c r="A3286" s="33" t="s">
        <v>434</v>
      </c>
      <c r="B3286" s="33" t="s">
        <v>167</v>
      </c>
      <c r="C3286" s="33" t="s">
        <v>260</v>
      </c>
      <c r="D3286" s="33" t="s">
        <v>203</v>
      </c>
      <c r="E3286" s="33">
        <v>2000000</v>
      </c>
      <c r="F3286" s="33">
        <v>4000000</v>
      </c>
      <c r="G3286" s="33">
        <v>6000000</v>
      </c>
      <c r="H3286" s="33">
        <v>6900000</v>
      </c>
      <c r="I3286" s="33">
        <v>7800000</v>
      </c>
      <c r="J3286" s="33">
        <v>29900000</v>
      </c>
      <c r="K3286" s="33">
        <v>59200000</v>
      </c>
      <c r="L3286" s="33">
        <v>95100000</v>
      </c>
      <c r="M3286" s="33">
        <v>159800000</v>
      </c>
      <c r="N3286" s="33">
        <v>91000000</v>
      </c>
      <c r="O3286" s="33">
        <v>45900000</v>
      </c>
      <c r="P3286" s="33">
        <v>78900000</v>
      </c>
      <c r="Q3286" s="33">
        <v>33890000</v>
      </c>
      <c r="R3286" s="33">
        <v>23904284.1333334</v>
      </c>
      <c r="S3286" s="33">
        <v>4451297.0311067998</v>
      </c>
      <c r="T3286" s="33">
        <v>19484000.800110701</v>
      </c>
      <c r="U3286" s="33">
        <v>16917263</v>
      </c>
      <c r="V3286" s="33">
        <v>27720000</v>
      </c>
      <c r="W3286" s="33">
        <v>187310641</v>
      </c>
      <c r="X3286" s="33">
        <v>323520000</v>
      </c>
      <c r="Y3286" s="33">
        <v>227770000</v>
      </c>
      <c r="Z3286" s="33">
        <v>318598209.08999997</v>
      </c>
      <c r="AA3286" s="33">
        <v>278805903.12</v>
      </c>
      <c r="AB3286" s="33">
        <v>300743507.13</v>
      </c>
      <c r="AC3286" s="33">
        <v>617755394.53966403</v>
      </c>
      <c r="AD3286" s="33">
        <v>681397257.10379195</v>
      </c>
      <c r="AE3286" s="33">
        <v>867646121.70867097</v>
      </c>
      <c r="AF3286" s="33">
        <v>1077759914.5889499</v>
      </c>
      <c r="AG3286" s="33">
        <v>935296172.78364503</v>
      </c>
      <c r="AH3286" s="33">
        <v>1693080810.9387701</v>
      </c>
      <c r="AI3286" s="33">
        <v>1358019506.2295799</v>
      </c>
      <c r="AJ3286" s="33">
        <v>755524124.24936795</v>
      </c>
      <c r="AK3286" s="33">
        <v>967706086.20204496</v>
      </c>
      <c r="AL3286" s="33">
        <v>1071913715.60885</v>
      </c>
      <c r="AM3286" s="33">
        <v>528224849.69999999</v>
      </c>
    </row>
    <row r="3287" spans="1:39" customFormat="1" hidden="1" x14ac:dyDescent="0.2">
      <c r="A3287" t="s">
        <v>434</v>
      </c>
      <c r="B3287" s="1" t="s">
        <v>167</v>
      </c>
      <c r="C3287" t="s">
        <v>31</v>
      </c>
      <c r="D3287" s="1" t="s">
        <v>339</v>
      </c>
      <c r="E3287" t="s">
        <v>49</v>
      </c>
      <c r="F3287" t="s">
        <v>49</v>
      </c>
      <c r="G3287" t="s">
        <v>49</v>
      </c>
      <c r="H3287">
        <v>64.043999999999997</v>
      </c>
      <c r="I3287">
        <v>63.917999999999999</v>
      </c>
      <c r="J3287">
        <v>63.738</v>
      </c>
      <c r="K3287">
        <v>63.500999999999998</v>
      </c>
      <c r="L3287">
        <v>63.2</v>
      </c>
      <c r="M3287">
        <v>63.031999999999996</v>
      </c>
      <c r="N3287">
        <v>62.865000000000002</v>
      </c>
      <c r="O3287">
        <v>62.75</v>
      </c>
      <c r="P3287">
        <v>62.656999999999996</v>
      </c>
      <c r="Q3287">
        <v>62.496000000000002</v>
      </c>
      <c r="R3287">
        <v>62.377000000000002</v>
      </c>
      <c r="S3287">
        <v>62.255000000000003</v>
      </c>
      <c r="T3287">
        <v>62.125999999999998</v>
      </c>
      <c r="U3287">
        <v>61.991</v>
      </c>
      <c r="V3287">
        <v>61.835999999999999</v>
      </c>
      <c r="W3287">
        <v>61.628</v>
      </c>
      <c r="X3287">
        <v>61.433</v>
      </c>
      <c r="Y3287">
        <v>61.253</v>
      </c>
      <c r="Z3287">
        <v>61.082999999999998</v>
      </c>
      <c r="AA3287">
        <v>60.89</v>
      </c>
      <c r="AB3287">
        <v>60.415999999999997</v>
      </c>
      <c r="AC3287">
        <v>59.954000000000001</v>
      </c>
      <c r="AD3287">
        <v>59.497999999999998</v>
      </c>
      <c r="AE3287">
        <v>59.055999999999997</v>
      </c>
      <c r="AF3287">
        <v>58.631</v>
      </c>
      <c r="AG3287">
        <v>58.222000000000001</v>
      </c>
      <c r="AH3287">
        <v>57.825000000000003</v>
      </c>
      <c r="AI3287">
        <v>57.679000000000002</v>
      </c>
      <c r="AJ3287">
        <v>57.552999999999997</v>
      </c>
      <c r="AK3287">
        <v>56.826999999999998</v>
      </c>
      <c r="AL3287">
        <v>56.832000000000001</v>
      </c>
      <c r="AM3287">
        <v>57.302999999999997</v>
      </c>
    </row>
    <row r="3288" spans="1:39" customFormat="1" hidden="1" x14ac:dyDescent="0.2">
      <c r="A3288" t="s">
        <v>434</v>
      </c>
      <c r="B3288" s="1" t="s">
        <v>167</v>
      </c>
      <c r="C3288" t="s">
        <v>473</v>
      </c>
      <c r="D3288" s="1" t="s">
        <v>563</v>
      </c>
      <c r="E3288" t="s">
        <v>49</v>
      </c>
      <c r="F3288" t="s">
        <v>49</v>
      </c>
      <c r="G3288" t="s">
        <v>49</v>
      </c>
      <c r="H3288" t="s">
        <v>49</v>
      </c>
      <c r="I3288" t="s">
        <v>49</v>
      </c>
      <c r="J3288" t="s">
        <v>49</v>
      </c>
      <c r="K3288" t="s">
        <v>49</v>
      </c>
      <c r="L3288">
        <v>81.400000000000006</v>
      </c>
      <c r="M3288" t="s">
        <v>49</v>
      </c>
      <c r="N3288" t="s">
        <v>49</v>
      </c>
      <c r="O3288" t="s">
        <v>49</v>
      </c>
      <c r="P3288" t="s">
        <v>49</v>
      </c>
      <c r="Q3288" t="s">
        <v>49</v>
      </c>
      <c r="R3288" t="s">
        <v>49</v>
      </c>
      <c r="S3288" t="s">
        <v>49</v>
      </c>
      <c r="T3288">
        <v>94.3</v>
      </c>
      <c r="U3288" t="s">
        <v>49</v>
      </c>
      <c r="V3288">
        <v>66.599999999999994</v>
      </c>
      <c r="W3288" t="s">
        <v>49</v>
      </c>
      <c r="X3288" t="s">
        <v>49</v>
      </c>
      <c r="Y3288" t="s">
        <v>49</v>
      </c>
      <c r="Z3288" t="s">
        <v>49</v>
      </c>
      <c r="AA3288">
        <v>78.22</v>
      </c>
      <c r="AB3288" t="s">
        <v>49</v>
      </c>
      <c r="AC3288" t="s">
        <v>49</v>
      </c>
      <c r="AD3288" t="s">
        <v>49</v>
      </c>
      <c r="AE3288" t="s">
        <v>49</v>
      </c>
      <c r="AF3288" t="s">
        <v>49</v>
      </c>
      <c r="AG3288" t="s">
        <v>49</v>
      </c>
      <c r="AH3288">
        <v>59.78</v>
      </c>
      <c r="AI3288" t="s">
        <v>49</v>
      </c>
      <c r="AJ3288" t="s">
        <v>49</v>
      </c>
      <c r="AK3288" t="s">
        <v>49</v>
      </c>
      <c r="AL3288" t="s">
        <v>49</v>
      </c>
      <c r="AM3288" t="s">
        <v>49</v>
      </c>
    </row>
    <row r="3289" spans="1:39" customFormat="1" hidden="1" x14ac:dyDescent="0.2">
      <c r="A3289" t="s">
        <v>434</v>
      </c>
      <c r="B3289" s="1" t="s">
        <v>167</v>
      </c>
      <c r="C3289" t="s">
        <v>415</v>
      </c>
      <c r="D3289" s="1" t="s">
        <v>568</v>
      </c>
      <c r="E3289" t="s">
        <v>49</v>
      </c>
      <c r="F3289" t="s">
        <v>49</v>
      </c>
      <c r="G3289" t="s">
        <v>49</v>
      </c>
      <c r="H3289" t="s">
        <v>49</v>
      </c>
      <c r="I3289" t="s">
        <v>49</v>
      </c>
      <c r="J3289">
        <v>31</v>
      </c>
      <c r="K3289">
        <v>25.605792999267599</v>
      </c>
      <c r="L3289">
        <v>25</v>
      </c>
      <c r="M3289">
        <v>31.2476997375488</v>
      </c>
      <c r="N3289">
        <v>34.063896179199197</v>
      </c>
      <c r="O3289">
        <v>36.876010894775398</v>
      </c>
      <c r="P3289">
        <v>39.683284759521499</v>
      </c>
      <c r="Q3289">
        <v>42.583503723144503</v>
      </c>
      <c r="R3289">
        <v>45.318450927734403</v>
      </c>
      <c r="S3289">
        <v>46.3</v>
      </c>
      <c r="T3289">
        <v>48</v>
      </c>
      <c r="U3289">
        <v>53.500041961669901</v>
      </c>
      <c r="V3289">
        <v>57.2</v>
      </c>
      <c r="W3289">
        <v>57.041058703766602</v>
      </c>
      <c r="X3289">
        <v>54.96</v>
      </c>
      <c r="Y3289">
        <v>66</v>
      </c>
      <c r="Z3289">
        <v>67.401428222656307</v>
      </c>
      <c r="AA3289">
        <v>70.2244873046875</v>
      </c>
      <c r="AB3289">
        <v>70</v>
      </c>
      <c r="AC3289">
        <v>76.366627746523704</v>
      </c>
      <c r="AD3289">
        <v>79.287239074707003</v>
      </c>
      <c r="AE3289">
        <v>82.501731872558594</v>
      </c>
      <c r="AF3289">
        <v>89.7</v>
      </c>
      <c r="AG3289">
        <v>89.011558532714801</v>
      </c>
      <c r="AH3289">
        <v>93.6</v>
      </c>
      <c r="AI3289">
        <v>92.9</v>
      </c>
      <c r="AJ3289">
        <v>98.397346496582003</v>
      </c>
      <c r="AK3289">
        <v>99.311363220214801</v>
      </c>
      <c r="AL3289">
        <v>100</v>
      </c>
      <c r="AM3289" t="s">
        <v>49</v>
      </c>
    </row>
    <row r="3290" spans="1:39" customFormat="1" hidden="1" x14ac:dyDescent="0.2">
      <c r="A3290" t="s">
        <v>434</v>
      </c>
      <c r="B3290" s="1" t="s">
        <v>167</v>
      </c>
      <c r="C3290" t="s">
        <v>275</v>
      </c>
      <c r="D3290" s="1" t="s">
        <v>222</v>
      </c>
      <c r="E3290" t="s">
        <v>49</v>
      </c>
      <c r="F3290">
        <v>9.8760507492606884</v>
      </c>
      <c r="G3290">
        <v>7.2378388596253647</v>
      </c>
      <c r="H3290">
        <v>7.109310022729959</v>
      </c>
      <c r="I3290">
        <v>9.4678058808199594</v>
      </c>
      <c r="J3290">
        <v>13.233228544045495</v>
      </c>
      <c r="K3290">
        <v>14.987633610828519</v>
      </c>
      <c r="L3290">
        <v>13.618913118464809</v>
      </c>
      <c r="M3290">
        <v>14.193113827197349</v>
      </c>
      <c r="N3290">
        <v>18.444484826458297</v>
      </c>
      <c r="O3290">
        <v>20.507813824116759</v>
      </c>
      <c r="P3290">
        <v>14.952500682597</v>
      </c>
      <c r="Q3290">
        <v>16.538645552597405</v>
      </c>
      <c r="R3290">
        <v>16.335643047293942</v>
      </c>
      <c r="S3290">
        <v>19.96043136022541</v>
      </c>
      <c r="T3290">
        <v>19.917583949268362</v>
      </c>
      <c r="U3290">
        <v>20.578842675056229</v>
      </c>
      <c r="V3290">
        <v>19.076340125620586</v>
      </c>
      <c r="W3290">
        <v>20.085244586719789</v>
      </c>
      <c r="X3290">
        <v>24.101890050246979</v>
      </c>
      <c r="Y3290">
        <v>24.292576589643396</v>
      </c>
      <c r="Z3290">
        <v>30.824174725775233</v>
      </c>
      <c r="AA3290">
        <v>36.187833830665944</v>
      </c>
      <c r="AB3290" t="s">
        <v>49</v>
      </c>
      <c r="AC3290" t="s">
        <v>49</v>
      </c>
      <c r="AD3290" t="s">
        <v>49</v>
      </c>
      <c r="AE3290" t="s">
        <v>49</v>
      </c>
      <c r="AF3290" t="s">
        <v>49</v>
      </c>
      <c r="AG3290" t="s">
        <v>49</v>
      </c>
      <c r="AH3290" t="s">
        <v>49</v>
      </c>
      <c r="AI3290" t="s">
        <v>49</v>
      </c>
      <c r="AJ3290" t="s">
        <v>49</v>
      </c>
      <c r="AK3290" t="s">
        <v>49</v>
      </c>
      <c r="AL3290" t="s">
        <v>49</v>
      </c>
      <c r="AM3290" t="s">
        <v>49</v>
      </c>
    </row>
    <row r="3291" spans="1:39" customFormat="1" hidden="1" x14ac:dyDescent="0.2">
      <c r="A3291" t="s">
        <v>434</v>
      </c>
      <c r="B3291" s="1" t="s">
        <v>167</v>
      </c>
      <c r="C3291" t="s">
        <v>215</v>
      </c>
      <c r="D3291" s="1" t="s">
        <v>497</v>
      </c>
      <c r="E3291" t="s">
        <v>49</v>
      </c>
      <c r="F3291" t="s">
        <v>49</v>
      </c>
      <c r="G3291" t="s">
        <v>49</v>
      </c>
      <c r="H3291" t="s">
        <v>49</v>
      </c>
      <c r="I3291" t="s">
        <v>49</v>
      </c>
      <c r="J3291" t="s">
        <v>49</v>
      </c>
      <c r="K3291" t="s">
        <v>49</v>
      </c>
      <c r="L3291" t="s">
        <v>49</v>
      </c>
      <c r="M3291" t="s">
        <v>49</v>
      </c>
      <c r="N3291" t="s">
        <v>49</v>
      </c>
      <c r="O3291" t="s">
        <v>49</v>
      </c>
      <c r="P3291" t="s">
        <v>49</v>
      </c>
      <c r="Q3291" t="s">
        <v>49</v>
      </c>
      <c r="R3291" t="s">
        <v>49</v>
      </c>
      <c r="S3291" t="s">
        <v>49</v>
      </c>
      <c r="T3291" t="s">
        <v>49</v>
      </c>
      <c r="U3291" t="s">
        <v>49</v>
      </c>
      <c r="V3291" t="s">
        <v>49</v>
      </c>
      <c r="W3291" t="s">
        <v>49</v>
      </c>
      <c r="X3291" t="s">
        <v>49</v>
      </c>
      <c r="Y3291" t="s">
        <v>49</v>
      </c>
      <c r="Z3291" t="s">
        <v>49</v>
      </c>
      <c r="AA3291" t="s">
        <v>49</v>
      </c>
      <c r="AB3291" t="s">
        <v>49</v>
      </c>
      <c r="AC3291" t="s">
        <v>49</v>
      </c>
      <c r="AD3291" t="s">
        <v>49</v>
      </c>
      <c r="AE3291" t="s">
        <v>49</v>
      </c>
      <c r="AF3291" t="s">
        <v>49</v>
      </c>
      <c r="AG3291" t="s">
        <v>49</v>
      </c>
      <c r="AH3291" t="s">
        <v>49</v>
      </c>
      <c r="AI3291" t="s">
        <v>49</v>
      </c>
      <c r="AJ3291" t="s">
        <v>49</v>
      </c>
      <c r="AK3291" t="s">
        <v>49</v>
      </c>
      <c r="AL3291" t="s">
        <v>49</v>
      </c>
      <c r="AM3291" t="s">
        <v>49</v>
      </c>
    </row>
    <row r="3292" spans="1:39" customFormat="1" hidden="1" x14ac:dyDescent="0.2">
      <c r="A3292" t="s">
        <v>434</v>
      </c>
      <c r="B3292" s="1" t="s">
        <v>167</v>
      </c>
      <c r="C3292" t="s">
        <v>494</v>
      </c>
      <c r="D3292" s="1" t="s">
        <v>202</v>
      </c>
      <c r="E3292" t="s">
        <v>49</v>
      </c>
      <c r="F3292" t="s">
        <v>49</v>
      </c>
      <c r="G3292" t="s">
        <v>49</v>
      </c>
      <c r="H3292" t="s">
        <v>49</v>
      </c>
      <c r="I3292" t="s">
        <v>49</v>
      </c>
      <c r="J3292" t="s">
        <v>49</v>
      </c>
      <c r="K3292" t="s">
        <v>49</v>
      </c>
      <c r="L3292" t="s">
        <v>49</v>
      </c>
      <c r="M3292" t="s">
        <v>49</v>
      </c>
      <c r="N3292" t="s">
        <v>49</v>
      </c>
      <c r="O3292" t="s">
        <v>49</v>
      </c>
      <c r="P3292" t="s">
        <v>49</v>
      </c>
      <c r="Q3292" t="s">
        <v>49</v>
      </c>
      <c r="R3292" t="s">
        <v>49</v>
      </c>
      <c r="S3292" t="s">
        <v>49</v>
      </c>
      <c r="T3292" t="s">
        <v>49</v>
      </c>
      <c r="U3292" t="s">
        <v>49</v>
      </c>
      <c r="V3292" t="s">
        <v>49</v>
      </c>
      <c r="W3292" t="s">
        <v>49</v>
      </c>
      <c r="X3292" t="s">
        <v>49</v>
      </c>
      <c r="Y3292" t="s">
        <v>49</v>
      </c>
      <c r="Z3292" t="s">
        <v>49</v>
      </c>
      <c r="AA3292" t="s">
        <v>49</v>
      </c>
      <c r="AB3292" t="s">
        <v>49</v>
      </c>
      <c r="AC3292" t="s">
        <v>49</v>
      </c>
      <c r="AD3292" t="s">
        <v>49</v>
      </c>
      <c r="AE3292" t="s">
        <v>49</v>
      </c>
      <c r="AF3292" t="s">
        <v>49</v>
      </c>
      <c r="AG3292" t="s">
        <v>49</v>
      </c>
      <c r="AH3292" t="s">
        <v>49</v>
      </c>
      <c r="AI3292" t="s">
        <v>49</v>
      </c>
      <c r="AJ3292" t="s">
        <v>49</v>
      </c>
      <c r="AK3292" t="s">
        <v>49</v>
      </c>
      <c r="AL3292" t="s">
        <v>49</v>
      </c>
      <c r="AM3292" t="s">
        <v>49</v>
      </c>
    </row>
    <row r="3293" spans="1:39" customFormat="1" hidden="1" x14ac:dyDescent="0.2">
      <c r="A3293" t="s">
        <v>434</v>
      </c>
      <c r="B3293" s="1" t="s">
        <v>167</v>
      </c>
      <c r="C3293" t="s">
        <v>34</v>
      </c>
      <c r="D3293" s="1" t="s">
        <v>113</v>
      </c>
      <c r="E3293">
        <v>1.6771253827207</v>
      </c>
      <c r="F3293">
        <v>2.7057499266819498</v>
      </c>
      <c r="G3293">
        <v>3.6701599122931801</v>
      </c>
      <c r="H3293">
        <v>4.1634866018027301</v>
      </c>
      <c r="I3293">
        <v>4.5741949729403002</v>
      </c>
      <c r="J3293">
        <v>4.8608699455989202</v>
      </c>
      <c r="K3293">
        <v>5.1906547331003603</v>
      </c>
      <c r="L3293">
        <v>6.2077074164434798</v>
      </c>
      <c r="M3293">
        <v>7.0162250355740001</v>
      </c>
      <c r="N3293">
        <v>8.9463087297325092</v>
      </c>
      <c r="O3293">
        <v>17.085726128253199</v>
      </c>
      <c r="P3293">
        <v>38.489378901587997</v>
      </c>
      <c r="Q3293">
        <v>48.144301586966201</v>
      </c>
      <c r="R3293">
        <v>51.905241964766397</v>
      </c>
      <c r="S3293">
        <v>57.423467120287199</v>
      </c>
      <c r="T3293">
        <v>66.317990603373701</v>
      </c>
      <c r="U3293">
        <v>73.256355671217307</v>
      </c>
      <c r="V3293">
        <v>78.5054794732104</v>
      </c>
      <c r="W3293">
        <v>83.644129733865796</v>
      </c>
      <c r="X3293">
        <v>87.543596222775605</v>
      </c>
      <c r="Y3293">
        <v>94.222129861591498</v>
      </c>
      <c r="Z3293">
        <v>94.355159896060101</v>
      </c>
      <c r="AA3293">
        <v>100</v>
      </c>
      <c r="AB3293">
        <v>107.5689885611</v>
      </c>
      <c r="AC3293">
        <v>112.146185398532</v>
      </c>
      <c r="AD3293">
        <v>119.29149793391301</v>
      </c>
      <c r="AE3293">
        <v>124.217333843943</v>
      </c>
      <c r="AF3293">
        <v>125.804029263158</v>
      </c>
      <c r="AG3293">
        <v>127.813009249952</v>
      </c>
      <c r="AH3293">
        <v>128.86807829899999</v>
      </c>
      <c r="AI3293">
        <v>131.497493121167</v>
      </c>
      <c r="AJ3293">
        <v>135.86657466717301</v>
      </c>
      <c r="AK3293">
        <v>142.80130331753301</v>
      </c>
      <c r="AL3293">
        <v>148.16437814868101</v>
      </c>
      <c r="AM3293">
        <v>182.17732248179999</v>
      </c>
    </row>
    <row r="3294" spans="1:39" customFormat="1" hidden="1" x14ac:dyDescent="0.2">
      <c r="A3294" t="s">
        <v>434</v>
      </c>
      <c r="B3294" s="1" t="s">
        <v>167</v>
      </c>
      <c r="C3294" t="s">
        <v>358</v>
      </c>
      <c r="D3294" s="1" t="s">
        <v>7</v>
      </c>
      <c r="E3294" t="s">
        <v>49</v>
      </c>
      <c r="F3294" t="s">
        <v>49</v>
      </c>
      <c r="G3294" t="s">
        <v>49</v>
      </c>
      <c r="H3294" t="s">
        <v>49</v>
      </c>
      <c r="I3294" t="s">
        <v>49</v>
      </c>
      <c r="J3294" t="s">
        <v>49</v>
      </c>
      <c r="K3294" t="s">
        <v>49</v>
      </c>
      <c r="L3294" t="s">
        <v>49</v>
      </c>
      <c r="M3294">
        <v>28.494623184204102</v>
      </c>
      <c r="N3294" t="s">
        <v>49</v>
      </c>
      <c r="O3294">
        <v>31.550802230835</v>
      </c>
      <c r="P3294" t="s">
        <v>49</v>
      </c>
      <c r="Q3294">
        <v>31.914894104003899</v>
      </c>
      <c r="R3294" t="s">
        <v>49</v>
      </c>
      <c r="S3294">
        <v>32.804233551025398</v>
      </c>
      <c r="T3294">
        <v>22.222221374511701</v>
      </c>
      <c r="U3294">
        <v>11.330049514770501</v>
      </c>
      <c r="V3294">
        <v>6.8292684555053702</v>
      </c>
      <c r="W3294">
        <v>5.85365867614746</v>
      </c>
      <c r="X3294">
        <v>6.7961163520812997</v>
      </c>
      <c r="Y3294">
        <v>7.2815532684326199</v>
      </c>
      <c r="Z3294">
        <v>5.7416267395019496</v>
      </c>
      <c r="AA3294">
        <v>9.0476188659668004</v>
      </c>
      <c r="AB3294">
        <v>9.9526062011718803</v>
      </c>
      <c r="AC3294">
        <v>15.6398105621338</v>
      </c>
      <c r="AD3294">
        <v>18.483411788940401</v>
      </c>
      <c r="AE3294">
        <v>20.6730766296387</v>
      </c>
      <c r="AF3294">
        <v>17.142856597900401</v>
      </c>
      <c r="AG3294">
        <v>14.285714149475099</v>
      </c>
      <c r="AH3294">
        <v>15.714285850524901</v>
      </c>
      <c r="AI3294">
        <v>15.238095283508301</v>
      </c>
      <c r="AJ3294">
        <v>12.8571424484253</v>
      </c>
      <c r="AK3294">
        <v>14.761904716491699</v>
      </c>
      <c r="AL3294">
        <v>15.238095283508301</v>
      </c>
      <c r="AM3294">
        <v>19.811321258544901</v>
      </c>
    </row>
    <row r="3295" spans="1:39" customFormat="1" hidden="1" x14ac:dyDescent="0.2">
      <c r="A3295" t="s">
        <v>434</v>
      </c>
      <c r="B3295" s="1" t="s">
        <v>167</v>
      </c>
      <c r="C3295" t="s">
        <v>143</v>
      </c>
      <c r="D3295" s="1" t="s">
        <v>308</v>
      </c>
      <c r="E3295" t="s">
        <v>49</v>
      </c>
      <c r="F3295" t="s">
        <v>49</v>
      </c>
      <c r="G3295" t="s">
        <v>49</v>
      </c>
      <c r="H3295" t="s">
        <v>49</v>
      </c>
      <c r="I3295" t="s">
        <v>49</v>
      </c>
      <c r="J3295" t="s">
        <v>49</v>
      </c>
      <c r="K3295" t="s">
        <v>49</v>
      </c>
      <c r="L3295" t="s">
        <v>49</v>
      </c>
      <c r="M3295" t="s">
        <v>49</v>
      </c>
      <c r="N3295" t="s">
        <v>49</v>
      </c>
      <c r="O3295" t="s">
        <v>49</v>
      </c>
      <c r="P3295" t="s">
        <v>49</v>
      </c>
      <c r="Q3295" t="s">
        <v>49</v>
      </c>
      <c r="R3295" t="s">
        <v>49</v>
      </c>
      <c r="S3295" t="s">
        <v>49</v>
      </c>
      <c r="T3295">
        <v>32.1</v>
      </c>
      <c r="U3295">
        <v>28.5</v>
      </c>
      <c r="V3295">
        <v>23.4</v>
      </c>
      <c r="W3295">
        <v>0</v>
      </c>
      <c r="X3295">
        <v>0</v>
      </c>
      <c r="Y3295">
        <v>0</v>
      </c>
      <c r="Z3295">
        <v>0</v>
      </c>
      <c r="AA3295">
        <v>0</v>
      </c>
      <c r="AB3295">
        <v>0</v>
      </c>
      <c r="AC3295">
        <v>0</v>
      </c>
      <c r="AD3295">
        <v>0</v>
      </c>
      <c r="AE3295">
        <v>0</v>
      </c>
      <c r="AF3295">
        <v>0.1</v>
      </c>
      <c r="AG3295">
        <v>0</v>
      </c>
      <c r="AH3295">
        <v>0</v>
      </c>
      <c r="AI3295">
        <v>0</v>
      </c>
      <c r="AJ3295">
        <v>0</v>
      </c>
      <c r="AK3295" t="s">
        <v>49</v>
      </c>
      <c r="AL3295" t="s">
        <v>49</v>
      </c>
      <c r="AM3295" t="s">
        <v>49</v>
      </c>
    </row>
    <row r="3296" spans="1:39" customFormat="1" hidden="1" x14ac:dyDescent="0.2">
      <c r="A3296" t="s">
        <v>434</v>
      </c>
      <c r="B3296" s="1" t="s">
        <v>167</v>
      </c>
      <c r="C3296" t="s">
        <v>186</v>
      </c>
      <c r="D3296" s="1" t="s">
        <v>144</v>
      </c>
      <c r="E3296" t="s">
        <v>49</v>
      </c>
      <c r="F3296" t="s">
        <v>49</v>
      </c>
      <c r="G3296" t="s">
        <v>49</v>
      </c>
      <c r="H3296" t="s">
        <v>49</v>
      </c>
      <c r="I3296" t="s">
        <v>49</v>
      </c>
      <c r="J3296" t="s">
        <v>49</v>
      </c>
      <c r="K3296" t="s">
        <v>49</v>
      </c>
      <c r="L3296" t="s">
        <v>49</v>
      </c>
      <c r="M3296">
        <v>-0.722833931446075</v>
      </c>
      <c r="N3296" t="s">
        <v>49</v>
      </c>
      <c r="O3296">
        <v>-0.68951255083084095</v>
      </c>
      <c r="P3296" t="s">
        <v>49</v>
      </c>
      <c r="Q3296">
        <v>-0.69631320238113403</v>
      </c>
      <c r="R3296" t="s">
        <v>49</v>
      </c>
      <c r="S3296">
        <v>-0.67377978563308705</v>
      </c>
      <c r="T3296">
        <v>-0.86640602350234996</v>
      </c>
      <c r="U3296">
        <v>-1.14759469032288</v>
      </c>
      <c r="V3296">
        <v>-1.3176139593124401</v>
      </c>
      <c r="W3296">
        <v>-1.33152568340302</v>
      </c>
      <c r="X3296">
        <v>-1.28131055831909</v>
      </c>
      <c r="Y3296">
        <v>-1.2060629129409799</v>
      </c>
      <c r="Z3296">
        <v>-1.2488424777984599</v>
      </c>
      <c r="AA3296">
        <v>-1.1957310438156099</v>
      </c>
      <c r="AB3296">
        <v>-1.1929687261581401</v>
      </c>
      <c r="AC3296">
        <v>-1.0250724554061901</v>
      </c>
      <c r="AD3296">
        <v>-0.94036054611206099</v>
      </c>
      <c r="AE3296">
        <v>-0.85341179370880105</v>
      </c>
      <c r="AF3296">
        <v>-0.944022536277771</v>
      </c>
      <c r="AG3296">
        <v>-0.98631560802459695</v>
      </c>
      <c r="AH3296">
        <v>-0.96706497669220004</v>
      </c>
      <c r="AI3296">
        <v>-0.99707680940628096</v>
      </c>
      <c r="AJ3296">
        <v>-1.0763689279556301</v>
      </c>
      <c r="AK3296">
        <v>-1.08248507976532</v>
      </c>
      <c r="AL3296">
        <v>-1.0548460483551001</v>
      </c>
      <c r="AM3296">
        <v>-0.96577912569045998</v>
      </c>
    </row>
    <row r="3297" spans="1:39" customFormat="1" hidden="1" x14ac:dyDescent="0.2">
      <c r="A3297" t="s">
        <v>434</v>
      </c>
      <c r="B3297" s="1" t="s">
        <v>167</v>
      </c>
      <c r="C3297" t="s">
        <v>418</v>
      </c>
      <c r="D3297" s="1" t="s">
        <v>461</v>
      </c>
      <c r="E3297" t="s">
        <v>49</v>
      </c>
      <c r="F3297" t="s">
        <v>49</v>
      </c>
      <c r="G3297" t="s">
        <v>49</v>
      </c>
      <c r="H3297" t="s">
        <v>49</v>
      </c>
      <c r="I3297" t="s">
        <v>49</v>
      </c>
      <c r="J3297" t="s">
        <v>49</v>
      </c>
      <c r="K3297" t="s">
        <v>49</v>
      </c>
      <c r="L3297" t="s">
        <v>49</v>
      </c>
      <c r="M3297" t="s">
        <v>49</v>
      </c>
      <c r="N3297" t="s">
        <v>49</v>
      </c>
      <c r="O3297" t="s">
        <v>49</v>
      </c>
      <c r="P3297" t="s">
        <v>49</v>
      </c>
      <c r="Q3297" t="s">
        <v>49</v>
      </c>
      <c r="R3297" t="s">
        <v>49</v>
      </c>
      <c r="S3297" t="s">
        <v>49</v>
      </c>
      <c r="T3297" t="s">
        <v>49</v>
      </c>
      <c r="U3297" t="s">
        <v>49</v>
      </c>
      <c r="V3297">
        <v>3</v>
      </c>
      <c r="W3297">
        <v>3</v>
      </c>
      <c r="X3297">
        <v>3</v>
      </c>
      <c r="Y3297">
        <v>3</v>
      </c>
      <c r="Z3297">
        <v>3</v>
      </c>
      <c r="AA3297">
        <v>3.5</v>
      </c>
      <c r="AB3297">
        <v>3.5</v>
      </c>
      <c r="AC3297">
        <v>3.5</v>
      </c>
      <c r="AD3297">
        <v>3.5</v>
      </c>
      <c r="AE3297">
        <v>3.5</v>
      </c>
      <c r="AF3297">
        <v>3.5</v>
      </c>
      <c r="AG3297">
        <v>3.5</v>
      </c>
      <c r="AH3297">
        <v>3.5</v>
      </c>
      <c r="AI3297">
        <v>4</v>
      </c>
      <c r="AJ3297">
        <v>3.5</v>
      </c>
      <c r="AK3297">
        <v>3.5</v>
      </c>
      <c r="AL3297">
        <v>3.5</v>
      </c>
      <c r="AM3297">
        <v>3.5</v>
      </c>
    </row>
    <row r="3298" spans="1:39" customFormat="1" hidden="1" x14ac:dyDescent="0.2">
      <c r="A3298" t="s">
        <v>434</v>
      </c>
      <c r="B3298" s="1" t="s">
        <v>167</v>
      </c>
      <c r="C3298" t="s">
        <v>507</v>
      </c>
      <c r="D3298" s="1" t="s">
        <v>216</v>
      </c>
      <c r="E3298" t="s">
        <v>49</v>
      </c>
      <c r="F3298" t="s">
        <v>49</v>
      </c>
      <c r="G3298" t="s">
        <v>49</v>
      </c>
      <c r="H3298" t="s">
        <v>49</v>
      </c>
      <c r="I3298" t="s">
        <v>49</v>
      </c>
      <c r="J3298" t="s">
        <v>49</v>
      </c>
      <c r="K3298" t="s">
        <v>49</v>
      </c>
      <c r="L3298" t="s">
        <v>49</v>
      </c>
      <c r="M3298" t="s">
        <v>49</v>
      </c>
      <c r="N3298" t="s">
        <v>49</v>
      </c>
      <c r="O3298" t="s">
        <v>49</v>
      </c>
      <c r="P3298" t="s">
        <v>49</v>
      </c>
      <c r="Q3298" t="s">
        <v>49</v>
      </c>
      <c r="R3298" t="s">
        <v>49</v>
      </c>
      <c r="S3298" t="s">
        <v>49</v>
      </c>
      <c r="T3298" t="s">
        <v>49</v>
      </c>
      <c r="U3298" t="s">
        <v>49</v>
      </c>
      <c r="V3298">
        <v>3</v>
      </c>
      <c r="W3298">
        <v>3</v>
      </c>
      <c r="X3298">
        <v>3</v>
      </c>
      <c r="Y3298">
        <v>3</v>
      </c>
      <c r="Z3298">
        <v>3</v>
      </c>
      <c r="AA3298">
        <v>3</v>
      </c>
      <c r="AB3298">
        <v>3.5</v>
      </c>
      <c r="AC3298">
        <v>3.5</v>
      </c>
      <c r="AD3298">
        <v>3.5</v>
      </c>
      <c r="AE3298">
        <v>3.5</v>
      </c>
      <c r="AF3298">
        <v>3.5</v>
      </c>
      <c r="AG3298">
        <v>3.5</v>
      </c>
      <c r="AH3298">
        <v>3</v>
      </c>
      <c r="AI3298">
        <v>3</v>
      </c>
      <c r="AJ3298">
        <v>3</v>
      </c>
      <c r="AK3298">
        <v>3</v>
      </c>
      <c r="AL3298">
        <v>3</v>
      </c>
      <c r="AM3298">
        <v>3</v>
      </c>
    </row>
    <row r="3299" spans="1:39" customFormat="1" hidden="1" x14ac:dyDescent="0.2">
      <c r="A3299" t="s">
        <v>434</v>
      </c>
      <c r="B3299" s="1" t="s">
        <v>167</v>
      </c>
      <c r="C3299" t="s">
        <v>118</v>
      </c>
      <c r="D3299" s="1" t="s">
        <v>580</v>
      </c>
      <c r="E3299" t="s">
        <v>49</v>
      </c>
      <c r="F3299" t="s">
        <v>49</v>
      </c>
      <c r="G3299" t="s">
        <v>49</v>
      </c>
      <c r="H3299" t="s">
        <v>49</v>
      </c>
      <c r="I3299" t="s">
        <v>49</v>
      </c>
      <c r="J3299" t="s">
        <v>49</v>
      </c>
      <c r="K3299" t="s">
        <v>49</v>
      </c>
      <c r="L3299" t="s">
        <v>49</v>
      </c>
      <c r="M3299" t="s">
        <v>49</v>
      </c>
      <c r="N3299" t="s">
        <v>49</v>
      </c>
      <c r="O3299" t="s">
        <v>49</v>
      </c>
      <c r="P3299" t="s">
        <v>49</v>
      </c>
      <c r="Q3299" t="s">
        <v>49</v>
      </c>
      <c r="R3299" t="s">
        <v>49</v>
      </c>
      <c r="S3299" t="s">
        <v>49</v>
      </c>
      <c r="T3299" t="s">
        <v>49</v>
      </c>
      <c r="U3299" t="s">
        <v>49</v>
      </c>
      <c r="V3299">
        <v>3.5</v>
      </c>
      <c r="W3299">
        <v>3.5</v>
      </c>
      <c r="X3299">
        <v>3.5</v>
      </c>
      <c r="Y3299">
        <v>3.5</v>
      </c>
      <c r="Z3299">
        <v>3</v>
      </c>
      <c r="AA3299">
        <v>3</v>
      </c>
      <c r="AB3299">
        <v>3</v>
      </c>
      <c r="AC3299">
        <v>3</v>
      </c>
      <c r="AD3299">
        <v>3</v>
      </c>
      <c r="AE3299">
        <v>3</v>
      </c>
      <c r="AF3299">
        <v>3</v>
      </c>
      <c r="AG3299">
        <v>2.5</v>
      </c>
      <c r="AH3299">
        <v>2.5</v>
      </c>
      <c r="AI3299">
        <v>2.5</v>
      </c>
      <c r="AJ3299">
        <v>2</v>
      </c>
      <c r="AK3299">
        <v>2</v>
      </c>
      <c r="AL3299">
        <v>2</v>
      </c>
      <c r="AM3299">
        <v>2</v>
      </c>
    </row>
    <row r="3300" spans="1:39" customFormat="1" hidden="1" x14ac:dyDescent="0.2">
      <c r="A3300" t="s">
        <v>434</v>
      </c>
      <c r="B3300" s="1" t="s">
        <v>167</v>
      </c>
      <c r="C3300" t="s">
        <v>508</v>
      </c>
      <c r="D3300" s="1" t="s">
        <v>500</v>
      </c>
      <c r="E3300" t="s">
        <v>49</v>
      </c>
      <c r="F3300" t="s">
        <v>49</v>
      </c>
      <c r="G3300" t="s">
        <v>49</v>
      </c>
      <c r="H3300" t="s">
        <v>49</v>
      </c>
      <c r="I3300" t="s">
        <v>49</v>
      </c>
      <c r="J3300" t="s">
        <v>49</v>
      </c>
      <c r="K3300" t="s">
        <v>49</v>
      </c>
      <c r="L3300" t="s">
        <v>49</v>
      </c>
      <c r="M3300" t="s">
        <v>49</v>
      </c>
      <c r="N3300" t="s">
        <v>49</v>
      </c>
      <c r="O3300" t="s">
        <v>49</v>
      </c>
      <c r="P3300" t="s">
        <v>49</v>
      </c>
      <c r="Q3300" t="s">
        <v>49</v>
      </c>
      <c r="R3300" t="s">
        <v>49</v>
      </c>
      <c r="S3300" t="s">
        <v>49</v>
      </c>
      <c r="T3300" t="s">
        <v>49</v>
      </c>
      <c r="U3300" t="s">
        <v>49</v>
      </c>
      <c r="V3300">
        <v>3.5</v>
      </c>
      <c r="W3300">
        <v>3.5</v>
      </c>
      <c r="X3300">
        <v>3.5</v>
      </c>
      <c r="Y3300">
        <v>4</v>
      </c>
      <c r="Z3300">
        <v>4</v>
      </c>
      <c r="AA3300">
        <v>4</v>
      </c>
      <c r="AB3300">
        <v>4</v>
      </c>
      <c r="AC3300">
        <v>4</v>
      </c>
      <c r="AD3300">
        <v>3.5</v>
      </c>
      <c r="AE3300">
        <v>3.5</v>
      </c>
      <c r="AF3300">
        <v>3.5</v>
      </c>
      <c r="AG3300">
        <v>3</v>
      </c>
      <c r="AH3300">
        <v>3</v>
      </c>
      <c r="AI3300">
        <v>3</v>
      </c>
      <c r="AJ3300">
        <v>3</v>
      </c>
      <c r="AK3300">
        <v>3</v>
      </c>
      <c r="AL3300">
        <v>3</v>
      </c>
      <c r="AM3300">
        <v>3</v>
      </c>
    </row>
    <row r="3301" spans="1:39" customFormat="1" hidden="1" x14ac:dyDescent="0.2">
      <c r="A3301" t="s">
        <v>434</v>
      </c>
      <c r="B3301" s="1" t="s">
        <v>167</v>
      </c>
      <c r="C3301" t="s">
        <v>528</v>
      </c>
      <c r="D3301" s="1" t="s">
        <v>397</v>
      </c>
      <c r="E3301" t="s">
        <v>49</v>
      </c>
      <c r="F3301" t="s">
        <v>49</v>
      </c>
      <c r="G3301" t="s">
        <v>49</v>
      </c>
      <c r="H3301" t="s">
        <v>49</v>
      </c>
      <c r="I3301" t="s">
        <v>49</v>
      </c>
      <c r="J3301" t="s">
        <v>49</v>
      </c>
      <c r="K3301" t="s">
        <v>49</v>
      </c>
      <c r="L3301" t="s">
        <v>49</v>
      </c>
      <c r="M3301" t="s">
        <v>49</v>
      </c>
      <c r="N3301" t="s">
        <v>49</v>
      </c>
      <c r="O3301" t="s">
        <v>49</v>
      </c>
      <c r="P3301" t="s">
        <v>49</v>
      </c>
      <c r="Q3301" t="s">
        <v>49</v>
      </c>
      <c r="R3301" t="s">
        <v>49</v>
      </c>
      <c r="S3301" t="s">
        <v>49</v>
      </c>
      <c r="T3301" t="s">
        <v>49</v>
      </c>
      <c r="U3301" t="s">
        <v>49</v>
      </c>
      <c r="V3301">
        <v>1.5</v>
      </c>
      <c r="W3301">
        <v>2</v>
      </c>
      <c r="X3301">
        <v>2</v>
      </c>
      <c r="Y3301">
        <v>2</v>
      </c>
      <c r="Z3301">
        <v>2</v>
      </c>
      <c r="AA3301">
        <v>2</v>
      </c>
      <c r="AB3301">
        <v>2.5</v>
      </c>
      <c r="AC3301">
        <v>2.5</v>
      </c>
      <c r="AD3301">
        <v>2.5</v>
      </c>
      <c r="AE3301">
        <v>2.5</v>
      </c>
      <c r="AF3301">
        <v>2</v>
      </c>
      <c r="AG3301">
        <v>2</v>
      </c>
      <c r="AH3301">
        <v>2</v>
      </c>
      <c r="AI3301">
        <v>2</v>
      </c>
      <c r="AJ3301">
        <v>2</v>
      </c>
      <c r="AK3301">
        <v>2.5</v>
      </c>
      <c r="AL3301">
        <v>2.5</v>
      </c>
      <c r="AM3301">
        <v>2.5</v>
      </c>
    </row>
    <row r="3302" spans="1:39" customFormat="1" hidden="1" x14ac:dyDescent="0.2">
      <c r="A3302" t="s">
        <v>434</v>
      </c>
      <c r="B3302" s="1" t="s">
        <v>167</v>
      </c>
      <c r="C3302" t="s">
        <v>521</v>
      </c>
      <c r="D3302" s="1" t="s">
        <v>111</v>
      </c>
      <c r="E3302" t="s">
        <v>49</v>
      </c>
      <c r="F3302" t="s">
        <v>49</v>
      </c>
      <c r="G3302" t="s">
        <v>49</v>
      </c>
      <c r="H3302" t="s">
        <v>49</v>
      </c>
      <c r="I3302" t="s">
        <v>49</v>
      </c>
      <c r="J3302" t="s">
        <v>49</v>
      </c>
      <c r="K3302" t="s">
        <v>49</v>
      </c>
      <c r="L3302" t="s">
        <v>49</v>
      </c>
      <c r="M3302" t="s">
        <v>49</v>
      </c>
      <c r="N3302" t="s">
        <v>49</v>
      </c>
      <c r="O3302" t="s">
        <v>49</v>
      </c>
      <c r="P3302" t="s">
        <v>49</v>
      </c>
      <c r="Q3302" t="s">
        <v>49</v>
      </c>
      <c r="R3302" t="s">
        <v>49</v>
      </c>
      <c r="S3302" t="s">
        <v>49</v>
      </c>
      <c r="T3302" t="s">
        <v>49</v>
      </c>
      <c r="U3302" t="s">
        <v>49</v>
      </c>
      <c r="V3302">
        <v>4</v>
      </c>
      <c r="W3302">
        <v>4</v>
      </c>
      <c r="X3302">
        <v>4.5</v>
      </c>
      <c r="Y3302">
        <v>4.5</v>
      </c>
      <c r="Z3302">
        <v>4</v>
      </c>
      <c r="AA3302">
        <v>4</v>
      </c>
      <c r="AB3302">
        <v>4</v>
      </c>
      <c r="AC3302">
        <v>4</v>
      </c>
      <c r="AD3302">
        <v>3.5</v>
      </c>
      <c r="AE3302">
        <v>3.5</v>
      </c>
      <c r="AF3302">
        <v>3.5</v>
      </c>
      <c r="AG3302">
        <v>3.5</v>
      </c>
      <c r="AH3302">
        <v>3.5</v>
      </c>
      <c r="AI3302">
        <v>3.5</v>
      </c>
      <c r="AJ3302">
        <v>3</v>
      </c>
      <c r="AK3302">
        <v>3</v>
      </c>
      <c r="AL3302">
        <v>3</v>
      </c>
      <c r="AM3302">
        <v>3</v>
      </c>
    </row>
    <row r="3303" spans="1:39" customFormat="1" hidden="1" x14ac:dyDescent="0.2">
      <c r="A3303" t="s">
        <v>434</v>
      </c>
      <c r="B3303" s="1" t="s">
        <v>167</v>
      </c>
      <c r="C3303" t="s">
        <v>50</v>
      </c>
      <c r="D3303" s="1" t="s">
        <v>569</v>
      </c>
      <c r="E3303">
        <v>-12.972458150938943</v>
      </c>
      <c r="F3303">
        <v>-11.385807988818208</v>
      </c>
      <c r="G3303">
        <v>-6.3427154277717852</v>
      </c>
      <c r="H3303">
        <v>-2.8791310468760436</v>
      </c>
      <c r="I3303">
        <v>-4.2915146276667846</v>
      </c>
      <c r="J3303">
        <v>-2.688761831623101</v>
      </c>
      <c r="K3303">
        <v>-10.38477203123098</v>
      </c>
      <c r="L3303">
        <v>-13.421895505677698</v>
      </c>
      <c r="M3303">
        <v>-14.148691106026309</v>
      </c>
      <c r="N3303">
        <v>-11.791562783936035</v>
      </c>
      <c r="O3303">
        <v>-5.9757322526802943</v>
      </c>
      <c r="P3303">
        <v>6.1673618101389573</v>
      </c>
      <c r="Q3303">
        <v>-0.4892565662701634</v>
      </c>
      <c r="R3303">
        <v>-3.8068372199030822</v>
      </c>
      <c r="S3303">
        <v>0.47045153495805048</v>
      </c>
      <c r="T3303">
        <v>-1.4681800960721623</v>
      </c>
      <c r="U3303">
        <v>-7.5319940222910189</v>
      </c>
      <c r="V3303">
        <v>-6.3528728009993083</v>
      </c>
      <c r="W3303">
        <v>2.1796775413982994</v>
      </c>
      <c r="X3303">
        <v>3.3009980786681123</v>
      </c>
      <c r="Y3303">
        <v>1.4237540043605472</v>
      </c>
      <c r="Z3303">
        <v>-1.0435946403792706</v>
      </c>
      <c r="AA3303">
        <v>0.41096646525398423</v>
      </c>
      <c r="AB3303">
        <v>-2.3579812846417862</v>
      </c>
      <c r="AC3303">
        <v>-7.3130022601965274</v>
      </c>
      <c r="AD3303">
        <v>-7.8109223207190981</v>
      </c>
      <c r="AE3303">
        <v>-14.492268706313622</v>
      </c>
      <c r="AF3303">
        <v>-15.718487772711251</v>
      </c>
      <c r="AG3303">
        <v>-8.7022441636858705</v>
      </c>
      <c r="AH3303">
        <v>-7.3797037254823268</v>
      </c>
      <c r="AI3303">
        <v>-9.0892308776684949</v>
      </c>
      <c r="AJ3303">
        <v>-7.0412441714569081</v>
      </c>
      <c r="AK3303">
        <v>-1.2168151919922086</v>
      </c>
      <c r="AL3303">
        <v>2.3719564821039252</v>
      </c>
      <c r="AM3303" t="s">
        <v>49</v>
      </c>
    </row>
    <row r="3304" spans="1:39" customFormat="1" hidden="1" x14ac:dyDescent="0.2">
      <c r="A3304" t="s">
        <v>434</v>
      </c>
      <c r="B3304" s="1" t="s">
        <v>167</v>
      </c>
      <c r="C3304" t="s">
        <v>229</v>
      </c>
      <c r="D3304" s="1" t="s">
        <v>536</v>
      </c>
      <c r="E3304" t="s">
        <v>49</v>
      </c>
      <c r="F3304">
        <v>30</v>
      </c>
      <c r="G3304">
        <v>30</v>
      </c>
      <c r="H3304">
        <v>23.5</v>
      </c>
      <c r="I3304">
        <v>15</v>
      </c>
      <c r="J3304">
        <v>13.3333333333333</v>
      </c>
      <c r="K3304">
        <v>12</v>
      </c>
      <c r="L3304">
        <v>14</v>
      </c>
      <c r="M3304">
        <v>16</v>
      </c>
      <c r="N3304" t="s">
        <v>49</v>
      </c>
      <c r="O3304">
        <v>17.788333333333298</v>
      </c>
      <c r="P3304">
        <v>13.4166666666667</v>
      </c>
      <c r="Q3304">
        <v>12</v>
      </c>
      <c r="R3304">
        <v>6.5</v>
      </c>
      <c r="S3304">
        <v>6</v>
      </c>
      <c r="T3304">
        <v>6.5833333333333304</v>
      </c>
      <c r="U3304">
        <v>7.8541666666666696</v>
      </c>
      <c r="V3304">
        <v>4.75</v>
      </c>
      <c r="W3304">
        <v>5</v>
      </c>
      <c r="X3304">
        <v>5</v>
      </c>
      <c r="Y3304">
        <v>4.6666666666666696</v>
      </c>
      <c r="Z3304">
        <v>3.25</v>
      </c>
      <c r="AA3304">
        <v>3</v>
      </c>
      <c r="AB3304" t="s">
        <v>49</v>
      </c>
      <c r="AC3304" t="s">
        <v>49</v>
      </c>
      <c r="AD3304" t="s">
        <v>49</v>
      </c>
      <c r="AE3304" t="s">
        <v>49</v>
      </c>
      <c r="AF3304" t="s">
        <v>49</v>
      </c>
      <c r="AG3304" t="s">
        <v>49</v>
      </c>
      <c r="AH3304" t="s">
        <v>49</v>
      </c>
      <c r="AI3304" t="s">
        <v>49</v>
      </c>
      <c r="AJ3304" t="s">
        <v>49</v>
      </c>
      <c r="AK3304" t="s">
        <v>49</v>
      </c>
      <c r="AL3304" t="s">
        <v>49</v>
      </c>
      <c r="AM3304" t="s">
        <v>49</v>
      </c>
    </row>
    <row r="3305" spans="1:39" customFormat="1" hidden="1" x14ac:dyDescent="0.2">
      <c r="A3305" t="s">
        <v>434</v>
      </c>
      <c r="B3305" s="1" t="s">
        <v>167</v>
      </c>
      <c r="C3305" t="s">
        <v>522</v>
      </c>
      <c r="D3305" s="1" t="s">
        <v>468</v>
      </c>
      <c r="E3305" t="s">
        <v>49</v>
      </c>
      <c r="F3305" t="s">
        <v>49</v>
      </c>
      <c r="G3305" t="s">
        <v>49</v>
      </c>
      <c r="H3305" t="s">
        <v>49</v>
      </c>
      <c r="I3305" t="s">
        <v>49</v>
      </c>
      <c r="J3305" t="s">
        <v>49</v>
      </c>
      <c r="K3305" t="s">
        <v>49</v>
      </c>
      <c r="L3305" t="s">
        <v>49</v>
      </c>
      <c r="M3305" t="s">
        <v>49</v>
      </c>
      <c r="N3305" t="s">
        <v>49</v>
      </c>
      <c r="O3305" t="s">
        <v>49</v>
      </c>
      <c r="P3305" t="s">
        <v>49</v>
      </c>
      <c r="Q3305" t="s">
        <v>49</v>
      </c>
      <c r="R3305" t="s">
        <v>49</v>
      </c>
      <c r="S3305" t="s">
        <v>49</v>
      </c>
      <c r="T3305" t="s">
        <v>49</v>
      </c>
      <c r="U3305" t="s">
        <v>49</v>
      </c>
      <c r="V3305" t="s">
        <v>49</v>
      </c>
      <c r="W3305" t="s">
        <v>49</v>
      </c>
      <c r="X3305" t="s">
        <v>49</v>
      </c>
      <c r="Y3305" t="s">
        <v>49</v>
      </c>
      <c r="Z3305" t="s">
        <v>49</v>
      </c>
      <c r="AA3305" t="s">
        <v>49</v>
      </c>
      <c r="AB3305" t="s">
        <v>49</v>
      </c>
      <c r="AC3305" t="s">
        <v>49</v>
      </c>
      <c r="AD3305">
        <v>0</v>
      </c>
      <c r="AE3305">
        <v>0</v>
      </c>
      <c r="AF3305">
        <v>6</v>
      </c>
      <c r="AG3305">
        <v>6</v>
      </c>
      <c r="AH3305">
        <v>6</v>
      </c>
      <c r="AI3305">
        <v>6</v>
      </c>
      <c r="AJ3305">
        <v>6</v>
      </c>
      <c r="AK3305" t="s">
        <v>49</v>
      </c>
      <c r="AL3305" t="s">
        <v>49</v>
      </c>
      <c r="AM3305" t="s">
        <v>49</v>
      </c>
    </row>
    <row r="3306" spans="1:39" customFormat="1" hidden="1" x14ac:dyDescent="0.2">
      <c r="A3306" t="s">
        <v>434</v>
      </c>
      <c r="B3306" s="1" t="s">
        <v>167</v>
      </c>
      <c r="C3306" t="s">
        <v>28</v>
      </c>
      <c r="D3306" s="1" t="s">
        <v>553</v>
      </c>
      <c r="E3306" t="s">
        <v>49</v>
      </c>
      <c r="F3306">
        <v>1.0576507138443063</v>
      </c>
      <c r="G3306">
        <v>0.96294484388303803</v>
      </c>
      <c r="H3306">
        <v>2.9512330138203953</v>
      </c>
      <c r="I3306">
        <v>4.6660475662020158</v>
      </c>
      <c r="J3306">
        <v>6.9308098642419953</v>
      </c>
      <c r="K3306">
        <v>8.9228202798815097</v>
      </c>
      <c r="L3306">
        <v>9.0800505514668028</v>
      </c>
      <c r="M3306">
        <v>9.0219038650235586</v>
      </c>
      <c r="N3306">
        <v>12.973605306196619</v>
      </c>
      <c r="O3306">
        <v>12.618766680963075</v>
      </c>
      <c r="P3306">
        <v>8.4413497133606068</v>
      </c>
      <c r="Q3306">
        <v>8.9317292579313214</v>
      </c>
      <c r="R3306">
        <v>9.5868626526895007</v>
      </c>
      <c r="S3306">
        <v>8.5120545249264072</v>
      </c>
      <c r="T3306">
        <v>6.9191176544420099</v>
      </c>
      <c r="U3306">
        <v>6.7133291940757847</v>
      </c>
      <c r="V3306">
        <v>7.3547831441423339</v>
      </c>
      <c r="W3306">
        <v>5.8738505514865862</v>
      </c>
      <c r="X3306">
        <v>6.5432601160329114</v>
      </c>
      <c r="Y3306">
        <v>9.566283244518516</v>
      </c>
      <c r="Z3306">
        <v>17.241818646237551</v>
      </c>
      <c r="AA3306">
        <v>20.919261560678255</v>
      </c>
      <c r="AB3306" t="s">
        <v>49</v>
      </c>
      <c r="AC3306" t="s">
        <v>49</v>
      </c>
      <c r="AD3306" t="s">
        <v>49</v>
      </c>
      <c r="AE3306" t="s">
        <v>49</v>
      </c>
      <c r="AF3306" t="s">
        <v>49</v>
      </c>
      <c r="AG3306" t="s">
        <v>49</v>
      </c>
      <c r="AH3306" t="s">
        <v>49</v>
      </c>
      <c r="AI3306" t="s">
        <v>49</v>
      </c>
      <c r="AJ3306" t="s">
        <v>49</v>
      </c>
      <c r="AK3306" t="s">
        <v>49</v>
      </c>
      <c r="AL3306" t="s">
        <v>49</v>
      </c>
      <c r="AM3306" t="s">
        <v>49</v>
      </c>
    </row>
    <row r="3307" spans="1:39" customFormat="1" hidden="1" x14ac:dyDescent="0.2">
      <c r="A3307" t="s">
        <v>434</v>
      </c>
      <c r="B3307" s="1" t="s">
        <v>167</v>
      </c>
      <c r="C3307" t="s">
        <v>342</v>
      </c>
      <c r="D3307" s="1" t="s">
        <v>491</v>
      </c>
      <c r="E3307" t="s">
        <v>49</v>
      </c>
      <c r="F3307" t="s">
        <v>49</v>
      </c>
      <c r="G3307" t="s">
        <v>49</v>
      </c>
      <c r="H3307" t="s">
        <v>49</v>
      </c>
      <c r="I3307" t="s">
        <v>49</v>
      </c>
      <c r="J3307" t="s">
        <v>49</v>
      </c>
      <c r="K3307" t="s">
        <v>49</v>
      </c>
      <c r="L3307" t="s">
        <v>49</v>
      </c>
      <c r="M3307" t="s">
        <v>49</v>
      </c>
      <c r="N3307" t="s">
        <v>49</v>
      </c>
      <c r="O3307" t="s">
        <v>49</v>
      </c>
      <c r="P3307" t="s">
        <v>49</v>
      </c>
      <c r="Q3307" t="s">
        <v>49</v>
      </c>
      <c r="R3307" t="s">
        <v>49</v>
      </c>
      <c r="S3307" t="s">
        <v>49</v>
      </c>
      <c r="T3307" t="s">
        <v>49</v>
      </c>
      <c r="U3307" t="s">
        <v>49</v>
      </c>
      <c r="V3307" t="s">
        <v>49</v>
      </c>
      <c r="W3307" t="s">
        <v>49</v>
      </c>
      <c r="X3307" t="s">
        <v>49</v>
      </c>
      <c r="Y3307" t="s">
        <v>49</v>
      </c>
      <c r="Z3307" t="s">
        <v>49</v>
      </c>
      <c r="AA3307" t="s">
        <v>49</v>
      </c>
      <c r="AB3307" t="s">
        <v>49</v>
      </c>
      <c r="AC3307" t="s">
        <v>49</v>
      </c>
      <c r="AD3307" t="s">
        <v>49</v>
      </c>
      <c r="AE3307" t="s">
        <v>49</v>
      </c>
      <c r="AF3307">
        <v>48.206859999999999</v>
      </c>
      <c r="AG3307">
        <v>49.057279999999999</v>
      </c>
      <c r="AH3307">
        <v>49.985779999999998</v>
      </c>
      <c r="AI3307">
        <v>49.77807</v>
      </c>
      <c r="AJ3307">
        <v>50.824559999999998</v>
      </c>
      <c r="AK3307" t="s">
        <v>49</v>
      </c>
      <c r="AL3307" t="s">
        <v>49</v>
      </c>
      <c r="AM3307" t="s">
        <v>49</v>
      </c>
    </row>
    <row r="3308" spans="1:39" customFormat="1" hidden="1" x14ac:dyDescent="0.2">
      <c r="A3308" t="s">
        <v>434</v>
      </c>
      <c r="B3308" s="1" t="s">
        <v>167</v>
      </c>
      <c r="C3308" t="s">
        <v>207</v>
      </c>
      <c r="D3308" s="1" t="s">
        <v>110</v>
      </c>
      <c r="E3308" t="s">
        <v>49</v>
      </c>
      <c r="F3308" t="s">
        <v>49</v>
      </c>
      <c r="G3308" t="s">
        <v>49</v>
      </c>
      <c r="H3308" t="s">
        <v>49</v>
      </c>
      <c r="I3308" t="s">
        <v>49</v>
      </c>
      <c r="J3308" t="s">
        <v>49</v>
      </c>
      <c r="K3308" t="s">
        <v>49</v>
      </c>
      <c r="L3308" t="s">
        <v>49</v>
      </c>
      <c r="M3308" t="s">
        <v>49</v>
      </c>
      <c r="N3308" t="s">
        <v>49</v>
      </c>
      <c r="O3308" t="s">
        <v>49</v>
      </c>
      <c r="P3308" t="s">
        <v>49</v>
      </c>
      <c r="Q3308" t="s">
        <v>49</v>
      </c>
      <c r="R3308" t="s">
        <v>49</v>
      </c>
      <c r="S3308" t="s">
        <v>49</v>
      </c>
      <c r="T3308" t="s">
        <v>49</v>
      </c>
      <c r="U3308" t="s">
        <v>49</v>
      </c>
      <c r="V3308" t="s">
        <v>49</v>
      </c>
      <c r="W3308" t="s">
        <v>49</v>
      </c>
      <c r="X3308" t="s">
        <v>49</v>
      </c>
      <c r="Y3308" t="s">
        <v>49</v>
      </c>
      <c r="Z3308" t="s">
        <v>49</v>
      </c>
      <c r="AA3308" t="s">
        <v>49</v>
      </c>
      <c r="AB3308" t="s">
        <v>49</v>
      </c>
      <c r="AC3308" t="s">
        <v>49</v>
      </c>
      <c r="AD3308" t="s">
        <v>49</v>
      </c>
      <c r="AE3308" t="s">
        <v>49</v>
      </c>
      <c r="AF3308" t="s">
        <v>49</v>
      </c>
      <c r="AG3308" t="s">
        <v>49</v>
      </c>
      <c r="AH3308">
        <v>5.1547698974609402</v>
      </c>
      <c r="AI3308" t="s">
        <v>49</v>
      </c>
      <c r="AJ3308" t="s">
        <v>49</v>
      </c>
      <c r="AK3308" t="s">
        <v>49</v>
      </c>
      <c r="AL3308" t="s">
        <v>49</v>
      </c>
      <c r="AM3308" t="s">
        <v>49</v>
      </c>
    </row>
    <row r="3309" spans="1:39" customFormat="1" hidden="1" x14ac:dyDescent="0.2">
      <c r="A3309" t="s">
        <v>434</v>
      </c>
      <c r="B3309" s="1" t="s">
        <v>167</v>
      </c>
      <c r="C3309" t="s">
        <v>40</v>
      </c>
      <c r="D3309" s="1" t="s">
        <v>286</v>
      </c>
      <c r="E3309" t="s">
        <v>49</v>
      </c>
      <c r="F3309" t="s">
        <v>49</v>
      </c>
      <c r="G3309" t="s">
        <v>49</v>
      </c>
      <c r="H3309" t="s">
        <v>49</v>
      </c>
      <c r="I3309" t="s">
        <v>49</v>
      </c>
      <c r="J3309" t="s">
        <v>49</v>
      </c>
      <c r="K3309" t="s">
        <v>49</v>
      </c>
      <c r="L3309" t="s">
        <v>49</v>
      </c>
      <c r="M3309" t="s">
        <v>49</v>
      </c>
      <c r="N3309" t="s">
        <v>49</v>
      </c>
      <c r="O3309" t="s">
        <v>49</v>
      </c>
      <c r="P3309" t="s">
        <v>49</v>
      </c>
      <c r="Q3309" t="s">
        <v>49</v>
      </c>
      <c r="R3309" t="s">
        <v>49</v>
      </c>
      <c r="S3309" t="s">
        <v>49</v>
      </c>
      <c r="T3309" t="s">
        <v>49</v>
      </c>
      <c r="U3309" t="s">
        <v>49</v>
      </c>
      <c r="V3309" t="s">
        <v>49</v>
      </c>
      <c r="W3309" t="s">
        <v>49</v>
      </c>
      <c r="X3309" t="s">
        <v>49</v>
      </c>
      <c r="Y3309" t="s">
        <v>49</v>
      </c>
      <c r="Z3309" t="s">
        <v>49</v>
      </c>
      <c r="AA3309" t="s">
        <v>49</v>
      </c>
      <c r="AB3309" t="s">
        <v>49</v>
      </c>
      <c r="AC3309" t="s">
        <v>49</v>
      </c>
      <c r="AD3309" t="s">
        <v>49</v>
      </c>
      <c r="AE3309" t="s">
        <v>49</v>
      </c>
      <c r="AF3309" t="s">
        <v>49</v>
      </c>
      <c r="AG3309" t="s">
        <v>49</v>
      </c>
      <c r="AH3309" t="s">
        <v>49</v>
      </c>
      <c r="AI3309" t="s">
        <v>49</v>
      </c>
      <c r="AJ3309" t="s">
        <v>49</v>
      </c>
      <c r="AK3309" t="s">
        <v>49</v>
      </c>
      <c r="AL3309" t="s">
        <v>49</v>
      </c>
      <c r="AM3309" t="s">
        <v>49</v>
      </c>
    </row>
    <row r="3310" spans="1:39" customFormat="1" hidden="1" x14ac:dyDescent="0.2">
      <c r="A3310" t="s">
        <v>434</v>
      </c>
      <c r="B3310" s="1" t="s">
        <v>167</v>
      </c>
      <c r="C3310" t="s">
        <v>445</v>
      </c>
      <c r="D3310" s="1" t="s">
        <v>307</v>
      </c>
      <c r="E3310" t="s">
        <v>49</v>
      </c>
      <c r="F3310" t="s">
        <v>49</v>
      </c>
      <c r="G3310" t="s">
        <v>49</v>
      </c>
      <c r="H3310">
        <v>0.2425966</v>
      </c>
      <c r="I3310">
        <v>0.2430658</v>
      </c>
      <c r="J3310">
        <v>0.24424390000000001</v>
      </c>
      <c r="K3310">
        <v>0.24686930000000001</v>
      </c>
      <c r="L3310">
        <v>0.24927530000000001</v>
      </c>
      <c r="M3310">
        <v>0.2602314</v>
      </c>
      <c r="N3310">
        <v>0.27058579999999999</v>
      </c>
      <c r="O3310">
        <v>0.2804874</v>
      </c>
      <c r="P3310">
        <v>0.2929735</v>
      </c>
      <c r="Q3310">
        <v>0.30309049999999998</v>
      </c>
      <c r="R3310">
        <v>0.31574859999999999</v>
      </c>
      <c r="S3310">
        <v>0.33495340000000001</v>
      </c>
      <c r="T3310">
        <v>0.34590480000000001</v>
      </c>
      <c r="U3310">
        <v>0.36088249999999999</v>
      </c>
      <c r="V3310">
        <v>0.37785479999999999</v>
      </c>
      <c r="W3310">
        <v>0.3936365</v>
      </c>
      <c r="X3310">
        <v>0.41298560000000001</v>
      </c>
      <c r="Y3310">
        <v>0.43192029999999998</v>
      </c>
      <c r="Z3310">
        <v>0.47145569999999998</v>
      </c>
      <c r="AA3310">
        <v>0.49379970000000001</v>
      </c>
      <c r="AB3310">
        <v>0.50223240000000002</v>
      </c>
      <c r="AC3310">
        <v>0.51937690000000003</v>
      </c>
      <c r="AD3310">
        <v>0.54300579999999998</v>
      </c>
      <c r="AE3310">
        <v>0.54383680000000001</v>
      </c>
      <c r="AF3310">
        <v>0.55084999999999995</v>
      </c>
      <c r="AG3310">
        <v>0.55308979999999996</v>
      </c>
      <c r="AH3310">
        <v>0.55612720000000004</v>
      </c>
      <c r="AI3310">
        <v>0.56173280000000003</v>
      </c>
      <c r="AJ3310">
        <v>0.56120219999999998</v>
      </c>
      <c r="AK3310">
        <v>0.53162830000000005</v>
      </c>
      <c r="AL3310">
        <v>0.54387540000000001</v>
      </c>
      <c r="AM3310" t="s">
        <v>49</v>
      </c>
    </row>
    <row r="3311" spans="1:39" customFormat="1" hidden="1" x14ac:dyDescent="0.2">
      <c r="A3311" t="s">
        <v>434</v>
      </c>
      <c r="B3311" s="1" t="s">
        <v>167</v>
      </c>
      <c r="C3311" t="s">
        <v>394</v>
      </c>
      <c r="D3311" s="1" t="s">
        <v>281</v>
      </c>
      <c r="E3311" t="s">
        <v>49</v>
      </c>
      <c r="F3311" t="s">
        <v>49</v>
      </c>
      <c r="G3311" t="s">
        <v>49</v>
      </c>
      <c r="H3311" t="s">
        <v>49</v>
      </c>
      <c r="I3311">
        <v>34.555</v>
      </c>
      <c r="J3311" t="s">
        <v>49</v>
      </c>
      <c r="K3311" t="s">
        <v>49</v>
      </c>
      <c r="L3311" t="s">
        <v>49</v>
      </c>
      <c r="M3311">
        <v>47.364660000000001</v>
      </c>
      <c r="N3311">
        <v>42.055880000000002</v>
      </c>
      <c r="O3311" t="s">
        <v>49</v>
      </c>
      <c r="P3311" t="s">
        <v>49</v>
      </c>
      <c r="Q3311" t="s">
        <v>49</v>
      </c>
      <c r="R3311" t="s">
        <v>49</v>
      </c>
      <c r="S3311">
        <v>45.033729999999998</v>
      </c>
      <c r="T3311" t="s">
        <v>49</v>
      </c>
      <c r="U3311" t="s">
        <v>49</v>
      </c>
      <c r="V3311">
        <v>62.532580000000003</v>
      </c>
      <c r="W3311" t="s">
        <v>49</v>
      </c>
      <c r="X3311" t="s">
        <v>49</v>
      </c>
      <c r="Y3311" t="s">
        <v>49</v>
      </c>
      <c r="Z3311">
        <v>38.959580000000003</v>
      </c>
      <c r="AA3311">
        <v>46.467460000000003</v>
      </c>
      <c r="AB3311">
        <v>35.932580000000002</v>
      </c>
      <c r="AC3311">
        <v>43.561480000000003</v>
      </c>
      <c r="AD3311">
        <v>41.339190000000002</v>
      </c>
      <c r="AE3311">
        <v>40.642780000000002</v>
      </c>
      <c r="AF3311" t="s">
        <v>49</v>
      </c>
      <c r="AG3311" t="s">
        <v>49</v>
      </c>
      <c r="AH3311" t="s">
        <v>49</v>
      </c>
      <c r="AI3311" t="s">
        <v>49</v>
      </c>
      <c r="AJ3311" t="s">
        <v>49</v>
      </c>
      <c r="AK3311" t="s">
        <v>49</v>
      </c>
      <c r="AL3311" t="s">
        <v>49</v>
      </c>
      <c r="AM3311" t="s">
        <v>49</v>
      </c>
    </row>
    <row r="3312" spans="1:39" customFormat="1" hidden="1" x14ac:dyDescent="0.2">
      <c r="A3312" t="s">
        <v>434</v>
      </c>
      <c r="B3312" s="1" t="s">
        <v>167</v>
      </c>
      <c r="C3312" t="s">
        <v>163</v>
      </c>
      <c r="D3312" s="1" t="s">
        <v>190</v>
      </c>
      <c r="E3312" t="s">
        <v>49</v>
      </c>
      <c r="F3312" t="s">
        <v>49</v>
      </c>
      <c r="G3312" t="s">
        <v>49</v>
      </c>
      <c r="H3312" t="s">
        <v>49</v>
      </c>
      <c r="I3312" t="s">
        <v>49</v>
      </c>
      <c r="J3312" t="s">
        <v>49</v>
      </c>
      <c r="K3312" t="s">
        <v>49</v>
      </c>
      <c r="L3312" t="s">
        <v>49</v>
      </c>
      <c r="M3312" t="s">
        <v>49</v>
      </c>
      <c r="N3312" t="s">
        <v>49</v>
      </c>
      <c r="O3312" t="s">
        <v>49</v>
      </c>
      <c r="P3312" t="s">
        <v>49</v>
      </c>
      <c r="Q3312" t="s">
        <v>49</v>
      </c>
      <c r="R3312" t="s">
        <v>49</v>
      </c>
      <c r="S3312" t="s">
        <v>49</v>
      </c>
      <c r="T3312" t="s">
        <v>49</v>
      </c>
      <c r="U3312" t="s">
        <v>49</v>
      </c>
      <c r="V3312" t="s">
        <v>49</v>
      </c>
      <c r="W3312" t="s">
        <v>49</v>
      </c>
      <c r="X3312" t="s">
        <v>49</v>
      </c>
      <c r="Y3312" t="s">
        <v>49</v>
      </c>
      <c r="Z3312">
        <v>1.1000000000000001</v>
      </c>
      <c r="AA3312" t="s">
        <v>49</v>
      </c>
      <c r="AB3312" t="s">
        <v>49</v>
      </c>
      <c r="AC3312">
        <v>88.7</v>
      </c>
      <c r="AD3312" t="s">
        <v>49</v>
      </c>
      <c r="AE3312" t="s">
        <v>49</v>
      </c>
      <c r="AF3312" t="s">
        <v>49</v>
      </c>
      <c r="AG3312">
        <v>51.9</v>
      </c>
      <c r="AH3312" t="s">
        <v>49</v>
      </c>
      <c r="AI3312">
        <v>78.5</v>
      </c>
      <c r="AJ3312" t="s">
        <v>49</v>
      </c>
      <c r="AK3312" t="s">
        <v>49</v>
      </c>
      <c r="AL3312" t="s">
        <v>49</v>
      </c>
      <c r="AM3312" t="s">
        <v>49</v>
      </c>
    </row>
    <row r="3313" spans="1:39" customFormat="1" hidden="1" x14ac:dyDescent="0.2">
      <c r="A3313" t="s">
        <v>434</v>
      </c>
      <c r="B3313" s="1" t="s">
        <v>167</v>
      </c>
      <c r="C3313" t="s">
        <v>427</v>
      </c>
      <c r="D3313" s="1" t="s">
        <v>225</v>
      </c>
      <c r="E3313" t="s">
        <v>49</v>
      </c>
      <c r="F3313" t="s">
        <v>49</v>
      </c>
      <c r="G3313" t="s">
        <v>49</v>
      </c>
      <c r="H3313" t="s">
        <v>49</v>
      </c>
      <c r="I3313" t="s">
        <v>49</v>
      </c>
      <c r="J3313" t="s">
        <v>49</v>
      </c>
      <c r="K3313" t="s">
        <v>49</v>
      </c>
      <c r="L3313" t="s">
        <v>49</v>
      </c>
      <c r="M3313" t="s">
        <v>49</v>
      </c>
      <c r="N3313" t="s">
        <v>49</v>
      </c>
      <c r="O3313" t="s">
        <v>49</v>
      </c>
      <c r="P3313" t="s">
        <v>49</v>
      </c>
      <c r="Q3313" t="s">
        <v>49</v>
      </c>
      <c r="R3313" t="s">
        <v>49</v>
      </c>
      <c r="S3313" t="s">
        <v>49</v>
      </c>
      <c r="T3313" t="s">
        <v>49</v>
      </c>
      <c r="U3313" t="s">
        <v>49</v>
      </c>
      <c r="V3313" t="s">
        <v>49</v>
      </c>
      <c r="W3313" t="s">
        <v>49</v>
      </c>
      <c r="X3313" t="s">
        <v>49</v>
      </c>
      <c r="Y3313" t="s">
        <v>49</v>
      </c>
      <c r="Z3313">
        <v>21.7</v>
      </c>
      <c r="AA3313" t="s">
        <v>49</v>
      </c>
      <c r="AB3313" t="s">
        <v>49</v>
      </c>
      <c r="AC3313">
        <v>25.5</v>
      </c>
      <c r="AD3313" t="s">
        <v>49</v>
      </c>
      <c r="AE3313" t="s">
        <v>49</v>
      </c>
      <c r="AF3313" t="s">
        <v>49</v>
      </c>
      <c r="AG3313">
        <v>4</v>
      </c>
      <c r="AH3313" t="s">
        <v>49</v>
      </c>
      <c r="AI3313">
        <v>9.5</v>
      </c>
      <c r="AJ3313" t="s">
        <v>49</v>
      </c>
      <c r="AK3313" t="s">
        <v>49</v>
      </c>
      <c r="AL3313" t="s">
        <v>49</v>
      </c>
      <c r="AM3313" t="s">
        <v>49</v>
      </c>
    </row>
    <row r="3314" spans="1:39" customFormat="1" hidden="1" x14ac:dyDescent="0.2">
      <c r="A3314" t="s">
        <v>434</v>
      </c>
      <c r="B3314" s="1" t="s">
        <v>167</v>
      </c>
      <c r="C3314" t="s">
        <v>18</v>
      </c>
      <c r="D3314" s="1" t="s">
        <v>374</v>
      </c>
      <c r="E3314" t="s">
        <v>49</v>
      </c>
      <c r="F3314" t="s">
        <v>49</v>
      </c>
      <c r="G3314" t="s">
        <v>49</v>
      </c>
      <c r="H3314" t="s">
        <v>49</v>
      </c>
      <c r="I3314" t="s">
        <v>49</v>
      </c>
      <c r="J3314" t="s">
        <v>49</v>
      </c>
      <c r="K3314" t="s">
        <v>49</v>
      </c>
      <c r="L3314" t="s">
        <v>49</v>
      </c>
      <c r="M3314" t="s">
        <v>49</v>
      </c>
      <c r="N3314" t="s">
        <v>49</v>
      </c>
      <c r="O3314" t="s">
        <v>49</v>
      </c>
      <c r="P3314" t="s">
        <v>49</v>
      </c>
      <c r="Q3314" t="s">
        <v>49</v>
      </c>
      <c r="R3314" t="s">
        <v>49</v>
      </c>
      <c r="S3314" t="s">
        <v>49</v>
      </c>
      <c r="T3314" t="s">
        <v>49</v>
      </c>
      <c r="U3314" t="s">
        <v>49</v>
      </c>
      <c r="V3314" t="s">
        <v>49</v>
      </c>
      <c r="W3314" t="s">
        <v>49</v>
      </c>
      <c r="X3314" t="s">
        <v>49</v>
      </c>
      <c r="Y3314" t="s">
        <v>49</v>
      </c>
      <c r="Z3314" t="s">
        <v>49</v>
      </c>
      <c r="AA3314" t="s">
        <v>49</v>
      </c>
      <c r="AB3314" t="s">
        <v>49</v>
      </c>
      <c r="AC3314" t="s">
        <v>49</v>
      </c>
      <c r="AD3314" t="s">
        <v>49</v>
      </c>
      <c r="AE3314" t="s">
        <v>49</v>
      </c>
      <c r="AF3314" t="s">
        <v>49</v>
      </c>
      <c r="AG3314">
        <v>13.7</v>
      </c>
      <c r="AH3314" t="s">
        <v>49</v>
      </c>
      <c r="AI3314">
        <v>3.1</v>
      </c>
      <c r="AJ3314" t="s">
        <v>49</v>
      </c>
      <c r="AK3314" t="s">
        <v>49</v>
      </c>
      <c r="AL3314" t="s">
        <v>49</v>
      </c>
      <c r="AM3314" t="s">
        <v>49</v>
      </c>
    </row>
    <row r="3315" spans="1:39" customFormat="1" hidden="1" x14ac:dyDescent="0.2">
      <c r="A3315" t="s">
        <v>434</v>
      </c>
      <c r="B3315" s="1" t="s">
        <v>167</v>
      </c>
      <c r="C3315" t="s">
        <v>437</v>
      </c>
      <c r="D3315" s="1" t="s">
        <v>561</v>
      </c>
      <c r="E3315" t="s">
        <v>49</v>
      </c>
      <c r="F3315" t="s">
        <v>49</v>
      </c>
      <c r="G3315" t="s">
        <v>49</v>
      </c>
      <c r="H3315" t="s">
        <v>49</v>
      </c>
      <c r="I3315" t="s">
        <v>49</v>
      </c>
      <c r="J3315" t="s">
        <v>49</v>
      </c>
      <c r="K3315" t="s">
        <v>49</v>
      </c>
      <c r="L3315" t="s">
        <v>49</v>
      </c>
      <c r="M3315" t="s">
        <v>49</v>
      </c>
      <c r="N3315" t="s">
        <v>49</v>
      </c>
      <c r="O3315" t="s">
        <v>49</v>
      </c>
      <c r="P3315" t="s">
        <v>49</v>
      </c>
      <c r="Q3315" t="s">
        <v>49</v>
      </c>
      <c r="R3315" t="s">
        <v>49</v>
      </c>
      <c r="S3315" t="s">
        <v>49</v>
      </c>
      <c r="T3315" t="s">
        <v>49</v>
      </c>
      <c r="U3315" t="s">
        <v>49</v>
      </c>
      <c r="V3315" t="s">
        <v>49</v>
      </c>
      <c r="W3315" t="s">
        <v>49</v>
      </c>
      <c r="X3315" t="s">
        <v>49</v>
      </c>
      <c r="Y3315" t="s">
        <v>49</v>
      </c>
      <c r="Z3315">
        <v>10.8</v>
      </c>
      <c r="AA3315" t="s">
        <v>49</v>
      </c>
      <c r="AB3315" t="s">
        <v>49</v>
      </c>
      <c r="AC3315">
        <v>28.7</v>
      </c>
      <c r="AD3315" t="s">
        <v>49</v>
      </c>
      <c r="AE3315" t="s">
        <v>49</v>
      </c>
      <c r="AF3315" t="s">
        <v>49</v>
      </c>
      <c r="AG3315">
        <v>8.3000000000000007</v>
      </c>
      <c r="AH3315" t="s">
        <v>49</v>
      </c>
      <c r="AI3315">
        <v>23.1</v>
      </c>
      <c r="AJ3315" t="s">
        <v>49</v>
      </c>
      <c r="AK3315" t="s">
        <v>49</v>
      </c>
      <c r="AL3315" t="s">
        <v>49</v>
      </c>
      <c r="AM3315" t="s">
        <v>49</v>
      </c>
    </row>
    <row r="3316" spans="1:39" customFormat="1" hidden="1" x14ac:dyDescent="0.2">
      <c r="A3316" t="s">
        <v>434</v>
      </c>
      <c r="B3316" s="1" t="s">
        <v>167</v>
      </c>
      <c r="C3316" t="s">
        <v>327</v>
      </c>
      <c r="D3316" s="1" t="s">
        <v>58</v>
      </c>
      <c r="E3316" t="s">
        <v>49</v>
      </c>
      <c r="F3316" t="s">
        <v>49</v>
      </c>
      <c r="G3316" t="s">
        <v>49</v>
      </c>
      <c r="H3316" t="s">
        <v>49</v>
      </c>
      <c r="I3316" t="s">
        <v>49</v>
      </c>
      <c r="J3316" t="s">
        <v>49</v>
      </c>
      <c r="K3316" t="s">
        <v>49</v>
      </c>
      <c r="L3316" t="s">
        <v>49</v>
      </c>
      <c r="M3316" t="s">
        <v>49</v>
      </c>
      <c r="N3316" t="s">
        <v>49</v>
      </c>
      <c r="O3316" t="s">
        <v>49</v>
      </c>
      <c r="P3316" t="s">
        <v>49</v>
      </c>
      <c r="Q3316" t="s">
        <v>49</v>
      </c>
      <c r="R3316" t="s">
        <v>49</v>
      </c>
      <c r="S3316" t="s">
        <v>49</v>
      </c>
      <c r="T3316" t="s">
        <v>49</v>
      </c>
      <c r="U3316" t="s">
        <v>49</v>
      </c>
      <c r="V3316" t="s">
        <v>49</v>
      </c>
      <c r="W3316" t="s">
        <v>49</v>
      </c>
      <c r="X3316" t="s">
        <v>49</v>
      </c>
      <c r="Y3316" t="s">
        <v>49</v>
      </c>
      <c r="Z3316">
        <v>80.099999999999994</v>
      </c>
      <c r="AA3316" t="s">
        <v>49</v>
      </c>
      <c r="AB3316" t="s">
        <v>49</v>
      </c>
      <c r="AC3316">
        <v>92.9</v>
      </c>
      <c r="AD3316" t="s">
        <v>49</v>
      </c>
      <c r="AE3316" t="s">
        <v>49</v>
      </c>
      <c r="AF3316" t="s">
        <v>49</v>
      </c>
      <c r="AG3316">
        <v>91.5</v>
      </c>
      <c r="AH3316" t="s">
        <v>49</v>
      </c>
      <c r="AI3316">
        <v>85.4</v>
      </c>
      <c r="AJ3316" t="s">
        <v>49</v>
      </c>
      <c r="AK3316" t="s">
        <v>49</v>
      </c>
      <c r="AL3316" t="s">
        <v>49</v>
      </c>
      <c r="AM3316" t="s">
        <v>49</v>
      </c>
    </row>
    <row r="3317" spans="1:39" customFormat="1" hidden="1" x14ac:dyDescent="0.2">
      <c r="A3317" t="s">
        <v>434</v>
      </c>
      <c r="B3317" s="1" t="s">
        <v>167</v>
      </c>
      <c r="C3317" t="s">
        <v>571</v>
      </c>
      <c r="D3317" s="1" t="s">
        <v>92</v>
      </c>
      <c r="E3317">
        <v>1.4822949276078523</v>
      </c>
      <c r="F3317">
        <v>2.3015077668871489</v>
      </c>
      <c r="G3317">
        <v>3.1739490793436214</v>
      </c>
      <c r="H3317">
        <v>3.585666148935839</v>
      </c>
      <c r="I3317">
        <v>3.8005852938044269</v>
      </c>
      <c r="J3317">
        <v>4.2255887597903374</v>
      </c>
      <c r="K3317">
        <v>4.5509842581355766</v>
      </c>
      <c r="L3317">
        <v>5.4468620938579013</v>
      </c>
      <c r="M3317">
        <v>6.1944554776940519</v>
      </c>
      <c r="N3317">
        <v>7.3932570934403401</v>
      </c>
      <c r="O3317">
        <v>13.640888995480568</v>
      </c>
      <c r="P3317">
        <v>31.097675695222165</v>
      </c>
      <c r="Q3317">
        <v>38.809207844381561</v>
      </c>
      <c r="R3317">
        <v>42.250837038001642</v>
      </c>
      <c r="S3317">
        <v>44.920441279839814</v>
      </c>
      <c r="T3317">
        <v>50.962280989242423</v>
      </c>
      <c r="U3317">
        <v>56.410367222533267</v>
      </c>
      <c r="V3317">
        <v>61.284404862006468</v>
      </c>
      <c r="W3317">
        <v>67.906246843316637</v>
      </c>
      <c r="X3317">
        <v>72.957307699146</v>
      </c>
      <c r="Y3317">
        <v>79.423842653993788</v>
      </c>
      <c r="Z3317">
        <v>77.095077184841927</v>
      </c>
      <c r="AA3317">
        <v>84.185180782280057</v>
      </c>
      <c r="AB3317">
        <v>92.998289618371643</v>
      </c>
      <c r="AC3317">
        <v>100</v>
      </c>
      <c r="AD3317">
        <v>106.4739720842641</v>
      </c>
      <c r="AE3317">
        <v>112.57126710864461</v>
      </c>
      <c r="AF3317">
        <v>115.21499882084743</v>
      </c>
      <c r="AG3317">
        <v>118.69714915300922</v>
      </c>
      <c r="AH3317">
        <v>120.89553520812217</v>
      </c>
      <c r="AI3317">
        <v>123.21659552451169</v>
      </c>
      <c r="AJ3317">
        <v>124.69202051407851</v>
      </c>
      <c r="AK3317">
        <v>130.96964543006163</v>
      </c>
      <c r="AL3317">
        <v>135.83313559446256</v>
      </c>
      <c r="AM3317">
        <v>159.85785741323855</v>
      </c>
    </row>
    <row r="3318" spans="1:39" customFormat="1" hidden="1" x14ac:dyDescent="0.2">
      <c r="A3318" t="s">
        <v>434</v>
      </c>
      <c r="B3318" s="1" t="s">
        <v>167</v>
      </c>
      <c r="C3318" t="s">
        <v>182</v>
      </c>
      <c r="D3318" s="1" t="s">
        <v>373</v>
      </c>
      <c r="E3318">
        <v>-2.0102010530500252</v>
      </c>
      <c r="F3318">
        <v>14.190636629099799</v>
      </c>
      <c r="G3318">
        <v>6.7045786908151399</v>
      </c>
      <c r="H3318">
        <v>4.2965636395472018</v>
      </c>
      <c r="I3318">
        <v>5.559857767761514</v>
      </c>
      <c r="J3318">
        <v>5.9125565563149109</v>
      </c>
      <c r="K3318">
        <v>8.1590185304964535</v>
      </c>
      <c r="L3318">
        <v>7.0312543276209709</v>
      </c>
      <c r="M3318">
        <v>6.9283237251818122</v>
      </c>
      <c r="N3318">
        <v>6.872091273125065</v>
      </c>
      <c r="O3318">
        <v>3.9676080913052374</v>
      </c>
      <c r="P3318">
        <v>7.3063760730441913</v>
      </c>
      <c r="Q3318">
        <v>5.7987823261587295</v>
      </c>
      <c r="R3318">
        <v>5.7514128821902375</v>
      </c>
      <c r="S3318">
        <v>5.9187436817742736</v>
      </c>
      <c r="T3318">
        <v>6.0670023037584286</v>
      </c>
      <c r="U3318">
        <v>6.3576954801280294</v>
      </c>
      <c r="V3318">
        <v>7.1075683690614824</v>
      </c>
      <c r="W3318">
        <v>8.6192662087304655</v>
      </c>
      <c r="X3318">
        <v>7.5968288005046531</v>
      </c>
      <c r="Y3318">
        <v>7.824902762608275</v>
      </c>
      <c r="Z3318">
        <v>7.5017749126047306</v>
      </c>
      <c r="AA3318">
        <v>8.5269055172287267</v>
      </c>
      <c r="AB3318">
        <v>8.0386526808092924</v>
      </c>
      <c r="AC3318">
        <v>8.026098434040847</v>
      </c>
      <c r="AD3318">
        <v>8.0263002263775149</v>
      </c>
      <c r="AE3318">
        <v>7.6119634407437928</v>
      </c>
      <c r="AF3318">
        <v>7.2700658433986405</v>
      </c>
      <c r="AG3318">
        <v>7.0228362550113843</v>
      </c>
      <c r="AH3318">
        <v>6.8925308726988987</v>
      </c>
      <c r="AI3318">
        <v>6.2479600075587172</v>
      </c>
      <c r="AJ3318">
        <v>5.4577350924847963</v>
      </c>
      <c r="AK3318">
        <v>0.50303182970861826</v>
      </c>
      <c r="AL3318">
        <v>2.5283510010298613</v>
      </c>
      <c r="AM3318">
        <v>2.7074265274068523</v>
      </c>
    </row>
    <row r="3319" spans="1:39" customFormat="1" hidden="1" x14ac:dyDescent="0.2">
      <c r="A3319" t="s">
        <v>434</v>
      </c>
      <c r="B3319" s="1" t="s">
        <v>167</v>
      </c>
      <c r="C3319" t="s">
        <v>32</v>
      </c>
      <c r="D3319" s="1" t="s">
        <v>379</v>
      </c>
      <c r="E3319">
        <v>551.04388413237473</v>
      </c>
      <c r="F3319">
        <v>611.44891136168519</v>
      </c>
      <c r="G3319">
        <v>634.15943341337811</v>
      </c>
      <c r="H3319">
        <v>643.10478538622533</v>
      </c>
      <c r="I3319">
        <v>660.42244308673958</v>
      </c>
      <c r="J3319">
        <v>680.92990340613051</v>
      </c>
      <c r="K3319">
        <v>717.69882498317827</v>
      </c>
      <c r="L3319">
        <v>749.53540724058792</v>
      </c>
      <c r="M3319">
        <v>782.95694066085298</v>
      </c>
      <c r="N3319">
        <v>819.44019591070639</v>
      </c>
      <c r="O3319">
        <v>836.30232414837167</v>
      </c>
      <c r="P3319">
        <v>881.75438605115062</v>
      </c>
      <c r="Q3319">
        <v>917.28873835059403</v>
      </c>
      <c r="R3319">
        <v>954.43039795039022</v>
      </c>
      <c r="S3319">
        <v>995.34168070078431</v>
      </c>
      <c r="T3319">
        <v>1040.3333184228275</v>
      </c>
      <c r="U3319">
        <v>1091.3008577521177</v>
      </c>
      <c r="V3319">
        <v>1151.9302518386994</v>
      </c>
      <c r="W3319">
        <v>1231.5190413567345</v>
      </c>
      <c r="X3319">
        <v>1304.2924035680487</v>
      </c>
      <c r="Y3319">
        <v>1384.6894410543066</v>
      </c>
      <c r="Z3319">
        <v>1466.0890868897027</v>
      </c>
      <c r="AA3319">
        <v>1567.5776279306726</v>
      </c>
      <c r="AB3319">
        <v>1669.0664149560776</v>
      </c>
      <c r="AC3319">
        <v>1777.4102133110762</v>
      </c>
      <c r="AD3319">
        <v>1893.3266270533788</v>
      </c>
      <c r="AE3319">
        <v>2009.8255335601284</v>
      </c>
      <c r="AF3319">
        <v>2125.4590569831389</v>
      </c>
      <c r="AG3319">
        <v>2240.4163465750535</v>
      </c>
      <c r="AH3319">
        <v>2358.3726639752194</v>
      </c>
      <c r="AI3319">
        <v>2467.9557615097433</v>
      </c>
      <c r="AJ3319">
        <v>2564.0196538036048</v>
      </c>
      <c r="AK3319">
        <v>2539.1245245305372</v>
      </c>
      <c r="AL3319">
        <v>2566.2774223522224</v>
      </c>
      <c r="AM3319">
        <v>2599.2050788683537</v>
      </c>
    </row>
    <row r="3320" spans="1:39" customFormat="1" hidden="1" x14ac:dyDescent="0.2">
      <c r="A3320" t="s">
        <v>434</v>
      </c>
      <c r="B3320" s="1" t="s">
        <v>167</v>
      </c>
      <c r="C3320" t="s">
        <v>261</v>
      </c>
      <c r="D3320" s="1" t="s">
        <v>162</v>
      </c>
      <c r="E3320" t="s">
        <v>49</v>
      </c>
      <c r="F3320" t="s">
        <v>49</v>
      </c>
      <c r="G3320">
        <v>1011.338259236914</v>
      </c>
      <c r="H3320">
        <v>1060.287518668423</v>
      </c>
      <c r="I3320">
        <v>1113.6528266419059</v>
      </c>
      <c r="J3320">
        <v>1175.4510577595747</v>
      </c>
      <c r="K3320">
        <v>1265.3794418796188</v>
      </c>
      <c r="L3320">
        <v>1349.2214940841322</v>
      </c>
      <c r="M3320">
        <v>1435.1881765525213</v>
      </c>
      <c r="N3320">
        <v>1527.9653427754856</v>
      </c>
      <c r="O3320">
        <v>1576.9588762383444</v>
      </c>
      <c r="P3320">
        <v>1686.0955796755686</v>
      </c>
      <c r="Q3320">
        <v>1793.7832790432226</v>
      </c>
      <c r="R3320">
        <v>1908.4642493293284</v>
      </c>
      <c r="S3320">
        <v>2021.288796843246</v>
      </c>
      <c r="T3320">
        <v>2154.3508600473278</v>
      </c>
      <c r="U3320">
        <v>2320.5606685721432</v>
      </c>
      <c r="V3320">
        <v>2526.2955514101354</v>
      </c>
      <c r="W3320">
        <v>2784.1782458441603</v>
      </c>
      <c r="X3320">
        <v>3028.3913515327877</v>
      </c>
      <c r="Y3320">
        <v>3276.7251908892313</v>
      </c>
      <c r="Z3320">
        <v>3491.586040531266</v>
      </c>
      <c r="AA3320">
        <v>3778.1539063558953</v>
      </c>
      <c r="AB3320">
        <v>4106.3422330324947</v>
      </c>
      <c r="AC3320">
        <v>4793.8328994953945</v>
      </c>
      <c r="AD3320">
        <v>5241.8460021571955</v>
      </c>
      <c r="AE3320">
        <v>5828.3750066765715</v>
      </c>
      <c r="AF3320">
        <v>6126.4406126245894</v>
      </c>
      <c r="AG3320">
        <v>6798.3603075641013</v>
      </c>
      <c r="AH3320">
        <v>7211.2590892488543</v>
      </c>
      <c r="AI3320">
        <v>7727.752550714612</v>
      </c>
      <c r="AJ3320">
        <v>8172.5779232714449</v>
      </c>
      <c r="AK3320">
        <v>8198.8364735211435</v>
      </c>
      <c r="AL3320">
        <v>8658.8090391923888</v>
      </c>
      <c r="AM3320">
        <v>9384.2656954042577</v>
      </c>
    </row>
    <row r="3321" spans="1:39" customFormat="1" hidden="1" x14ac:dyDescent="0.2">
      <c r="A3321" t="s">
        <v>434</v>
      </c>
      <c r="B3321" s="1" t="s">
        <v>167</v>
      </c>
      <c r="C3321" t="s">
        <v>244</v>
      </c>
      <c r="D3321" s="1" t="s">
        <v>344</v>
      </c>
      <c r="E3321" t="s">
        <v>49</v>
      </c>
      <c r="F3321" t="s">
        <v>49</v>
      </c>
      <c r="G3321" t="s">
        <v>49</v>
      </c>
      <c r="H3321" t="s">
        <v>49</v>
      </c>
      <c r="I3321" t="s">
        <v>49</v>
      </c>
      <c r="J3321" t="s">
        <v>49</v>
      </c>
      <c r="K3321" t="s">
        <v>49</v>
      </c>
      <c r="L3321" t="s">
        <v>49</v>
      </c>
      <c r="M3321">
        <v>30.6010932922363</v>
      </c>
      <c r="N3321" t="s">
        <v>49</v>
      </c>
      <c r="O3321">
        <v>30.054645538330099</v>
      </c>
      <c r="P3321" t="s">
        <v>49</v>
      </c>
      <c r="Q3321">
        <v>30.054645538330099</v>
      </c>
      <c r="R3321" t="s">
        <v>49</v>
      </c>
      <c r="S3321">
        <v>21.081081390380898</v>
      </c>
      <c r="T3321">
        <v>15.135134696960399</v>
      </c>
      <c r="U3321">
        <v>13.4328355789185</v>
      </c>
      <c r="V3321">
        <v>10.2941179275513</v>
      </c>
      <c r="W3321">
        <v>16.097560882568398</v>
      </c>
      <c r="X3321">
        <v>17.961164474487301</v>
      </c>
      <c r="Y3321">
        <v>19.902912139892599</v>
      </c>
      <c r="Z3321">
        <v>17.7033500671387</v>
      </c>
      <c r="AA3321">
        <v>21.531101226806602</v>
      </c>
      <c r="AB3321">
        <v>22.274881362915</v>
      </c>
      <c r="AC3321">
        <v>22.274881362915</v>
      </c>
      <c r="AD3321">
        <v>26.066350936889599</v>
      </c>
      <c r="AE3321">
        <v>37.980770111083999</v>
      </c>
      <c r="AF3321">
        <v>32.857143402099602</v>
      </c>
      <c r="AG3321">
        <v>36.666667938232401</v>
      </c>
      <c r="AH3321">
        <v>36.190475463867202</v>
      </c>
      <c r="AI3321">
        <v>23.3333339691162</v>
      </c>
      <c r="AJ3321">
        <v>20</v>
      </c>
      <c r="AK3321">
        <v>23.809524536132798</v>
      </c>
      <c r="AL3321">
        <v>30.9523811340332</v>
      </c>
      <c r="AM3321">
        <v>30.188678741455099</v>
      </c>
    </row>
    <row r="3322" spans="1:39" customFormat="1" hidden="1" x14ac:dyDescent="0.2">
      <c r="A3322" t="s">
        <v>434</v>
      </c>
      <c r="B3322" s="1" t="s">
        <v>167</v>
      </c>
      <c r="C3322" t="s">
        <v>209</v>
      </c>
      <c r="D3322" s="1" t="s">
        <v>33</v>
      </c>
      <c r="E3322" t="s">
        <v>49</v>
      </c>
      <c r="F3322" t="s">
        <v>49</v>
      </c>
      <c r="G3322" t="s">
        <v>49</v>
      </c>
      <c r="H3322" t="s">
        <v>49</v>
      </c>
      <c r="I3322" t="s">
        <v>49</v>
      </c>
      <c r="J3322" t="s">
        <v>49</v>
      </c>
      <c r="K3322" t="s">
        <v>49</v>
      </c>
      <c r="L3322" t="s">
        <v>49</v>
      </c>
      <c r="M3322" t="s">
        <v>49</v>
      </c>
      <c r="N3322" t="s">
        <v>49</v>
      </c>
      <c r="O3322" t="s">
        <v>49</v>
      </c>
      <c r="P3322" t="s">
        <v>49</v>
      </c>
      <c r="Q3322" t="s">
        <v>49</v>
      </c>
      <c r="R3322" t="s">
        <v>49</v>
      </c>
      <c r="S3322" t="s">
        <v>49</v>
      </c>
      <c r="T3322" t="s">
        <v>49</v>
      </c>
      <c r="U3322" t="s">
        <v>49</v>
      </c>
      <c r="V3322" t="s">
        <v>49</v>
      </c>
      <c r="W3322" t="s">
        <v>49</v>
      </c>
      <c r="X3322" t="s">
        <v>49</v>
      </c>
      <c r="Y3322" t="s">
        <v>49</v>
      </c>
      <c r="Z3322" t="s">
        <v>49</v>
      </c>
      <c r="AA3322" t="s">
        <v>49</v>
      </c>
      <c r="AB3322" t="s">
        <v>49</v>
      </c>
      <c r="AC3322" t="s">
        <v>49</v>
      </c>
      <c r="AD3322" t="s">
        <v>49</v>
      </c>
      <c r="AE3322" t="s">
        <v>49</v>
      </c>
      <c r="AF3322" t="s">
        <v>49</v>
      </c>
      <c r="AG3322" t="s">
        <v>49</v>
      </c>
      <c r="AH3322">
        <v>0.45200000000000001</v>
      </c>
      <c r="AI3322">
        <v>0.45681542158126798</v>
      </c>
      <c r="AJ3322" t="s">
        <v>49</v>
      </c>
      <c r="AK3322">
        <v>0.45666533708572399</v>
      </c>
      <c r="AL3322" t="s">
        <v>49</v>
      </c>
      <c r="AM3322" t="s">
        <v>49</v>
      </c>
    </row>
    <row r="3323" spans="1:39" customFormat="1" hidden="1" x14ac:dyDescent="0.2">
      <c r="A3323" t="s">
        <v>434</v>
      </c>
      <c r="B3323" s="1" t="s">
        <v>167</v>
      </c>
      <c r="C3323" t="s">
        <v>382</v>
      </c>
      <c r="D3323" s="1" t="s">
        <v>200</v>
      </c>
      <c r="E3323" t="s">
        <v>49</v>
      </c>
      <c r="F3323">
        <v>61.3325965106187</v>
      </c>
      <c r="G3323">
        <v>35.642982971226999</v>
      </c>
      <c r="H3323">
        <v>13.4415584415586</v>
      </c>
      <c r="I3323">
        <v>9.8645296699102705</v>
      </c>
      <c r="J3323">
        <v>6.2672224151902904</v>
      </c>
      <c r="K3323">
        <v>6.7844807862023204</v>
      </c>
      <c r="L3323">
        <v>19.593918987858402</v>
      </c>
      <c r="M3323">
        <v>13.0244156963462</v>
      </c>
      <c r="N3323">
        <v>27.5088624491449</v>
      </c>
      <c r="O3323">
        <v>90.980734562287907</v>
      </c>
      <c r="P3323">
        <v>125.27212839928001</v>
      </c>
      <c r="Q3323">
        <v>25.084641428131501</v>
      </c>
      <c r="R3323">
        <v>7.8118079478346898</v>
      </c>
      <c r="S3323">
        <v>10.631344632333301</v>
      </c>
      <c r="T3323">
        <v>15.4893529233525</v>
      </c>
      <c r="U3323">
        <v>10.462266731420801</v>
      </c>
      <c r="V3323">
        <v>7.1654175994663403</v>
      </c>
      <c r="W3323">
        <v>6.5455943905278504</v>
      </c>
      <c r="X3323">
        <v>4.6619726946970399</v>
      </c>
      <c r="Y3323">
        <v>7.6288088757752099</v>
      </c>
      <c r="Z3323">
        <v>0.14118767498035001</v>
      </c>
      <c r="AA3323">
        <v>5.9825452155008598</v>
      </c>
      <c r="AB3323">
        <v>7.5689885610997303</v>
      </c>
      <c r="AC3323">
        <v>4.2551267783209399</v>
      </c>
      <c r="AD3323">
        <v>6.3714271778293998</v>
      </c>
      <c r="AE3323">
        <v>4.1292430687377504</v>
      </c>
      <c r="AF3323">
        <v>1.27735427102986</v>
      </c>
      <c r="AG3323">
        <v>1.59691227583204</v>
      </c>
      <c r="AH3323">
        <v>0.82547860756812996</v>
      </c>
      <c r="AI3323">
        <v>2.0403926689019798</v>
      </c>
      <c r="AJ3323">
        <v>3.3225588125693402</v>
      </c>
      <c r="AK3323">
        <v>5.1040726295990302</v>
      </c>
      <c r="AL3323">
        <v>3.7556203665890502</v>
      </c>
      <c r="AM3323">
        <v>22.9562225132054</v>
      </c>
    </row>
    <row r="3324" spans="1:39" customFormat="1" hidden="1" x14ac:dyDescent="0.2">
      <c r="A3324" t="s">
        <v>434</v>
      </c>
      <c r="B3324" s="1" t="s">
        <v>167</v>
      </c>
      <c r="C3324" t="s">
        <v>213</v>
      </c>
      <c r="D3324" s="1" t="s">
        <v>331</v>
      </c>
      <c r="E3324">
        <v>25.849148665889345</v>
      </c>
      <c r="F3324">
        <v>55.266521123522523</v>
      </c>
      <c r="G3324">
        <v>37.907380761806962</v>
      </c>
      <c r="H3324">
        <v>12.971760393754067</v>
      </c>
      <c r="I3324">
        <v>5.9938414771930582</v>
      </c>
      <c r="J3324">
        <v>11.182579343206299</v>
      </c>
      <c r="K3324">
        <v>7.7005955108935922</v>
      </c>
      <c r="L3324">
        <v>19.685364415858103</v>
      </c>
      <c r="M3324">
        <v>13.725212258984243</v>
      </c>
      <c r="N3324">
        <v>19.352816725588198</v>
      </c>
      <c r="O3324">
        <v>84.504458901928786</v>
      </c>
      <c r="P3324">
        <v>127.97396640002933</v>
      </c>
      <c r="Q3324">
        <v>24.797776607928895</v>
      </c>
      <c r="R3324">
        <v>8.8680738020225505</v>
      </c>
      <c r="S3324">
        <v>6.3184647429281711</v>
      </c>
      <c r="T3324">
        <v>13.450089841646701</v>
      </c>
      <c r="U3324">
        <v>10.690428543496466</v>
      </c>
      <c r="V3324">
        <v>8.6403224787486437</v>
      </c>
      <c r="W3324">
        <v>10.805101226356868</v>
      </c>
      <c r="X3324">
        <v>7.4382860055333566</v>
      </c>
      <c r="Y3324">
        <v>8.863450638164764</v>
      </c>
      <c r="Z3324">
        <v>-2.9320735327513887</v>
      </c>
      <c r="AA3324">
        <v>9.1965711123668967</v>
      </c>
      <c r="AB3324">
        <v>10.468717598747062</v>
      </c>
      <c r="AC3324">
        <v>7.528859305220152</v>
      </c>
      <c r="AD3324">
        <v>6.4739720842641049</v>
      </c>
      <c r="AE3324">
        <v>5.7265591815763912</v>
      </c>
      <c r="AF3324">
        <v>2.3484960062244937</v>
      </c>
      <c r="AG3324">
        <v>3.0223064425633765</v>
      </c>
      <c r="AH3324">
        <v>1.8520967612112287</v>
      </c>
      <c r="AI3324">
        <v>1.9198891939175411</v>
      </c>
      <c r="AJ3324">
        <v>1.1974239210929198</v>
      </c>
      <c r="AK3324">
        <v>5.0345041247241227</v>
      </c>
      <c r="AL3324">
        <v>3.7134483707509673</v>
      </c>
      <c r="AM3324">
        <v>17.686937516117666</v>
      </c>
    </row>
    <row r="3325" spans="1:39" customFormat="1" hidden="1" x14ac:dyDescent="0.2">
      <c r="A3325" t="s">
        <v>434</v>
      </c>
      <c r="B3325" s="1" t="s">
        <v>167</v>
      </c>
      <c r="C3325" t="s">
        <v>263</v>
      </c>
      <c r="D3325" s="1" t="s">
        <v>232</v>
      </c>
      <c r="E3325" t="s">
        <v>49</v>
      </c>
      <c r="F3325" t="s">
        <v>49</v>
      </c>
      <c r="G3325" t="s">
        <v>49</v>
      </c>
      <c r="H3325">
        <v>26</v>
      </c>
      <c r="I3325">
        <v>26</v>
      </c>
      <c r="J3325">
        <v>25.33</v>
      </c>
      <c r="K3325">
        <v>24</v>
      </c>
      <c r="L3325">
        <v>25.67</v>
      </c>
      <c r="M3325">
        <v>27</v>
      </c>
      <c r="N3325" t="s">
        <v>49</v>
      </c>
      <c r="O3325">
        <v>29.2783333333333</v>
      </c>
      <c r="P3325">
        <v>32</v>
      </c>
      <c r="Q3325">
        <v>32</v>
      </c>
      <c r="R3325">
        <v>26.1666666666667</v>
      </c>
      <c r="S3325">
        <v>29.3333333333333</v>
      </c>
      <c r="T3325">
        <v>30.5</v>
      </c>
      <c r="U3325">
        <v>29.25</v>
      </c>
      <c r="V3325">
        <v>26.8333333333333</v>
      </c>
      <c r="W3325">
        <v>30</v>
      </c>
      <c r="X3325">
        <v>28.5</v>
      </c>
      <c r="Y3325">
        <v>24</v>
      </c>
      <c r="Z3325">
        <v>24.774999999999999</v>
      </c>
      <c r="AA3325">
        <v>22.612500000000001</v>
      </c>
      <c r="AB3325" t="s">
        <v>49</v>
      </c>
      <c r="AC3325" t="s">
        <v>49</v>
      </c>
      <c r="AD3325" t="s">
        <v>49</v>
      </c>
      <c r="AE3325" t="s">
        <v>49</v>
      </c>
      <c r="AF3325" t="s">
        <v>49</v>
      </c>
      <c r="AG3325" t="s">
        <v>49</v>
      </c>
      <c r="AH3325" t="s">
        <v>49</v>
      </c>
      <c r="AI3325" t="s">
        <v>49</v>
      </c>
      <c r="AJ3325" t="s">
        <v>49</v>
      </c>
      <c r="AK3325" t="s">
        <v>49</v>
      </c>
      <c r="AL3325" t="s">
        <v>49</v>
      </c>
      <c r="AM3325" t="s">
        <v>49</v>
      </c>
    </row>
    <row r="3326" spans="1:39" customFormat="1" hidden="1" x14ac:dyDescent="0.2">
      <c r="A3326" t="s">
        <v>434</v>
      </c>
      <c r="B3326" s="1" t="s">
        <v>167</v>
      </c>
      <c r="C3326" t="s">
        <v>546</v>
      </c>
      <c r="D3326" s="1" t="s">
        <v>94</v>
      </c>
      <c r="E3326">
        <v>400.37498930515198</v>
      </c>
      <c r="F3326">
        <v>591.49998419980602</v>
      </c>
      <c r="G3326">
        <v>707.74998109452702</v>
      </c>
      <c r="H3326">
        <v>702.08331457922895</v>
      </c>
      <c r="I3326">
        <v>716.08331420525997</v>
      </c>
      <c r="J3326">
        <v>716.24998086747496</v>
      </c>
      <c r="K3326">
        <v>717.66664749629899</v>
      </c>
      <c r="L3326">
        <v>804.69082007172199</v>
      </c>
      <c r="M3326">
        <v>921.02166666666699</v>
      </c>
      <c r="N3326">
        <v>1259.9791666666699</v>
      </c>
      <c r="O3326">
        <v>3298.3333333333298</v>
      </c>
      <c r="P3326">
        <v>7102.0249999999996</v>
      </c>
      <c r="Q3326">
        <v>7887.6433333333298</v>
      </c>
      <c r="R3326">
        <v>8954.5833333333303</v>
      </c>
      <c r="S3326">
        <v>10056.333333333299</v>
      </c>
      <c r="T3326">
        <v>10569.0375</v>
      </c>
      <c r="U3326">
        <v>10585.375</v>
      </c>
      <c r="V3326">
        <v>10655.166666666701</v>
      </c>
      <c r="W3326">
        <v>10153.6240754273</v>
      </c>
      <c r="X3326">
        <v>9602.7288182027296</v>
      </c>
      <c r="Y3326">
        <v>8740.18140302543</v>
      </c>
      <c r="Z3326">
        <v>8511.3511630569301</v>
      </c>
      <c r="AA3326">
        <v>8254.1630297334304</v>
      </c>
      <c r="AB3326">
        <v>8029.2625550618995</v>
      </c>
      <c r="AC3326">
        <v>8006.5820318805299</v>
      </c>
      <c r="AD3326">
        <v>7833.2299898296496</v>
      </c>
      <c r="AE3326">
        <v>8042.42157002354</v>
      </c>
      <c r="AF3326">
        <v>8127.6105984658598</v>
      </c>
      <c r="AG3326">
        <v>8124.3667561622797</v>
      </c>
      <c r="AH3326">
        <v>8244.8431892101908</v>
      </c>
      <c r="AI3326">
        <v>8401.3347661396601</v>
      </c>
      <c r="AJ3326">
        <v>8679.4090930967104</v>
      </c>
      <c r="AK3326">
        <v>9045.7878338247901</v>
      </c>
      <c r="AL3326">
        <v>9697.91578947368</v>
      </c>
      <c r="AM3326">
        <v>14035.2266926512</v>
      </c>
    </row>
    <row r="3327" spans="1:39" customFormat="1" hidden="1" x14ac:dyDescent="0.2">
      <c r="A3327" t="s">
        <v>434</v>
      </c>
      <c r="B3327" s="1" t="s">
        <v>167</v>
      </c>
      <c r="C3327" t="s">
        <v>309</v>
      </c>
      <c r="D3327" s="1" t="s">
        <v>274</v>
      </c>
      <c r="E3327" t="s">
        <v>49</v>
      </c>
      <c r="F3327" t="s">
        <v>49</v>
      </c>
      <c r="G3327" t="s">
        <v>49</v>
      </c>
      <c r="H3327" t="s">
        <v>49</v>
      </c>
      <c r="I3327" t="s">
        <v>49</v>
      </c>
      <c r="J3327" t="s">
        <v>49</v>
      </c>
      <c r="K3327" t="s">
        <v>49</v>
      </c>
      <c r="L3327" t="s">
        <v>49</v>
      </c>
      <c r="M3327">
        <v>59.574466705322301</v>
      </c>
      <c r="N3327" t="s">
        <v>49</v>
      </c>
      <c r="O3327">
        <v>36.7021293640137</v>
      </c>
      <c r="P3327" t="s">
        <v>49</v>
      </c>
      <c r="Q3327">
        <v>28.0423278808594</v>
      </c>
      <c r="R3327" t="s">
        <v>49</v>
      </c>
      <c r="S3327">
        <v>43.386241912841797</v>
      </c>
      <c r="T3327">
        <v>14.070351600646999</v>
      </c>
      <c r="U3327">
        <v>25.728155136108398</v>
      </c>
      <c r="V3327">
        <v>31.0679607391357</v>
      </c>
      <c r="W3327">
        <v>42.512077331542997</v>
      </c>
      <c r="X3327">
        <v>38.647342681884801</v>
      </c>
      <c r="Y3327">
        <v>44.711540222167997</v>
      </c>
      <c r="Z3327">
        <v>39.336494445800803</v>
      </c>
      <c r="AA3327">
        <v>35.5450248718262</v>
      </c>
      <c r="AB3327">
        <v>45.023696899414098</v>
      </c>
      <c r="AC3327">
        <v>45.971565246582003</v>
      </c>
      <c r="AD3327">
        <v>48.8151664733887</v>
      </c>
      <c r="AE3327">
        <v>62.380950927734403</v>
      </c>
      <c r="AF3327">
        <v>61.904762268066399</v>
      </c>
      <c r="AG3327">
        <v>63.809524536132798</v>
      </c>
      <c r="AH3327">
        <v>61.4285697937012</v>
      </c>
      <c r="AI3327">
        <v>60.377357482910199</v>
      </c>
      <c r="AJ3327">
        <v>63.207546234130902</v>
      </c>
      <c r="AK3327">
        <v>69.339622497558594</v>
      </c>
      <c r="AL3327">
        <v>68.867927551269503</v>
      </c>
      <c r="AM3327">
        <v>74.056602478027301</v>
      </c>
    </row>
    <row r="3328" spans="1:39" customFormat="1" hidden="1" x14ac:dyDescent="0.2">
      <c r="A3328" t="s">
        <v>434</v>
      </c>
      <c r="B3328" s="1" t="s">
        <v>167</v>
      </c>
      <c r="C3328" t="s">
        <v>421</v>
      </c>
      <c r="D3328" s="1" t="s">
        <v>223</v>
      </c>
      <c r="E3328">
        <v>2143748</v>
      </c>
      <c r="F3328">
        <v>2207793</v>
      </c>
      <c r="G3328">
        <v>2272719</v>
      </c>
      <c r="H3328">
        <v>2337901</v>
      </c>
      <c r="I3328">
        <v>2402997</v>
      </c>
      <c r="J3328">
        <v>2467936</v>
      </c>
      <c r="K3328">
        <v>2532782</v>
      </c>
      <c r="L3328">
        <v>2597839</v>
      </c>
      <c r="M3328">
        <v>2663704</v>
      </c>
      <c r="N3328">
        <v>2728138</v>
      </c>
      <c r="O3328">
        <v>2791500</v>
      </c>
      <c r="P3328">
        <v>2856664</v>
      </c>
      <c r="Q3328">
        <v>2923713</v>
      </c>
      <c r="R3328">
        <v>2993122</v>
      </c>
      <c r="S3328">
        <v>3065350</v>
      </c>
      <c r="T3328">
        <v>3140609</v>
      </c>
      <c r="U3328">
        <v>3218742</v>
      </c>
      <c r="V3328">
        <v>3308745</v>
      </c>
      <c r="W3328">
        <v>3410951</v>
      </c>
      <c r="X3328">
        <v>3513831</v>
      </c>
      <c r="Y3328">
        <v>3614321</v>
      </c>
      <c r="Z3328">
        <v>3711142</v>
      </c>
      <c r="AA3328">
        <v>3804527</v>
      </c>
      <c r="AB3328">
        <v>3895657</v>
      </c>
      <c r="AC3328">
        <v>3985189</v>
      </c>
      <c r="AD3328">
        <v>4074552</v>
      </c>
      <c r="AE3328">
        <v>4164330</v>
      </c>
      <c r="AF3328">
        <v>4257043</v>
      </c>
      <c r="AG3328">
        <v>4351881</v>
      </c>
      <c r="AH3328">
        <v>4444122</v>
      </c>
      <c r="AI3328">
        <v>4533537</v>
      </c>
      <c r="AJ3328">
        <v>4621574</v>
      </c>
      <c r="AK3328">
        <v>4709820</v>
      </c>
      <c r="AL3328">
        <v>4798524</v>
      </c>
      <c r="AM3328">
        <v>4886857</v>
      </c>
    </row>
    <row r="3329" spans="1:39" customFormat="1" hidden="1" x14ac:dyDescent="0.2">
      <c r="A3329" t="s">
        <v>434</v>
      </c>
      <c r="B3329" s="1" t="s">
        <v>167</v>
      </c>
      <c r="C3329" t="s">
        <v>120</v>
      </c>
      <c r="D3329" s="1" t="s">
        <v>488</v>
      </c>
      <c r="E3329">
        <v>2.8693668907440202</v>
      </c>
      <c r="F3329">
        <v>2.86821621756126</v>
      </c>
      <c r="G3329">
        <v>2.8424893344120901</v>
      </c>
      <c r="H3329">
        <v>2.80609494356005</v>
      </c>
      <c r="I3329">
        <v>2.7535956926721998</v>
      </c>
      <c r="J3329">
        <v>2.68639560805134</v>
      </c>
      <c r="K3329">
        <v>2.5841703786939698</v>
      </c>
      <c r="L3329">
        <v>2.4547162003654299</v>
      </c>
      <c r="M3329">
        <v>2.3364408148927298</v>
      </c>
      <c r="N3329">
        <v>2.0918807241895601</v>
      </c>
      <c r="O3329">
        <v>1.8540443717705299</v>
      </c>
      <c r="P3329">
        <v>1.7594520851929301</v>
      </c>
      <c r="Q3329">
        <v>1.68600720393729</v>
      </c>
      <c r="R3329">
        <v>1.62285673222063</v>
      </c>
      <c r="S3329">
        <v>1.55306898212099</v>
      </c>
      <c r="T3329">
        <v>1.4690442270042501</v>
      </c>
      <c r="U3329">
        <v>1.38084411454621</v>
      </c>
      <c r="V3329">
        <v>1.45948723125249</v>
      </c>
      <c r="W3329">
        <v>1.5869225795325601</v>
      </c>
      <c r="X3329">
        <v>1.5808715339338899</v>
      </c>
      <c r="Y3329">
        <v>1.5523244760118899</v>
      </c>
      <c r="Z3329">
        <v>1.52146861670776</v>
      </c>
      <c r="AA3329">
        <v>1.4894787970459</v>
      </c>
      <c r="AB3329">
        <v>1.45859508479977</v>
      </c>
      <c r="AC3329">
        <v>1.4309732746758701</v>
      </c>
      <c r="AD3329">
        <v>1.40264986092754</v>
      </c>
      <c r="AE3329">
        <v>1.3649122882104301</v>
      </c>
      <c r="AF3329">
        <v>1.42395616494124</v>
      </c>
      <c r="AG3329">
        <v>1.5198136905787201</v>
      </c>
      <c r="AH3329">
        <v>1.5343644950602799</v>
      </c>
      <c r="AI3329">
        <v>1.51870726808495</v>
      </c>
      <c r="AJ3329">
        <v>1.49540481526456</v>
      </c>
      <c r="AK3329">
        <v>1.4774566600305901</v>
      </c>
      <c r="AL3329">
        <v>1.4332140649593801</v>
      </c>
      <c r="AM3329">
        <v>1.39649568386606</v>
      </c>
    </row>
    <row r="3330" spans="1:39" customFormat="1" hidden="1" x14ac:dyDescent="0.2">
      <c r="A3330" t="s">
        <v>434</v>
      </c>
      <c r="B3330" s="1" t="s">
        <v>167</v>
      </c>
      <c r="C3330" t="s">
        <v>514</v>
      </c>
      <c r="D3330" s="1" t="s">
        <v>142</v>
      </c>
      <c r="E3330">
        <v>4074961</v>
      </c>
      <c r="F3330">
        <v>4193532</v>
      </c>
      <c r="G3330">
        <v>4314443</v>
      </c>
      <c r="H3330">
        <v>4437225</v>
      </c>
      <c r="I3330">
        <v>4561106</v>
      </c>
      <c r="J3330">
        <v>4685296</v>
      </c>
      <c r="K3330">
        <v>4807950</v>
      </c>
      <c r="L3330">
        <v>4927432</v>
      </c>
      <c r="M3330">
        <v>5043914</v>
      </c>
      <c r="N3330">
        <v>5150538</v>
      </c>
      <c r="O3330">
        <v>5246922</v>
      </c>
      <c r="P3330">
        <v>5340056</v>
      </c>
      <c r="Q3330">
        <v>5430853</v>
      </c>
      <c r="R3330">
        <v>5519707</v>
      </c>
      <c r="S3330">
        <v>5606101</v>
      </c>
      <c r="T3330">
        <v>5689065</v>
      </c>
      <c r="U3330">
        <v>5768167</v>
      </c>
      <c r="V3330">
        <v>5852970</v>
      </c>
      <c r="W3330">
        <v>5946593</v>
      </c>
      <c r="X3330">
        <v>6041348</v>
      </c>
      <c r="Y3330">
        <v>6135861</v>
      </c>
      <c r="Z3330">
        <v>6229930</v>
      </c>
      <c r="AA3330">
        <v>6323418</v>
      </c>
      <c r="AB3330">
        <v>6416327</v>
      </c>
      <c r="AC3330">
        <v>6508803</v>
      </c>
      <c r="AD3330">
        <v>6600742</v>
      </c>
      <c r="AE3330">
        <v>6691454</v>
      </c>
      <c r="AF3330">
        <v>6787419</v>
      </c>
      <c r="AG3330">
        <v>6891363</v>
      </c>
      <c r="AH3330">
        <v>6997917</v>
      </c>
      <c r="AI3330">
        <v>7105006</v>
      </c>
      <c r="AJ3330">
        <v>7212053</v>
      </c>
      <c r="AK3330">
        <v>7319399</v>
      </c>
      <c r="AL3330">
        <v>7425057</v>
      </c>
      <c r="AM3330">
        <v>7529475</v>
      </c>
    </row>
    <row r="3331" spans="1:39" customFormat="1" hidden="1" x14ac:dyDescent="0.2">
      <c r="A3331" t="s">
        <v>434</v>
      </c>
      <c r="B3331" s="1" t="s">
        <v>167</v>
      </c>
      <c r="C3331" t="s">
        <v>267</v>
      </c>
      <c r="D3331" s="1" t="s">
        <v>205</v>
      </c>
      <c r="E3331" t="s">
        <v>49</v>
      </c>
      <c r="F3331" t="s">
        <v>49</v>
      </c>
      <c r="G3331" t="s">
        <v>49</v>
      </c>
      <c r="H3331" t="s">
        <v>49</v>
      </c>
      <c r="I3331" t="s">
        <v>49</v>
      </c>
      <c r="J3331" t="s">
        <v>49</v>
      </c>
      <c r="K3331" t="s">
        <v>49</v>
      </c>
      <c r="L3331" t="s">
        <v>49</v>
      </c>
      <c r="M3331" t="s">
        <v>49</v>
      </c>
      <c r="N3331" t="s">
        <v>49</v>
      </c>
      <c r="O3331" t="s">
        <v>49</v>
      </c>
      <c r="P3331" t="s">
        <v>49</v>
      </c>
      <c r="Q3331" t="s">
        <v>49</v>
      </c>
      <c r="R3331" t="s">
        <v>49</v>
      </c>
      <c r="S3331" t="s">
        <v>49</v>
      </c>
      <c r="T3331" t="s">
        <v>49</v>
      </c>
      <c r="U3331" t="s">
        <v>49</v>
      </c>
      <c r="V3331">
        <v>27.1</v>
      </c>
      <c r="W3331">
        <v>27.1</v>
      </c>
      <c r="X3331">
        <v>27.1</v>
      </c>
      <c r="Y3331">
        <v>25.4</v>
      </c>
      <c r="Z3331">
        <v>25.1</v>
      </c>
      <c r="AA3331">
        <v>25.1</v>
      </c>
      <c r="AB3331">
        <v>25.1</v>
      </c>
      <c r="AC3331">
        <v>25.1</v>
      </c>
      <c r="AD3331">
        <v>20.100000000000001</v>
      </c>
      <c r="AE3331">
        <v>16.5</v>
      </c>
      <c r="AF3331">
        <v>16</v>
      </c>
      <c r="AG3331">
        <v>15.8</v>
      </c>
      <c r="AH3331">
        <v>15.8</v>
      </c>
      <c r="AI3331">
        <v>16.399999999999999</v>
      </c>
      <c r="AJ3331">
        <v>16.399999999999999</v>
      </c>
      <c r="AK3331" t="s">
        <v>49</v>
      </c>
      <c r="AL3331" t="s">
        <v>49</v>
      </c>
      <c r="AM3331" t="s">
        <v>49</v>
      </c>
    </row>
    <row r="3332" spans="1:39" customFormat="1" hidden="1" x14ac:dyDescent="0.2">
      <c r="A3332" t="s">
        <v>434</v>
      </c>
      <c r="B3332" s="1" t="s">
        <v>167</v>
      </c>
      <c r="C3332" t="s">
        <v>447</v>
      </c>
      <c r="D3332" s="1" t="s">
        <v>564</v>
      </c>
      <c r="E3332" t="s">
        <v>49</v>
      </c>
      <c r="F3332" t="s">
        <v>49</v>
      </c>
      <c r="G3332" t="s">
        <v>49</v>
      </c>
      <c r="H3332" t="s">
        <v>49</v>
      </c>
      <c r="I3332" t="s">
        <v>49</v>
      </c>
      <c r="J3332" t="s">
        <v>49</v>
      </c>
      <c r="K3332" t="s">
        <v>49</v>
      </c>
      <c r="L3332" t="s">
        <v>49</v>
      </c>
      <c r="M3332" t="s">
        <v>49</v>
      </c>
      <c r="N3332" t="s">
        <v>49</v>
      </c>
      <c r="O3332" t="s">
        <v>49</v>
      </c>
      <c r="P3332" t="s">
        <v>49</v>
      </c>
      <c r="Q3332" t="s">
        <v>49</v>
      </c>
      <c r="R3332" t="s">
        <v>49</v>
      </c>
      <c r="S3332" t="s">
        <v>49</v>
      </c>
      <c r="T3332" t="s">
        <v>49</v>
      </c>
      <c r="U3332">
        <v>9</v>
      </c>
      <c r="V3332">
        <v>9</v>
      </c>
      <c r="W3332">
        <v>9</v>
      </c>
      <c r="X3332">
        <v>9</v>
      </c>
      <c r="Y3332">
        <v>9</v>
      </c>
      <c r="Z3332">
        <v>9</v>
      </c>
      <c r="AA3332">
        <v>6</v>
      </c>
      <c r="AB3332">
        <v>6</v>
      </c>
      <c r="AC3332">
        <v>6</v>
      </c>
      <c r="AD3332">
        <v>6</v>
      </c>
      <c r="AE3332">
        <v>6</v>
      </c>
      <c r="AF3332">
        <v>6</v>
      </c>
      <c r="AG3332">
        <v>6</v>
      </c>
      <c r="AH3332">
        <v>6</v>
      </c>
      <c r="AI3332">
        <v>6</v>
      </c>
      <c r="AJ3332">
        <v>6</v>
      </c>
      <c r="AK3332" t="s">
        <v>49</v>
      </c>
      <c r="AL3332" t="s">
        <v>49</v>
      </c>
      <c r="AM3332" t="s">
        <v>49</v>
      </c>
    </row>
    <row r="3333" spans="1:39" customFormat="1" hidden="1" x14ac:dyDescent="0.2">
      <c r="A3333" t="s">
        <v>434</v>
      </c>
      <c r="B3333" s="1" t="s">
        <v>167</v>
      </c>
      <c r="C3333" t="s">
        <v>458</v>
      </c>
      <c r="D3333" s="1" t="s">
        <v>187</v>
      </c>
      <c r="E3333" t="s">
        <v>49</v>
      </c>
      <c r="F3333" t="s">
        <v>49</v>
      </c>
      <c r="G3333" t="s">
        <v>49</v>
      </c>
      <c r="H3333" t="s">
        <v>49</v>
      </c>
      <c r="I3333" t="s">
        <v>49</v>
      </c>
      <c r="J3333" t="s">
        <v>49</v>
      </c>
      <c r="K3333" t="s">
        <v>49</v>
      </c>
      <c r="L3333" t="s">
        <v>49</v>
      </c>
      <c r="M3333" t="s">
        <v>49</v>
      </c>
      <c r="N3333" t="s">
        <v>49</v>
      </c>
      <c r="O3333" t="s">
        <v>49</v>
      </c>
      <c r="P3333" t="s">
        <v>49</v>
      </c>
      <c r="Q3333" t="s">
        <v>49</v>
      </c>
      <c r="R3333" t="s">
        <v>49</v>
      </c>
      <c r="S3333" t="s">
        <v>49</v>
      </c>
      <c r="T3333" t="s">
        <v>49</v>
      </c>
      <c r="U3333" t="s">
        <v>49</v>
      </c>
      <c r="V3333" t="s">
        <v>49</v>
      </c>
      <c r="W3333" t="s">
        <v>49</v>
      </c>
      <c r="X3333" t="s">
        <v>49</v>
      </c>
      <c r="Y3333" t="s">
        <v>49</v>
      </c>
      <c r="Z3333" t="s">
        <v>49</v>
      </c>
      <c r="AA3333" t="s">
        <v>49</v>
      </c>
      <c r="AB3333" t="s">
        <v>49</v>
      </c>
      <c r="AC3333" t="s">
        <v>49</v>
      </c>
      <c r="AD3333" t="s">
        <v>49</v>
      </c>
      <c r="AE3333" t="s">
        <v>49</v>
      </c>
      <c r="AF3333" t="s">
        <v>49</v>
      </c>
      <c r="AG3333" t="s">
        <v>49</v>
      </c>
      <c r="AH3333" t="s">
        <v>49</v>
      </c>
      <c r="AI3333" t="s">
        <v>49</v>
      </c>
      <c r="AJ3333" t="s">
        <v>49</v>
      </c>
      <c r="AK3333" t="s">
        <v>49</v>
      </c>
      <c r="AL3333" t="s">
        <v>49</v>
      </c>
      <c r="AM3333" t="s">
        <v>49</v>
      </c>
    </row>
    <row r="3334" spans="1:39" customFormat="1" hidden="1" x14ac:dyDescent="0.2">
      <c r="A3334" t="s">
        <v>434</v>
      </c>
      <c r="B3334" s="1" t="s">
        <v>167</v>
      </c>
      <c r="C3334" t="s">
        <v>487</v>
      </c>
      <c r="D3334" s="1" t="s">
        <v>306</v>
      </c>
      <c r="E3334" t="s">
        <v>49</v>
      </c>
      <c r="F3334" t="s">
        <v>49</v>
      </c>
      <c r="G3334" t="s">
        <v>49</v>
      </c>
      <c r="H3334" t="s">
        <v>49</v>
      </c>
      <c r="I3334" t="s">
        <v>49</v>
      </c>
      <c r="J3334" t="s">
        <v>49</v>
      </c>
      <c r="K3334" t="s">
        <v>49</v>
      </c>
      <c r="L3334" t="s">
        <v>49</v>
      </c>
      <c r="M3334" t="s">
        <v>49</v>
      </c>
      <c r="N3334" t="s">
        <v>49</v>
      </c>
      <c r="O3334" t="s">
        <v>49</v>
      </c>
      <c r="P3334" t="s">
        <v>49</v>
      </c>
      <c r="Q3334" t="s">
        <v>49</v>
      </c>
      <c r="R3334" t="s">
        <v>49</v>
      </c>
      <c r="S3334" t="s">
        <v>49</v>
      </c>
      <c r="T3334" t="s">
        <v>49</v>
      </c>
      <c r="U3334" t="s">
        <v>49</v>
      </c>
      <c r="V3334" t="s">
        <v>49</v>
      </c>
      <c r="W3334" t="s">
        <v>49</v>
      </c>
      <c r="X3334" t="s">
        <v>49</v>
      </c>
      <c r="Y3334" t="s">
        <v>49</v>
      </c>
      <c r="Z3334" t="s">
        <v>49</v>
      </c>
      <c r="AA3334" t="s">
        <v>49</v>
      </c>
      <c r="AB3334" t="s">
        <v>49</v>
      </c>
      <c r="AC3334" t="s">
        <v>49</v>
      </c>
      <c r="AD3334" t="s">
        <v>49</v>
      </c>
      <c r="AE3334" t="s">
        <v>49</v>
      </c>
      <c r="AF3334" t="s">
        <v>49</v>
      </c>
      <c r="AG3334" t="s">
        <v>49</v>
      </c>
      <c r="AH3334" t="s">
        <v>49</v>
      </c>
      <c r="AI3334" t="s">
        <v>49</v>
      </c>
      <c r="AJ3334" t="s">
        <v>49</v>
      </c>
      <c r="AK3334" t="s">
        <v>49</v>
      </c>
      <c r="AL3334" t="s">
        <v>49</v>
      </c>
      <c r="AM3334" t="s">
        <v>49</v>
      </c>
    </row>
    <row r="3335" spans="1:39" customFormat="1" hidden="1" x14ac:dyDescent="0.2">
      <c r="A3335" t="s">
        <v>434</v>
      </c>
      <c r="B3335" s="1" t="s">
        <v>167</v>
      </c>
      <c r="C3335" t="s">
        <v>454</v>
      </c>
      <c r="D3335" s="1" t="s">
        <v>165</v>
      </c>
      <c r="E3335" t="s">
        <v>49</v>
      </c>
      <c r="F3335" t="s">
        <v>49</v>
      </c>
      <c r="G3335" t="s">
        <v>49</v>
      </c>
      <c r="H3335">
        <v>11.532297594405041</v>
      </c>
      <c r="I3335">
        <v>18.874831069418036</v>
      </c>
      <c r="J3335">
        <v>12.724494017288835</v>
      </c>
      <c r="K3335">
        <v>15.133996624426995</v>
      </c>
      <c r="L3335">
        <v>5.0003069409119307</v>
      </c>
      <c r="M3335">
        <v>11.672686713290398</v>
      </c>
      <c r="N3335" t="s">
        <v>49</v>
      </c>
      <c r="O3335">
        <v>-29.932136002171248</v>
      </c>
      <c r="P3335">
        <v>-42.098651839755405</v>
      </c>
      <c r="Q3335">
        <v>5.771115149509412</v>
      </c>
      <c r="R3335">
        <v>15.889500255237161</v>
      </c>
      <c r="S3335">
        <v>21.647103958897208</v>
      </c>
      <c r="T3335">
        <v>15.028555889335571</v>
      </c>
      <c r="U3335">
        <v>16.767096939380298</v>
      </c>
      <c r="V3335">
        <v>16.746094304113864</v>
      </c>
      <c r="W3335">
        <v>17.32311830520425</v>
      </c>
      <c r="X3335">
        <v>19.603546163591915</v>
      </c>
      <c r="Y3335">
        <v>13.904160921873947</v>
      </c>
      <c r="Z3335">
        <v>28.544004740948026</v>
      </c>
      <c r="AA3335">
        <v>12.286034946855313</v>
      </c>
      <c r="AB3335" t="s">
        <v>49</v>
      </c>
      <c r="AC3335" t="s">
        <v>49</v>
      </c>
      <c r="AD3335" t="s">
        <v>49</v>
      </c>
      <c r="AE3335" t="s">
        <v>49</v>
      </c>
      <c r="AF3335" t="s">
        <v>49</v>
      </c>
      <c r="AG3335" t="s">
        <v>49</v>
      </c>
      <c r="AH3335" t="s">
        <v>49</v>
      </c>
      <c r="AI3335" t="s">
        <v>49</v>
      </c>
      <c r="AJ3335" t="s">
        <v>49</v>
      </c>
      <c r="AK3335" t="s">
        <v>49</v>
      </c>
      <c r="AL3335" t="s">
        <v>49</v>
      </c>
      <c r="AM3335" t="s">
        <v>49</v>
      </c>
    </row>
    <row r="3336" spans="1:39" customFormat="1" hidden="1" x14ac:dyDescent="0.2">
      <c r="A3336" t="s">
        <v>434</v>
      </c>
      <c r="B3336" s="1" t="s">
        <v>167</v>
      </c>
      <c r="C3336" t="s">
        <v>381</v>
      </c>
      <c r="D3336" s="1" t="s">
        <v>512</v>
      </c>
      <c r="E3336" t="s">
        <v>49</v>
      </c>
      <c r="F3336" t="s">
        <v>49</v>
      </c>
      <c r="G3336" t="s">
        <v>49</v>
      </c>
      <c r="H3336" t="s">
        <v>49</v>
      </c>
      <c r="I3336" t="s">
        <v>49</v>
      </c>
      <c r="J3336" t="s">
        <v>49</v>
      </c>
      <c r="K3336" t="s">
        <v>49</v>
      </c>
      <c r="L3336" t="s">
        <v>49</v>
      </c>
      <c r="M3336">
        <v>15.2173910140991</v>
      </c>
      <c r="N3336" t="s">
        <v>49</v>
      </c>
      <c r="O3336">
        <v>13.586956977844199</v>
      </c>
      <c r="P3336" t="s">
        <v>49</v>
      </c>
      <c r="Q3336">
        <v>9.7826089859008807</v>
      </c>
      <c r="R3336" t="s">
        <v>49</v>
      </c>
      <c r="S3336">
        <v>12.432432174682599</v>
      </c>
      <c r="T3336">
        <v>8.1081085205078107</v>
      </c>
      <c r="U3336">
        <v>7.9601988792419398</v>
      </c>
      <c r="V3336">
        <v>7.8431372642517099</v>
      </c>
      <c r="W3336">
        <v>8.8235292434692401</v>
      </c>
      <c r="X3336">
        <v>11.1650485992432</v>
      </c>
      <c r="Y3336">
        <v>13.1067962646484</v>
      </c>
      <c r="Z3336">
        <v>13.875597953796399</v>
      </c>
      <c r="AA3336">
        <v>17.7033500671387</v>
      </c>
      <c r="AB3336">
        <v>18.483411788940401</v>
      </c>
      <c r="AC3336">
        <v>23.222749710083001</v>
      </c>
      <c r="AD3336">
        <v>22.748815536498999</v>
      </c>
      <c r="AE3336">
        <v>20.192308425903299</v>
      </c>
      <c r="AF3336">
        <v>22.380952835083001</v>
      </c>
      <c r="AG3336">
        <v>23.809524536132798</v>
      </c>
      <c r="AH3336">
        <v>24.2857151031494</v>
      </c>
      <c r="AI3336">
        <v>18.571428298950199</v>
      </c>
      <c r="AJ3336">
        <v>22.380952835083001</v>
      </c>
      <c r="AK3336">
        <v>19.523809432983398</v>
      </c>
      <c r="AL3336">
        <v>17.619047164916999</v>
      </c>
      <c r="AM3336">
        <v>16.037734985351602</v>
      </c>
    </row>
    <row r="3337" spans="1:39" customFormat="1" hidden="1" x14ac:dyDescent="0.2">
      <c r="A3337" t="s">
        <v>434</v>
      </c>
      <c r="B3337" s="1" t="s">
        <v>167</v>
      </c>
      <c r="C3337" t="s">
        <v>410</v>
      </c>
      <c r="D3337" s="1" t="s">
        <v>81</v>
      </c>
      <c r="E3337" t="s">
        <v>49</v>
      </c>
      <c r="F3337" t="s">
        <v>49</v>
      </c>
      <c r="G3337" t="s">
        <v>49</v>
      </c>
      <c r="H3337" t="s">
        <v>49</v>
      </c>
      <c r="I3337" t="s">
        <v>49</v>
      </c>
      <c r="J3337" t="s">
        <v>49</v>
      </c>
      <c r="K3337" t="s">
        <v>49</v>
      </c>
      <c r="L3337" t="s">
        <v>49</v>
      </c>
      <c r="M3337">
        <v>17.085426330566399</v>
      </c>
      <c r="N3337" t="s">
        <v>49</v>
      </c>
      <c r="O3337">
        <v>18</v>
      </c>
      <c r="P3337" t="s">
        <v>49</v>
      </c>
      <c r="Q3337">
        <v>17.910448074340799</v>
      </c>
      <c r="R3337" t="s">
        <v>49</v>
      </c>
      <c r="S3337">
        <v>9.9502487182617205</v>
      </c>
      <c r="T3337">
        <v>6.9651741981506303</v>
      </c>
      <c r="U3337">
        <v>9.1346149444580096</v>
      </c>
      <c r="V3337">
        <v>11.483253479003899</v>
      </c>
      <c r="W3337">
        <v>15.7894735336304</v>
      </c>
      <c r="X3337">
        <v>18.6602878570557</v>
      </c>
      <c r="Y3337">
        <v>21.153846740722699</v>
      </c>
      <c r="Z3337">
        <v>15.165876388549799</v>
      </c>
      <c r="AA3337">
        <v>16.5876770019531</v>
      </c>
      <c r="AB3337">
        <v>16.4319248199463</v>
      </c>
      <c r="AC3337">
        <v>23.004693984985401</v>
      </c>
      <c r="AD3337">
        <v>23.943662643432599</v>
      </c>
      <c r="AE3337">
        <v>25.480770111083999</v>
      </c>
      <c r="AF3337">
        <v>22.380952835083001</v>
      </c>
      <c r="AG3337">
        <v>20.9523811340332</v>
      </c>
      <c r="AH3337">
        <v>18.571428298950199</v>
      </c>
      <c r="AI3337">
        <v>19.523809432983398</v>
      </c>
      <c r="AJ3337">
        <v>17.142856597900401</v>
      </c>
      <c r="AK3337">
        <v>20</v>
      </c>
      <c r="AL3337">
        <v>26.6666660308838</v>
      </c>
      <c r="AM3337">
        <v>23.584905624389599</v>
      </c>
    </row>
    <row r="3338" spans="1:39" customFormat="1" hidden="1" x14ac:dyDescent="0.2">
      <c r="A3338" t="s">
        <v>434</v>
      </c>
      <c r="B3338" s="1" t="s">
        <v>167</v>
      </c>
      <c r="C3338" t="s">
        <v>330</v>
      </c>
      <c r="D3338" s="1" t="s">
        <v>266</v>
      </c>
      <c r="E3338" t="s">
        <v>49</v>
      </c>
      <c r="F3338" t="s">
        <v>49</v>
      </c>
      <c r="G3338" t="s">
        <v>49</v>
      </c>
      <c r="H3338" t="s">
        <v>49</v>
      </c>
      <c r="I3338" t="s">
        <v>49</v>
      </c>
      <c r="J3338" t="s">
        <v>49</v>
      </c>
      <c r="K3338" t="s">
        <v>49</v>
      </c>
      <c r="L3338" t="s">
        <v>49</v>
      </c>
      <c r="M3338" t="s">
        <v>49</v>
      </c>
      <c r="N3338" t="s">
        <v>49</v>
      </c>
      <c r="O3338" t="s">
        <v>49</v>
      </c>
      <c r="P3338" t="s">
        <v>49</v>
      </c>
      <c r="Q3338">
        <v>9.36</v>
      </c>
      <c r="R3338">
        <v>9.6999999999999993</v>
      </c>
      <c r="S3338" t="s">
        <v>49</v>
      </c>
      <c r="T3338" t="s">
        <v>49</v>
      </c>
      <c r="U3338">
        <v>8.6300000000000008</v>
      </c>
      <c r="V3338">
        <v>6.87</v>
      </c>
      <c r="W3338">
        <v>6.17</v>
      </c>
      <c r="X3338">
        <v>5.57</v>
      </c>
      <c r="Y3338">
        <v>9.25</v>
      </c>
      <c r="Z3338" t="s">
        <v>49</v>
      </c>
      <c r="AA3338" t="s">
        <v>49</v>
      </c>
      <c r="AB3338" t="s">
        <v>49</v>
      </c>
      <c r="AC3338" t="s">
        <v>49</v>
      </c>
      <c r="AD3338" t="s">
        <v>49</v>
      </c>
      <c r="AE3338">
        <v>4.01</v>
      </c>
      <c r="AF3338">
        <v>2.79</v>
      </c>
      <c r="AG3338">
        <v>2.0299999999999998</v>
      </c>
      <c r="AH3338">
        <v>1.95</v>
      </c>
      <c r="AI3338">
        <v>1.75</v>
      </c>
      <c r="AJ3338">
        <v>2.72</v>
      </c>
      <c r="AK3338">
        <v>2.72</v>
      </c>
      <c r="AL3338" t="s">
        <v>49</v>
      </c>
      <c r="AM3338" t="s">
        <v>49</v>
      </c>
    </row>
    <row r="3339" spans="1:39" customFormat="1" hidden="1" x14ac:dyDescent="0.2">
      <c r="A3339" t="s">
        <v>434</v>
      </c>
      <c r="B3339" s="1" t="s">
        <v>167</v>
      </c>
      <c r="C3339" t="s">
        <v>19</v>
      </c>
      <c r="D3339" s="1" t="s">
        <v>127</v>
      </c>
      <c r="E3339" t="s">
        <v>49</v>
      </c>
      <c r="F3339" t="s">
        <v>49</v>
      </c>
      <c r="G3339" t="s">
        <v>49</v>
      </c>
      <c r="H3339" t="s">
        <v>49</v>
      </c>
      <c r="I3339" t="s">
        <v>49</v>
      </c>
      <c r="J3339" t="s">
        <v>49</v>
      </c>
      <c r="K3339" t="s">
        <v>49</v>
      </c>
      <c r="L3339" t="s">
        <v>49</v>
      </c>
      <c r="M3339" t="s">
        <v>49</v>
      </c>
      <c r="N3339" t="s">
        <v>49</v>
      </c>
      <c r="O3339" t="s">
        <v>49</v>
      </c>
      <c r="P3339" t="s">
        <v>49</v>
      </c>
      <c r="Q3339">
        <v>8.6</v>
      </c>
      <c r="R3339">
        <v>8.8699999999999992</v>
      </c>
      <c r="S3339" t="s">
        <v>49</v>
      </c>
      <c r="T3339" t="s">
        <v>49</v>
      </c>
      <c r="U3339">
        <v>7.85</v>
      </c>
      <c r="V3339">
        <v>6.26</v>
      </c>
      <c r="W3339">
        <v>5.61</v>
      </c>
      <c r="X3339">
        <v>5.17</v>
      </c>
      <c r="Y3339">
        <v>8.43</v>
      </c>
      <c r="Z3339" t="s">
        <v>49</v>
      </c>
      <c r="AA3339" t="s">
        <v>49</v>
      </c>
      <c r="AB3339" t="s">
        <v>49</v>
      </c>
      <c r="AC3339" t="s">
        <v>49</v>
      </c>
      <c r="AD3339" t="s">
        <v>49</v>
      </c>
      <c r="AE3339">
        <v>3.89</v>
      </c>
      <c r="AF3339">
        <v>2.62</v>
      </c>
      <c r="AG3339">
        <v>1.96</v>
      </c>
      <c r="AH3339">
        <v>1.88</v>
      </c>
      <c r="AI3339">
        <v>1.72</v>
      </c>
      <c r="AJ3339">
        <v>2.75</v>
      </c>
      <c r="AK3339">
        <v>2.75</v>
      </c>
      <c r="AL3339" t="s">
        <v>49</v>
      </c>
      <c r="AM3339" t="s">
        <v>49</v>
      </c>
    </row>
    <row r="3340" spans="1:39" customFormat="1" hidden="1" x14ac:dyDescent="0.2">
      <c r="A3340" t="s">
        <v>434</v>
      </c>
      <c r="B3340" s="1" t="s">
        <v>167</v>
      </c>
      <c r="C3340" t="s">
        <v>219</v>
      </c>
      <c r="D3340" s="1" t="s">
        <v>551</v>
      </c>
      <c r="E3340" t="s">
        <v>49</v>
      </c>
      <c r="F3340" t="s">
        <v>49</v>
      </c>
      <c r="G3340" t="s">
        <v>49</v>
      </c>
      <c r="H3340" t="s">
        <v>49</v>
      </c>
      <c r="I3340" t="s">
        <v>49</v>
      </c>
      <c r="J3340" t="s">
        <v>49</v>
      </c>
      <c r="K3340" t="s">
        <v>49</v>
      </c>
      <c r="L3340" t="s">
        <v>49</v>
      </c>
      <c r="M3340" t="s">
        <v>49</v>
      </c>
      <c r="N3340" t="s">
        <v>49</v>
      </c>
      <c r="O3340" t="s">
        <v>49</v>
      </c>
      <c r="P3340" t="s">
        <v>49</v>
      </c>
      <c r="Q3340" t="s">
        <v>49</v>
      </c>
      <c r="R3340" t="s">
        <v>49</v>
      </c>
      <c r="S3340" t="s">
        <v>49</v>
      </c>
      <c r="T3340" t="s">
        <v>49</v>
      </c>
      <c r="U3340" t="s">
        <v>49</v>
      </c>
      <c r="V3340">
        <v>34</v>
      </c>
      <c r="W3340">
        <v>34</v>
      </c>
      <c r="X3340">
        <v>34</v>
      </c>
      <c r="Y3340">
        <v>34</v>
      </c>
      <c r="Z3340">
        <v>34</v>
      </c>
      <c r="AA3340">
        <v>34</v>
      </c>
      <c r="AB3340">
        <v>34</v>
      </c>
      <c r="AC3340">
        <v>34</v>
      </c>
      <c r="AD3340">
        <v>34</v>
      </c>
      <c r="AE3340">
        <v>35</v>
      </c>
      <c r="AF3340">
        <v>35</v>
      </c>
      <c r="AG3340">
        <v>35</v>
      </c>
      <c r="AH3340">
        <v>35</v>
      </c>
      <c r="AI3340">
        <v>35</v>
      </c>
      <c r="AJ3340">
        <v>35</v>
      </c>
      <c r="AK3340" t="s">
        <v>49</v>
      </c>
      <c r="AL3340" t="s">
        <v>49</v>
      </c>
      <c r="AM3340" t="s">
        <v>49</v>
      </c>
    </row>
    <row r="3341" spans="1:39" customFormat="1" hidden="1" x14ac:dyDescent="0.2">
      <c r="A3341" t="s">
        <v>434</v>
      </c>
      <c r="B3341" s="1" t="s">
        <v>167</v>
      </c>
      <c r="C3341" t="s">
        <v>460</v>
      </c>
      <c r="D3341" s="1" t="s">
        <v>249</v>
      </c>
      <c r="E3341" t="s">
        <v>49</v>
      </c>
      <c r="F3341" t="s">
        <v>49</v>
      </c>
      <c r="G3341" t="s">
        <v>49</v>
      </c>
      <c r="H3341" t="s">
        <v>49</v>
      </c>
      <c r="I3341" t="s">
        <v>49</v>
      </c>
      <c r="J3341" t="s">
        <v>49</v>
      </c>
      <c r="K3341" t="s">
        <v>49</v>
      </c>
      <c r="L3341" t="s">
        <v>49</v>
      </c>
      <c r="M3341" t="s">
        <v>49</v>
      </c>
      <c r="N3341" t="s">
        <v>49</v>
      </c>
      <c r="O3341" t="s">
        <v>49</v>
      </c>
      <c r="P3341" t="s">
        <v>49</v>
      </c>
      <c r="Q3341" t="s">
        <v>49</v>
      </c>
      <c r="R3341" t="s">
        <v>49</v>
      </c>
      <c r="S3341" t="s">
        <v>49</v>
      </c>
      <c r="T3341" t="s">
        <v>49</v>
      </c>
      <c r="U3341" t="s">
        <v>49</v>
      </c>
      <c r="V3341" t="s">
        <v>49</v>
      </c>
      <c r="W3341" t="s">
        <v>49</v>
      </c>
      <c r="X3341" t="s">
        <v>49</v>
      </c>
      <c r="Y3341" t="s">
        <v>49</v>
      </c>
      <c r="Z3341">
        <v>13.6</v>
      </c>
      <c r="AA3341" t="s">
        <v>49</v>
      </c>
      <c r="AB3341" t="s">
        <v>49</v>
      </c>
      <c r="AC3341">
        <v>13.7</v>
      </c>
      <c r="AD3341" t="s">
        <v>49</v>
      </c>
      <c r="AE3341" t="s">
        <v>49</v>
      </c>
      <c r="AF3341" t="s">
        <v>49</v>
      </c>
      <c r="AG3341">
        <v>16.3</v>
      </c>
      <c r="AH3341" t="s">
        <v>49</v>
      </c>
      <c r="AI3341">
        <v>27</v>
      </c>
      <c r="AJ3341" t="s">
        <v>49</v>
      </c>
      <c r="AK3341" t="s">
        <v>49</v>
      </c>
      <c r="AL3341" t="s">
        <v>49</v>
      </c>
      <c r="AM3341" t="s">
        <v>49</v>
      </c>
    </row>
    <row r="3342" spans="1:39" customFormat="1" hidden="1" x14ac:dyDescent="0.2">
      <c r="A3342" t="s">
        <v>434</v>
      </c>
      <c r="B3342" s="1" t="s">
        <v>167</v>
      </c>
      <c r="C3342" t="s">
        <v>214</v>
      </c>
      <c r="D3342" s="1" t="s">
        <v>72</v>
      </c>
      <c r="E3342" t="s">
        <v>49</v>
      </c>
      <c r="F3342" t="s">
        <v>49</v>
      </c>
      <c r="G3342" t="s">
        <v>49</v>
      </c>
      <c r="H3342" t="s">
        <v>49</v>
      </c>
      <c r="I3342" t="s">
        <v>49</v>
      </c>
      <c r="J3342" t="s">
        <v>49</v>
      </c>
      <c r="K3342" t="s">
        <v>49</v>
      </c>
      <c r="L3342" t="s">
        <v>49</v>
      </c>
      <c r="M3342" t="s">
        <v>49</v>
      </c>
      <c r="N3342" t="s">
        <v>49</v>
      </c>
      <c r="O3342" t="s">
        <v>49</v>
      </c>
      <c r="P3342" t="s">
        <v>49</v>
      </c>
      <c r="Q3342" t="s">
        <v>49</v>
      </c>
      <c r="R3342" t="s">
        <v>49</v>
      </c>
      <c r="S3342" t="s">
        <v>49</v>
      </c>
      <c r="T3342" t="s">
        <v>49</v>
      </c>
      <c r="U3342">
        <v>46</v>
      </c>
      <c r="V3342">
        <v>46</v>
      </c>
      <c r="W3342">
        <v>46</v>
      </c>
      <c r="X3342">
        <v>46</v>
      </c>
      <c r="Y3342">
        <v>46</v>
      </c>
      <c r="Z3342">
        <v>46</v>
      </c>
      <c r="AA3342">
        <v>55</v>
      </c>
      <c r="AB3342">
        <v>55</v>
      </c>
      <c r="AC3342">
        <v>55</v>
      </c>
      <c r="AD3342">
        <v>55</v>
      </c>
      <c r="AE3342">
        <v>55</v>
      </c>
      <c r="AF3342">
        <v>55</v>
      </c>
      <c r="AG3342">
        <v>55</v>
      </c>
      <c r="AH3342">
        <v>28</v>
      </c>
      <c r="AI3342">
        <v>28</v>
      </c>
      <c r="AJ3342">
        <v>28</v>
      </c>
      <c r="AK3342" t="s">
        <v>49</v>
      </c>
      <c r="AL3342" t="s">
        <v>49</v>
      </c>
      <c r="AM3342" t="s">
        <v>49</v>
      </c>
    </row>
    <row r="3343" spans="1:39" customFormat="1" hidden="1" x14ac:dyDescent="0.2">
      <c r="A3343" t="s">
        <v>434</v>
      </c>
      <c r="B3343" s="1" t="s">
        <v>167</v>
      </c>
      <c r="C3343" t="s">
        <v>443</v>
      </c>
      <c r="D3343" s="1" t="s">
        <v>259</v>
      </c>
      <c r="E3343" t="s">
        <v>49</v>
      </c>
      <c r="F3343" t="s">
        <v>49</v>
      </c>
      <c r="G3343" t="s">
        <v>49</v>
      </c>
      <c r="H3343" t="s">
        <v>49</v>
      </c>
      <c r="I3343" t="s">
        <v>49</v>
      </c>
      <c r="J3343" t="s">
        <v>49</v>
      </c>
      <c r="K3343" t="s">
        <v>49</v>
      </c>
      <c r="L3343" t="s">
        <v>49</v>
      </c>
      <c r="M3343" t="s">
        <v>49</v>
      </c>
      <c r="N3343" t="s">
        <v>49</v>
      </c>
      <c r="O3343" t="s">
        <v>49</v>
      </c>
      <c r="P3343" t="s">
        <v>49</v>
      </c>
      <c r="Q3343" t="s">
        <v>49</v>
      </c>
      <c r="R3343" t="s">
        <v>49</v>
      </c>
      <c r="S3343" t="s">
        <v>49</v>
      </c>
      <c r="T3343">
        <v>135</v>
      </c>
      <c r="U3343">
        <v>135</v>
      </c>
      <c r="V3343">
        <v>135</v>
      </c>
      <c r="W3343">
        <v>116</v>
      </c>
      <c r="X3343">
        <v>86</v>
      </c>
      <c r="Y3343">
        <v>86</v>
      </c>
      <c r="Z3343">
        <v>86</v>
      </c>
      <c r="AA3343">
        <v>86</v>
      </c>
      <c r="AB3343">
        <v>78</v>
      </c>
      <c r="AC3343">
        <v>88</v>
      </c>
      <c r="AD3343">
        <v>88</v>
      </c>
      <c r="AE3343">
        <v>88</v>
      </c>
      <c r="AF3343">
        <v>187</v>
      </c>
      <c r="AG3343">
        <v>174</v>
      </c>
      <c r="AH3343">
        <v>174</v>
      </c>
      <c r="AI3343">
        <v>174</v>
      </c>
      <c r="AJ3343">
        <v>173</v>
      </c>
      <c r="AK3343" t="s">
        <v>49</v>
      </c>
      <c r="AL3343" t="s">
        <v>49</v>
      </c>
      <c r="AM3343" t="s">
        <v>49</v>
      </c>
    </row>
    <row r="3344" spans="1:39" customFormat="1" hidden="1" x14ac:dyDescent="0.2">
      <c r="A3344" t="s">
        <v>434</v>
      </c>
      <c r="B3344" s="1" t="s">
        <v>167</v>
      </c>
      <c r="C3344" t="s">
        <v>470</v>
      </c>
      <c r="D3344" s="1" t="s">
        <v>131</v>
      </c>
      <c r="E3344" t="s">
        <v>49</v>
      </c>
      <c r="F3344" t="s">
        <v>49</v>
      </c>
      <c r="G3344" t="s">
        <v>49</v>
      </c>
      <c r="H3344" t="s">
        <v>49</v>
      </c>
      <c r="I3344" t="s">
        <v>49</v>
      </c>
      <c r="J3344" t="s">
        <v>49</v>
      </c>
      <c r="K3344" t="s">
        <v>49</v>
      </c>
      <c r="L3344" t="s">
        <v>49</v>
      </c>
      <c r="M3344" t="s">
        <v>49</v>
      </c>
      <c r="N3344" t="s">
        <v>49</v>
      </c>
      <c r="O3344" t="s">
        <v>49</v>
      </c>
      <c r="P3344" t="s">
        <v>49</v>
      </c>
      <c r="Q3344" t="s">
        <v>49</v>
      </c>
      <c r="R3344" t="s">
        <v>49</v>
      </c>
      <c r="S3344" t="s">
        <v>49</v>
      </c>
      <c r="T3344" t="s">
        <v>49</v>
      </c>
      <c r="U3344" t="s">
        <v>49</v>
      </c>
      <c r="V3344" t="s">
        <v>49</v>
      </c>
      <c r="W3344" t="s">
        <v>49</v>
      </c>
      <c r="X3344" t="s">
        <v>49</v>
      </c>
      <c r="Y3344" t="s">
        <v>49</v>
      </c>
      <c r="Z3344" t="s">
        <v>49</v>
      </c>
      <c r="AA3344" t="s">
        <v>49</v>
      </c>
      <c r="AB3344" t="s">
        <v>49</v>
      </c>
      <c r="AC3344" t="s">
        <v>49</v>
      </c>
      <c r="AD3344" t="s">
        <v>49</v>
      </c>
      <c r="AE3344">
        <v>13</v>
      </c>
      <c r="AF3344">
        <v>13</v>
      </c>
      <c r="AG3344">
        <v>13</v>
      </c>
      <c r="AH3344">
        <v>13</v>
      </c>
      <c r="AI3344">
        <v>9</v>
      </c>
      <c r="AJ3344">
        <v>9</v>
      </c>
      <c r="AK3344" t="s">
        <v>49</v>
      </c>
      <c r="AL3344" t="s">
        <v>49</v>
      </c>
      <c r="AM3344" t="s">
        <v>49</v>
      </c>
    </row>
    <row r="3345" spans="1:39" customFormat="1" hidden="1" x14ac:dyDescent="0.2">
      <c r="A3345" t="s">
        <v>434</v>
      </c>
      <c r="B3345" s="1" t="s">
        <v>167</v>
      </c>
      <c r="C3345" t="s">
        <v>169</v>
      </c>
      <c r="D3345" s="1" t="s">
        <v>129</v>
      </c>
      <c r="E3345" t="s">
        <v>49</v>
      </c>
      <c r="F3345" t="s">
        <v>49</v>
      </c>
      <c r="G3345" t="s">
        <v>49</v>
      </c>
      <c r="H3345" t="s">
        <v>49</v>
      </c>
      <c r="I3345" t="s">
        <v>49</v>
      </c>
      <c r="J3345" t="s">
        <v>49</v>
      </c>
      <c r="K3345" t="s">
        <v>49</v>
      </c>
      <c r="L3345" t="s">
        <v>49</v>
      </c>
      <c r="M3345" t="s">
        <v>49</v>
      </c>
      <c r="N3345" t="s">
        <v>49</v>
      </c>
      <c r="O3345" t="s">
        <v>49</v>
      </c>
      <c r="P3345" t="s">
        <v>49</v>
      </c>
      <c r="Q3345" t="s">
        <v>49</v>
      </c>
      <c r="R3345" t="s">
        <v>49</v>
      </c>
      <c r="S3345" t="s">
        <v>49</v>
      </c>
      <c r="T3345" t="s">
        <v>49</v>
      </c>
      <c r="U3345" t="s">
        <v>49</v>
      </c>
      <c r="V3345" t="s">
        <v>49</v>
      </c>
      <c r="W3345" t="s">
        <v>49</v>
      </c>
      <c r="X3345" t="s">
        <v>49</v>
      </c>
      <c r="Y3345" t="s">
        <v>49</v>
      </c>
      <c r="Z3345" t="s">
        <v>49</v>
      </c>
      <c r="AA3345" t="s">
        <v>49</v>
      </c>
      <c r="AB3345" t="s">
        <v>49</v>
      </c>
      <c r="AC3345" t="s">
        <v>49</v>
      </c>
      <c r="AD3345" t="s">
        <v>49</v>
      </c>
      <c r="AE3345">
        <v>60</v>
      </c>
      <c r="AF3345">
        <v>60</v>
      </c>
      <c r="AG3345">
        <v>60</v>
      </c>
      <c r="AH3345">
        <v>60</v>
      </c>
      <c r="AI3345">
        <v>60</v>
      </c>
      <c r="AJ3345">
        <v>60</v>
      </c>
      <c r="AK3345" t="s">
        <v>49</v>
      </c>
      <c r="AL3345" t="s">
        <v>49</v>
      </c>
      <c r="AM3345" t="s">
        <v>49</v>
      </c>
    </row>
    <row r="3346" spans="1:39" customFormat="1" hidden="1" x14ac:dyDescent="0.2">
      <c r="A3346" t="s">
        <v>434</v>
      </c>
      <c r="B3346" s="1" t="s">
        <v>167</v>
      </c>
      <c r="C3346" t="s">
        <v>272</v>
      </c>
      <c r="D3346" s="1" t="s">
        <v>348</v>
      </c>
      <c r="E3346" t="s">
        <v>49</v>
      </c>
      <c r="F3346" t="s">
        <v>49</v>
      </c>
      <c r="G3346" t="s">
        <v>49</v>
      </c>
      <c r="H3346" t="s">
        <v>49</v>
      </c>
      <c r="I3346" t="s">
        <v>49</v>
      </c>
      <c r="J3346" t="s">
        <v>49</v>
      </c>
      <c r="K3346" t="s">
        <v>49</v>
      </c>
      <c r="L3346" t="s">
        <v>49</v>
      </c>
      <c r="M3346" t="s">
        <v>49</v>
      </c>
      <c r="N3346" t="s">
        <v>49</v>
      </c>
      <c r="O3346" t="s">
        <v>49</v>
      </c>
      <c r="P3346" t="s">
        <v>49</v>
      </c>
      <c r="Q3346" t="s">
        <v>49</v>
      </c>
      <c r="R3346" t="s">
        <v>49</v>
      </c>
      <c r="S3346" t="s">
        <v>49</v>
      </c>
      <c r="T3346" t="s">
        <v>49</v>
      </c>
      <c r="U3346" t="s">
        <v>49</v>
      </c>
      <c r="V3346" t="s">
        <v>49</v>
      </c>
      <c r="W3346" t="s">
        <v>49</v>
      </c>
      <c r="X3346" t="s">
        <v>49</v>
      </c>
      <c r="Y3346" t="s">
        <v>49</v>
      </c>
      <c r="Z3346" t="s">
        <v>49</v>
      </c>
      <c r="AA3346" t="s">
        <v>49</v>
      </c>
      <c r="AB3346" t="s">
        <v>49</v>
      </c>
      <c r="AC3346" t="s">
        <v>49</v>
      </c>
      <c r="AD3346" t="s">
        <v>49</v>
      </c>
      <c r="AE3346">
        <v>13.5</v>
      </c>
      <c r="AF3346">
        <v>13.5</v>
      </c>
      <c r="AG3346">
        <v>13.5</v>
      </c>
      <c r="AH3346">
        <v>13.5</v>
      </c>
      <c r="AI3346">
        <v>10.5</v>
      </c>
      <c r="AJ3346">
        <v>10.5</v>
      </c>
      <c r="AK3346" t="s">
        <v>49</v>
      </c>
      <c r="AL3346" t="s">
        <v>49</v>
      </c>
      <c r="AM3346" t="s">
        <v>49</v>
      </c>
    </row>
    <row r="3347" spans="1:39" customFormat="1" hidden="1" x14ac:dyDescent="0.2">
      <c r="A3347" t="s">
        <v>434</v>
      </c>
      <c r="B3347" s="1" t="s">
        <v>167</v>
      </c>
      <c r="C3347" t="s">
        <v>320</v>
      </c>
      <c r="D3347" s="1" t="s">
        <v>481</v>
      </c>
      <c r="E3347" t="s">
        <v>49</v>
      </c>
      <c r="F3347" t="s">
        <v>49</v>
      </c>
      <c r="G3347" t="s">
        <v>49</v>
      </c>
      <c r="H3347" t="s">
        <v>49</v>
      </c>
      <c r="I3347" t="s">
        <v>49</v>
      </c>
      <c r="J3347" t="s">
        <v>49</v>
      </c>
      <c r="K3347" t="s">
        <v>49</v>
      </c>
      <c r="L3347" t="s">
        <v>49</v>
      </c>
      <c r="M3347" t="s">
        <v>49</v>
      </c>
      <c r="N3347" t="s">
        <v>49</v>
      </c>
      <c r="O3347" t="s">
        <v>49</v>
      </c>
      <c r="P3347" t="s">
        <v>49</v>
      </c>
      <c r="Q3347" t="s">
        <v>49</v>
      </c>
      <c r="R3347" t="s">
        <v>49</v>
      </c>
      <c r="S3347" t="s">
        <v>49</v>
      </c>
      <c r="T3347" t="s">
        <v>49</v>
      </c>
      <c r="U3347" t="s">
        <v>49</v>
      </c>
      <c r="V3347" t="s">
        <v>49</v>
      </c>
      <c r="W3347" t="s">
        <v>49</v>
      </c>
      <c r="X3347" t="s">
        <v>49</v>
      </c>
      <c r="Y3347" t="s">
        <v>49</v>
      </c>
      <c r="Z3347" t="s">
        <v>49</v>
      </c>
      <c r="AA3347" t="s">
        <v>49</v>
      </c>
      <c r="AB3347" t="s">
        <v>49</v>
      </c>
      <c r="AC3347" t="s">
        <v>49</v>
      </c>
      <c r="AD3347" t="s">
        <v>49</v>
      </c>
      <c r="AE3347">
        <v>60</v>
      </c>
      <c r="AF3347">
        <v>60</v>
      </c>
      <c r="AG3347">
        <v>60</v>
      </c>
      <c r="AH3347">
        <v>60</v>
      </c>
      <c r="AI3347">
        <v>60</v>
      </c>
      <c r="AJ3347">
        <v>60</v>
      </c>
      <c r="AK3347" t="s">
        <v>49</v>
      </c>
      <c r="AL3347" t="s">
        <v>49</v>
      </c>
      <c r="AM3347" t="s">
        <v>49</v>
      </c>
    </row>
    <row r="3348" spans="1:39" customFormat="1" hidden="1" x14ac:dyDescent="0.2">
      <c r="A3348" t="s">
        <v>434</v>
      </c>
      <c r="B3348" s="1" t="s">
        <v>167</v>
      </c>
      <c r="C3348" t="s">
        <v>157</v>
      </c>
      <c r="D3348" s="1" t="s">
        <v>441</v>
      </c>
      <c r="E3348" t="s">
        <v>49</v>
      </c>
      <c r="F3348" t="s">
        <v>49</v>
      </c>
      <c r="G3348" t="s">
        <v>49</v>
      </c>
      <c r="H3348" t="s">
        <v>49</v>
      </c>
      <c r="I3348" t="s">
        <v>49</v>
      </c>
      <c r="J3348" t="s">
        <v>49</v>
      </c>
      <c r="K3348" t="s">
        <v>49</v>
      </c>
      <c r="L3348" t="s">
        <v>49</v>
      </c>
      <c r="M3348" t="s">
        <v>49</v>
      </c>
      <c r="N3348" t="s">
        <v>49</v>
      </c>
      <c r="O3348" t="s">
        <v>49</v>
      </c>
      <c r="P3348" t="s">
        <v>49</v>
      </c>
      <c r="Q3348" t="s">
        <v>49</v>
      </c>
      <c r="R3348" t="s">
        <v>49</v>
      </c>
      <c r="S3348" t="s">
        <v>49</v>
      </c>
      <c r="T3348" t="s">
        <v>49</v>
      </c>
      <c r="U3348" t="s">
        <v>49</v>
      </c>
      <c r="V3348" t="s">
        <v>49</v>
      </c>
      <c r="W3348" t="s">
        <v>49</v>
      </c>
      <c r="X3348" t="s">
        <v>49</v>
      </c>
      <c r="Y3348" t="s">
        <v>49</v>
      </c>
      <c r="Z3348" t="s">
        <v>49</v>
      </c>
      <c r="AA3348" t="s">
        <v>49</v>
      </c>
      <c r="AB3348" t="s">
        <v>49</v>
      </c>
      <c r="AC3348">
        <v>22.7</v>
      </c>
      <c r="AD3348" t="s">
        <v>49</v>
      </c>
      <c r="AE3348" t="s">
        <v>49</v>
      </c>
      <c r="AF3348" t="s">
        <v>49</v>
      </c>
      <c r="AG3348">
        <v>23.4</v>
      </c>
      <c r="AH3348" t="s">
        <v>49</v>
      </c>
      <c r="AI3348">
        <v>14.7</v>
      </c>
      <c r="AJ3348" t="s">
        <v>49</v>
      </c>
      <c r="AK3348" t="s">
        <v>49</v>
      </c>
      <c r="AL3348" t="s">
        <v>49</v>
      </c>
      <c r="AM3348" t="s">
        <v>49</v>
      </c>
    </row>
    <row r="3349" spans="1:39" customFormat="1" hidden="1" x14ac:dyDescent="0.2">
      <c r="A3349" t="s">
        <v>434</v>
      </c>
      <c r="B3349" s="1" t="s">
        <v>167</v>
      </c>
      <c r="C3349" t="s">
        <v>87</v>
      </c>
      <c r="D3349" s="1" t="s">
        <v>302</v>
      </c>
      <c r="E3349" t="s">
        <v>49</v>
      </c>
      <c r="F3349" t="s">
        <v>49</v>
      </c>
      <c r="G3349" t="s">
        <v>49</v>
      </c>
      <c r="H3349" t="s">
        <v>49</v>
      </c>
      <c r="I3349" t="s">
        <v>49</v>
      </c>
      <c r="J3349" t="s">
        <v>49</v>
      </c>
      <c r="K3349" t="s">
        <v>49</v>
      </c>
      <c r="L3349" t="s">
        <v>49</v>
      </c>
      <c r="M3349" t="s">
        <v>49</v>
      </c>
      <c r="N3349" t="s">
        <v>49</v>
      </c>
      <c r="O3349" t="s">
        <v>49</v>
      </c>
      <c r="P3349" t="s">
        <v>49</v>
      </c>
      <c r="Q3349" t="s">
        <v>49</v>
      </c>
      <c r="R3349" t="s">
        <v>49</v>
      </c>
      <c r="S3349" t="s">
        <v>49</v>
      </c>
      <c r="T3349" t="s">
        <v>49</v>
      </c>
      <c r="U3349" t="s">
        <v>49</v>
      </c>
      <c r="V3349">
        <v>672</v>
      </c>
      <c r="W3349">
        <v>672</v>
      </c>
      <c r="X3349">
        <v>672</v>
      </c>
      <c r="Y3349">
        <v>560</v>
      </c>
      <c r="Z3349">
        <v>362</v>
      </c>
      <c r="AA3349">
        <v>362</v>
      </c>
      <c r="AB3349">
        <v>362</v>
      </c>
      <c r="AC3349">
        <v>362</v>
      </c>
      <c r="AD3349">
        <v>362</v>
      </c>
      <c r="AE3349">
        <v>362</v>
      </c>
      <c r="AF3349">
        <v>362</v>
      </c>
      <c r="AG3349">
        <v>362</v>
      </c>
      <c r="AH3349">
        <v>362</v>
      </c>
      <c r="AI3349">
        <v>362</v>
      </c>
      <c r="AJ3349">
        <v>362</v>
      </c>
      <c r="AK3349" t="s">
        <v>49</v>
      </c>
      <c r="AL3349" t="s">
        <v>49</v>
      </c>
      <c r="AM3349" t="s">
        <v>49</v>
      </c>
    </row>
    <row r="3350" spans="1:39" customFormat="1" hidden="1" x14ac:dyDescent="0.2">
      <c r="A3350" t="s">
        <v>434</v>
      </c>
      <c r="B3350" s="1" t="s">
        <v>167</v>
      </c>
      <c r="C3350" t="s">
        <v>542</v>
      </c>
      <c r="D3350" s="1" t="s">
        <v>479</v>
      </c>
      <c r="E3350">
        <v>45.528106634610971</v>
      </c>
      <c r="F3350">
        <v>44.126832004471403</v>
      </c>
      <c r="G3350">
        <v>35.847208476978551</v>
      </c>
      <c r="H3350">
        <v>38.18232164386761</v>
      </c>
      <c r="I3350">
        <v>44.130758614172052</v>
      </c>
      <c r="J3350">
        <v>52.628812012210304</v>
      </c>
      <c r="K3350">
        <v>64.809269997253978</v>
      </c>
      <c r="L3350">
        <v>60.554466140494632</v>
      </c>
      <c r="M3350">
        <v>63.757173609978899</v>
      </c>
      <c r="N3350">
        <v>65.156970765945843</v>
      </c>
      <c r="O3350">
        <v>84.269540509351188</v>
      </c>
      <c r="P3350">
        <v>80.05845616316293</v>
      </c>
      <c r="Q3350">
        <v>68.837301368337236</v>
      </c>
      <c r="R3350">
        <v>65.899436879848167</v>
      </c>
      <c r="S3350">
        <v>67.254902852353212</v>
      </c>
      <c r="T3350">
        <v>60.572095882218626</v>
      </c>
      <c r="U3350">
        <v>66.079751621756145</v>
      </c>
      <c r="V3350">
        <v>71.792646275403797</v>
      </c>
      <c r="W3350">
        <v>81.961375416527147</v>
      </c>
      <c r="X3350">
        <v>79.212628902447719</v>
      </c>
      <c r="Y3350">
        <v>81.849182093539625</v>
      </c>
      <c r="Z3350">
        <v>76.930826219968324</v>
      </c>
      <c r="AA3350">
        <v>84.720337891719552</v>
      </c>
      <c r="AB3350">
        <v>91.698695867333598</v>
      </c>
      <c r="AC3350">
        <v>98.185126430630987</v>
      </c>
      <c r="AD3350">
        <v>98.179146616070824</v>
      </c>
      <c r="AE3350">
        <v>99.059738292599647</v>
      </c>
      <c r="AF3350">
        <v>85.798321703766248</v>
      </c>
      <c r="AG3350">
        <v>75.091890920644502</v>
      </c>
      <c r="AH3350" t="s">
        <v>49</v>
      </c>
      <c r="AI3350" t="s">
        <v>49</v>
      </c>
      <c r="AJ3350" t="s">
        <v>49</v>
      </c>
      <c r="AK3350" t="s">
        <v>49</v>
      </c>
      <c r="AL3350" t="s">
        <v>49</v>
      </c>
      <c r="AM3350" t="s">
        <v>49</v>
      </c>
    </row>
    <row r="3351" spans="1:39" customFormat="1" hidden="1" x14ac:dyDescent="0.2">
      <c r="A3351" t="s">
        <v>434</v>
      </c>
      <c r="B3351" s="1" t="s">
        <v>167</v>
      </c>
      <c r="C3351" t="s">
        <v>456</v>
      </c>
      <c r="D3351" s="1" t="s">
        <v>489</v>
      </c>
      <c r="E3351" t="s">
        <v>49</v>
      </c>
      <c r="F3351" t="s">
        <v>49</v>
      </c>
      <c r="G3351" t="s">
        <v>49</v>
      </c>
      <c r="H3351" t="s">
        <v>49</v>
      </c>
      <c r="I3351" t="s">
        <v>49</v>
      </c>
      <c r="J3351" t="s">
        <v>49</v>
      </c>
      <c r="K3351" t="s">
        <v>49</v>
      </c>
      <c r="L3351" t="s">
        <v>49</v>
      </c>
      <c r="M3351">
        <v>15</v>
      </c>
      <c r="N3351" t="s">
        <v>49</v>
      </c>
      <c r="O3351">
        <v>10.945273399353001</v>
      </c>
      <c r="P3351" t="s">
        <v>49</v>
      </c>
      <c r="Q3351">
        <v>10.945273399353001</v>
      </c>
      <c r="R3351" t="s">
        <v>49</v>
      </c>
      <c r="S3351">
        <v>3.48258709907532</v>
      </c>
      <c r="T3351">
        <v>2.4875621795654301</v>
      </c>
      <c r="U3351">
        <v>6.7307691574096697</v>
      </c>
      <c r="V3351">
        <v>5.7692308425903303</v>
      </c>
      <c r="W3351">
        <v>6.7307691574096697</v>
      </c>
      <c r="X3351">
        <v>5.2884616851806596</v>
      </c>
      <c r="Y3351">
        <v>5.2884616851806596</v>
      </c>
      <c r="Z3351">
        <v>5.2132701873779297</v>
      </c>
      <c r="AA3351">
        <v>5.6872038841247603</v>
      </c>
      <c r="AB3351">
        <v>4.6948356628418004</v>
      </c>
      <c r="AC3351">
        <v>4.2253522872924796</v>
      </c>
      <c r="AD3351">
        <v>4.2253522872924796</v>
      </c>
      <c r="AE3351">
        <v>4.4334974288940403</v>
      </c>
      <c r="AF3351">
        <v>4.4334974288940403</v>
      </c>
      <c r="AG3351">
        <v>4.4334974288940403</v>
      </c>
      <c r="AH3351">
        <v>4.4334974288940403</v>
      </c>
      <c r="AI3351">
        <v>4.3689322471618697</v>
      </c>
      <c r="AJ3351">
        <v>3.38164258003235</v>
      </c>
      <c r="AK3351">
        <v>3.38164258003235</v>
      </c>
      <c r="AL3351">
        <v>4.3478260040283203</v>
      </c>
      <c r="AM3351">
        <v>4.8309178352356001</v>
      </c>
    </row>
    <row r="3352" spans="1:39" customFormat="1" hidden="1" x14ac:dyDescent="0.2">
      <c r="A3352" t="s">
        <v>570</v>
      </c>
      <c r="B3352" s="1" t="s">
        <v>384</v>
      </c>
      <c r="C3352" t="s">
        <v>483</v>
      </c>
      <c r="D3352" s="1" t="s">
        <v>39</v>
      </c>
      <c r="E3352">
        <v>7.887752786803727E-2</v>
      </c>
      <c r="F3352">
        <v>1.5053166569511936E-2</v>
      </c>
      <c r="G3352">
        <v>3.0388905094965332E-2</v>
      </c>
      <c r="H3352">
        <v>7.2661150497577561E-3</v>
      </c>
      <c r="I3352">
        <v>0.17775714052866831</v>
      </c>
      <c r="J3352">
        <v>5.5352246477754823E-2</v>
      </c>
      <c r="K3352">
        <v>6.1137809409488657</v>
      </c>
      <c r="L3352">
        <v>2.4649059022171828E-2</v>
      </c>
      <c r="M3352">
        <v>1.1029684699494116</v>
      </c>
      <c r="N3352">
        <v>6.5169930594023762E-2</v>
      </c>
      <c r="O3352">
        <v>0.22766078542970991</v>
      </c>
      <c r="P3352">
        <v>0.23992060808968674</v>
      </c>
      <c r="Q3352">
        <v>4.3214091250875192E-2</v>
      </c>
      <c r="R3352">
        <v>-0.31962616822429929</v>
      </c>
      <c r="S3352">
        <v>9.490940465918897E-3</v>
      </c>
      <c r="T3352">
        <v>-0.14018167545138507</v>
      </c>
      <c r="U3352">
        <v>3.9961864963149386E-2</v>
      </c>
      <c r="V3352">
        <v>0.28949019208924587</v>
      </c>
      <c r="W3352">
        <v>0.11944552842769612</v>
      </c>
      <c r="X3352">
        <v>9.7297164570327041E-2</v>
      </c>
      <c r="Y3352">
        <v>-4.0383848479800515E-3</v>
      </c>
      <c r="Z3352">
        <v>1.0508666653550283</v>
      </c>
      <c r="AA3352">
        <v>1.1303624065062063</v>
      </c>
      <c r="AB3352">
        <v>2.1151806160459792</v>
      </c>
      <c r="AC3352">
        <v>1.6504553253848839</v>
      </c>
      <c r="AD3352">
        <v>0.82313256007580193</v>
      </c>
      <c r="AE3352">
        <v>0.29868188545292346</v>
      </c>
      <c r="AF3352">
        <v>0.24841490090383389</v>
      </c>
      <c r="AG3352">
        <v>0.26691960100299567</v>
      </c>
      <c r="AH3352">
        <v>9.3640134812039533E-2</v>
      </c>
      <c r="AI3352">
        <v>-1.546831513402422E-2</v>
      </c>
      <c r="AJ3352">
        <v>0.37859676491262156</v>
      </c>
      <c r="AK3352">
        <v>-0.52672206395755805</v>
      </c>
      <c r="AL3352">
        <v>-0.19907926814085036</v>
      </c>
      <c r="AM3352">
        <v>0.40759771344093704</v>
      </c>
    </row>
    <row r="3353" spans="1:39" customFormat="1" hidden="1" x14ac:dyDescent="0.2">
      <c r="A3353" t="s">
        <v>570</v>
      </c>
      <c r="B3353" s="1" t="s">
        <v>384</v>
      </c>
      <c r="C3353" t="s">
        <v>260</v>
      </c>
      <c r="D3353" s="1" t="s">
        <v>203</v>
      </c>
      <c r="E3353">
        <v>16320000</v>
      </c>
      <c r="F3353">
        <v>3660000</v>
      </c>
      <c r="G3353">
        <v>5599999.9000000004</v>
      </c>
      <c r="H3353">
        <v>800000</v>
      </c>
      <c r="I3353">
        <v>35299999.899999999</v>
      </c>
      <c r="J3353">
        <v>13252097.9728</v>
      </c>
      <c r="K3353">
        <v>1519181869.0258701</v>
      </c>
      <c r="L3353">
        <v>6701341.1743120402</v>
      </c>
      <c r="M3353">
        <v>347351454.621611</v>
      </c>
      <c r="N3353">
        <v>19779208.975699499</v>
      </c>
      <c r="O3353">
        <v>59063714.128473602</v>
      </c>
      <c r="P3353">
        <v>72269842.451743394</v>
      </c>
      <c r="Q3353">
        <v>16299834.366516501</v>
      </c>
      <c r="R3353">
        <v>-111516284.529561</v>
      </c>
      <c r="S3353">
        <v>3619441.9773590602</v>
      </c>
      <c r="T3353">
        <v>-67111499.338333994</v>
      </c>
      <c r="U3353">
        <v>23752969.1211401</v>
      </c>
      <c r="V3353">
        <v>233904109.58904099</v>
      </c>
      <c r="W3353">
        <v>121305596.280329</v>
      </c>
      <c r="X3353">
        <v>111535690.174729</v>
      </c>
      <c r="Y3353">
        <v>-5951752.8594142599</v>
      </c>
      <c r="Z3353">
        <v>1113588046.6493399</v>
      </c>
      <c r="AA3353">
        <v>1304627500.0118501</v>
      </c>
      <c r="AB3353">
        <v>3259067552.4562001</v>
      </c>
      <c r="AC3353">
        <v>2872588962.21562</v>
      </c>
      <c r="AD3353">
        <v>1433630444.12308</v>
      </c>
      <c r="AE3353">
        <v>485806657.755081</v>
      </c>
      <c r="AF3353">
        <v>284647623.80536199</v>
      </c>
      <c r="AG3353">
        <v>292026510.20209599</v>
      </c>
      <c r="AH3353">
        <v>113012065.007347</v>
      </c>
      <c r="AI3353">
        <v>-21377568.8207293</v>
      </c>
      <c r="AJ3353">
        <v>515617569.38693702</v>
      </c>
      <c r="AK3353">
        <v>-558055522.56738305</v>
      </c>
      <c r="AL3353">
        <v>-272335307.09836602</v>
      </c>
      <c r="AM3353">
        <v>752255305.96694601</v>
      </c>
    </row>
    <row r="3354" spans="1:39" customFormat="1" hidden="1" x14ac:dyDescent="0.2">
      <c r="A3354" t="s">
        <v>570</v>
      </c>
      <c r="B3354" s="1" t="s">
        <v>384</v>
      </c>
      <c r="C3354" t="s">
        <v>31</v>
      </c>
      <c r="D3354" s="1" t="s">
        <v>339</v>
      </c>
      <c r="E3354" t="s">
        <v>49</v>
      </c>
      <c r="F3354" t="s">
        <v>49</v>
      </c>
      <c r="G3354" t="s">
        <v>49</v>
      </c>
      <c r="H3354">
        <v>63.514000000000003</v>
      </c>
      <c r="I3354">
        <v>62.823999999999998</v>
      </c>
      <c r="J3354">
        <v>63.265999999999998</v>
      </c>
      <c r="K3354">
        <v>65.42</v>
      </c>
      <c r="L3354">
        <v>66.733999999999995</v>
      </c>
      <c r="M3354">
        <v>66.840999999999994</v>
      </c>
      <c r="N3354">
        <v>66.319999999999993</v>
      </c>
      <c r="O3354">
        <v>65.864000000000004</v>
      </c>
      <c r="P3354">
        <v>65.558999999999997</v>
      </c>
      <c r="Q3354">
        <v>65.403000000000006</v>
      </c>
      <c r="R3354">
        <v>65.563999999999993</v>
      </c>
      <c r="S3354">
        <v>65.778000000000006</v>
      </c>
      <c r="T3354">
        <v>66.274000000000001</v>
      </c>
      <c r="U3354">
        <v>66.784000000000006</v>
      </c>
      <c r="V3354">
        <v>67.293000000000006</v>
      </c>
      <c r="W3354">
        <v>67.210999999999999</v>
      </c>
      <c r="X3354">
        <v>66.879000000000005</v>
      </c>
      <c r="Y3354">
        <v>66.757000000000005</v>
      </c>
      <c r="Z3354">
        <v>67.105000000000004</v>
      </c>
      <c r="AA3354">
        <v>67.450999999999993</v>
      </c>
      <c r="AB3354">
        <v>68.13</v>
      </c>
      <c r="AC3354">
        <v>68.888999999999996</v>
      </c>
      <c r="AD3354">
        <v>69.429000000000002</v>
      </c>
      <c r="AE3354">
        <v>69.775999999999996</v>
      </c>
      <c r="AF3354">
        <v>71.236000000000004</v>
      </c>
      <c r="AG3354">
        <v>71.649000000000001</v>
      </c>
      <c r="AH3354">
        <v>71.611999999999995</v>
      </c>
      <c r="AI3354">
        <v>71.700999999999993</v>
      </c>
      <c r="AJ3354">
        <v>71.462000000000003</v>
      </c>
      <c r="AK3354">
        <v>67.647999999999996</v>
      </c>
      <c r="AL3354">
        <v>68.388999999999996</v>
      </c>
      <c r="AM3354">
        <v>69.721000000000004</v>
      </c>
    </row>
    <row r="3355" spans="1:39" customFormat="1" hidden="1" x14ac:dyDescent="0.2">
      <c r="A3355" t="s">
        <v>570</v>
      </c>
      <c r="B3355" s="1" t="s">
        <v>384</v>
      </c>
      <c r="C3355" t="s">
        <v>473</v>
      </c>
      <c r="D3355" s="1" t="s">
        <v>563</v>
      </c>
      <c r="E3355">
        <v>60.49</v>
      </c>
      <c r="F3355" t="s">
        <v>49</v>
      </c>
      <c r="G3355" t="s">
        <v>49</v>
      </c>
      <c r="H3355" t="s">
        <v>49</v>
      </c>
      <c r="I3355" t="s">
        <v>49</v>
      </c>
      <c r="J3355" t="s">
        <v>49</v>
      </c>
      <c r="K3355" t="s">
        <v>49</v>
      </c>
      <c r="L3355">
        <v>67.959999999999994</v>
      </c>
      <c r="M3355">
        <v>54.45</v>
      </c>
      <c r="N3355">
        <v>55.08</v>
      </c>
      <c r="O3355" t="s">
        <v>49</v>
      </c>
      <c r="P3355" t="s">
        <v>49</v>
      </c>
      <c r="Q3355" t="s">
        <v>49</v>
      </c>
      <c r="R3355" t="s">
        <v>49</v>
      </c>
      <c r="S3355" t="s">
        <v>49</v>
      </c>
      <c r="T3355">
        <v>66.34</v>
      </c>
      <c r="U3355" t="s">
        <v>49</v>
      </c>
      <c r="V3355">
        <v>69.62</v>
      </c>
      <c r="W3355">
        <v>77.900000000000006</v>
      </c>
      <c r="X3355">
        <v>77.400000000000006</v>
      </c>
      <c r="Y3355">
        <v>69.3</v>
      </c>
      <c r="Z3355">
        <v>76.42</v>
      </c>
      <c r="AA3355">
        <v>76.87</v>
      </c>
      <c r="AB3355">
        <v>77.099999999999994</v>
      </c>
      <c r="AC3355" t="s">
        <v>49</v>
      </c>
      <c r="AD3355" t="s">
        <v>49</v>
      </c>
      <c r="AE3355" t="s">
        <v>49</v>
      </c>
      <c r="AF3355">
        <v>75.94</v>
      </c>
      <c r="AG3355">
        <v>73.84</v>
      </c>
      <c r="AH3355" t="s">
        <v>49</v>
      </c>
      <c r="AI3355" t="s">
        <v>49</v>
      </c>
      <c r="AJ3355" t="s">
        <v>49</v>
      </c>
      <c r="AK3355" t="s">
        <v>49</v>
      </c>
      <c r="AL3355" t="s">
        <v>49</v>
      </c>
      <c r="AM3355" t="s">
        <v>49</v>
      </c>
    </row>
    <row r="3356" spans="1:39" customFormat="1" hidden="1" x14ac:dyDescent="0.2">
      <c r="A3356" t="s">
        <v>570</v>
      </c>
      <c r="B3356" s="1" t="s">
        <v>384</v>
      </c>
      <c r="C3356" t="s">
        <v>415</v>
      </c>
      <c r="D3356" s="1" t="s">
        <v>568</v>
      </c>
      <c r="E3356" t="s">
        <v>49</v>
      </c>
      <c r="F3356" t="s">
        <v>49</v>
      </c>
      <c r="G3356">
        <v>100</v>
      </c>
      <c r="H3356">
        <v>100</v>
      </c>
      <c r="I3356">
        <v>100</v>
      </c>
      <c r="J3356">
        <v>100</v>
      </c>
      <c r="K3356">
        <v>100</v>
      </c>
      <c r="L3356">
        <v>100</v>
      </c>
      <c r="M3356">
        <v>100</v>
      </c>
      <c r="N3356">
        <v>100</v>
      </c>
      <c r="O3356">
        <v>100</v>
      </c>
      <c r="P3356">
        <v>100</v>
      </c>
      <c r="Q3356">
        <v>100</v>
      </c>
      <c r="R3356">
        <v>100</v>
      </c>
      <c r="S3356">
        <v>100</v>
      </c>
      <c r="T3356">
        <v>100</v>
      </c>
      <c r="U3356">
        <v>100</v>
      </c>
      <c r="V3356">
        <v>100</v>
      </c>
      <c r="W3356">
        <v>100</v>
      </c>
      <c r="X3356">
        <v>100</v>
      </c>
      <c r="Y3356">
        <v>100</v>
      </c>
      <c r="Z3356">
        <v>100</v>
      </c>
      <c r="AA3356">
        <v>100</v>
      </c>
      <c r="AB3356">
        <v>100</v>
      </c>
      <c r="AC3356">
        <v>100</v>
      </c>
      <c r="AD3356">
        <v>100</v>
      </c>
      <c r="AE3356">
        <v>100</v>
      </c>
      <c r="AF3356">
        <v>100</v>
      </c>
      <c r="AG3356">
        <v>100</v>
      </c>
      <c r="AH3356">
        <v>100</v>
      </c>
      <c r="AI3356">
        <v>100</v>
      </c>
      <c r="AJ3356">
        <v>100</v>
      </c>
      <c r="AK3356">
        <v>100</v>
      </c>
      <c r="AL3356">
        <v>100</v>
      </c>
      <c r="AM3356" t="s">
        <v>49</v>
      </c>
    </row>
    <row r="3357" spans="1:39" customFormat="1" hidden="1" x14ac:dyDescent="0.2">
      <c r="A3357" t="s">
        <v>570</v>
      </c>
      <c r="B3357" s="1" t="s">
        <v>384</v>
      </c>
      <c r="C3357" t="s">
        <v>275</v>
      </c>
      <c r="D3357" s="1" t="s">
        <v>222</v>
      </c>
      <c r="E3357">
        <v>96.994735969561702</v>
      </c>
      <c r="F3357">
        <v>82.140304858242317</v>
      </c>
      <c r="G3357" t="s">
        <v>49</v>
      </c>
      <c r="H3357">
        <v>192.23912685280615</v>
      </c>
      <c r="I3357">
        <v>103.98180547529725</v>
      </c>
      <c r="J3357">
        <v>88.467972602299412</v>
      </c>
      <c r="K3357">
        <v>91.367212386201047</v>
      </c>
      <c r="L3357">
        <v>90.890940238356393</v>
      </c>
      <c r="M3357">
        <v>77.747611118770607</v>
      </c>
      <c r="N3357">
        <v>82.722365234014362</v>
      </c>
      <c r="O3357">
        <v>95.573262505533421</v>
      </c>
      <c r="P3357">
        <v>83.732292223300647</v>
      </c>
      <c r="Q3357">
        <v>70.5530539398287</v>
      </c>
      <c r="R3357">
        <v>86.060952336448594</v>
      </c>
      <c r="S3357">
        <v>83.229585849870574</v>
      </c>
      <c r="T3357">
        <v>72.903205254009194</v>
      </c>
      <c r="U3357">
        <v>66.709014825851895</v>
      </c>
      <c r="V3357">
        <v>55.466187291253412</v>
      </c>
      <c r="W3357">
        <v>54.023919985069313</v>
      </c>
      <c r="X3357">
        <v>58.193974942143491</v>
      </c>
      <c r="Y3357">
        <v>55.402105765299169</v>
      </c>
      <c r="Z3357">
        <v>81.635605419691643</v>
      </c>
      <c r="AA3357">
        <v>77.493360177997062</v>
      </c>
      <c r="AB3357">
        <v>65.251201237924121</v>
      </c>
      <c r="AC3357">
        <v>60.630724329516461</v>
      </c>
      <c r="AD3357">
        <v>65.645559715015153</v>
      </c>
      <c r="AE3357">
        <v>72.638004619217071</v>
      </c>
      <c r="AF3357">
        <v>99.321355367777386</v>
      </c>
      <c r="AG3357">
        <v>108.23774870899724</v>
      </c>
      <c r="AH3357">
        <v>101.46756871155871</v>
      </c>
      <c r="AI3357">
        <v>92.512365045175244</v>
      </c>
      <c r="AJ3357">
        <v>92.212468976890278</v>
      </c>
      <c r="AK3357">
        <v>120.64368452514276</v>
      </c>
      <c r="AL3357" t="s">
        <v>49</v>
      </c>
      <c r="AM3357" t="s">
        <v>49</v>
      </c>
    </row>
    <row r="3358" spans="1:39" customFormat="1" hidden="1" x14ac:dyDescent="0.2">
      <c r="A3358" t="s">
        <v>570</v>
      </c>
      <c r="B3358" s="1" t="s">
        <v>384</v>
      </c>
      <c r="C3358" t="s">
        <v>215</v>
      </c>
      <c r="D3358" s="1" t="s">
        <v>497</v>
      </c>
      <c r="E3358" t="s">
        <v>49</v>
      </c>
      <c r="F3358" t="s">
        <v>49</v>
      </c>
      <c r="G3358" t="s">
        <v>49</v>
      </c>
      <c r="H3358" t="s">
        <v>49</v>
      </c>
      <c r="I3358" t="s">
        <v>49</v>
      </c>
      <c r="J3358" t="s">
        <v>49</v>
      </c>
      <c r="K3358" t="s">
        <v>49</v>
      </c>
      <c r="L3358" t="s">
        <v>49</v>
      </c>
      <c r="M3358" t="s">
        <v>49</v>
      </c>
      <c r="N3358" t="s">
        <v>49</v>
      </c>
      <c r="O3358" t="s">
        <v>49</v>
      </c>
      <c r="P3358" t="s">
        <v>49</v>
      </c>
      <c r="Q3358" t="s">
        <v>49</v>
      </c>
      <c r="R3358" t="s">
        <v>49</v>
      </c>
      <c r="S3358" t="s">
        <v>49</v>
      </c>
      <c r="T3358" t="s">
        <v>49</v>
      </c>
      <c r="U3358" t="s">
        <v>49</v>
      </c>
      <c r="V3358" t="s">
        <v>49</v>
      </c>
      <c r="W3358" t="s">
        <v>49</v>
      </c>
      <c r="X3358" t="s">
        <v>49</v>
      </c>
      <c r="Y3358" t="s">
        <v>49</v>
      </c>
      <c r="Z3358" t="s">
        <v>49</v>
      </c>
      <c r="AA3358" t="s">
        <v>49</v>
      </c>
      <c r="AB3358" t="s">
        <v>49</v>
      </c>
      <c r="AC3358" t="s">
        <v>49</v>
      </c>
      <c r="AD3358" t="s">
        <v>49</v>
      </c>
      <c r="AE3358" t="s">
        <v>49</v>
      </c>
      <c r="AF3358" t="s">
        <v>49</v>
      </c>
      <c r="AG3358" t="s">
        <v>49</v>
      </c>
      <c r="AH3358" t="s">
        <v>49</v>
      </c>
      <c r="AI3358" t="s">
        <v>49</v>
      </c>
      <c r="AJ3358" t="s">
        <v>49</v>
      </c>
      <c r="AK3358" t="s">
        <v>49</v>
      </c>
      <c r="AL3358" t="s">
        <v>49</v>
      </c>
      <c r="AM3358" t="s">
        <v>49</v>
      </c>
    </row>
    <row r="3359" spans="1:39" customFormat="1" hidden="1" x14ac:dyDescent="0.2">
      <c r="A3359" t="s">
        <v>570</v>
      </c>
      <c r="B3359" s="1" t="s">
        <v>384</v>
      </c>
      <c r="C3359" t="s">
        <v>494</v>
      </c>
      <c r="D3359" s="1" t="s">
        <v>202</v>
      </c>
      <c r="E3359" t="s">
        <v>49</v>
      </c>
      <c r="F3359" t="s">
        <v>49</v>
      </c>
      <c r="G3359" t="s">
        <v>49</v>
      </c>
      <c r="H3359" t="s">
        <v>49</v>
      </c>
      <c r="I3359" t="s">
        <v>49</v>
      </c>
      <c r="J3359" t="s">
        <v>49</v>
      </c>
      <c r="K3359" t="s">
        <v>49</v>
      </c>
      <c r="L3359" t="s">
        <v>49</v>
      </c>
      <c r="M3359" t="s">
        <v>49</v>
      </c>
      <c r="N3359" t="s">
        <v>49</v>
      </c>
      <c r="O3359" t="s">
        <v>49</v>
      </c>
      <c r="P3359" t="s">
        <v>49</v>
      </c>
      <c r="Q3359" t="s">
        <v>49</v>
      </c>
      <c r="R3359" t="s">
        <v>49</v>
      </c>
      <c r="S3359" t="s">
        <v>49</v>
      </c>
      <c r="T3359" t="s">
        <v>49</v>
      </c>
      <c r="U3359" t="s">
        <v>49</v>
      </c>
      <c r="V3359" t="s">
        <v>49</v>
      </c>
      <c r="W3359" t="s">
        <v>49</v>
      </c>
      <c r="X3359" t="s">
        <v>49</v>
      </c>
      <c r="Y3359" t="s">
        <v>49</v>
      </c>
      <c r="Z3359" t="s">
        <v>49</v>
      </c>
      <c r="AA3359" t="s">
        <v>49</v>
      </c>
      <c r="AB3359" t="s">
        <v>49</v>
      </c>
      <c r="AC3359" t="s">
        <v>49</v>
      </c>
      <c r="AD3359" t="s">
        <v>49</v>
      </c>
      <c r="AE3359" t="s">
        <v>49</v>
      </c>
      <c r="AF3359" t="s">
        <v>49</v>
      </c>
      <c r="AG3359" t="s">
        <v>49</v>
      </c>
      <c r="AH3359" t="s">
        <v>49</v>
      </c>
      <c r="AI3359" t="s">
        <v>49</v>
      </c>
      <c r="AJ3359" t="s">
        <v>49</v>
      </c>
      <c r="AK3359" t="s">
        <v>49</v>
      </c>
      <c r="AL3359" t="s">
        <v>49</v>
      </c>
      <c r="AM3359" t="s">
        <v>49</v>
      </c>
    </row>
    <row r="3360" spans="1:39" customFormat="1" hidden="1" x14ac:dyDescent="0.2">
      <c r="A3360" t="s">
        <v>570</v>
      </c>
      <c r="B3360" s="1" t="s">
        <v>384</v>
      </c>
      <c r="C3360" t="s">
        <v>34</v>
      </c>
      <c r="D3360" s="1" t="s">
        <v>113</v>
      </c>
      <c r="E3360">
        <v>49.1050106821288</v>
      </c>
      <c r="F3360">
        <v>50.746116633772601</v>
      </c>
      <c r="G3360">
        <v>55.736304680282601</v>
      </c>
      <c r="H3360">
        <v>60.785004144423397</v>
      </c>
      <c r="I3360">
        <v>60.453439444515602</v>
      </c>
      <c r="J3360">
        <v>60.684698857056397</v>
      </c>
      <c r="K3360">
        <v>62.222713263350897</v>
      </c>
      <c r="L3360">
        <v>63.8944680528015</v>
      </c>
      <c r="M3360">
        <v>66.165268308471894</v>
      </c>
      <c r="N3360">
        <v>66.616642101623597</v>
      </c>
      <c r="O3360">
        <v>66.703016099078496</v>
      </c>
      <c r="P3360">
        <v>68.697976814489706</v>
      </c>
      <c r="Q3360">
        <v>69.943434132630401</v>
      </c>
      <c r="R3360">
        <v>70.8526987763546</v>
      </c>
      <c r="S3360">
        <v>71.482189683548199</v>
      </c>
      <c r="T3360">
        <v>72.169383923901293</v>
      </c>
      <c r="U3360">
        <v>73.070465185832006</v>
      </c>
      <c r="V3360">
        <v>76.097756901960494</v>
      </c>
      <c r="W3360">
        <v>78.424075521211805</v>
      </c>
      <c r="X3360">
        <v>82.7255967203686</v>
      </c>
      <c r="Y3360">
        <v>91.480206540447497</v>
      </c>
      <c r="Z3360">
        <v>95.697074010327</v>
      </c>
      <c r="AA3360">
        <v>100</v>
      </c>
      <c r="AB3360">
        <v>104.83940349871</v>
      </c>
      <c r="AC3360">
        <v>108.252079151133</v>
      </c>
      <c r="AD3360">
        <v>111.155721250358</v>
      </c>
      <c r="AE3360">
        <v>114.38915973616299</v>
      </c>
      <c r="AF3360">
        <v>118.131631775165</v>
      </c>
      <c r="AG3360">
        <v>121.90995124749099</v>
      </c>
      <c r="AH3360">
        <v>124.55763178080301</v>
      </c>
      <c r="AI3360">
        <v>125.23414556761701</v>
      </c>
      <c r="AJ3360">
        <v>126.60151211457401</v>
      </c>
      <c r="AK3360">
        <v>129.26233350324799</v>
      </c>
      <c r="AL3360">
        <v>133.68779685454899</v>
      </c>
      <c r="AM3360">
        <v>139.00943963189701</v>
      </c>
    </row>
    <row r="3361" spans="1:39" customFormat="1" hidden="1" x14ac:dyDescent="0.2">
      <c r="A3361" t="s">
        <v>570</v>
      </c>
      <c r="B3361" s="1" t="s">
        <v>384</v>
      </c>
      <c r="C3361" t="s">
        <v>358</v>
      </c>
      <c r="D3361" s="1" t="s">
        <v>7</v>
      </c>
      <c r="E3361" t="s">
        <v>49</v>
      </c>
      <c r="F3361" t="s">
        <v>49</v>
      </c>
      <c r="G3361" t="s">
        <v>49</v>
      </c>
      <c r="H3361" t="s">
        <v>49</v>
      </c>
      <c r="I3361" t="s">
        <v>49</v>
      </c>
      <c r="J3361" t="s">
        <v>49</v>
      </c>
      <c r="K3361" t="s">
        <v>49</v>
      </c>
      <c r="L3361" t="s">
        <v>49</v>
      </c>
      <c r="M3361">
        <v>70.430107116699205</v>
      </c>
      <c r="N3361" t="s">
        <v>49</v>
      </c>
      <c r="O3361">
        <v>71.122993469238295</v>
      </c>
      <c r="P3361" t="s">
        <v>49</v>
      </c>
      <c r="Q3361">
        <v>70.744682312011705</v>
      </c>
      <c r="R3361" t="s">
        <v>49</v>
      </c>
      <c r="S3361">
        <v>82.539680480957003</v>
      </c>
      <c r="T3361">
        <v>74.603172302246094</v>
      </c>
      <c r="U3361">
        <v>75.369461059570298</v>
      </c>
      <c r="V3361">
        <v>69.756095886230497</v>
      </c>
      <c r="W3361">
        <v>70.731704711914105</v>
      </c>
      <c r="X3361">
        <v>69.902915954589801</v>
      </c>
      <c r="Y3361">
        <v>68.446601867675795</v>
      </c>
      <c r="Z3361">
        <v>66.985649108886705</v>
      </c>
      <c r="AA3361">
        <v>64.761901855468807</v>
      </c>
      <c r="AB3361">
        <v>59.241706848144503</v>
      </c>
      <c r="AC3361">
        <v>52.132701873779297</v>
      </c>
      <c r="AD3361">
        <v>52.606636047363303</v>
      </c>
      <c r="AE3361">
        <v>50.961540222167997</v>
      </c>
      <c r="AF3361">
        <v>50</v>
      </c>
      <c r="AG3361">
        <v>46.190475463867202</v>
      </c>
      <c r="AH3361">
        <v>43.333332061767599</v>
      </c>
      <c r="AI3361">
        <v>43.809524536132798</v>
      </c>
      <c r="AJ3361">
        <v>50</v>
      </c>
      <c r="AK3361">
        <v>52.380950927734403</v>
      </c>
      <c r="AL3361">
        <v>51.904762268066399</v>
      </c>
      <c r="AM3361">
        <v>58.962265014648402</v>
      </c>
    </row>
    <row r="3362" spans="1:39" customFormat="1" hidden="1" x14ac:dyDescent="0.2">
      <c r="A3362" t="s">
        <v>570</v>
      </c>
      <c r="B3362" s="1" t="s">
        <v>384</v>
      </c>
      <c r="C3362" t="s">
        <v>143</v>
      </c>
      <c r="D3362" s="1" t="s">
        <v>308</v>
      </c>
      <c r="E3362" t="s">
        <v>49</v>
      </c>
      <c r="F3362" t="s">
        <v>49</v>
      </c>
      <c r="G3362" t="s">
        <v>49</v>
      </c>
      <c r="H3362" t="s">
        <v>49</v>
      </c>
      <c r="I3362" t="s">
        <v>49</v>
      </c>
      <c r="J3362" t="s">
        <v>49</v>
      </c>
      <c r="K3362" t="s">
        <v>49</v>
      </c>
      <c r="L3362" t="s">
        <v>49</v>
      </c>
      <c r="M3362" t="s">
        <v>49</v>
      </c>
      <c r="N3362" t="s">
        <v>49</v>
      </c>
      <c r="O3362" t="s">
        <v>49</v>
      </c>
      <c r="P3362" t="s">
        <v>49</v>
      </c>
      <c r="Q3362" t="s">
        <v>49</v>
      </c>
      <c r="R3362" t="s">
        <v>49</v>
      </c>
      <c r="S3362" t="s">
        <v>49</v>
      </c>
      <c r="T3362">
        <v>148.5</v>
      </c>
      <c r="U3362">
        <v>148.5</v>
      </c>
      <c r="V3362">
        <v>133.80000000000001</v>
      </c>
      <c r="W3362">
        <v>100.8</v>
      </c>
      <c r="X3362">
        <v>99.9</v>
      </c>
      <c r="Y3362">
        <v>81.7</v>
      </c>
      <c r="Z3362">
        <v>59.2</v>
      </c>
      <c r="AA3362">
        <v>82.7</v>
      </c>
      <c r="AB3362">
        <v>71.8</v>
      </c>
      <c r="AC3362">
        <v>56.7</v>
      </c>
      <c r="AD3362">
        <v>77.900000000000006</v>
      </c>
      <c r="AE3362">
        <v>74</v>
      </c>
      <c r="AF3362">
        <v>8.1999999999999993</v>
      </c>
      <c r="AG3362">
        <v>10.199999999999999</v>
      </c>
      <c r="AH3362">
        <v>8.5</v>
      </c>
      <c r="AI3362">
        <v>0</v>
      </c>
      <c r="AJ3362">
        <v>0</v>
      </c>
      <c r="AK3362" t="s">
        <v>49</v>
      </c>
      <c r="AL3362" t="s">
        <v>49</v>
      </c>
      <c r="AM3362" t="s">
        <v>49</v>
      </c>
    </row>
    <row r="3363" spans="1:39" customFormat="1" hidden="1" x14ac:dyDescent="0.2">
      <c r="A3363" t="s">
        <v>570</v>
      </c>
      <c r="B3363" s="1" t="s">
        <v>384</v>
      </c>
      <c r="C3363" t="s">
        <v>186</v>
      </c>
      <c r="D3363" s="1" t="s">
        <v>144</v>
      </c>
      <c r="E3363" t="s">
        <v>49</v>
      </c>
      <c r="F3363" t="s">
        <v>49</v>
      </c>
      <c r="G3363" t="s">
        <v>49</v>
      </c>
      <c r="H3363" t="s">
        <v>49</v>
      </c>
      <c r="I3363" t="s">
        <v>49</v>
      </c>
      <c r="J3363" t="s">
        <v>49</v>
      </c>
      <c r="K3363" t="s">
        <v>49</v>
      </c>
      <c r="L3363" t="s">
        <v>49</v>
      </c>
      <c r="M3363">
        <v>0.478682190179825</v>
      </c>
      <c r="N3363" t="s">
        <v>49</v>
      </c>
      <c r="O3363">
        <v>0.56250339746475198</v>
      </c>
      <c r="P3363" t="s">
        <v>49</v>
      </c>
      <c r="Q3363">
        <v>0.56455922126769997</v>
      </c>
      <c r="R3363" t="s">
        <v>49</v>
      </c>
      <c r="S3363">
        <v>0.981545209884644</v>
      </c>
      <c r="T3363">
        <v>0.76597386598587003</v>
      </c>
      <c r="U3363">
        <v>0.77002948522567705</v>
      </c>
      <c r="V3363">
        <v>0.50035440921783403</v>
      </c>
      <c r="W3363">
        <v>0.42662727832794201</v>
      </c>
      <c r="X3363">
        <v>0.36486172676086398</v>
      </c>
      <c r="Y3363">
        <v>0.41206100583076499</v>
      </c>
      <c r="Z3363">
        <v>0.304186642169952</v>
      </c>
      <c r="AA3363">
        <v>0.29807782173156699</v>
      </c>
      <c r="AB3363">
        <v>7.8883208334445995E-2</v>
      </c>
      <c r="AC3363">
        <v>-0.19743570685386699</v>
      </c>
      <c r="AD3363">
        <v>-0.19503477215766901</v>
      </c>
      <c r="AE3363">
        <v>-0.246068090200424</v>
      </c>
      <c r="AF3363">
        <v>-0.25495439767837502</v>
      </c>
      <c r="AG3363">
        <v>-0.29796916246414201</v>
      </c>
      <c r="AH3363">
        <v>-0.35983929038047802</v>
      </c>
      <c r="AI3363">
        <v>-0.31669914722442599</v>
      </c>
      <c r="AJ3363">
        <v>-0.15943448245525399</v>
      </c>
      <c r="AK3363">
        <v>-9.1735228896141094E-2</v>
      </c>
      <c r="AL3363">
        <v>-5.6274436414241798E-2</v>
      </c>
      <c r="AM3363">
        <v>0.127030700445175</v>
      </c>
    </row>
    <row r="3364" spans="1:39" customFormat="1" hidden="1" x14ac:dyDescent="0.2">
      <c r="A3364" t="s">
        <v>570</v>
      </c>
      <c r="B3364" s="1" t="s">
        <v>384</v>
      </c>
      <c r="C3364" t="s">
        <v>418</v>
      </c>
      <c r="D3364" s="1" t="s">
        <v>461</v>
      </c>
      <c r="E3364" t="s">
        <v>49</v>
      </c>
      <c r="F3364" t="s">
        <v>49</v>
      </c>
      <c r="G3364" t="s">
        <v>49</v>
      </c>
      <c r="H3364" t="s">
        <v>49</v>
      </c>
      <c r="I3364" t="s">
        <v>49</v>
      </c>
      <c r="J3364" t="s">
        <v>49</v>
      </c>
      <c r="K3364" t="s">
        <v>49</v>
      </c>
      <c r="L3364" t="s">
        <v>49</v>
      </c>
      <c r="M3364" t="s">
        <v>49</v>
      </c>
      <c r="N3364" t="s">
        <v>49</v>
      </c>
      <c r="O3364" t="s">
        <v>49</v>
      </c>
      <c r="P3364" t="s">
        <v>49</v>
      </c>
      <c r="Q3364" t="s">
        <v>49</v>
      </c>
      <c r="R3364" t="s">
        <v>49</v>
      </c>
      <c r="S3364" t="s">
        <v>49</v>
      </c>
      <c r="T3364" t="s">
        <v>49</v>
      </c>
      <c r="U3364" t="s">
        <v>49</v>
      </c>
      <c r="V3364" t="s">
        <v>49</v>
      </c>
      <c r="W3364" t="s">
        <v>49</v>
      </c>
      <c r="X3364" t="s">
        <v>49</v>
      </c>
      <c r="Y3364" t="s">
        <v>49</v>
      </c>
      <c r="Z3364" t="s">
        <v>49</v>
      </c>
      <c r="AA3364" t="s">
        <v>49</v>
      </c>
      <c r="AB3364" t="s">
        <v>49</v>
      </c>
      <c r="AC3364" t="s">
        <v>49</v>
      </c>
      <c r="AD3364" t="s">
        <v>49</v>
      </c>
      <c r="AE3364" t="s">
        <v>49</v>
      </c>
      <c r="AF3364" t="s">
        <v>49</v>
      </c>
      <c r="AG3364" t="s">
        <v>49</v>
      </c>
      <c r="AH3364" t="s">
        <v>49</v>
      </c>
      <c r="AI3364" t="s">
        <v>49</v>
      </c>
      <c r="AJ3364" t="s">
        <v>49</v>
      </c>
      <c r="AK3364" t="s">
        <v>49</v>
      </c>
      <c r="AL3364" t="s">
        <v>49</v>
      </c>
      <c r="AM3364" t="s">
        <v>49</v>
      </c>
    </row>
    <row r="3365" spans="1:39" customFormat="1" hidden="1" x14ac:dyDescent="0.2">
      <c r="A3365" t="s">
        <v>570</v>
      </c>
      <c r="B3365" s="1" t="s">
        <v>384</v>
      </c>
      <c r="C3365" t="s">
        <v>507</v>
      </c>
      <c r="D3365" s="1" t="s">
        <v>216</v>
      </c>
      <c r="E3365" t="s">
        <v>49</v>
      </c>
      <c r="F3365" t="s">
        <v>49</v>
      </c>
      <c r="G3365" t="s">
        <v>49</v>
      </c>
      <c r="H3365" t="s">
        <v>49</v>
      </c>
      <c r="I3365" t="s">
        <v>49</v>
      </c>
      <c r="J3365" t="s">
        <v>49</v>
      </c>
      <c r="K3365" t="s">
        <v>49</v>
      </c>
      <c r="L3365" t="s">
        <v>49</v>
      </c>
      <c r="M3365" t="s">
        <v>49</v>
      </c>
      <c r="N3365" t="s">
        <v>49</v>
      </c>
      <c r="O3365" t="s">
        <v>49</v>
      </c>
      <c r="P3365" t="s">
        <v>49</v>
      </c>
      <c r="Q3365" t="s">
        <v>49</v>
      </c>
      <c r="R3365" t="s">
        <v>49</v>
      </c>
      <c r="S3365" t="s">
        <v>49</v>
      </c>
      <c r="T3365" t="s">
        <v>49</v>
      </c>
      <c r="U3365" t="s">
        <v>49</v>
      </c>
      <c r="V3365" t="s">
        <v>49</v>
      </c>
      <c r="W3365" t="s">
        <v>49</v>
      </c>
      <c r="X3365" t="s">
        <v>49</v>
      </c>
      <c r="Y3365" t="s">
        <v>49</v>
      </c>
      <c r="Z3365" t="s">
        <v>49</v>
      </c>
      <c r="AA3365" t="s">
        <v>49</v>
      </c>
      <c r="AB3365" t="s">
        <v>49</v>
      </c>
      <c r="AC3365" t="s">
        <v>49</v>
      </c>
      <c r="AD3365" t="s">
        <v>49</v>
      </c>
      <c r="AE3365" t="s">
        <v>49</v>
      </c>
      <c r="AF3365" t="s">
        <v>49</v>
      </c>
      <c r="AG3365" t="s">
        <v>49</v>
      </c>
      <c r="AH3365" t="s">
        <v>49</v>
      </c>
      <c r="AI3365" t="s">
        <v>49</v>
      </c>
      <c r="AJ3365" t="s">
        <v>49</v>
      </c>
      <c r="AK3365" t="s">
        <v>49</v>
      </c>
      <c r="AL3365" t="s">
        <v>49</v>
      </c>
      <c r="AM3365" t="s">
        <v>49</v>
      </c>
    </row>
    <row r="3366" spans="1:39" customFormat="1" hidden="1" x14ac:dyDescent="0.2">
      <c r="A3366" t="s">
        <v>570</v>
      </c>
      <c r="B3366" s="1" t="s">
        <v>384</v>
      </c>
      <c r="C3366" t="s">
        <v>118</v>
      </c>
      <c r="D3366" s="1" t="s">
        <v>580</v>
      </c>
      <c r="E3366" t="s">
        <v>49</v>
      </c>
      <c r="F3366" t="s">
        <v>49</v>
      </c>
      <c r="G3366" t="s">
        <v>49</v>
      </c>
      <c r="H3366" t="s">
        <v>49</v>
      </c>
      <c r="I3366" t="s">
        <v>49</v>
      </c>
      <c r="J3366" t="s">
        <v>49</v>
      </c>
      <c r="K3366" t="s">
        <v>49</v>
      </c>
      <c r="L3366" t="s">
        <v>49</v>
      </c>
      <c r="M3366" t="s">
        <v>49</v>
      </c>
      <c r="N3366" t="s">
        <v>49</v>
      </c>
      <c r="O3366" t="s">
        <v>49</v>
      </c>
      <c r="P3366" t="s">
        <v>49</v>
      </c>
      <c r="Q3366" t="s">
        <v>49</v>
      </c>
      <c r="R3366" t="s">
        <v>49</v>
      </c>
      <c r="S3366" t="s">
        <v>49</v>
      </c>
      <c r="T3366" t="s">
        <v>49</v>
      </c>
      <c r="U3366" t="s">
        <v>49</v>
      </c>
      <c r="V3366" t="s">
        <v>49</v>
      </c>
      <c r="W3366" t="s">
        <v>49</v>
      </c>
      <c r="X3366" t="s">
        <v>49</v>
      </c>
      <c r="Y3366" t="s">
        <v>49</v>
      </c>
      <c r="Z3366" t="s">
        <v>49</v>
      </c>
      <c r="AA3366" t="s">
        <v>49</v>
      </c>
      <c r="AB3366" t="s">
        <v>49</v>
      </c>
      <c r="AC3366" t="s">
        <v>49</v>
      </c>
      <c r="AD3366" t="s">
        <v>49</v>
      </c>
      <c r="AE3366" t="s">
        <v>49</v>
      </c>
      <c r="AF3366" t="s">
        <v>49</v>
      </c>
      <c r="AG3366" t="s">
        <v>49</v>
      </c>
      <c r="AH3366" t="s">
        <v>49</v>
      </c>
      <c r="AI3366" t="s">
        <v>49</v>
      </c>
      <c r="AJ3366" t="s">
        <v>49</v>
      </c>
      <c r="AK3366" t="s">
        <v>49</v>
      </c>
      <c r="AL3366" t="s">
        <v>49</v>
      </c>
      <c r="AM3366" t="s">
        <v>49</v>
      </c>
    </row>
    <row r="3367" spans="1:39" customFormat="1" hidden="1" x14ac:dyDescent="0.2">
      <c r="A3367" t="s">
        <v>570</v>
      </c>
      <c r="B3367" s="1" t="s">
        <v>384</v>
      </c>
      <c r="C3367" t="s">
        <v>508</v>
      </c>
      <c r="D3367" s="1" t="s">
        <v>500</v>
      </c>
      <c r="E3367" t="s">
        <v>49</v>
      </c>
      <c r="F3367" t="s">
        <v>49</v>
      </c>
      <c r="G3367" t="s">
        <v>49</v>
      </c>
      <c r="H3367" t="s">
        <v>49</v>
      </c>
      <c r="I3367" t="s">
        <v>49</v>
      </c>
      <c r="J3367" t="s">
        <v>49</v>
      </c>
      <c r="K3367" t="s">
        <v>49</v>
      </c>
      <c r="L3367" t="s">
        <v>49</v>
      </c>
      <c r="M3367" t="s">
        <v>49</v>
      </c>
      <c r="N3367" t="s">
        <v>49</v>
      </c>
      <c r="O3367" t="s">
        <v>49</v>
      </c>
      <c r="P3367" t="s">
        <v>49</v>
      </c>
      <c r="Q3367" t="s">
        <v>49</v>
      </c>
      <c r="R3367" t="s">
        <v>49</v>
      </c>
      <c r="S3367" t="s">
        <v>49</v>
      </c>
      <c r="T3367" t="s">
        <v>49</v>
      </c>
      <c r="U3367" t="s">
        <v>49</v>
      </c>
      <c r="V3367" t="s">
        <v>49</v>
      </c>
      <c r="W3367" t="s">
        <v>49</v>
      </c>
      <c r="X3367" t="s">
        <v>49</v>
      </c>
      <c r="Y3367" t="s">
        <v>49</v>
      </c>
      <c r="Z3367" t="s">
        <v>49</v>
      </c>
      <c r="AA3367" t="s">
        <v>49</v>
      </c>
      <c r="AB3367" t="s">
        <v>49</v>
      </c>
      <c r="AC3367" t="s">
        <v>49</v>
      </c>
      <c r="AD3367" t="s">
        <v>49</v>
      </c>
      <c r="AE3367" t="s">
        <v>49</v>
      </c>
      <c r="AF3367" t="s">
        <v>49</v>
      </c>
      <c r="AG3367" t="s">
        <v>49</v>
      </c>
      <c r="AH3367" t="s">
        <v>49</v>
      </c>
      <c r="AI3367" t="s">
        <v>49</v>
      </c>
      <c r="AJ3367" t="s">
        <v>49</v>
      </c>
      <c r="AK3367" t="s">
        <v>49</v>
      </c>
      <c r="AL3367" t="s">
        <v>49</v>
      </c>
      <c r="AM3367" t="s">
        <v>49</v>
      </c>
    </row>
    <row r="3368" spans="1:39" customFormat="1" hidden="1" x14ac:dyDescent="0.2">
      <c r="A3368" t="s">
        <v>570</v>
      </c>
      <c r="B3368" s="1" t="s">
        <v>384</v>
      </c>
      <c r="C3368" t="s">
        <v>528</v>
      </c>
      <c r="D3368" s="1" t="s">
        <v>397</v>
      </c>
      <c r="E3368" t="s">
        <v>49</v>
      </c>
      <c r="F3368" t="s">
        <v>49</v>
      </c>
      <c r="G3368" t="s">
        <v>49</v>
      </c>
      <c r="H3368" t="s">
        <v>49</v>
      </c>
      <c r="I3368" t="s">
        <v>49</v>
      </c>
      <c r="J3368" t="s">
        <v>49</v>
      </c>
      <c r="K3368" t="s">
        <v>49</v>
      </c>
      <c r="L3368" t="s">
        <v>49</v>
      </c>
      <c r="M3368" t="s">
        <v>49</v>
      </c>
      <c r="N3368" t="s">
        <v>49</v>
      </c>
      <c r="O3368" t="s">
        <v>49</v>
      </c>
      <c r="P3368" t="s">
        <v>49</v>
      </c>
      <c r="Q3368" t="s">
        <v>49</v>
      </c>
      <c r="R3368" t="s">
        <v>49</v>
      </c>
      <c r="S3368" t="s">
        <v>49</v>
      </c>
      <c r="T3368" t="s">
        <v>49</v>
      </c>
      <c r="U3368" t="s">
        <v>49</v>
      </c>
      <c r="V3368" t="s">
        <v>49</v>
      </c>
      <c r="W3368" t="s">
        <v>49</v>
      </c>
      <c r="X3368" t="s">
        <v>49</v>
      </c>
      <c r="Y3368" t="s">
        <v>49</v>
      </c>
      <c r="Z3368" t="s">
        <v>49</v>
      </c>
      <c r="AA3368" t="s">
        <v>49</v>
      </c>
      <c r="AB3368" t="s">
        <v>49</v>
      </c>
      <c r="AC3368" t="s">
        <v>49</v>
      </c>
      <c r="AD3368" t="s">
        <v>49</v>
      </c>
      <c r="AE3368" t="s">
        <v>49</v>
      </c>
      <c r="AF3368" t="s">
        <v>49</v>
      </c>
      <c r="AG3368" t="s">
        <v>49</v>
      </c>
      <c r="AH3368" t="s">
        <v>49</v>
      </c>
      <c r="AI3368" t="s">
        <v>49</v>
      </c>
      <c r="AJ3368" t="s">
        <v>49</v>
      </c>
      <c r="AK3368" t="s">
        <v>49</v>
      </c>
      <c r="AL3368" t="s">
        <v>49</v>
      </c>
      <c r="AM3368" t="s">
        <v>49</v>
      </c>
    </row>
    <row r="3369" spans="1:39" customFormat="1" hidden="1" x14ac:dyDescent="0.2">
      <c r="A3369" t="s">
        <v>570</v>
      </c>
      <c r="B3369" s="1" t="s">
        <v>384</v>
      </c>
      <c r="C3369" t="s">
        <v>521</v>
      </c>
      <c r="D3369" s="1" t="s">
        <v>111</v>
      </c>
      <c r="E3369" t="s">
        <v>49</v>
      </c>
      <c r="F3369" t="s">
        <v>49</v>
      </c>
      <c r="G3369" t="s">
        <v>49</v>
      </c>
      <c r="H3369" t="s">
        <v>49</v>
      </c>
      <c r="I3369" t="s">
        <v>49</v>
      </c>
      <c r="J3369" t="s">
        <v>49</v>
      </c>
      <c r="K3369" t="s">
        <v>49</v>
      </c>
      <c r="L3369" t="s">
        <v>49</v>
      </c>
      <c r="M3369" t="s">
        <v>49</v>
      </c>
      <c r="N3369" t="s">
        <v>49</v>
      </c>
      <c r="O3369" t="s">
        <v>49</v>
      </c>
      <c r="P3369" t="s">
        <v>49</v>
      </c>
      <c r="Q3369" t="s">
        <v>49</v>
      </c>
      <c r="R3369" t="s">
        <v>49</v>
      </c>
      <c r="S3369" t="s">
        <v>49</v>
      </c>
      <c r="T3369" t="s">
        <v>49</v>
      </c>
      <c r="U3369" t="s">
        <v>49</v>
      </c>
      <c r="V3369" t="s">
        <v>49</v>
      </c>
      <c r="W3369" t="s">
        <v>49</v>
      </c>
      <c r="X3369" t="s">
        <v>49</v>
      </c>
      <c r="Y3369" t="s">
        <v>49</v>
      </c>
      <c r="Z3369" t="s">
        <v>49</v>
      </c>
      <c r="AA3369" t="s">
        <v>49</v>
      </c>
      <c r="AB3369" t="s">
        <v>49</v>
      </c>
      <c r="AC3369" t="s">
        <v>49</v>
      </c>
      <c r="AD3369" t="s">
        <v>49</v>
      </c>
      <c r="AE3369" t="s">
        <v>49</v>
      </c>
      <c r="AF3369" t="s">
        <v>49</v>
      </c>
      <c r="AG3369" t="s">
        <v>49</v>
      </c>
      <c r="AH3369" t="s">
        <v>49</v>
      </c>
      <c r="AI3369" t="s">
        <v>49</v>
      </c>
      <c r="AJ3369" t="s">
        <v>49</v>
      </c>
      <c r="AK3369" t="s">
        <v>49</v>
      </c>
      <c r="AL3369" t="s">
        <v>49</v>
      </c>
      <c r="AM3369" t="s">
        <v>49</v>
      </c>
    </row>
    <row r="3370" spans="1:39" customFormat="1" hidden="1" x14ac:dyDescent="0.2">
      <c r="A3370" t="s">
        <v>570</v>
      </c>
      <c r="B3370" s="1" t="s">
        <v>384</v>
      </c>
      <c r="C3370" t="s">
        <v>50</v>
      </c>
      <c r="D3370" s="1" t="s">
        <v>569</v>
      </c>
      <c r="E3370">
        <v>22.240698784741546</v>
      </c>
      <c r="F3370">
        <v>37.575773493237399</v>
      </c>
      <c r="G3370">
        <v>21.088931437545924</v>
      </c>
      <c r="H3370">
        <v>-240.49460797797346</v>
      </c>
      <c r="I3370">
        <v>-2.2668811096000181</v>
      </c>
      <c r="J3370">
        <v>10.436679904139861</v>
      </c>
      <c r="K3370">
        <v>13.051535524468537</v>
      </c>
      <c r="L3370">
        <v>18.449820678095598</v>
      </c>
      <c r="M3370">
        <v>22.568431769734129</v>
      </c>
      <c r="N3370">
        <v>26.14400382330259</v>
      </c>
      <c r="O3370">
        <v>8.5372794536141203</v>
      </c>
      <c r="P3370">
        <v>16.63086033348964</v>
      </c>
      <c r="Q3370">
        <v>38.898732098562625</v>
      </c>
      <c r="R3370">
        <v>23.857009345794378</v>
      </c>
      <c r="S3370">
        <v>11.182916307161342</v>
      </c>
      <c r="T3370">
        <v>19.685011775260747</v>
      </c>
      <c r="U3370">
        <v>26.090530750655095</v>
      </c>
      <c r="V3370">
        <v>37.216655646542243</v>
      </c>
      <c r="W3370">
        <v>44.616976874395561</v>
      </c>
      <c r="X3370">
        <v>36.05397076788023</v>
      </c>
      <c r="Y3370">
        <v>40.87361874618248</v>
      </c>
      <c r="Z3370">
        <v>27.340381067431718</v>
      </c>
      <c r="AA3370">
        <v>32.048414864380071</v>
      </c>
      <c r="AB3370">
        <v>42.929572299846171</v>
      </c>
      <c r="AC3370">
        <v>45.459841676247649</v>
      </c>
      <c r="AD3370">
        <v>39.899948724796481</v>
      </c>
      <c r="AE3370">
        <v>33.179128804553962</v>
      </c>
      <c r="AF3370">
        <v>7.4915555501170017</v>
      </c>
      <c r="AG3370">
        <v>0.58653555061376605</v>
      </c>
      <c r="AH3370">
        <v>6.4274761124370974</v>
      </c>
      <c r="AI3370">
        <v>17.401384421415862</v>
      </c>
      <c r="AJ3370">
        <v>22.214901861710715</v>
      </c>
      <c r="AK3370">
        <v>20.792795420836448</v>
      </c>
      <c r="AL3370">
        <v>25.543851949355261</v>
      </c>
      <c r="AM3370">
        <v>34.177605676994787</v>
      </c>
    </row>
    <row r="3371" spans="1:39" customFormat="1" hidden="1" x14ac:dyDescent="0.2">
      <c r="A3371" t="s">
        <v>570</v>
      </c>
      <c r="B3371" s="1" t="s">
        <v>384</v>
      </c>
      <c r="C3371" t="s">
        <v>229</v>
      </c>
      <c r="D3371" s="1" t="s">
        <v>536</v>
      </c>
      <c r="E3371">
        <v>5.2975000000000003</v>
      </c>
      <c r="F3371">
        <v>7.4024999999999999</v>
      </c>
      <c r="G3371">
        <v>7.5</v>
      </c>
      <c r="H3371">
        <v>7.3133333333333299</v>
      </c>
      <c r="I3371">
        <v>7.5916666666666703</v>
      </c>
      <c r="J3371">
        <v>7.0724999999999998</v>
      </c>
      <c r="K3371">
        <v>5.7008333333333301</v>
      </c>
      <c r="L3371">
        <v>6.5333333333333297</v>
      </c>
      <c r="M3371">
        <v>6.0483333333333302</v>
      </c>
      <c r="N3371">
        <v>5.9249999999999998</v>
      </c>
      <c r="O3371">
        <v>6.3183333333333298</v>
      </c>
      <c r="P3371">
        <v>5.7641666666666698</v>
      </c>
      <c r="Q3371">
        <v>5.8908333333333296</v>
      </c>
      <c r="R3371">
        <v>4.4745166666666698</v>
      </c>
      <c r="S3371">
        <v>3.15190833333333</v>
      </c>
      <c r="T3371">
        <v>2.41753333333333</v>
      </c>
      <c r="U3371">
        <v>2.65475833333333</v>
      </c>
      <c r="V3371">
        <v>3.468575</v>
      </c>
      <c r="W3371">
        <v>4.9244583333333303</v>
      </c>
      <c r="X3371">
        <v>5.4466416666666699</v>
      </c>
      <c r="Y3371">
        <v>4.8056749999999999</v>
      </c>
      <c r="Z3371">
        <v>2.8305416666666701</v>
      </c>
      <c r="AA3371">
        <v>2.33673333333333</v>
      </c>
      <c r="AB3371">
        <v>2.1612833333333299</v>
      </c>
      <c r="AC3371">
        <v>2.0417999999999998</v>
      </c>
      <c r="AD3371">
        <v>2.0206750000000002</v>
      </c>
      <c r="AE3371">
        <v>2.0242499999999999</v>
      </c>
      <c r="AF3371">
        <v>1.899</v>
      </c>
      <c r="AG3371">
        <v>1.624425</v>
      </c>
      <c r="AH3371">
        <v>1.6190583333333299</v>
      </c>
      <c r="AI3371">
        <v>1.6685666666666701</v>
      </c>
      <c r="AJ3371">
        <v>1.88970833333333</v>
      </c>
      <c r="AK3371">
        <v>1.6233916666666699</v>
      </c>
      <c r="AL3371">
        <v>1.40133333333333</v>
      </c>
      <c r="AM3371">
        <v>1.6032583333333299</v>
      </c>
    </row>
    <row r="3372" spans="1:39" customFormat="1" hidden="1" x14ac:dyDescent="0.2">
      <c r="A3372" t="s">
        <v>570</v>
      </c>
      <c r="B3372" s="1" t="s">
        <v>384</v>
      </c>
      <c r="C3372" t="s">
        <v>522</v>
      </c>
      <c r="D3372" s="1" t="s">
        <v>468</v>
      </c>
      <c r="E3372" t="s">
        <v>49</v>
      </c>
      <c r="F3372" t="s">
        <v>49</v>
      </c>
      <c r="G3372" t="s">
        <v>49</v>
      </c>
      <c r="H3372" t="s">
        <v>49</v>
      </c>
      <c r="I3372" t="s">
        <v>49</v>
      </c>
      <c r="J3372" t="s">
        <v>49</v>
      </c>
      <c r="K3372" t="s">
        <v>49</v>
      </c>
      <c r="L3372" t="s">
        <v>49</v>
      </c>
      <c r="M3372" t="s">
        <v>49</v>
      </c>
      <c r="N3372" t="s">
        <v>49</v>
      </c>
      <c r="O3372" t="s">
        <v>49</v>
      </c>
      <c r="P3372" t="s">
        <v>49</v>
      </c>
      <c r="Q3372" t="s">
        <v>49</v>
      </c>
      <c r="R3372" t="s">
        <v>49</v>
      </c>
      <c r="S3372" t="s">
        <v>49</v>
      </c>
      <c r="T3372" t="s">
        <v>49</v>
      </c>
      <c r="U3372" t="s">
        <v>49</v>
      </c>
      <c r="V3372" t="s">
        <v>49</v>
      </c>
      <c r="W3372" t="s">
        <v>49</v>
      </c>
      <c r="X3372" t="s">
        <v>49</v>
      </c>
      <c r="Y3372" t="s">
        <v>49</v>
      </c>
      <c r="Z3372" t="s">
        <v>49</v>
      </c>
      <c r="AA3372" t="s">
        <v>49</v>
      </c>
      <c r="AB3372" t="s">
        <v>49</v>
      </c>
      <c r="AC3372" t="s">
        <v>49</v>
      </c>
      <c r="AD3372">
        <v>6</v>
      </c>
      <c r="AE3372">
        <v>6</v>
      </c>
      <c r="AF3372">
        <v>6</v>
      </c>
      <c r="AG3372">
        <v>6</v>
      </c>
      <c r="AH3372">
        <v>6</v>
      </c>
      <c r="AI3372">
        <v>6</v>
      </c>
      <c r="AJ3372">
        <v>8</v>
      </c>
      <c r="AK3372" t="s">
        <v>49</v>
      </c>
      <c r="AL3372" t="s">
        <v>49</v>
      </c>
      <c r="AM3372" t="s">
        <v>49</v>
      </c>
    </row>
    <row r="3373" spans="1:39" customFormat="1" hidden="1" x14ac:dyDescent="0.2">
      <c r="A3373" t="s">
        <v>570</v>
      </c>
      <c r="B3373" s="1" t="s">
        <v>384</v>
      </c>
      <c r="C3373" t="s">
        <v>28</v>
      </c>
      <c r="D3373" s="1" t="s">
        <v>553</v>
      </c>
      <c r="E3373">
        <v>90.845633112409644</v>
      </c>
      <c r="F3373">
        <v>73.708155687237522</v>
      </c>
      <c r="G3373" t="s">
        <v>49</v>
      </c>
      <c r="H3373">
        <v>26.730143355171045</v>
      </c>
      <c r="I3373">
        <v>17.724190891200706</v>
      </c>
      <c r="J3373">
        <v>17.162496240474219</v>
      </c>
      <c r="K3373">
        <v>23.078591724061994</v>
      </c>
      <c r="L3373">
        <v>30.026251247858614</v>
      </c>
      <c r="M3373">
        <v>33.652204346119987</v>
      </c>
      <c r="N3373">
        <v>46.967968979113039</v>
      </c>
      <c r="O3373">
        <v>60.729779295516352</v>
      </c>
      <c r="P3373">
        <v>54.692083710481256</v>
      </c>
      <c r="Q3373">
        <v>45.389488604444139</v>
      </c>
      <c r="R3373">
        <v>56.630542056074759</v>
      </c>
      <c r="S3373">
        <v>58.337066436583264</v>
      </c>
      <c r="T3373">
        <v>59.46456908152966</v>
      </c>
      <c r="U3373">
        <v>56.364543549869552</v>
      </c>
      <c r="V3373">
        <v>50.932667039655499</v>
      </c>
      <c r="W3373">
        <v>49.954142418432617</v>
      </c>
      <c r="X3373">
        <v>59.579387733804779</v>
      </c>
      <c r="Y3373">
        <v>57.264928141989614</v>
      </c>
      <c r="Z3373">
        <v>79.071926994182888</v>
      </c>
      <c r="AA3373">
        <v>74.63916600159618</v>
      </c>
      <c r="AB3373">
        <v>60.790232534075841</v>
      </c>
      <c r="AC3373">
        <v>55.7432612992408</v>
      </c>
      <c r="AD3373">
        <v>59.751962358352849</v>
      </c>
      <c r="AE3373">
        <v>67.640789976860702</v>
      </c>
      <c r="AF3373">
        <v>98.510772104788344</v>
      </c>
      <c r="AG3373">
        <v>105.18714472844322</v>
      </c>
      <c r="AH3373">
        <v>98.699107218372035</v>
      </c>
      <c r="AI3373">
        <v>90.919086074371378</v>
      </c>
      <c r="AJ3373">
        <v>95.106586764957129</v>
      </c>
      <c r="AK3373">
        <v>126.30483140601194</v>
      </c>
      <c r="AL3373">
        <v>105.88465248158201</v>
      </c>
      <c r="AM3373">
        <v>83.005691512889015</v>
      </c>
    </row>
    <row r="3374" spans="1:39" customFormat="1" hidden="1" x14ac:dyDescent="0.2">
      <c r="A3374" t="s">
        <v>570</v>
      </c>
      <c r="B3374" s="1" t="s">
        <v>384</v>
      </c>
      <c r="C3374" t="s">
        <v>342</v>
      </c>
      <c r="D3374" s="1" t="s">
        <v>491</v>
      </c>
      <c r="E3374" t="s">
        <v>49</v>
      </c>
      <c r="F3374" t="s">
        <v>49</v>
      </c>
      <c r="G3374" t="s">
        <v>49</v>
      </c>
      <c r="H3374" t="s">
        <v>49</v>
      </c>
      <c r="I3374" t="s">
        <v>49</v>
      </c>
      <c r="J3374" t="s">
        <v>49</v>
      </c>
      <c r="K3374" t="s">
        <v>49</v>
      </c>
      <c r="L3374" t="s">
        <v>49</v>
      </c>
      <c r="M3374" t="s">
        <v>49</v>
      </c>
      <c r="N3374" t="s">
        <v>49</v>
      </c>
      <c r="O3374" t="s">
        <v>49</v>
      </c>
      <c r="P3374" t="s">
        <v>49</v>
      </c>
      <c r="Q3374" t="s">
        <v>49</v>
      </c>
      <c r="R3374" t="s">
        <v>49</v>
      </c>
      <c r="S3374" t="s">
        <v>49</v>
      </c>
      <c r="T3374" t="s">
        <v>49</v>
      </c>
      <c r="U3374" t="s">
        <v>49</v>
      </c>
      <c r="V3374" t="s">
        <v>49</v>
      </c>
      <c r="W3374" t="s">
        <v>49</v>
      </c>
      <c r="X3374" t="s">
        <v>49</v>
      </c>
      <c r="Y3374" t="s">
        <v>49</v>
      </c>
      <c r="Z3374" t="s">
        <v>49</v>
      </c>
      <c r="AA3374" t="s">
        <v>49</v>
      </c>
      <c r="AB3374" t="s">
        <v>49</v>
      </c>
      <c r="AC3374" t="s">
        <v>49</v>
      </c>
      <c r="AD3374" t="s">
        <v>49</v>
      </c>
      <c r="AE3374" t="s">
        <v>49</v>
      </c>
      <c r="AF3374">
        <v>60.655250000000002</v>
      </c>
      <c r="AG3374">
        <v>59.969239999999999</v>
      </c>
      <c r="AH3374">
        <v>61.789430000000003</v>
      </c>
      <c r="AI3374">
        <v>62.56073</v>
      </c>
      <c r="AJ3374">
        <v>67.404730000000001</v>
      </c>
      <c r="AK3374" t="s">
        <v>49</v>
      </c>
      <c r="AL3374" t="s">
        <v>49</v>
      </c>
      <c r="AM3374" t="s">
        <v>49</v>
      </c>
    </row>
    <row r="3375" spans="1:39" customFormat="1" hidden="1" x14ac:dyDescent="0.2">
      <c r="A3375" t="s">
        <v>570</v>
      </c>
      <c r="B3375" s="1" t="s">
        <v>384</v>
      </c>
      <c r="C3375" t="s">
        <v>207</v>
      </c>
      <c r="D3375" s="1" t="s">
        <v>110</v>
      </c>
      <c r="E3375" t="s">
        <v>49</v>
      </c>
      <c r="F3375" t="s">
        <v>49</v>
      </c>
      <c r="G3375" t="s">
        <v>49</v>
      </c>
      <c r="H3375" t="s">
        <v>49</v>
      </c>
      <c r="I3375" t="s">
        <v>49</v>
      </c>
      <c r="J3375" t="s">
        <v>49</v>
      </c>
      <c r="K3375" t="s">
        <v>49</v>
      </c>
      <c r="L3375" t="s">
        <v>49</v>
      </c>
      <c r="M3375" t="s">
        <v>49</v>
      </c>
      <c r="N3375" t="s">
        <v>49</v>
      </c>
      <c r="O3375" t="s">
        <v>49</v>
      </c>
      <c r="P3375" t="s">
        <v>49</v>
      </c>
      <c r="Q3375" t="s">
        <v>49</v>
      </c>
      <c r="R3375" t="s">
        <v>49</v>
      </c>
      <c r="S3375" t="s">
        <v>49</v>
      </c>
      <c r="T3375" t="s">
        <v>49</v>
      </c>
      <c r="U3375" t="s">
        <v>49</v>
      </c>
      <c r="V3375">
        <v>8.4614496231079102</v>
      </c>
      <c r="W3375">
        <v>8.2989301681518608</v>
      </c>
      <c r="X3375">
        <v>8.06836032867432</v>
      </c>
      <c r="Y3375">
        <v>8.2803001403808594</v>
      </c>
      <c r="Z3375" t="s">
        <v>49</v>
      </c>
      <c r="AA3375" t="s">
        <v>49</v>
      </c>
      <c r="AB3375" t="s">
        <v>49</v>
      </c>
      <c r="AC3375">
        <v>9.5193796157836896</v>
      </c>
      <c r="AD3375">
        <v>8.7118396759033203</v>
      </c>
      <c r="AE3375" t="s">
        <v>49</v>
      </c>
      <c r="AF3375">
        <v>9.5910797119140607</v>
      </c>
      <c r="AG3375" t="s">
        <v>49</v>
      </c>
      <c r="AH3375">
        <v>10.667249679565399</v>
      </c>
      <c r="AI3375">
        <v>11.116330146789601</v>
      </c>
      <c r="AJ3375" t="s">
        <v>49</v>
      </c>
      <c r="AK3375" t="s">
        <v>49</v>
      </c>
      <c r="AL3375" t="s">
        <v>49</v>
      </c>
      <c r="AM3375" t="s">
        <v>49</v>
      </c>
    </row>
    <row r="3376" spans="1:39" customFormat="1" hidden="1" x14ac:dyDescent="0.2">
      <c r="A3376" t="s">
        <v>570</v>
      </c>
      <c r="B3376" s="1" t="s">
        <v>384</v>
      </c>
      <c r="C3376" t="s">
        <v>40</v>
      </c>
      <c r="D3376" s="1" t="s">
        <v>286</v>
      </c>
      <c r="E3376" t="s">
        <v>49</v>
      </c>
      <c r="F3376" t="s">
        <v>49</v>
      </c>
      <c r="G3376" t="s">
        <v>49</v>
      </c>
      <c r="H3376" t="s">
        <v>49</v>
      </c>
      <c r="I3376" t="s">
        <v>49</v>
      </c>
      <c r="J3376" t="s">
        <v>49</v>
      </c>
      <c r="K3376" t="s">
        <v>49</v>
      </c>
      <c r="L3376" t="s">
        <v>49</v>
      </c>
      <c r="M3376" t="s">
        <v>49</v>
      </c>
      <c r="N3376" t="s">
        <v>49</v>
      </c>
      <c r="O3376" t="s">
        <v>49</v>
      </c>
      <c r="P3376" t="s">
        <v>49</v>
      </c>
      <c r="Q3376" t="s">
        <v>49</v>
      </c>
      <c r="R3376" t="s">
        <v>49</v>
      </c>
      <c r="S3376" t="s">
        <v>49</v>
      </c>
      <c r="T3376" t="s">
        <v>49</v>
      </c>
      <c r="U3376" t="s">
        <v>49</v>
      </c>
      <c r="V3376" t="s">
        <v>49</v>
      </c>
      <c r="W3376" t="s">
        <v>49</v>
      </c>
      <c r="X3376" t="s">
        <v>49</v>
      </c>
      <c r="Y3376" t="s">
        <v>49</v>
      </c>
      <c r="Z3376" t="s">
        <v>49</v>
      </c>
      <c r="AA3376" t="s">
        <v>49</v>
      </c>
      <c r="AB3376" t="s">
        <v>49</v>
      </c>
      <c r="AC3376" t="s">
        <v>49</v>
      </c>
      <c r="AD3376">
        <v>0.39243999123573298</v>
      </c>
      <c r="AE3376" t="s">
        <v>49</v>
      </c>
      <c r="AF3376">
        <v>0.42427998781204201</v>
      </c>
      <c r="AG3376" t="s">
        <v>49</v>
      </c>
      <c r="AH3376">
        <v>0.42236998677253701</v>
      </c>
      <c r="AI3376">
        <v>0.45342001318931602</v>
      </c>
      <c r="AJ3376" t="s">
        <v>49</v>
      </c>
      <c r="AK3376" t="s">
        <v>49</v>
      </c>
      <c r="AL3376" t="s">
        <v>49</v>
      </c>
      <c r="AM3376" t="s">
        <v>49</v>
      </c>
    </row>
    <row r="3377" spans="1:39" customFormat="1" hidden="1" x14ac:dyDescent="0.2">
      <c r="A3377" t="s">
        <v>570</v>
      </c>
      <c r="B3377" s="1" t="s">
        <v>384</v>
      </c>
      <c r="C3377" t="s">
        <v>445</v>
      </c>
      <c r="D3377" s="1" t="s">
        <v>307</v>
      </c>
      <c r="E3377" t="s">
        <v>49</v>
      </c>
      <c r="F3377" t="s">
        <v>49</v>
      </c>
      <c r="G3377" t="s">
        <v>49</v>
      </c>
      <c r="H3377">
        <v>0.6676183</v>
      </c>
      <c r="I3377">
        <v>0.62493259999999995</v>
      </c>
      <c r="J3377">
        <v>0.58473649999999999</v>
      </c>
      <c r="K3377">
        <v>0.58310660000000003</v>
      </c>
      <c r="L3377">
        <v>0.58073710000000001</v>
      </c>
      <c r="M3377">
        <v>0.56784000000000001</v>
      </c>
      <c r="N3377">
        <v>0.56756090000000003</v>
      </c>
      <c r="O3377">
        <v>0.58355699999999999</v>
      </c>
      <c r="P3377">
        <v>0.56827490000000003</v>
      </c>
      <c r="Q3377">
        <v>0.54447310000000004</v>
      </c>
      <c r="R3377">
        <v>0.55554669999999995</v>
      </c>
      <c r="S3377">
        <v>0.56440159999999995</v>
      </c>
      <c r="T3377">
        <v>0.55448889999999995</v>
      </c>
      <c r="U3377">
        <v>0.54040790000000005</v>
      </c>
      <c r="V3377">
        <v>0.52536689999999997</v>
      </c>
      <c r="W3377">
        <v>0.52248079999999997</v>
      </c>
      <c r="X3377">
        <v>0.5282599</v>
      </c>
      <c r="Y3377">
        <v>0.52827060000000003</v>
      </c>
      <c r="Z3377">
        <v>0.67290490000000003</v>
      </c>
      <c r="AA3377">
        <v>0.80715239999999999</v>
      </c>
      <c r="AB3377">
        <v>0.98399289999999995</v>
      </c>
      <c r="AC3377">
        <v>0.84800169999999997</v>
      </c>
      <c r="AD3377">
        <v>0.73650249999999995</v>
      </c>
      <c r="AE3377">
        <v>0.63999890000000004</v>
      </c>
      <c r="AF3377">
        <v>0.56070140000000002</v>
      </c>
      <c r="AG3377">
        <v>0.67133010000000004</v>
      </c>
      <c r="AH3377">
        <v>0.64097510000000002</v>
      </c>
      <c r="AI3377">
        <v>0.622618</v>
      </c>
      <c r="AJ3377">
        <v>0.6295366</v>
      </c>
      <c r="AK3377">
        <v>0.60389040000000005</v>
      </c>
      <c r="AL3377">
        <v>0.59448780000000001</v>
      </c>
      <c r="AM3377" t="s">
        <v>49</v>
      </c>
    </row>
    <row r="3378" spans="1:39" customFormat="1" hidden="1" x14ac:dyDescent="0.2">
      <c r="A3378" t="s">
        <v>570</v>
      </c>
      <c r="B3378" s="1" t="s">
        <v>384</v>
      </c>
      <c r="C3378" t="s">
        <v>394</v>
      </c>
      <c r="D3378" s="1" t="s">
        <v>281</v>
      </c>
      <c r="E3378" t="s">
        <v>49</v>
      </c>
      <c r="F3378" t="s">
        <v>49</v>
      </c>
      <c r="G3378" t="s">
        <v>49</v>
      </c>
      <c r="H3378" t="s">
        <v>49</v>
      </c>
      <c r="I3378">
        <v>26.899719999999999</v>
      </c>
      <c r="J3378" t="s">
        <v>49</v>
      </c>
      <c r="K3378" t="s">
        <v>49</v>
      </c>
      <c r="L3378" t="s">
        <v>49</v>
      </c>
      <c r="M3378">
        <v>35.206110000000002</v>
      </c>
      <c r="N3378">
        <v>68.472170000000006</v>
      </c>
      <c r="O3378" t="s">
        <v>49</v>
      </c>
      <c r="P3378" t="s">
        <v>49</v>
      </c>
      <c r="Q3378" t="s">
        <v>49</v>
      </c>
      <c r="R3378">
        <v>18.778479999999998</v>
      </c>
      <c r="S3378">
        <v>18.77843</v>
      </c>
      <c r="T3378" t="s">
        <v>49</v>
      </c>
      <c r="U3378">
        <v>18.817270000000001</v>
      </c>
      <c r="V3378">
        <v>19.831330000000001</v>
      </c>
      <c r="W3378">
        <v>20.41517</v>
      </c>
      <c r="X3378" t="s">
        <v>49</v>
      </c>
      <c r="Y3378" t="s">
        <v>49</v>
      </c>
      <c r="Z3378" t="s">
        <v>49</v>
      </c>
      <c r="AA3378" t="s">
        <v>49</v>
      </c>
      <c r="AB3378" t="s">
        <v>49</v>
      </c>
      <c r="AC3378" t="s">
        <v>49</v>
      </c>
      <c r="AD3378" t="s">
        <v>49</v>
      </c>
      <c r="AE3378" t="s">
        <v>49</v>
      </c>
      <c r="AF3378" t="s">
        <v>49</v>
      </c>
      <c r="AG3378" t="s">
        <v>49</v>
      </c>
      <c r="AH3378" t="s">
        <v>49</v>
      </c>
      <c r="AI3378" t="s">
        <v>49</v>
      </c>
      <c r="AJ3378" t="s">
        <v>49</v>
      </c>
      <c r="AK3378" t="s">
        <v>49</v>
      </c>
      <c r="AL3378" t="s">
        <v>49</v>
      </c>
      <c r="AM3378" t="s">
        <v>49</v>
      </c>
    </row>
    <row r="3379" spans="1:39" customFormat="1" hidden="1" x14ac:dyDescent="0.2">
      <c r="A3379" t="s">
        <v>570</v>
      </c>
      <c r="B3379" s="1" t="s">
        <v>384</v>
      </c>
      <c r="C3379" t="s">
        <v>163</v>
      </c>
      <c r="D3379" s="1" t="s">
        <v>190</v>
      </c>
      <c r="E3379" t="s">
        <v>49</v>
      </c>
      <c r="F3379" t="s">
        <v>49</v>
      </c>
      <c r="G3379" t="s">
        <v>49</v>
      </c>
      <c r="H3379" t="s">
        <v>49</v>
      </c>
      <c r="I3379" t="s">
        <v>49</v>
      </c>
      <c r="J3379" t="s">
        <v>49</v>
      </c>
      <c r="K3379" t="s">
        <v>49</v>
      </c>
      <c r="L3379" t="s">
        <v>49</v>
      </c>
      <c r="M3379" t="s">
        <v>49</v>
      </c>
      <c r="N3379" t="s">
        <v>49</v>
      </c>
      <c r="O3379" t="s">
        <v>49</v>
      </c>
      <c r="P3379" t="s">
        <v>49</v>
      </c>
      <c r="Q3379" t="s">
        <v>49</v>
      </c>
      <c r="R3379" t="s">
        <v>49</v>
      </c>
      <c r="S3379" t="s">
        <v>49</v>
      </c>
      <c r="T3379" t="s">
        <v>49</v>
      </c>
      <c r="U3379" t="s">
        <v>49</v>
      </c>
      <c r="V3379" t="s">
        <v>49</v>
      </c>
      <c r="W3379" t="s">
        <v>49</v>
      </c>
      <c r="X3379" t="s">
        <v>49</v>
      </c>
      <c r="Y3379" t="s">
        <v>49</v>
      </c>
      <c r="Z3379" t="s">
        <v>49</v>
      </c>
      <c r="AA3379" t="s">
        <v>49</v>
      </c>
      <c r="AB3379" t="s">
        <v>49</v>
      </c>
      <c r="AC3379" t="s">
        <v>49</v>
      </c>
      <c r="AD3379" t="s">
        <v>49</v>
      </c>
      <c r="AE3379" t="s">
        <v>49</v>
      </c>
      <c r="AF3379" t="s">
        <v>49</v>
      </c>
      <c r="AG3379" t="s">
        <v>49</v>
      </c>
      <c r="AH3379" t="s">
        <v>49</v>
      </c>
      <c r="AI3379" t="s">
        <v>49</v>
      </c>
      <c r="AJ3379" t="s">
        <v>49</v>
      </c>
      <c r="AK3379" t="s">
        <v>49</v>
      </c>
      <c r="AL3379" t="s">
        <v>49</v>
      </c>
      <c r="AM3379" t="s">
        <v>49</v>
      </c>
    </row>
    <row r="3380" spans="1:39" customFormat="1" hidden="1" x14ac:dyDescent="0.2">
      <c r="A3380" t="s">
        <v>570</v>
      </c>
      <c r="B3380" s="1" t="s">
        <v>384</v>
      </c>
      <c r="C3380" t="s">
        <v>427</v>
      </c>
      <c r="D3380" s="1" t="s">
        <v>225</v>
      </c>
      <c r="E3380" t="s">
        <v>49</v>
      </c>
      <c r="F3380" t="s">
        <v>49</v>
      </c>
      <c r="G3380" t="s">
        <v>49</v>
      </c>
      <c r="H3380" t="s">
        <v>49</v>
      </c>
      <c r="I3380" t="s">
        <v>49</v>
      </c>
      <c r="J3380" t="s">
        <v>49</v>
      </c>
      <c r="K3380" t="s">
        <v>49</v>
      </c>
      <c r="L3380" t="s">
        <v>49</v>
      </c>
      <c r="M3380" t="s">
        <v>49</v>
      </c>
      <c r="N3380" t="s">
        <v>49</v>
      </c>
      <c r="O3380" t="s">
        <v>49</v>
      </c>
      <c r="P3380" t="s">
        <v>49</v>
      </c>
      <c r="Q3380" t="s">
        <v>49</v>
      </c>
      <c r="R3380" t="s">
        <v>49</v>
      </c>
      <c r="S3380" t="s">
        <v>49</v>
      </c>
      <c r="T3380" t="s">
        <v>49</v>
      </c>
      <c r="U3380" t="s">
        <v>49</v>
      </c>
      <c r="V3380" t="s">
        <v>49</v>
      </c>
      <c r="W3380" t="s">
        <v>49</v>
      </c>
      <c r="X3380" t="s">
        <v>49</v>
      </c>
      <c r="Y3380" t="s">
        <v>49</v>
      </c>
      <c r="Z3380" t="s">
        <v>49</v>
      </c>
      <c r="AA3380" t="s">
        <v>49</v>
      </c>
      <c r="AB3380" t="s">
        <v>49</v>
      </c>
      <c r="AC3380" t="s">
        <v>49</v>
      </c>
      <c r="AD3380" t="s">
        <v>49</v>
      </c>
      <c r="AE3380" t="s">
        <v>49</v>
      </c>
      <c r="AF3380" t="s">
        <v>49</v>
      </c>
      <c r="AG3380" t="s">
        <v>49</v>
      </c>
      <c r="AH3380" t="s">
        <v>49</v>
      </c>
      <c r="AI3380" t="s">
        <v>49</v>
      </c>
      <c r="AJ3380" t="s">
        <v>49</v>
      </c>
      <c r="AK3380" t="s">
        <v>49</v>
      </c>
      <c r="AL3380" t="s">
        <v>49</v>
      </c>
      <c r="AM3380" t="s">
        <v>49</v>
      </c>
    </row>
    <row r="3381" spans="1:39" customFormat="1" hidden="1" x14ac:dyDescent="0.2">
      <c r="A3381" t="s">
        <v>570</v>
      </c>
      <c r="B3381" s="1" t="s">
        <v>384</v>
      </c>
      <c r="C3381" t="s">
        <v>18</v>
      </c>
      <c r="D3381" s="1" t="s">
        <v>374</v>
      </c>
      <c r="E3381" t="s">
        <v>49</v>
      </c>
      <c r="F3381" t="s">
        <v>49</v>
      </c>
      <c r="G3381" t="s">
        <v>49</v>
      </c>
      <c r="H3381" t="s">
        <v>49</v>
      </c>
      <c r="I3381" t="s">
        <v>49</v>
      </c>
      <c r="J3381" t="s">
        <v>49</v>
      </c>
      <c r="K3381" t="s">
        <v>49</v>
      </c>
      <c r="L3381" t="s">
        <v>49</v>
      </c>
      <c r="M3381" t="s">
        <v>49</v>
      </c>
      <c r="N3381" t="s">
        <v>49</v>
      </c>
      <c r="O3381" t="s">
        <v>49</v>
      </c>
      <c r="P3381" t="s">
        <v>49</v>
      </c>
      <c r="Q3381" t="s">
        <v>49</v>
      </c>
      <c r="R3381" t="s">
        <v>49</v>
      </c>
      <c r="S3381" t="s">
        <v>49</v>
      </c>
      <c r="T3381" t="s">
        <v>49</v>
      </c>
      <c r="U3381" t="s">
        <v>49</v>
      </c>
      <c r="V3381" t="s">
        <v>49</v>
      </c>
      <c r="W3381" t="s">
        <v>49</v>
      </c>
      <c r="X3381" t="s">
        <v>49</v>
      </c>
      <c r="Y3381" t="s">
        <v>49</v>
      </c>
      <c r="Z3381" t="s">
        <v>49</v>
      </c>
      <c r="AA3381" t="s">
        <v>49</v>
      </c>
      <c r="AB3381" t="s">
        <v>49</v>
      </c>
      <c r="AC3381" t="s">
        <v>49</v>
      </c>
      <c r="AD3381" t="s">
        <v>49</v>
      </c>
      <c r="AE3381" t="s">
        <v>49</v>
      </c>
      <c r="AF3381" t="s">
        <v>49</v>
      </c>
      <c r="AG3381" t="s">
        <v>49</v>
      </c>
      <c r="AH3381" t="s">
        <v>49</v>
      </c>
      <c r="AI3381" t="s">
        <v>49</v>
      </c>
      <c r="AJ3381" t="s">
        <v>49</v>
      </c>
      <c r="AK3381" t="s">
        <v>49</v>
      </c>
      <c r="AL3381" t="s">
        <v>49</v>
      </c>
      <c r="AM3381" t="s">
        <v>49</v>
      </c>
    </row>
    <row r="3382" spans="1:39" customFormat="1" hidden="1" x14ac:dyDescent="0.2">
      <c r="A3382" t="s">
        <v>570</v>
      </c>
      <c r="B3382" s="1" t="s">
        <v>384</v>
      </c>
      <c r="C3382" t="s">
        <v>437</v>
      </c>
      <c r="D3382" s="1" t="s">
        <v>561</v>
      </c>
      <c r="E3382" t="s">
        <v>49</v>
      </c>
      <c r="F3382" t="s">
        <v>49</v>
      </c>
      <c r="G3382" t="s">
        <v>49</v>
      </c>
      <c r="H3382" t="s">
        <v>49</v>
      </c>
      <c r="I3382" t="s">
        <v>49</v>
      </c>
      <c r="J3382" t="s">
        <v>49</v>
      </c>
      <c r="K3382" t="s">
        <v>49</v>
      </c>
      <c r="L3382" t="s">
        <v>49</v>
      </c>
      <c r="M3382" t="s">
        <v>49</v>
      </c>
      <c r="N3382" t="s">
        <v>49</v>
      </c>
      <c r="O3382" t="s">
        <v>49</v>
      </c>
      <c r="P3382" t="s">
        <v>49</v>
      </c>
      <c r="Q3382" t="s">
        <v>49</v>
      </c>
      <c r="R3382" t="s">
        <v>49</v>
      </c>
      <c r="S3382" t="s">
        <v>49</v>
      </c>
      <c r="T3382" t="s">
        <v>49</v>
      </c>
      <c r="U3382" t="s">
        <v>49</v>
      </c>
      <c r="V3382" t="s">
        <v>49</v>
      </c>
      <c r="W3382" t="s">
        <v>49</v>
      </c>
      <c r="X3382" t="s">
        <v>49</v>
      </c>
      <c r="Y3382" t="s">
        <v>49</v>
      </c>
      <c r="Z3382" t="s">
        <v>49</v>
      </c>
      <c r="AA3382" t="s">
        <v>49</v>
      </c>
      <c r="AB3382" t="s">
        <v>49</v>
      </c>
      <c r="AC3382" t="s">
        <v>49</v>
      </c>
      <c r="AD3382" t="s">
        <v>49</v>
      </c>
      <c r="AE3382" t="s">
        <v>49</v>
      </c>
      <c r="AF3382" t="s">
        <v>49</v>
      </c>
      <c r="AG3382" t="s">
        <v>49</v>
      </c>
      <c r="AH3382" t="s">
        <v>49</v>
      </c>
      <c r="AI3382" t="s">
        <v>49</v>
      </c>
      <c r="AJ3382" t="s">
        <v>49</v>
      </c>
      <c r="AK3382" t="s">
        <v>49</v>
      </c>
      <c r="AL3382" t="s">
        <v>49</v>
      </c>
      <c r="AM3382" t="s">
        <v>49</v>
      </c>
    </row>
    <row r="3383" spans="1:39" customFormat="1" hidden="1" x14ac:dyDescent="0.2">
      <c r="A3383" t="s">
        <v>570</v>
      </c>
      <c r="B3383" s="1" t="s">
        <v>384</v>
      </c>
      <c r="C3383" t="s">
        <v>327</v>
      </c>
      <c r="D3383" s="1" t="s">
        <v>58</v>
      </c>
      <c r="E3383" t="s">
        <v>49</v>
      </c>
      <c r="F3383" t="s">
        <v>49</v>
      </c>
      <c r="G3383" t="s">
        <v>49</v>
      </c>
      <c r="H3383" t="s">
        <v>49</v>
      </c>
      <c r="I3383" t="s">
        <v>49</v>
      </c>
      <c r="J3383" t="s">
        <v>49</v>
      </c>
      <c r="K3383" t="s">
        <v>49</v>
      </c>
      <c r="L3383" t="s">
        <v>49</v>
      </c>
      <c r="M3383" t="s">
        <v>49</v>
      </c>
      <c r="N3383" t="s">
        <v>49</v>
      </c>
      <c r="O3383" t="s">
        <v>49</v>
      </c>
      <c r="P3383" t="s">
        <v>49</v>
      </c>
      <c r="Q3383" t="s">
        <v>49</v>
      </c>
      <c r="R3383" t="s">
        <v>49</v>
      </c>
      <c r="S3383" t="s">
        <v>49</v>
      </c>
      <c r="T3383" t="s">
        <v>49</v>
      </c>
      <c r="U3383" t="s">
        <v>49</v>
      </c>
      <c r="V3383" t="s">
        <v>49</v>
      </c>
      <c r="W3383" t="s">
        <v>49</v>
      </c>
      <c r="X3383" t="s">
        <v>49</v>
      </c>
      <c r="Y3383" t="s">
        <v>49</v>
      </c>
      <c r="Z3383" t="s">
        <v>49</v>
      </c>
      <c r="AA3383" t="s">
        <v>49</v>
      </c>
      <c r="AB3383" t="s">
        <v>49</v>
      </c>
      <c r="AC3383" t="s">
        <v>49</v>
      </c>
      <c r="AD3383" t="s">
        <v>49</v>
      </c>
      <c r="AE3383" t="s">
        <v>49</v>
      </c>
      <c r="AF3383" t="s">
        <v>49</v>
      </c>
      <c r="AG3383" t="s">
        <v>49</v>
      </c>
      <c r="AH3383" t="s">
        <v>49</v>
      </c>
      <c r="AI3383" t="s">
        <v>49</v>
      </c>
      <c r="AJ3383" t="s">
        <v>49</v>
      </c>
      <c r="AK3383" t="s">
        <v>49</v>
      </c>
      <c r="AL3383" t="s">
        <v>49</v>
      </c>
      <c r="AM3383" t="s">
        <v>49</v>
      </c>
    </row>
    <row r="3384" spans="1:39" customFormat="1" hidden="1" x14ac:dyDescent="0.2">
      <c r="A3384" t="s">
        <v>570</v>
      </c>
      <c r="B3384" s="1" t="s">
        <v>384</v>
      </c>
      <c r="C3384" t="s">
        <v>571</v>
      </c>
      <c r="D3384" s="1" t="s">
        <v>92</v>
      </c>
      <c r="E3384" t="s">
        <v>49</v>
      </c>
      <c r="F3384" t="s">
        <v>49</v>
      </c>
      <c r="G3384" t="s">
        <v>49</v>
      </c>
      <c r="H3384" t="s">
        <v>49</v>
      </c>
      <c r="I3384">
        <v>46.139648547259156</v>
      </c>
      <c r="J3384">
        <v>42.731579959390139</v>
      </c>
      <c r="K3384">
        <v>40.223032801753774</v>
      </c>
      <c r="L3384">
        <v>42.174053403166056</v>
      </c>
      <c r="M3384">
        <v>48.715349205217173</v>
      </c>
      <c r="N3384">
        <v>46.418247625366085</v>
      </c>
      <c r="O3384">
        <v>38.454680860705295</v>
      </c>
      <c r="P3384">
        <v>45.4108855137532</v>
      </c>
      <c r="Q3384">
        <v>54.729975828614954</v>
      </c>
      <c r="R3384">
        <v>50.505527287145171</v>
      </c>
      <c r="S3384">
        <v>53.105698209343664</v>
      </c>
      <c r="T3384">
        <v>55.718843851173759</v>
      </c>
      <c r="U3384">
        <v>62.054782873621036</v>
      </c>
      <c r="V3384">
        <v>75.564736968532316</v>
      </c>
      <c r="W3384">
        <v>87.788363003741551</v>
      </c>
      <c r="X3384">
        <v>91.569725773676851</v>
      </c>
      <c r="Y3384">
        <v>108.65933125630787</v>
      </c>
      <c r="Z3384">
        <v>90.00628646815592</v>
      </c>
      <c r="AA3384">
        <v>100</v>
      </c>
      <c r="AB3384">
        <v>117.25834293876605</v>
      </c>
      <c r="AC3384">
        <v>126.0048620270515</v>
      </c>
      <c r="AD3384">
        <v>126.28568652617906</v>
      </c>
      <c r="AE3384">
        <v>117.75141004342704</v>
      </c>
      <c r="AF3384">
        <v>87.185005715673086</v>
      </c>
      <c r="AG3384">
        <v>81.223324397441587</v>
      </c>
      <c r="AH3384">
        <v>94.406763349802475</v>
      </c>
      <c r="AI3384">
        <v>105.05392852181596</v>
      </c>
      <c r="AJ3384">
        <v>104.6706534143443</v>
      </c>
      <c r="AK3384">
        <v>90.109987965929321</v>
      </c>
      <c r="AL3384">
        <v>113.12333799380431</v>
      </c>
      <c r="AM3384">
        <v>143.23618854536241</v>
      </c>
    </row>
    <row r="3385" spans="1:39" customFormat="1" hidden="1" x14ac:dyDescent="0.2">
      <c r="A3385" t="s">
        <v>570</v>
      </c>
      <c r="B3385" s="1" t="s">
        <v>384</v>
      </c>
      <c r="C3385" t="s">
        <v>182</v>
      </c>
      <c r="D3385" s="1" t="s">
        <v>373</v>
      </c>
      <c r="E3385" t="s">
        <v>49</v>
      </c>
      <c r="F3385" t="s">
        <v>49</v>
      </c>
      <c r="G3385" t="s">
        <v>49</v>
      </c>
      <c r="H3385" t="s">
        <v>49</v>
      </c>
      <c r="I3385" t="s">
        <v>49</v>
      </c>
      <c r="J3385">
        <v>33.990467555900779</v>
      </c>
      <c r="K3385">
        <v>8.4361656447220099</v>
      </c>
      <c r="L3385">
        <v>4.8582912520274135</v>
      </c>
      <c r="M3385">
        <v>0.60512715880707901</v>
      </c>
      <c r="N3385">
        <v>2.4733252580408447</v>
      </c>
      <c r="O3385">
        <v>3.6620547279544269</v>
      </c>
      <c r="P3385">
        <v>-1.7890091245007937</v>
      </c>
      <c r="Q3385">
        <v>4.6945818707921063</v>
      </c>
      <c r="R3385">
        <v>0.21333257649935433</v>
      </c>
      <c r="S3385">
        <v>3.0142831519225126</v>
      </c>
      <c r="T3385">
        <v>17.326020417514343</v>
      </c>
      <c r="U3385">
        <v>10.240298058635375</v>
      </c>
      <c r="V3385">
        <v>10.609044984022844</v>
      </c>
      <c r="W3385">
        <v>7.5147730002402113</v>
      </c>
      <c r="X3385">
        <v>5.991575510593151</v>
      </c>
      <c r="Y3385">
        <v>2.4797569427854427</v>
      </c>
      <c r="Z3385">
        <v>-7.0760564307341127</v>
      </c>
      <c r="AA3385">
        <v>-2.3702641202043822</v>
      </c>
      <c r="AB3385">
        <v>9.6284069747757002</v>
      </c>
      <c r="AC3385">
        <v>6.6258183001417308</v>
      </c>
      <c r="AD3385">
        <v>1.1493004370652073</v>
      </c>
      <c r="AE3385">
        <v>0.50087698215865828</v>
      </c>
      <c r="AF3385">
        <v>0.59301961722123053</v>
      </c>
      <c r="AG3385">
        <v>2.9258682259157638</v>
      </c>
      <c r="AH3385">
        <v>-4.7121062085199696</v>
      </c>
      <c r="AI3385">
        <v>2.4339812685020092</v>
      </c>
      <c r="AJ3385">
        <v>-0.55195933170844569</v>
      </c>
      <c r="AK3385">
        <v>-8.855278885357464</v>
      </c>
      <c r="AL3385">
        <v>1.3080565089601492</v>
      </c>
      <c r="AM3385">
        <v>8.1777558461496369</v>
      </c>
    </row>
    <row r="3386" spans="1:39" customFormat="1" hidden="1" x14ac:dyDescent="0.2">
      <c r="A3386" t="s">
        <v>570</v>
      </c>
      <c r="B3386" s="1" t="s">
        <v>384</v>
      </c>
      <c r="C3386" t="s">
        <v>32</v>
      </c>
      <c r="D3386" s="1" t="s">
        <v>379</v>
      </c>
      <c r="E3386" t="s">
        <v>49</v>
      </c>
      <c r="F3386" t="s">
        <v>49</v>
      </c>
      <c r="G3386" t="s">
        <v>49</v>
      </c>
      <c r="H3386" t="s">
        <v>49</v>
      </c>
      <c r="I3386">
        <v>22580.713447181319</v>
      </c>
      <c r="J3386">
        <v>29651.997714912522</v>
      </c>
      <c r="K3386">
        <v>32399.160633894651</v>
      </c>
      <c r="L3386">
        <v>33683.477242346038</v>
      </c>
      <c r="M3386">
        <v>32930.441022005965</v>
      </c>
      <c r="N3386">
        <v>32630.922691343229</v>
      </c>
      <c r="O3386">
        <v>32746.234161369219</v>
      </c>
      <c r="P3386">
        <v>31168.862894661208</v>
      </c>
      <c r="Q3386">
        <v>31662.811513527133</v>
      </c>
      <c r="R3386">
        <v>30825.87943378654</v>
      </c>
      <c r="S3386">
        <v>30891.29477173882</v>
      </c>
      <c r="T3386">
        <v>35309.769292179881</v>
      </c>
      <c r="U3386">
        <v>37986.112373463948</v>
      </c>
      <c r="V3386">
        <v>40476.290684544569</v>
      </c>
      <c r="W3386">
        <v>41160.988207704097</v>
      </c>
      <c r="X3386">
        <v>41132.178359221056</v>
      </c>
      <c r="Y3386">
        <v>39859.867656343718</v>
      </c>
      <c r="Z3386">
        <v>35123.232660564041</v>
      </c>
      <c r="AA3386">
        <v>32568.748150166699</v>
      </c>
      <c r="AB3386">
        <v>33427.861906011873</v>
      </c>
      <c r="AC3386">
        <v>33009.023199488809</v>
      </c>
      <c r="AD3386">
        <v>31082.351078871994</v>
      </c>
      <c r="AE3386">
        <v>30282.47101409794</v>
      </c>
      <c r="AF3386">
        <v>29315.196071901893</v>
      </c>
      <c r="AG3386">
        <v>29134.316633390041</v>
      </c>
      <c r="AH3386">
        <v>27244.468566700078</v>
      </c>
      <c r="AI3386">
        <v>26664.631099384882</v>
      </c>
      <c r="AJ3386">
        <v>25777.566617704833</v>
      </c>
      <c r="AK3386">
        <v>23929.480879793555</v>
      </c>
      <c r="AL3386">
        <v>24871.81022409807</v>
      </c>
      <c r="AM3386">
        <v>26787.532294119646</v>
      </c>
    </row>
    <row r="3387" spans="1:39" customFormat="1" hidden="1" x14ac:dyDescent="0.2">
      <c r="A3387" t="s">
        <v>570</v>
      </c>
      <c r="B3387" s="1" t="s">
        <v>384</v>
      </c>
      <c r="C3387" t="s">
        <v>261</v>
      </c>
      <c r="D3387" s="1" t="s">
        <v>162</v>
      </c>
      <c r="E3387" t="s">
        <v>49</v>
      </c>
      <c r="F3387" t="s">
        <v>49</v>
      </c>
      <c r="G3387" t="s">
        <v>49</v>
      </c>
      <c r="H3387" t="s">
        <v>49</v>
      </c>
      <c r="I3387">
        <v>36475.019221617826</v>
      </c>
      <c r="J3387">
        <v>49032.718448339074</v>
      </c>
      <c r="K3387">
        <v>54719.505985284573</v>
      </c>
      <c r="L3387">
        <v>58081.508337367966</v>
      </c>
      <c r="M3387">
        <v>57822.70256530468</v>
      </c>
      <c r="N3387">
        <v>58284.820609677976</v>
      </c>
      <c r="O3387">
        <v>59149.121254789658</v>
      </c>
      <c r="P3387">
        <v>57093.332000488634</v>
      </c>
      <c r="Q3387">
        <v>59312.093723918253</v>
      </c>
      <c r="R3387">
        <v>59045.269757676266</v>
      </c>
      <c r="S3387">
        <v>60092.761119561896</v>
      </c>
      <c r="T3387">
        <v>70043.635009024249</v>
      </c>
      <c r="U3387">
        <v>77375.443052974835</v>
      </c>
      <c r="V3387">
        <v>85033.205169854453</v>
      </c>
      <c r="W3387">
        <v>89139.781905465105</v>
      </c>
      <c r="X3387">
        <v>91484.730353032108</v>
      </c>
      <c r="Y3387">
        <v>90355.243675395002</v>
      </c>
      <c r="Z3387">
        <v>80128.449224041455</v>
      </c>
      <c r="AA3387">
        <v>75193.711897256784</v>
      </c>
      <c r="AB3387">
        <v>78780.728489295303</v>
      </c>
      <c r="AC3387">
        <v>81564.633304390532</v>
      </c>
      <c r="AD3387">
        <v>75486.715378805413</v>
      </c>
      <c r="AE3387">
        <v>68766.268494536504</v>
      </c>
      <c r="AF3387">
        <v>46346.703591881524</v>
      </c>
      <c r="AG3387">
        <v>43678.516322453819</v>
      </c>
      <c r="AH3387">
        <v>50007.29953660172</v>
      </c>
      <c r="AI3387">
        <v>50119.624762746535</v>
      </c>
      <c r="AJ3387">
        <v>49321.472367101429</v>
      </c>
      <c r="AK3387">
        <v>46382.899743274342</v>
      </c>
      <c r="AL3387">
        <v>50375.381564896634</v>
      </c>
      <c r="AM3387">
        <v>58056.232689447126</v>
      </c>
    </row>
    <row r="3388" spans="1:39" customFormat="1" hidden="1" x14ac:dyDescent="0.2">
      <c r="A3388" t="s">
        <v>570</v>
      </c>
      <c r="B3388" s="1" t="s">
        <v>384</v>
      </c>
      <c r="C3388" t="s">
        <v>244</v>
      </c>
      <c r="D3388" s="1" t="s">
        <v>344</v>
      </c>
      <c r="E3388" t="s">
        <v>49</v>
      </c>
      <c r="F3388" t="s">
        <v>49</v>
      </c>
      <c r="G3388" t="s">
        <v>49</v>
      </c>
      <c r="H3388" t="s">
        <v>49</v>
      </c>
      <c r="I3388" t="s">
        <v>49</v>
      </c>
      <c r="J3388" t="s">
        <v>49</v>
      </c>
      <c r="K3388" t="s">
        <v>49</v>
      </c>
      <c r="L3388" t="s">
        <v>49</v>
      </c>
      <c r="M3388">
        <v>59.016391754150398</v>
      </c>
      <c r="N3388" t="s">
        <v>49</v>
      </c>
      <c r="O3388">
        <v>54.644809722900398</v>
      </c>
      <c r="P3388" t="s">
        <v>49</v>
      </c>
      <c r="Q3388">
        <v>53.551914215087898</v>
      </c>
      <c r="R3388" t="s">
        <v>49</v>
      </c>
      <c r="S3388">
        <v>58.378379821777301</v>
      </c>
      <c r="T3388">
        <v>58.918918609619098</v>
      </c>
      <c r="U3388">
        <v>59.2039794921875</v>
      </c>
      <c r="V3388">
        <v>59.803920745849602</v>
      </c>
      <c r="W3388">
        <v>62.4390258789063</v>
      </c>
      <c r="X3388">
        <v>54.368930816650398</v>
      </c>
      <c r="Y3388">
        <v>54.368930816650398</v>
      </c>
      <c r="Z3388">
        <v>59.8086128234863</v>
      </c>
      <c r="AA3388">
        <v>60.765548706054702</v>
      </c>
      <c r="AB3388">
        <v>56.398105621337898</v>
      </c>
      <c r="AC3388">
        <v>53.554500579833999</v>
      </c>
      <c r="AD3388">
        <v>52.132701873779297</v>
      </c>
      <c r="AE3388">
        <v>47.596153259277301</v>
      </c>
      <c r="AF3388">
        <v>50.476188659667997</v>
      </c>
      <c r="AG3388">
        <v>45.238094329833999</v>
      </c>
      <c r="AH3388">
        <v>43.809524536132798</v>
      </c>
      <c r="AI3388">
        <v>48.5714302062988</v>
      </c>
      <c r="AJ3388">
        <v>51.4285697937012</v>
      </c>
      <c r="AK3388">
        <v>45.714286804199197</v>
      </c>
      <c r="AL3388">
        <v>49.523811340332003</v>
      </c>
      <c r="AM3388">
        <v>57.547168731689503</v>
      </c>
    </row>
    <row r="3389" spans="1:39" customFormat="1" hidden="1" x14ac:dyDescent="0.2">
      <c r="A3389" t="s">
        <v>570</v>
      </c>
      <c r="B3389" s="1" t="s">
        <v>384</v>
      </c>
      <c r="C3389" t="s">
        <v>209</v>
      </c>
      <c r="D3389" s="1" t="s">
        <v>33</v>
      </c>
      <c r="E3389" t="s">
        <v>49</v>
      </c>
      <c r="F3389" t="s">
        <v>49</v>
      </c>
      <c r="G3389" t="s">
        <v>49</v>
      </c>
      <c r="H3389" t="s">
        <v>49</v>
      </c>
      <c r="I3389" t="s">
        <v>49</v>
      </c>
      <c r="J3389" t="s">
        <v>49</v>
      </c>
      <c r="K3389" t="s">
        <v>49</v>
      </c>
      <c r="L3389" t="s">
        <v>49</v>
      </c>
      <c r="M3389" t="s">
        <v>49</v>
      </c>
      <c r="N3389" t="s">
        <v>49</v>
      </c>
      <c r="O3389" t="s">
        <v>49</v>
      </c>
      <c r="P3389" t="s">
        <v>49</v>
      </c>
      <c r="Q3389" t="s">
        <v>49</v>
      </c>
      <c r="R3389" t="s">
        <v>49</v>
      </c>
      <c r="S3389" t="s">
        <v>49</v>
      </c>
      <c r="T3389" t="s">
        <v>49</v>
      </c>
      <c r="U3389" t="s">
        <v>49</v>
      </c>
      <c r="V3389" t="s">
        <v>49</v>
      </c>
      <c r="W3389" t="s">
        <v>49</v>
      </c>
      <c r="X3389" t="s">
        <v>49</v>
      </c>
      <c r="Y3389" t="s">
        <v>49</v>
      </c>
      <c r="Z3389" t="s">
        <v>49</v>
      </c>
      <c r="AA3389">
        <v>0.57171452045440696</v>
      </c>
      <c r="AB3389" t="s">
        <v>49</v>
      </c>
      <c r="AC3389" t="s">
        <v>49</v>
      </c>
      <c r="AD3389" t="s">
        <v>49</v>
      </c>
      <c r="AE3389" t="s">
        <v>49</v>
      </c>
      <c r="AF3389" t="s">
        <v>49</v>
      </c>
      <c r="AG3389" t="s">
        <v>49</v>
      </c>
      <c r="AH3389">
        <v>0.57599999999999996</v>
      </c>
      <c r="AI3389">
        <v>0.56426024436950695</v>
      </c>
      <c r="AJ3389" t="s">
        <v>49</v>
      </c>
      <c r="AK3389">
        <v>0.56258803606033303</v>
      </c>
      <c r="AL3389" t="s">
        <v>49</v>
      </c>
      <c r="AM3389" t="s">
        <v>49</v>
      </c>
    </row>
    <row r="3390" spans="1:39" customFormat="1" hidden="1" x14ac:dyDescent="0.2">
      <c r="A3390" t="s">
        <v>570</v>
      </c>
      <c r="B3390" s="1" t="s">
        <v>384</v>
      </c>
      <c r="C3390" t="s">
        <v>382</v>
      </c>
      <c r="D3390" s="1" t="s">
        <v>200</v>
      </c>
      <c r="E3390">
        <v>1.46813288041915</v>
      </c>
      <c r="F3390">
        <v>3.3420335905579401</v>
      </c>
      <c r="G3390">
        <v>9.8336353154339999</v>
      </c>
      <c r="H3390">
        <v>9.0581883623275701</v>
      </c>
      <c r="I3390">
        <v>-0.54547121378819996</v>
      </c>
      <c r="J3390">
        <v>0.38254136516590598</v>
      </c>
      <c r="K3390">
        <v>2.5344352617079098</v>
      </c>
      <c r="L3390">
        <v>2.6867275658248602</v>
      </c>
      <c r="M3390">
        <v>3.5539856968428598</v>
      </c>
      <c r="N3390">
        <v>0.68219143470760801</v>
      </c>
      <c r="O3390">
        <v>0.129658287674047</v>
      </c>
      <c r="P3390">
        <v>2.99081035923165</v>
      </c>
      <c r="Q3390">
        <v>1.8129461388708701</v>
      </c>
      <c r="R3390">
        <v>1.30000000000001</v>
      </c>
      <c r="S3390">
        <v>0.88845014807489897</v>
      </c>
      <c r="T3390">
        <v>0.961350293542095</v>
      </c>
      <c r="U3390">
        <v>1.2485644367989299</v>
      </c>
      <c r="V3390">
        <v>4.1429758363102103</v>
      </c>
      <c r="W3390">
        <v>3.05701339166724</v>
      </c>
      <c r="X3390">
        <v>5.4849498327759401</v>
      </c>
      <c r="Y3390">
        <v>10.582709786514499</v>
      </c>
      <c r="Z3390">
        <v>4.6095954844778602</v>
      </c>
      <c r="AA3390">
        <v>4.4964028776978697</v>
      </c>
      <c r="AB3390">
        <v>4.8394034987095003</v>
      </c>
      <c r="AC3390">
        <v>3.2551460028721899</v>
      </c>
      <c r="AD3390">
        <v>2.68229684085038</v>
      </c>
      <c r="AE3390">
        <v>2.90892672858618</v>
      </c>
      <c r="AF3390">
        <v>3.2717016609213401</v>
      </c>
      <c r="AG3390">
        <v>3.1983977665837098</v>
      </c>
      <c r="AH3390">
        <v>2.1718329851000799</v>
      </c>
      <c r="AI3390">
        <v>0.54313314819958902</v>
      </c>
      <c r="AJ3390">
        <v>1.09184802655847</v>
      </c>
      <c r="AK3390">
        <v>2.1017295482741001</v>
      </c>
      <c r="AL3390">
        <v>3.4236294760917501</v>
      </c>
      <c r="AM3390">
        <v>3.9806496199032702</v>
      </c>
    </row>
    <row r="3391" spans="1:39" customFormat="1" hidden="1" x14ac:dyDescent="0.2">
      <c r="A3391" t="s">
        <v>570</v>
      </c>
      <c r="B3391" s="1" t="s">
        <v>384</v>
      </c>
      <c r="C3391" t="s">
        <v>213</v>
      </c>
      <c r="D3391" s="1" t="s">
        <v>331</v>
      </c>
      <c r="E3391" t="s">
        <v>49</v>
      </c>
      <c r="F3391" t="s">
        <v>49</v>
      </c>
      <c r="G3391" t="s">
        <v>49</v>
      </c>
      <c r="H3391" t="s">
        <v>49</v>
      </c>
      <c r="I3391" t="s">
        <v>49</v>
      </c>
      <c r="J3391">
        <v>-7.3864207794696455</v>
      </c>
      <c r="K3391">
        <v>-5.8704760273791834</v>
      </c>
      <c r="L3391">
        <v>4.8505059552028911</v>
      </c>
      <c r="M3391">
        <v>15.510237395298731</v>
      </c>
      <c r="N3391">
        <v>-4.71535484673295</v>
      </c>
      <c r="O3391">
        <v>-17.156112460197562</v>
      </c>
      <c r="P3391">
        <v>18.089357387324114</v>
      </c>
      <c r="Q3391">
        <v>20.521710179026044</v>
      </c>
      <c r="R3391">
        <v>-7.7187107750577155</v>
      </c>
      <c r="S3391">
        <v>5.148289824627355</v>
      </c>
      <c r="T3391">
        <v>4.9206501937494949</v>
      </c>
      <c r="U3391">
        <v>11.371267931134227</v>
      </c>
      <c r="V3391">
        <v>21.771011788769385</v>
      </c>
      <c r="W3391">
        <v>16.176362845409713</v>
      </c>
      <c r="X3391">
        <v>4.3073622067359167</v>
      </c>
      <c r="Y3391">
        <v>18.662942733791283</v>
      </c>
      <c r="Z3391">
        <v>-17.166537445507331</v>
      </c>
      <c r="AA3391">
        <v>11.103350581383935</v>
      </c>
      <c r="AB3391">
        <v>17.258342938766049</v>
      </c>
      <c r="AC3391">
        <v>7.4591870131176989</v>
      </c>
      <c r="AD3391">
        <v>0.22286798668712038</v>
      </c>
      <c r="AE3391">
        <v>-6.7579127274909752</v>
      </c>
      <c r="AF3391">
        <v>-25.95841894078464</v>
      </c>
      <c r="AG3391">
        <v>-6.8379663100254504</v>
      </c>
      <c r="AH3391">
        <v>16.231099933624662</v>
      </c>
      <c r="AI3391">
        <v>11.277968647821197</v>
      </c>
      <c r="AJ3391">
        <v>-0.364836530022842</v>
      </c>
      <c r="AK3391">
        <v>-13.910933937496139</v>
      </c>
      <c r="AL3391">
        <v>25.539177784127958</v>
      </c>
      <c r="AM3391">
        <v>26.61948549750835</v>
      </c>
    </row>
    <row r="3392" spans="1:39" customFormat="1" hidden="1" x14ac:dyDescent="0.2">
      <c r="A3392" t="s">
        <v>570</v>
      </c>
      <c r="B3392" s="1" t="s">
        <v>384</v>
      </c>
      <c r="C3392" t="s">
        <v>263</v>
      </c>
      <c r="D3392" s="1" t="s">
        <v>232</v>
      </c>
      <c r="E3392">
        <v>6.7241666666666697</v>
      </c>
      <c r="F3392">
        <v>8.3758333333333308</v>
      </c>
      <c r="G3392">
        <v>8.6855555555555508</v>
      </c>
      <c r="H3392">
        <v>8.6125000000000007</v>
      </c>
      <c r="I3392">
        <v>7.9950000000000001</v>
      </c>
      <c r="J3392">
        <v>7.9533333333333296</v>
      </c>
      <c r="K3392">
        <v>7.6083333333333298</v>
      </c>
      <c r="L3392">
        <v>8.3691666666666702</v>
      </c>
      <c r="M3392">
        <v>8.7708333333333304</v>
      </c>
      <c r="N3392">
        <v>8.7966666666666704</v>
      </c>
      <c r="O3392">
        <v>8.93333333333333</v>
      </c>
      <c r="P3392">
        <v>8.5616666666666692</v>
      </c>
      <c r="Q3392">
        <v>8.8666666666666707</v>
      </c>
      <c r="R3392">
        <v>7.8842749999999997</v>
      </c>
      <c r="S3392">
        <v>6.4822083333333298</v>
      </c>
      <c r="T3392">
        <v>5.4168583333333302</v>
      </c>
      <c r="U3392">
        <v>5.6366333333333296</v>
      </c>
      <c r="V3392">
        <v>7.4982583333333297</v>
      </c>
      <c r="W3392">
        <v>8.5789500000000007</v>
      </c>
      <c r="X3392">
        <v>8.5362833333333299</v>
      </c>
      <c r="Y3392">
        <v>7.6129916666666704</v>
      </c>
      <c r="Z3392">
        <v>6.157775</v>
      </c>
      <c r="AA3392">
        <v>5.4216583333333297</v>
      </c>
      <c r="AB3392">
        <v>5.1930916666666702</v>
      </c>
      <c r="AC3392">
        <v>4.9837916666666704</v>
      </c>
      <c r="AD3392">
        <v>4.5613083333333302</v>
      </c>
      <c r="AE3392">
        <v>4.2684499999999996</v>
      </c>
      <c r="AF3392">
        <v>4.2949000000000002</v>
      </c>
      <c r="AG3392">
        <v>4.4765833333333296</v>
      </c>
      <c r="AH3392">
        <v>4.6949333333333296</v>
      </c>
      <c r="AI3392">
        <v>4.827</v>
      </c>
      <c r="AJ3392">
        <v>4.8110999999999997</v>
      </c>
      <c r="AK3392">
        <v>4.13990833333333</v>
      </c>
      <c r="AL3392">
        <v>3.70596666666667</v>
      </c>
      <c r="AM3392">
        <v>3.9127749999999999</v>
      </c>
    </row>
    <row r="3393" spans="1:39" customFormat="1" hidden="1" x14ac:dyDescent="0.2">
      <c r="A3393" t="s">
        <v>570</v>
      </c>
      <c r="B3393" s="1" t="s">
        <v>384</v>
      </c>
      <c r="C3393" t="s">
        <v>546</v>
      </c>
      <c r="D3393" s="1" t="s">
        <v>94</v>
      </c>
      <c r="E3393">
        <v>0.27902925000000001</v>
      </c>
      <c r="F3393">
        <v>0.29377941666666701</v>
      </c>
      <c r="G3393">
        <v>0.28845500000000002</v>
      </c>
      <c r="H3393">
        <v>0.28426857695150398</v>
      </c>
      <c r="I3393">
        <v>0.29322266666666702</v>
      </c>
      <c r="J3393">
        <v>0.30183860000000001</v>
      </c>
      <c r="K3393">
        <v>0.296870315</v>
      </c>
      <c r="L3393">
        <v>0.29844772083333299</v>
      </c>
      <c r="M3393">
        <v>0.29940856333333299</v>
      </c>
      <c r="N3393">
        <v>0.30334883499999998</v>
      </c>
      <c r="O3393">
        <v>0.30475563999999999</v>
      </c>
      <c r="P3393">
        <v>0.304414666666667</v>
      </c>
      <c r="Q3393">
        <v>0.30675158333333302</v>
      </c>
      <c r="R3393">
        <v>0.30668166666666702</v>
      </c>
      <c r="S3393">
        <v>0.30391425166666702</v>
      </c>
      <c r="T3393">
        <v>0.29801152108333301</v>
      </c>
      <c r="U3393">
        <v>0.29470000000000002</v>
      </c>
      <c r="V3393">
        <v>0.29199999999999998</v>
      </c>
      <c r="W3393">
        <v>0.29017622500000001</v>
      </c>
      <c r="X3393">
        <v>0.28421395833333302</v>
      </c>
      <c r="Y3393">
        <v>0.26882836666666698</v>
      </c>
      <c r="Z3393">
        <v>0.28778541666666702</v>
      </c>
      <c r="AA3393">
        <v>0.28660659166666702</v>
      </c>
      <c r="AB3393">
        <v>0.27597894444444399</v>
      </c>
      <c r="AC3393">
        <v>0.279935558333333</v>
      </c>
      <c r="AD3393">
        <v>0.283589441666667</v>
      </c>
      <c r="AE3393">
        <v>0.28456714166666702</v>
      </c>
      <c r="AF3393">
        <v>0.30085202500000002</v>
      </c>
      <c r="AG3393">
        <v>0.302137441178496</v>
      </c>
      <c r="AH3393">
        <v>0.303349758333333</v>
      </c>
      <c r="AI3393">
        <v>0.30195649352417703</v>
      </c>
      <c r="AJ3393">
        <v>0.30361116303575503</v>
      </c>
      <c r="AK3393">
        <v>0.30623312175671602</v>
      </c>
      <c r="AL3393">
        <v>0.30164311076994899</v>
      </c>
      <c r="AM3393">
        <v>0.30625015441775399</v>
      </c>
    </row>
    <row r="3394" spans="1:39" customFormat="1" hidden="1" x14ac:dyDescent="0.2">
      <c r="A3394" t="s">
        <v>570</v>
      </c>
      <c r="B3394" s="1" t="s">
        <v>384</v>
      </c>
      <c r="C3394" t="s">
        <v>309</v>
      </c>
      <c r="D3394" s="1" t="s">
        <v>274</v>
      </c>
      <c r="E3394" t="s">
        <v>49</v>
      </c>
      <c r="F3394" t="s">
        <v>49</v>
      </c>
      <c r="G3394" t="s">
        <v>49</v>
      </c>
      <c r="H3394" t="s">
        <v>49</v>
      </c>
      <c r="I3394" t="s">
        <v>49</v>
      </c>
      <c r="J3394" t="s">
        <v>49</v>
      </c>
      <c r="K3394" t="s">
        <v>49</v>
      </c>
      <c r="L3394" t="s">
        <v>49</v>
      </c>
      <c r="M3394">
        <v>52.659572601318402</v>
      </c>
      <c r="N3394" t="s">
        <v>49</v>
      </c>
      <c r="O3394">
        <v>63.2978706359863</v>
      </c>
      <c r="P3394" t="s">
        <v>49</v>
      </c>
      <c r="Q3394">
        <v>73.015876770019503</v>
      </c>
      <c r="R3394" t="s">
        <v>49</v>
      </c>
      <c r="S3394">
        <v>42.328041076660199</v>
      </c>
      <c r="T3394">
        <v>54.773868560791001</v>
      </c>
      <c r="U3394">
        <v>56.796115875244098</v>
      </c>
      <c r="V3394">
        <v>55.339805603027301</v>
      </c>
      <c r="W3394">
        <v>58.454105377197301</v>
      </c>
      <c r="X3394">
        <v>68.115943908691406</v>
      </c>
      <c r="Y3394">
        <v>62.019229888916001</v>
      </c>
      <c r="Z3394">
        <v>55.450237274169901</v>
      </c>
      <c r="AA3394">
        <v>61.137439727783203</v>
      </c>
      <c r="AB3394">
        <v>56.872039794921903</v>
      </c>
      <c r="AC3394">
        <v>53.080570220947301</v>
      </c>
      <c r="AD3394">
        <v>52.606636047363303</v>
      </c>
      <c r="AE3394">
        <v>51.4285697937012</v>
      </c>
      <c r="AF3394">
        <v>39.523811340332003</v>
      </c>
      <c r="AG3394">
        <v>45.238094329833999</v>
      </c>
      <c r="AH3394">
        <v>44.761905670166001</v>
      </c>
      <c r="AI3394">
        <v>51.886791229247997</v>
      </c>
      <c r="AJ3394">
        <v>54.7169799804688</v>
      </c>
      <c r="AK3394">
        <v>54.245281219482401</v>
      </c>
      <c r="AL3394">
        <v>54.245281219482401</v>
      </c>
      <c r="AM3394">
        <v>54.245281219482401</v>
      </c>
    </row>
    <row r="3395" spans="1:39" customFormat="1" hidden="1" x14ac:dyDescent="0.2">
      <c r="A3395" t="s">
        <v>570</v>
      </c>
      <c r="B3395" s="1" t="s">
        <v>384</v>
      </c>
      <c r="C3395" t="s">
        <v>421</v>
      </c>
      <c r="D3395" s="1" t="s">
        <v>223</v>
      </c>
      <c r="E3395">
        <v>1256911</v>
      </c>
      <c r="F3395">
        <v>1306037</v>
      </c>
      <c r="G3395">
        <v>998907</v>
      </c>
      <c r="H3395">
        <v>817523</v>
      </c>
      <c r="I3395">
        <v>1004085</v>
      </c>
      <c r="J3395">
        <v>1053973</v>
      </c>
      <c r="K3395">
        <v>1075503</v>
      </c>
      <c r="L3395">
        <v>1097213</v>
      </c>
      <c r="M3395">
        <v>1136329</v>
      </c>
      <c r="N3395">
        <v>1185773</v>
      </c>
      <c r="O3395">
        <v>1238517</v>
      </c>
      <c r="P3395">
        <v>1293526</v>
      </c>
      <c r="Q3395">
        <v>1349823</v>
      </c>
      <c r="R3395">
        <v>1406381</v>
      </c>
      <c r="S3395">
        <v>1462181</v>
      </c>
      <c r="T3395">
        <v>1516480</v>
      </c>
      <c r="U3395">
        <v>1568942</v>
      </c>
      <c r="V3395">
        <v>1641630</v>
      </c>
      <c r="W3395">
        <v>1745544</v>
      </c>
      <c r="X3395">
        <v>1859930</v>
      </c>
      <c r="Y3395">
        <v>1975599</v>
      </c>
      <c r="Z3395">
        <v>2093153</v>
      </c>
      <c r="AA3395">
        <v>2212613</v>
      </c>
      <c r="AB3395">
        <v>2372044</v>
      </c>
      <c r="AC3395">
        <v>2571499</v>
      </c>
      <c r="AD3395">
        <v>2772210</v>
      </c>
      <c r="AE3395">
        <v>2857908</v>
      </c>
      <c r="AF3395">
        <v>2968455</v>
      </c>
      <c r="AG3395">
        <v>3070398</v>
      </c>
      <c r="AH3395">
        <v>3120729</v>
      </c>
      <c r="AI3395">
        <v>3268653</v>
      </c>
      <c r="AJ3395">
        <v>3359191</v>
      </c>
      <c r="AK3395">
        <v>3272155</v>
      </c>
      <c r="AL3395">
        <v>3163029</v>
      </c>
      <c r="AM3395">
        <v>3174078</v>
      </c>
    </row>
    <row r="3396" spans="1:39" customFormat="1" hidden="1" x14ac:dyDescent="0.2">
      <c r="A3396" t="s">
        <v>570</v>
      </c>
      <c r="B3396" s="1" t="s">
        <v>384</v>
      </c>
      <c r="C3396" t="s">
        <v>120</v>
      </c>
      <c r="D3396" s="1" t="s">
        <v>488</v>
      </c>
      <c r="E3396">
        <v>3.8627657840268101</v>
      </c>
      <c r="F3396">
        <v>3.7274149810881898</v>
      </c>
      <c r="G3396">
        <v>-27.7222248198714</v>
      </c>
      <c r="H3396">
        <v>-22.347973966406101</v>
      </c>
      <c r="I3396">
        <v>19.052040366322402</v>
      </c>
      <c r="J3396">
        <v>2.01651287020796</v>
      </c>
      <c r="K3396">
        <v>-0.76115375867345803</v>
      </c>
      <c r="L3396">
        <v>0.85647340249130599</v>
      </c>
      <c r="M3396">
        <v>2.8642974744030099</v>
      </c>
      <c r="N3396">
        <v>3.3569438748597702</v>
      </c>
      <c r="O3396">
        <v>3.2438367946761302</v>
      </c>
      <c r="P3396">
        <v>3.13163021635058</v>
      </c>
      <c r="Q3396">
        <v>3.0153939973284301</v>
      </c>
      <c r="R3396">
        <v>2.8919328768866901</v>
      </c>
      <c r="S3396">
        <v>2.7577620921541</v>
      </c>
      <c r="T3396">
        <v>2.61011184898608</v>
      </c>
      <c r="U3396">
        <v>2.4431372064121901</v>
      </c>
      <c r="V3396">
        <v>3.73359223835884</v>
      </c>
      <c r="W3396">
        <v>5.5683543278476302</v>
      </c>
      <c r="X3396">
        <v>5.8889604639785302</v>
      </c>
      <c r="Y3396">
        <v>5.5915848899699396</v>
      </c>
      <c r="Z3396">
        <v>5.3118345384519499</v>
      </c>
      <c r="AA3396">
        <v>5.1521559724712098</v>
      </c>
      <c r="AB3396">
        <v>6.5889784502830002</v>
      </c>
      <c r="AC3396">
        <v>7.6764281020536203</v>
      </c>
      <c r="AD3396">
        <v>7.1568247209472897</v>
      </c>
      <c r="AE3396">
        <v>3.1067405615278898</v>
      </c>
      <c r="AF3396">
        <v>3.8375693648980098</v>
      </c>
      <c r="AG3396">
        <v>3.5028090853967599</v>
      </c>
      <c r="AH3396">
        <v>1.8798817000133199</v>
      </c>
      <c r="AI3396">
        <v>4.5560822700264501</v>
      </c>
      <c r="AJ3396">
        <v>2.8298524018653901</v>
      </c>
      <c r="AK3396">
        <v>-1.83282064689651</v>
      </c>
      <c r="AL3396">
        <v>-2.5628080932518</v>
      </c>
      <c r="AM3396">
        <v>0.44040518714902999</v>
      </c>
    </row>
    <row r="3397" spans="1:39" customFormat="1" hidden="1" x14ac:dyDescent="0.2">
      <c r="A3397" t="s">
        <v>570</v>
      </c>
      <c r="B3397" s="1" t="s">
        <v>384</v>
      </c>
      <c r="C3397" t="s">
        <v>514</v>
      </c>
      <c r="D3397" s="1" t="s">
        <v>142</v>
      </c>
      <c r="E3397">
        <v>2129153</v>
      </c>
      <c r="F3397">
        <v>2210013</v>
      </c>
      <c r="G3397">
        <v>1674938</v>
      </c>
      <c r="H3397">
        <v>1339500</v>
      </c>
      <c r="I3397">
        <v>1620633</v>
      </c>
      <c r="J3397">
        <v>1653645</v>
      </c>
      <c r="K3397">
        <v>1641106</v>
      </c>
      <c r="L3397">
        <v>1655222</v>
      </c>
      <c r="M3397">
        <v>1703318</v>
      </c>
      <c r="N3397">
        <v>1761468</v>
      </c>
      <c r="O3397">
        <v>1819544</v>
      </c>
      <c r="P3397">
        <v>1877427</v>
      </c>
      <c r="Q3397">
        <v>1934901</v>
      </c>
      <c r="R3397">
        <v>1991674</v>
      </c>
      <c r="S3397">
        <v>2047364</v>
      </c>
      <c r="T3397">
        <v>2101506</v>
      </c>
      <c r="U3397">
        <v>2153481</v>
      </c>
      <c r="V3397">
        <v>2235403</v>
      </c>
      <c r="W3397">
        <v>2363409</v>
      </c>
      <c r="X3397">
        <v>2506769</v>
      </c>
      <c r="Y3397">
        <v>2650930</v>
      </c>
      <c r="Z3397">
        <v>2795550</v>
      </c>
      <c r="AA3397">
        <v>2943356</v>
      </c>
      <c r="AB3397">
        <v>3143825</v>
      </c>
      <c r="AC3397">
        <v>3394663</v>
      </c>
      <c r="AD3397">
        <v>3646518</v>
      </c>
      <c r="AE3397">
        <v>3761584</v>
      </c>
      <c r="AF3397">
        <v>3908743</v>
      </c>
      <c r="AG3397">
        <v>4048085</v>
      </c>
      <c r="AH3397">
        <v>4124904</v>
      </c>
      <c r="AI3397">
        <v>4317185</v>
      </c>
      <c r="AJ3397">
        <v>4441100</v>
      </c>
      <c r="AK3397">
        <v>4360444</v>
      </c>
      <c r="AL3397">
        <v>4250114</v>
      </c>
      <c r="AM3397">
        <v>4268873</v>
      </c>
    </row>
    <row r="3398" spans="1:39" customFormat="1" hidden="1" x14ac:dyDescent="0.2">
      <c r="A3398" t="s">
        <v>570</v>
      </c>
      <c r="B3398" s="1" t="s">
        <v>384</v>
      </c>
      <c r="C3398" t="s">
        <v>267</v>
      </c>
      <c r="D3398" s="1" t="s">
        <v>205</v>
      </c>
      <c r="E3398" t="s">
        <v>49</v>
      </c>
      <c r="F3398" t="s">
        <v>49</v>
      </c>
      <c r="G3398" t="s">
        <v>49</v>
      </c>
      <c r="H3398" t="s">
        <v>49</v>
      </c>
      <c r="I3398" t="s">
        <v>49</v>
      </c>
      <c r="J3398" t="s">
        <v>49</v>
      </c>
      <c r="K3398" t="s">
        <v>49</v>
      </c>
      <c r="L3398" t="s">
        <v>49</v>
      </c>
      <c r="M3398" t="s">
        <v>49</v>
      </c>
      <c r="N3398" t="s">
        <v>49</v>
      </c>
      <c r="O3398" t="s">
        <v>49</v>
      </c>
      <c r="P3398" t="s">
        <v>49</v>
      </c>
      <c r="Q3398" t="s">
        <v>49</v>
      </c>
      <c r="R3398" t="s">
        <v>49</v>
      </c>
      <c r="S3398" t="s">
        <v>49</v>
      </c>
      <c r="T3398" t="s">
        <v>49</v>
      </c>
      <c r="U3398" t="s">
        <v>49</v>
      </c>
      <c r="V3398">
        <v>0</v>
      </c>
      <c r="W3398">
        <v>0</v>
      </c>
      <c r="X3398">
        <v>0</v>
      </c>
      <c r="Y3398">
        <v>0</v>
      </c>
      <c r="Z3398">
        <v>0</v>
      </c>
      <c r="AA3398">
        <v>0</v>
      </c>
      <c r="AB3398">
        <v>0</v>
      </c>
      <c r="AC3398">
        <v>0</v>
      </c>
      <c r="AD3398">
        <v>0</v>
      </c>
      <c r="AE3398">
        <v>0</v>
      </c>
      <c r="AF3398">
        <v>0</v>
      </c>
      <c r="AG3398">
        <v>0</v>
      </c>
      <c r="AH3398">
        <v>0</v>
      </c>
      <c r="AI3398">
        <v>0</v>
      </c>
      <c r="AJ3398">
        <v>0</v>
      </c>
      <c r="AK3398" t="s">
        <v>49</v>
      </c>
      <c r="AL3398" t="s">
        <v>49</v>
      </c>
      <c r="AM3398" t="s">
        <v>49</v>
      </c>
    </row>
    <row r="3399" spans="1:39" customFormat="1" hidden="1" x14ac:dyDescent="0.2">
      <c r="A3399" t="s">
        <v>570</v>
      </c>
      <c r="B3399" s="1" t="s">
        <v>384</v>
      </c>
      <c r="C3399" t="s">
        <v>447</v>
      </c>
      <c r="D3399" s="1" t="s">
        <v>564</v>
      </c>
      <c r="E3399" t="s">
        <v>49</v>
      </c>
      <c r="F3399" t="s">
        <v>49</v>
      </c>
      <c r="G3399" t="s">
        <v>49</v>
      </c>
      <c r="H3399" t="s">
        <v>49</v>
      </c>
      <c r="I3399" t="s">
        <v>49</v>
      </c>
      <c r="J3399" t="s">
        <v>49</v>
      </c>
      <c r="K3399" t="s">
        <v>49</v>
      </c>
      <c r="L3399" t="s">
        <v>49</v>
      </c>
      <c r="M3399" t="s">
        <v>49</v>
      </c>
      <c r="N3399" t="s">
        <v>49</v>
      </c>
      <c r="O3399" t="s">
        <v>49</v>
      </c>
      <c r="P3399" t="s">
        <v>49</v>
      </c>
      <c r="Q3399" t="s">
        <v>49</v>
      </c>
      <c r="R3399" t="s">
        <v>49</v>
      </c>
      <c r="S3399" t="s">
        <v>49</v>
      </c>
      <c r="T3399" t="s">
        <v>49</v>
      </c>
      <c r="U3399">
        <v>9</v>
      </c>
      <c r="V3399">
        <v>9</v>
      </c>
      <c r="W3399">
        <v>9</v>
      </c>
      <c r="X3399">
        <v>9</v>
      </c>
      <c r="Y3399">
        <v>9</v>
      </c>
      <c r="Z3399">
        <v>9</v>
      </c>
      <c r="AA3399">
        <v>9</v>
      </c>
      <c r="AB3399">
        <v>9</v>
      </c>
      <c r="AC3399">
        <v>9</v>
      </c>
      <c r="AD3399">
        <v>9</v>
      </c>
      <c r="AE3399">
        <v>9</v>
      </c>
      <c r="AF3399">
        <v>9</v>
      </c>
      <c r="AG3399">
        <v>9</v>
      </c>
      <c r="AH3399">
        <v>9</v>
      </c>
      <c r="AI3399">
        <v>9</v>
      </c>
      <c r="AJ3399">
        <v>7</v>
      </c>
      <c r="AK3399" t="s">
        <v>49</v>
      </c>
      <c r="AL3399" t="s">
        <v>49</v>
      </c>
      <c r="AM3399" t="s">
        <v>49</v>
      </c>
    </row>
    <row r="3400" spans="1:39" customFormat="1" hidden="1" x14ac:dyDescent="0.2">
      <c r="A3400" t="s">
        <v>570</v>
      </c>
      <c r="B3400" s="1" t="s">
        <v>384</v>
      </c>
      <c r="C3400" t="s">
        <v>458</v>
      </c>
      <c r="D3400" s="1" t="s">
        <v>187</v>
      </c>
      <c r="E3400" t="s">
        <v>49</v>
      </c>
      <c r="F3400" t="s">
        <v>49</v>
      </c>
      <c r="G3400" t="s">
        <v>49</v>
      </c>
      <c r="H3400" t="s">
        <v>49</v>
      </c>
      <c r="I3400" t="s">
        <v>49</v>
      </c>
      <c r="J3400" t="s">
        <v>49</v>
      </c>
      <c r="K3400" t="s">
        <v>49</v>
      </c>
      <c r="L3400" t="s">
        <v>49</v>
      </c>
      <c r="M3400" t="s">
        <v>49</v>
      </c>
      <c r="N3400" t="s">
        <v>49</v>
      </c>
      <c r="O3400" t="s">
        <v>49</v>
      </c>
      <c r="P3400" t="s">
        <v>49</v>
      </c>
      <c r="Q3400" t="s">
        <v>49</v>
      </c>
      <c r="R3400" t="s">
        <v>49</v>
      </c>
      <c r="S3400" t="s">
        <v>49</v>
      </c>
      <c r="T3400" t="s">
        <v>49</v>
      </c>
      <c r="U3400" t="s">
        <v>49</v>
      </c>
      <c r="V3400" t="s">
        <v>49</v>
      </c>
      <c r="W3400" t="s">
        <v>49</v>
      </c>
      <c r="X3400" t="s">
        <v>49</v>
      </c>
      <c r="Y3400" t="s">
        <v>49</v>
      </c>
      <c r="Z3400" t="s">
        <v>49</v>
      </c>
      <c r="AA3400" t="s">
        <v>49</v>
      </c>
      <c r="AB3400" t="s">
        <v>49</v>
      </c>
      <c r="AC3400" t="s">
        <v>49</v>
      </c>
      <c r="AD3400" t="s">
        <v>49</v>
      </c>
      <c r="AE3400" t="s">
        <v>49</v>
      </c>
      <c r="AF3400" t="s">
        <v>49</v>
      </c>
      <c r="AG3400" t="s">
        <v>49</v>
      </c>
      <c r="AH3400" t="s">
        <v>49</v>
      </c>
      <c r="AI3400" t="s">
        <v>49</v>
      </c>
      <c r="AJ3400" t="s">
        <v>49</v>
      </c>
      <c r="AK3400" t="s">
        <v>49</v>
      </c>
      <c r="AL3400" t="s">
        <v>49</v>
      </c>
      <c r="AM3400" t="s">
        <v>49</v>
      </c>
    </row>
    <row r="3401" spans="1:39" customFormat="1" hidden="1" x14ac:dyDescent="0.2">
      <c r="A3401" t="s">
        <v>570</v>
      </c>
      <c r="B3401" s="1" t="s">
        <v>384</v>
      </c>
      <c r="C3401" t="s">
        <v>487</v>
      </c>
      <c r="D3401" s="1" t="s">
        <v>306</v>
      </c>
      <c r="E3401" t="s">
        <v>49</v>
      </c>
      <c r="F3401" t="s">
        <v>49</v>
      </c>
      <c r="G3401" t="s">
        <v>49</v>
      </c>
      <c r="H3401" t="s">
        <v>49</v>
      </c>
      <c r="I3401" t="s">
        <v>49</v>
      </c>
      <c r="J3401" t="s">
        <v>49</v>
      </c>
      <c r="K3401" t="s">
        <v>49</v>
      </c>
      <c r="L3401" t="s">
        <v>49</v>
      </c>
      <c r="M3401" t="s">
        <v>49</v>
      </c>
      <c r="N3401" t="s">
        <v>49</v>
      </c>
      <c r="O3401" t="s">
        <v>49</v>
      </c>
      <c r="P3401" t="s">
        <v>49</v>
      </c>
      <c r="Q3401" t="s">
        <v>49</v>
      </c>
      <c r="R3401" t="s">
        <v>49</v>
      </c>
      <c r="S3401" t="s">
        <v>49</v>
      </c>
      <c r="T3401" t="s">
        <v>49</v>
      </c>
      <c r="U3401" t="s">
        <v>49</v>
      </c>
      <c r="V3401" t="s">
        <v>49</v>
      </c>
      <c r="W3401" t="s">
        <v>49</v>
      </c>
      <c r="X3401" t="s">
        <v>49</v>
      </c>
      <c r="Y3401" t="s">
        <v>49</v>
      </c>
      <c r="Z3401" t="s">
        <v>49</v>
      </c>
      <c r="AA3401" t="s">
        <v>49</v>
      </c>
      <c r="AB3401" t="s">
        <v>49</v>
      </c>
      <c r="AC3401" t="s">
        <v>49</v>
      </c>
      <c r="AD3401" t="s">
        <v>49</v>
      </c>
      <c r="AE3401" t="s">
        <v>49</v>
      </c>
      <c r="AF3401" t="s">
        <v>49</v>
      </c>
      <c r="AG3401" t="s">
        <v>49</v>
      </c>
      <c r="AH3401" t="s">
        <v>49</v>
      </c>
      <c r="AI3401" t="s">
        <v>49</v>
      </c>
      <c r="AJ3401" t="s">
        <v>49</v>
      </c>
      <c r="AK3401" t="s">
        <v>49</v>
      </c>
      <c r="AL3401" t="s">
        <v>49</v>
      </c>
      <c r="AM3401" t="s">
        <v>49</v>
      </c>
    </row>
    <row r="3402" spans="1:39" customFormat="1" hidden="1" x14ac:dyDescent="0.2">
      <c r="A3402" t="s">
        <v>570</v>
      </c>
      <c r="B3402" s="1" t="s">
        <v>384</v>
      </c>
      <c r="C3402" t="s">
        <v>454</v>
      </c>
      <c r="D3402" s="1" t="s">
        <v>165</v>
      </c>
      <c r="E3402" t="s">
        <v>49</v>
      </c>
      <c r="F3402" t="s">
        <v>49</v>
      </c>
      <c r="G3402" t="s">
        <v>49</v>
      </c>
      <c r="H3402" t="s">
        <v>49</v>
      </c>
      <c r="I3402" t="s">
        <v>49</v>
      </c>
      <c r="J3402">
        <v>16.563180304560024</v>
      </c>
      <c r="K3402">
        <v>14.319427945511602</v>
      </c>
      <c r="L3402">
        <v>3.3558833878847669</v>
      </c>
      <c r="M3402">
        <v>-5.8344647313829299</v>
      </c>
      <c r="N3402">
        <v>14.180691434244507</v>
      </c>
      <c r="O3402">
        <v>31.492300238802994</v>
      </c>
      <c r="P3402">
        <v>-8.0682043932268535</v>
      </c>
      <c r="Q3402">
        <v>-9.6704929718029007</v>
      </c>
      <c r="R3402">
        <v>16.908070862582242</v>
      </c>
      <c r="S3402">
        <v>1.2686069463714134</v>
      </c>
      <c r="T3402">
        <v>0.47293658461658361</v>
      </c>
      <c r="U3402">
        <v>-5.1491149416983202</v>
      </c>
      <c r="V3402">
        <v>-11.720977961646859</v>
      </c>
      <c r="W3402">
        <v>-6.5395512988465825</v>
      </c>
      <c r="X3402">
        <v>4.0542882468983832</v>
      </c>
      <c r="Y3402">
        <v>-9.3120487428953211</v>
      </c>
      <c r="Z3402">
        <v>28.158079749670307</v>
      </c>
      <c r="AA3402">
        <v>-5.113880201019442</v>
      </c>
      <c r="AB3402">
        <v>-10.289460834697298</v>
      </c>
      <c r="AC3402">
        <v>-2.3035679082039313</v>
      </c>
      <c r="AD3402">
        <v>4.3287928531665081</v>
      </c>
      <c r="AE3402">
        <v>11.825521124666981</v>
      </c>
      <c r="AF3402">
        <v>40.859903999874483</v>
      </c>
      <c r="AG3402">
        <v>12.145022167518846</v>
      </c>
      <c r="AH3402">
        <v>-9.9251978230260338</v>
      </c>
      <c r="AI3402">
        <v>-5.797166075377949</v>
      </c>
      <c r="AJ3402">
        <v>5.1948893841906445</v>
      </c>
      <c r="AK3402">
        <v>20.967636305548822</v>
      </c>
      <c r="AL3402">
        <v>-17.391551787127987</v>
      </c>
      <c r="AM3402">
        <v>-17.933030140100492</v>
      </c>
    </row>
    <row r="3403" spans="1:39" customFormat="1" hidden="1" x14ac:dyDescent="0.2">
      <c r="A3403" t="s">
        <v>570</v>
      </c>
      <c r="B3403" s="1" t="s">
        <v>384</v>
      </c>
      <c r="C3403" t="s">
        <v>381</v>
      </c>
      <c r="D3403" s="1" t="s">
        <v>512</v>
      </c>
      <c r="E3403" t="s">
        <v>49</v>
      </c>
      <c r="F3403" t="s">
        <v>49</v>
      </c>
      <c r="G3403" t="s">
        <v>49</v>
      </c>
      <c r="H3403" t="s">
        <v>49</v>
      </c>
      <c r="I3403" t="s">
        <v>49</v>
      </c>
      <c r="J3403" t="s">
        <v>49</v>
      </c>
      <c r="K3403" t="s">
        <v>49</v>
      </c>
      <c r="L3403" t="s">
        <v>49</v>
      </c>
      <c r="M3403">
        <v>64.130432128906307</v>
      </c>
      <c r="N3403" t="s">
        <v>49</v>
      </c>
      <c r="O3403">
        <v>51.086956024169901</v>
      </c>
      <c r="P3403" t="s">
        <v>49</v>
      </c>
      <c r="Q3403">
        <v>51.630435943603501</v>
      </c>
      <c r="R3403" t="s">
        <v>49</v>
      </c>
      <c r="S3403">
        <v>63.243244171142599</v>
      </c>
      <c r="T3403">
        <v>64.324325561523395</v>
      </c>
      <c r="U3403">
        <v>68.159202575683594</v>
      </c>
      <c r="V3403">
        <v>64.215682983398395</v>
      </c>
      <c r="W3403">
        <v>59.313724517822301</v>
      </c>
      <c r="X3403">
        <v>58.737865447997997</v>
      </c>
      <c r="Y3403">
        <v>57.766990661621101</v>
      </c>
      <c r="Z3403">
        <v>56.4593315124512</v>
      </c>
      <c r="AA3403">
        <v>55.980861663818402</v>
      </c>
      <c r="AB3403">
        <v>54.502368927002003</v>
      </c>
      <c r="AC3403">
        <v>52.606636047363303</v>
      </c>
      <c r="AD3403">
        <v>50.710899353027301</v>
      </c>
      <c r="AE3403">
        <v>49.038459777832003</v>
      </c>
      <c r="AF3403">
        <v>46.190475463867202</v>
      </c>
      <c r="AG3403">
        <v>50.952381134033203</v>
      </c>
      <c r="AH3403">
        <v>49.047618865966797</v>
      </c>
      <c r="AI3403">
        <v>54.761905670166001</v>
      </c>
      <c r="AJ3403">
        <v>58.095237731933601</v>
      </c>
      <c r="AK3403">
        <v>61.4285697937012</v>
      </c>
      <c r="AL3403">
        <v>58.095237731933601</v>
      </c>
      <c r="AM3403">
        <v>60.377357482910199</v>
      </c>
    </row>
    <row r="3404" spans="1:39" customFormat="1" hidden="1" x14ac:dyDescent="0.2">
      <c r="A3404" t="s">
        <v>570</v>
      </c>
      <c r="B3404" s="1" t="s">
        <v>384</v>
      </c>
      <c r="C3404" t="s">
        <v>410</v>
      </c>
      <c r="D3404" s="1" t="s">
        <v>81</v>
      </c>
      <c r="E3404" t="s">
        <v>49</v>
      </c>
      <c r="F3404" t="s">
        <v>49</v>
      </c>
      <c r="G3404" t="s">
        <v>49</v>
      </c>
      <c r="H3404" t="s">
        <v>49</v>
      </c>
      <c r="I3404" t="s">
        <v>49</v>
      </c>
      <c r="J3404" t="s">
        <v>49</v>
      </c>
      <c r="K3404" t="s">
        <v>49</v>
      </c>
      <c r="L3404" t="s">
        <v>49</v>
      </c>
      <c r="M3404">
        <v>67.336685180664105</v>
      </c>
      <c r="N3404" t="s">
        <v>49</v>
      </c>
      <c r="O3404">
        <v>67</v>
      </c>
      <c r="P3404" t="s">
        <v>49</v>
      </c>
      <c r="Q3404">
        <v>65.671638488769503</v>
      </c>
      <c r="R3404" t="s">
        <v>49</v>
      </c>
      <c r="S3404">
        <v>67.164176940917997</v>
      </c>
      <c r="T3404">
        <v>66.666664123535199</v>
      </c>
      <c r="U3404">
        <v>64.903846740722699</v>
      </c>
      <c r="V3404">
        <v>65.550239562988295</v>
      </c>
      <c r="W3404">
        <v>65.550239562988295</v>
      </c>
      <c r="X3404">
        <v>68.421051025390597</v>
      </c>
      <c r="Y3404">
        <v>68.269233703613295</v>
      </c>
      <c r="Z3404">
        <v>66.824645996093807</v>
      </c>
      <c r="AA3404">
        <v>67.298576354980497</v>
      </c>
      <c r="AB3404">
        <v>66.197181701660199</v>
      </c>
      <c r="AC3404">
        <v>62.910797119140597</v>
      </c>
      <c r="AD3404">
        <v>62.441314697265597</v>
      </c>
      <c r="AE3404">
        <v>60.5769233703613</v>
      </c>
      <c r="AF3404">
        <v>56.666667938232401</v>
      </c>
      <c r="AG3404">
        <v>53.809524536132798</v>
      </c>
      <c r="AH3404">
        <v>56.666667938232401</v>
      </c>
      <c r="AI3404">
        <v>59.047618865966797</v>
      </c>
      <c r="AJ3404">
        <v>58.5714302062988</v>
      </c>
      <c r="AK3404">
        <v>61.4285697937012</v>
      </c>
      <c r="AL3404">
        <v>57.619049072265597</v>
      </c>
      <c r="AM3404">
        <v>57.547168731689503</v>
      </c>
    </row>
    <row r="3405" spans="1:39" customFormat="1" hidden="1" x14ac:dyDescent="0.2">
      <c r="A3405" t="s">
        <v>570</v>
      </c>
      <c r="B3405" s="1" t="s">
        <v>384</v>
      </c>
      <c r="C3405" t="s">
        <v>330</v>
      </c>
      <c r="D3405" s="1" t="s">
        <v>266</v>
      </c>
      <c r="E3405" t="s">
        <v>49</v>
      </c>
      <c r="F3405" t="s">
        <v>49</v>
      </c>
      <c r="G3405" t="s">
        <v>49</v>
      </c>
      <c r="H3405" t="s">
        <v>49</v>
      </c>
      <c r="I3405" t="s">
        <v>49</v>
      </c>
      <c r="J3405" t="s">
        <v>49</v>
      </c>
      <c r="K3405" t="s">
        <v>49</v>
      </c>
      <c r="L3405" t="s">
        <v>49</v>
      </c>
      <c r="M3405" t="s">
        <v>49</v>
      </c>
      <c r="N3405" t="s">
        <v>49</v>
      </c>
      <c r="O3405" t="s">
        <v>49</v>
      </c>
      <c r="P3405" t="s">
        <v>49</v>
      </c>
      <c r="Q3405" t="s">
        <v>49</v>
      </c>
      <c r="R3405" t="s">
        <v>49</v>
      </c>
      <c r="S3405">
        <v>3.46</v>
      </c>
      <c r="T3405">
        <v>4.82</v>
      </c>
      <c r="U3405">
        <v>4.82</v>
      </c>
      <c r="V3405">
        <v>4.3099999999999996</v>
      </c>
      <c r="W3405">
        <v>4.29</v>
      </c>
      <c r="X3405">
        <v>3.99</v>
      </c>
      <c r="Y3405">
        <v>4.03</v>
      </c>
      <c r="Z3405">
        <v>3.5</v>
      </c>
      <c r="AA3405">
        <v>4.62</v>
      </c>
      <c r="AB3405">
        <v>4.62</v>
      </c>
      <c r="AC3405">
        <v>4.25</v>
      </c>
      <c r="AD3405">
        <v>4.49</v>
      </c>
      <c r="AE3405">
        <v>3.9</v>
      </c>
      <c r="AF3405">
        <v>3.86</v>
      </c>
      <c r="AG3405">
        <v>3.86</v>
      </c>
      <c r="AH3405">
        <v>3.88</v>
      </c>
      <c r="AI3405">
        <v>3.9</v>
      </c>
      <c r="AJ3405">
        <v>3.9</v>
      </c>
      <c r="AK3405">
        <v>3.84</v>
      </c>
      <c r="AL3405" t="s">
        <v>49</v>
      </c>
      <c r="AM3405" t="s">
        <v>49</v>
      </c>
    </row>
    <row r="3406" spans="1:39" customFormat="1" hidden="1" x14ac:dyDescent="0.2">
      <c r="A3406" t="s">
        <v>570</v>
      </c>
      <c r="B3406" s="1" t="s">
        <v>384</v>
      </c>
      <c r="C3406" t="s">
        <v>19</v>
      </c>
      <c r="D3406" s="1" t="s">
        <v>127</v>
      </c>
      <c r="E3406" t="s">
        <v>49</v>
      </c>
      <c r="F3406" t="s">
        <v>49</v>
      </c>
      <c r="G3406" t="s">
        <v>49</v>
      </c>
      <c r="H3406" t="s">
        <v>49</v>
      </c>
      <c r="I3406" t="s">
        <v>49</v>
      </c>
      <c r="J3406" t="s">
        <v>49</v>
      </c>
      <c r="K3406" t="s">
        <v>49</v>
      </c>
      <c r="L3406" t="s">
        <v>49</v>
      </c>
      <c r="M3406" t="s">
        <v>49</v>
      </c>
      <c r="N3406" t="s">
        <v>49</v>
      </c>
      <c r="O3406" t="s">
        <v>49</v>
      </c>
      <c r="P3406" t="s">
        <v>49</v>
      </c>
      <c r="Q3406" t="s">
        <v>49</v>
      </c>
      <c r="R3406" t="s">
        <v>49</v>
      </c>
      <c r="S3406">
        <v>3.99</v>
      </c>
      <c r="T3406">
        <v>4.9400000000000004</v>
      </c>
      <c r="U3406">
        <v>4.9400000000000004</v>
      </c>
      <c r="V3406">
        <v>4.28</v>
      </c>
      <c r="W3406">
        <v>4.3499999999999996</v>
      </c>
      <c r="X3406">
        <v>4.1500000000000004</v>
      </c>
      <c r="Y3406">
        <v>4.1500000000000004</v>
      </c>
      <c r="Z3406">
        <v>3.62</v>
      </c>
      <c r="AA3406">
        <v>4.7300000000000004</v>
      </c>
      <c r="AB3406">
        <v>4.7300000000000004</v>
      </c>
      <c r="AC3406">
        <v>4.34</v>
      </c>
      <c r="AD3406">
        <v>4.37</v>
      </c>
      <c r="AE3406">
        <v>4.01</v>
      </c>
      <c r="AF3406">
        <v>3.97</v>
      </c>
      <c r="AG3406">
        <v>3.97</v>
      </c>
      <c r="AH3406">
        <v>3.97</v>
      </c>
      <c r="AI3406">
        <v>3.97</v>
      </c>
      <c r="AJ3406">
        <v>3.98</v>
      </c>
      <c r="AK3406">
        <v>3.98</v>
      </c>
      <c r="AL3406" t="s">
        <v>49</v>
      </c>
      <c r="AM3406" t="s">
        <v>49</v>
      </c>
    </row>
    <row r="3407" spans="1:39" customFormat="1" hidden="1" x14ac:dyDescent="0.2">
      <c r="A3407" t="s">
        <v>570</v>
      </c>
      <c r="B3407" s="1" t="s">
        <v>384</v>
      </c>
      <c r="C3407" t="s">
        <v>219</v>
      </c>
      <c r="D3407" s="1" t="s">
        <v>551</v>
      </c>
      <c r="E3407" t="s">
        <v>49</v>
      </c>
      <c r="F3407" t="s">
        <v>49</v>
      </c>
      <c r="G3407" t="s">
        <v>49</v>
      </c>
      <c r="H3407" t="s">
        <v>49</v>
      </c>
      <c r="I3407" t="s">
        <v>49</v>
      </c>
      <c r="J3407" t="s">
        <v>49</v>
      </c>
      <c r="K3407" t="s">
        <v>49</v>
      </c>
      <c r="L3407" t="s">
        <v>49</v>
      </c>
      <c r="M3407" t="s">
        <v>49</v>
      </c>
      <c r="N3407" t="s">
        <v>49</v>
      </c>
      <c r="O3407" t="s">
        <v>49</v>
      </c>
      <c r="P3407" t="s">
        <v>49</v>
      </c>
      <c r="Q3407" t="s">
        <v>49</v>
      </c>
      <c r="R3407" t="s">
        <v>49</v>
      </c>
      <c r="S3407" t="s">
        <v>49</v>
      </c>
      <c r="T3407" t="s">
        <v>49</v>
      </c>
      <c r="U3407" t="s">
        <v>49</v>
      </c>
      <c r="V3407">
        <v>12</v>
      </c>
      <c r="W3407">
        <v>12</v>
      </c>
      <c r="X3407">
        <v>12</v>
      </c>
      <c r="Y3407">
        <v>12</v>
      </c>
      <c r="Z3407">
        <v>12</v>
      </c>
      <c r="AA3407">
        <v>12</v>
      </c>
      <c r="AB3407">
        <v>12</v>
      </c>
      <c r="AC3407">
        <v>12</v>
      </c>
      <c r="AD3407">
        <v>12</v>
      </c>
      <c r="AE3407">
        <v>12</v>
      </c>
      <c r="AF3407">
        <v>12</v>
      </c>
      <c r="AG3407">
        <v>12</v>
      </c>
      <c r="AH3407">
        <v>12</v>
      </c>
      <c r="AI3407">
        <v>12</v>
      </c>
      <c r="AJ3407">
        <v>12</v>
      </c>
      <c r="AK3407" t="s">
        <v>49</v>
      </c>
      <c r="AL3407" t="s">
        <v>49</v>
      </c>
      <c r="AM3407" t="s">
        <v>49</v>
      </c>
    </row>
    <row r="3408" spans="1:39" customFormat="1" hidden="1" x14ac:dyDescent="0.2">
      <c r="A3408" t="s">
        <v>570</v>
      </c>
      <c r="B3408" s="1" t="s">
        <v>384</v>
      </c>
      <c r="C3408" t="s">
        <v>460</v>
      </c>
      <c r="D3408" s="1" t="s">
        <v>249</v>
      </c>
      <c r="E3408" t="s">
        <v>49</v>
      </c>
      <c r="F3408" t="s">
        <v>49</v>
      </c>
      <c r="G3408" t="s">
        <v>49</v>
      </c>
      <c r="H3408" t="s">
        <v>49</v>
      </c>
      <c r="I3408" t="s">
        <v>49</v>
      </c>
      <c r="J3408" t="s">
        <v>49</v>
      </c>
      <c r="K3408" t="s">
        <v>49</v>
      </c>
      <c r="L3408" t="s">
        <v>49</v>
      </c>
      <c r="M3408" t="s">
        <v>49</v>
      </c>
      <c r="N3408" t="s">
        <v>49</v>
      </c>
      <c r="O3408" t="s">
        <v>49</v>
      </c>
      <c r="P3408" t="s">
        <v>49</v>
      </c>
      <c r="Q3408" t="s">
        <v>49</v>
      </c>
      <c r="R3408" t="s">
        <v>49</v>
      </c>
      <c r="S3408" t="s">
        <v>49</v>
      </c>
      <c r="T3408" t="s">
        <v>49</v>
      </c>
      <c r="U3408" t="s">
        <v>49</v>
      </c>
      <c r="V3408" t="s">
        <v>49</v>
      </c>
      <c r="W3408" t="s">
        <v>49</v>
      </c>
      <c r="X3408" t="s">
        <v>49</v>
      </c>
      <c r="Y3408" t="s">
        <v>49</v>
      </c>
      <c r="Z3408" t="s">
        <v>49</v>
      </c>
      <c r="AA3408" t="s">
        <v>49</v>
      </c>
      <c r="AB3408" t="s">
        <v>49</v>
      </c>
      <c r="AC3408" t="s">
        <v>49</v>
      </c>
      <c r="AD3408" t="s">
        <v>49</v>
      </c>
      <c r="AE3408" t="s">
        <v>49</v>
      </c>
      <c r="AF3408" t="s">
        <v>49</v>
      </c>
      <c r="AG3408" t="s">
        <v>49</v>
      </c>
      <c r="AH3408" t="s">
        <v>49</v>
      </c>
      <c r="AI3408" t="s">
        <v>49</v>
      </c>
      <c r="AJ3408" t="s">
        <v>49</v>
      </c>
      <c r="AK3408" t="s">
        <v>49</v>
      </c>
      <c r="AL3408" t="s">
        <v>49</v>
      </c>
      <c r="AM3408" t="s">
        <v>49</v>
      </c>
    </row>
    <row r="3409" spans="1:39" customFormat="1" hidden="1" x14ac:dyDescent="0.2">
      <c r="A3409" t="s">
        <v>570</v>
      </c>
      <c r="B3409" s="1" t="s">
        <v>384</v>
      </c>
      <c r="C3409" t="s">
        <v>214</v>
      </c>
      <c r="D3409" s="1" t="s">
        <v>72</v>
      </c>
      <c r="E3409" t="s">
        <v>49</v>
      </c>
      <c r="F3409" t="s">
        <v>49</v>
      </c>
      <c r="G3409" t="s">
        <v>49</v>
      </c>
      <c r="H3409" t="s">
        <v>49</v>
      </c>
      <c r="I3409" t="s">
        <v>49</v>
      </c>
      <c r="J3409" t="s">
        <v>49</v>
      </c>
      <c r="K3409" t="s">
        <v>49</v>
      </c>
      <c r="L3409" t="s">
        <v>49</v>
      </c>
      <c r="M3409" t="s">
        <v>49</v>
      </c>
      <c r="N3409" t="s">
        <v>49</v>
      </c>
      <c r="O3409" t="s">
        <v>49</v>
      </c>
      <c r="P3409" t="s">
        <v>49</v>
      </c>
      <c r="Q3409" t="s">
        <v>49</v>
      </c>
      <c r="R3409" t="s">
        <v>49</v>
      </c>
      <c r="S3409" t="s">
        <v>49</v>
      </c>
      <c r="T3409" t="s">
        <v>49</v>
      </c>
      <c r="U3409">
        <v>77</v>
      </c>
      <c r="V3409">
        <v>77</v>
      </c>
      <c r="W3409">
        <v>57</v>
      </c>
      <c r="X3409">
        <v>57</v>
      </c>
      <c r="Y3409">
        <v>57</v>
      </c>
      <c r="Z3409">
        <v>57</v>
      </c>
      <c r="AA3409">
        <v>56</v>
      </c>
      <c r="AB3409">
        <v>50</v>
      </c>
      <c r="AC3409">
        <v>50</v>
      </c>
      <c r="AD3409">
        <v>50</v>
      </c>
      <c r="AE3409">
        <v>70</v>
      </c>
      <c r="AF3409">
        <v>70</v>
      </c>
      <c r="AG3409">
        <v>70</v>
      </c>
      <c r="AH3409">
        <v>35</v>
      </c>
      <c r="AI3409">
        <v>35</v>
      </c>
      <c r="AJ3409">
        <v>17</v>
      </c>
      <c r="AK3409" t="s">
        <v>49</v>
      </c>
      <c r="AL3409" t="s">
        <v>49</v>
      </c>
      <c r="AM3409" t="s">
        <v>49</v>
      </c>
    </row>
    <row r="3410" spans="1:39" customFormat="1" hidden="1" x14ac:dyDescent="0.2">
      <c r="A3410" t="s">
        <v>570</v>
      </c>
      <c r="B3410" s="1" t="s">
        <v>384</v>
      </c>
      <c r="C3410" t="s">
        <v>443</v>
      </c>
      <c r="D3410" s="1" t="s">
        <v>259</v>
      </c>
      <c r="E3410" t="s">
        <v>49</v>
      </c>
      <c r="F3410" t="s">
        <v>49</v>
      </c>
      <c r="G3410" t="s">
        <v>49</v>
      </c>
      <c r="H3410" t="s">
        <v>49</v>
      </c>
      <c r="I3410" t="s">
        <v>49</v>
      </c>
      <c r="J3410" t="s">
        <v>49</v>
      </c>
      <c r="K3410" t="s">
        <v>49</v>
      </c>
      <c r="L3410" t="s">
        <v>49</v>
      </c>
      <c r="M3410" t="s">
        <v>49</v>
      </c>
      <c r="N3410" t="s">
        <v>49</v>
      </c>
      <c r="O3410" t="s">
        <v>49</v>
      </c>
      <c r="P3410" t="s">
        <v>49</v>
      </c>
      <c r="Q3410" t="s">
        <v>49</v>
      </c>
      <c r="R3410" t="s">
        <v>49</v>
      </c>
      <c r="S3410" t="s">
        <v>49</v>
      </c>
      <c r="T3410">
        <v>35.4</v>
      </c>
      <c r="U3410">
        <v>35.4</v>
      </c>
      <c r="V3410">
        <v>35.4</v>
      </c>
      <c r="W3410">
        <v>35.4</v>
      </c>
      <c r="X3410">
        <v>35.4</v>
      </c>
      <c r="Y3410">
        <v>35.4</v>
      </c>
      <c r="Z3410">
        <v>35.4</v>
      </c>
      <c r="AA3410">
        <v>35.4</v>
      </c>
      <c r="AB3410">
        <v>32.4</v>
      </c>
      <c r="AC3410">
        <v>32.4</v>
      </c>
      <c r="AD3410">
        <v>32.4</v>
      </c>
      <c r="AE3410">
        <v>31.4</v>
      </c>
      <c r="AF3410">
        <v>31.4</v>
      </c>
      <c r="AG3410">
        <v>61.4</v>
      </c>
      <c r="AH3410">
        <v>38.4</v>
      </c>
      <c r="AI3410">
        <v>35.4</v>
      </c>
      <c r="AJ3410">
        <v>19.399999999999999</v>
      </c>
      <c r="AK3410" t="s">
        <v>49</v>
      </c>
      <c r="AL3410" t="s">
        <v>49</v>
      </c>
      <c r="AM3410" t="s">
        <v>49</v>
      </c>
    </row>
    <row r="3411" spans="1:39" customFormat="1" hidden="1" x14ac:dyDescent="0.2">
      <c r="A3411" t="s">
        <v>570</v>
      </c>
      <c r="B3411" s="1" t="s">
        <v>384</v>
      </c>
      <c r="C3411" t="s">
        <v>470</v>
      </c>
      <c r="D3411" s="1" t="s">
        <v>131</v>
      </c>
      <c r="E3411" t="s">
        <v>49</v>
      </c>
      <c r="F3411" t="s">
        <v>49</v>
      </c>
      <c r="G3411" t="s">
        <v>49</v>
      </c>
      <c r="H3411" t="s">
        <v>49</v>
      </c>
      <c r="I3411" t="s">
        <v>49</v>
      </c>
      <c r="J3411" t="s">
        <v>49</v>
      </c>
      <c r="K3411" t="s">
        <v>49</v>
      </c>
      <c r="L3411" t="s">
        <v>49</v>
      </c>
      <c r="M3411" t="s">
        <v>49</v>
      </c>
      <c r="N3411" t="s">
        <v>49</v>
      </c>
      <c r="O3411" t="s">
        <v>49</v>
      </c>
      <c r="P3411" t="s">
        <v>49</v>
      </c>
      <c r="Q3411" t="s">
        <v>49</v>
      </c>
      <c r="R3411" t="s">
        <v>49</v>
      </c>
      <c r="S3411" t="s">
        <v>49</v>
      </c>
      <c r="T3411" t="s">
        <v>49</v>
      </c>
      <c r="U3411" t="s">
        <v>49</v>
      </c>
      <c r="V3411" t="s">
        <v>49</v>
      </c>
      <c r="W3411" t="s">
        <v>49</v>
      </c>
      <c r="X3411" t="s">
        <v>49</v>
      </c>
      <c r="Y3411" t="s">
        <v>49</v>
      </c>
      <c r="Z3411" t="s">
        <v>49</v>
      </c>
      <c r="AA3411" t="s">
        <v>49</v>
      </c>
      <c r="AB3411" t="s">
        <v>49</v>
      </c>
      <c r="AC3411" t="s">
        <v>49</v>
      </c>
      <c r="AD3411" t="s">
        <v>49</v>
      </c>
      <c r="AE3411">
        <v>98.4</v>
      </c>
      <c r="AF3411">
        <v>98.4</v>
      </c>
      <c r="AG3411">
        <v>96</v>
      </c>
      <c r="AH3411">
        <v>96</v>
      </c>
      <c r="AI3411">
        <v>96</v>
      </c>
      <c r="AJ3411">
        <v>84</v>
      </c>
      <c r="AK3411" t="s">
        <v>49</v>
      </c>
      <c r="AL3411" t="s">
        <v>49</v>
      </c>
      <c r="AM3411" t="s">
        <v>49</v>
      </c>
    </row>
    <row r="3412" spans="1:39" customFormat="1" hidden="1" x14ac:dyDescent="0.2">
      <c r="A3412" t="s">
        <v>570</v>
      </c>
      <c r="B3412" s="1" t="s">
        <v>384</v>
      </c>
      <c r="C3412" t="s">
        <v>169</v>
      </c>
      <c r="D3412" s="1" t="s">
        <v>129</v>
      </c>
      <c r="E3412" t="s">
        <v>49</v>
      </c>
      <c r="F3412" t="s">
        <v>49</v>
      </c>
      <c r="G3412" t="s">
        <v>49</v>
      </c>
      <c r="H3412" t="s">
        <v>49</v>
      </c>
      <c r="I3412" t="s">
        <v>49</v>
      </c>
      <c r="J3412" t="s">
        <v>49</v>
      </c>
      <c r="K3412" t="s">
        <v>49</v>
      </c>
      <c r="L3412" t="s">
        <v>49</v>
      </c>
      <c r="M3412" t="s">
        <v>49</v>
      </c>
      <c r="N3412" t="s">
        <v>49</v>
      </c>
      <c r="O3412" t="s">
        <v>49</v>
      </c>
      <c r="P3412" t="s">
        <v>49</v>
      </c>
      <c r="Q3412" t="s">
        <v>49</v>
      </c>
      <c r="R3412" t="s">
        <v>49</v>
      </c>
      <c r="S3412" t="s">
        <v>49</v>
      </c>
      <c r="T3412" t="s">
        <v>49</v>
      </c>
      <c r="U3412" t="s">
        <v>49</v>
      </c>
      <c r="V3412" t="s">
        <v>49</v>
      </c>
      <c r="W3412" t="s">
        <v>49</v>
      </c>
      <c r="X3412" t="s">
        <v>49</v>
      </c>
      <c r="Y3412" t="s">
        <v>49</v>
      </c>
      <c r="Z3412" t="s">
        <v>49</v>
      </c>
      <c r="AA3412" t="s">
        <v>49</v>
      </c>
      <c r="AB3412" t="s">
        <v>49</v>
      </c>
      <c r="AC3412" t="s">
        <v>49</v>
      </c>
      <c r="AD3412" t="s">
        <v>49</v>
      </c>
      <c r="AE3412">
        <v>72</v>
      </c>
      <c r="AF3412">
        <v>72</v>
      </c>
      <c r="AG3412">
        <v>72</v>
      </c>
      <c r="AH3412">
        <v>72</v>
      </c>
      <c r="AI3412">
        <v>72</v>
      </c>
      <c r="AJ3412">
        <v>72</v>
      </c>
      <c r="AK3412" t="s">
        <v>49</v>
      </c>
      <c r="AL3412" t="s">
        <v>49</v>
      </c>
      <c r="AM3412" t="s">
        <v>49</v>
      </c>
    </row>
    <row r="3413" spans="1:39" customFormat="1" hidden="1" x14ac:dyDescent="0.2">
      <c r="A3413" t="s">
        <v>570</v>
      </c>
      <c r="B3413" s="1" t="s">
        <v>384</v>
      </c>
      <c r="C3413" t="s">
        <v>272</v>
      </c>
      <c r="D3413" s="1" t="s">
        <v>348</v>
      </c>
      <c r="E3413" t="s">
        <v>49</v>
      </c>
      <c r="F3413" t="s">
        <v>49</v>
      </c>
      <c r="G3413" t="s">
        <v>49</v>
      </c>
      <c r="H3413" t="s">
        <v>49</v>
      </c>
      <c r="I3413" t="s">
        <v>49</v>
      </c>
      <c r="J3413" t="s">
        <v>49</v>
      </c>
      <c r="K3413" t="s">
        <v>49</v>
      </c>
      <c r="L3413" t="s">
        <v>49</v>
      </c>
      <c r="M3413" t="s">
        <v>49</v>
      </c>
      <c r="N3413" t="s">
        <v>49</v>
      </c>
      <c r="O3413" t="s">
        <v>49</v>
      </c>
      <c r="P3413" t="s">
        <v>49</v>
      </c>
      <c r="Q3413" t="s">
        <v>49</v>
      </c>
      <c r="R3413" t="s">
        <v>49</v>
      </c>
      <c r="S3413" t="s">
        <v>49</v>
      </c>
      <c r="T3413" t="s">
        <v>49</v>
      </c>
      <c r="U3413" t="s">
        <v>49</v>
      </c>
      <c r="V3413" t="s">
        <v>49</v>
      </c>
      <c r="W3413" t="s">
        <v>49</v>
      </c>
      <c r="X3413" t="s">
        <v>49</v>
      </c>
      <c r="Y3413" t="s">
        <v>49</v>
      </c>
      <c r="Z3413" t="s">
        <v>49</v>
      </c>
      <c r="AA3413" t="s">
        <v>49</v>
      </c>
      <c r="AB3413" t="s">
        <v>49</v>
      </c>
      <c r="AC3413" t="s">
        <v>49</v>
      </c>
      <c r="AD3413" t="s">
        <v>49</v>
      </c>
      <c r="AE3413">
        <v>89.454549999999998</v>
      </c>
      <c r="AF3413">
        <v>89.454549999999998</v>
      </c>
      <c r="AG3413">
        <v>89.454549999999998</v>
      </c>
      <c r="AH3413">
        <v>89.454549999999998</v>
      </c>
      <c r="AI3413">
        <v>89.454549999999998</v>
      </c>
      <c r="AJ3413">
        <v>72</v>
      </c>
      <c r="AK3413" t="s">
        <v>49</v>
      </c>
      <c r="AL3413" t="s">
        <v>49</v>
      </c>
      <c r="AM3413" t="s">
        <v>49</v>
      </c>
    </row>
    <row r="3414" spans="1:39" customFormat="1" hidden="1" x14ac:dyDescent="0.2">
      <c r="A3414" t="s">
        <v>570</v>
      </c>
      <c r="B3414" s="1" t="s">
        <v>384</v>
      </c>
      <c r="C3414" t="s">
        <v>320</v>
      </c>
      <c r="D3414" s="1" t="s">
        <v>481</v>
      </c>
      <c r="E3414" t="s">
        <v>49</v>
      </c>
      <c r="F3414" t="s">
        <v>49</v>
      </c>
      <c r="G3414" t="s">
        <v>49</v>
      </c>
      <c r="H3414" t="s">
        <v>49</v>
      </c>
      <c r="I3414" t="s">
        <v>49</v>
      </c>
      <c r="J3414" t="s">
        <v>49</v>
      </c>
      <c r="K3414" t="s">
        <v>49</v>
      </c>
      <c r="L3414" t="s">
        <v>49</v>
      </c>
      <c r="M3414" t="s">
        <v>49</v>
      </c>
      <c r="N3414" t="s">
        <v>49</v>
      </c>
      <c r="O3414" t="s">
        <v>49</v>
      </c>
      <c r="P3414" t="s">
        <v>49</v>
      </c>
      <c r="Q3414" t="s">
        <v>49</v>
      </c>
      <c r="R3414" t="s">
        <v>49</v>
      </c>
      <c r="S3414" t="s">
        <v>49</v>
      </c>
      <c r="T3414" t="s">
        <v>49</v>
      </c>
      <c r="U3414" t="s">
        <v>49</v>
      </c>
      <c r="V3414" t="s">
        <v>49</v>
      </c>
      <c r="W3414" t="s">
        <v>49</v>
      </c>
      <c r="X3414" t="s">
        <v>49</v>
      </c>
      <c r="Y3414" t="s">
        <v>49</v>
      </c>
      <c r="Z3414" t="s">
        <v>49</v>
      </c>
      <c r="AA3414" t="s">
        <v>49</v>
      </c>
      <c r="AB3414" t="s">
        <v>49</v>
      </c>
      <c r="AC3414" t="s">
        <v>49</v>
      </c>
      <c r="AD3414" t="s">
        <v>49</v>
      </c>
      <c r="AE3414">
        <v>124.36360000000001</v>
      </c>
      <c r="AF3414">
        <v>124.36360000000001</v>
      </c>
      <c r="AG3414">
        <v>96</v>
      </c>
      <c r="AH3414">
        <v>96</v>
      </c>
      <c r="AI3414">
        <v>96</v>
      </c>
      <c r="AJ3414">
        <v>96</v>
      </c>
      <c r="AK3414" t="s">
        <v>49</v>
      </c>
      <c r="AL3414" t="s">
        <v>49</v>
      </c>
      <c r="AM3414" t="s">
        <v>49</v>
      </c>
    </row>
    <row r="3415" spans="1:39" customFormat="1" hidden="1" x14ac:dyDescent="0.2">
      <c r="A3415" t="s">
        <v>570</v>
      </c>
      <c r="B3415" s="1" t="s">
        <v>384</v>
      </c>
      <c r="C3415" t="s">
        <v>157</v>
      </c>
      <c r="D3415" s="1" t="s">
        <v>441</v>
      </c>
      <c r="E3415" t="s">
        <v>49</v>
      </c>
      <c r="F3415" t="s">
        <v>49</v>
      </c>
      <c r="G3415" t="s">
        <v>49</v>
      </c>
      <c r="H3415" t="s">
        <v>49</v>
      </c>
      <c r="I3415" t="s">
        <v>49</v>
      </c>
      <c r="J3415" t="s">
        <v>49</v>
      </c>
      <c r="K3415" t="s">
        <v>49</v>
      </c>
      <c r="L3415" t="s">
        <v>49</v>
      </c>
      <c r="M3415" t="s">
        <v>49</v>
      </c>
      <c r="N3415" t="s">
        <v>49</v>
      </c>
      <c r="O3415" t="s">
        <v>49</v>
      </c>
      <c r="P3415" t="s">
        <v>49</v>
      </c>
      <c r="Q3415" t="s">
        <v>49</v>
      </c>
      <c r="R3415" t="s">
        <v>49</v>
      </c>
      <c r="S3415" t="s">
        <v>49</v>
      </c>
      <c r="T3415" t="s">
        <v>49</v>
      </c>
      <c r="U3415" t="s">
        <v>49</v>
      </c>
      <c r="V3415" t="s">
        <v>49</v>
      </c>
      <c r="W3415" t="s">
        <v>49</v>
      </c>
      <c r="X3415" t="s">
        <v>49</v>
      </c>
      <c r="Y3415" t="s">
        <v>49</v>
      </c>
      <c r="Z3415" t="s">
        <v>49</v>
      </c>
      <c r="AA3415" t="s">
        <v>49</v>
      </c>
      <c r="AB3415" t="s">
        <v>49</v>
      </c>
      <c r="AC3415" t="s">
        <v>49</v>
      </c>
      <c r="AD3415" t="s">
        <v>49</v>
      </c>
      <c r="AE3415" t="s">
        <v>49</v>
      </c>
      <c r="AF3415" t="s">
        <v>49</v>
      </c>
      <c r="AG3415" t="s">
        <v>49</v>
      </c>
      <c r="AH3415" t="s">
        <v>49</v>
      </c>
      <c r="AI3415" t="s">
        <v>49</v>
      </c>
      <c r="AJ3415" t="s">
        <v>49</v>
      </c>
      <c r="AK3415" t="s">
        <v>49</v>
      </c>
      <c r="AL3415" t="s">
        <v>49</v>
      </c>
      <c r="AM3415" t="s">
        <v>49</v>
      </c>
    </row>
    <row r="3416" spans="1:39" customFormat="1" hidden="1" x14ac:dyDescent="0.2">
      <c r="A3416" t="s">
        <v>570</v>
      </c>
      <c r="B3416" s="1" t="s">
        <v>384</v>
      </c>
      <c r="C3416" t="s">
        <v>87</v>
      </c>
      <c r="D3416" s="1" t="s">
        <v>302</v>
      </c>
      <c r="E3416" t="s">
        <v>49</v>
      </c>
      <c r="F3416" t="s">
        <v>49</v>
      </c>
      <c r="G3416" t="s">
        <v>49</v>
      </c>
      <c r="H3416" t="s">
        <v>49</v>
      </c>
      <c r="I3416" t="s">
        <v>49</v>
      </c>
      <c r="J3416" t="s">
        <v>49</v>
      </c>
      <c r="K3416" t="s">
        <v>49</v>
      </c>
      <c r="L3416" t="s">
        <v>49</v>
      </c>
      <c r="M3416" t="s">
        <v>49</v>
      </c>
      <c r="N3416" t="s">
        <v>49</v>
      </c>
      <c r="O3416" t="s">
        <v>49</v>
      </c>
      <c r="P3416" t="s">
        <v>49</v>
      </c>
      <c r="Q3416" t="s">
        <v>49</v>
      </c>
      <c r="R3416" t="s">
        <v>49</v>
      </c>
      <c r="S3416" t="s">
        <v>49</v>
      </c>
      <c r="T3416" t="s">
        <v>49</v>
      </c>
      <c r="U3416" t="s">
        <v>49</v>
      </c>
      <c r="V3416">
        <v>98</v>
      </c>
      <c r="W3416">
        <v>98</v>
      </c>
      <c r="X3416">
        <v>98</v>
      </c>
      <c r="Y3416">
        <v>98</v>
      </c>
      <c r="Z3416">
        <v>98</v>
      </c>
      <c r="AA3416">
        <v>98</v>
      </c>
      <c r="AB3416">
        <v>98</v>
      </c>
      <c r="AC3416">
        <v>98</v>
      </c>
      <c r="AD3416">
        <v>98</v>
      </c>
      <c r="AE3416">
        <v>98</v>
      </c>
      <c r="AF3416">
        <v>98</v>
      </c>
      <c r="AG3416">
        <v>98</v>
      </c>
      <c r="AH3416">
        <v>98</v>
      </c>
      <c r="AI3416">
        <v>98</v>
      </c>
      <c r="AJ3416">
        <v>98</v>
      </c>
      <c r="AK3416" t="s">
        <v>49</v>
      </c>
      <c r="AL3416" t="s">
        <v>49</v>
      </c>
      <c r="AM3416" t="s">
        <v>49</v>
      </c>
    </row>
    <row r="3417" spans="1:39" customFormat="1" hidden="1" x14ac:dyDescent="0.2">
      <c r="A3417" t="s">
        <v>570</v>
      </c>
      <c r="B3417" s="1" t="s">
        <v>384</v>
      </c>
      <c r="C3417" t="s">
        <v>542</v>
      </c>
      <c r="D3417" s="1" t="s">
        <v>479</v>
      </c>
      <c r="E3417">
        <v>90.504401207378947</v>
      </c>
      <c r="F3417">
        <v>93.771437545774475</v>
      </c>
      <c r="G3417">
        <v>103.01100015073862</v>
      </c>
      <c r="H3417">
        <v>142.61295426586219</v>
      </c>
      <c r="I3417">
        <v>94.688064967166142</v>
      </c>
      <c r="J3417">
        <v>92.057035197515034</v>
      </c>
      <c r="K3417">
        <v>93.184284275783909</v>
      </c>
      <c r="L3417">
        <v>94.319624348340497</v>
      </c>
      <c r="M3417">
        <v>91.472144743400747</v>
      </c>
      <c r="N3417">
        <v>92.44354654762293</v>
      </c>
      <c r="O3417">
        <v>94.959843167014483</v>
      </c>
      <c r="P3417">
        <v>85.368114551184888</v>
      </c>
      <c r="Q3417">
        <v>86.618324503254016</v>
      </c>
      <c r="R3417">
        <v>86.850467289719617</v>
      </c>
      <c r="S3417">
        <v>81.22519413287317</v>
      </c>
      <c r="T3417">
        <v>86.555175507457662</v>
      </c>
      <c r="U3417">
        <v>89.297641679083384</v>
      </c>
      <c r="V3417">
        <v>92.242680094264458</v>
      </c>
      <c r="W3417">
        <v>89.713093198052221</v>
      </c>
      <c r="X3417">
        <v>91.732503391588864</v>
      </c>
      <c r="Y3417">
        <v>92.683456251672141</v>
      </c>
      <c r="Z3417">
        <v>88.811064985145691</v>
      </c>
      <c r="AA3417">
        <v>97.027739485840058</v>
      </c>
      <c r="AB3417">
        <v>99.090370342498616</v>
      </c>
      <c r="AC3417">
        <v>101.01124125913597</v>
      </c>
      <c r="AD3417">
        <v>97.606702286398033</v>
      </c>
      <c r="AE3417">
        <v>100.03694509440444</v>
      </c>
      <c r="AF3417">
        <v>98.699573292954256</v>
      </c>
      <c r="AG3417">
        <v>96.158907540908231</v>
      </c>
      <c r="AH3417">
        <v>97.840046457408974</v>
      </c>
      <c r="AI3417">
        <v>103.11545842413506</v>
      </c>
      <c r="AJ3417">
        <v>98.182944237044637</v>
      </c>
      <c r="AK3417" t="s">
        <v>49</v>
      </c>
      <c r="AL3417" t="s">
        <v>49</v>
      </c>
      <c r="AM3417" t="s">
        <v>49</v>
      </c>
    </row>
    <row r="3418" spans="1:39" customFormat="1" hidden="1" x14ac:dyDescent="0.2">
      <c r="A3418" t="s">
        <v>570</v>
      </c>
      <c r="B3418" s="1" t="s">
        <v>384</v>
      </c>
      <c r="C3418" t="s">
        <v>456</v>
      </c>
      <c r="D3418" s="1" t="s">
        <v>489</v>
      </c>
      <c r="E3418" t="s">
        <v>49</v>
      </c>
      <c r="F3418" t="s">
        <v>49</v>
      </c>
      <c r="G3418" t="s">
        <v>49</v>
      </c>
      <c r="H3418" t="s">
        <v>49</v>
      </c>
      <c r="I3418" t="s">
        <v>49</v>
      </c>
      <c r="J3418" t="s">
        <v>49</v>
      </c>
      <c r="K3418" t="s">
        <v>49</v>
      </c>
      <c r="L3418" t="s">
        <v>49</v>
      </c>
      <c r="M3418">
        <v>41.5</v>
      </c>
      <c r="N3418" t="s">
        <v>49</v>
      </c>
      <c r="O3418">
        <v>41.293533325195298</v>
      </c>
      <c r="P3418" t="s">
        <v>49</v>
      </c>
      <c r="Q3418">
        <v>39.800994873046903</v>
      </c>
      <c r="R3418" t="s">
        <v>49</v>
      </c>
      <c r="S3418">
        <v>39.800994873046903</v>
      </c>
      <c r="T3418">
        <v>38.308456420898402</v>
      </c>
      <c r="U3418">
        <v>39.903846740722699</v>
      </c>
      <c r="V3418">
        <v>33.653846740722699</v>
      </c>
      <c r="W3418">
        <v>30.769229888916001</v>
      </c>
      <c r="X3418">
        <v>32.211540222167997</v>
      </c>
      <c r="Y3418">
        <v>30.2884616851807</v>
      </c>
      <c r="Z3418">
        <v>31.753555297851602</v>
      </c>
      <c r="AA3418">
        <v>30.331752777099599</v>
      </c>
      <c r="AB3418">
        <v>30.046947479248001</v>
      </c>
      <c r="AC3418">
        <v>27.699529647827099</v>
      </c>
      <c r="AD3418">
        <v>28.169013977050799</v>
      </c>
      <c r="AE3418">
        <v>28.571428298950199</v>
      </c>
      <c r="AF3418">
        <v>28.0788173675537</v>
      </c>
      <c r="AG3418">
        <v>29.064039230346701</v>
      </c>
      <c r="AH3418">
        <v>30.541872024536101</v>
      </c>
      <c r="AI3418">
        <v>30.097087860107401</v>
      </c>
      <c r="AJ3418">
        <v>28.502414703369102</v>
      </c>
      <c r="AK3418">
        <v>29.9516906738281</v>
      </c>
      <c r="AL3418">
        <v>29.9516906738281</v>
      </c>
      <c r="AM3418">
        <v>29.468599319458001</v>
      </c>
    </row>
    <row r="3419" spans="1:39" customFormat="1" hidden="1" x14ac:dyDescent="0.2">
      <c r="A3419" t="s">
        <v>333</v>
      </c>
      <c r="B3419" s="1" t="s">
        <v>183</v>
      </c>
      <c r="C3419" t="s">
        <v>483</v>
      </c>
      <c r="D3419" s="1" t="s">
        <v>39</v>
      </c>
      <c r="E3419">
        <v>-8.148384943733945E-3</v>
      </c>
      <c r="F3419">
        <v>5.8498924491373325E-2</v>
      </c>
      <c r="G3419">
        <v>0.22723386580090324</v>
      </c>
      <c r="H3419">
        <v>3.4751719577946275E-2</v>
      </c>
      <c r="I3419">
        <v>0.3159022833730728</v>
      </c>
      <c r="J3419">
        <v>9.3178520252589853E-2</v>
      </c>
      <c r="K3419">
        <v>0.23502136999162729</v>
      </c>
      <c r="L3419">
        <v>0.2986655063218619</v>
      </c>
      <c r="M3419">
        <v>0.58435887504565454</v>
      </c>
      <c r="N3419">
        <v>11.424677112767217</v>
      </c>
      <c r="O3419">
        <v>6.5802246294112425</v>
      </c>
      <c r="P3419">
        <v>5.0122115850445503</v>
      </c>
      <c r="Q3419">
        <v>5.7558169196771711</v>
      </c>
      <c r="R3419">
        <v>8.2375495258738312</v>
      </c>
      <c r="S3419">
        <v>6.9755291458852868</v>
      </c>
      <c r="T3419">
        <v>14.241059032638137</v>
      </c>
      <c r="U3419">
        <v>8.9735160946134336</v>
      </c>
      <c r="V3419">
        <v>12.203849590985511</v>
      </c>
      <c r="W3419">
        <v>12.144438128769641</v>
      </c>
      <c r="X3419">
        <v>13.597826896446497</v>
      </c>
      <c r="Y3419">
        <v>14.88051771799889</v>
      </c>
      <c r="Z3419">
        <v>13.569658914178962</v>
      </c>
      <c r="AA3419">
        <v>11.132793630510994</v>
      </c>
      <c r="AB3419">
        <v>7.8569398945693258</v>
      </c>
      <c r="AC3419">
        <v>7.0684716615566394</v>
      </c>
      <c r="AD3419">
        <v>5.6763679103291453</v>
      </c>
      <c r="AE3419">
        <v>5.9517552862736496</v>
      </c>
      <c r="AF3419">
        <v>4.324691744852962</v>
      </c>
      <c r="AG3419">
        <v>5.0217404056440795</v>
      </c>
      <c r="AH3419">
        <v>4.7567791402079553</v>
      </c>
      <c r="AI3419">
        <v>4.8414030895577902</v>
      </c>
      <c r="AJ3419">
        <v>3.6941324499968871</v>
      </c>
      <c r="AK3419">
        <v>5.1189456570753489</v>
      </c>
      <c r="AL3419">
        <v>2.5814970536289517</v>
      </c>
      <c r="AM3419" t="s">
        <v>49</v>
      </c>
    </row>
    <row r="3420" spans="1:39" customFormat="1" hidden="1" x14ac:dyDescent="0.2">
      <c r="A3420" t="s">
        <v>333</v>
      </c>
      <c r="B3420" s="1" t="s">
        <v>183</v>
      </c>
      <c r="C3420" t="s">
        <v>260</v>
      </c>
      <c r="D3420" s="1" t="s">
        <v>203</v>
      </c>
      <c r="E3420">
        <v>-270000</v>
      </c>
      <c r="F3420">
        <v>1590000</v>
      </c>
      <c r="G3420">
        <v>6450000</v>
      </c>
      <c r="H3420">
        <v>1629999.9</v>
      </c>
      <c r="I3420">
        <v>18460000</v>
      </c>
      <c r="J3420">
        <v>7400000</v>
      </c>
      <c r="K3420">
        <v>22559999.899999999</v>
      </c>
      <c r="L3420">
        <v>35000000</v>
      </c>
      <c r="M3420">
        <v>80000000</v>
      </c>
      <c r="N3420">
        <v>1799599999.9000001</v>
      </c>
      <c r="O3420">
        <v>1134903120.8</v>
      </c>
      <c r="P3420">
        <v>871676542.10000002</v>
      </c>
      <c r="Q3420">
        <v>993475000</v>
      </c>
      <c r="R3420">
        <v>1453906999.9000001</v>
      </c>
      <c r="S3420">
        <v>1335970000</v>
      </c>
      <c r="T3420">
        <v>2860020313.18819</v>
      </c>
      <c r="U3420">
        <v>1898780570.45821</v>
      </c>
      <c r="V3420">
        <v>2623502612.4025502</v>
      </c>
      <c r="W3420">
        <v>2674534372.1990099</v>
      </c>
      <c r="X3420">
        <v>3375980757.8597002</v>
      </c>
      <c r="Y3420">
        <v>4333045470.3838301</v>
      </c>
      <c r="Z3420">
        <v>4803602660.4561396</v>
      </c>
      <c r="AA3420">
        <v>4279880834.5271602</v>
      </c>
      <c r="AB3420">
        <v>3137050288.4000001</v>
      </c>
      <c r="AC3420">
        <v>3111315000.0999999</v>
      </c>
      <c r="AD3420">
        <v>2661087127.5999999</v>
      </c>
      <c r="AE3420">
        <v>2862509426.5999999</v>
      </c>
      <c r="AF3420">
        <v>2159289951.6999998</v>
      </c>
      <c r="AG3420">
        <v>2568485071.0999999</v>
      </c>
      <c r="AH3420">
        <v>2522409653.4000001</v>
      </c>
      <c r="AI3420">
        <v>2658003844.61444</v>
      </c>
      <c r="AJ3420">
        <v>1906392482.4038999</v>
      </c>
      <c r="AK3420">
        <v>1623326612.01386</v>
      </c>
      <c r="AL3420">
        <v>597150389.73555899</v>
      </c>
      <c r="AM3420">
        <v>457878416</v>
      </c>
    </row>
    <row r="3421" spans="1:39" customFormat="1" hidden="1" x14ac:dyDescent="0.2">
      <c r="A3421" t="s">
        <v>333</v>
      </c>
      <c r="B3421" s="1" t="s">
        <v>183</v>
      </c>
      <c r="C3421" t="s">
        <v>31</v>
      </c>
      <c r="D3421" s="1" t="s">
        <v>339</v>
      </c>
      <c r="E3421" t="s">
        <v>49</v>
      </c>
      <c r="F3421" t="s">
        <v>49</v>
      </c>
      <c r="G3421" t="s">
        <v>49</v>
      </c>
      <c r="H3421">
        <v>40.738999999999997</v>
      </c>
      <c r="I3421">
        <v>40.414999999999999</v>
      </c>
      <c r="J3421">
        <v>40.332000000000001</v>
      </c>
      <c r="K3421">
        <v>40.305999999999997</v>
      </c>
      <c r="L3421">
        <v>40.304000000000002</v>
      </c>
      <c r="M3421">
        <v>39.979999999999997</v>
      </c>
      <c r="N3421">
        <v>39.972999999999999</v>
      </c>
      <c r="O3421">
        <v>39.97</v>
      </c>
      <c r="P3421">
        <v>40.140999999999998</v>
      </c>
      <c r="Q3421">
        <v>40.301000000000002</v>
      </c>
      <c r="R3421">
        <v>40.338000000000001</v>
      </c>
      <c r="S3421">
        <v>40.433999999999997</v>
      </c>
      <c r="T3421">
        <v>40.566000000000003</v>
      </c>
      <c r="U3421">
        <v>40.564</v>
      </c>
      <c r="V3421">
        <v>40.18</v>
      </c>
      <c r="W3421">
        <v>39.811999999999998</v>
      </c>
      <c r="X3421">
        <v>39.503</v>
      </c>
      <c r="Y3421">
        <v>40.488999999999997</v>
      </c>
      <c r="Z3421">
        <v>41.494</v>
      </c>
      <c r="AA3421">
        <v>41.703000000000003</v>
      </c>
      <c r="AB3421">
        <v>41.88</v>
      </c>
      <c r="AC3421">
        <v>42.098999999999997</v>
      </c>
      <c r="AD3421">
        <v>42.313000000000002</v>
      </c>
      <c r="AE3421">
        <v>42.508000000000003</v>
      </c>
      <c r="AF3421">
        <v>42.692</v>
      </c>
      <c r="AG3421">
        <v>42.89</v>
      </c>
      <c r="AH3421">
        <v>43.070999999999998</v>
      </c>
      <c r="AI3421">
        <v>43.234000000000002</v>
      </c>
      <c r="AJ3421">
        <v>43.365000000000002</v>
      </c>
      <c r="AK3421">
        <v>38.805999999999997</v>
      </c>
      <c r="AL3421">
        <v>40.192</v>
      </c>
      <c r="AM3421">
        <v>40.94</v>
      </c>
    </row>
    <row r="3422" spans="1:39" customFormat="1" hidden="1" x14ac:dyDescent="0.2">
      <c r="A3422" t="s">
        <v>333</v>
      </c>
      <c r="B3422" s="1" t="s">
        <v>183</v>
      </c>
      <c r="C3422" t="s">
        <v>473</v>
      </c>
      <c r="D3422" s="1" t="s">
        <v>563</v>
      </c>
      <c r="E3422" t="s">
        <v>49</v>
      </c>
      <c r="F3422" t="s">
        <v>49</v>
      </c>
      <c r="G3422" t="s">
        <v>49</v>
      </c>
      <c r="H3422" t="s">
        <v>49</v>
      </c>
      <c r="I3422" t="s">
        <v>49</v>
      </c>
      <c r="J3422" t="s">
        <v>49</v>
      </c>
      <c r="K3422" t="s">
        <v>49</v>
      </c>
      <c r="L3422" t="s">
        <v>49</v>
      </c>
      <c r="M3422" t="s">
        <v>49</v>
      </c>
      <c r="N3422">
        <v>46.8</v>
      </c>
      <c r="O3422" t="s">
        <v>49</v>
      </c>
      <c r="P3422" t="s">
        <v>49</v>
      </c>
      <c r="Q3422" t="s">
        <v>49</v>
      </c>
      <c r="R3422" t="s">
        <v>49</v>
      </c>
      <c r="S3422" t="s">
        <v>49</v>
      </c>
      <c r="T3422" t="s">
        <v>49</v>
      </c>
      <c r="U3422">
        <v>44.02</v>
      </c>
      <c r="V3422" t="s">
        <v>49</v>
      </c>
      <c r="W3422" t="s">
        <v>49</v>
      </c>
      <c r="X3422">
        <v>43.4</v>
      </c>
      <c r="Y3422" t="s">
        <v>49</v>
      </c>
      <c r="Z3422">
        <v>46.11</v>
      </c>
      <c r="AA3422" t="s">
        <v>49</v>
      </c>
      <c r="AB3422" t="s">
        <v>49</v>
      </c>
      <c r="AC3422" t="s">
        <v>49</v>
      </c>
      <c r="AD3422" t="s">
        <v>49</v>
      </c>
      <c r="AE3422" t="s">
        <v>49</v>
      </c>
      <c r="AF3422" t="s">
        <v>49</v>
      </c>
      <c r="AG3422" t="s">
        <v>49</v>
      </c>
      <c r="AH3422" t="s">
        <v>49</v>
      </c>
      <c r="AI3422" t="s">
        <v>49</v>
      </c>
      <c r="AJ3422">
        <v>48.89</v>
      </c>
      <c r="AK3422" t="s">
        <v>49</v>
      </c>
      <c r="AL3422" t="s">
        <v>49</v>
      </c>
      <c r="AM3422" t="s">
        <v>49</v>
      </c>
    </row>
    <row r="3423" spans="1:39" customFormat="1" hidden="1" x14ac:dyDescent="0.2">
      <c r="A3423" t="s">
        <v>333</v>
      </c>
      <c r="B3423" s="1" t="s">
        <v>183</v>
      </c>
      <c r="C3423" t="s">
        <v>415</v>
      </c>
      <c r="D3423" s="1" t="s">
        <v>568</v>
      </c>
      <c r="E3423" t="s">
        <v>49</v>
      </c>
      <c r="F3423" t="s">
        <v>49</v>
      </c>
      <c r="G3423" t="s">
        <v>49</v>
      </c>
      <c r="H3423" t="s">
        <v>49</v>
      </c>
      <c r="I3423" t="s">
        <v>49</v>
      </c>
      <c r="J3423" t="s">
        <v>49</v>
      </c>
      <c r="K3423" t="s">
        <v>49</v>
      </c>
      <c r="L3423" t="s">
        <v>49</v>
      </c>
      <c r="M3423" t="s">
        <v>49</v>
      </c>
      <c r="N3423" t="s">
        <v>49</v>
      </c>
      <c r="O3423" t="s">
        <v>49</v>
      </c>
      <c r="P3423" t="s">
        <v>49</v>
      </c>
      <c r="Q3423">
        <v>99.303123474121094</v>
      </c>
      <c r="R3423">
        <v>99.282295227050795</v>
      </c>
      <c r="S3423">
        <v>99.252914428710895</v>
      </c>
      <c r="T3423">
        <v>99.222000122070298</v>
      </c>
      <c r="U3423">
        <v>99.9</v>
      </c>
      <c r="V3423">
        <v>99.183570861816406</v>
      </c>
      <c r="W3423">
        <v>99.383817090968094</v>
      </c>
      <c r="X3423">
        <v>97.8</v>
      </c>
      <c r="Y3423">
        <v>99.9</v>
      </c>
      <c r="Z3423">
        <v>99.319038391113295</v>
      </c>
      <c r="AA3423">
        <v>99.499504089355497</v>
      </c>
      <c r="AB3423">
        <v>99.684010954286904</v>
      </c>
      <c r="AC3423">
        <v>99.534156799316406</v>
      </c>
      <c r="AD3423">
        <v>99.607048034667997</v>
      </c>
      <c r="AE3423">
        <v>99.674896240234403</v>
      </c>
      <c r="AF3423">
        <v>99.737777709960895</v>
      </c>
      <c r="AG3423">
        <v>99.796501159667997</v>
      </c>
      <c r="AH3423">
        <v>99.851913452148395</v>
      </c>
      <c r="AI3423">
        <v>99.7</v>
      </c>
      <c r="AJ3423">
        <v>99.950485229492202</v>
      </c>
      <c r="AK3423">
        <v>99.983070373535199</v>
      </c>
      <c r="AL3423">
        <v>100</v>
      </c>
      <c r="AM3423" t="s">
        <v>49</v>
      </c>
    </row>
    <row r="3424" spans="1:39" customFormat="1" hidden="1" x14ac:dyDescent="0.2">
      <c r="A3424" t="s">
        <v>333</v>
      </c>
      <c r="B3424" s="1" t="s">
        <v>183</v>
      </c>
      <c r="C3424" t="s">
        <v>275</v>
      </c>
      <c r="D3424" s="1" t="s">
        <v>222</v>
      </c>
      <c r="E3424">
        <v>160.36961628264069</v>
      </c>
      <c r="F3424">
        <v>182.607770987474</v>
      </c>
      <c r="G3424">
        <v>193.73158156247291</v>
      </c>
      <c r="H3424">
        <v>126.31579271056437</v>
      </c>
      <c r="I3424">
        <v>117.65409260519024</v>
      </c>
      <c r="J3424">
        <v>113.37019662954491</v>
      </c>
      <c r="K3424">
        <v>121.84982232194137</v>
      </c>
      <c r="L3424">
        <v>120.43319058967188</v>
      </c>
      <c r="M3424">
        <v>134.40858417237499</v>
      </c>
      <c r="N3424">
        <v>142.55492783505156</v>
      </c>
      <c r="O3424">
        <v>153.50021033309113</v>
      </c>
      <c r="P3424">
        <v>170.93810776798992</v>
      </c>
      <c r="Q3424">
        <v>189.21906225980015</v>
      </c>
      <c r="R3424">
        <v>198.85894689367461</v>
      </c>
      <c r="S3424">
        <v>198.03775284012193</v>
      </c>
      <c r="T3424">
        <v>213.49528654004953</v>
      </c>
      <c r="U3424">
        <v>223.082333941363</v>
      </c>
      <c r="V3424">
        <v>229.44790113282517</v>
      </c>
      <c r="W3424">
        <v>241.43641489228997</v>
      </c>
      <c r="X3424">
        <v>240.75984917550306</v>
      </c>
      <c r="Y3424">
        <v>235.60732681583571</v>
      </c>
      <c r="Z3424">
        <v>231.83519432824747</v>
      </c>
      <c r="AA3424">
        <v>239.31778413255</v>
      </c>
      <c r="AB3424">
        <v>243.03425477991496</v>
      </c>
      <c r="AC3424">
        <v>235.81951465545754</v>
      </c>
      <c r="AD3424">
        <v>236.65496359520546</v>
      </c>
      <c r="AE3424">
        <v>244.29691004333932</v>
      </c>
      <c r="AF3424">
        <v>247.24162988005043</v>
      </c>
      <c r="AG3424">
        <v>259.2931910394924</v>
      </c>
      <c r="AH3424">
        <v>260.61831054103817</v>
      </c>
      <c r="AI3424" t="s">
        <v>49</v>
      </c>
      <c r="AJ3424" t="s">
        <v>49</v>
      </c>
      <c r="AK3424" t="s">
        <v>49</v>
      </c>
      <c r="AL3424" t="s">
        <v>49</v>
      </c>
      <c r="AM3424" t="s">
        <v>49</v>
      </c>
    </row>
    <row r="3425" spans="1:39" customFormat="1" hidden="1" x14ac:dyDescent="0.2">
      <c r="A3425" t="s">
        <v>333</v>
      </c>
      <c r="B3425" s="1" t="s">
        <v>183</v>
      </c>
      <c r="C3425" t="s">
        <v>215</v>
      </c>
      <c r="D3425" s="1" t="s">
        <v>497</v>
      </c>
      <c r="E3425" t="s">
        <v>49</v>
      </c>
      <c r="F3425" t="s">
        <v>49</v>
      </c>
      <c r="G3425" t="s">
        <v>49</v>
      </c>
      <c r="H3425" t="s">
        <v>49</v>
      </c>
      <c r="I3425" t="s">
        <v>49</v>
      </c>
      <c r="J3425" t="s">
        <v>49</v>
      </c>
      <c r="K3425" t="s">
        <v>49</v>
      </c>
      <c r="L3425" t="s">
        <v>49</v>
      </c>
      <c r="M3425" t="s">
        <v>49</v>
      </c>
      <c r="N3425">
        <v>96.908865979381446</v>
      </c>
      <c r="O3425">
        <v>106.95705380702896</v>
      </c>
      <c r="P3425">
        <v>128.64126911489913</v>
      </c>
      <c r="Q3425" t="s">
        <v>49</v>
      </c>
      <c r="R3425" t="s">
        <v>49</v>
      </c>
      <c r="S3425" t="s">
        <v>49</v>
      </c>
      <c r="T3425" t="s">
        <v>49</v>
      </c>
      <c r="U3425" t="s">
        <v>49</v>
      </c>
      <c r="V3425" t="s">
        <v>49</v>
      </c>
      <c r="W3425" t="s">
        <v>49</v>
      </c>
      <c r="X3425" t="s">
        <v>49</v>
      </c>
      <c r="Y3425" t="s">
        <v>49</v>
      </c>
      <c r="Z3425" t="s">
        <v>49</v>
      </c>
      <c r="AA3425" t="s">
        <v>49</v>
      </c>
      <c r="AB3425" t="s">
        <v>49</v>
      </c>
      <c r="AC3425" t="s">
        <v>49</v>
      </c>
      <c r="AD3425" t="s">
        <v>49</v>
      </c>
      <c r="AE3425" t="s">
        <v>49</v>
      </c>
      <c r="AF3425" t="s">
        <v>49</v>
      </c>
      <c r="AG3425" t="s">
        <v>49</v>
      </c>
      <c r="AH3425" t="s">
        <v>49</v>
      </c>
      <c r="AI3425" t="s">
        <v>49</v>
      </c>
      <c r="AJ3425" t="s">
        <v>49</v>
      </c>
      <c r="AK3425" t="s">
        <v>49</v>
      </c>
      <c r="AL3425" t="s">
        <v>49</v>
      </c>
      <c r="AM3425" t="s">
        <v>49</v>
      </c>
    </row>
    <row r="3426" spans="1:39" customFormat="1" hidden="1" x14ac:dyDescent="0.2">
      <c r="A3426" t="s">
        <v>333</v>
      </c>
      <c r="B3426" s="1" t="s">
        <v>183</v>
      </c>
      <c r="C3426" t="s">
        <v>494</v>
      </c>
      <c r="D3426" s="1" t="s">
        <v>202</v>
      </c>
      <c r="E3426" t="s">
        <v>49</v>
      </c>
      <c r="F3426" t="s">
        <v>49</v>
      </c>
      <c r="G3426" t="s">
        <v>49</v>
      </c>
      <c r="H3426" t="s">
        <v>49</v>
      </c>
      <c r="I3426" t="s">
        <v>49</v>
      </c>
      <c r="J3426" t="s">
        <v>49</v>
      </c>
      <c r="K3426" t="s">
        <v>49</v>
      </c>
      <c r="L3426" t="s">
        <v>49</v>
      </c>
      <c r="M3426" t="s">
        <v>49</v>
      </c>
      <c r="N3426">
        <v>23500400000000</v>
      </c>
      <c r="O3426">
        <v>27968200000000</v>
      </c>
      <c r="P3426">
        <v>33733600000000</v>
      </c>
      <c r="Q3426" t="s">
        <v>49</v>
      </c>
      <c r="R3426" t="s">
        <v>49</v>
      </c>
      <c r="S3426" t="s">
        <v>49</v>
      </c>
      <c r="T3426" t="s">
        <v>49</v>
      </c>
      <c r="U3426" t="s">
        <v>49</v>
      </c>
      <c r="V3426" t="s">
        <v>49</v>
      </c>
      <c r="W3426" t="s">
        <v>49</v>
      </c>
      <c r="X3426" t="s">
        <v>49</v>
      </c>
      <c r="Y3426" t="s">
        <v>49</v>
      </c>
      <c r="Z3426" t="s">
        <v>49</v>
      </c>
      <c r="AA3426" t="s">
        <v>49</v>
      </c>
      <c r="AB3426" t="s">
        <v>49</v>
      </c>
      <c r="AC3426" t="s">
        <v>49</v>
      </c>
      <c r="AD3426" t="s">
        <v>49</v>
      </c>
      <c r="AE3426" t="s">
        <v>49</v>
      </c>
      <c r="AF3426" t="s">
        <v>49</v>
      </c>
      <c r="AG3426" t="s">
        <v>49</v>
      </c>
      <c r="AH3426" t="s">
        <v>49</v>
      </c>
      <c r="AI3426" t="s">
        <v>49</v>
      </c>
      <c r="AJ3426" t="s">
        <v>49</v>
      </c>
      <c r="AK3426" t="s">
        <v>49</v>
      </c>
      <c r="AL3426" t="s">
        <v>49</v>
      </c>
      <c r="AM3426" t="s">
        <v>49</v>
      </c>
    </row>
    <row r="3427" spans="1:39" customFormat="1" hidden="1" x14ac:dyDescent="0.2">
      <c r="A3427" t="s">
        <v>333</v>
      </c>
      <c r="B3427" s="1" t="s">
        <v>183</v>
      </c>
      <c r="C3427" t="s">
        <v>34</v>
      </c>
      <c r="D3427" s="1" t="s">
        <v>113</v>
      </c>
      <c r="E3427" t="s">
        <v>49</v>
      </c>
      <c r="F3427" t="s">
        <v>49</v>
      </c>
      <c r="G3427" t="s">
        <v>49</v>
      </c>
      <c r="H3427" t="s">
        <v>49</v>
      </c>
      <c r="I3427" t="s">
        <v>49</v>
      </c>
      <c r="J3427" t="s">
        <v>49</v>
      </c>
      <c r="K3427" t="s">
        <v>49</v>
      </c>
      <c r="L3427" t="s">
        <v>49</v>
      </c>
      <c r="M3427" t="s">
        <v>49</v>
      </c>
      <c r="N3427" t="s">
        <v>49</v>
      </c>
      <c r="O3427" t="s">
        <v>49</v>
      </c>
      <c r="P3427" t="s">
        <v>49</v>
      </c>
      <c r="Q3427" t="s">
        <v>49</v>
      </c>
      <c r="R3427" t="s">
        <v>49</v>
      </c>
      <c r="S3427" t="s">
        <v>49</v>
      </c>
      <c r="T3427" t="s">
        <v>49</v>
      </c>
      <c r="U3427" t="s">
        <v>49</v>
      </c>
      <c r="V3427" t="s">
        <v>49</v>
      </c>
      <c r="W3427" t="s">
        <v>49</v>
      </c>
      <c r="X3427" t="s">
        <v>49</v>
      </c>
      <c r="Y3427">
        <v>95.033381963954298</v>
      </c>
      <c r="Z3427">
        <v>96.169122786780505</v>
      </c>
      <c r="AA3427">
        <v>100</v>
      </c>
      <c r="AB3427">
        <v>104.97148571692399</v>
      </c>
      <c r="AC3427">
        <v>111.88015725734</v>
      </c>
      <c r="AD3427">
        <v>117.273921525802</v>
      </c>
      <c r="AE3427">
        <v>119.44888861565001</v>
      </c>
      <c r="AF3427">
        <v>114.970576284332</v>
      </c>
      <c r="AG3427">
        <v>114.069943209824</v>
      </c>
      <c r="AH3427">
        <v>118.999307190905</v>
      </c>
      <c r="AI3427">
        <v>126.23088209285901</v>
      </c>
      <c r="AJ3427">
        <v>130.024611761339</v>
      </c>
      <c r="AK3427">
        <v>240.36913132981701</v>
      </c>
      <c r="AL3427">
        <v>612.35501502118404</v>
      </c>
      <c r="AM3427">
        <v>1660.7404272127701</v>
      </c>
    </row>
    <row r="3428" spans="1:39" customFormat="1" hidden="1" x14ac:dyDescent="0.2">
      <c r="A3428" t="s">
        <v>333</v>
      </c>
      <c r="B3428" s="1" t="s">
        <v>183</v>
      </c>
      <c r="C3428" t="s">
        <v>358</v>
      </c>
      <c r="D3428" s="1" t="s">
        <v>7</v>
      </c>
      <c r="E3428" t="s">
        <v>49</v>
      </c>
      <c r="F3428" t="s">
        <v>49</v>
      </c>
      <c r="G3428" t="s">
        <v>49</v>
      </c>
      <c r="H3428" t="s">
        <v>49</v>
      </c>
      <c r="I3428" t="s">
        <v>49</v>
      </c>
      <c r="J3428" t="s">
        <v>49</v>
      </c>
      <c r="K3428" t="s">
        <v>49</v>
      </c>
      <c r="L3428" t="s">
        <v>49</v>
      </c>
      <c r="M3428">
        <v>31.182796478271499</v>
      </c>
      <c r="N3428" t="s">
        <v>49</v>
      </c>
      <c r="O3428">
        <v>39.572193145752003</v>
      </c>
      <c r="P3428" t="s">
        <v>49</v>
      </c>
      <c r="Q3428">
        <v>41.4893608093262</v>
      </c>
      <c r="R3428" t="s">
        <v>49</v>
      </c>
      <c r="S3428">
        <v>42.328041076660199</v>
      </c>
      <c r="T3428">
        <v>34.391532897949197</v>
      </c>
      <c r="U3428">
        <v>31.527093887329102</v>
      </c>
      <c r="V3428">
        <v>37.5609741210938</v>
      </c>
      <c r="W3428">
        <v>17.560976028442401</v>
      </c>
      <c r="X3428">
        <v>18.9320392608643</v>
      </c>
      <c r="Y3428">
        <v>20.388349533081101</v>
      </c>
      <c r="Z3428">
        <v>21.0526313781738</v>
      </c>
      <c r="AA3428">
        <v>19.0476188659668</v>
      </c>
      <c r="AB3428">
        <v>19.431280136108398</v>
      </c>
      <c r="AC3428">
        <v>19.9052124023438</v>
      </c>
      <c r="AD3428">
        <v>19.431280136108398</v>
      </c>
      <c r="AE3428">
        <v>13.942307472229</v>
      </c>
      <c r="AF3428">
        <v>19.0476188659668</v>
      </c>
      <c r="AG3428">
        <v>13.8095235824585</v>
      </c>
      <c r="AH3428">
        <v>14.761904716491699</v>
      </c>
      <c r="AI3428">
        <v>11.904762268066399</v>
      </c>
      <c r="AJ3428">
        <v>11.904762268066399</v>
      </c>
      <c r="AK3428">
        <v>11.904762268066399</v>
      </c>
      <c r="AL3428">
        <v>10.4761905670166</v>
      </c>
      <c r="AM3428">
        <v>13.6792449951172</v>
      </c>
    </row>
    <row r="3429" spans="1:39" customFormat="1" hidden="1" x14ac:dyDescent="0.2">
      <c r="A3429" t="s">
        <v>333</v>
      </c>
      <c r="B3429" s="1" t="s">
        <v>183</v>
      </c>
      <c r="C3429" t="s">
        <v>143</v>
      </c>
      <c r="D3429" s="1" t="s">
        <v>308</v>
      </c>
      <c r="E3429" t="s">
        <v>49</v>
      </c>
      <c r="F3429" t="s">
        <v>49</v>
      </c>
      <c r="G3429" t="s">
        <v>49</v>
      </c>
      <c r="H3429" t="s">
        <v>49</v>
      </c>
      <c r="I3429" t="s">
        <v>49</v>
      </c>
      <c r="J3429" t="s">
        <v>49</v>
      </c>
      <c r="K3429" t="s">
        <v>49</v>
      </c>
      <c r="L3429" t="s">
        <v>49</v>
      </c>
      <c r="M3429" t="s">
        <v>49</v>
      </c>
      <c r="N3429" t="s">
        <v>49</v>
      </c>
      <c r="O3429" t="s">
        <v>49</v>
      </c>
      <c r="P3429" t="s">
        <v>49</v>
      </c>
      <c r="Q3429" t="s">
        <v>49</v>
      </c>
      <c r="R3429" t="s">
        <v>49</v>
      </c>
      <c r="S3429" t="s">
        <v>49</v>
      </c>
      <c r="T3429">
        <v>81.900000000000006</v>
      </c>
      <c r="U3429">
        <v>82.3</v>
      </c>
      <c r="V3429">
        <v>68.5</v>
      </c>
      <c r="W3429">
        <v>56.5</v>
      </c>
      <c r="X3429">
        <v>60.4</v>
      </c>
      <c r="Y3429">
        <v>57</v>
      </c>
      <c r="Z3429">
        <v>51</v>
      </c>
      <c r="AA3429">
        <v>39.799999999999997</v>
      </c>
      <c r="AB3429">
        <v>35.299999999999997</v>
      </c>
      <c r="AC3429">
        <v>35.200000000000003</v>
      </c>
      <c r="AD3429">
        <v>34.700000000000003</v>
      </c>
      <c r="AE3429">
        <v>33</v>
      </c>
      <c r="AF3429">
        <v>33.200000000000003</v>
      </c>
      <c r="AG3429">
        <v>40.700000000000003</v>
      </c>
      <c r="AH3429">
        <v>42.3</v>
      </c>
      <c r="AI3429">
        <v>38.9</v>
      </c>
      <c r="AJ3429">
        <v>41.5</v>
      </c>
      <c r="AK3429" t="s">
        <v>49</v>
      </c>
      <c r="AL3429" t="s">
        <v>49</v>
      </c>
      <c r="AM3429" t="s">
        <v>49</v>
      </c>
    </row>
    <row r="3430" spans="1:39" customFormat="1" hidden="1" x14ac:dyDescent="0.2">
      <c r="A3430" t="s">
        <v>333</v>
      </c>
      <c r="B3430" s="1" t="s">
        <v>183</v>
      </c>
      <c r="C3430" t="s">
        <v>186</v>
      </c>
      <c r="D3430" s="1" t="s">
        <v>144</v>
      </c>
      <c r="E3430" t="s">
        <v>49</v>
      </c>
      <c r="F3430" t="s">
        <v>49</v>
      </c>
      <c r="G3430" t="s">
        <v>49</v>
      </c>
      <c r="H3430" t="s">
        <v>49</v>
      </c>
      <c r="I3430" t="s">
        <v>49</v>
      </c>
      <c r="J3430" t="s">
        <v>49</v>
      </c>
      <c r="K3430" t="s">
        <v>49</v>
      </c>
      <c r="L3430" t="s">
        <v>49</v>
      </c>
      <c r="M3430">
        <v>-0.65969502925872803</v>
      </c>
      <c r="N3430" t="s">
        <v>49</v>
      </c>
      <c r="O3430">
        <v>-0.474878489971161</v>
      </c>
      <c r="P3430" t="s">
        <v>49</v>
      </c>
      <c r="Q3430">
        <v>-0.46683824062347401</v>
      </c>
      <c r="R3430" t="s">
        <v>49</v>
      </c>
      <c r="S3430">
        <v>-0.41540309786796598</v>
      </c>
      <c r="T3430">
        <v>-0.61261999607086204</v>
      </c>
      <c r="U3430">
        <v>-0.59286355972289995</v>
      </c>
      <c r="V3430">
        <v>-0.532331883907318</v>
      </c>
      <c r="W3430">
        <v>-0.99949806928634599</v>
      </c>
      <c r="X3430">
        <v>-0.93946623802185103</v>
      </c>
      <c r="Y3430">
        <v>-0.858251392841339</v>
      </c>
      <c r="Z3430">
        <v>-0.87167972326278698</v>
      </c>
      <c r="AA3430">
        <v>-0.91525071859359697</v>
      </c>
      <c r="AB3430">
        <v>-0.90014594793319702</v>
      </c>
      <c r="AC3430">
        <v>-0.86569070816039995</v>
      </c>
      <c r="AD3430">
        <v>-0.92428189516067505</v>
      </c>
      <c r="AE3430">
        <v>-1.0422054529190099</v>
      </c>
      <c r="AF3430">
        <v>-0.90142047405242898</v>
      </c>
      <c r="AG3430">
        <v>-0.98975330591201804</v>
      </c>
      <c r="AH3430">
        <v>-1.0276343822479199</v>
      </c>
      <c r="AI3430">
        <v>-1.1326982975006099</v>
      </c>
      <c r="AJ3430">
        <v>-1.1687958240509</v>
      </c>
      <c r="AK3430">
        <v>-1.1794679164886499</v>
      </c>
      <c r="AL3430">
        <v>-1.2480381727218599</v>
      </c>
      <c r="AM3430">
        <v>-1.1268949508667001</v>
      </c>
    </row>
    <row r="3431" spans="1:39" customFormat="1" hidden="1" x14ac:dyDescent="0.2">
      <c r="A3431" t="s">
        <v>333</v>
      </c>
      <c r="B3431" s="1" t="s">
        <v>183</v>
      </c>
      <c r="C3431" t="s">
        <v>418</v>
      </c>
      <c r="D3431" s="1" t="s">
        <v>461</v>
      </c>
      <c r="E3431" t="s">
        <v>49</v>
      </c>
      <c r="F3431" t="s">
        <v>49</v>
      </c>
      <c r="G3431" t="s">
        <v>49</v>
      </c>
      <c r="H3431" t="s">
        <v>49</v>
      </c>
      <c r="I3431" t="s">
        <v>49</v>
      </c>
      <c r="J3431" t="s">
        <v>49</v>
      </c>
      <c r="K3431" t="s">
        <v>49</v>
      </c>
      <c r="L3431" t="s">
        <v>49</v>
      </c>
      <c r="M3431" t="s">
        <v>49</v>
      </c>
      <c r="N3431" t="s">
        <v>49</v>
      </c>
      <c r="O3431" t="s">
        <v>49</v>
      </c>
      <c r="P3431" t="s">
        <v>49</v>
      </c>
      <c r="Q3431" t="s">
        <v>49</v>
      </c>
      <c r="R3431" t="s">
        <v>49</v>
      </c>
      <c r="S3431" t="s">
        <v>49</v>
      </c>
      <c r="T3431" t="s">
        <v>49</v>
      </c>
      <c r="U3431" t="s">
        <v>49</v>
      </c>
      <c r="V3431" t="s">
        <v>49</v>
      </c>
      <c r="W3431" t="s">
        <v>49</v>
      </c>
      <c r="X3431" t="s">
        <v>49</v>
      </c>
      <c r="Y3431" t="s">
        <v>49</v>
      </c>
      <c r="Z3431" t="s">
        <v>49</v>
      </c>
      <c r="AA3431" t="s">
        <v>49</v>
      </c>
      <c r="AB3431" t="s">
        <v>49</v>
      </c>
      <c r="AC3431" t="s">
        <v>49</v>
      </c>
      <c r="AD3431" t="s">
        <v>49</v>
      </c>
      <c r="AE3431" t="s">
        <v>49</v>
      </c>
      <c r="AF3431" t="s">
        <v>49</v>
      </c>
      <c r="AG3431" t="s">
        <v>49</v>
      </c>
      <c r="AH3431" t="s">
        <v>49</v>
      </c>
      <c r="AI3431" t="s">
        <v>49</v>
      </c>
      <c r="AJ3431" t="s">
        <v>49</v>
      </c>
      <c r="AK3431" t="s">
        <v>49</v>
      </c>
      <c r="AL3431" t="s">
        <v>49</v>
      </c>
      <c r="AM3431" t="s">
        <v>49</v>
      </c>
    </row>
    <row r="3432" spans="1:39" customFormat="1" hidden="1" x14ac:dyDescent="0.2">
      <c r="A3432" t="s">
        <v>333</v>
      </c>
      <c r="B3432" s="1" t="s">
        <v>183</v>
      </c>
      <c r="C3432" t="s">
        <v>507</v>
      </c>
      <c r="D3432" s="1" t="s">
        <v>216</v>
      </c>
      <c r="E3432" t="s">
        <v>49</v>
      </c>
      <c r="F3432" t="s">
        <v>49</v>
      </c>
      <c r="G3432" t="s">
        <v>49</v>
      </c>
      <c r="H3432" t="s">
        <v>49</v>
      </c>
      <c r="I3432" t="s">
        <v>49</v>
      </c>
      <c r="J3432" t="s">
        <v>49</v>
      </c>
      <c r="K3432" t="s">
        <v>49</v>
      </c>
      <c r="L3432" t="s">
        <v>49</v>
      </c>
      <c r="M3432" t="s">
        <v>49</v>
      </c>
      <c r="N3432" t="s">
        <v>49</v>
      </c>
      <c r="O3432" t="s">
        <v>49</v>
      </c>
      <c r="P3432" t="s">
        <v>49</v>
      </c>
      <c r="Q3432" t="s">
        <v>49</v>
      </c>
      <c r="R3432" t="s">
        <v>49</v>
      </c>
      <c r="S3432" t="s">
        <v>49</v>
      </c>
      <c r="T3432" t="s">
        <v>49</v>
      </c>
      <c r="U3432" t="s">
        <v>49</v>
      </c>
      <c r="V3432" t="s">
        <v>49</v>
      </c>
      <c r="W3432" t="s">
        <v>49</v>
      </c>
      <c r="X3432" t="s">
        <v>49</v>
      </c>
      <c r="Y3432" t="s">
        <v>49</v>
      </c>
      <c r="Z3432" t="s">
        <v>49</v>
      </c>
      <c r="AA3432" t="s">
        <v>49</v>
      </c>
      <c r="AB3432" t="s">
        <v>49</v>
      </c>
      <c r="AC3432" t="s">
        <v>49</v>
      </c>
      <c r="AD3432" t="s">
        <v>49</v>
      </c>
      <c r="AE3432" t="s">
        <v>49</v>
      </c>
      <c r="AF3432" t="s">
        <v>49</v>
      </c>
      <c r="AG3432" t="s">
        <v>49</v>
      </c>
      <c r="AH3432" t="s">
        <v>49</v>
      </c>
      <c r="AI3432" t="s">
        <v>49</v>
      </c>
      <c r="AJ3432" t="s">
        <v>49</v>
      </c>
      <c r="AK3432" t="s">
        <v>49</v>
      </c>
      <c r="AL3432" t="s">
        <v>49</v>
      </c>
      <c r="AM3432" t="s">
        <v>49</v>
      </c>
    </row>
    <row r="3433" spans="1:39" customFormat="1" hidden="1" x14ac:dyDescent="0.2">
      <c r="A3433" t="s">
        <v>333</v>
      </c>
      <c r="B3433" s="1" t="s">
        <v>183</v>
      </c>
      <c r="C3433" t="s">
        <v>118</v>
      </c>
      <c r="D3433" s="1" t="s">
        <v>580</v>
      </c>
      <c r="E3433" t="s">
        <v>49</v>
      </c>
      <c r="F3433" t="s">
        <v>49</v>
      </c>
      <c r="G3433" t="s">
        <v>49</v>
      </c>
      <c r="H3433" t="s">
        <v>49</v>
      </c>
      <c r="I3433" t="s">
        <v>49</v>
      </c>
      <c r="J3433" t="s">
        <v>49</v>
      </c>
      <c r="K3433" t="s">
        <v>49</v>
      </c>
      <c r="L3433" t="s">
        <v>49</v>
      </c>
      <c r="M3433" t="s">
        <v>49</v>
      </c>
      <c r="N3433" t="s">
        <v>49</v>
      </c>
      <c r="O3433" t="s">
        <v>49</v>
      </c>
      <c r="P3433" t="s">
        <v>49</v>
      </c>
      <c r="Q3433" t="s">
        <v>49</v>
      </c>
      <c r="R3433" t="s">
        <v>49</v>
      </c>
      <c r="S3433" t="s">
        <v>49</v>
      </c>
      <c r="T3433" t="s">
        <v>49</v>
      </c>
      <c r="U3433" t="s">
        <v>49</v>
      </c>
      <c r="V3433" t="s">
        <v>49</v>
      </c>
      <c r="W3433" t="s">
        <v>49</v>
      </c>
      <c r="X3433" t="s">
        <v>49</v>
      </c>
      <c r="Y3433" t="s">
        <v>49</v>
      </c>
      <c r="Z3433" t="s">
        <v>49</v>
      </c>
      <c r="AA3433" t="s">
        <v>49</v>
      </c>
      <c r="AB3433" t="s">
        <v>49</v>
      </c>
      <c r="AC3433" t="s">
        <v>49</v>
      </c>
      <c r="AD3433" t="s">
        <v>49</v>
      </c>
      <c r="AE3433" t="s">
        <v>49</v>
      </c>
      <c r="AF3433" t="s">
        <v>49</v>
      </c>
      <c r="AG3433" t="s">
        <v>49</v>
      </c>
      <c r="AH3433" t="s">
        <v>49</v>
      </c>
      <c r="AI3433" t="s">
        <v>49</v>
      </c>
      <c r="AJ3433" t="s">
        <v>49</v>
      </c>
      <c r="AK3433" t="s">
        <v>49</v>
      </c>
      <c r="AL3433" t="s">
        <v>49</v>
      </c>
      <c r="AM3433" t="s">
        <v>49</v>
      </c>
    </row>
    <row r="3434" spans="1:39" customFormat="1" hidden="1" x14ac:dyDescent="0.2">
      <c r="A3434" t="s">
        <v>333</v>
      </c>
      <c r="B3434" s="1" t="s">
        <v>183</v>
      </c>
      <c r="C3434" t="s">
        <v>508</v>
      </c>
      <c r="D3434" s="1" t="s">
        <v>500</v>
      </c>
      <c r="E3434" t="s">
        <v>49</v>
      </c>
      <c r="F3434" t="s">
        <v>49</v>
      </c>
      <c r="G3434" t="s">
        <v>49</v>
      </c>
      <c r="H3434" t="s">
        <v>49</v>
      </c>
      <c r="I3434" t="s">
        <v>49</v>
      </c>
      <c r="J3434" t="s">
        <v>49</v>
      </c>
      <c r="K3434" t="s">
        <v>49</v>
      </c>
      <c r="L3434" t="s">
        <v>49</v>
      </c>
      <c r="M3434" t="s">
        <v>49</v>
      </c>
      <c r="N3434" t="s">
        <v>49</v>
      </c>
      <c r="O3434" t="s">
        <v>49</v>
      </c>
      <c r="P3434" t="s">
        <v>49</v>
      </c>
      <c r="Q3434" t="s">
        <v>49</v>
      </c>
      <c r="R3434" t="s">
        <v>49</v>
      </c>
      <c r="S3434" t="s">
        <v>49</v>
      </c>
      <c r="T3434" t="s">
        <v>49</v>
      </c>
      <c r="U3434" t="s">
        <v>49</v>
      </c>
      <c r="V3434" t="s">
        <v>49</v>
      </c>
      <c r="W3434" t="s">
        <v>49</v>
      </c>
      <c r="X3434" t="s">
        <v>49</v>
      </c>
      <c r="Y3434" t="s">
        <v>49</v>
      </c>
      <c r="Z3434" t="s">
        <v>49</v>
      </c>
      <c r="AA3434" t="s">
        <v>49</v>
      </c>
      <c r="AB3434" t="s">
        <v>49</v>
      </c>
      <c r="AC3434" t="s">
        <v>49</v>
      </c>
      <c r="AD3434" t="s">
        <v>49</v>
      </c>
      <c r="AE3434" t="s">
        <v>49</v>
      </c>
      <c r="AF3434" t="s">
        <v>49</v>
      </c>
      <c r="AG3434" t="s">
        <v>49</v>
      </c>
      <c r="AH3434" t="s">
        <v>49</v>
      </c>
      <c r="AI3434" t="s">
        <v>49</v>
      </c>
      <c r="AJ3434" t="s">
        <v>49</v>
      </c>
      <c r="AK3434" t="s">
        <v>49</v>
      </c>
      <c r="AL3434" t="s">
        <v>49</v>
      </c>
      <c r="AM3434" t="s">
        <v>49</v>
      </c>
    </row>
    <row r="3435" spans="1:39" customFormat="1" hidden="1" x14ac:dyDescent="0.2">
      <c r="A3435" t="s">
        <v>333</v>
      </c>
      <c r="B3435" s="1" t="s">
        <v>183</v>
      </c>
      <c r="C3435" t="s">
        <v>528</v>
      </c>
      <c r="D3435" s="1" t="s">
        <v>397</v>
      </c>
      <c r="E3435" t="s">
        <v>49</v>
      </c>
      <c r="F3435" t="s">
        <v>49</v>
      </c>
      <c r="G3435" t="s">
        <v>49</v>
      </c>
      <c r="H3435" t="s">
        <v>49</v>
      </c>
      <c r="I3435" t="s">
        <v>49</v>
      </c>
      <c r="J3435" t="s">
        <v>49</v>
      </c>
      <c r="K3435" t="s">
        <v>49</v>
      </c>
      <c r="L3435" t="s">
        <v>49</v>
      </c>
      <c r="M3435" t="s">
        <v>49</v>
      </c>
      <c r="N3435" t="s">
        <v>49</v>
      </c>
      <c r="O3435" t="s">
        <v>49</v>
      </c>
      <c r="P3435" t="s">
        <v>49</v>
      </c>
      <c r="Q3435" t="s">
        <v>49</v>
      </c>
      <c r="R3435" t="s">
        <v>49</v>
      </c>
      <c r="S3435" t="s">
        <v>49</v>
      </c>
      <c r="T3435" t="s">
        <v>49</v>
      </c>
      <c r="U3435" t="s">
        <v>49</v>
      </c>
      <c r="V3435" t="s">
        <v>49</v>
      </c>
      <c r="W3435" t="s">
        <v>49</v>
      </c>
      <c r="X3435" t="s">
        <v>49</v>
      </c>
      <c r="Y3435" t="s">
        <v>49</v>
      </c>
      <c r="Z3435" t="s">
        <v>49</v>
      </c>
      <c r="AA3435" t="s">
        <v>49</v>
      </c>
      <c r="AB3435" t="s">
        <v>49</v>
      </c>
      <c r="AC3435" t="s">
        <v>49</v>
      </c>
      <c r="AD3435" t="s">
        <v>49</v>
      </c>
      <c r="AE3435" t="s">
        <v>49</v>
      </c>
      <c r="AF3435" t="s">
        <v>49</v>
      </c>
      <c r="AG3435" t="s">
        <v>49</v>
      </c>
      <c r="AH3435" t="s">
        <v>49</v>
      </c>
      <c r="AI3435" t="s">
        <v>49</v>
      </c>
      <c r="AJ3435" t="s">
        <v>49</v>
      </c>
      <c r="AK3435" t="s">
        <v>49</v>
      </c>
      <c r="AL3435" t="s">
        <v>49</v>
      </c>
      <c r="AM3435" t="s">
        <v>49</v>
      </c>
    </row>
    <row r="3436" spans="1:39" customFormat="1" hidden="1" x14ac:dyDescent="0.2">
      <c r="A3436" t="s">
        <v>333</v>
      </c>
      <c r="B3436" s="1" t="s">
        <v>183</v>
      </c>
      <c r="C3436" t="s">
        <v>521</v>
      </c>
      <c r="D3436" s="1" t="s">
        <v>111</v>
      </c>
      <c r="E3436" t="s">
        <v>49</v>
      </c>
      <c r="F3436" t="s">
        <v>49</v>
      </c>
      <c r="G3436" t="s">
        <v>49</v>
      </c>
      <c r="H3436" t="s">
        <v>49</v>
      </c>
      <c r="I3436" t="s">
        <v>49</v>
      </c>
      <c r="J3436" t="s">
        <v>49</v>
      </c>
      <c r="K3436" t="s">
        <v>49</v>
      </c>
      <c r="L3436" t="s">
        <v>49</v>
      </c>
      <c r="M3436" t="s">
        <v>49</v>
      </c>
      <c r="N3436" t="s">
        <v>49</v>
      </c>
      <c r="O3436" t="s">
        <v>49</v>
      </c>
      <c r="P3436" t="s">
        <v>49</v>
      </c>
      <c r="Q3436" t="s">
        <v>49</v>
      </c>
      <c r="R3436" t="s">
        <v>49</v>
      </c>
      <c r="S3436" t="s">
        <v>49</v>
      </c>
      <c r="T3436" t="s">
        <v>49</v>
      </c>
      <c r="U3436" t="s">
        <v>49</v>
      </c>
      <c r="V3436" t="s">
        <v>49</v>
      </c>
      <c r="W3436" t="s">
        <v>49</v>
      </c>
      <c r="X3436" t="s">
        <v>49</v>
      </c>
      <c r="Y3436" t="s">
        <v>49</v>
      </c>
      <c r="Z3436" t="s">
        <v>49</v>
      </c>
      <c r="AA3436" t="s">
        <v>49</v>
      </c>
      <c r="AB3436" t="s">
        <v>49</v>
      </c>
      <c r="AC3436" t="s">
        <v>49</v>
      </c>
      <c r="AD3436" t="s">
        <v>49</v>
      </c>
      <c r="AE3436" t="s">
        <v>49</v>
      </c>
      <c r="AF3436" t="s">
        <v>49</v>
      </c>
      <c r="AG3436" t="s">
        <v>49</v>
      </c>
      <c r="AH3436" t="s">
        <v>49</v>
      </c>
      <c r="AI3436" t="s">
        <v>49</v>
      </c>
      <c r="AJ3436" t="s">
        <v>49</v>
      </c>
      <c r="AK3436" t="s">
        <v>49</v>
      </c>
      <c r="AL3436" t="s">
        <v>49</v>
      </c>
      <c r="AM3436" t="s">
        <v>49</v>
      </c>
    </row>
    <row r="3437" spans="1:39" customFormat="1" hidden="1" x14ac:dyDescent="0.2">
      <c r="A3437" t="s">
        <v>333</v>
      </c>
      <c r="B3437" s="1" t="s">
        <v>183</v>
      </c>
      <c r="C3437" t="s">
        <v>50</v>
      </c>
      <c r="D3437" s="1" t="s">
        <v>569</v>
      </c>
      <c r="E3437" t="s">
        <v>49</v>
      </c>
      <c r="F3437" t="s">
        <v>49</v>
      </c>
      <c r="G3437" t="s">
        <v>49</v>
      </c>
      <c r="H3437" t="s">
        <v>49</v>
      </c>
      <c r="I3437" t="s">
        <v>49</v>
      </c>
      <c r="J3437" t="s">
        <v>49</v>
      </c>
      <c r="K3437" t="s">
        <v>49</v>
      </c>
      <c r="L3437" t="s">
        <v>49</v>
      </c>
      <c r="M3437" t="s">
        <v>49</v>
      </c>
      <c r="N3437" t="s">
        <v>49</v>
      </c>
      <c r="O3437" t="s">
        <v>49</v>
      </c>
      <c r="P3437" t="s">
        <v>49</v>
      </c>
      <c r="Q3437" t="s">
        <v>49</v>
      </c>
      <c r="R3437" t="s">
        <v>49</v>
      </c>
      <c r="S3437">
        <v>-23.709162930781737</v>
      </c>
      <c r="T3437">
        <v>-25.585858091191664</v>
      </c>
      <c r="U3437">
        <v>-20.820565819938132</v>
      </c>
      <c r="V3437">
        <v>-12.782983037057837</v>
      </c>
      <c r="W3437">
        <v>-5.0691468210130326</v>
      </c>
      <c r="X3437">
        <v>-6.4637503870497772</v>
      </c>
      <c r="Y3437">
        <v>-14.089322491160653</v>
      </c>
      <c r="Z3437">
        <v>-19.042417635137852</v>
      </c>
      <c r="AA3437">
        <v>-19.644337959517664</v>
      </c>
      <c r="AB3437">
        <v>-13.834069048867793</v>
      </c>
      <c r="AC3437">
        <v>-23.438214017109228</v>
      </c>
      <c r="AD3437">
        <v>-25.511431953171314</v>
      </c>
      <c r="AE3437">
        <v>-26.229865561053938</v>
      </c>
      <c r="AF3437">
        <v>-17.107737809124789</v>
      </c>
      <c r="AG3437">
        <v>-20.478023712439292</v>
      </c>
      <c r="AH3437">
        <v>-22.882204033940894</v>
      </c>
      <c r="AI3437">
        <v>-24.347041787646116</v>
      </c>
      <c r="AJ3437">
        <v>-21.828092491809411</v>
      </c>
      <c r="AK3437">
        <v>-9.4457997942302985</v>
      </c>
      <c r="AL3437">
        <v>-12.905195490632504</v>
      </c>
      <c r="AM3437" t="s">
        <v>49</v>
      </c>
    </row>
    <row r="3438" spans="1:39" customFormat="1" hidden="1" x14ac:dyDescent="0.2">
      <c r="A3438" t="s">
        <v>333</v>
      </c>
      <c r="B3438" s="1" t="s">
        <v>183</v>
      </c>
      <c r="C3438" t="s">
        <v>229</v>
      </c>
      <c r="D3438" s="1" t="s">
        <v>536</v>
      </c>
      <c r="E3438">
        <v>21.9583333333333</v>
      </c>
      <c r="F3438">
        <v>17.537500000000001</v>
      </c>
      <c r="G3438">
        <v>16.857500000000002</v>
      </c>
      <c r="H3438">
        <v>16.7641666666667</v>
      </c>
      <c r="I3438">
        <v>17.085000000000001</v>
      </c>
      <c r="J3438">
        <v>15.56</v>
      </c>
      <c r="K3438">
        <v>14.8008333333333</v>
      </c>
      <c r="L3438">
        <v>16.3</v>
      </c>
      <c r="M3438">
        <v>15.5416666666667</v>
      </c>
      <c r="N3438">
        <v>13.3691666666667</v>
      </c>
      <c r="O3438">
        <v>13.606666666666699</v>
      </c>
      <c r="P3438">
        <v>12.4966666666667</v>
      </c>
      <c r="Q3438">
        <v>11.21</v>
      </c>
      <c r="R3438">
        <v>10.8533333333333</v>
      </c>
      <c r="S3438">
        <v>11.0341666666667</v>
      </c>
      <c r="T3438">
        <v>8.6933333333333298</v>
      </c>
      <c r="U3438">
        <v>7.3733333333333304</v>
      </c>
      <c r="V3438">
        <v>8.1491666666666696</v>
      </c>
      <c r="W3438">
        <v>7.9833333333333298</v>
      </c>
      <c r="X3438">
        <v>7.9741666666666697</v>
      </c>
      <c r="Y3438">
        <v>7.7041666666666702</v>
      </c>
      <c r="Z3438">
        <v>7.3174999999999999</v>
      </c>
      <c r="AA3438">
        <v>6.1974999999999998</v>
      </c>
      <c r="AB3438">
        <v>5.8841666666666699</v>
      </c>
      <c r="AC3438">
        <v>5.7725</v>
      </c>
      <c r="AD3438">
        <v>5.8283333333333296</v>
      </c>
      <c r="AE3438">
        <v>5.9133333333333304</v>
      </c>
      <c r="AF3438">
        <v>5.9775</v>
      </c>
      <c r="AG3438">
        <v>5.9283333333333301</v>
      </c>
      <c r="AH3438">
        <v>6.2625000000000002</v>
      </c>
      <c r="AI3438">
        <v>7.7233333333333301</v>
      </c>
      <c r="AJ3438">
        <v>9.6966666666666708</v>
      </c>
      <c r="AK3438" t="s">
        <v>49</v>
      </c>
      <c r="AL3438" t="s">
        <v>49</v>
      </c>
      <c r="AM3438" t="s">
        <v>49</v>
      </c>
    </row>
    <row r="3439" spans="1:39" customFormat="1" hidden="1" x14ac:dyDescent="0.2">
      <c r="A3439" t="s">
        <v>333</v>
      </c>
      <c r="B3439" s="1" t="s">
        <v>183</v>
      </c>
      <c r="C3439" t="s">
        <v>522</v>
      </c>
      <c r="D3439" s="1" t="s">
        <v>468</v>
      </c>
      <c r="E3439" t="s">
        <v>49</v>
      </c>
      <c r="F3439" t="s">
        <v>49</v>
      </c>
      <c r="G3439" t="s">
        <v>49</v>
      </c>
      <c r="H3439" t="s">
        <v>49</v>
      </c>
      <c r="I3439" t="s">
        <v>49</v>
      </c>
      <c r="J3439" t="s">
        <v>49</v>
      </c>
      <c r="K3439" t="s">
        <v>49</v>
      </c>
      <c r="L3439" t="s">
        <v>49</v>
      </c>
      <c r="M3439" t="s">
        <v>49</v>
      </c>
      <c r="N3439" t="s">
        <v>49</v>
      </c>
      <c r="O3439" t="s">
        <v>49</v>
      </c>
      <c r="P3439" t="s">
        <v>49</v>
      </c>
      <c r="Q3439" t="s">
        <v>49</v>
      </c>
      <c r="R3439" t="s">
        <v>49</v>
      </c>
      <c r="S3439" t="s">
        <v>49</v>
      </c>
      <c r="T3439" t="s">
        <v>49</v>
      </c>
      <c r="U3439" t="s">
        <v>49</v>
      </c>
      <c r="V3439" t="s">
        <v>49</v>
      </c>
      <c r="W3439" t="s">
        <v>49</v>
      </c>
      <c r="X3439" t="s">
        <v>49</v>
      </c>
      <c r="Y3439" t="s">
        <v>49</v>
      </c>
      <c r="Z3439" t="s">
        <v>49</v>
      </c>
      <c r="AA3439" t="s">
        <v>49</v>
      </c>
      <c r="AB3439" t="s">
        <v>49</v>
      </c>
      <c r="AC3439" t="s">
        <v>49</v>
      </c>
      <c r="AD3439">
        <v>6</v>
      </c>
      <c r="AE3439">
        <v>6</v>
      </c>
      <c r="AF3439">
        <v>6</v>
      </c>
      <c r="AG3439">
        <v>6</v>
      </c>
      <c r="AH3439">
        <v>6</v>
      </c>
      <c r="AI3439">
        <v>6</v>
      </c>
      <c r="AJ3439">
        <v>6</v>
      </c>
      <c r="AK3439" t="s">
        <v>49</v>
      </c>
      <c r="AL3439" t="s">
        <v>49</v>
      </c>
      <c r="AM3439" t="s">
        <v>49</v>
      </c>
    </row>
    <row r="3440" spans="1:39" customFormat="1" hidden="1" x14ac:dyDescent="0.2">
      <c r="A3440" t="s">
        <v>333</v>
      </c>
      <c r="B3440" s="1" t="s">
        <v>183</v>
      </c>
      <c r="C3440" t="s">
        <v>28</v>
      </c>
      <c r="D3440" s="1" t="s">
        <v>553</v>
      </c>
      <c r="E3440">
        <v>54.550737382668522</v>
      </c>
      <c r="F3440">
        <v>65.548293858870849</v>
      </c>
      <c r="G3440">
        <v>79.377498363157329</v>
      </c>
      <c r="H3440">
        <v>45.735857244855929</v>
      </c>
      <c r="I3440">
        <v>48.948358208563718</v>
      </c>
      <c r="J3440">
        <v>42.968591914198804</v>
      </c>
      <c r="K3440">
        <v>48.816395864631481</v>
      </c>
      <c r="L3440">
        <v>54.944632552554616</v>
      </c>
      <c r="M3440">
        <v>60.548535979806474</v>
      </c>
      <c r="N3440">
        <v>66.14</v>
      </c>
      <c r="O3440">
        <v>73.891315155455274</v>
      </c>
      <c r="P3440">
        <v>82.267475117263473</v>
      </c>
      <c r="Q3440">
        <v>87.901614142966949</v>
      </c>
      <c r="R3440">
        <v>86.022851129402028</v>
      </c>
      <c r="S3440">
        <v>82.574567054585756</v>
      </c>
      <c r="T3440">
        <v>78.642870355078443</v>
      </c>
      <c r="U3440">
        <v>78.125687195620557</v>
      </c>
      <c r="V3440">
        <v>69.669526445891421</v>
      </c>
      <c r="W3440">
        <v>71.811094223487899</v>
      </c>
      <c r="X3440">
        <v>74.106420125716056</v>
      </c>
      <c r="Y3440">
        <v>76.275272710813411</v>
      </c>
      <c r="Z3440">
        <v>72.044693613432713</v>
      </c>
      <c r="AA3440">
        <v>82.528480012127815</v>
      </c>
      <c r="AB3440">
        <v>89.987856569929576</v>
      </c>
      <c r="AC3440">
        <v>89.955330272334066</v>
      </c>
      <c r="AD3440">
        <v>93.317292930162196</v>
      </c>
      <c r="AE3440">
        <v>98.225547585067702</v>
      </c>
      <c r="AF3440">
        <v>100.56612386589443</v>
      </c>
      <c r="AG3440">
        <v>103.99934817770051</v>
      </c>
      <c r="AH3440">
        <v>106.56772506222751</v>
      </c>
      <c r="AI3440" t="s">
        <v>49</v>
      </c>
      <c r="AJ3440" t="s">
        <v>49</v>
      </c>
      <c r="AK3440" t="s">
        <v>49</v>
      </c>
      <c r="AL3440" t="s">
        <v>49</v>
      </c>
      <c r="AM3440" t="s">
        <v>49</v>
      </c>
    </row>
    <row r="3441" spans="1:39" customFormat="1" hidden="1" x14ac:dyDescent="0.2">
      <c r="A3441" t="s">
        <v>333</v>
      </c>
      <c r="B3441" s="1" t="s">
        <v>183</v>
      </c>
      <c r="C3441" t="s">
        <v>342</v>
      </c>
      <c r="D3441" s="1" t="s">
        <v>491</v>
      </c>
      <c r="E3441" t="s">
        <v>49</v>
      </c>
      <c r="F3441" t="s">
        <v>49</v>
      </c>
      <c r="G3441" t="s">
        <v>49</v>
      </c>
      <c r="H3441" t="s">
        <v>49</v>
      </c>
      <c r="I3441" t="s">
        <v>49</v>
      </c>
      <c r="J3441" t="s">
        <v>49</v>
      </c>
      <c r="K3441" t="s">
        <v>49</v>
      </c>
      <c r="L3441" t="s">
        <v>49</v>
      </c>
      <c r="M3441" t="s">
        <v>49</v>
      </c>
      <c r="N3441" t="s">
        <v>49</v>
      </c>
      <c r="O3441" t="s">
        <v>49</v>
      </c>
      <c r="P3441" t="s">
        <v>49</v>
      </c>
      <c r="Q3441" t="s">
        <v>49</v>
      </c>
      <c r="R3441" t="s">
        <v>49</v>
      </c>
      <c r="S3441" t="s">
        <v>49</v>
      </c>
      <c r="T3441" t="s">
        <v>49</v>
      </c>
      <c r="U3441" t="s">
        <v>49</v>
      </c>
      <c r="V3441" t="s">
        <v>49</v>
      </c>
      <c r="W3441" t="s">
        <v>49</v>
      </c>
      <c r="X3441" t="s">
        <v>49</v>
      </c>
      <c r="Y3441" t="s">
        <v>49</v>
      </c>
      <c r="Z3441" t="s">
        <v>49</v>
      </c>
      <c r="AA3441" t="s">
        <v>49</v>
      </c>
      <c r="AB3441" t="s">
        <v>49</v>
      </c>
      <c r="AC3441" t="s">
        <v>49</v>
      </c>
      <c r="AD3441" t="s">
        <v>49</v>
      </c>
      <c r="AE3441" t="s">
        <v>49</v>
      </c>
      <c r="AF3441">
        <v>54.714959999999998</v>
      </c>
      <c r="AG3441">
        <v>54.465609999999998</v>
      </c>
      <c r="AH3441">
        <v>54.351059999999997</v>
      </c>
      <c r="AI3441">
        <v>54.422820000000002</v>
      </c>
      <c r="AJ3441">
        <v>54.331600000000002</v>
      </c>
      <c r="AK3441" t="s">
        <v>49</v>
      </c>
      <c r="AL3441" t="s">
        <v>49</v>
      </c>
      <c r="AM3441" t="s">
        <v>49</v>
      </c>
    </row>
    <row r="3442" spans="1:39" customFormat="1" hidden="1" x14ac:dyDescent="0.2">
      <c r="A3442" t="s">
        <v>333</v>
      </c>
      <c r="B3442" s="1" t="s">
        <v>183</v>
      </c>
      <c r="C3442" t="s">
        <v>207</v>
      </c>
      <c r="D3442" s="1" t="s">
        <v>110</v>
      </c>
      <c r="E3442" t="s">
        <v>49</v>
      </c>
      <c r="F3442" t="s">
        <v>49</v>
      </c>
      <c r="G3442" t="s">
        <v>49</v>
      </c>
      <c r="H3442" t="s">
        <v>49</v>
      </c>
      <c r="I3442" t="s">
        <v>49</v>
      </c>
      <c r="J3442" t="s">
        <v>49</v>
      </c>
      <c r="K3442" t="s">
        <v>49</v>
      </c>
      <c r="L3442" t="s">
        <v>49</v>
      </c>
      <c r="M3442" t="s">
        <v>49</v>
      </c>
      <c r="N3442" t="s">
        <v>49</v>
      </c>
      <c r="O3442" t="s">
        <v>49</v>
      </c>
      <c r="P3442" t="s">
        <v>49</v>
      </c>
      <c r="Q3442" t="s">
        <v>49</v>
      </c>
      <c r="R3442" t="s">
        <v>49</v>
      </c>
      <c r="S3442" t="s">
        <v>49</v>
      </c>
      <c r="T3442" t="s">
        <v>49</v>
      </c>
      <c r="U3442" t="s">
        <v>49</v>
      </c>
      <c r="V3442" t="s">
        <v>49</v>
      </c>
      <c r="W3442" t="s">
        <v>49</v>
      </c>
      <c r="X3442" t="s">
        <v>49</v>
      </c>
      <c r="Y3442" t="s">
        <v>49</v>
      </c>
      <c r="Z3442" t="s">
        <v>49</v>
      </c>
      <c r="AA3442" t="s">
        <v>49</v>
      </c>
      <c r="AB3442" t="s">
        <v>49</v>
      </c>
      <c r="AC3442" t="s">
        <v>49</v>
      </c>
      <c r="AD3442" t="s">
        <v>49</v>
      </c>
      <c r="AE3442" t="s">
        <v>49</v>
      </c>
      <c r="AF3442" t="s">
        <v>49</v>
      </c>
      <c r="AG3442" t="s">
        <v>49</v>
      </c>
      <c r="AH3442" t="s">
        <v>49</v>
      </c>
      <c r="AI3442" t="s">
        <v>49</v>
      </c>
      <c r="AJ3442" t="s">
        <v>49</v>
      </c>
      <c r="AK3442" t="s">
        <v>49</v>
      </c>
      <c r="AL3442" t="s">
        <v>49</v>
      </c>
      <c r="AM3442" t="s">
        <v>49</v>
      </c>
    </row>
    <row r="3443" spans="1:39" customFormat="1" hidden="1" x14ac:dyDescent="0.2">
      <c r="A3443" t="s">
        <v>333</v>
      </c>
      <c r="B3443" s="1" t="s">
        <v>183</v>
      </c>
      <c r="C3443" t="s">
        <v>40</v>
      </c>
      <c r="D3443" s="1" t="s">
        <v>286</v>
      </c>
      <c r="E3443" t="s">
        <v>49</v>
      </c>
      <c r="F3443" t="s">
        <v>49</v>
      </c>
      <c r="G3443" t="s">
        <v>49</v>
      </c>
      <c r="H3443" t="s">
        <v>49</v>
      </c>
      <c r="I3443" t="s">
        <v>49</v>
      </c>
      <c r="J3443" t="s">
        <v>49</v>
      </c>
      <c r="K3443" t="s">
        <v>49</v>
      </c>
      <c r="L3443" t="s">
        <v>49</v>
      </c>
      <c r="M3443" t="s">
        <v>49</v>
      </c>
      <c r="N3443" t="s">
        <v>49</v>
      </c>
      <c r="O3443" t="s">
        <v>49</v>
      </c>
      <c r="P3443" t="s">
        <v>49</v>
      </c>
      <c r="Q3443" t="s">
        <v>49</v>
      </c>
      <c r="R3443" t="s">
        <v>49</v>
      </c>
      <c r="S3443" t="s">
        <v>49</v>
      </c>
      <c r="T3443" t="s">
        <v>49</v>
      </c>
      <c r="U3443" t="s">
        <v>49</v>
      </c>
      <c r="V3443" t="s">
        <v>49</v>
      </c>
      <c r="W3443" t="s">
        <v>49</v>
      </c>
      <c r="X3443" t="s">
        <v>49</v>
      </c>
      <c r="Y3443" t="s">
        <v>49</v>
      </c>
      <c r="Z3443" t="s">
        <v>49</v>
      </c>
      <c r="AA3443" t="s">
        <v>49</v>
      </c>
      <c r="AB3443" t="s">
        <v>49</v>
      </c>
      <c r="AC3443" t="s">
        <v>49</v>
      </c>
      <c r="AD3443" t="s">
        <v>49</v>
      </c>
      <c r="AE3443" t="s">
        <v>49</v>
      </c>
      <c r="AF3443" t="s">
        <v>49</v>
      </c>
      <c r="AG3443" t="s">
        <v>49</v>
      </c>
      <c r="AH3443" t="s">
        <v>49</v>
      </c>
      <c r="AI3443" t="s">
        <v>49</v>
      </c>
      <c r="AJ3443" t="s">
        <v>49</v>
      </c>
      <c r="AK3443" t="s">
        <v>49</v>
      </c>
      <c r="AL3443" t="s">
        <v>49</v>
      </c>
      <c r="AM3443" t="s">
        <v>49</v>
      </c>
    </row>
    <row r="3444" spans="1:39" customFormat="1" hidden="1" x14ac:dyDescent="0.2">
      <c r="A3444" t="s">
        <v>333</v>
      </c>
      <c r="B3444" s="1" t="s">
        <v>183</v>
      </c>
      <c r="C3444" t="s">
        <v>445</v>
      </c>
      <c r="D3444" s="1" t="s">
        <v>307</v>
      </c>
      <c r="E3444" t="s">
        <v>49</v>
      </c>
      <c r="F3444" t="s">
        <v>49</v>
      </c>
      <c r="G3444" t="s">
        <v>49</v>
      </c>
      <c r="H3444">
        <v>5.0009959999999998</v>
      </c>
      <c r="I3444">
        <v>5.0017430000000003</v>
      </c>
      <c r="J3444">
        <v>5.0082950000000004</v>
      </c>
      <c r="K3444">
        <v>5.0172879999999997</v>
      </c>
      <c r="L3444">
        <v>5.0270710000000003</v>
      </c>
      <c r="M3444">
        <v>5.019882</v>
      </c>
      <c r="N3444">
        <v>5.032546</v>
      </c>
      <c r="O3444">
        <v>5.0413750000000004</v>
      </c>
      <c r="P3444">
        <v>5.0613679999999999</v>
      </c>
      <c r="Q3444">
        <v>5.0775509999999997</v>
      </c>
      <c r="R3444">
        <v>5.0984540000000003</v>
      </c>
      <c r="S3444">
        <v>5.1198519999999998</v>
      </c>
      <c r="T3444">
        <v>5.1435550000000001</v>
      </c>
      <c r="U3444">
        <v>5.1476240000000004</v>
      </c>
      <c r="V3444">
        <v>6.3816829999999998</v>
      </c>
      <c r="W3444">
        <v>7.858428</v>
      </c>
      <c r="X3444">
        <v>9.5681770000000004</v>
      </c>
      <c r="Y3444">
        <v>9.5171910000000004</v>
      </c>
      <c r="Z3444">
        <v>9.4480149999999998</v>
      </c>
      <c r="AA3444">
        <v>9.3945489999999996</v>
      </c>
      <c r="AB3444">
        <v>9.4166950000000007</v>
      </c>
      <c r="AC3444">
        <v>9.4402139999999992</v>
      </c>
      <c r="AD3444">
        <v>9.4552270000000007</v>
      </c>
      <c r="AE3444">
        <v>9.4695370000000008</v>
      </c>
      <c r="AF3444">
        <v>9.486917</v>
      </c>
      <c r="AG3444">
        <v>9.4737120000000008</v>
      </c>
      <c r="AH3444">
        <v>9.4422200000000007</v>
      </c>
      <c r="AI3444">
        <v>9.4152989999999992</v>
      </c>
      <c r="AJ3444">
        <v>9.4201820000000005</v>
      </c>
      <c r="AK3444">
        <v>9.0512639999999998</v>
      </c>
      <c r="AL3444">
        <v>9.0992960000000007</v>
      </c>
      <c r="AM3444" t="s">
        <v>49</v>
      </c>
    </row>
    <row r="3445" spans="1:39" customFormat="1" hidden="1" x14ac:dyDescent="0.2">
      <c r="A3445" t="s">
        <v>333</v>
      </c>
      <c r="B3445" s="1" t="s">
        <v>183</v>
      </c>
      <c r="C3445" t="s">
        <v>394</v>
      </c>
      <c r="D3445" s="1" t="s">
        <v>281</v>
      </c>
      <c r="E3445" t="s">
        <v>49</v>
      </c>
      <c r="F3445" t="s">
        <v>49</v>
      </c>
      <c r="G3445" t="s">
        <v>49</v>
      </c>
      <c r="H3445" t="s">
        <v>49</v>
      </c>
      <c r="I3445" t="s">
        <v>49</v>
      </c>
      <c r="J3445">
        <v>55.491149999999998</v>
      </c>
      <c r="K3445">
        <v>56.292859999999997</v>
      </c>
      <c r="L3445">
        <v>79.891080000000002</v>
      </c>
      <c r="M3445">
        <v>80.932950000000005</v>
      </c>
      <c r="N3445" t="s">
        <v>49</v>
      </c>
      <c r="O3445" t="s">
        <v>49</v>
      </c>
      <c r="P3445" t="s">
        <v>49</v>
      </c>
      <c r="Q3445" t="s">
        <v>49</v>
      </c>
      <c r="R3445" t="s">
        <v>49</v>
      </c>
      <c r="S3445" t="s">
        <v>49</v>
      </c>
      <c r="T3445" t="s">
        <v>49</v>
      </c>
      <c r="U3445" t="s">
        <v>49</v>
      </c>
      <c r="V3445" t="s">
        <v>49</v>
      </c>
      <c r="W3445" t="s">
        <v>49</v>
      </c>
      <c r="X3445" t="s">
        <v>49</v>
      </c>
      <c r="Y3445" t="s">
        <v>49</v>
      </c>
      <c r="Z3445" t="s">
        <v>49</v>
      </c>
      <c r="AA3445" t="s">
        <v>49</v>
      </c>
      <c r="AB3445" t="s">
        <v>49</v>
      </c>
      <c r="AC3445" t="s">
        <v>49</v>
      </c>
      <c r="AD3445" t="s">
        <v>49</v>
      </c>
      <c r="AE3445" t="s">
        <v>49</v>
      </c>
      <c r="AF3445" t="s">
        <v>49</v>
      </c>
      <c r="AG3445" t="s">
        <v>49</v>
      </c>
      <c r="AH3445" t="s">
        <v>49</v>
      </c>
      <c r="AI3445" t="s">
        <v>49</v>
      </c>
      <c r="AJ3445" t="s">
        <v>49</v>
      </c>
      <c r="AK3445" t="s">
        <v>49</v>
      </c>
      <c r="AL3445" t="s">
        <v>49</v>
      </c>
      <c r="AM3445" t="s">
        <v>49</v>
      </c>
    </row>
    <row r="3446" spans="1:39" customFormat="1" hidden="1" x14ac:dyDescent="0.2">
      <c r="A3446" t="s">
        <v>333</v>
      </c>
      <c r="B3446" s="1" t="s">
        <v>183</v>
      </c>
      <c r="C3446" t="s">
        <v>163</v>
      </c>
      <c r="D3446" s="1" t="s">
        <v>190</v>
      </c>
      <c r="E3446" t="s">
        <v>49</v>
      </c>
      <c r="F3446" t="s">
        <v>49</v>
      </c>
      <c r="G3446" t="s">
        <v>49</v>
      </c>
      <c r="H3446" t="s">
        <v>49</v>
      </c>
      <c r="I3446" t="s">
        <v>49</v>
      </c>
      <c r="J3446" t="s">
        <v>49</v>
      </c>
      <c r="K3446" t="s">
        <v>49</v>
      </c>
      <c r="L3446" t="s">
        <v>49</v>
      </c>
      <c r="M3446" t="s">
        <v>49</v>
      </c>
      <c r="N3446" t="s">
        <v>49</v>
      </c>
      <c r="O3446" t="s">
        <v>49</v>
      </c>
      <c r="P3446" t="s">
        <v>49</v>
      </c>
      <c r="Q3446" t="s">
        <v>49</v>
      </c>
      <c r="R3446" t="s">
        <v>49</v>
      </c>
      <c r="S3446" t="s">
        <v>49</v>
      </c>
      <c r="T3446" t="s">
        <v>49</v>
      </c>
      <c r="U3446" t="s">
        <v>49</v>
      </c>
      <c r="V3446" t="s">
        <v>49</v>
      </c>
      <c r="W3446" t="s">
        <v>49</v>
      </c>
      <c r="X3446" t="s">
        <v>49</v>
      </c>
      <c r="Y3446" t="s">
        <v>49</v>
      </c>
      <c r="Z3446" t="s">
        <v>49</v>
      </c>
      <c r="AA3446" t="s">
        <v>49</v>
      </c>
      <c r="AB3446" t="s">
        <v>49</v>
      </c>
      <c r="AC3446" t="s">
        <v>49</v>
      </c>
      <c r="AD3446">
        <v>97.1</v>
      </c>
      <c r="AE3446" t="s">
        <v>49</v>
      </c>
      <c r="AF3446" t="s">
        <v>49</v>
      </c>
      <c r="AG3446" t="s">
        <v>49</v>
      </c>
      <c r="AH3446" t="s">
        <v>49</v>
      </c>
      <c r="AI3446" t="s">
        <v>49</v>
      </c>
      <c r="AJ3446">
        <v>4.4000000000000004</v>
      </c>
      <c r="AK3446" t="s">
        <v>49</v>
      </c>
      <c r="AL3446" t="s">
        <v>49</v>
      </c>
      <c r="AM3446" t="s">
        <v>49</v>
      </c>
    </row>
    <row r="3447" spans="1:39" customFormat="1" hidden="1" x14ac:dyDescent="0.2">
      <c r="A3447" t="s">
        <v>333</v>
      </c>
      <c r="B3447" s="1" t="s">
        <v>183</v>
      </c>
      <c r="C3447" t="s">
        <v>427</v>
      </c>
      <c r="D3447" s="1" t="s">
        <v>225</v>
      </c>
      <c r="E3447" t="s">
        <v>49</v>
      </c>
      <c r="F3447" t="s">
        <v>49</v>
      </c>
      <c r="G3447" t="s">
        <v>49</v>
      </c>
      <c r="H3447" t="s">
        <v>49</v>
      </c>
      <c r="I3447" t="s">
        <v>49</v>
      </c>
      <c r="J3447" t="s">
        <v>49</v>
      </c>
      <c r="K3447" t="s">
        <v>49</v>
      </c>
      <c r="L3447" t="s">
        <v>49</v>
      </c>
      <c r="M3447" t="s">
        <v>49</v>
      </c>
      <c r="N3447" t="s">
        <v>49</v>
      </c>
      <c r="O3447" t="s">
        <v>49</v>
      </c>
      <c r="P3447" t="s">
        <v>49</v>
      </c>
      <c r="Q3447" t="s">
        <v>49</v>
      </c>
      <c r="R3447" t="s">
        <v>49</v>
      </c>
      <c r="S3447" t="s">
        <v>49</v>
      </c>
      <c r="T3447" t="s">
        <v>49</v>
      </c>
      <c r="U3447" t="s">
        <v>49</v>
      </c>
      <c r="V3447" t="s">
        <v>49</v>
      </c>
      <c r="W3447" t="s">
        <v>49</v>
      </c>
      <c r="X3447" t="s">
        <v>49</v>
      </c>
      <c r="Y3447" t="s">
        <v>49</v>
      </c>
      <c r="Z3447" t="s">
        <v>49</v>
      </c>
      <c r="AA3447" t="s">
        <v>49</v>
      </c>
      <c r="AB3447" t="s">
        <v>49</v>
      </c>
      <c r="AC3447" t="s">
        <v>49</v>
      </c>
      <c r="AD3447">
        <v>4.2</v>
      </c>
      <c r="AE3447" t="s">
        <v>49</v>
      </c>
      <c r="AF3447" t="s">
        <v>49</v>
      </c>
      <c r="AG3447" t="s">
        <v>49</v>
      </c>
      <c r="AH3447" t="s">
        <v>49</v>
      </c>
      <c r="AI3447" t="s">
        <v>49</v>
      </c>
      <c r="AJ3447">
        <v>2.4</v>
      </c>
      <c r="AK3447" t="s">
        <v>49</v>
      </c>
      <c r="AL3447" t="s">
        <v>49</v>
      </c>
      <c r="AM3447" t="s">
        <v>49</v>
      </c>
    </row>
    <row r="3448" spans="1:39" customFormat="1" hidden="1" x14ac:dyDescent="0.2">
      <c r="A3448" t="s">
        <v>333</v>
      </c>
      <c r="B3448" s="1" t="s">
        <v>183</v>
      </c>
      <c r="C3448" t="s">
        <v>18</v>
      </c>
      <c r="D3448" s="1" t="s">
        <v>374</v>
      </c>
      <c r="E3448" t="s">
        <v>49</v>
      </c>
      <c r="F3448" t="s">
        <v>49</v>
      </c>
      <c r="G3448" t="s">
        <v>49</v>
      </c>
      <c r="H3448" t="s">
        <v>49</v>
      </c>
      <c r="I3448" t="s">
        <v>49</v>
      </c>
      <c r="J3448" t="s">
        <v>49</v>
      </c>
      <c r="K3448" t="s">
        <v>49</v>
      </c>
      <c r="L3448" t="s">
        <v>49</v>
      </c>
      <c r="M3448" t="s">
        <v>49</v>
      </c>
      <c r="N3448" t="s">
        <v>49</v>
      </c>
      <c r="O3448" t="s">
        <v>49</v>
      </c>
      <c r="P3448" t="s">
        <v>49</v>
      </c>
      <c r="Q3448" t="s">
        <v>49</v>
      </c>
      <c r="R3448" t="s">
        <v>49</v>
      </c>
      <c r="S3448" t="s">
        <v>49</v>
      </c>
      <c r="T3448" t="s">
        <v>49</v>
      </c>
      <c r="U3448" t="s">
        <v>49</v>
      </c>
      <c r="V3448" t="s">
        <v>49</v>
      </c>
      <c r="W3448" t="s">
        <v>49</v>
      </c>
      <c r="X3448" t="s">
        <v>49</v>
      </c>
      <c r="Y3448" t="s">
        <v>49</v>
      </c>
      <c r="Z3448" t="s">
        <v>49</v>
      </c>
      <c r="AA3448" t="s">
        <v>49</v>
      </c>
      <c r="AB3448" t="s">
        <v>49</v>
      </c>
      <c r="AC3448" t="s">
        <v>49</v>
      </c>
      <c r="AD3448">
        <v>22.3</v>
      </c>
      <c r="AE3448" t="s">
        <v>49</v>
      </c>
      <c r="AF3448" t="s">
        <v>49</v>
      </c>
      <c r="AG3448" t="s">
        <v>49</v>
      </c>
      <c r="AH3448" t="s">
        <v>49</v>
      </c>
      <c r="AI3448" t="s">
        <v>49</v>
      </c>
      <c r="AJ3448">
        <v>8.4</v>
      </c>
      <c r="AK3448" t="s">
        <v>49</v>
      </c>
      <c r="AL3448" t="s">
        <v>49</v>
      </c>
      <c r="AM3448" t="s">
        <v>49</v>
      </c>
    </row>
    <row r="3449" spans="1:39" customFormat="1" hidden="1" x14ac:dyDescent="0.2">
      <c r="A3449" t="s">
        <v>333</v>
      </c>
      <c r="B3449" s="1" t="s">
        <v>183</v>
      </c>
      <c r="C3449" t="s">
        <v>437</v>
      </c>
      <c r="D3449" s="1" t="s">
        <v>561</v>
      </c>
      <c r="E3449" t="s">
        <v>49</v>
      </c>
      <c r="F3449" t="s">
        <v>49</v>
      </c>
      <c r="G3449" t="s">
        <v>49</v>
      </c>
      <c r="H3449" t="s">
        <v>49</v>
      </c>
      <c r="I3449" t="s">
        <v>49</v>
      </c>
      <c r="J3449" t="s">
        <v>49</v>
      </c>
      <c r="K3449" t="s">
        <v>49</v>
      </c>
      <c r="L3449" t="s">
        <v>49</v>
      </c>
      <c r="M3449" t="s">
        <v>49</v>
      </c>
      <c r="N3449" t="s">
        <v>49</v>
      </c>
      <c r="O3449" t="s">
        <v>49</v>
      </c>
      <c r="P3449" t="s">
        <v>49</v>
      </c>
      <c r="Q3449" t="s">
        <v>49</v>
      </c>
      <c r="R3449" t="s">
        <v>49</v>
      </c>
      <c r="S3449" t="s">
        <v>49</v>
      </c>
      <c r="T3449" t="s">
        <v>49</v>
      </c>
      <c r="U3449" t="s">
        <v>49</v>
      </c>
      <c r="V3449" t="s">
        <v>49</v>
      </c>
      <c r="W3449" t="s">
        <v>49</v>
      </c>
      <c r="X3449" t="s">
        <v>49</v>
      </c>
      <c r="Y3449" t="s">
        <v>49</v>
      </c>
      <c r="Z3449">
        <v>51.3</v>
      </c>
      <c r="AA3449" t="s">
        <v>49</v>
      </c>
      <c r="AB3449" t="s">
        <v>49</v>
      </c>
      <c r="AC3449" t="s">
        <v>49</v>
      </c>
      <c r="AD3449">
        <v>40.200000000000003</v>
      </c>
      <c r="AE3449" t="s">
        <v>49</v>
      </c>
      <c r="AF3449" t="s">
        <v>49</v>
      </c>
      <c r="AG3449" t="s">
        <v>49</v>
      </c>
      <c r="AH3449" t="s">
        <v>49</v>
      </c>
      <c r="AI3449" t="s">
        <v>49</v>
      </c>
      <c r="AJ3449">
        <v>44.5</v>
      </c>
      <c r="AK3449" t="s">
        <v>49</v>
      </c>
      <c r="AL3449" t="s">
        <v>49</v>
      </c>
      <c r="AM3449" t="s">
        <v>49</v>
      </c>
    </row>
    <row r="3450" spans="1:39" customFormat="1" hidden="1" x14ac:dyDescent="0.2">
      <c r="A3450" t="s">
        <v>333</v>
      </c>
      <c r="B3450" s="1" t="s">
        <v>183</v>
      </c>
      <c r="C3450" t="s">
        <v>327</v>
      </c>
      <c r="D3450" s="1" t="s">
        <v>58</v>
      </c>
      <c r="E3450" t="s">
        <v>49</v>
      </c>
      <c r="F3450" t="s">
        <v>49</v>
      </c>
      <c r="G3450" t="s">
        <v>49</v>
      </c>
      <c r="H3450" t="s">
        <v>49</v>
      </c>
      <c r="I3450" t="s">
        <v>49</v>
      </c>
      <c r="J3450" t="s">
        <v>49</v>
      </c>
      <c r="K3450" t="s">
        <v>49</v>
      </c>
      <c r="L3450" t="s">
        <v>49</v>
      </c>
      <c r="M3450" t="s">
        <v>49</v>
      </c>
      <c r="N3450" t="s">
        <v>49</v>
      </c>
      <c r="O3450" t="s">
        <v>49</v>
      </c>
      <c r="P3450" t="s">
        <v>49</v>
      </c>
      <c r="Q3450" t="s">
        <v>49</v>
      </c>
      <c r="R3450" t="s">
        <v>49</v>
      </c>
      <c r="S3450" t="s">
        <v>49</v>
      </c>
      <c r="T3450" t="s">
        <v>49</v>
      </c>
      <c r="U3450" t="s">
        <v>49</v>
      </c>
      <c r="V3450" t="s">
        <v>49</v>
      </c>
      <c r="W3450" t="s">
        <v>49</v>
      </c>
      <c r="X3450" t="s">
        <v>49</v>
      </c>
      <c r="Y3450" t="s">
        <v>49</v>
      </c>
      <c r="Z3450" t="s">
        <v>49</v>
      </c>
      <c r="AA3450" t="s">
        <v>49</v>
      </c>
      <c r="AB3450" t="s">
        <v>49</v>
      </c>
      <c r="AC3450" t="s">
        <v>49</v>
      </c>
      <c r="AD3450">
        <v>37</v>
      </c>
      <c r="AE3450" t="s">
        <v>49</v>
      </c>
      <c r="AF3450" t="s">
        <v>49</v>
      </c>
      <c r="AG3450" t="s">
        <v>49</v>
      </c>
      <c r="AH3450" t="s">
        <v>49</v>
      </c>
      <c r="AI3450" t="s">
        <v>49</v>
      </c>
      <c r="AJ3450">
        <v>35</v>
      </c>
      <c r="AK3450" t="s">
        <v>49</v>
      </c>
      <c r="AL3450" t="s">
        <v>49</v>
      </c>
      <c r="AM3450" t="s">
        <v>49</v>
      </c>
    </row>
    <row r="3451" spans="1:39" customFormat="1" hidden="1" x14ac:dyDescent="0.2">
      <c r="A3451" t="s">
        <v>333</v>
      </c>
      <c r="B3451" s="1" t="s">
        <v>183</v>
      </c>
      <c r="C3451" t="s">
        <v>571</v>
      </c>
      <c r="D3451" s="1" t="s">
        <v>92</v>
      </c>
      <c r="E3451">
        <v>7.7726081440764938</v>
      </c>
      <c r="F3451">
        <v>13.446336590846997</v>
      </c>
      <c r="G3451">
        <v>15.530767302578004</v>
      </c>
      <c r="H3451">
        <v>22.932056942116922</v>
      </c>
      <c r="I3451">
        <v>45.27563600336493</v>
      </c>
      <c r="J3451">
        <v>56.478194684941187</v>
      </c>
      <c r="K3451">
        <v>60.925127934179457</v>
      </c>
      <c r="L3451">
        <v>67.431325741027422</v>
      </c>
      <c r="M3451">
        <v>68.603356176983326</v>
      </c>
      <c r="N3451">
        <v>76.524826014992726</v>
      </c>
      <c r="O3451">
        <v>79.599530977328342</v>
      </c>
      <c r="P3451">
        <v>80.246556135133901</v>
      </c>
      <c r="Q3451">
        <v>78.57102156695835</v>
      </c>
      <c r="R3451">
        <v>77.372694416289846</v>
      </c>
      <c r="S3451">
        <v>81.180350108121033</v>
      </c>
      <c r="T3451">
        <v>82.464016414975248</v>
      </c>
      <c r="U3451">
        <v>81.445864843671671</v>
      </c>
      <c r="V3451">
        <v>80.580741120881498</v>
      </c>
      <c r="W3451">
        <v>81.290445994299489</v>
      </c>
      <c r="X3451">
        <v>83.837213661127038</v>
      </c>
      <c r="Y3451">
        <v>90.152908985505775</v>
      </c>
      <c r="Z3451">
        <v>99.424721874646565</v>
      </c>
      <c r="AA3451">
        <v>100</v>
      </c>
      <c r="AB3451">
        <v>102.96508062086514</v>
      </c>
      <c r="AC3451">
        <v>110.67309997029429</v>
      </c>
      <c r="AD3451">
        <v>113.52675172548115</v>
      </c>
      <c r="AE3451">
        <v>113.64627112570693</v>
      </c>
      <c r="AF3451">
        <v>117.43726576667575</v>
      </c>
      <c r="AG3451">
        <v>118.46049102667135</v>
      </c>
      <c r="AH3451">
        <v>121.71642065049694</v>
      </c>
      <c r="AI3451">
        <v>128.43819428112627</v>
      </c>
      <c r="AJ3451">
        <v>133.69751120142649</v>
      </c>
      <c r="AK3451">
        <v>248.06509284046587</v>
      </c>
      <c r="AL3451">
        <v>620.16451024101946</v>
      </c>
      <c r="AM3451" t="s">
        <v>49</v>
      </c>
    </row>
    <row r="3452" spans="1:39" customFormat="1" hidden="1" x14ac:dyDescent="0.2">
      <c r="A3452" t="s">
        <v>333</v>
      </c>
      <c r="B3452" s="1" t="s">
        <v>183</v>
      </c>
      <c r="C3452" t="s">
        <v>182</v>
      </c>
      <c r="D3452" s="1" t="s">
        <v>373</v>
      </c>
      <c r="E3452" t="s">
        <v>49</v>
      </c>
      <c r="F3452">
        <v>-42.45111821576981</v>
      </c>
      <c r="G3452">
        <v>26.533160093249137</v>
      </c>
      <c r="H3452">
        <v>49.44737918333982</v>
      </c>
      <c r="I3452">
        <v>16.43834570737954</v>
      </c>
      <c r="J3452">
        <v>10.76566979568571</v>
      </c>
      <c r="K3452">
        <v>8.1052419781617999</v>
      </c>
      <c r="L3452">
        <v>6.4488625675372049</v>
      </c>
      <c r="M3452">
        <v>11.285935717391666</v>
      </c>
      <c r="N3452">
        <v>1.0549666686856085</v>
      </c>
      <c r="O3452">
        <v>3.6657237837598444</v>
      </c>
      <c r="P3452">
        <v>-0.52558463448026771</v>
      </c>
      <c r="Q3452">
        <v>1.3418716193980487</v>
      </c>
      <c r="R3452">
        <v>3.8396692782492181</v>
      </c>
      <c r="S3452">
        <v>3.4231498272447141</v>
      </c>
      <c r="T3452">
        <v>3.2270982685183043</v>
      </c>
      <c r="U3452">
        <v>6.6794446167197918</v>
      </c>
      <c r="V3452">
        <v>2.6857793099149774</v>
      </c>
      <c r="W3452">
        <v>1.5495150020830977</v>
      </c>
      <c r="X3452">
        <v>9.3106225246290677</v>
      </c>
      <c r="Y3452">
        <v>9.0691282693160673</v>
      </c>
      <c r="Z3452">
        <v>10.232155577117879</v>
      </c>
      <c r="AA3452">
        <v>7.9751355592094342</v>
      </c>
      <c r="AB3452">
        <v>0.86733987716786487</v>
      </c>
      <c r="AC3452">
        <v>2.5647913373355351</v>
      </c>
      <c r="AD3452">
        <v>3.8278734984476017</v>
      </c>
      <c r="AE3452">
        <v>2.4840601055013281</v>
      </c>
      <c r="AF3452">
        <v>0.46232079181385188</v>
      </c>
      <c r="AG3452">
        <v>1.554549409517719</v>
      </c>
      <c r="AH3452">
        <v>0.90302846391878688</v>
      </c>
      <c r="AI3452">
        <v>-1.8847057563165066</v>
      </c>
      <c r="AJ3452">
        <v>-6.9149247285102575</v>
      </c>
      <c r="AK3452">
        <v>-21.399899691432125</v>
      </c>
      <c r="AL3452">
        <v>-7.0012386251411556</v>
      </c>
      <c r="AM3452" t="s">
        <v>49</v>
      </c>
    </row>
    <row r="3453" spans="1:39" customFormat="1" hidden="1" x14ac:dyDescent="0.2">
      <c r="A3453" t="s">
        <v>333</v>
      </c>
      <c r="B3453" s="1" t="s">
        <v>183</v>
      </c>
      <c r="C3453" t="s">
        <v>32</v>
      </c>
      <c r="D3453" s="1" t="s">
        <v>379</v>
      </c>
      <c r="E3453">
        <v>3931.1856628669561</v>
      </c>
      <c r="F3453">
        <v>2218.4898766147862</v>
      </c>
      <c r="G3453">
        <v>2753.8542521380023</v>
      </c>
      <c r="H3453">
        <v>4033.5892311569764</v>
      </c>
      <c r="I3453">
        <v>4597.9906437845921</v>
      </c>
      <c r="J3453">
        <v>4995.1187821611557</v>
      </c>
      <c r="K3453">
        <v>5303.6724101760401</v>
      </c>
      <c r="L3453">
        <v>5543.7591592818744</v>
      </c>
      <c r="M3453">
        <v>6055.3365413033334</v>
      </c>
      <c r="N3453">
        <v>6010.0078336250936</v>
      </c>
      <c r="O3453">
        <v>6124.1139587250327</v>
      </c>
      <c r="P3453">
        <v>5989.817747813755</v>
      </c>
      <c r="Q3453">
        <v>5970.9745463349936</v>
      </c>
      <c r="R3453">
        <v>6103.3943113883915</v>
      </c>
      <c r="S3453">
        <v>6230.7460343543162</v>
      </c>
      <c r="T3453">
        <v>6348.8064847053483</v>
      </c>
      <c r="U3453">
        <v>6669.2530691136944</v>
      </c>
      <c r="V3453">
        <v>6747.7118595808761</v>
      </c>
      <c r="W3453">
        <v>6740.7418775972392</v>
      </c>
      <c r="X3453">
        <v>7230.8585889223268</v>
      </c>
      <c r="Y3453">
        <v>7760.7658471230843</v>
      </c>
      <c r="Z3453">
        <v>8445.1024704869506</v>
      </c>
      <c r="AA3453">
        <v>9037.08580895655</v>
      </c>
      <c r="AB3453">
        <v>9026.4717227547753</v>
      </c>
      <c r="AC3453">
        <v>9019.6982293275596</v>
      </c>
      <c r="AD3453">
        <v>8539.5660783607236</v>
      </c>
      <c r="AE3453">
        <v>7921.0802356860877</v>
      </c>
      <c r="AF3453">
        <v>7802.751367739229</v>
      </c>
      <c r="AG3453">
        <v>8101.7096684753797</v>
      </c>
      <c r="AH3453">
        <v>8374.7403591101483</v>
      </c>
      <c r="AI3453">
        <v>8435.6373541376615</v>
      </c>
      <c r="AJ3453">
        <v>8081.7433437268483</v>
      </c>
      <c r="AK3453">
        <v>6485.7260399542129</v>
      </c>
      <c r="AL3453">
        <v>6107.454709171474</v>
      </c>
      <c r="AM3453" t="s">
        <v>49</v>
      </c>
    </row>
    <row r="3454" spans="1:39" customFormat="1" hidden="1" x14ac:dyDescent="0.2">
      <c r="A3454" t="s">
        <v>333</v>
      </c>
      <c r="B3454" s="1" t="s">
        <v>183</v>
      </c>
      <c r="C3454" t="s">
        <v>261</v>
      </c>
      <c r="D3454" s="1" t="s">
        <v>162</v>
      </c>
      <c r="E3454" t="s">
        <v>49</v>
      </c>
      <c r="F3454" t="s">
        <v>49</v>
      </c>
      <c r="G3454">
        <v>2991.2891416027855</v>
      </c>
      <c r="H3454">
        <v>4529.5289511458523</v>
      </c>
      <c r="I3454">
        <v>5280.9924503213133</v>
      </c>
      <c r="J3454">
        <v>5873.1004313171788</v>
      </c>
      <c r="K3454">
        <v>6369.0505179342381</v>
      </c>
      <c r="L3454">
        <v>6796.9631561117576</v>
      </c>
      <c r="M3454">
        <v>7560.1205027037604</v>
      </c>
      <c r="N3454">
        <v>7632.920540943448</v>
      </c>
      <c r="O3454">
        <v>7865.3814744437259</v>
      </c>
      <c r="P3454">
        <v>7801.3117403555025</v>
      </c>
      <c r="Q3454">
        <v>7952.9562374546322</v>
      </c>
      <c r="R3454">
        <v>8312.4808481147138</v>
      </c>
      <c r="S3454">
        <v>8618.1825865837054</v>
      </c>
      <c r="T3454">
        <v>8954.7915249167381</v>
      </c>
      <c r="U3454">
        <v>9659.2874626254234</v>
      </c>
      <c r="V3454">
        <v>10079.383411835823</v>
      </c>
      <c r="W3454">
        <v>10379.658494612255</v>
      </c>
      <c r="X3454">
        <v>11435.268434472762</v>
      </c>
      <c r="Y3454">
        <v>12508.685774980646</v>
      </c>
      <c r="Z3454">
        <v>13698.934027828012</v>
      </c>
      <c r="AA3454">
        <v>14835.372578424629</v>
      </c>
      <c r="AB3454">
        <v>15125.822947365263</v>
      </c>
      <c r="AC3454">
        <v>15840.895779351895</v>
      </c>
      <c r="AD3454">
        <v>15584.62398667243</v>
      </c>
      <c r="AE3454">
        <v>14985.523696102982</v>
      </c>
      <c r="AF3454">
        <v>15379.599784798011</v>
      </c>
      <c r="AG3454">
        <v>16588.08662972608</v>
      </c>
      <c r="AH3454">
        <v>17808.076885992024</v>
      </c>
      <c r="AI3454">
        <v>18368.798123035482</v>
      </c>
      <c r="AJ3454">
        <v>17913.884837267309</v>
      </c>
      <c r="AK3454">
        <v>14563.770534326153</v>
      </c>
      <c r="AL3454">
        <v>14330.515632564911</v>
      </c>
      <c r="AM3454" t="s">
        <v>49</v>
      </c>
    </row>
    <row r="3455" spans="1:39" customFormat="1" hidden="1" x14ac:dyDescent="0.2">
      <c r="A3455" t="s">
        <v>333</v>
      </c>
      <c r="B3455" s="1" t="s">
        <v>183</v>
      </c>
      <c r="C3455" t="s">
        <v>244</v>
      </c>
      <c r="D3455" s="1" t="s">
        <v>344</v>
      </c>
      <c r="E3455" t="s">
        <v>49</v>
      </c>
      <c r="F3455" t="s">
        <v>49</v>
      </c>
      <c r="G3455" t="s">
        <v>49</v>
      </c>
      <c r="H3455" t="s">
        <v>49</v>
      </c>
      <c r="I3455" t="s">
        <v>49</v>
      </c>
      <c r="J3455" t="s">
        <v>49</v>
      </c>
      <c r="K3455" t="s">
        <v>49</v>
      </c>
      <c r="L3455" t="s">
        <v>49</v>
      </c>
      <c r="M3455">
        <v>51.366119384765597</v>
      </c>
      <c r="N3455" t="s">
        <v>49</v>
      </c>
      <c r="O3455">
        <v>56.830600738525398</v>
      </c>
      <c r="P3455" t="s">
        <v>49</v>
      </c>
      <c r="Q3455">
        <v>57.377048492431598</v>
      </c>
      <c r="R3455" t="s">
        <v>49</v>
      </c>
      <c r="S3455">
        <v>49.1891899108887</v>
      </c>
      <c r="T3455">
        <v>52.972972869872997</v>
      </c>
      <c r="U3455">
        <v>51.741294860839801</v>
      </c>
      <c r="V3455">
        <v>51.960784912109403</v>
      </c>
      <c r="W3455">
        <v>50.7317085266113</v>
      </c>
      <c r="X3455">
        <v>49.514564514160199</v>
      </c>
      <c r="Y3455">
        <v>44.660194396972699</v>
      </c>
      <c r="Z3455">
        <v>43.062202453613303</v>
      </c>
      <c r="AA3455">
        <v>49.760765075683601</v>
      </c>
      <c r="AB3455">
        <v>49.763034820556598</v>
      </c>
      <c r="AC3455">
        <v>45.497631072997997</v>
      </c>
      <c r="AD3455">
        <v>44.549762725830099</v>
      </c>
      <c r="AE3455">
        <v>44.711540222167997</v>
      </c>
      <c r="AF3455">
        <v>37.142856597900398</v>
      </c>
      <c r="AG3455">
        <v>34.761905670166001</v>
      </c>
      <c r="AH3455">
        <v>34.285713195800803</v>
      </c>
      <c r="AI3455">
        <v>25.238094329833999</v>
      </c>
      <c r="AJ3455">
        <v>20.476190567016602</v>
      </c>
      <c r="AK3455">
        <v>10.9523811340332</v>
      </c>
      <c r="AL3455">
        <v>10</v>
      </c>
      <c r="AM3455">
        <v>7.5471696853637704</v>
      </c>
    </row>
    <row r="3456" spans="1:39" customFormat="1" hidden="1" x14ac:dyDescent="0.2">
      <c r="A3456" t="s">
        <v>333</v>
      </c>
      <c r="B3456" s="1" t="s">
        <v>183</v>
      </c>
      <c r="C3456" t="s">
        <v>209</v>
      </c>
      <c r="D3456" s="1" t="s">
        <v>33</v>
      </c>
      <c r="E3456" t="s">
        <v>49</v>
      </c>
      <c r="F3456" t="s">
        <v>49</v>
      </c>
      <c r="G3456" t="s">
        <v>49</v>
      </c>
      <c r="H3456" t="s">
        <v>49</v>
      </c>
      <c r="I3456" t="s">
        <v>49</v>
      </c>
      <c r="J3456" t="s">
        <v>49</v>
      </c>
      <c r="K3456" t="s">
        <v>49</v>
      </c>
      <c r="L3456" t="s">
        <v>49</v>
      </c>
      <c r="M3456" t="s">
        <v>49</v>
      </c>
      <c r="N3456" t="s">
        <v>49</v>
      </c>
      <c r="O3456" t="s">
        <v>49</v>
      </c>
      <c r="P3456" t="s">
        <v>49</v>
      </c>
      <c r="Q3456" t="s">
        <v>49</v>
      </c>
      <c r="R3456" t="s">
        <v>49</v>
      </c>
      <c r="S3456" t="s">
        <v>49</v>
      </c>
      <c r="T3456" t="s">
        <v>49</v>
      </c>
      <c r="U3456" t="s">
        <v>49</v>
      </c>
      <c r="V3456" t="s">
        <v>49</v>
      </c>
      <c r="W3456" t="s">
        <v>49</v>
      </c>
      <c r="X3456" t="s">
        <v>49</v>
      </c>
      <c r="Y3456" t="s">
        <v>49</v>
      </c>
      <c r="Z3456" t="s">
        <v>49</v>
      </c>
      <c r="AA3456" t="s">
        <v>49</v>
      </c>
      <c r="AB3456" t="s">
        <v>49</v>
      </c>
      <c r="AC3456" t="s">
        <v>49</v>
      </c>
      <c r="AD3456" t="s">
        <v>49</v>
      </c>
      <c r="AE3456" t="s">
        <v>49</v>
      </c>
      <c r="AF3456" t="s">
        <v>49</v>
      </c>
      <c r="AG3456" t="s">
        <v>49</v>
      </c>
      <c r="AH3456">
        <v>0.53800000000000003</v>
      </c>
      <c r="AI3456">
        <v>0.524635970592499</v>
      </c>
      <c r="AJ3456" t="s">
        <v>49</v>
      </c>
      <c r="AK3456">
        <v>0.515125513076782</v>
      </c>
      <c r="AL3456" t="s">
        <v>49</v>
      </c>
      <c r="AM3456" t="s">
        <v>49</v>
      </c>
    </row>
    <row r="3457" spans="1:39" customFormat="1" hidden="1" x14ac:dyDescent="0.2">
      <c r="A3457" t="s">
        <v>333</v>
      </c>
      <c r="B3457" s="1" t="s">
        <v>183</v>
      </c>
      <c r="C3457" t="s">
        <v>382</v>
      </c>
      <c r="D3457" s="1" t="s">
        <v>200</v>
      </c>
      <c r="E3457" t="s">
        <v>49</v>
      </c>
      <c r="F3457" t="s">
        <v>49</v>
      </c>
      <c r="G3457" t="s">
        <v>49</v>
      </c>
      <c r="H3457" t="s">
        <v>49</v>
      </c>
      <c r="I3457" t="s">
        <v>49</v>
      </c>
      <c r="J3457" t="s">
        <v>49</v>
      </c>
      <c r="K3457" t="s">
        <v>49</v>
      </c>
      <c r="L3457" t="s">
        <v>49</v>
      </c>
      <c r="M3457" t="s">
        <v>49</v>
      </c>
      <c r="N3457" t="s">
        <v>49</v>
      </c>
      <c r="O3457" t="s">
        <v>49</v>
      </c>
      <c r="P3457" t="s">
        <v>49</v>
      </c>
      <c r="Q3457" t="s">
        <v>49</v>
      </c>
      <c r="R3457" t="s">
        <v>49</v>
      </c>
      <c r="S3457" t="s">
        <v>49</v>
      </c>
      <c r="T3457" t="s">
        <v>49</v>
      </c>
      <c r="U3457" t="s">
        <v>49</v>
      </c>
      <c r="V3457" t="s">
        <v>49</v>
      </c>
      <c r="W3457" t="s">
        <v>49</v>
      </c>
      <c r="X3457" t="s">
        <v>49</v>
      </c>
      <c r="Y3457" t="s">
        <v>49</v>
      </c>
      <c r="Z3457">
        <v>1.1950967116554501</v>
      </c>
      <c r="AA3457">
        <v>3.9834794185583302</v>
      </c>
      <c r="AB3457">
        <v>4.9714857169238096</v>
      </c>
      <c r="AC3457">
        <v>6.5814744768368403</v>
      </c>
      <c r="AD3457">
        <v>4.8210195629739099</v>
      </c>
      <c r="AE3457">
        <v>1.85460421340917</v>
      </c>
      <c r="AF3457">
        <v>-3.7491452479963501</v>
      </c>
      <c r="AG3457">
        <v>-0.78335962436154305</v>
      </c>
      <c r="AH3457">
        <v>4.3213521830319799</v>
      </c>
      <c r="AI3457">
        <v>6.0769890788960499</v>
      </c>
      <c r="AJ3457">
        <v>3.0053894939038002</v>
      </c>
      <c r="AK3457">
        <v>84.864333047204099</v>
      </c>
      <c r="AL3457">
        <v>154.75609602339301</v>
      </c>
      <c r="AM3457">
        <v>171.20549133664099</v>
      </c>
    </row>
    <row r="3458" spans="1:39" customFormat="1" hidden="1" x14ac:dyDescent="0.2">
      <c r="A3458" t="s">
        <v>333</v>
      </c>
      <c r="B3458" s="1" t="s">
        <v>183</v>
      </c>
      <c r="C3458" t="s">
        <v>213</v>
      </c>
      <c r="D3458" s="1" t="s">
        <v>331</v>
      </c>
      <c r="E3458" t="s">
        <v>49</v>
      </c>
      <c r="F3458">
        <v>72.996455521747237</v>
      </c>
      <c r="G3458">
        <v>15.501848385603353</v>
      </c>
      <c r="H3458">
        <v>47.655659861121933</v>
      </c>
      <c r="I3458">
        <v>97.433819903926178</v>
      </c>
      <c r="J3458">
        <v>24.743017813694919</v>
      </c>
      <c r="K3458">
        <v>7.8737170584950604</v>
      </c>
      <c r="L3458">
        <v>10.679005572014461</v>
      </c>
      <c r="M3458">
        <v>1.7381097332375361</v>
      </c>
      <c r="N3458">
        <v>11.546767212924024</v>
      </c>
      <c r="O3458">
        <v>4.0179182658098682</v>
      </c>
      <c r="P3458">
        <v>0.81285046514889814</v>
      </c>
      <c r="Q3458">
        <v>-2.0879831470324746</v>
      </c>
      <c r="R3458">
        <v>-1.5251515466771508</v>
      </c>
      <c r="S3458">
        <v>4.9211879210833587</v>
      </c>
      <c r="T3458">
        <v>1.5812524892348421</v>
      </c>
      <c r="U3458">
        <v>-1.2346616325113757</v>
      </c>
      <c r="V3458">
        <v>-1.0622070555094609</v>
      </c>
      <c r="W3458">
        <v>0.88073758511768574</v>
      </c>
      <c r="X3458">
        <v>3.1329237226797062</v>
      </c>
      <c r="Y3458">
        <v>7.5332839064845274</v>
      </c>
      <c r="Z3458">
        <v>10.284541002034061</v>
      </c>
      <c r="AA3458">
        <v>0.57860672326420115</v>
      </c>
      <c r="AB3458">
        <v>2.9650806208651375</v>
      </c>
      <c r="AC3458">
        <v>7.4860518759863623</v>
      </c>
      <c r="AD3458">
        <v>2.5784510924089119</v>
      </c>
      <c r="AE3458">
        <v>0.10527862235925056</v>
      </c>
      <c r="AF3458">
        <v>3.335784450662274</v>
      </c>
      <c r="AG3458">
        <v>0.87129520030595131</v>
      </c>
      <c r="AH3458">
        <v>2.748536322622968</v>
      </c>
      <c r="AI3458">
        <v>5.5224871013341641</v>
      </c>
      <c r="AJ3458">
        <v>4.0948231557885322</v>
      </c>
      <c r="AK3458">
        <v>85.5420423396925</v>
      </c>
      <c r="AL3458">
        <v>150.00071680373662</v>
      </c>
      <c r="AM3458" t="s">
        <v>49</v>
      </c>
    </row>
    <row r="3459" spans="1:39" customFormat="1" hidden="1" x14ac:dyDescent="0.2">
      <c r="A3459" t="s">
        <v>333</v>
      </c>
      <c r="B3459" s="1" t="s">
        <v>183</v>
      </c>
      <c r="C3459" t="s">
        <v>263</v>
      </c>
      <c r="D3459" s="1" t="s">
        <v>232</v>
      </c>
      <c r="E3459">
        <v>44.456666666666699</v>
      </c>
      <c r="F3459">
        <v>39.8616666666667</v>
      </c>
      <c r="G3459">
        <v>39.942500000000003</v>
      </c>
      <c r="H3459">
        <v>38.010833333333302</v>
      </c>
      <c r="I3459">
        <v>40.205833333333302</v>
      </c>
      <c r="J3459">
        <v>28.5283333333333</v>
      </c>
      <c r="K3459">
        <v>23.884166666666701</v>
      </c>
      <c r="L3459">
        <v>24.690833333333298</v>
      </c>
      <c r="M3459">
        <v>25.2083333333333</v>
      </c>
      <c r="N3459">
        <v>20.29</v>
      </c>
      <c r="O3459" t="s">
        <v>49</v>
      </c>
      <c r="P3459">
        <v>19.4783333333333</v>
      </c>
      <c r="Q3459">
        <v>18.150833333333299</v>
      </c>
      <c r="R3459">
        <v>17.189166666666701</v>
      </c>
      <c r="S3459">
        <v>16.5825</v>
      </c>
      <c r="T3459">
        <v>13.4316666666667</v>
      </c>
      <c r="U3459">
        <v>10.8083333333333</v>
      </c>
      <c r="V3459">
        <v>10.64</v>
      </c>
      <c r="W3459">
        <v>10.26</v>
      </c>
      <c r="X3459">
        <v>10.2558333333333</v>
      </c>
      <c r="Y3459">
        <v>9.9641666666666708</v>
      </c>
      <c r="Z3459">
        <v>9.5683333333333405</v>
      </c>
      <c r="AA3459">
        <v>8.3366666666666696</v>
      </c>
      <c r="AB3459">
        <v>7.5274999999999999</v>
      </c>
      <c r="AC3459">
        <v>7.2491666666666701</v>
      </c>
      <c r="AD3459">
        <v>7.3483333333333398</v>
      </c>
      <c r="AE3459">
        <v>7.2741666666666696</v>
      </c>
      <c r="AF3459">
        <v>7.0908333333333298</v>
      </c>
      <c r="AG3459">
        <v>8.3508333333333304</v>
      </c>
      <c r="AH3459">
        <v>8.2933333333333294</v>
      </c>
      <c r="AI3459">
        <v>9.0950000000000006</v>
      </c>
      <c r="AJ3459">
        <v>10.5133333333333</v>
      </c>
      <c r="AK3459" t="s">
        <v>49</v>
      </c>
      <c r="AL3459" t="s">
        <v>49</v>
      </c>
      <c r="AM3459" t="s">
        <v>49</v>
      </c>
    </row>
    <row r="3460" spans="1:39" customFormat="1" hidden="1" x14ac:dyDescent="0.2">
      <c r="A3460" t="s">
        <v>333</v>
      </c>
      <c r="B3460" s="1" t="s">
        <v>183</v>
      </c>
      <c r="C3460" t="s">
        <v>546</v>
      </c>
      <c r="D3460" s="1" t="s">
        <v>94</v>
      </c>
      <c r="E3460">
        <v>409.23</v>
      </c>
      <c r="F3460">
        <v>496.68916666666701</v>
      </c>
      <c r="G3460">
        <v>695.08916666666698</v>
      </c>
      <c r="H3460">
        <v>928.22749999999996</v>
      </c>
      <c r="I3460">
        <v>1712.7908333333301</v>
      </c>
      <c r="J3460">
        <v>1741.36333333333</v>
      </c>
      <c r="K3460">
        <v>1680.0733333333301</v>
      </c>
      <c r="L3460">
        <v>1621.41333333333</v>
      </c>
      <c r="M3460">
        <v>1571.4441666666701</v>
      </c>
      <c r="N3460">
        <v>1539.45</v>
      </c>
      <c r="O3460">
        <v>1516.1316666666701</v>
      </c>
      <c r="P3460">
        <v>1507.5</v>
      </c>
      <c r="Q3460">
        <v>1507.5</v>
      </c>
      <c r="R3460">
        <v>1507.5</v>
      </c>
      <c r="S3460">
        <v>1507.5</v>
      </c>
      <c r="T3460">
        <v>1507.5</v>
      </c>
      <c r="U3460">
        <v>1507.5</v>
      </c>
      <c r="V3460">
        <v>1507.5</v>
      </c>
      <c r="W3460">
        <v>1507.5</v>
      </c>
      <c r="X3460">
        <v>1507.5</v>
      </c>
      <c r="Y3460">
        <v>1507.5</v>
      </c>
      <c r="Z3460">
        <v>1507.5</v>
      </c>
      <c r="AA3460">
        <v>1507.5</v>
      </c>
      <c r="AB3460">
        <v>1507.5</v>
      </c>
      <c r="AC3460">
        <v>1507.5</v>
      </c>
      <c r="AD3460">
        <v>1507.5</v>
      </c>
      <c r="AE3460">
        <v>1507.5</v>
      </c>
      <c r="AF3460">
        <v>1507.5</v>
      </c>
      <c r="AG3460">
        <v>1507.5</v>
      </c>
      <c r="AH3460">
        <v>1507.5</v>
      </c>
      <c r="AI3460">
        <v>1507.5</v>
      </c>
      <c r="AJ3460">
        <v>1507.5</v>
      </c>
      <c r="AK3460">
        <v>1507.5</v>
      </c>
      <c r="AL3460">
        <v>1507.5</v>
      </c>
      <c r="AM3460">
        <v>1507.5</v>
      </c>
    </row>
    <row r="3461" spans="1:39" customFormat="1" hidden="1" x14ac:dyDescent="0.2">
      <c r="A3461" t="s">
        <v>333</v>
      </c>
      <c r="B3461" s="1" t="s">
        <v>183</v>
      </c>
      <c r="C3461" t="s">
        <v>309</v>
      </c>
      <c r="D3461" s="1" t="s">
        <v>274</v>
      </c>
      <c r="E3461" t="s">
        <v>49</v>
      </c>
      <c r="F3461" t="s">
        <v>49</v>
      </c>
      <c r="G3461" t="s">
        <v>49</v>
      </c>
      <c r="H3461" t="s">
        <v>49</v>
      </c>
      <c r="I3461" t="s">
        <v>49</v>
      </c>
      <c r="J3461" t="s">
        <v>49</v>
      </c>
      <c r="K3461" t="s">
        <v>49</v>
      </c>
      <c r="L3461" t="s">
        <v>49</v>
      </c>
      <c r="M3461">
        <v>23.404254913330099</v>
      </c>
      <c r="N3461" t="s">
        <v>49</v>
      </c>
      <c r="O3461">
        <v>20.212766647338899</v>
      </c>
      <c r="P3461" t="s">
        <v>49</v>
      </c>
      <c r="Q3461">
        <v>31.2169303894043</v>
      </c>
      <c r="R3461" t="s">
        <v>49</v>
      </c>
      <c r="S3461">
        <v>31.746030807495099</v>
      </c>
      <c r="T3461">
        <v>30.150753021240199</v>
      </c>
      <c r="U3461">
        <v>23.300970077514599</v>
      </c>
      <c r="V3461">
        <v>18.446601867675799</v>
      </c>
      <c r="W3461">
        <v>6.2801933288574201</v>
      </c>
      <c r="X3461">
        <v>3.38164258003235</v>
      </c>
      <c r="Y3461">
        <v>4.8076925277709996</v>
      </c>
      <c r="Z3461">
        <v>8.5308055877685494</v>
      </c>
      <c r="AA3461">
        <v>7.1090049743652299</v>
      </c>
      <c r="AB3461">
        <v>5.6872038841247603</v>
      </c>
      <c r="AC3461">
        <v>6.1611375808715803</v>
      </c>
      <c r="AD3461">
        <v>6.63507127761841</v>
      </c>
      <c r="AE3461">
        <v>7.1428570747375497</v>
      </c>
      <c r="AF3461">
        <v>7.1428570747375497</v>
      </c>
      <c r="AG3461">
        <v>8.0952377319335902</v>
      </c>
      <c r="AH3461">
        <v>8.5714282989502006</v>
      </c>
      <c r="AI3461">
        <v>7.0754718780517596</v>
      </c>
      <c r="AJ3461">
        <v>6.6037735939025897</v>
      </c>
      <c r="AK3461">
        <v>8.0188674926757795</v>
      </c>
      <c r="AL3461">
        <v>8.9622640609741193</v>
      </c>
      <c r="AM3461">
        <v>9.4339618682861293</v>
      </c>
    </row>
    <row r="3462" spans="1:39" customFormat="1" hidden="1" x14ac:dyDescent="0.2">
      <c r="A3462" t="s">
        <v>333</v>
      </c>
      <c r="B3462" s="1" t="s">
        <v>183</v>
      </c>
      <c r="C3462" t="s">
        <v>421</v>
      </c>
      <c r="D3462" s="1" t="s">
        <v>223</v>
      </c>
      <c r="E3462">
        <v>2036414</v>
      </c>
      <c r="F3462">
        <v>2082053</v>
      </c>
      <c r="G3462">
        <v>2124992</v>
      </c>
      <c r="H3462">
        <v>2173114</v>
      </c>
      <c r="I3462">
        <v>2228533</v>
      </c>
      <c r="J3462">
        <v>2283168</v>
      </c>
      <c r="K3462">
        <v>2337502</v>
      </c>
      <c r="L3462">
        <v>2395604</v>
      </c>
      <c r="M3462">
        <v>2457809</v>
      </c>
      <c r="N3462">
        <v>2521190</v>
      </c>
      <c r="O3462">
        <v>2585661</v>
      </c>
      <c r="P3462">
        <v>2652126</v>
      </c>
      <c r="Q3462">
        <v>2718879</v>
      </c>
      <c r="R3462">
        <v>2784594</v>
      </c>
      <c r="S3462">
        <v>2843823</v>
      </c>
      <c r="T3462">
        <v>2905171</v>
      </c>
      <c r="U3462">
        <v>2977309</v>
      </c>
      <c r="V3462">
        <v>3050428</v>
      </c>
      <c r="W3462">
        <v>3128713</v>
      </c>
      <c r="X3462">
        <v>3214519</v>
      </c>
      <c r="Y3462">
        <v>3291090</v>
      </c>
      <c r="Z3462">
        <v>3355311</v>
      </c>
      <c r="AA3462">
        <v>3403018</v>
      </c>
      <c r="AB3462">
        <v>3450185</v>
      </c>
      <c r="AC3462">
        <v>3551483</v>
      </c>
      <c r="AD3462">
        <v>3901286</v>
      </c>
      <c r="AE3462">
        <v>4313260</v>
      </c>
      <c r="AF3462">
        <v>4359175</v>
      </c>
      <c r="AG3462">
        <v>4184093</v>
      </c>
      <c r="AH3462">
        <v>4008793</v>
      </c>
      <c r="AI3462">
        <v>3835213</v>
      </c>
      <c r="AJ3462">
        <v>3664342</v>
      </c>
      <c r="AK3462">
        <v>3557157</v>
      </c>
      <c r="AL3462">
        <v>3509908</v>
      </c>
      <c r="AM3462">
        <v>3440173</v>
      </c>
    </row>
    <row r="3463" spans="1:39" customFormat="1" hidden="1" x14ac:dyDescent="0.2">
      <c r="A3463" t="s">
        <v>333</v>
      </c>
      <c r="B3463" s="1" t="s">
        <v>183</v>
      </c>
      <c r="C3463" t="s">
        <v>120</v>
      </c>
      <c r="D3463" s="1" t="s">
        <v>488</v>
      </c>
      <c r="E3463">
        <v>1.9357446074711</v>
      </c>
      <c r="F3463">
        <v>1.9578865762689699</v>
      </c>
      <c r="G3463">
        <v>1.91594749510416</v>
      </c>
      <c r="H3463">
        <v>2.0119035174756901</v>
      </c>
      <c r="I3463">
        <v>2.1228941703766102</v>
      </c>
      <c r="J3463">
        <v>1.9404900389950701</v>
      </c>
      <c r="K3463">
        <v>1.79967332576435</v>
      </c>
      <c r="L3463">
        <v>1.8221189093622701</v>
      </c>
      <c r="M3463">
        <v>1.86655636519815</v>
      </c>
      <c r="N3463">
        <v>1.80083114688498</v>
      </c>
      <c r="O3463">
        <v>1.71933079596685</v>
      </c>
      <c r="P3463">
        <v>1.6903393684107899</v>
      </c>
      <c r="Q3463">
        <v>1.6480313517987</v>
      </c>
      <c r="R3463">
        <v>1.5742975808914199</v>
      </c>
      <c r="S3463">
        <v>1.3007623759812099</v>
      </c>
      <c r="T3463">
        <v>1.2990446960809401</v>
      </c>
      <c r="U3463">
        <v>1.5417277303208601</v>
      </c>
      <c r="V3463">
        <v>1.48078594660326</v>
      </c>
      <c r="W3463">
        <v>1.64097999986534</v>
      </c>
      <c r="X3463">
        <v>1.8835598292098099</v>
      </c>
      <c r="Y3463">
        <v>1.6088461333698201</v>
      </c>
      <c r="Z3463">
        <v>1.29127979774658</v>
      </c>
      <c r="AA3463">
        <v>0.89807162101219096</v>
      </c>
      <c r="AB3463">
        <v>0.98111944066668999</v>
      </c>
      <c r="AC3463">
        <v>2.60752084121081</v>
      </c>
      <c r="AD3463">
        <v>9.2264961282357607</v>
      </c>
      <c r="AE3463">
        <v>9.9719695424285799</v>
      </c>
      <c r="AF3463">
        <v>1.9663732686465301</v>
      </c>
      <c r="AG3463">
        <v>-2.2172797902347998</v>
      </c>
      <c r="AH3463">
        <v>-2.4155210315248001</v>
      </c>
      <c r="AI3463">
        <v>-2.6272125410545799</v>
      </c>
      <c r="AJ3463">
        <v>-2.8798658955211902</v>
      </c>
      <c r="AK3463">
        <v>-2.0793369059084399</v>
      </c>
      <c r="AL3463">
        <v>-1.2490351669170201</v>
      </c>
      <c r="AM3463">
        <v>-1.85691249289585</v>
      </c>
    </row>
    <row r="3464" spans="1:39" customFormat="1" hidden="1" x14ac:dyDescent="0.2">
      <c r="A3464" t="s">
        <v>333</v>
      </c>
      <c r="B3464" s="1" t="s">
        <v>183</v>
      </c>
      <c r="C3464" t="s">
        <v>514</v>
      </c>
      <c r="D3464" s="1" t="s">
        <v>142</v>
      </c>
      <c r="E3464">
        <v>3457148</v>
      </c>
      <c r="F3464">
        <v>3525502</v>
      </c>
      <c r="G3464">
        <v>3593700</v>
      </c>
      <c r="H3464">
        <v>3666734</v>
      </c>
      <c r="I3464">
        <v>3745407</v>
      </c>
      <c r="J3464">
        <v>3818796</v>
      </c>
      <c r="K3464">
        <v>3888144</v>
      </c>
      <c r="L3464">
        <v>3959640</v>
      </c>
      <c r="M3464">
        <v>4034243</v>
      </c>
      <c r="N3464">
        <v>4107551</v>
      </c>
      <c r="O3464">
        <v>4178784</v>
      </c>
      <c r="P3464">
        <v>4250020</v>
      </c>
      <c r="Q3464">
        <v>4320642</v>
      </c>
      <c r="R3464">
        <v>4389200</v>
      </c>
      <c r="S3464">
        <v>4446666</v>
      </c>
      <c r="T3464">
        <v>4504807</v>
      </c>
      <c r="U3464">
        <v>4574797</v>
      </c>
      <c r="V3464">
        <v>4643044</v>
      </c>
      <c r="W3464">
        <v>4719864</v>
      </c>
      <c r="X3464">
        <v>4809608</v>
      </c>
      <c r="Y3464">
        <v>4887613</v>
      </c>
      <c r="Z3464">
        <v>4951135</v>
      </c>
      <c r="AA3464">
        <v>4995800</v>
      </c>
      <c r="AB3464">
        <v>5045056</v>
      </c>
      <c r="AC3464">
        <v>5178337</v>
      </c>
      <c r="AD3464">
        <v>5678851</v>
      </c>
      <c r="AE3464">
        <v>6274342</v>
      </c>
      <c r="AF3464">
        <v>6398940</v>
      </c>
      <c r="AG3464">
        <v>6258619</v>
      </c>
      <c r="AH3464">
        <v>6109252</v>
      </c>
      <c r="AI3464">
        <v>5950839</v>
      </c>
      <c r="AJ3464">
        <v>5781907</v>
      </c>
      <c r="AK3464">
        <v>5662923</v>
      </c>
      <c r="AL3464">
        <v>5592631</v>
      </c>
      <c r="AM3464">
        <v>5489739</v>
      </c>
    </row>
    <row r="3465" spans="1:39" customFormat="1" hidden="1" x14ac:dyDescent="0.2">
      <c r="A3465" t="s">
        <v>333</v>
      </c>
      <c r="B3465" s="1" t="s">
        <v>183</v>
      </c>
      <c r="C3465" t="s">
        <v>267</v>
      </c>
      <c r="D3465" s="1" t="s">
        <v>205</v>
      </c>
      <c r="E3465" t="s">
        <v>49</v>
      </c>
      <c r="F3465" t="s">
        <v>49</v>
      </c>
      <c r="G3465" t="s">
        <v>49</v>
      </c>
      <c r="H3465" t="s">
        <v>49</v>
      </c>
      <c r="I3465" t="s">
        <v>49</v>
      </c>
      <c r="J3465" t="s">
        <v>49</v>
      </c>
      <c r="K3465" t="s">
        <v>49</v>
      </c>
      <c r="L3465" t="s">
        <v>49</v>
      </c>
      <c r="M3465" t="s">
        <v>49</v>
      </c>
      <c r="N3465" t="s">
        <v>49</v>
      </c>
      <c r="O3465" t="s">
        <v>49</v>
      </c>
      <c r="P3465" t="s">
        <v>49</v>
      </c>
      <c r="Q3465" t="s">
        <v>49</v>
      </c>
      <c r="R3465" t="s">
        <v>49</v>
      </c>
      <c r="S3465" t="s">
        <v>49</v>
      </c>
      <c r="T3465" t="s">
        <v>49</v>
      </c>
      <c r="U3465" t="s">
        <v>49</v>
      </c>
      <c r="V3465">
        <v>11.4</v>
      </c>
      <c r="W3465">
        <v>11.4</v>
      </c>
      <c r="X3465">
        <v>11.4</v>
      </c>
      <c r="Y3465">
        <v>6.1</v>
      </c>
      <c r="Z3465">
        <v>6.1</v>
      </c>
      <c r="AA3465">
        <v>6.1</v>
      </c>
      <c r="AB3465">
        <v>6.1</v>
      </c>
      <c r="AC3465">
        <v>6.1</v>
      </c>
      <c r="AD3465">
        <v>6.2</v>
      </c>
      <c r="AE3465">
        <v>6.1</v>
      </c>
      <c r="AF3465">
        <v>6.1</v>
      </c>
      <c r="AG3465">
        <v>6.1</v>
      </c>
      <c r="AH3465">
        <v>6.1</v>
      </c>
      <c r="AI3465">
        <v>6.2</v>
      </c>
      <c r="AJ3465">
        <v>6.9</v>
      </c>
      <c r="AK3465" t="s">
        <v>49</v>
      </c>
      <c r="AL3465" t="s">
        <v>49</v>
      </c>
      <c r="AM3465" t="s">
        <v>49</v>
      </c>
    </row>
    <row r="3466" spans="1:39" customFormat="1" hidden="1" x14ac:dyDescent="0.2">
      <c r="A3466" t="s">
        <v>333</v>
      </c>
      <c r="B3466" s="1" t="s">
        <v>183</v>
      </c>
      <c r="C3466" t="s">
        <v>447</v>
      </c>
      <c r="D3466" s="1" t="s">
        <v>564</v>
      </c>
      <c r="E3466" t="s">
        <v>49</v>
      </c>
      <c r="F3466" t="s">
        <v>49</v>
      </c>
      <c r="G3466" t="s">
        <v>49</v>
      </c>
      <c r="H3466" t="s">
        <v>49</v>
      </c>
      <c r="I3466" t="s">
        <v>49</v>
      </c>
      <c r="J3466" t="s">
        <v>49</v>
      </c>
      <c r="K3466" t="s">
        <v>49</v>
      </c>
      <c r="L3466" t="s">
        <v>49</v>
      </c>
      <c r="M3466" t="s">
        <v>49</v>
      </c>
      <c r="N3466" t="s">
        <v>49</v>
      </c>
      <c r="O3466" t="s">
        <v>49</v>
      </c>
      <c r="P3466" t="s">
        <v>49</v>
      </c>
      <c r="Q3466" t="s">
        <v>49</v>
      </c>
      <c r="R3466" t="s">
        <v>49</v>
      </c>
      <c r="S3466" t="s">
        <v>49</v>
      </c>
      <c r="T3466" t="s">
        <v>49</v>
      </c>
      <c r="U3466">
        <v>8</v>
      </c>
      <c r="V3466">
        <v>8</v>
      </c>
      <c r="W3466">
        <v>8</v>
      </c>
      <c r="X3466">
        <v>8</v>
      </c>
      <c r="Y3466">
        <v>8</v>
      </c>
      <c r="Z3466">
        <v>8</v>
      </c>
      <c r="AA3466">
        <v>8</v>
      </c>
      <c r="AB3466">
        <v>8</v>
      </c>
      <c r="AC3466">
        <v>8</v>
      </c>
      <c r="AD3466">
        <v>8</v>
      </c>
      <c r="AE3466">
        <v>8</v>
      </c>
      <c r="AF3466">
        <v>8</v>
      </c>
      <c r="AG3466">
        <v>8</v>
      </c>
      <c r="AH3466">
        <v>8</v>
      </c>
      <c r="AI3466">
        <v>8</v>
      </c>
      <c r="AJ3466">
        <v>8</v>
      </c>
      <c r="AK3466" t="s">
        <v>49</v>
      </c>
      <c r="AL3466" t="s">
        <v>49</v>
      </c>
      <c r="AM3466" t="s">
        <v>49</v>
      </c>
    </row>
    <row r="3467" spans="1:39" customFormat="1" hidden="1" x14ac:dyDescent="0.2">
      <c r="A3467" t="s">
        <v>333</v>
      </c>
      <c r="B3467" s="1" t="s">
        <v>183</v>
      </c>
      <c r="C3467" t="s">
        <v>458</v>
      </c>
      <c r="D3467" s="1" t="s">
        <v>187</v>
      </c>
      <c r="E3467" t="s">
        <v>49</v>
      </c>
      <c r="F3467" t="s">
        <v>49</v>
      </c>
      <c r="G3467" t="s">
        <v>49</v>
      </c>
      <c r="H3467" t="s">
        <v>49</v>
      </c>
      <c r="I3467" t="s">
        <v>49</v>
      </c>
      <c r="J3467" t="s">
        <v>49</v>
      </c>
      <c r="K3467" t="s">
        <v>49</v>
      </c>
      <c r="L3467" t="s">
        <v>49</v>
      </c>
      <c r="M3467" t="s">
        <v>49</v>
      </c>
      <c r="N3467" t="s">
        <v>49</v>
      </c>
      <c r="O3467" t="s">
        <v>49</v>
      </c>
      <c r="P3467" t="s">
        <v>49</v>
      </c>
      <c r="Q3467" t="s">
        <v>49</v>
      </c>
      <c r="R3467" t="s">
        <v>49</v>
      </c>
      <c r="S3467" t="s">
        <v>49</v>
      </c>
      <c r="T3467" t="s">
        <v>49</v>
      </c>
      <c r="U3467" t="s">
        <v>49</v>
      </c>
      <c r="V3467" t="s">
        <v>49</v>
      </c>
      <c r="W3467" t="s">
        <v>49</v>
      </c>
      <c r="X3467" t="s">
        <v>49</v>
      </c>
      <c r="Y3467" t="s">
        <v>49</v>
      </c>
      <c r="Z3467" t="s">
        <v>49</v>
      </c>
      <c r="AA3467" t="s">
        <v>49</v>
      </c>
      <c r="AB3467" t="s">
        <v>49</v>
      </c>
      <c r="AC3467" t="s">
        <v>49</v>
      </c>
      <c r="AD3467" t="s">
        <v>49</v>
      </c>
      <c r="AE3467" t="s">
        <v>49</v>
      </c>
      <c r="AF3467" t="s">
        <v>49</v>
      </c>
      <c r="AG3467" t="s">
        <v>49</v>
      </c>
      <c r="AH3467" t="s">
        <v>49</v>
      </c>
      <c r="AI3467" t="s">
        <v>49</v>
      </c>
      <c r="AJ3467" t="s">
        <v>49</v>
      </c>
      <c r="AK3467" t="s">
        <v>49</v>
      </c>
      <c r="AL3467" t="s">
        <v>49</v>
      </c>
      <c r="AM3467" t="s">
        <v>49</v>
      </c>
    </row>
    <row r="3468" spans="1:39" customFormat="1" hidden="1" x14ac:dyDescent="0.2">
      <c r="A3468" t="s">
        <v>333</v>
      </c>
      <c r="B3468" s="1" t="s">
        <v>183</v>
      </c>
      <c r="C3468" t="s">
        <v>487</v>
      </c>
      <c r="D3468" s="1" t="s">
        <v>306</v>
      </c>
      <c r="E3468" t="s">
        <v>49</v>
      </c>
      <c r="F3468" t="s">
        <v>49</v>
      </c>
      <c r="G3468" t="s">
        <v>49</v>
      </c>
      <c r="H3468" t="s">
        <v>49</v>
      </c>
      <c r="I3468" t="s">
        <v>49</v>
      </c>
      <c r="J3468" t="s">
        <v>49</v>
      </c>
      <c r="K3468" t="s">
        <v>49</v>
      </c>
      <c r="L3468" t="s">
        <v>49</v>
      </c>
      <c r="M3468" t="s">
        <v>49</v>
      </c>
      <c r="N3468" t="s">
        <v>49</v>
      </c>
      <c r="O3468" t="s">
        <v>49</v>
      </c>
      <c r="P3468" t="s">
        <v>49</v>
      </c>
      <c r="Q3468" t="s">
        <v>49</v>
      </c>
      <c r="R3468" t="s">
        <v>49</v>
      </c>
      <c r="S3468" t="s">
        <v>49</v>
      </c>
      <c r="T3468" t="s">
        <v>49</v>
      </c>
      <c r="U3468" t="s">
        <v>49</v>
      </c>
      <c r="V3468" t="s">
        <v>49</v>
      </c>
      <c r="W3468" t="s">
        <v>49</v>
      </c>
      <c r="X3468" t="s">
        <v>49</v>
      </c>
      <c r="Y3468" t="s">
        <v>49</v>
      </c>
      <c r="Z3468" t="s">
        <v>49</v>
      </c>
      <c r="AA3468" t="s">
        <v>49</v>
      </c>
      <c r="AB3468" t="s">
        <v>49</v>
      </c>
      <c r="AC3468" t="s">
        <v>49</v>
      </c>
      <c r="AD3468" t="s">
        <v>49</v>
      </c>
      <c r="AE3468" t="s">
        <v>49</v>
      </c>
      <c r="AF3468" t="s">
        <v>49</v>
      </c>
      <c r="AG3468" t="s">
        <v>49</v>
      </c>
      <c r="AH3468" t="s">
        <v>49</v>
      </c>
      <c r="AI3468" t="s">
        <v>49</v>
      </c>
      <c r="AJ3468" t="s">
        <v>49</v>
      </c>
      <c r="AK3468" t="s">
        <v>49</v>
      </c>
      <c r="AL3468" t="s">
        <v>49</v>
      </c>
      <c r="AM3468" t="s">
        <v>49</v>
      </c>
    </row>
    <row r="3469" spans="1:39" customFormat="1" hidden="1" x14ac:dyDescent="0.2">
      <c r="A3469" t="s">
        <v>333</v>
      </c>
      <c r="B3469" s="1" t="s">
        <v>183</v>
      </c>
      <c r="C3469" t="s">
        <v>454</v>
      </c>
      <c r="D3469" s="1" t="s">
        <v>165</v>
      </c>
      <c r="E3469" t="s">
        <v>49</v>
      </c>
      <c r="F3469">
        <v>-19.153449563546232</v>
      </c>
      <c r="G3469">
        <v>21.160398691457679</v>
      </c>
      <c r="H3469">
        <v>-6.5319721146213565</v>
      </c>
      <c r="I3469">
        <v>-28.985908593796523</v>
      </c>
      <c r="J3469">
        <v>3.0344908965500483</v>
      </c>
      <c r="K3469">
        <v>14.841844746565918</v>
      </c>
      <c r="L3469">
        <v>12.659878618264138</v>
      </c>
      <c r="M3469">
        <v>23.069254639815775</v>
      </c>
      <c r="N3469">
        <v>7.8381767625650802</v>
      </c>
      <c r="O3469" t="s">
        <v>49</v>
      </c>
      <c r="P3469">
        <v>18.514983736757927</v>
      </c>
      <c r="Q3469">
        <v>20.670411182273973</v>
      </c>
      <c r="R3469">
        <v>19.004160460540795</v>
      </c>
      <c r="S3469">
        <v>11.114353840225023</v>
      </c>
      <c r="T3469">
        <v>11.665946114109703</v>
      </c>
      <c r="U3469">
        <v>12.193543974946737</v>
      </c>
      <c r="V3469">
        <v>11.827843240929207</v>
      </c>
      <c r="W3469">
        <v>9.2973769219010727</v>
      </c>
      <c r="X3469">
        <v>6.9065331938099748</v>
      </c>
      <c r="Y3469">
        <v>2.2605863709101781</v>
      </c>
      <c r="Z3469">
        <v>-0.64941800744994205</v>
      </c>
      <c r="AA3469">
        <v>7.7134295215962716</v>
      </c>
      <c r="AB3469">
        <v>4.4310356012194712</v>
      </c>
      <c r="AC3469">
        <v>-0.22038692945295418</v>
      </c>
      <c r="AD3469">
        <v>4.6499846606451811</v>
      </c>
      <c r="AE3469">
        <v>7.1613486750799522</v>
      </c>
      <c r="AF3469">
        <v>3.6338320772741688</v>
      </c>
      <c r="AG3469">
        <v>7.4149321847953127</v>
      </c>
      <c r="AH3469">
        <v>5.3964729904279061</v>
      </c>
      <c r="AI3469">
        <v>3.385546528329193</v>
      </c>
      <c r="AJ3469">
        <v>6.1660224619804724</v>
      </c>
      <c r="AK3469" t="s">
        <v>49</v>
      </c>
      <c r="AL3469" t="s">
        <v>49</v>
      </c>
      <c r="AM3469" t="s">
        <v>49</v>
      </c>
    </row>
    <row r="3470" spans="1:39" customFormat="1" hidden="1" x14ac:dyDescent="0.2">
      <c r="A3470" t="s">
        <v>333</v>
      </c>
      <c r="B3470" s="1" t="s">
        <v>183</v>
      </c>
      <c r="C3470" t="s">
        <v>381</v>
      </c>
      <c r="D3470" s="1" t="s">
        <v>512</v>
      </c>
      <c r="E3470" t="s">
        <v>49</v>
      </c>
      <c r="F3470" t="s">
        <v>49</v>
      </c>
      <c r="G3470" t="s">
        <v>49</v>
      </c>
      <c r="H3470" t="s">
        <v>49</v>
      </c>
      <c r="I3470" t="s">
        <v>49</v>
      </c>
      <c r="J3470" t="s">
        <v>49</v>
      </c>
      <c r="K3470" t="s">
        <v>49</v>
      </c>
      <c r="L3470" t="s">
        <v>49</v>
      </c>
      <c r="M3470">
        <v>34.782608032226598</v>
      </c>
      <c r="N3470" t="s">
        <v>49</v>
      </c>
      <c r="O3470">
        <v>29.347826004028299</v>
      </c>
      <c r="P3470" t="s">
        <v>49</v>
      </c>
      <c r="Q3470">
        <v>30.4347820281982</v>
      </c>
      <c r="R3470" t="s">
        <v>49</v>
      </c>
      <c r="S3470">
        <v>38.918918609619098</v>
      </c>
      <c r="T3470">
        <v>51.891891479492202</v>
      </c>
      <c r="U3470">
        <v>51.243782043457003</v>
      </c>
      <c r="V3470">
        <v>50.490196228027301</v>
      </c>
      <c r="W3470">
        <v>46.0784301757813</v>
      </c>
      <c r="X3470">
        <v>41.262134552002003</v>
      </c>
      <c r="Y3470">
        <v>44.660194396972699</v>
      </c>
      <c r="Z3470">
        <v>51.196170806884801</v>
      </c>
      <c r="AA3470">
        <v>53.588516235351598</v>
      </c>
      <c r="AB3470">
        <v>50.710899353027301</v>
      </c>
      <c r="AC3470">
        <v>47.393363952636697</v>
      </c>
      <c r="AD3470">
        <v>49.763034820556598</v>
      </c>
      <c r="AE3470">
        <v>42.307693481445298</v>
      </c>
      <c r="AF3470">
        <v>41.4285697937012</v>
      </c>
      <c r="AG3470">
        <v>38.095237731933601</v>
      </c>
      <c r="AH3470">
        <v>37.142856597900398</v>
      </c>
      <c r="AI3470">
        <v>34.761905670166001</v>
      </c>
      <c r="AJ3470">
        <v>32.380950927734403</v>
      </c>
      <c r="AK3470">
        <v>23.809524536132798</v>
      </c>
      <c r="AL3470">
        <v>18.095237731933601</v>
      </c>
      <c r="AM3470">
        <v>13.6792449951172</v>
      </c>
    </row>
    <row r="3471" spans="1:39" customFormat="1" hidden="1" x14ac:dyDescent="0.2">
      <c r="A3471" t="s">
        <v>333</v>
      </c>
      <c r="B3471" s="1" t="s">
        <v>183</v>
      </c>
      <c r="C3471" t="s">
        <v>410</v>
      </c>
      <c r="D3471" s="1" t="s">
        <v>81</v>
      </c>
      <c r="E3471" t="s">
        <v>49</v>
      </c>
      <c r="F3471" t="s">
        <v>49</v>
      </c>
      <c r="G3471" t="s">
        <v>49</v>
      </c>
      <c r="H3471" t="s">
        <v>49</v>
      </c>
      <c r="I3471" t="s">
        <v>49</v>
      </c>
      <c r="J3471" t="s">
        <v>49</v>
      </c>
      <c r="K3471" t="s">
        <v>49</v>
      </c>
      <c r="L3471" t="s">
        <v>49</v>
      </c>
      <c r="M3471">
        <v>42.211055755615199</v>
      </c>
      <c r="N3471" t="s">
        <v>49</v>
      </c>
      <c r="O3471">
        <v>38.5</v>
      </c>
      <c r="P3471" t="s">
        <v>49</v>
      </c>
      <c r="Q3471">
        <v>46.766170501708999</v>
      </c>
      <c r="R3471" t="s">
        <v>49</v>
      </c>
      <c r="S3471">
        <v>43.283580780029297</v>
      </c>
      <c r="T3471">
        <v>43.283580780029297</v>
      </c>
      <c r="U3471">
        <v>45.6730766296387</v>
      </c>
      <c r="V3471">
        <v>45.454544067382798</v>
      </c>
      <c r="W3471">
        <v>33.014354705810497</v>
      </c>
      <c r="X3471">
        <v>31.100479125976602</v>
      </c>
      <c r="Y3471">
        <v>33.653846740722699</v>
      </c>
      <c r="Z3471">
        <v>32.227489471435497</v>
      </c>
      <c r="AA3471">
        <v>31.753555297851602</v>
      </c>
      <c r="AB3471">
        <v>31.455398559570298</v>
      </c>
      <c r="AC3471">
        <v>30.046947479248001</v>
      </c>
      <c r="AD3471">
        <v>28.169013977050799</v>
      </c>
      <c r="AE3471">
        <v>26.9230766296387</v>
      </c>
      <c r="AF3471">
        <v>23.3333339691162</v>
      </c>
      <c r="AG3471">
        <v>21.904762268066399</v>
      </c>
      <c r="AH3471">
        <v>21.904762268066399</v>
      </c>
      <c r="AI3471">
        <v>22.857143402099599</v>
      </c>
      <c r="AJ3471">
        <v>21.904762268066399</v>
      </c>
      <c r="AK3471">
        <v>19.0476188659668</v>
      </c>
      <c r="AL3471">
        <v>14.761904716491699</v>
      </c>
      <c r="AM3471">
        <v>13.6792449951172</v>
      </c>
    </row>
    <row r="3472" spans="1:39" customFormat="1" hidden="1" x14ac:dyDescent="0.2">
      <c r="A3472" t="s">
        <v>333</v>
      </c>
      <c r="B3472" s="1" t="s">
        <v>183</v>
      </c>
      <c r="C3472" t="s">
        <v>330</v>
      </c>
      <c r="D3472" s="1" t="s">
        <v>266</v>
      </c>
      <c r="E3472" t="s">
        <v>49</v>
      </c>
      <c r="F3472" t="s">
        <v>49</v>
      </c>
      <c r="G3472" t="s">
        <v>49</v>
      </c>
      <c r="H3472" t="s">
        <v>49</v>
      </c>
      <c r="I3472" t="s">
        <v>49</v>
      </c>
      <c r="J3472" t="s">
        <v>49</v>
      </c>
      <c r="K3472" t="s">
        <v>49</v>
      </c>
      <c r="L3472" t="s">
        <v>49</v>
      </c>
      <c r="M3472" t="s">
        <v>49</v>
      </c>
      <c r="N3472" t="s">
        <v>49</v>
      </c>
      <c r="O3472" t="s">
        <v>49</v>
      </c>
      <c r="P3472">
        <v>13.94</v>
      </c>
      <c r="Q3472">
        <v>19.52</v>
      </c>
      <c r="R3472">
        <v>8.41</v>
      </c>
      <c r="S3472">
        <v>10.28</v>
      </c>
      <c r="T3472" t="s">
        <v>49</v>
      </c>
      <c r="U3472">
        <v>7.11</v>
      </c>
      <c r="V3472">
        <v>8.7799999999999994</v>
      </c>
      <c r="W3472">
        <v>6.35</v>
      </c>
      <c r="X3472">
        <v>7.72</v>
      </c>
      <c r="Y3472" t="s">
        <v>49</v>
      </c>
      <c r="Z3472" t="s">
        <v>49</v>
      </c>
      <c r="AA3472" t="s">
        <v>49</v>
      </c>
      <c r="AB3472" t="s">
        <v>49</v>
      </c>
      <c r="AC3472" t="s">
        <v>49</v>
      </c>
      <c r="AD3472" t="s">
        <v>49</v>
      </c>
      <c r="AE3472">
        <v>5.88</v>
      </c>
      <c r="AF3472">
        <v>5.86</v>
      </c>
      <c r="AG3472">
        <v>5.3</v>
      </c>
      <c r="AH3472">
        <v>3.46</v>
      </c>
      <c r="AI3472">
        <v>5.01</v>
      </c>
      <c r="AJ3472">
        <v>4.97</v>
      </c>
      <c r="AK3472">
        <v>5.08</v>
      </c>
      <c r="AL3472" t="s">
        <v>49</v>
      </c>
      <c r="AM3472" t="s">
        <v>49</v>
      </c>
    </row>
    <row r="3473" spans="1:39" customFormat="1" hidden="1" x14ac:dyDescent="0.2">
      <c r="A3473" t="s">
        <v>333</v>
      </c>
      <c r="B3473" s="1" t="s">
        <v>183</v>
      </c>
      <c r="C3473" t="s">
        <v>19</v>
      </c>
      <c r="D3473" s="1" t="s">
        <v>127</v>
      </c>
      <c r="E3473" t="s">
        <v>49</v>
      </c>
      <c r="F3473" t="s">
        <v>49</v>
      </c>
      <c r="G3473" t="s">
        <v>49</v>
      </c>
      <c r="H3473" t="s">
        <v>49</v>
      </c>
      <c r="I3473" t="s">
        <v>49</v>
      </c>
      <c r="J3473" t="s">
        <v>49</v>
      </c>
      <c r="K3473" t="s">
        <v>49</v>
      </c>
      <c r="L3473" t="s">
        <v>49</v>
      </c>
      <c r="M3473" t="s">
        <v>49</v>
      </c>
      <c r="N3473" t="s">
        <v>49</v>
      </c>
      <c r="O3473" t="s">
        <v>49</v>
      </c>
      <c r="P3473">
        <v>14.12</v>
      </c>
      <c r="Q3473">
        <v>18.98</v>
      </c>
      <c r="R3473">
        <v>7.53</v>
      </c>
      <c r="S3473">
        <v>7.9</v>
      </c>
      <c r="T3473" t="s">
        <v>49</v>
      </c>
      <c r="U3473">
        <v>6.15</v>
      </c>
      <c r="V3473">
        <v>7.72</v>
      </c>
      <c r="W3473">
        <v>5.57</v>
      </c>
      <c r="X3473">
        <v>6.83</v>
      </c>
      <c r="Y3473" t="s">
        <v>49</v>
      </c>
      <c r="Z3473" t="s">
        <v>49</v>
      </c>
      <c r="AA3473" t="s">
        <v>49</v>
      </c>
      <c r="AB3473" t="s">
        <v>49</v>
      </c>
      <c r="AC3473" t="s">
        <v>49</v>
      </c>
      <c r="AD3473" t="s">
        <v>49</v>
      </c>
      <c r="AE3473">
        <v>4.93</v>
      </c>
      <c r="AF3473">
        <v>4.8099999999999996</v>
      </c>
      <c r="AG3473">
        <v>4.16</v>
      </c>
      <c r="AH3473">
        <v>2.41</v>
      </c>
      <c r="AI3473">
        <v>3.7</v>
      </c>
      <c r="AJ3473">
        <v>3.66</v>
      </c>
      <c r="AK3473">
        <v>3.78</v>
      </c>
      <c r="AL3473" t="s">
        <v>49</v>
      </c>
      <c r="AM3473" t="s">
        <v>49</v>
      </c>
    </row>
    <row r="3474" spans="1:39" customFormat="1" hidden="1" x14ac:dyDescent="0.2">
      <c r="A3474" t="s">
        <v>333</v>
      </c>
      <c r="B3474" s="1" t="s">
        <v>183</v>
      </c>
      <c r="C3474" t="s">
        <v>219</v>
      </c>
      <c r="D3474" s="1" t="s">
        <v>551</v>
      </c>
      <c r="E3474" t="s">
        <v>49</v>
      </c>
      <c r="F3474" t="s">
        <v>49</v>
      </c>
      <c r="G3474" t="s">
        <v>49</v>
      </c>
      <c r="H3474" t="s">
        <v>49</v>
      </c>
      <c r="I3474" t="s">
        <v>49</v>
      </c>
      <c r="J3474" t="s">
        <v>49</v>
      </c>
      <c r="K3474" t="s">
        <v>49</v>
      </c>
      <c r="L3474" t="s">
        <v>49</v>
      </c>
      <c r="M3474" t="s">
        <v>49</v>
      </c>
      <c r="N3474" t="s">
        <v>49</v>
      </c>
      <c r="O3474" t="s">
        <v>49</v>
      </c>
      <c r="P3474" t="s">
        <v>49</v>
      </c>
      <c r="Q3474" t="s">
        <v>49</v>
      </c>
      <c r="R3474" t="s">
        <v>49</v>
      </c>
      <c r="S3474" t="s">
        <v>49</v>
      </c>
      <c r="T3474" t="s">
        <v>49</v>
      </c>
      <c r="U3474" t="s">
        <v>49</v>
      </c>
      <c r="V3474">
        <v>20</v>
      </c>
      <c r="W3474">
        <v>20</v>
      </c>
      <c r="X3474">
        <v>20</v>
      </c>
      <c r="Y3474">
        <v>20</v>
      </c>
      <c r="Z3474">
        <v>20</v>
      </c>
      <c r="AA3474">
        <v>20</v>
      </c>
      <c r="AB3474">
        <v>20</v>
      </c>
      <c r="AC3474">
        <v>20</v>
      </c>
      <c r="AD3474">
        <v>20</v>
      </c>
      <c r="AE3474">
        <v>20</v>
      </c>
      <c r="AF3474">
        <v>20</v>
      </c>
      <c r="AG3474">
        <v>20</v>
      </c>
      <c r="AH3474">
        <v>20</v>
      </c>
      <c r="AI3474">
        <v>20</v>
      </c>
      <c r="AJ3474">
        <v>20</v>
      </c>
      <c r="AK3474" t="s">
        <v>49</v>
      </c>
      <c r="AL3474" t="s">
        <v>49</v>
      </c>
      <c r="AM3474" t="s">
        <v>49</v>
      </c>
    </row>
    <row r="3475" spans="1:39" customFormat="1" hidden="1" x14ac:dyDescent="0.2">
      <c r="A3475" t="s">
        <v>333</v>
      </c>
      <c r="B3475" s="1" t="s">
        <v>183</v>
      </c>
      <c r="C3475" t="s">
        <v>460</v>
      </c>
      <c r="D3475" s="1" t="s">
        <v>249</v>
      </c>
      <c r="E3475" t="s">
        <v>49</v>
      </c>
      <c r="F3475" t="s">
        <v>49</v>
      </c>
      <c r="G3475" t="s">
        <v>49</v>
      </c>
      <c r="H3475" t="s">
        <v>49</v>
      </c>
      <c r="I3475" t="s">
        <v>49</v>
      </c>
      <c r="J3475" t="s">
        <v>49</v>
      </c>
      <c r="K3475" t="s">
        <v>49</v>
      </c>
      <c r="L3475" t="s">
        <v>49</v>
      </c>
      <c r="M3475" t="s">
        <v>49</v>
      </c>
      <c r="N3475" t="s">
        <v>49</v>
      </c>
      <c r="O3475" t="s">
        <v>49</v>
      </c>
      <c r="P3475" t="s">
        <v>49</v>
      </c>
      <c r="Q3475" t="s">
        <v>49</v>
      </c>
      <c r="R3475" t="s">
        <v>49</v>
      </c>
      <c r="S3475" t="s">
        <v>49</v>
      </c>
      <c r="T3475" t="s">
        <v>49</v>
      </c>
      <c r="U3475" t="s">
        <v>49</v>
      </c>
      <c r="V3475" t="s">
        <v>49</v>
      </c>
      <c r="W3475" t="s">
        <v>49</v>
      </c>
      <c r="X3475" t="s">
        <v>49</v>
      </c>
      <c r="Y3475" t="s">
        <v>49</v>
      </c>
      <c r="Z3475">
        <v>81</v>
      </c>
      <c r="AA3475" t="s">
        <v>49</v>
      </c>
      <c r="AB3475" t="s">
        <v>49</v>
      </c>
      <c r="AC3475" t="s">
        <v>49</v>
      </c>
      <c r="AD3475">
        <v>50</v>
      </c>
      <c r="AE3475" t="s">
        <v>49</v>
      </c>
      <c r="AF3475" t="s">
        <v>49</v>
      </c>
      <c r="AG3475" t="s">
        <v>49</v>
      </c>
      <c r="AH3475" t="s">
        <v>49</v>
      </c>
      <c r="AI3475" t="s">
        <v>49</v>
      </c>
      <c r="AJ3475">
        <v>7.3</v>
      </c>
      <c r="AK3475" t="s">
        <v>49</v>
      </c>
      <c r="AL3475" t="s">
        <v>49</v>
      </c>
      <c r="AM3475" t="s">
        <v>49</v>
      </c>
    </row>
    <row r="3476" spans="1:39" customFormat="1" hidden="1" x14ac:dyDescent="0.2">
      <c r="A3476" t="s">
        <v>333</v>
      </c>
      <c r="B3476" s="1" t="s">
        <v>183</v>
      </c>
      <c r="C3476" t="s">
        <v>214</v>
      </c>
      <c r="D3476" s="1" t="s">
        <v>72</v>
      </c>
      <c r="E3476" t="s">
        <v>49</v>
      </c>
      <c r="F3476" t="s">
        <v>49</v>
      </c>
      <c r="G3476" t="s">
        <v>49</v>
      </c>
      <c r="H3476" t="s">
        <v>49</v>
      </c>
      <c r="I3476" t="s">
        <v>49</v>
      </c>
      <c r="J3476" t="s">
        <v>49</v>
      </c>
      <c r="K3476" t="s">
        <v>49</v>
      </c>
      <c r="L3476" t="s">
        <v>49</v>
      </c>
      <c r="M3476" t="s">
        <v>49</v>
      </c>
      <c r="N3476" t="s">
        <v>49</v>
      </c>
      <c r="O3476" t="s">
        <v>49</v>
      </c>
      <c r="P3476" t="s">
        <v>49</v>
      </c>
      <c r="Q3476" t="s">
        <v>49</v>
      </c>
      <c r="R3476" t="s">
        <v>49</v>
      </c>
      <c r="S3476" t="s">
        <v>49</v>
      </c>
      <c r="T3476" t="s">
        <v>49</v>
      </c>
      <c r="U3476">
        <v>28</v>
      </c>
      <c r="V3476">
        <v>28</v>
      </c>
      <c r="W3476">
        <v>28</v>
      </c>
      <c r="X3476">
        <v>28</v>
      </c>
      <c r="Y3476">
        <v>28</v>
      </c>
      <c r="Z3476">
        <v>28</v>
      </c>
      <c r="AA3476">
        <v>28</v>
      </c>
      <c r="AB3476">
        <v>28</v>
      </c>
      <c r="AC3476">
        <v>28</v>
      </c>
      <c r="AD3476">
        <v>28</v>
      </c>
      <c r="AE3476">
        <v>28</v>
      </c>
      <c r="AF3476">
        <v>37</v>
      </c>
      <c r="AG3476">
        <v>37</v>
      </c>
      <c r="AH3476">
        <v>37</v>
      </c>
      <c r="AI3476">
        <v>37</v>
      </c>
      <c r="AJ3476">
        <v>37</v>
      </c>
      <c r="AK3476" t="s">
        <v>49</v>
      </c>
      <c r="AL3476" t="s">
        <v>49</v>
      </c>
      <c r="AM3476" t="s">
        <v>49</v>
      </c>
    </row>
    <row r="3477" spans="1:39" customFormat="1" hidden="1" x14ac:dyDescent="0.2">
      <c r="A3477" t="s">
        <v>333</v>
      </c>
      <c r="B3477" s="1" t="s">
        <v>183</v>
      </c>
      <c r="C3477" t="s">
        <v>443</v>
      </c>
      <c r="D3477" s="1" t="s">
        <v>259</v>
      </c>
      <c r="E3477" t="s">
        <v>49</v>
      </c>
      <c r="F3477" t="s">
        <v>49</v>
      </c>
      <c r="G3477" t="s">
        <v>49</v>
      </c>
      <c r="H3477" t="s">
        <v>49</v>
      </c>
      <c r="I3477" t="s">
        <v>49</v>
      </c>
      <c r="J3477" t="s">
        <v>49</v>
      </c>
      <c r="K3477" t="s">
        <v>49</v>
      </c>
      <c r="L3477" t="s">
        <v>49</v>
      </c>
      <c r="M3477" t="s">
        <v>49</v>
      </c>
      <c r="N3477" t="s">
        <v>49</v>
      </c>
      <c r="O3477" t="s">
        <v>49</v>
      </c>
      <c r="P3477" t="s">
        <v>49</v>
      </c>
      <c r="Q3477" t="s">
        <v>49</v>
      </c>
      <c r="R3477" t="s">
        <v>49</v>
      </c>
      <c r="S3477" t="s">
        <v>49</v>
      </c>
      <c r="T3477">
        <v>53</v>
      </c>
      <c r="U3477">
        <v>53</v>
      </c>
      <c r="V3477">
        <v>53</v>
      </c>
      <c r="W3477">
        <v>53</v>
      </c>
      <c r="X3477">
        <v>53</v>
      </c>
      <c r="Y3477">
        <v>18</v>
      </c>
      <c r="Z3477">
        <v>15</v>
      </c>
      <c r="AA3477">
        <v>15</v>
      </c>
      <c r="AB3477">
        <v>15</v>
      </c>
      <c r="AC3477">
        <v>15</v>
      </c>
      <c r="AD3477">
        <v>15</v>
      </c>
      <c r="AE3477">
        <v>15</v>
      </c>
      <c r="AF3477">
        <v>15</v>
      </c>
      <c r="AG3477">
        <v>15</v>
      </c>
      <c r="AH3477">
        <v>15</v>
      </c>
      <c r="AI3477">
        <v>15</v>
      </c>
      <c r="AJ3477">
        <v>15</v>
      </c>
      <c r="AK3477" t="s">
        <v>49</v>
      </c>
      <c r="AL3477" t="s">
        <v>49</v>
      </c>
      <c r="AM3477" t="s">
        <v>49</v>
      </c>
    </row>
    <row r="3478" spans="1:39" customFormat="1" hidden="1" x14ac:dyDescent="0.2">
      <c r="A3478" t="s">
        <v>333</v>
      </c>
      <c r="B3478" s="1" t="s">
        <v>183</v>
      </c>
      <c r="C3478" t="s">
        <v>470</v>
      </c>
      <c r="D3478" s="1" t="s">
        <v>131</v>
      </c>
      <c r="E3478" t="s">
        <v>49</v>
      </c>
      <c r="F3478" t="s">
        <v>49</v>
      </c>
      <c r="G3478" t="s">
        <v>49</v>
      </c>
      <c r="H3478" t="s">
        <v>49</v>
      </c>
      <c r="I3478" t="s">
        <v>49</v>
      </c>
      <c r="J3478" t="s">
        <v>49</v>
      </c>
      <c r="K3478" t="s">
        <v>49</v>
      </c>
      <c r="L3478" t="s">
        <v>49</v>
      </c>
      <c r="M3478" t="s">
        <v>49</v>
      </c>
      <c r="N3478" t="s">
        <v>49</v>
      </c>
      <c r="O3478" t="s">
        <v>49</v>
      </c>
      <c r="P3478" t="s">
        <v>49</v>
      </c>
      <c r="Q3478" t="s">
        <v>49</v>
      </c>
      <c r="R3478" t="s">
        <v>49</v>
      </c>
      <c r="S3478" t="s">
        <v>49</v>
      </c>
      <c r="T3478" t="s">
        <v>49</v>
      </c>
      <c r="U3478" t="s">
        <v>49</v>
      </c>
      <c r="V3478" t="s">
        <v>49</v>
      </c>
      <c r="W3478" t="s">
        <v>49</v>
      </c>
      <c r="X3478" t="s">
        <v>49</v>
      </c>
      <c r="Y3478" t="s">
        <v>49</v>
      </c>
      <c r="Z3478" t="s">
        <v>49</v>
      </c>
      <c r="AA3478" t="s">
        <v>49</v>
      </c>
      <c r="AB3478" t="s">
        <v>49</v>
      </c>
      <c r="AC3478" t="s">
        <v>49</v>
      </c>
      <c r="AD3478" t="s">
        <v>49</v>
      </c>
      <c r="AE3478">
        <v>96</v>
      </c>
      <c r="AF3478">
        <v>96</v>
      </c>
      <c r="AG3478">
        <v>96</v>
      </c>
      <c r="AH3478">
        <v>96</v>
      </c>
      <c r="AI3478">
        <v>96</v>
      </c>
      <c r="AJ3478">
        <v>96</v>
      </c>
      <c r="AK3478" t="s">
        <v>49</v>
      </c>
      <c r="AL3478" t="s">
        <v>49</v>
      </c>
      <c r="AM3478" t="s">
        <v>49</v>
      </c>
    </row>
    <row r="3479" spans="1:39" customFormat="1" hidden="1" x14ac:dyDescent="0.2">
      <c r="A3479" t="s">
        <v>333</v>
      </c>
      <c r="B3479" s="1" t="s">
        <v>183</v>
      </c>
      <c r="C3479" t="s">
        <v>169</v>
      </c>
      <c r="D3479" s="1" t="s">
        <v>129</v>
      </c>
      <c r="E3479" t="s">
        <v>49</v>
      </c>
      <c r="F3479" t="s">
        <v>49</v>
      </c>
      <c r="G3479" t="s">
        <v>49</v>
      </c>
      <c r="H3479" t="s">
        <v>49</v>
      </c>
      <c r="I3479" t="s">
        <v>49</v>
      </c>
      <c r="J3479" t="s">
        <v>49</v>
      </c>
      <c r="K3479" t="s">
        <v>49</v>
      </c>
      <c r="L3479" t="s">
        <v>49</v>
      </c>
      <c r="M3479" t="s">
        <v>49</v>
      </c>
      <c r="N3479" t="s">
        <v>49</v>
      </c>
      <c r="O3479" t="s">
        <v>49</v>
      </c>
      <c r="P3479" t="s">
        <v>49</v>
      </c>
      <c r="Q3479" t="s">
        <v>49</v>
      </c>
      <c r="R3479" t="s">
        <v>49</v>
      </c>
      <c r="S3479" t="s">
        <v>49</v>
      </c>
      <c r="T3479" t="s">
        <v>49</v>
      </c>
      <c r="U3479" t="s">
        <v>49</v>
      </c>
      <c r="V3479" t="s">
        <v>49</v>
      </c>
      <c r="W3479" t="s">
        <v>49</v>
      </c>
      <c r="X3479" t="s">
        <v>49</v>
      </c>
      <c r="Y3479" t="s">
        <v>49</v>
      </c>
      <c r="Z3479" t="s">
        <v>49</v>
      </c>
      <c r="AA3479" t="s">
        <v>49</v>
      </c>
      <c r="AB3479" t="s">
        <v>49</v>
      </c>
      <c r="AC3479" t="s">
        <v>49</v>
      </c>
      <c r="AD3479" t="s">
        <v>49</v>
      </c>
      <c r="AE3479">
        <v>48</v>
      </c>
      <c r="AF3479">
        <v>48</v>
      </c>
      <c r="AG3479">
        <v>48</v>
      </c>
      <c r="AH3479">
        <v>48</v>
      </c>
      <c r="AI3479">
        <v>48</v>
      </c>
      <c r="AJ3479">
        <v>48</v>
      </c>
      <c r="AK3479" t="s">
        <v>49</v>
      </c>
      <c r="AL3479" t="s">
        <v>49</v>
      </c>
      <c r="AM3479" t="s">
        <v>49</v>
      </c>
    </row>
    <row r="3480" spans="1:39" customFormat="1" hidden="1" x14ac:dyDescent="0.2">
      <c r="A3480" t="s">
        <v>333</v>
      </c>
      <c r="B3480" s="1" t="s">
        <v>183</v>
      </c>
      <c r="C3480" t="s">
        <v>272</v>
      </c>
      <c r="D3480" s="1" t="s">
        <v>348</v>
      </c>
      <c r="E3480" t="s">
        <v>49</v>
      </c>
      <c r="F3480" t="s">
        <v>49</v>
      </c>
      <c r="G3480" t="s">
        <v>49</v>
      </c>
      <c r="H3480" t="s">
        <v>49</v>
      </c>
      <c r="I3480" t="s">
        <v>49</v>
      </c>
      <c r="J3480" t="s">
        <v>49</v>
      </c>
      <c r="K3480" t="s">
        <v>49</v>
      </c>
      <c r="L3480" t="s">
        <v>49</v>
      </c>
      <c r="M3480" t="s">
        <v>49</v>
      </c>
      <c r="N3480" t="s">
        <v>49</v>
      </c>
      <c r="O3480" t="s">
        <v>49</v>
      </c>
      <c r="P3480" t="s">
        <v>49</v>
      </c>
      <c r="Q3480" t="s">
        <v>49</v>
      </c>
      <c r="R3480" t="s">
        <v>49</v>
      </c>
      <c r="S3480" t="s">
        <v>49</v>
      </c>
      <c r="T3480" t="s">
        <v>49</v>
      </c>
      <c r="U3480" t="s">
        <v>49</v>
      </c>
      <c r="V3480" t="s">
        <v>49</v>
      </c>
      <c r="W3480" t="s">
        <v>49</v>
      </c>
      <c r="X3480" t="s">
        <v>49</v>
      </c>
      <c r="Y3480" t="s">
        <v>49</v>
      </c>
      <c r="Z3480" t="s">
        <v>49</v>
      </c>
      <c r="AA3480" t="s">
        <v>49</v>
      </c>
      <c r="AB3480" t="s">
        <v>49</v>
      </c>
      <c r="AC3480" t="s">
        <v>49</v>
      </c>
      <c r="AD3480" t="s">
        <v>49</v>
      </c>
      <c r="AE3480">
        <v>180</v>
      </c>
      <c r="AF3480">
        <v>180</v>
      </c>
      <c r="AG3480">
        <v>180</v>
      </c>
      <c r="AH3480">
        <v>180</v>
      </c>
      <c r="AI3480">
        <v>180</v>
      </c>
      <c r="AJ3480">
        <v>180</v>
      </c>
      <c r="AK3480" t="s">
        <v>49</v>
      </c>
      <c r="AL3480" t="s">
        <v>49</v>
      </c>
      <c r="AM3480" t="s">
        <v>49</v>
      </c>
    </row>
    <row r="3481" spans="1:39" customFormat="1" hidden="1" x14ac:dyDescent="0.2">
      <c r="A3481" t="s">
        <v>333</v>
      </c>
      <c r="B3481" s="1" t="s">
        <v>183</v>
      </c>
      <c r="C3481" t="s">
        <v>320</v>
      </c>
      <c r="D3481" s="1" t="s">
        <v>481</v>
      </c>
      <c r="E3481" t="s">
        <v>49</v>
      </c>
      <c r="F3481" t="s">
        <v>49</v>
      </c>
      <c r="G3481" t="s">
        <v>49</v>
      </c>
      <c r="H3481" t="s">
        <v>49</v>
      </c>
      <c r="I3481" t="s">
        <v>49</v>
      </c>
      <c r="J3481" t="s">
        <v>49</v>
      </c>
      <c r="K3481" t="s">
        <v>49</v>
      </c>
      <c r="L3481" t="s">
        <v>49</v>
      </c>
      <c r="M3481" t="s">
        <v>49</v>
      </c>
      <c r="N3481" t="s">
        <v>49</v>
      </c>
      <c r="O3481" t="s">
        <v>49</v>
      </c>
      <c r="P3481" t="s">
        <v>49</v>
      </c>
      <c r="Q3481" t="s">
        <v>49</v>
      </c>
      <c r="R3481" t="s">
        <v>49</v>
      </c>
      <c r="S3481" t="s">
        <v>49</v>
      </c>
      <c r="T3481" t="s">
        <v>49</v>
      </c>
      <c r="U3481" t="s">
        <v>49</v>
      </c>
      <c r="V3481" t="s">
        <v>49</v>
      </c>
      <c r="W3481" t="s">
        <v>49</v>
      </c>
      <c r="X3481" t="s">
        <v>49</v>
      </c>
      <c r="Y3481" t="s">
        <v>49</v>
      </c>
      <c r="Z3481" t="s">
        <v>49</v>
      </c>
      <c r="AA3481" t="s">
        <v>49</v>
      </c>
      <c r="AB3481" t="s">
        <v>49</v>
      </c>
      <c r="AC3481" t="s">
        <v>49</v>
      </c>
      <c r="AD3481" t="s">
        <v>49</v>
      </c>
      <c r="AE3481">
        <v>72</v>
      </c>
      <c r="AF3481">
        <v>72</v>
      </c>
      <c r="AG3481">
        <v>72</v>
      </c>
      <c r="AH3481">
        <v>72</v>
      </c>
      <c r="AI3481">
        <v>72</v>
      </c>
      <c r="AJ3481">
        <v>72</v>
      </c>
      <c r="AK3481" t="s">
        <v>49</v>
      </c>
      <c r="AL3481" t="s">
        <v>49</v>
      </c>
      <c r="AM3481" t="s">
        <v>49</v>
      </c>
    </row>
    <row r="3482" spans="1:39" customFormat="1" hidden="1" x14ac:dyDescent="0.2">
      <c r="A3482" t="s">
        <v>333</v>
      </c>
      <c r="B3482" s="1" t="s">
        <v>183</v>
      </c>
      <c r="C3482" t="s">
        <v>157</v>
      </c>
      <c r="D3482" s="1" t="s">
        <v>441</v>
      </c>
      <c r="E3482" t="s">
        <v>49</v>
      </c>
      <c r="F3482" t="s">
        <v>49</v>
      </c>
      <c r="G3482" t="s">
        <v>49</v>
      </c>
      <c r="H3482" t="s">
        <v>49</v>
      </c>
      <c r="I3482" t="s">
        <v>49</v>
      </c>
      <c r="J3482" t="s">
        <v>49</v>
      </c>
      <c r="K3482" t="s">
        <v>49</v>
      </c>
      <c r="L3482" t="s">
        <v>49</v>
      </c>
      <c r="M3482" t="s">
        <v>49</v>
      </c>
      <c r="N3482" t="s">
        <v>49</v>
      </c>
      <c r="O3482" t="s">
        <v>49</v>
      </c>
      <c r="P3482" t="s">
        <v>49</v>
      </c>
      <c r="Q3482" t="s">
        <v>49</v>
      </c>
      <c r="R3482" t="s">
        <v>49</v>
      </c>
      <c r="S3482" t="s">
        <v>49</v>
      </c>
      <c r="T3482" t="s">
        <v>49</v>
      </c>
      <c r="U3482" t="s">
        <v>49</v>
      </c>
      <c r="V3482" t="s">
        <v>49</v>
      </c>
      <c r="W3482" t="s">
        <v>49</v>
      </c>
      <c r="X3482" t="s">
        <v>49</v>
      </c>
      <c r="Y3482" t="s">
        <v>49</v>
      </c>
      <c r="Z3482">
        <v>117.6</v>
      </c>
      <c r="AA3482" t="s">
        <v>49</v>
      </c>
      <c r="AB3482" t="s">
        <v>49</v>
      </c>
      <c r="AC3482" t="s">
        <v>49</v>
      </c>
      <c r="AD3482">
        <v>56</v>
      </c>
      <c r="AE3482" t="s">
        <v>49</v>
      </c>
      <c r="AF3482" t="s">
        <v>49</v>
      </c>
      <c r="AG3482" t="s">
        <v>49</v>
      </c>
      <c r="AH3482" t="s">
        <v>49</v>
      </c>
      <c r="AI3482" t="s">
        <v>49</v>
      </c>
      <c r="AJ3482">
        <v>235.9</v>
      </c>
      <c r="AK3482" t="s">
        <v>49</v>
      </c>
      <c r="AL3482" t="s">
        <v>49</v>
      </c>
      <c r="AM3482" t="s">
        <v>49</v>
      </c>
    </row>
    <row r="3483" spans="1:39" customFormat="1" hidden="1" x14ac:dyDescent="0.2">
      <c r="A3483" t="s">
        <v>333</v>
      </c>
      <c r="B3483" s="1" t="s">
        <v>183</v>
      </c>
      <c r="C3483" t="s">
        <v>87</v>
      </c>
      <c r="D3483" s="1" t="s">
        <v>302</v>
      </c>
      <c r="E3483" t="s">
        <v>49</v>
      </c>
      <c r="F3483" t="s">
        <v>49</v>
      </c>
      <c r="G3483" t="s">
        <v>49</v>
      </c>
      <c r="H3483" t="s">
        <v>49</v>
      </c>
      <c r="I3483" t="s">
        <v>49</v>
      </c>
      <c r="J3483" t="s">
        <v>49</v>
      </c>
      <c r="K3483" t="s">
        <v>49</v>
      </c>
      <c r="L3483" t="s">
        <v>49</v>
      </c>
      <c r="M3483" t="s">
        <v>49</v>
      </c>
      <c r="N3483" t="s">
        <v>49</v>
      </c>
      <c r="O3483" t="s">
        <v>49</v>
      </c>
      <c r="P3483" t="s">
        <v>49</v>
      </c>
      <c r="Q3483" t="s">
        <v>49</v>
      </c>
      <c r="R3483" t="s">
        <v>49</v>
      </c>
      <c r="S3483" t="s">
        <v>49</v>
      </c>
      <c r="T3483" t="s">
        <v>49</v>
      </c>
      <c r="U3483" t="s">
        <v>49</v>
      </c>
      <c r="V3483">
        <v>180</v>
      </c>
      <c r="W3483">
        <v>180</v>
      </c>
      <c r="X3483">
        <v>180</v>
      </c>
      <c r="Y3483">
        <v>180</v>
      </c>
      <c r="Z3483">
        <v>180</v>
      </c>
      <c r="AA3483">
        <v>180</v>
      </c>
      <c r="AB3483">
        <v>180</v>
      </c>
      <c r="AC3483">
        <v>180</v>
      </c>
      <c r="AD3483">
        <v>180</v>
      </c>
      <c r="AE3483">
        <v>183</v>
      </c>
      <c r="AF3483">
        <v>183</v>
      </c>
      <c r="AG3483">
        <v>181</v>
      </c>
      <c r="AH3483">
        <v>181</v>
      </c>
      <c r="AI3483">
        <v>181</v>
      </c>
      <c r="AJ3483">
        <v>181</v>
      </c>
      <c r="AK3483" t="s">
        <v>49</v>
      </c>
      <c r="AL3483" t="s">
        <v>49</v>
      </c>
      <c r="AM3483" t="s">
        <v>49</v>
      </c>
    </row>
    <row r="3484" spans="1:39" customFormat="1" hidden="1" x14ac:dyDescent="0.2">
      <c r="A3484" t="s">
        <v>333</v>
      </c>
      <c r="B3484" s="1" t="s">
        <v>183</v>
      </c>
      <c r="C3484" t="s">
        <v>542</v>
      </c>
      <c r="D3484" s="1" t="s">
        <v>479</v>
      </c>
      <c r="E3484" t="s">
        <v>49</v>
      </c>
      <c r="F3484">
        <v>109.92508864648929</v>
      </c>
      <c r="G3484">
        <v>117.90580802500379</v>
      </c>
      <c r="H3484">
        <v>92.4546720066934</v>
      </c>
      <c r="I3484">
        <v>82.844256447047982</v>
      </c>
      <c r="J3484">
        <v>76.351074718080852</v>
      </c>
      <c r="K3484">
        <v>70.272115474547945</v>
      </c>
      <c r="L3484">
        <v>73.135386993787193</v>
      </c>
      <c r="M3484">
        <v>68.096612759553082</v>
      </c>
      <c r="N3484">
        <v>62.08659793814433</v>
      </c>
      <c r="O3484">
        <v>54.717197598378519</v>
      </c>
      <c r="P3484">
        <v>50.81417076612135</v>
      </c>
      <c r="Q3484">
        <v>50.115295926210614</v>
      </c>
      <c r="R3484">
        <v>55.55680835870259</v>
      </c>
      <c r="S3484">
        <v>51.042532557495143</v>
      </c>
      <c r="T3484">
        <v>54.09083402146986</v>
      </c>
      <c r="U3484">
        <v>90.972797026468626</v>
      </c>
      <c r="V3484">
        <v>92.762656272012507</v>
      </c>
      <c r="W3484">
        <v>91.069397028087451</v>
      </c>
      <c r="X3484">
        <v>97.967707966829266</v>
      </c>
      <c r="Y3484">
        <v>106.62567317684702</v>
      </c>
      <c r="Z3484">
        <v>90.397838862078629</v>
      </c>
      <c r="AA3484">
        <v>95.096652940096689</v>
      </c>
      <c r="AB3484">
        <v>102.13988241385002</v>
      </c>
      <c r="AC3484">
        <v>88.545501923528519</v>
      </c>
      <c r="AD3484">
        <v>86.174328591368592</v>
      </c>
      <c r="AE3484">
        <v>79.817156592782908</v>
      </c>
      <c r="AF3484">
        <v>71.839042633735005</v>
      </c>
      <c r="AG3484">
        <v>67.723617790686021</v>
      </c>
      <c r="AH3484">
        <v>68.455429258912829</v>
      </c>
      <c r="AI3484">
        <v>68.257307303806044</v>
      </c>
      <c r="AJ3484">
        <v>62.98091600992398</v>
      </c>
      <c r="AK3484">
        <v>50.129804287962699</v>
      </c>
      <c r="AL3484">
        <v>78.828620402377027</v>
      </c>
      <c r="AM3484" t="s">
        <v>49</v>
      </c>
    </row>
    <row r="3485" spans="1:39" customFormat="1" hidden="1" x14ac:dyDescent="0.2">
      <c r="A3485" t="s">
        <v>333</v>
      </c>
      <c r="B3485" s="1" t="s">
        <v>183</v>
      </c>
      <c r="C3485" t="s">
        <v>456</v>
      </c>
      <c r="D3485" s="1" t="s">
        <v>489</v>
      </c>
      <c r="E3485" t="s">
        <v>49</v>
      </c>
      <c r="F3485" t="s">
        <v>49</v>
      </c>
      <c r="G3485" t="s">
        <v>49</v>
      </c>
      <c r="H3485" t="s">
        <v>49</v>
      </c>
      <c r="I3485" t="s">
        <v>49</v>
      </c>
      <c r="J3485" t="s">
        <v>49</v>
      </c>
      <c r="K3485" t="s">
        <v>49</v>
      </c>
      <c r="L3485" t="s">
        <v>49</v>
      </c>
      <c r="M3485">
        <v>39</v>
      </c>
      <c r="N3485" t="s">
        <v>49</v>
      </c>
      <c r="O3485">
        <v>37.313434600830099</v>
      </c>
      <c r="P3485" t="s">
        <v>49</v>
      </c>
      <c r="Q3485">
        <v>39.303482055664098</v>
      </c>
      <c r="R3485" t="s">
        <v>49</v>
      </c>
      <c r="S3485">
        <v>28.855720520019499</v>
      </c>
      <c r="T3485">
        <v>33.333332061767599</v>
      </c>
      <c r="U3485">
        <v>36.538459777832003</v>
      </c>
      <c r="V3485">
        <v>40.384616851806598</v>
      </c>
      <c r="W3485">
        <v>33.653846740722699</v>
      </c>
      <c r="X3485">
        <v>33.653846740722699</v>
      </c>
      <c r="Y3485">
        <v>34.134616851806598</v>
      </c>
      <c r="Z3485">
        <v>35.5450248718262</v>
      </c>
      <c r="AA3485">
        <v>36.018959045410199</v>
      </c>
      <c r="AB3485">
        <v>34.741783142089801</v>
      </c>
      <c r="AC3485">
        <v>35.211269378662102</v>
      </c>
      <c r="AD3485">
        <v>35.211269378662102</v>
      </c>
      <c r="AE3485">
        <v>33.497535705566399</v>
      </c>
      <c r="AF3485">
        <v>31.034482955932599</v>
      </c>
      <c r="AG3485">
        <v>32.019702911377003</v>
      </c>
      <c r="AH3485">
        <v>31.527093887329102</v>
      </c>
      <c r="AI3485">
        <v>31.553398132324201</v>
      </c>
      <c r="AJ3485">
        <v>31.884057998657202</v>
      </c>
      <c r="AK3485">
        <v>32.850242614746101</v>
      </c>
      <c r="AL3485">
        <v>30.917875289916999</v>
      </c>
      <c r="AM3485">
        <v>30.917875289916999</v>
      </c>
    </row>
    <row r="3486" spans="1:39" customFormat="1" hidden="1" x14ac:dyDescent="0.2">
      <c r="A3486" t="s">
        <v>171</v>
      </c>
      <c r="B3486" s="1" t="s">
        <v>509</v>
      </c>
      <c r="C3486" t="s">
        <v>483</v>
      </c>
      <c r="D3486" s="1" t="s">
        <v>39</v>
      </c>
      <c r="E3486" t="s">
        <v>49</v>
      </c>
      <c r="F3486" t="s">
        <v>49</v>
      </c>
      <c r="G3486" t="s">
        <v>49</v>
      </c>
      <c r="H3486" t="s">
        <v>49</v>
      </c>
      <c r="I3486" t="s">
        <v>49</v>
      </c>
      <c r="J3486" t="s">
        <v>49</v>
      </c>
      <c r="K3486" t="s">
        <v>49</v>
      </c>
      <c r="L3486" t="s">
        <v>49</v>
      </c>
      <c r="M3486" t="s">
        <v>49</v>
      </c>
      <c r="N3486" t="s">
        <v>49</v>
      </c>
      <c r="O3486" t="s">
        <v>49</v>
      </c>
      <c r="P3486" t="s">
        <v>49</v>
      </c>
      <c r="Q3486">
        <v>2.3798627002288328</v>
      </c>
      <c r="R3486">
        <v>0.91611479028697573</v>
      </c>
      <c r="S3486">
        <v>0.30204961165048538</v>
      </c>
      <c r="T3486">
        <v>49.762032085561501</v>
      </c>
      <c r="U3486">
        <v>8.4004160144417952</v>
      </c>
      <c r="V3486">
        <v>8.7251961473193891</v>
      </c>
      <c r="W3486">
        <v>9.6386659100930299</v>
      </c>
      <c r="X3486">
        <v>9.58759370688019</v>
      </c>
      <c r="Y3486">
        <v>16.427350950638182</v>
      </c>
      <c r="Z3486">
        <v>7.2287004820617646</v>
      </c>
      <c r="AA3486">
        <v>103.33738709903302</v>
      </c>
      <c r="AB3486">
        <v>86.98944676118974</v>
      </c>
      <c r="AC3486">
        <v>82.74715778220056</v>
      </c>
      <c r="AD3486">
        <v>62.906853861583265</v>
      </c>
      <c r="AE3486">
        <v>15.558740639734975</v>
      </c>
      <c r="AF3486">
        <v>7.2102378160443834</v>
      </c>
      <c r="AG3486">
        <v>9.1719033259717246</v>
      </c>
      <c r="AH3486">
        <v>7.3094857843965357</v>
      </c>
      <c r="AI3486">
        <v>3.7726849388478838</v>
      </c>
      <c r="AJ3486">
        <v>2.6112119487918548</v>
      </c>
      <c r="AK3486">
        <v>2.8605427827298349</v>
      </c>
      <c r="AL3486">
        <v>1.3017953833000855</v>
      </c>
      <c r="AM3486">
        <v>1.8271883324344227</v>
      </c>
    </row>
    <row r="3487" spans="1:39" customFormat="1" hidden="1" x14ac:dyDescent="0.2">
      <c r="A3487" t="s">
        <v>171</v>
      </c>
      <c r="B3487" s="1" t="s">
        <v>509</v>
      </c>
      <c r="C3487" t="s">
        <v>260</v>
      </c>
      <c r="D3487" s="1" t="s">
        <v>203</v>
      </c>
      <c r="E3487">
        <v>290149999.89999998</v>
      </c>
      <c r="F3487">
        <v>656039999.89999998</v>
      </c>
      <c r="G3487">
        <v>225240000</v>
      </c>
      <c r="H3487">
        <v>8410000</v>
      </c>
      <c r="I3487">
        <v>-10850000</v>
      </c>
      <c r="J3487">
        <v>-53619999.899999999</v>
      </c>
      <c r="K3487">
        <v>17379999.899999999</v>
      </c>
      <c r="L3487">
        <v>4599999.9000000004</v>
      </c>
      <c r="M3487">
        <v>-132130000</v>
      </c>
      <c r="N3487">
        <v>213819999.90000001</v>
      </c>
      <c r="O3487">
        <v>190310000</v>
      </c>
      <c r="P3487">
        <v>256259999.90000001</v>
      </c>
      <c r="Q3487">
        <v>20800000</v>
      </c>
      <c r="R3487">
        <v>8300000</v>
      </c>
      <c r="S3487">
        <v>2799999.9</v>
      </c>
      <c r="T3487">
        <v>372220000</v>
      </c>
      <c r="U3487">
        <v>75351731.649542898</v>
      </c>
      <c r="V3487">
        <v>82802111.438060999</v>
      </c>
      <c r="W3487">
        <v>107856671.533941</v>
      </c>
      <c r="X3487">
        <v>131637661.595465</v>
      </c>
      <c r="Y3487">
        <v>283536077.40801501</v>
      </c>
      <c r="Z3487">
        <v>127803424.522852</v>
      </c>
      <c r="AA3487">
        <v>2064680994.2386799</v>
      </c>
      <c r="AB3487">
        <v>2086006933.3333299</v>
      </c>
      <c r="AC3487">
        <v>2309981241.25</v>
      </c>
      <c r="AD3487">
        <v>1998675365.6600001</v>
      </c>
      <c r="AE3487">
        <v>501870828.62042397</v>
      </c>
      <c r="AF3487">
        <v>232679832.47377899</v>
      </c>
      <c r="AG3487">
        <v>311699760.32287502</v>
      </c>
      <c r="AH3487">
        <v>247842983.01405001</v>
      </c>
      <c r="AI3487">
        <v>129129754.83329301</v>
      </c>
      <c r="AJ3487">
        <v>86681700.459676206</v>
      </c>
      <c r="AK3487">
        <v>86960000</v>
      </c>
      <c r="AL3487">
        <v>45680000</v>
      </c>
      <c r="AM3487">
        <v>73106666.700000003</v>
      </c>
    </row>
    <row r="3488" spans="1:39" customFormat="1" hidden="1" x14ac:dyDescent="0.2">
      <c r="A3488" t="s">
        <v>171</v>
      </c>
      <c r="B3488" s="1" t="s">
        <v>509</v>
      </c>
      <c r="C3488" t="s">
        <v>31</v>
      </c>
      <c r="D3488" s="1" t="s">
        <v>339</v>
      </c>
      <c r="E3488" t="s">
        <v>49</v>
      </c>
      <c r="F3488" t="s">
        <v>49</v>
      </c>
      <c r="G3488" t="s">
        <v>49</v>
      </c>
      <c r="H3488">
        <v>75.823999999999998</v>
      </c>
      <c r="I3488">
        <v>75.772999999999996</v>
      </c>
      <c r="J3488">
        <v>75.7</v>
      </c>
      <c r="K3488">
        <v>75.622</v>
      </c>
      <c r="L3488">
        <v>75.661000000000001</v>
      </c>
      <c r="M3488">
        <v>75.671999999999997</v>
      </c>
      <c r="N3488">
        <v>75.647000000000006</v>
      </c>
      <c r="O3488">
        <v>75.611999999999995</v>
      </c>
      <c r="P3488">
        <v>75.578000000000003</v>
      </c>
      <c r="Q3488">
        <v>75.52</v>
      </c>
      <c r="R3488">
        <v>75.491</v>
      </c>
      <c r="S3488">
        <v>75.5</v>
      </c>
      <c r="T3488">
        <v>75.450999999999993</v>
      </c>
      <c r="U3488">
        <v>75.471999999999994</v>
      </c>
      <c r="V3488">
        <v>75.480999999999995</v>
      </c>
      <c r="W3488">
        <v>75.501999999999995</v>
      </c>
      <c r="X3488">
        <v>75.516999999999996</v>
      </c>
      <c r="Y3488">
        <v>75.521000000000001</v>
      </c>
      <c r="Z3488">
        <v>75.513000000000005</v>
      </c>
      <c r="AA3488">
        <v>75.488</v>
      </c>
      <c r="AB3488">
        <v>75.516999999999996</v>
      </c>
      <c r="AC3488">
        <v>75.525000000000006</v>
      </c>
      <c r="AD3488">
        <v>75.519000000000005</v>
      </c>
      <c r="AE3488">
        <v>75.480999999999995</v>
      </c>
      <c r="AF3488">
        <v>75.025999999999996</v>
      </c>
      <c r="AG3488">
        <v>74.569999999999993</v>
      </c>
      <c r="AH3488">
        <v>74.522000000000006</v>
      </c>
      <c r="AI3488">
        <v>74.450999999999993</v>
      </c>
      <c r="AJ3488">
        <v>74.367999999999995</v>
      </c>
      <c r="AK3488">
        <v>73.034000000000006</v>
      </c>
      <c r="AL3488">
        <v>73.462999999999994</v>
      </c>
      <c r="AM3488">
        <v>73.808999999999997</v>
      </c>
    </row>
    <row r="3489" spans="1:39" customFormat="1" hidden="1" x14ac:dyDescent="0.2">
      <c r="A3489" t="s">
        <v>171</v>
      </c>
      <c r="B3489" s="1" t="s">
        <v>509</v>
      </c>
      <c r="C3489" t="s">
        <v>473</v>
      </c>
      <c r="D3489" s="1" t="s">
        <v>563</v>
      </c>
      <c r="E3489" t="s">
        <v>49</v>
      </c>
      <c r="F3489" t="s">
        <v>49</v>
      </c>
      <c r="G3489" t="s">
        <v>49</v>
      </c>
      <c r="H3489" t="s">
        <v>49</v>
      </c>
      <c r="I3489" t="s">
        <v>49</v>
      </c>
      <c r="J3489" t="s">
        <v>49</v>
      </c>
      <c r="K3489" t="s">
        <v>49</v>
      </c>
      <c r="L3489" t="s">
        <v>49</v>
      </c>
      <c r="M3489" t="s">
        <v>49</v>
      </c>
      <c r="N3489" t="s">
        <v>49</v>
      </c>
      <c r="O3489" t="s">
        <v>49</v>
      </c>
      <c r="P3489" t="s">
        <v>49</v>
      </c>
      <c r="Q3489" t="s">
        <v>49</v>
      </c>
      <c r="R3489" t="s">
        <v>49</v>
      </c>
      <c r="S3489" t="s">
        <v>49</v>
      </c>
      <c r="T3489" t="s">
        <v>49</v>
      </c>
      <c r="U3489" t="s">
        <v>49</v>
      </c>
      <c r="V3489" t="s">
        <v>49</v>
      </c>
      <c r="W3489" t="s">
        <v>49</v>
      </c>
      <c r="X3489">
        <v>72.02</v>
      </c>
      <c r="Y3489" t="s">
        <v>49</v>
      </c>
      <c r="Z3489" t="s">
        <v>49</v>
      </c>
      <c r="AA3489">
        <v>57.55</v>
      </c>
      <c r="AB3489" t="s">
        <v>49</v>
      </c>
      <c r="AC3489" t="s">
        <v>49</v>
      </c>
      <c r="AD3489" t="s">
        <v>49</v>
      </c>
      <c r="AE3489">
        <v>76.040000000000006</v>
      </c>
      <c r="AF3489" t="s">
        <v>49</v>
      </c>
      <c r="AG3489">
        <v>76.94</v>
      </c>
      <c r="AH3489">
        <v>46.59</v>
      </c>
      <c r="AI3489" t="s">
        <v>49</v>
      </c>
      <c r="AJ3489" t="s">
        <v>49</v>
      </c>
      <c r="AK3489" t="s">
        <v>49</v>
      </c>
      <c r="AL3489" t="s">
        <v>49</v>
      </c>
      <c r="AM3489" t="s">
        <v>49</v>
      </c>
    </row>
    <row r="3490" spans="1:39" customFormat="1" hidden="1" x14ac:dyDescent="0.2">
      <c r="A3490" t="s">
        <v>171</v>
      </c>
      <c r="B3490" s="1" t="s">
        <v>509</v>
      </c>
      <c r="C3490" t="s">
        <v>415</v>
      </c>
      <c r="D3490" s="1" t="s">
        <v>568</v>
      </c>
      <c r="E3490" t="s">
        <v>49</v>
      </c>
      <c r="F3490" t="s">
        <v>49</v>
      </c>
      <c r="G3490" t="s">
        <v>49</v>
      </c>
      <c r="H3490" t="s">
        <v>49</v>
      </c>
      <c r="I3490" t="s">
        <v>49</v>
      </c>
      <c r="J3490" t="s">
        <v>49</v>
      </c>
      <c r="K3490" t="s">
        <v>49</v>
      </c>
      <c r="L3490" t="s">
        <v>49</v>
      </c>
      <c r="M3490" t="s">
        <v>49</v>
      </c>
      <c r="N3490" t="s">
        <v>49</v>
      </c>
      <c r="O3490" t="s">
        <v>49</v>
      </c>
      <c r="P3490" t="s">
        <v>49</v>
      </c>
      <c r="Q3490" t="s">
        <v>49</v>
      </c>
      <c r="R3490" t="s">
        <v>49</v>
      </c>
      <c r="S3490" t="s">
        <v>49</v>
      </c>
      <c r="T3490" t="s">
        <v>49</v>
      </c>
      <c r="U3490" t="s">
        <v>49</v>
      </c>
      <c r="V3490" t="s">
        <v>49</v>
      </c>
      <c r="W3490" t="s">
        <v>49</v>
      </c>
      <c r="X3490">
        <v>3</v>
      </c>
      <c r="Y3490">
        <v>1.28270936012268</v>
      </c>
      <c r="Z3490">
        <v>1.9</v>
      </c>
      <c r="AA3490">
        <v>5.2555971145629901</v>
      </c>
      <c r="AB3490">
        <v>4.0999999999999996</v>
      </c>
      <c r="AC3490">
        <v>9.2513179779052699</v>
      </c>
      <c r="AD3490">
        <v>9.8000000000000007</v>
      </c>
      <c r="AE3490">
        <v>9.4</v>
      </c>
      <c r="AF3490">
        <v>15.2267560958862</v>
      </c>
      <c r="AG3490">
        <v>17.7</v>
      </c>
      <c r="AH3490">
        <v>24.2</v>
      </c>
      <c r="AI3490">
        <v>22.770135879516602</v>
      </c>
      <c r="AJ3490">
        <v>23.1</v>
      </c>
      <c r="AK3490">
        <v>27.559749603271499</v>
      </c>
      <c r="AL3490">
        <v>29.848243713378899</v>
      </c>
      <c r="AM3490" t="s">
        <v>49</v>
      </c>
    </row>
    <row r="3491" spans="1:39" customFormat="1" hidden="1" x14ac:dyDescent="0.2">
      <c r="A3491" t="s">
        <v>171</v>
      </c>
      <c r="B3491" s="1" t="s">
        <v>509</v>
      </c>
      <c r="C3491" t="s">
        <v>275</v>
      </c>
      <c r="D3491" s="1" t="s">
        <v>222</v>
      </c>
      <c r="E3491" t="s">
        <v>49</v>
      </c>
      <c r="F3491" t="s">
        <v>49</v>
      </c>
      <c r="G3491" t="s">
        <v>49</v>
      </c>
      <c r="H3491" t="s">
        <v>49</v>
      </c>
      <c r="I3491" t="s">
        <v>49</v>
      </c>
      <c r="J3491" t="s">
        <v>49</v>
      </c>
      <c r="K3491" t="s">
        <v>49</v>
      </c>
      <c r="L3491" t="s">
        <v>49</v>
      </c>
      <c r="M3491" t="s">
        <v>49</v>
      </c>
      <c r="N3491" t="s">
        <v>49</v>
      </c>
      <c r="O3491" t="s">
        <v>49</v>
      </c>
      <c r="P3491" t="s">
        <v>49</v>
      </c>
      <c r="Q3491">
        <v>7.0541670157461294</v>
      </c>
      <c r="R3491">
        <v>6.4571201956611688</v>
      </c>
      <c r="S3491">
        <v>5.2100604250463265</v>
      </c>
      <c r="T3491">
        <v>7.3516323691923127</v>
      </c>
      <c r="U3491">
        <v>9.6606799349529933</v>
      </c>
      <c r="V3491">
        <v>11.771716432980963</v>
      </c>
      <c r="W3491">
        <v>13.221134102436555</v>
      </c>
      <c r="X3491">
        <v>13.439881596400463</v>
      </c>
      <c r="Y3491">
        <v>14.720928126676702</v>
      </c>
      <c r="Z3491">
        <v>18.059111332769991</v>
      </c>
      <c r="AA3491">
        <v>20.522455806260265</v>
      </c>
      <c r="AB3491">
        <v>22.252839253301346</v>
      </c>
      <c r="AC3491">
        <v>19.536168813293429</v>
      </c>
      <c r="AD3491">
        <v>21.052338573096758</v>
      </c>
      <c r="AE3491">
        <v>19.086921410877906</v>
      </c>
      <c r="AF3491">
        <v>20.740293464391346</v>
      </c>
      <c r="AG3491">
        <v>18.093497461523068</v>
      </c>
      <c r="AH3491">
        <v>20.063967196597364</v>
      </c>
      <c r="AI3491">
        <v>20.478832998901726</v>
      </c>
      <c r="AJ3491">
        <v>19.552740020051836</v>
      </c>
      <c r="AK3491">
        <v>21.864377603992988</v>
      </c>
      <c r="AL3491" t="s">
        <v>49</v>
      </c>
      <c r="AM3491" t="s">
        <v>49</v>
      </c>
    </row>
    <row r="3492" spans="1:39" customFormat="1" hidden="1" x14ac:dyDescent="0.2">
      <c r="A3492" t="s">
        <v>171</v>
      </c>
      <c r="B3492" s="1" t="s">
        <v>509</v>
      </c>
      <c r="C3492" t="s">
        <v>215</v>
      </c>
      <c r="D3492" s="1" t="s">
        <v>497</v>
      </c>
      <c r="E3492" t="s">
        <v>49</v>
      </c>
      <c r="F3492" t="s">
        <v>49</v>
      </c>
      <c r="G3492" t="s">
        <v>49</v>
      </c>
      <c r="H3492" t="s">
        <v>49</v>
      </c>
      <c r="I3492" t="s">
        <v>49</v>
      </c>
      <c r="J3492" t="s">
        <v>49</v>
      </c>
      <c r="K3492" t="s">
        <v>49</v>
      </c>
      <c r="L3492" t="s">
        <v>49</v>
      </c>
      <c r="M3492" t="s">
        <v>49</v>
      </c>
      <c r="N3492" t="s">
        <v>49</v>
      </c>
      <c r="O3492" t="s">
        <v>49</v>
      </c>
      <c r="P3492" t="s">
        <v>49</v>
      </c>
      <c r="Q3492" t="s">
        <v>49</v>
      </c>
      <c r="R3492" t="s">
        <v>49</v>
      </c>
      <c r="S3492" t="s">
        <v>49</v>
      </c>
      <c r="T3492" t="s">
        <v>49</v>
      </c>
      <c r="U3492" t="s">
        <v>49</v>
      </c>
      <c r="V3492" t="s">
        <v>49</v>
      </c>
      <c r="W3492" t="s">
        <v>49</v>
      </c>
      <c r="X3492" t="s">
        <v>49</v>
      </c>
      <c r="Y3492" t="s">
        <v>49</v>
      </c>
      <c r="Z3492" t="s">
        <v>49</v>
      </c>
      <c r="AA3492" t="s">
        <v>49</v>
      </c>
      <c r="AB3492">
        <v>21.730608840700583</v>
      </c>
      <c r="AC3492">
        <v>20.317995252925371</v>
      </c>
      <c r="AD3492" t="s">
        <v>49</v>
      </c>
      <c r="AE3492" t="s">
        <v>49</v>
      </c>
      <c r="AF3492" t="s">
        <v>49</v>
      </c>
      <c r="AG3492" t="s">
        <v>49</v>
      </c>
      <c r="AH3492" t="s">
        <v>49</v>
      </c>
      <c r="AI3492" t="s">
        <v>49</v>
      </c>
      <c r="AJ3492" t="s">
        <v>49</v>
      </c>
      <c r="AK3492" t="s">
        <v>49</v>
      </c>
      <c r="AL3492" t="s">
        <v>49</v>
      </c>
      <c r="AM3492" t="s">
        <v>49</v>
      </c>
    </row>
    <row r="3493" spans="1:39" customFormat="1" hidden="1" x14ac:dyDescent="0.2">
      <c r="A3493" t="s">
        <v>171</v>
      </c>
      <c r="B3493" s="1" t="s">
        <v>509</v>
      </c>
      <c r="C3493" t="s">
        <v>494</v>
      </c>
      <c r="D3493" s="1" t="s">
        <v>202</v>
      </c>
      <c r="E3493" t="s">
        <v>49</v>
      </c>
      <c r="F3493" t="s">
        <v>49</v>
      </c>
      <c r="G3493" t="s">
        <v>49</v>
      </c>
      <c r="H3493" t="s">
        <v>49</v>
      </c>
      <c r="I3493" t="s">
        <v>49</v>
      </c>
      <c r="J3493" t="s">
        <v>49</v>
      </c>
      <c r="K3493" t="s">
        <v>49</v>
      </c>
      <c r="L3493" t="s">
        <v>49</v>
      </c>
      <c r="M3493" t="s">
        <v>49</v>
      </c>
      <c r="N3493" t="s">
        <v>49</v>
      </c>
      <c r="O3493" t="s">
        <v>49</v>
      </c>
      <c r="P3493" t="s">
        <v>49</v>
      </c>
      <c r="Q3493" t="s">
        <v>49</v>
      </c>
      <c r="R3493" t="s">
        <v>49</v>
      </c>
      <c r="S3493" t="s">
        <v>49</v>
      </c>
      <c r="T3493" t="s">
        <v>49</v>
      </c>
      <c r="U3493" t="s">
        <v>49</v>
      </c>
      <c r="V3493" t="s">
        <v>49</v>
      </c>
      <c r="W3493" t="s">
        <v>49</v>
      </c>
      <c r="X3493" t="s">
        <v>49</v>
      </c>
      <c r="Y3493" t="s">
        <v>49</v>
      </c>
      <c r="Z3493" t="s">
        <v>49</v>
      </c>
      <c r="AA3493" t="s">
        <v>49</v>
      </c>
      <c r="AB3493">
        <v>521100000</v>
      </c>
      <c r="AC3493">
        <v>567200000</v>
      </c>
      <c r="AD3493" t="s">
        <v>49</v>
      </c>
      <c r="AE3493" t="s">
        <v>49</v>
      </c>
      <c r="AF3493" t="s">
        <v>49</v>
      </c>
      <c r="AG3493" t="s">
        <v>49</v>
      </c>
      <c r="AH3493" t="s">
        <v>49</v>
      </c>
      <c r="AI3493" t="s">
        <v>49</v>
      </c>
      <c r="AJ3493" t="s">
        <v>49</v>
      </c>
      <c r="AK3493" t="s">
        <v>49</v>
      </c>
      <c r="AL3493" t="s">
        <v>49</v>
      </c>
      <c r="AM3493" t="s">
        <v>49</v>
      </c>
    </row>
    <row r="3494" spans="1:39" customFormat="1" hidden="1" x14ac:dyDescent="0.2">
      <c r="A3494" t="s">
        <v>171</v>
      </c>
      <c r="B3494" s="1" t="s">
        <v>509</v>
      </c>
      <c r="C3494" t="s">
        <v>34</v>
      </c>
      <c r="D3494" s="1" t="s">
        <v>113</v>
      </c>
      <c r="E3494" t="s">
        <v>49</v>
      </c>
      <c r="F3494" t="s">
        <v>49</v>
      </c>
      <c r="G3494" t="s">
        <v>49</v>
      </c>
      <c r="H3494" t="s">
        <v>49</v>
      </c>
      <c r="I3494" t="s">
        <v>49</v>
      </c>
      <c r="J3494" t="s">
        <v>49</v>
      </c>
      <c r="K3494" t="s">
        <v>49</v>
      </c>
      <c r="L3494" t="s">
        <v>49</v>
      </c>
      <c r="M3494" t="s">
        <v>49</v>
      </c>
      <c r="N3494" t="s">
        <v>49</v>
      </c>
      <c r="O3494" t="s">
        <v>49</v>
      </c>
      <c r="P3494" t="s">
        <v>49</v>
      </c>
      <c r="Q3494" t="s">
        <v>49</v>
      </c>
      <c r="R3494">
        <v>41.028664566233701</v>
      </c>
      <c r="S3494">
        <v>46.8381786423992</v>
      </c>
      <c r="T3494">
        <v>51.676697448044102</v>
      </c>
      <c r="U3494">
        <v>55.722511075213099</v>
      </c>
      <c r="V3494">
        <v>61.759687884297001</v>
      </c>
      <c r="W3494">
        <v>66.293742071219398</v>
      </c>
      <c r="X3494">
        <v>73.845856673749296</v>
      </c>
      <c r="Y3494">
        <v>86.761089851682897</v>
      </c>
      <c r="Z3494">
        <v>93.205393920093599</v>
      </c>
      <c r="AA3494">
        <v>100</v>
      </c>
      <c r="AB3494">
        <v>108.488167518494</v>
      </c>
      <c r="AC3494">
        <v>115.899848080648</v>
      </c>
      <c r="AD3494">
        <v>124.681935170635</v>
      </c>
      <c r="AE3494">
        <v>136.97696150854401</v>
      </c>
      <c r="AF3494">
        <v>147.59089104608799</v>
      </c>
      <c r="AG3494">
        <v>160.62943739509299</v>
      </c>
      <c r="AH3494">
        <v>180.579023030835</v>
      </c>
      <c r="AI3494">
        <v>223.12978802062801</v>
      </c>
      <c r="AJ3494" t="s">
        <v>49</v>
      </c>
      <c r="AK3494" t="s">
        <v>49</v>
      </c>
      <c r="AL3494" t="s">
        <v>49</v>
      </c>
      <c r="AM3494" t="s">
        <v>49</v>
      </c>
    </row>
    <row r="3495" spans="1:39" customFormat="1" hidden="1" x14ac:dyDescent="0.2">
      <c r="A3495" t="s">
        <v>171</v>
      </c>
      <c r="B3495" s="1" t="s">
        <v>509</v>
      </c>
      <c r="C3495" t="s">
        <v>358</v>
      </c>
      <c r="D3495" s="1" t="s">
        <v>7</v>
      </c>
      <c r="E3495" t="s">
        <v>49</v>
      </c>
      <c r="F3495" t="s">
        <v>49</v>
      </c>
      <c r="G3495" t="s">
        <v>49</v>
      </c>
      <c r="H3495" t="s">
        <v>49</v>
      </c>
      <c r="I3495" t="s">
        <v>49</v>
      </c>
      <c r="J3495" t="s">
        <v>49</v>
      </c>
      <c r="K3495" t="s">
        <v>49</v>
      </c>
      <c r="L3495" t="s">
        <v>49</v>
      </c>
      <c r="M3495">
        <v>2.1505377292633101</v>
      </c>
      <c r="N3495" t="s">
        <v>49</v>
      </c>
      <c r="O3495">
        <v>0</v>
      </c>
      <c r="P3495" t="s">
        <v>49</v>
      </c>
      <c r="Q3495">
        <v>11.702127456665</v>
      </c>
      <c r="R3495" t="s">
        <v>49</v>
      </c>
      <c r="S3495">
        <v>12.698412895202599</v>
      </c>
      <c r="T3495">
        <v>7.9365077018737802</v>
      </c>
      <c r="U3495">
        <v>6.8965516090393102</v>
      </c>
      <c r="V3495">
        <v>10.731707572936999</v>
      </c>
      <c r="W3495">
        <v>27.317073822021499</v>
      </c>
      <c r="X3495">
        <v>37.378639221191399</v>
      </c>
      <c r="Y3495">
        <v>22.815534591674801</v>
      </c>
      <c r="Z3495">
        <v>32.057415008544901</v>
      </c>
      <c r="AA3495">
        <v>33.333332061767599</v>
      </c>
      <c r="AB3495">
        <v>26.066350936889599</v>
      </c>
      <c r="AC3495">
        <v>32.701423645019503</v>
      </c>
      <c r="AD3495">
        <v>27.014217376708999</v>
      </c>
      <c r="AE3495">
        <v>24.519229888916001</v>
      </c>
      <c r="AF3495">
        <v>29.523809432983398</v>
      </c>
      <c r="AG3495">
        <v>26.190475463867202</v>
      </c>
      <c r="AH3495">
        <v>27.619047164916999</v>
      </c>
      <c r="AI3495">
        <v>18.571428298950199</v>
      </c>
      <c r="AJ3495">
        <v>17.619047164916999</v>
      </c>
      <c r="AK3495">
        <v>20</v>
      </c>
      <c r="AL3495">
        <v>19.0476188659668</v>
      </c>
      <c r="AM3495">
        <v>20.283018112182599</v>
      </c>
    </row>
    <row r="3496" spans="1:39" customFormat="1" hidden="1" x14ac:dyDescent="0.2">
      <c r="A3496" t="s">
        <v>171</v>
      </c>
      <c r="B3496" s="1" t="s">
        <v>509</v>
      </c>
      <c r="C3496" t="s">
        <v>143</v>
      </c>
      <c r="D3496" s="1" t="s">
        <v>308</v>
      </c>
      <c r="E3496" t="s">
        <v>49</v>
      </c>
      <c r="F3496" t="s">
        <v>49</v>
      </c>
      <c r="G3496" t="s">
        <v>49</v>
      </c>
      <c r="H3496" t="s">
        <v>49</v>
      </c>
      <c r="I3496" t="s">
        <v>49</v>
      </c>
      <c r="J3496" t="s">
        <v>49</v>
      </c>
      <c r="K3496" t="s">
        <v>49</v>
      </c>
      <c r="L3496" t="s">
        <v>49</v>
      </c>
      <c r="M3496" t="s">
        <v>49</v>
      </c>
      <c r="N3496" t="s">
        <v>49</v>
      </c>
      <c r="O3496" t="s">
        <v>49</v>
      </c>
      <c r="P3496" t="s">
        <v>49</v>
      </c>
      <c r="Q3496" t="s">
        <v>49</v>
      </c>
      <c r="R3496" t="s">
        <v>49</v>
      </c>
      <c r="S3496" t="s">
        <v>49</v>
      </c>
      <c r="T3496">
        <v>0</v>
      </c>
      <c r="U3496">
        <v>0</v>
      </c>
      <c r="V3496">
        <v>0</v>
      </c>
      <c r="W3496">
        <v>0</v>
      </c>
      <c r="X3496">
        <v>0</v>
      </c>
      <c r="Y3496">
        <v>0</v>
      </c>
      <c r="Z3496">
        <v>0</v>
      </c>
      <c r="AA3496">
        <v>0</v>
      </c>
      <c r="AB3496">
        <v>0</v>
      </c>
      <c r="AC3496">
        <v>0</v>
      </c>
      <c r="AD3496">
        <v>0</v>
      </c>
      <c r="AE3496">
        <v>0</v>
      </c>
      <c r="AF3496">
        <v>0</v>
      </c>
      <c r="AG3496">
        <v>0</v>
      </c>
      <c r="AH3496">
        <v>0</v>
      </c>
      <c r="AI3496">
        <v>0</v>
      </c>
      <c r="AJ3496">
        <v>0</v>
      </c>
      <c r="AK3496" t="s">
        <v>49</v>
      </c>
      <c r="AL3496" t="s">
        <v>49</v>
      </c>
      <c r="AM3496" t="s">
        <v>49</v>
      </c>
    </row>
    <row r="3497" spans="1:39" customFormat="1" hidden="1" x14ac:dyDescent="0.2">
      <c r="A3497" t="s">
        <v>171</v>
      </c>
      <c r="B3497" s="1" t="s">
        <v>509</v>
      </c>
      <c r="C3497" t="s">
        <v>186</v>
      </c>
      <c r="D3497" s="1" t="s">
        <v>144</v>
      </c>
      <c r="E3497" t="s">
        <v>49</v>
      </c>
      <c r="F3497" t="s">
        <v>49</v>
      </c>
      <c r="G3497" t="s">
        <v>49</v>
      </c>
      <c r="H3497" t="s">
        <v>49</v>
      </c>
      <c r="I3497" t="s">
        <v>49</v>
      </c>
      <c r="J3497" t="s">
        <v>49</v>
      </c>
      <c r="K3497" t="s">
        <v>49</v>
      </c>
      <c r="L3497" t="s">
        <v>49</v>
      </c>
      <c r="M3497">
        <v>-1.5001411437988299</v>
      </c>
      <c r="N3497" t="s">
        <v>49</v>
      </c>
      <c r="O3497">
        <v>-1.5365184545517001</v>
      </c>
      <c r="P3497" t="s">
        <v>49</v>
      </c>
      <c r="Q3497">
        <v>-1.09891521930695</v>
      </c>
      <c r="R3497" t="s">
        <v>49</v>
      </c>
      <c r="S3497">
        <v>-1.0342886447906501</v>
      </c>
      <c r="T3497">
        <v>-1.1517472267150899</v>
      </c>
      <c r="U3497">
        <v>-1.32960569858551</v>
      </c>
      <c r="V3497">
        <v>-1.2015304565429701</v>
      </c>
      <c r="W3497">
        <v>-0.723485767841339</v>
      </c>
      <c r="X3497">
        <v>-0.476487666368485</v>
      </c>
      <c r="Y3497">
        <v>-0.79112118482589699</v>
      </c>
      <c r="Z3497">
        <v>-0.60734343528747603</v>
      </c>
      <c r="AA3497">
        <v>-0.57457423210143999</v>
      </c>
      <c r="AB3497">
        <v>-0.69049763679504395</v>
      </c>
      <c r="AC3497">
        <v>-0.60703831911087003</v>
      </c>
      <c r="AD3497">
        <v>-0.71809649467468295</v>
      </c>
      <c r="AE3497">
        <v>-0.77924335002899203</v>
      </c>
      <c r="AF3497">
        <v>-0.66682696342468295</v>
      </c>
      <c r="AG3497">
        <v>-0.74277520179748502</v>
      </c>
      <c r="AH3497">
        <v>-0.68749320507049605</v>
      </c>
      <c r="AI3497">
        <v>-0.87174987792968806</v>
      </c>
      <c r="AJ3497">
        <v>-0.91909432411193803</v>
      </c>
      <c r="AK3497">
        <v>-0.90572464466095004</v>
      </c>
      <c r="AL3497">
        <v>-0.93924075365066495</v>
      </c>
      <c r="AM3497">
        <v>-0.92650133371353105</v>
      </c>
    </row>
    <row r="3498" spans="1:39" customFormat="1" hidden="1" x14ac:dyDescent="0.2">
      <c r="A3498" t="s">
        <v>171</v>
      </c>
      <c r="B3498" s="1" t="s">
        <v>509</v>
      </c>
      <c r="C3498" t="s">
        <v>418</v>
      </c>
      <c r="D3498" s="1" t="s">
        <v>461</v>
      </c>
      <c r="E3498" t="s">
        <v>49</v>
      </c>
      <c r="F3498" t="s">
        <v>49</v>
      </c>
      <c r="G3498" t="s">
        <v>49</v>
      </c>
      <c r="H3498" t="s">
        <v>49</v>
      </c>
      <c r="I3498" t="s">
        <v>49</v>
      </c>
      <c r="J3498" t="s">
        <v>49</v>
      </c>
      <c r="K3498" t="s">
        <v>49</v>
      </c>
      <c r="L3498" t="s">
        <v>49</v>
      </c>
      <c r="M3498" t="s">
        <v>49</v>
      </c>
      <c r="N3498" t="s">
        <v>49</v>
      </c>
      <c r="O3498" t="s">
        <v>49</v>
      </c>
      <c r="P3498" t="s">
        <v>49</v>
      </c>
      <c r="Q3498" t="s">
        <v>49</v>
      </c>
      <c r="R3498" t="s">
        <v>49</v>
      </c>
      <c r="S3498" t="s">
        <v>49</v>
      </c>
      <c r="T3498" t="s">
        <v>49</v>
      </c>
      <c r="U3498" t="s">
        <v>49</v>
      </c>
      <c r="V3498" t="s">
        <v>49</v>
      </c>
      <c r="W3498" t="s">
        <v>49</v>
      </c>
      <c r="X3498" t="s">
        <v>49</v>
      </c>
      <c r="Y3498" t="s">
        <v>49</v>
      </c>
      <c r="Z3498">
        <v>2.5</v>
      </c>
      <c r="AA3498">
        <v>2.5</v>
      </c>
      <c r="AB3498">
        <v>2.5</v>
      </c>
      <c r="AC3498">
        <v>3</v>
      </c>
      <c r="AD3498">
        <v>3</v>
      </c>
      <c r="AE3498">
        <v>3</v>
      </c>
      <c r="AF3498">
        <v>3</v>
      </c>
      <c r="AG3498">
        <v>3</v>
      </c>
      <c r="AH3498">
        <v>3.5</v>
      </c>
      <c r="AI3498">
        <v>3.5</v>
      </c>
      <c r="AJ3498">
        <v>3</v>
      </c>
      <c r="AK3498">
        <v>3</v>
      </c>
      <c r="AL3498">
        <v>3</v>
      </c>
      <c r="AM3498">
        <v>3</v>
      </c>
    </row>
    <row r="3499" spans="1:39" customFormat="1" hidden="1" x14ac:dyDescent="0.2">
      <c r="A3499" t="s">
        <v>171</v>
      </c>
      <c r="B3499" s="1" t="s">
        <v>509</v>
      </c>
      <c r="C3499" t="s">
        <v>507</v>
      </c>
      <c r="D3499" s="1" t="s">
        <v>216</v>
      </c>
      <c r="E3499" t="s">
        <v>49</v>
      </c>
      <c r="F3499" t="s">
        <v>49</v>
      </c>
      <c r="G3499" t="s">
        <v>49</v>
      </c>
      <c r="H3499" t="s">
        <v>49</v>
      </c>
      <c r="I3499" t="s">
        <v>49</v>
      </c>
      <c r="J3499" t="s">
        <v>49</v>
      </c>
      <c r="K3499" t="s">
        <v>49</v>
      </c>
      <c r="L3499" t="s">
        <v>49</v>
      </c>
      <c r="M3499" t="s">
        <v>49</v>
      </c>
      <c r="N3499" t="s">
        <v>49</v>
      </c>
      <c r="O3499" t="s">
        <v>49</v>
      </c>
      <c r="P3499" t="s">
        <v>49</v>
      </c>
      <c r="Q3499" t="s">
        <v>49</v>
      </c>
      <c r="R3499" t="s">
        <v>49</v>
      </c>
      <c r="S3499" t="s">
        <v>49</v>
      </c>
      <c r="T3499" t="s">
        <v>49</v>
      </c>
      <c r="U3499" t="s">
        <v>49</v>
      </c>
      <c r="V3499" t="s">
        <v>49</v>
      </c>
      <c r="W3499" t="s">
        <v>49</v>
      </c>
      <c r="X3499" t="s">
        <v>49</v>
      </c>
      <c r="Y3499" t="s">
        <v>49</v>
      </c>
      <c r="Z3499">
        <v>3</v>
      </c>
      <c r="AA3499">
        <v>3</v>
      </c>
      <c r="AB3499">
        <v>3</v>
      </c>
      <c r="AC3499">
        <v>3</v>
      </c>
      <c r="AD3499">
        <v>3</v>
      </c>
      <c r="AE3499">
        <v>3</v>
      </c>
      <c r="AF3499">
        <v>3</v>
      </c>
      <c r="AG3499">
        <v>3</v>
      </c>
      <c r="AH3499">
        <v>3</v>
      </c>
      <c r="AI3499">
        <v>2.5</v>
      </c>
      <c r="AJ3499">
        <v>2.5</v>
      </c>
      <c r="AK3499">
        <v>2.5</v>
      </c>
      <c r="AL3499">
        <v>2.5</v>
      </c>
      <c r="AM3499">
        <v>2.5</v>
      </c>
    </row>
    <row r="3500" spans="1:39" customFormat="1" hidden="1" x14ac:dyDescent="0.2">
      <c r="A3500" t="s">
        <v>171</v>
      </c>
      <c r="B3500" s="1" t="s">
        <v>509</v>
      </c>
      <c r="C3500" t="s">
        <v>118</v>
      </c>
      <c r="D3500" s="1" t="s">
        <v>580</v>
      </c>
      <c r="E3500" t="s">
        <v>49</v>
      </c>
      <c r="F3500" t="s">
        <v>49</v>
      </c>
      <c r="G3500" t="s">
        <v>49</v>
      </c>
      <c r="H3500" t="s">
        <v>49</v>
      </c>
      <c r="I3500" t="s">
        <v>49</v>
      </c>
      <c r="J3500" t="s">
        <v>49</v>
      </c>
      <c r="K3500" t="s">
        <v>49</v>
      </c>
      <c r="L3500" t="s">
        <v>49</v>
      </c>
      <c r="M3500" t="s">
        <v>49</v>
      </c>
      <c r="N3500" t="s">
        <v>49</v>
      </c>
      <c r="O3500" t="s">
        <v>49</v>
      </c>
      <c r="P3500" t="s">
        <v>49</v>
      </c>
      <c r="Q3500" t="s">
        <v>49</v>
      </c>
      <c r="R3500" t="s">
        <v>49</v>
      </c>
      <c r="S3500" t="s">
        <v>49</v>
      </c>
      <c r="T3500" t="s">
        <v>49</v>
      </c>
      <c r="U3500" t="s">
        <v>49</v>
      </c>
      <c r="V3500" t="s">
        <v>49</v>
      </c>
      <c r="W3500" t="s">
        <v>49</v>
      </c>
      <c r="X3500" t="s">
        <v>49</v>
      </c>
      <c r="Y3500" t="s">
        <v>49</v>
      </c>
      <c r="Z3500">
        <v>2.5</v>
      </c>
      <c r="AA3500">
        <v>3</v>
      </c>
      <c r="AB3500">
        <v>3.5</v>
      </c>
      <c r="AC3500">
        <v>3.5</v>
      </c>
      <c r="AD3500">
        <v>3.5</v>
      </c>
      <c r="AE3500">
        <v>3.5</v>
      </c>
      <c r="AF3500">
        <v>3.5</v>
      </c>
      <c r="AG3500">
        <v>3.5</v>
      </c>
      <c r="AH3500">
        <v>3.5</v>
      </c>
      <c r="AI3500">
        <v>3</v>
      </c>
      <c r="AJ3500">
        <v>3</v>
      </c>
      <c r="AK3500">
        <v>3</v>
      </c>
      <c r="AL3500">
        <v>3</v>
      </c>
      <c r="AM3500">
        <v>3</v>
      </c>
    </row>
    <row r="3501" spans="1:39" customFormat="1" hidden="1" x14ac:dyDescent="0.2">
      <c r="A3501" t="s">
        <v>171</v>
      </c>
      <c r="B3501" s="1" t="s">
        <v>509</v>
      </c>
      <c r="C3501" t="s">
        <v>508</v>
      </c>
      <c r="D3501" s="1" t="s">
        <v>500</v>
      </c>
      <c r="E3501" t="s">
        <v>49</v>
      </c>
      <c r="F3501" t="s">
        <v>49</v>
      </c>
      <c r="G3501" t="s">
        <v>49</v>
      </c>
      <c r="H3501" t="s">
        <v>49</v>
      </c>
      <c r="I3501" t="s">
        <v>49</v>
      </c>
      <c r="J3501" t="s">
        <v>49</v>
      </c>
      <c r="K3501" t="s">
        <v>49</v>
      </c>
      <c r="L3501" t="s">
        <v>49</v>
      </c>
      <c r="M3501" t="s">
        <v>49</v>
      </c>
      <c r="N3501" t="s">
        <v>49</v>
      </c>
      <c r="O3501" t="s">
        <v>49</v>
      </c>
      <c r="P3501" t="s">
        <v>49</v>
      </c>
      <c r="Q3501" t="s">
        <v>49</v>
      </c>
      <c r="R3501" t="s">
        <v>49</v>
      </c>
      <c r="S3501" t="s">
        <v>49</v>
      </c>
      <c r="T3501" t="s">
        <v>49</v>
      </c>
      <c r="U3501" t="s">
        <v>49</v>
      </c>
      <c r="V3501" t="s">
        <v>49</v>
      </c>
      <c r="W3501" t="s">
        <v>49</v>
      </c>
      <c r="X3501" t="s">
        <v>49</v>
      </c>
      <c r="Y3501" t="s">
        <v>49</v>
      </c>
      <c r="Z3501">
        <v>3.5</v>
      </c>
      <c r="AA3501">
        <v>3.5</v>
      </c>
      <c r="AB3501">
        <v>3.5</v>
      </c>
      <c r="AC3501">
        <v>3.5</v>
      </c>
      <c r="AD3501">
        <v>3.5</v>
      </c>
      <c r="AE3501">
        <v>3.5</v>
      </c>
      <c r="AF3501">
        <v>3.5</v>
      </c>
      <c r="AG3501">
        <v>3.5</v>
      </c>
      <c r="AH3501">
        <v>3.5</v>
      </c>
      <c r="AI3501">
        <v>3</v>
      </c>
      <c r="AJ3501">
        <v>3</v>
      </c>
      <c r="AK3501">
        <v>3</v>
      </c>
      <c r="AL3501">
        <v>3</v>
      </c>
      <c r="AM3501">
        <v>3.5</v>
      </c>
    </row>
    <row r="3502" spans="1:39" customFormat="1" hidden="1" x14ac:dyDescent="0.2">
      <c r="A3502" t="s">
        <v>171</v>
      </c>
      <c r="B3502" s="1" t="s">
        <v>509</v>
      </c>
      <c r="C3502" t="s">
        <v>528</v>
      </c>
      <c r="D3502" s="1" t="s">
        <v>397</v>
      </c>
      <c r="E3502" t="s">
        <v>49</v>
      </c>
      <c r="F3502" t="s">
        <v>49</v>
      </c>
      <c r="G3502" t="s">
        <v>49</v>
      </c>
      <c r="H3502" t="s">
        <v>49</v>
      </c>
      <c r="I3502" t="s">
        <v>49</v>
      </c>
      <c r="J3502" t="s">
        <v>49</v>
      </c>
      <c r="K3502" t="s">
        <v>49</v>
      </c>
      <c r="L3502" t="s">
        <v>49</v>
      </c>
      <c r="M3502" t="s">
        <v>49</v>
      </c>
      <c r="N3502" t="s">
        <v>49</v>
      </c>
      <c r="O3502" t="s">
        <v>49</v>
      </c>
      <c r="P3502" t="s">
        <v>49</v>
      </c>
      <c r="Q3502" t="s">
        <v>49</v>
      </c>
      <c r="R3502" t="s">
        <v>49</v>
      </c>
      <c r="S3502" t="s">
        <v>49</v>
      </c>
      <c r="T3502" t="s">
        <v>49</v>
      </c>
      <c r="U3502" t="s">
        <v>49</v>
      </c>
      <c r="V3502" t="s">
        <v>49</v>
      </c>
      <c r="W3502" t="s">
        <v>49</v>
      </c>
      <c r="X3502" t="s">
        <v>49</v>
      </c>
      <c r="Y3502" t="s">
        <v>49</v>
      </c>
      <c r="Z3502">
        <v>2.5</v>
      </c>
      <c r="AA3502">
        <v>2.5</v>
      </c>
      <c r="AB3502">
        <v>2.5</v>
      </c>
      <c r="AC3502">
        <v>2.5</v>
      </c>
      <c r="AD3502">
        <v>2.5</v>
      </c>
      <c r="AE3502">
        <v>2.5</v>
      </c>
      <c r="AF3502">
        <v>2.5</v>
      </c>
      <c r="AG3502">
        <v>2.5</v>
      </c>
      <c r="AH3502">
        <v>2.5</v>
      </c>
      <c r="AI3502">
        <v>2.5</v>
      </c>
      <c r="AJ3502">
        <v>2.5</v>
      </c>
      <c r="AK3502">
        <v>2.5</v>
      </c>
      <c r="AL3502">
        <v>2.5</v>
      </c>
      <c r="AM3502">
        <v>2.5</v>
      </c>
    </row>
    <row r="3503" spans="1:39" customFormat="1" hidden="1" x14ac:dyDescent="0.2">
      <c r="A3503" t="s">
        <v>171</v>
      </c>
      <c r="B3503" s="1" t="s">
        <v>509</v>
      </c>
      <c r="C3503" t="s">
        <v>521</v>
      </c>
      <c r="D3503" s="1" t="s">
        <v>111</v>
      </c>
      <c r="E3503" t="s">
        <v>49</v>
      </c>
      <c r="F3503" t="s">
        <v>49</v>
      </c>
      <c r="G3503" t="s">
        <v>49</v>
      </c>
      <c r="H3503" t="s">
        <v>49</v>
      </c>
      <c r="I3503" t="s">
        <v>49</v>
      </c>
      <c r="J3503" t="s">
        <v>49</v>
      </c>
      <c r="K3503" t="s">
        <v>49</v>
      </c>
      <c r="L3503" t="s">
        <v>49</v>
      </c>
      <c r="M3503" t="s">
        <v>49</v>
      </c>
      <c r="N3503" t="s">
        <v>49</v>
      </c>
      <c r="O3503" t="s">
        <v>49</v>
      </c>
      <c r="P3503" t="s">
        <v>49</v>
      </c>
      <c r="Q3503" t="s">
        <v>49</v>
      </c>
      <c r="R3503" t="s">
        <v>49</v>
      </c>
      <c r="S3503" t="s">
        <v>49</v>
      </c>
      <c r="T3503" t="s">
        <v>49</v>
      </c>
      <c r="U3503" t="s">
        <v>49</v>
      </c>
      <c r="V3503" t="s">
        <v>49</v>
      </c>
      <c r="W3503" t="s">
        <v>49</v>
      </c>
      <c r="X3503" t="s">
        <v>49</v>
      </c>
      <c r="Y3503" t="s">
        <v>49</v>
      </c>
      <c r="Z3503">
        <v>3.5</v>
      </c>
      <c r="AA3503">
        <v>3.5</v>
      </c>
      <c r="AB3503">
        <v>3.5</v>
      </c>
      <c r="AC3503">
        <v>3.5</v>
      </c>
      <c r="AD3503">
        <v>3.5</v>
      </c>
      <c r="AE3503">
        <v>3.5</v>
      </c>
      <c r="AF3503">
        <v>3.5</v>
      </c>
      <c r="AG3503">
        <v>3.5</v>
      </c>
      <c r="AH3503">
        <v>3.5</v>
      </c>
      <c r="AI3503">
        <v>3.5</v>
      </c>
      <c r="AJ3503">
        <v>3</v>
      </c>
      <c r="AK3503">
        <v>3.5</v>
      </c>
      <c r="AL3503">
        <v>3.5</v>
      </c>
      <c r="AM3503">
        <v>3.5</v>
      </c>
    </row>
    <row r="3504" spans="1:39" customFormat="1" hidden="1" x14ac:dyDescent="0.2">
      <c r="A3504" t="s">
        <v>171</v>
      </c>
      <c r="B3504" s="1" t="s">
        <v>509</v>
      </c>
      <c r="C3504" t="s">
        <v>50</v>
      </c>
      <c r="D3504" s="1" t="s">
        <v>569</v>
      </c>
      <c r="E3504" t="s">
        <v>49</v>
      </c>
      <c r="F3504" t="s">
        <v>49</v>
      </c>
      <c r="G3504" t="s">
        <v>49</v>
      </c>
      <c r="H3504" t="s">
        <v>49</v>
      </c>
      <c r="I3504" t="s">
        <v>49</v>
      </c>
      <c r="J3504" t="s">
        <v>49</v>
      </c>
      <c r="K3504" t="s">
        <v>49</v>
      </c>
      <c r="L3504" t="s">
        <v>49</v>
      </c>
      <c r="M3504" t="s">
        <v>49</v>
      </c>
      <c r="N3504" t="s">
        <v>49</v>
      </c>
      <c r="O3504" t="s">
        <v>49</v>
      </c>
      <c r="P3504" t="s">
        <v>49</v>
      </c>
      <c r="Q3504" t="s">
        <v>49</v>
      </c>
      <c r="R3504" t="s">
        <v>49</v>
      </c>
      <c r="S3504" t="s">
        <v>49</v>
      </c>
      <c r="T3504" t="s">
        <v>49</v>
      </c>
      <c r="U3504">
        <v>-17.806790881686847</v>
      </c>
      <c r="V3504">
        <v>-19.341030752850052</v>
      </c>
      <c r="W3504">
        <v>-15.443644226320821</v>
      </c>
      <c r="X3504">
        <v>-16.253453122722288</v>
      </c>
      <c r="Y3504">
        <v>-20.527517608325201</v>
      </c>
      <c r="Z3504">
        <v>-15.678247923200111</v>
      </c>
      <c r="AA3504">
        <v>-42.713631699803798</v>
      </c>
      <c r="AB3504">
        <v>-52.485347018680571</v>
      </c>
      <c r="AC3504">
        <v>-59.995550992899801</v>
      </c>
      <c r="AD3504">
        <v>-32.820968837002638</v>
      </c>
      <c r="AE3504">
        <v>-19.919835988172498</v>
      </c>
      <c r="AF3504">
        <v>5.3024253714188978</v>
      </c>
      <c r="AG3504">
        <v>-8.1226127989488113</v>
      </c>
      <c r="AH3504">
        <v>-16.679832378301267</v>
      </c>
      <c r="AI3504">
        <v>-19.694437325236649</v>
      </c>
      <c r="AJ3504">
        <v>-19.68321667350062</v>
      </c>
      <c r="AK3504" t="s">
        <v>49</v>
      </c>
      <c r="AL3504" t="s">
        <v>49</v>
      </c>
      <c r="AM3504" t="s">
        <v>49</v>
      </c>
    </row>
    <row r="3505" spans="1:39" customFormat="1" hidden="1" x14ac:dyDescent="0.2">
      <c r="A3505" t="s">
        <v>171</v>
      </c>
      <c r="B3505" s="1" t="s">
        <v>509</v>
      </c>
      <c r="C3505" t="s">
        <v>229</v>
      </c>
      <c r="D3505" s="1" t="s">
        <v>536</v>
      </c>
      <c r="E3505">
        <v>5.43333333333333</v>
      </c>
      <c r="F3505">
        <v>6.7666666666666702</v>
      </c>
      <c r="G3505" t="s">
        <v>49</v>
      </c>
      <c r="H3505">
        <v>5.7833333333333297</v>
      </c>
      <c r="I3505">
        <v>7.55</v>
      </c>
      <c r="J3505" t="s">
        <v>49</v>
      </c>
      <c r="K3505">
        <v>6.3416666666666703</v>
      </c>
      <c r="L3505">
        <v>6.3666666666666698</v>
      </c>
      <c r="M3505">
        <v>6.5</v>
      </c>
      <c r="N3505">
        <v>6.4249999999999998</v>
      </c>
      <c r="O3505">
        <v>6.2191666666666698</v>
      </c>
      <c r="P3505">
        <v>6.2516666666666696</v>
      </c>
      <c r="Q3505">
        <v>6.1808333333333296</v>
      </c>
      <c r="R3505">
        <v>5.9433333333333298</v>
      </c>
      <c r="S3505">
        <v>6.24583333333333</v>
      </c>
      <c r="T3505">
        <v>5.2866666666666697</v>
      </c>
      <c r="U3505">
        <v>3.83964027503918</v>
      </c>
      <c r="V3505">
        <v>3.43333333333333</v>
      </c>
      <c r="W3505">
        <v>3.4441666666666699</v>
      </c>
      <c r="X3505">
        <v>3.7685357991593</v>
      </c>
      <c r="Y3505">
        <v>3.99583333333333</v>
      </c>
      <c r="Z3505">
        <v>4.1083333333333298</v>
      </c>
      <c r="AA3505">
        <v>3.5416666666666701</v>
      </c>
      <c r="AB3505">
        <v>3.0333333333333301</v>
      </c>
      <c r="AC3505">
        <v>3.5</v>
      </c>
      <c r="AD3505">
        <v>3.8717039330330301</v>
      </c>
      <c r="AE3505">
        <v>4.1608333333333301</v>
      </c>
      <c r="AF3505">
        <v>4.0508333333333297</v>
      </c>
      <c r="AG3505">
        <v>3.8483333333333301</v>
      </c>
      <c r="AH3505">
        <v>5.0253472222222202</v>
      </c>
      <c r="AI3505" t="s">
        <v>49</v>
      </c>
      <c r="AJ3505" t="s">
        <v>49</v>
      </c>
      <c r="AK3505" t="s">
        <v>49</v>
      </c>
      <c r="AL3505" t="s">
        <v>49</v>
      </c>
      <c r="AM3505" t="s">
        <v>49</v>
      </c>
    </row>
    <row r="3506" spans="1:39" customFormat="1" hidden="1" x14ac:dyDescent="0.2">
      <c r="A3506" t="s">
        <v>171</v>
      </c>
      <c r="B3506" s="1" t="s">
        <v>509</v>
      </c>
      <c r="C3506" t="s">
        <v>522</v>
      </c>
      <c r="D3506" s="1" t="s">
        <v>468</v>
      </c>
      <c r="E3506" t="s">
        <v>49</v>
      </c>
      <c r="F3506" t="s">
        <v>49</v>
      </c>
      <c r="G3506" t="s">
        <v>49</v>
      </c>
      <c r="H3506" t="s">
        <v>49</v>
      </c>
      <c r="I3506" t="s">
        <v>49</v>
      </c>
      <c r="J3506" t="s">
        <v>49</v>
      </c>
      <c r="K3506" t="s">
        <v>49</v>
      </c>
      <c r="L3506" t="s">
        <v>49</v>
      </c>
      <c r="M3506" t="s">
        <v>49</v>
      </c>
      <c r="N3506" t="s">
        <v>49</v>
      </c>
      <c r="O3506" t="s">
        <v>49</v>
      </c>
      <c r="P3506" t="s">
        <v>49</v>
      </c>
      <c r="Q3506" t="s">
        <v>49</v>
      </c>
      <c r="R3506" t="s">
        <v>49</v>
      </c>
      <c r="S3506" t="s">
        <v>49</v>
      </c>
      <c r="T3506" t="s">
        <v>49</v>
      </c>
      <c r="U3506" t="s">
        <v>49</v>
      </c>
      <c r="V3506" t="s">
        <v>49</v>
      </c>
      <c r="W3506" t="s">
        <v>49</v>
      </c>
      <c r="X3506" t="s">
        <v>49</v>
      </c>
      <c r="Y3506" t="s">
        <v>49</v>
      </c>
      <c r="Z3506" t="s">
        <v>49</v>
      </c>
      <c r="AA3506" t="s">
        <v>49</v>
      </c>
      <c r="AB3506" t="s">
        <v>49</v>
      </c>
      <c r="AC3506" t="s">
        <v>49</v>
      </c>
      <c r="AD3506">
        <v>0</v>
      </c>
      <c r="AE3506">
        <v>0</v>
      </c>
      <c r="AF3506">
        <v>0</v>
      </c>
      <c r="AG3506">
        <v>0</v>
      </c>
      <c r="AH3506">
        <v>0</v>
      </c>
      <c r="AI3506">
        <v>0</v>
      </c>
      <c r="AJ3506">
        <v>0</v>
      </c>
      <c r="AK3506" t="s">
        <v>49</v>
      </c>
      <c r="AL3506" t="s">
        <v>49</v>
      </c>
      <c r="AM3506" t="s">
        <v>49</v>
      </c>
    </row>
    <row r="3507" spans="1:39" customFormat="1" hidden="1" x14ac:dyDescent="0.2">
      <c r="A3507" t="s">
        <v>171</v>
      </c>
      <c r="B3507" s="1" t="s">
        <v>509</v>
      </c>
      <c r="C3507" t="s">
        <v>28</v>
      </c>
      <c r="D3507" s="1" t="s">
        <v>553</v>
      </c>
      <c r="E3507" t="s">
        <v>49</v>
      </c>
      <c r="F3507" t="s">
        <v>49</v>
      </c>
      <c r="G3507" t="s">
        <v>49</v>
      </c>
      <c r="H3507" t="s">
        <v>49</v>
      </c>
      <c r="I3507" t="s">
        <v>49</v>
      </c>
      <c r="J3507" t="s">
        <v>49</v>
      </c>
      <c r="K3507" t="s">
        <v>49</v>
      </c>
      <c r="L3507" t="s">
        <v>49</v>
      </c>
      <c r="M3507" t="s">
        <v>49</v>
      </c>
      <c r="N3507" t="s">
        <v>49</v>
      </c>
      <c r="O3507" t="s">
        <v>49</v>
      </c>
      <c r="P3507" t="s">
        <v>49</v>
      </c>
      <c r="Q3507">
        <v>1.9918355267179011</v>
      </c>
      <c r="R3507">
        <v>2.0295032925381391</v>
      </c>
      <c r="S3507">
        <v>2.0549174965898334</v>
      </c>
      <c r="T3507">
        <v>2.5581693730522805</v>
      </c>
      <c r="U3507">
        <v>3.3521157621189195</v>
      </c>
      <c r="V3507">
        <v>3.8096700516319921</v>
      </c>
      <c r="W3507">
        <v>4.7441323379405587</v>
      </c>
      <c r="X3507">
        <v>5.2593748809371164</v>
      </c>
      <c r="Y3507">
        <v>6.1266498558877585</v>
      </c>
      <c r="Z3507">
        <v>7.9469631760414039</v>
      </c>
      <c r="AA3507">
        <v>9.3669851595338205</v>
      </c>
      <c r="AB3507">
        <v>10.374263636346214</v>
      </c>
      <c r="AC3507">
        <v>10.046775620627821</v>
      </c>
      <c r="AD3507">
        <v>11.820774149306793</v>
      </c>
      <c r="AE3507">
        <v>11.440448183392563</v>
      </c>
      <c r="AF3507">
        <v>12.744949427578561</v>
      </c>
      <c r="AG3507">
        <v>13.020664595354864</v>
      </c>
      <c r="AH3507">
        <v>16.752353794963085</v>
      </c>
      <c r="AI3507">
        <v>16.976407905188484</v>
      </c>
      <c r="AJ3507">
        <v>14.30787156773205</v>
      </c>
      <c r="AK3507">
        <v>14.019549649988639</v>
      </c>
      <c r="AL3507">
        <v>12.914581803011437</v>
      </c>
      <c r="AM3507">
        <v>14.787429855010526</v>
      </c>
    </row>
    <row r="3508" spans="1:39" customFormat="1" hidden="1" x14ac:dyDescent="0.2">
      <c r="A3508" t="s">
        <v>171</v>
      </c>
      <c r="B3508" s="1" t="s">
        <v>509</v>
      </c>
      <c r="C3508" t="s">
        <v>342</v>
      </c>
      <c r="D3508" s="1" t="s">
        <v>491</v>
      </c>
      <c r="E3508" t="s">
        <v>49</v>
      </c>
      <c r="F3508" t="s">
        <v>49</v>
      </c>
      <c r="G3508" t="s">
        <v>49</v>
      </c>
      <c r="H3508" t="s">
        <v>49</v>
      </c>
      <c r="I3508" t="s">
        <v>49</v>
      </c>
      <c r="J3508" t="s">
        <v>49</v>
      </c>
      <c r="K3508" t="s">
        <v>49</v>
      </c>
      <c r="L3508" t="s">
        <v>49</v>
      </c>
      <c r="M3508" t="s">
        <v>49</v>
      </c>
      <c r="N3508" t="s">
        <v>49</v>
      </c>
      <c r="O3508" t="s">
        <v>49</v>
      </c>
      <c r="P3508" t="s">
        <v>49</v>
      </c>
      <c r="Q3508" t="s">
        <v>49</v>
      </c>
      <c r="R3508" t="s">
        <v>49</v>
      </c>
      <c r="S3508" t="s">
        <v>49</v>
      </c>
      <c r="T3508" t="s">
        <v>49</v>
      </c>
      <c r="U3508" t="s">
        <v>49</v>
      </c>
      <c r="V3508" t="s">
        <v>49</v>
      </c>
      <c r="W3508" t="s">
        <v>49</v>
      </c>
      <c r="X3508" t="s">
        <v>49</v>
      </c>
      <c r="Y3508" t="s">
        <v>49</v>
      </c>
      <c r="Z3508" t="s">
        <v>49</v>
      </c>
      <c r="AA3508" t="s">
        <v>49</v>
      </c>
      <c r="AB3508" t="s">
        <v>49</v>
      </c>
      <c r="AC3508" t="s">
        <v>49</v>
      </c>
      <c r="AD3508" t="s">
        <v>49</v>
      </c>
      <c r="AE3508" t="s">
        <v>49</v>
      </c>
      <c r="AF3508">
        <v>39.95919</v>
      </c>
      <c r="AG3508">
        <v>39.98301</v>
      </c>
      <c r="AH3508">
        <v>43.58222</v>
      </c>
      <c r="AI3508">
        <v>43.54307</v>
      </c>
      <c r="AJ3508">
        <v>43.227469999999997</v>
      </c>
      <c r="AK3508" t="s">
        <v>49</v>
      </c>
      <c r="AL3508" t="s">
        <v>49</v>
      </c>
      <c r="AM3508" t="s">
        <v>49</v>
      </c>
    </row>
    <row r="3509" spans="1:39" customFormat="1" hidden="1" x14ac:dyDescent="0.2">
      <c r="A3509" t="s">
        <v>171</v>
      </c>
      <c r="B3509" s="1" t="s">
        <v>509</v>
      </c>
      <c r="C3509" t="s">
        <v>207</v>
      </c>
      <c r="D3509" s="1" t="s">
        <v>110</v>
      </c>
      <c r="E3509" t="s">
        <v>49</v>
      </c>
      <c r="F3509" t="s">
        <v>49</v>
      </c>
      <c r="G3509" t="s">
        <v>49</v>
      </c>
      <c r="H3509" t="s">
        <v>49</v>
      </c>
      <c r="I3509" t="s">
        <v>49</v>
      </c>
      <c r="J3509" t="s">
        <v>49</v>
      </c>
      <c r="K3509" t="s">
        <v>49</v>
      </c>
      <c r="L3509" t="s">
        <v>49</v>
      </c>
      <c r="M3509" t="s">
        <v>49</v>
      </c>
      <c r="N3509" t="s">
        <v>49</v>
      </c>
      <c r="O3509" t="s">
        <v>49</v>
      </c>
      <c r="P3509" t="s">
        <v>49</v>
      </c>
      <c r="Q3509" t="s">
        <v>49</v>
      </c>
      <c r="R3509" t="s">
        <v>49</v>
      </c>
      <c r="S3509" t="s">
        <v>49</v>
      </c>
      <c r="T3509" t="s">
        <v>49</v>
      </c>
      <c r="U3509" t="s">
        <v>49</v>
      </c>
      <c r="V3509" t="s">
        <v>49</v>
      </c>
      <c r="W3509" t="s">
        <v>49</v>
      </c>
      <c r="X3509" t="s">
        <v>49</v>
      </c>
      <c r="Y3509" t="s">
        <v>49</v>
      </c>
      <c r="Z3509" t="s">
        <v>49</v>
      </c>
      <c r="AA3509" t="s">
        <v>49</v>
      </c>
      <c r="AB3509" t="s">
        <v>49</v>
      </c>
      <c r="AC3509" t="s">
        <v>49</v>
      </c>
      <c r="AD3509" t="s">
        <v>49</v>
      </c>
      <c r="AE3509" t="s">
        <v>49</v>
      </c>
      <c r="AF3509" t="s">
        <v>49</v>
      </c>
      <c r="AG3509" t="s">
        <v>49</v>
      </c>
      <c r="AH3509" t="s">
        <v>49</v>
      </c>
      <c r="AI3509" t="s">
        <v>49</v>
      </c>
      <c r="AJ3509" t="s">
        <v>49</v>
      </c>
      <c r="AK3509" t="s">
        <v>49</v>
      </c>
      <c r="AL3509" t="s">
        <v>49</v>
      </c>
      <c r="AM3509" t="s">
        <v>49</v>
      </c>
    </row>
    <row r="3510" spans="1:39" customFormat="1" hidden="1" x14ac:dyDescent="0.2">
      <c r="A3510" t="s">
        <v>171</v>
      </c>
      <c r="B3510" s="1" t="s">
        <v>509</v>
      </c>
      <c r="C3510" t="s">
        <v>40</v>
      </c>
      <c r="D3510" s="1" t="s">
        <v>286</v>
      </c>
      <c r="E3510" t="s">
        <v>49</v>
      </c>
      <c r="F3510" t="s">
        <v>49</v>
      </c>
      <c r="G3510" t="s">
        <v>49</v>
      </c>
      <c r="H3510" t="s">
        <v>49</v>
      </c>
      <c r="I3510" t="s">
        <v>49</v>
      </c>
      <c r="J3510" t="s">
        <v>49</v>
      </c>
      <c r="K3510" t="s">
        <v>49</v>
      </c>
      <c r="L3510" t="s">
        <v>49</v>
      </c>
      <c r="M3510" t="s">
        <v>49</v>
      </c>
      <c r="N3510" t="s">
        <v>49</v>
      </c>
      <c r="O3510" t="s">
        <v>49</v>
      </c>
      <c r="P3510" t="s">
        <v>49</v>
      </c>
      <c r="Q3510" t="s">
        <v>49</v>
      </c>
      <c r="R3510" t="s">
        <v>49</v>
      </c>
      <c r="S3510" t="s">
        <v>49</v>
      </c>
      <c r="T3510" t="s">
        <v>49</v>
      </c>
      <c r="U3510" t="s">
        <v>49</v>
      </c>
      <c r="V3510" t="s">
        <v>49</v>
      </c>
      <c r="W3510" t="s">
        <v>49</v>
      </c>
      <c r="X3510" t="s">
        <v>49</v>
      </c>
      <c r="Y3510" t="s">
        <v>49</v>
      </c>
      <c r="Z3510" t="s">
        <v>49</v>
      </c>
      <c r="AA3510" t="s">
        <v>49</v>
      </c>
      <c r="AB3510" t="s">
        <v>49</v>
      </c>
      <c r="AC3510" t="s">
        <v>49</v>
      </c>
      <c r="AD3510" t="s">
        <v>49</v>
      </c>
      <c r="AE3510" t="s">
        <v>49</v>
      </c>
      <c r="AF3510" t="s">
        <v>49</v>
      </c>
      <c r="AG3510" t="s">
        <v>49</v>
      </c>
      <c r="AH3510" t="s">
        <v>49</v>
      </c>
      <c r="AI3510" t="s">
        <v>49</v>
      </c>
      <c r="AJ3510" t="s">
        <v>49</v>
      </c>
      <c r="AK3510" t="s">
        <v>49</v>
      </c>
      <c r="AL3510" t="s">
        <v>49</v>
      </c>
      <c r="AM3510" t="s">
        <v>49</v>
      </c>
    </row>
    <row r="3511" spans="1:39" customFormat="1" hidden="1" x14ac:dyDescent="0.2">
      <c r="A3511" t="s">
        <v>171</v>
      </c>
      <c r="B3511" s="1" t="s">
        <v>509</v>
      </c>
      <c r="C3511" t="s">
        <v>445</v>
      </c>
      <c r="D3511" s="1" t="s">
        <v>307</v>
      </c>
      <c r="E3511" t="s">
        <v>49</v>
      </c>
      <c r="F3511" t="s">
        <v>49</v>
      </c>
      <c r="G3511" t="s">
        <v>49</v>
      </c>
      <c r="H3511">
        <v>1.5953759999999999</v>
      </c>
      <c r="I3511">
        <v>1.6495340000000001</v>
      </c>
      <c r="J3511">
        <v>1.7661</v>
      </c>
      <c r="K3511">
        <v>1.8921300000000001</v>
      </c>
      <c r="L3511">
        <v>2.0188860000000002</v>
      </c>
      <c r="M3511">
        <v>1.8410420000000001</v>
      </c>
      <c r="N3511">
        <v>1.8174410000000001</v>
      </c>
      <c r="O3511">
        <v>1.7468680000000001</v>
      </c>
      <c r="P3511">
        <v>1.6644000000000001</v>
      </c>
      <c r="Q3511">
        <v>2.2610320000000002</v>
      </c>
      <c r="R3511">
        <v>2.1796880000000001</v>
      </c>
      <c r="S3511">
        <v>2.3135059999999998</v>
      </c>
      <c r="T3511">
        <v>2.3414700000000002</v>
      </c>
      <c r="U3511">
        <v>1.983104</v>
      </c>
      <c r="V3511">
        <v>2.0426099999999998</v>
      </c>
      <c r="W3511">
        <v>2.2311179999999999</v>
      </c>
      <c r="X3511">
        <v>1.995536</v>
      </c>
      <c r="Y3511">
        <v>1.746456</v>
      </c>
      <c r="Z3511">
        <v>1.911305</v>
      </c>
      <c r="AA3511">
        <v>2.017064</v>
      </c>
      <c r="AB3511">
        <v>1.90276</v>
      </c>
      <c r="AC3511">
        <v>1.820724</v>
      </c>
      <c r="AD3511">
        <v>1.554487</v>
      </c>
      <c r="AE3511">
        <v>1.6179060000000001</v>
      </c>
      <c r="AF3511">
        <v>1.564144</v>
      </c>
      <c r="AG3511">
        <v>1.5075590000000001</v>
      </c>
      <c r="AH3511">
        <v>1.5165040000000001</v>
      </c>
      <c r="AI3511">
        <v>1.5204500000000001</v>
      </c>
      <c r="AJ3511">
        <v>1.420779</v>
      </c>
      <c r="AK3511">
        <v>1.518473</v>
      </c>
      <c r="AL3511">
        <v>1.5857730000000001</v>
      </c>
      <c r="AM3511" t="s">
        <v>49</v>
      </c>
    </row>
    <row r="3512" spans="1:39" customFormat="1" hidden="1" x14ac:dyDescent="0.2">
      <c r="A3512" t="s">
        <v>171</v>
      </c>
      <c r="B3512" s="1" t="s">
        <v>509</v>
      </c>
      <c r="C3512" t="s">
        <v>394</v>
      </c>
      <c r="D3512" s="1" t="s">
        <v>281</v>
      </c>
      <c r="E3512" t="s">
        <v>49</v>
      </c>
      <c r="F3512" t="s">
        <v>49</v>
      </c>
      <c r="G3512" t="s">
        <v>49</v>
      </c>
      <c r="H3512" t="s">
        <v>49</v>
      </c>
      <c r="I3512" t="s">
        <v>49</v>
      </c>
      <c r="J3512" t="s">
        <v>49</v>
      </c>
      <c r="K3512" t="s">
        <v>49</v>
      </c>
      <c r="L3512" t="s">
        <v>49</v>
      </c>
      <c r="M3512" t="s">
        <v>49</v>
      </c>
      <c r="N3512" t="s">
        <v>49</v>
      </c>
      <c r="O3512" t="s">
        <v>49</v>
      </c>
      <c r="P3512" t="s">
        <v>49</v>
      </c>
      <c r="Q3512" t="s">
        <v>49</v>
      </c>
      <c r="R3512" t="s">
        <v>49</v>
      </c>
      <c r="S3512" t="s">
        <v>49</v>
      </c>
      <c r="T3512" t="s">
        <v>49</v>
      </c>
      <c r="U3512" t="s">
        <v>49</v>
      </c>
      <c r="V3512" t="s">
        <v>49</v>
      </c>
      <c r="W3512" t="s">
        <v>49</v>
      </c>
      <c r="X3512" t="s">
        <v>49</v>
      </c>
      <c r="Y3512" t="s">
        <v>49</v>
      </c>
      <c r="Z3512" t="s">
        <v>49</v>
      </c>
      <c r="AA3512" t="s">
        <v>49</v>
      </c>
      <c r="AB3512" t="s">
        <v>49</v>
      </c>
      <c r="AC3512">
        <v>30.721990000000002</v>
      </c>
      <c r="AD3512" t="s">
        <v>49</v>
      </c>
      <c r="AE3512" t="s">
        <v>49</v>
      </c>
      <c r="AF3512" t="s">
        <v>49</v>
      </c>
      <c r="AG3512" t="s">
        <v>49</v>
      </c>
      <c r="AH3512" t="s">
        <v>49</v>
      </c>
      <c r="AI3512">
        <v>42.387749999999997</v>
      </c>
      <c r="AJ3512" t="s">
        <v>49</v>
      </c>
      <c r="AK3512" t="s">
        <v>49</v>
      </c>
      <c r="AL3512" t="s">
        <v>49</v>
      </c>
      <c r="AM3512" t="s">
        <v>49</v>
      </c>
    </row>
    <row r="3513" spans="1:39" customFormat="1" hidden="1" x14ac:dyDescent="0.2">
      <c r="A3513" t="s">
        <v>171</v>
      </c>
      <c r="B3513" s="1" t="s">
        <v>509</v>
      </c>
      <c r="C3513" t="s">
        <v>163</v>
      </c>
      <c r="D3513" s="1" t="s">
        <v>190</v>
      </c>
      <c r="E3513" t="s">
        <v>49</v>
      </c>
      <c r="F3513" t="s">
        <v>49</v>
      </c>
      <c r="G3513" t="s">
        <v>49</v>
      </c>
      <c r="H3513" t="s">
        <v>49</v>
      </c>
      <c r="I3513" t="s">
        <v>49</v>
      </c>
      <c r="J3513" t="s">
        <v>49</v>
      </c>
      <c r="K3513" t="s">
        <v>49</v>
      </c>
      <c r="L3513" t="s">
        <v>49</v>
      </c>
      <c r="M3513" t="s">
        <v>49</v>
      </c>
      <c r="N3513" t="s">
        <v>49</v>
      </c>
      <c r="O3513" t="s">
        <v>49</v>
      </c>
      <c r="P3513" t="s">
        <v>49</v>
      </c>
      <c r="Q3513" t="s">
        <v>49</v>
      </c>
      <c r="R3513" t="s">
        <v>49</v>
      </c>
      <c r="S3513" t="s">
        <v>49</v>
      </c>
      <c r="T3513" t="s">
        <v>49</v>
      </c>
      <c r="U3513" t="s">
        <v>49</v>
      </c>
      <c r="V3513" t="s">
        <v>49</v>
      </c>
      <c r="W3513" t="s">
        <v>49</v>
      </c>
      <c r="X3513" t="s">
        <v>49</v>
      </c>
      <c r="Y3513" t="s">
        <v>49</v>
      </c>
      <c r="Z3513">
        <v>31.5</v>
      </c>
      <c r="AA3513" t="s">
        <v>49</v>
      </c>
      <c r="AB3513" t="s">
        <v>49</v>
      </c>
      <c r="AC3513" t="s">
        <v>49</v>
      </c>
      <c r="AD3513" t="s">
        <v>49</v>
      </c>
      <c r="AE3513" t="s">
        <v>49</v>
      </c>
      <c r="AF3513" t="s">
        <v>49</v>
      </c>
      <c r="AG3513" t="s">
        <v>49</v>
      </c>
      <c r="AH3513">
        <v>44.3</v>
      </c>
      <c r="AI3513" t="s">
        <v>49</v>
      </c>
      <c r="AJ3513" t="s">
        <v>49</v>
      </c>
      <c r="AK3513" t="s">
        <v>49</v>
      </c>
      <c r="AL3513" t="s">
        <v>49</v>
      </c>
      <c r="AM3513" t="s">
        <v>49</v>
      </c>
    </row>
    <row r="3514" spans="1:39" customFormat="1" hidden="1" x14ac:dyDescent="0.2">
      <c r="A3514" t="s">
        <v>171</v>
      </c>
      <c r="B3514" s="1" t="s">
        <v>509</v>
      </c>
      <c r="C3514" t="s">
        <v>427</v>
      </c>
      <c r="D3514" s="1" t="s">
        <v>225</v>
      </c>
      <c r="E3514" t="s">
        <v>49</v>
      </c>
      <c r="F3514" t="s">
        <v>49</v>
      </c>
      <c r="G3514" t="s">
        <v>49</v>
      </c>
      <c r="H3514" t="s">
        <v>49</v>
      </c>
      <c r="I3514" t="s">
        <v>49</v>
      </c>
      <c r="J3514" t="s">
        <v>49</v>
      </c>
      <c r="K3514" t="s">
        <v>49</v>
      </c>
      <c r="L3514" t="s">
        <v>49</v>
      </c>
      <c r="M3514" t="s">
        <v>49</v>
      </c>
      <c r="N3514" t="s">
        <v>49</v>
      </c>
      <c r="O3514" t="s">
        <v>49</v>
      </c>
      <c r="P3514" t="s">
        <v>49</v>
      </c>
      <c r="Q3514" t="s">
        <v>49</v>
      </c>
      <c r="R3514" t="s">
        <v>49</v>
      </c>
      <c r="S3514" t="s">
        <v>49</v>
      </c>
      <c r="T3514" t="s">
        <v>49</v>
      </c>
      <c r="U3514" t="s">
        <v>49</v>
      </c>
      <c r="V3514" t="s">
        <v>49</v>
      </c>
      <c r="W3514" t="s">
        <v>49</v>
      </c>
      <c r="X3514" t="s">
        <v>49</v>
      </c>
      <c r="Y3514" t="s">
        <v>49</v>
      </c>
      <c r="Z3514">
        <v>41.1</v>
      </c>
      <c r="AA3514" t="s">
        <v>49</v>
      </c>
      <c r="AB3514" t="s">
        <v>49</v>
      </c>
      <c r="AC3514" t="s">
        <v>49</v>
      </c>
      <c r="AD3514" t="s">
        <v>49</v>
      </c>
      <c r="AE3514" t="s">
        <v>49</v>
      </c>
      <c r="AF3514" t="s">
        <v>49</v>
      </c>
      <c r="AG3514" t="s">
        <v>49</v>
      </c>
      <c r="AH3514">
        <v>33.700000000000003</v>
      </c>
      <c r="AI3514" t="s">
        <v>49</v>
      </c>
      <c r="AJ3514" t="s">
        <v>49</v>
      </c>
      <c r="AK3514" t="s">
        <v>49</v>
      </c>
      <c r="AL3514" t="s">
        <v>49</v>
      </c>
      <c r="AM3514" t="s">
        <v>49</v>
      </c>
    </row>
    <row r="3515" spans="1:39" customFormat="1" hidden="1" x14ac:dyDescent="0.2">
      <c r="A3515" t="s">
        <v>171</v>
      </c>
      <c r="B3515" s="1" t="s">
        <v>509</v>
      </c>
      <c r="C3515" t="s">
        <v>18</v>
      </c>
      <c r="D3515" s="1" t="s">
        <v>374</v>
      </c>
      <c r="E3515" t="s">
        <v>49</v>
      </c>
      <c r="F3515" t="s">
        <v>49</v>
      </c>
      <c r="G3515" t="s">
        <v>49</v>
      </c>
      <c r="H3515" t="s">
        <v>49</v>
      </c>
      <c r="I3515" t="s">
        <v>49</v>
      </c>
      <c r="J3515" t="s">
        <v>49</v>
      </c>
      <c r="K3515" t="s">
        <v>49</v>
      </c>
      <c r="L3515" t="s">
        <v>49</v>
      </c>
      <c r="M3515" t="s">
        <v>49</v>
      </c>
      <c r="N3515" t="s">
        <v>49</v>
      </c>
      <c r="O3515" t="s">
        <v>49</v>
      </c>
      <c r="P3515" t="s">
        <v>49</v>
      </c>
      <c r="Q3515" t="s">
        <v>49</v>
      </c>
      <c r="R3515" t="s">
        <v>49</v>
      </c>
      <c r="S3515" t="s">
        <v>49</v>
      </c>
      <c r="T3515" t="s">
        <v>49</v>
      </c>
      <c r="U3515" t="s">
        <v>49</v>
      </c>
      <c r="V3515" t="s">
        <v>49</v>
      </c>
      <c r="W3515" t="s">
        <v>49</v>
      </c>
      <c r="X3515" t="s">
        <v>49</v>
      </c>
      <c r="Y3515" t="s">
        <v>49</v>
      </c>
      <c r="Z3515" t="s">
        <v>49</v>
      </c>
      <c r="AA3515" t="s">
        <v>49</v>
      </c>
      <c r="AB3515" t="s">
        <v>49</v>
      </c>
      <c r="AC3515" t="s">
        <v>49</v>
      </c>
      <c r="AD3515" t="s">
        <v>49</v>
      </c>
      <c r="AE3515" t="s">
        <v>49</v>
      </c>
      <c r="AF3515" t="s">
        <v>49</v>
      </c>
      <c r="AG3515" t="s">
        <v>49</v>
      </c>
      <c r="AH3515">
        <v>14.6</v>
      </c>
      <c r="AI3515" t="s">
        <v>49</v>
      </c>
      <c r="AJ3515" t="s">
        <v>49</v>
      </c>
      <c r="AK3515" t="s">
        <v>49</v>
      </c>
      <c r="AL3515" t="s">
        <v>49</v>
      </c>
      <c r="AM3515" t="s">
        <v>49</v>
      </c>
    </row>
    <row r="3516" spans="1:39" customFormat="1" hidden="1" x14ac:dyDescent="0.2">
      <c r="A3516" t="s">
        <v>171</v>
      </c>
      <c r="B3516" s="1" t="s">
        <v>509</v>
      </c>
      <c r="C3516" t="s">
        <v>437</v>
      </c>
      <c r="D3516" s="1" t="s">
        <v>561</v>
      </c>
      <c r="E3516" t="s">
        <v>49</v>
      </c>
      <c r="F3516" t="s">
        <v>49</v>
      </c>
      <c r="G3516" t="s">
        <v>49</v>
      </c>
      <c r="H3516" t="s">
        <v>49</v>
      </c>
      <c r="I3516" t="s">
        <v>49</v>
      </c>
      <c r="J3516" t="s">
        <v>49</v>
      </c>
      <c r="K3516" t="s">
        <v>49</v>
      </c>
      <c r="L3516" t="s">
        <v>49</v>
      </c>
      <c r="M3516" t="s">
        <v>49</v>
      </c>
      <c r="N3516" t="s">
        <v>49</v>
      </c>
      <c r="O3516" t="s">
        <v>49</v>
      </c>
      <c r="P3516" t="s">
        <v>49</v>
      </c>
      <c r="Q3516" t="s">
        <v>49</v>
      </c>
      <c r="R3516" t="s">
        <v>49</v>
      </c>
      <c r="S3516" t="s">
        <v>49</v>
      </c>
      <c r="T3516" t="s">
        <v>49</v>
      </c>
      <c r="U3516" t="s">
        <v>49</v>
      </c>
      <c r="V3516" t="s">
        <v>49</v>
      </c>
      <c r="W3516" t="s">
        <v>49</v>
      </c>
      <c r="X3516" t="s">
        <v>49</v>
      </c>
      <c r="Y3516" t="s">
        <v>49</v>
      </c>
      <c r="Z3516">
        <v>12.8</v>
      </c>
      <c r="AA3516" t="s">
        <v>49</v>
      </c>
      <c r="AB3516" t="s">
        <v>49</v>
      </c>
      <c r="AC3516" t="s">
        <v>49</v>
      </c>
      <c r="AD3516" t="s">
        <v>49</v>
      </c>
      <c r="AE3516" t="s">
        <v>49</v>
      </c>
      <c r="AF3516" t="s">
        <v>49</v>
      </c>
      <c r="AG3516" t="s">
        <v>49</v>
      </c>
      <c r="AH3516">
        <v>20.100000000000001</v>
      </c>
      <c r="AI3516" t="s">
        <v>49</v>
      </c>
      <c r="AJ3516" t="s">
        <v>49</v>
      </c>
      <c r="AK3516" t="s">
        <v>49</v>
      </c>
      <c r="AL3516" t="s">
        <v>49</v>
      </c>
      <c r="AM3516" t="s">
        <v>49</v>
      </c>
    </row>
    <row r="3517" spans="1:39" customFormat="1" hidden="1" x14ac:dyDescent="0.2">
      <c r="A3517" t="s">
        <v>171</v>
      </c>
      <c r="B3517" s="1" t="s">
        <v>509</v>
      </c>
      <c r="C3517" t="s">
        <v>327</v>
      </c>
      <c r="D3517" s="1" t="s">
        <v>58</v>
      </c>
      <c r="E3517" t="s">
        <v>49</v>
      </c>
      <c r="F3517" t="s">
        <v>49</v>
      </c>
      <c r="G3517" t="s">
        <v>49</v>
      </c>
      <c r="H3517" t="s">
        <v>49</v>
      </c>
      <c r="I3517" t="s">
        <v>49</v>
      </c>
      <c r="J3517" t="s">
        <v>49</v>
      </c>
      <c r="K3517" t="s">
        <v>49</v>
      </c>
      <c r="L3517" t="s">
        <v>49</v>
      </c>
      <c r="M3517" t="s">
        <v>49</v>
      </c>
      <c r="N3517" t="s">
        <v>49</v>
      </c>
      <c r="O3517" t="s">
        <v>49</v>
      </c>
      <c r="P3517" t="s">
        <v>49</v>
      </c>
      <c r="Q3517" t="s">
        <v>49</v>
      </c>
      <c r="R3517" t="s">
        <v>49</v>
      </c>
      <c r="S3517" t="s">
        <v>49</v>
      </c>
      <c r="T3517" t="s">
        <v>49</v>
      </c>
      <c r="U3517" t="s">
        <v>49</v>
      </c>
      <c r="V3517" t="s">
        <v>49</v>
      </c>
      <c r="W3517" t="s">
        <v>49</v>
      </c>
      <c r="X3517" t="s">
        <v>49</v>
      </c>
      <c r="Y3517" t="s">
        <v>49</v>
      </c>
      <c r="Z3517">
        <v>92.6</v>
      </c>
      <c r="AA3517" t="s">
        <v>49</v>
      </c>
      <c r="AB3517" t="s">
        <v>49</v>
      </c>
      <c r="AC3517" t="s">
        <v>49</v>
      </c>
      <c r="AD3517" t="s">
        <v>49</v>
      </c>
      <c r="AE3517" t="s">
        <v>49</v>
      </c>
      <c r="AF3517" t="s">
        <v>49</v>
      </c>
      <c r="AG3517" t="s">
        <v>49</v>
      </c>
      <c r="AH3517">
        <v>81.900000000000006</v>
      </c>
      <c r="AI3517" t="s">
        <v>49</v>
      </c>
      <c r="AJ3517" t="s">
        <v>49</v>
      </c>
      <c r="AK3517" t="s">
        <v>49</v>
      </c>
      <c r="AL3517" t="s">
        <v>49</v>
      </c>
      <c r="AM3517" t="s">
        <v>49</v>
      </c>
    </row>
    <row r="3518" spans="1:39" customFormat="1" hidden="1" x14ac:dyDescent="0.2">
      <c r="A3518" t="s">
        <v>171</v>
      </c>
      <c r="B3518" s="1" t="s">
        <v>509</v>
      </c>
      <c r="C3518" t="s">
        <v>571</v>
      </c>
      <c r="D3518" s="1" t="s">
        <v>92</v>
      </c>
      <c r="E3518" t="s">
        <v>49</v>
      </c>
      <c r="F3518" t="s">
        <v>49</v>
      </c>
      <c r="G3518" t="s">
        <v>49</v>
      </c>
      <c r="H3518" t="s">
        <v>49</v>
      </c>
      <c r="I3518" t="s">
        <v>49</v>
      </c>
      <c r="J3518" t="s">
        <v>49</v>
      </c>
      <c r="K3518" t="s">
        <v>49</v>
      </c>
      <c r="L3518" t="s">
        <v>49</v>
      </c>
      <c r="M3518" t="s">
        <v>49</v>
      </c>
      <c r="N3518" t="s">
        <v>49</v>
      </c>
      <c r="O3518" t="s">
        <v>49</v>
      </c>
      <c r="P3518" t="s">
        <v>49</v>
      </c>
      <c r="Q3518">
        <v>36.96475385343814</v>
      </c>
      <c r="R3518">
        <v>37.230909594269797</v>
      </c>
      <c r="S3518">
        <v>36.712384211932239</v>
      </c>
      <c r="T3518">
        <v>42.407022602943044</v>
      </c>
      <c r="U3518">
        <v>49.556116418090532</v>
      </c>
      <c r="V3518">
        <v>49.798946592230273</v>
      </c>
      <c r="W3518">
        <v>54.348021416325956</v>
      </c>
      <c r="X3518">
        <v>60.87937485705762</v>
      </c>
      <c r="Y3518">
        <v>71.427545714353471</v>
      </c>
      <c r="Z3518">
        <v>69.482685685010466</v>
      </c>
      <c r="AA3518">
        <v>74.007400740074004</v>
      </c>
      <c r="AB3518">
        <v>82.091558721516051</v>
      </c>
      <c r="AC3518">
        <v>88.492366573130326</v>
      </c>
      <c r="AD3518">
        <v>92.665054331089124</v>
      </c>
      <c r="AE3518">
        <v>93.422981572920961</v>
      </c>
      <c r="AF3518">
        <v>93.481570324923837</v>
      </c>
      <c r="AG3518">
        <v>100</v>
      </c>
      <c r="AH3518">
        <v>97.382065847006132</v>
      </c>
      <c r="AI3518">
        <v>97.177687381258977</v>
      </c>
      <c r="AJ3518">
        <v>96.633077738825506</v>
      </c>
      <c r="AK3518">
        <v>91.213995355920702</v>
      </c>
      <c r="AL3518">
        <v>100.28579594169761</v>
      </c>
      <c r="AM3518">
        <v>109.10253035290837</v>
      </c>
    </row>
    <row r="3519" spans="1:39" customFormat="1" hidden="1" x14ac:dyDescent="0.2">
      <c r="A3519" t="s">
        <v>171</v>
      </c>
      <c r="B3519" s="1" t="s">
        <v>509</v>
      </c>
      <c r="C3519" t="s">
        <v>182</v>
      </c>
      <c r="D3519" s="1" t="s">
        <v>373</v>
      </c>
      <c r="E3519" t="s">
        <v>49</v>
      </c>
      <c r="F3519" t="s">
        <v>49</v>
      </c>
      <c r="G3519" t="s">
        <v>49</v>
      </c>
      <c r="H3519" t="s">
        <v>49</v>
      </c>
      <c r="I3519" t="s">
        <v>49</v>
      </c>
      <c r="J3519" t="s">
        <v>49</v>
      </c>
      <c r="K3519" t="s">
        <v>49</v>
      </c>
      <c r="L3519" t="s">
        <v>49</v>
      </c>
      <c r="M3519" t="s">
        <v>49</v>
      </c>
      <c r="N3519" t="s">
        <v>49</v>
      </c>
      <c r="O3519" t="s">
        <v>49</v>
      </c>
      <c r="P3519" t="s">
        <v>49</v>
      </c>
      <c r="Q3519" t="s">
        <v>49</v>
      </c>
      <c r="R3519">
        <v>2.9202747656978119</v>
      </c>
      <c r="S3519">
        <v>3.7630176170007132</v>
      </c>
      <c r="T3519">
        <v>-30.145132727942027</v>
      </c>
      <c r="U3519">
        <v>2.6198468947741276</v>
      </c>
      <c r="V3519">
        <v>5.2812124530929481</v>
      </c>
      <c r="W3519">
        <v>8.0439099719005895</v>
      </c>
      <c r="X3519">
        <v>9.5352753628228157</v>
      </c>
      <c r="Y3519">
        <v>7.1456911281147626</v>
      </c>
      <c r="Z3519">
        <v>5.300540502915311</v>
      </c>
      <c r="AA3519">
        <v>6.0998252400414685</v>
      </c>
      <c r="AB3519">
        <v>8.2007682249706448</v>
      </c>
      <c r="AC3519">
        <v>7.9938144455536673</v>
      </c>
      <c r="AD3519">
        <v>8.6872878163968323</v>
      </c>
      <c r="AE3519">
        <v>0.70139310028751822</v>
      </c>
      <c r="AF3519">
        <v>-1.8564969559093925E-2</v>
      </c>
      <c r="AG3519">
        <v>-1.5549586174877987</v>
      </c>
      <c r="AH3519">
        <v>2.4551559201223938</v>
      </c>
      <c r="AI3519">
        <v>1.1575751220735526</v>
      </c>
      <c r="AJ3519">
        <v>-2.4672976353268581</v>
      </c>
      <c r="AK3519">
        <v>-2.9824912764947271</v>
      </c>
      <c r="AL3519">
        <v>4.9867128348161742</v>
      </c>
      <c r="AM3519">
        <v>4.8081134609888636</v>
      </c>
    </row>
    <row r="3520" spans="1:39" customFormat="1" hidden="1" x14ac:dyDescent="0.2">
      <c r="A3520" t="s">
        <v>171</v>
      </c>
      <c r="B3520" s="1" t="s">
        <v>509</v>
      </c>
      <c r="C3520" t="s">
        <v>32</v>
      </c>
      <c r="D3520" s="1" t="s">
        <v>379</v>
      </c>
      <c r="E3520" t="s">
        <v>49</v>
      </c>
      <c r="F3520" t="s">
        <v>49</v>
      </c>
      <c r="G3520" t="s">
        <v>49</v>
      </c>
      <c r="H3520" t="s">
        <v>49</v>
      </c>
      <c r="I3520" t="s">
        <v>49</v>
      </c>
      <c r="J3520" t="s">
        <v>49</v>
      </c>
      <c r="K3520" t="s">
        <v>49</v>
      </c>
      <c r="L3520" t="s">
        <v>49</v>
      </c>
      <c r="M3520" t="s">
        <v>49</v>
      </c>
      <c r="N3520" t="s">
        <v>49</v>
      </c>
      <c r="O3520" t="s">
        <v>49</v>
      </c>
      <c r="P3520" t="s">
        <v>49</v>
      </c>
      <c r="Q3520">
        <v>763.42687252875658</v>
      </c>
      <c r="R3520">
        <v>762.94666485739697</v>
      </c>
      <c r="S3520">
        <v>771.23496643316753</v>
      </c>
      <c r="T3520">
        <v>534.45395268088953</v>
      </c>
      <c r="U3520">
        <v>541.90867359086849</v>
      </c>
      <c r="V3520">
        <v>545.39806305996933</v>
      </c>
      <c r="W3520">
        <v>557.02462632393554</v>
      </c>
      <c r="X3520">
        <v>580.35273604346048</v>
      </c>
      <c r="Y3520">
        <v>596.9842924580895</v>
      </c>
      <c r="Z3520">
        <v>609.12059654123857</v>
      </c>
      <c r="AA3520">
        <v>627.80537859943411</v>
      </c>
      <c r="AB3520">
        <v>653.10187065531341</v>
      </c>
      <c r="AC3520">
        <v>680.79001219600241</v>
      </c>
      <c r="AD3520">
        <v>723.95918426021012</v>
      </c>
      <c r="AE3520">
        <v>714.18248998335241</v>
      </c>
      <c r="AF3520">
        <v>699.66294685396463</v>
      </c>
      <c r="AG3520">
        <v>675.059610609385</v>
      </c>
      <c r="AH3520">
        <v>678.57914413974106</v>
      </c>
      <c r="AI3520">
        <v>673.41139195764492</v>
      </c>
      <c r="AJ3520">
        <v>644.16206521392746</v>
      </c>
      <c r="AK3520">
        <v>612.38424757044993</v>
      </c>
      <c r="AL3520">
        <v>629.82055465402436</v>
      </c>
      <c r="AM3520">
        <v>646.50121278108111</v>
      </c>
    </row>
    <row r="3521" spans="1:39" customFormat="1" hidden="1" x14ac:dyDescent="0.2">
      <c r="A3521" t="s">
        <v>171</v>
      </c>
      <c r="B3521" s="1" t="s">
        <v>509</v>
      </c>
      <c r="C3521" t="s">
        <v>261</v>
      </c>
      <c r="D3521" s="1" t="s">
        <v>162</v>
      </c>
      <c r="E3521" t="s">
        <v>49</v>
      </c>
      <c r="F3521" t="s">
        <v>49</v>
      </c>
      <c r="G3521" t="s">
        <v>49</v>
      </c>
      <c r="H3521" t="s">
        <v>49</v>
      </c>
      <c r="I3521" t="s">
        <v>49</v>
      </c>
      <c r="J3521" t="s">
        <v>49</v>
      </c>
      <c r="K3521" t="s">
        <v>49</v>
      </c>
      <c r="L3521" t="s">
        <v>49</v>
      </c>
      <c r="M3521" t="s">
        <v>49</v>
      </c>
      <c r="N3521" t="s">
        <v>49</v>
      </c>
      <c r="O3521" t="s">
        <v>49</v>
      </c>
      <c r="P3521" t="s">
        <v>49</v>
      </c>
      <c r="Q3521">
        <v>976.24315502109448</v>
      </c>
      <c r="R3521">
        <v>997.60954094338445</v>
      </c>
      <c r="S3521">
        <v>1024.1640768325678</v>
      </c>
      <c r="T3521">
        <v>723.73715546899132</v>
      </c>
      <c r="U3521">
        <v>753.53110083095839</v>
      </c>
      <c r="V3521">
        <v>782.16470364386009</v>
      </c>
      <c r="W3521">
        <v>823.48738332784694</v>
      </c>
      <c r="X3521">
        <v>881.16191427314868</v>
      </c>
      <c r="Y3521">
        <v>923.79837271010365</v>
      </c>
      <c r="Z3521">
        <v>948.62009752985443</v>
      </c>
      <c r="AA3521">
        <v>989.469176541254</v>
      </c>
      <c r="AB3521">
        <v>1050.725083815533</v>
      </c>
      <c r="AC3521">
        <v>1149.9936161916605</v>
      </c>
      <c r="AD3521">
        <v>1331.3345342331579</v>
      </c>
      <c r="AE3521">
        <v>1367.6684628635915</v>
      </c>
      <c r="AF3521">
        <v>1272.5965654459956</v>
      </c>
      <c r="AG3521">
        <v>1393.5439846565137</v>
      </c>
      <c r="AH3521">
        <v>1533.4112378777074</v>
      </c>
      <c r="AI3521">
        <v>1558.3168349388632</v>
      </c>
      <c r="AJ3521">
        <v>1517.3729332966586</v>
      </c>
      <c r="AK3521">
        <v>1461.3414469087918</v>
      </c>
      <c r="AL3521">
        <v>1570.4743795205204</v>
      </c>
      <c r="AM3521">
        <v>1724.9978549878831</v>
      </c>
    </row>
    <row r="3522" spans="1:39" customFormat="1" hidden="1" x14ac:dyDescent="0.2">
      <c r="A3522" t="s">
        <v>171</v>
      </c>
      <c r="B3522" s="1" t="s">
        <v>509</v>
      </c>
      <c r="C3522" t="s">
        <v>244</v>
      </c>
      <c r="D3522" s="1" t="s">
        <v>344</v>
      </c>
      <c r="E3522" t="s">
        <v>49</v>
      </c>
      <c r="F3522" t="s">
        <v>49</v>
      </c>
      <c r="G3522" t="s">
        <v>49</v>
      </c>
      <c r="H3522" t="s">
        <v>49</v>
      </c>
      <c r="I3522" t="s">
        <v>49</v>
      </c>
      <c r="J3522" t="s">
        <v>49</v>
      </c>
      <c r="K3522" t="s">
        <v>49</v>
      </c>
      <c r="L3522" t="s">
        <v>49</v>
      </c>
      <c r="M3522">
        <v>2.1857924461364702</v>
      </c>
      <c r="N3522" t="s">
        <v>49</v>
      </c>
      <c r="O3522">
        <v>2.7322404384613002</v>
      </c>
      <c r="P3522" t="s">
        <v>49</v>
      </c>
      <c r="Q3522">
        <v>2.7322404384613002</v>
      </c>
      <c r="R3522" t="s">
        <v>49</v>
      </c>
      <c r="S3522">
        <v>3.2432432174682599</v>
      </c>
      <c r="T3522">
        <v>3.2432432174682599</v>
      </c>
      <c r="U3522">
        <v>3.48258709907532</v>
      </c>
      <c r="V3522">
        <v>4.41176462173462</v>
      </c>
      <c r="W3522">
        <v>9.2682924270629901</v>
      </c>
      <c r="X3522">
        <v>10.6796112060547</v>
      </c>
      <c r="Y3522">
        <v>9.7087383270263707</v>
      </c>
      <c r="Z3522">
        <v>10.0478467941284</v>
      </c>
      <c r="AA3522">
        <v>7.6555023193359402</v>
      </c>
      <c r="AB3522">
        <v>8.0568723678588903</v>
      </c>
      <c r="AC3522">
        <v>11.848340988159199</v>
      </c>
      <c r="AD3522">
        <v>7.1090049743652299</v>
      </c>
      <c r="AE3522">
        <v>7.6923074722290004</v>
      </c>
      <c r="AF3522">
        <v>7.1428570747375497</v>
      </c>
      <c r="AG3522">
        <v>7.1428570747375497</v>
      </c>
      <c r="AH3522">
        <v>8.0952377319335902</v>
      </c>
      <c r="AI3522">
        <v>8.0952377319335902</v>
      </c>
      <c r="AJ3522">
        <v>7.6190476417541504</v>
      </c>
      <c r="AK3522">
        <v>7.6190476417541504</v>
      </c>
      <c r="AL3522">
        <v>8.0952377319335902</v>
      </c>
      <c r="AM3522">
        <v>8.0188674926757795</v>
      </c>
    </row>
    <row r="3523" spans="1:39" customFormat="1" hidden="1" x14ac:dyDescent="0.2">
      <c r="A3523" t="s">
        <v>171</v>
      </c>
      <c r="B3523" s="1" t="s">
        <v>509</v>
      </c>
      <c r="C3523" t="s">
        <v>209</v>
      </c>
      <c r="D3523" s="1" t="s">
        <v>33</v>
      </c>
      <c r="E3523" t="s">
        <v>49</v>
      </c>
      <c r="F3523" t="s">
        <v>49</v>
      </c>
      <c r="G3523" t="s">
        <v>49</v>
      </c>
      <c r="H3523" t="s">
        <v>49</v>
      </c>
      <c r="I3523" t="s">
        <v>49</v>
      </c>
      <c r="J3523" t="s">
        <v>49</v>
      </c>
      <c r="K3523" t="s">
        <v>49</v>
      </c>
      <c r="L3523" t="s">
        <v>49</v>
      </c>
      <c r="M3523" t="s">
        <v>49</v>
      </c>
      <c r="N3523" t="s">
        <v>49</v>
      </c>
      <c r="O3523" t="s">
        <v>49</v>
      </c>
      <c r="P3523" t="s">
        <v>49</v>
      </c>
      <c r="Q3523" t="s">
        <v>49</v>
      </c>
      <c r="R3523" t="s">
        <v>49</v>
      </c>
      <c r="S3523" t="s">
        <v>49</v>
      </c>
      <c r="T3523" t="s">
        <v>49</v>
      </c>
      <c r="U3523" t="s">
        <v>49</v>
      </c>
      <c r="V3523" t="s">
        <v>49</v>
      </c>
      <c r="W3523" t="s">
        <v>49</v>
      </c>
      <c r="X3523" t="s">
        <v>49</v>
      </c>
      <c r="Y3523" t="s">
        <v>49</v>
      </c>
      <c r="Z3523" t="s">
        <v>49</v>
      </c>
      <c r="AA3523" t="s">
        <v>49</v>
      </c>
      <c r="AB3523" t="s">
        <v>49</v>
      </c>
      <c r="AC3523" t="s">
        <v>49</v>
      </c>
      <c r="AD3523" t="s">
        <v>49</v>
      </c>
      <c r="AE3523" t="s">
        <v>49</v>
      </c>
      <c r="AF3523" t="s">
        <v>49</v>
      </c>
      <c r="AG3523" t="s">
        <v>49</v>
      </c>
      <c r="AH3523">
        <v>0.31900000000000001</v>
      </c>
      <c r="AI3523">
        <v>0.31757023930549599</v>
      </c>
      <c r="AJ3523" t="s">
        <v>49</v>
      </c>
      <c r="AK3523">
        <v>0.319014221429825</v>
      </c>
      <c r="AL3523" t="s">
        <v>49</v>
      </c>
      <c r="AM3523" t="s">
        <v>49</v>
      </c>
    </row>
    <row r="3524" spans="1:39" customFormat="1" hidden="1" x14ac:dyDescent="0.2">
      <c r="A3524" t="s">
        <v>171</v>
      </c>
      <c r="B3524" s="1" t="s">
        <v>509</v>
      </c>
      <c r="C3524" t="s">
        <v>382</v>
      </c>
      <c r="D3524" s="1" t="s">
        <v>200</v>
      </c>
      <c r="E3524" t="s">
        <v>49</v>
      </c>
      <c r="F3524" t="s">
        <v>49</v>
      </c>
      <c r="G3524" t="s">
        <v>49</v>
      </c>
      <c r="H3524" t="s">
        <v>49</v>
      </c>
      <c r="I3524" t="s">
        <v>49</v>
      </c>
      <c r="J3524" t="s">
        <v>49</v>
      </c>
      <c r="K3524" t="s">
        <v>49</v>
      </c>
      <c r="L3524" t="s">
        <v>49</v>
      </c>
      <c r="M3524" t="s">
        <v>49</v>
      </c>
      <c r="N3524" t="s">
        <v>49</v>
      </c>
      <c r="O3524" t="s">
        <v>49</v>
      </c>
      <c r="P3524" t="s">
        <v>49</v>
      </c>
      <c r="Q3524" t="s">
        <v>49</v>
      </c>
      <c r="R3524" t="s">
        <v>49</v>
      </c>
      <c r="S3524">
        <v>14.159647011632501</v>
      </c>
      <c r="T3524">
        <v>10.330288123682401</v>
      </c>
      <c r="U3524">
        <v>7.8290870488323403</v>
      </c>
      <c r="V3524">
        <v>10.834358848141401</v>
      </c>
      <c r="W3524">
        <v>7.3414460827856001</v>
      </c>
      <c r="X3524">
        <v>11.3918966807103</v>
      </c>
      <c r="Y3524">
        <v>17.489448642993001</v>
      </c>
      <c r="Z3524">
        <v>7.42764305914916</v>
      </c>
      <c r="AA3524">
        <v>7.2899279689022798</v>
      </c>
      <c r="AB3524">
        <v>8.4881675184939702</v>
      </c>
      <c r="AC3524">
        <v>6.8317870341853997</v>
      </c>
      <c r="AD3524">
        <v>7.5773068174140299</v>
      </c>
      <c r="AE3524">
        <v>9.8611128557491501</v>
      </c>
      <c r="AF3524">
        <v>7.7486968762131099</v>
      </c>
      <c r="AG3524">
        <v>8.8342486833649296</v>
      </c>
      <c r="AH3524">
        <v>12.4196323907137</v>
      </c>
      <c r="AI3524">
        <v>23.563514895374201</v>
      </c>
      <c r="AJ3524" t="s">
        <v>49</v>
      </c>
      <c r="AK3524" t="s">
        <v>49</v>
      </c>
      <c r="AL3524" t="s">
        <v>49</v>
      </c>
      <c r="AM3524" t="s">
        <v>49</v>
      </c>
    </row>
    <row r="3525" spans="1:39" customFormat="1" hidden="1" x14ac:dyDescent="0.2">
      <c r="A3525" t="s">
        <v>171</v>
      </c>
      <c r="B3525" s="1" t="s">
        <v>509</v>
      </c>
      <c r="C3525" t="s">
        <v>213</v>
      </c>
      <c r="D3525" s="1" t="s">
        <v>331</v>
      </c>
      <c r="E3525" t="s">
        <v>49</v>
      </c>
      <c r="F3525" t="s">
        <v>49</v>
      </c>
      <c r="G3525" t="s">
        <v>49</v>
      </c>
      <c r="H3525" t="s">
        <v>49</v>
      </c>
      <c r="I3525" t="s">
        <v>49</v>
      </c>
      <c r="J3525" t="s">
        <v>49</v>
      </c>
      <c r="K3525" t="s">
        <v>49</v>
      </c>
      <c r="L3525" t="s">
        <v>49</v>
      </c>
      <c r="M3525" t="s">
        <v>49</v>
      </c>
      <c r="N3525" t="s">
        <v>49</v>
      </c>
      <c r="O3525" t="s">
        <v>49</v>
      </c>
      <c r="P3525" t="s">
        <v>49</v>
      </c>
      <c r="Q3525" t="s">
        <v>49</v>
      </c>
      <c r="R3525">
        <v>0.72002573556133598</v>
      </c>
      <c r="S3525">
        <v>-1.3927282142399378</v>
      </c>
      <c r="T3525">
        <v>15.511491594054334</v>
      </c>
      <c r="U3525">
        <v>16.858278125499297</v>
      </c>
      <c r="V3525">
        <v>0.49001050060310547</v>
      </c>
      <c r="W3525">
        <v>9.1348816298163342</v>
      </c>
      <c r="X3525">
        <v>12.017647138796605</v>
      </c>
      <c r="Y3525">
        <v>17.326345551449137</v>
      </c>
      <c r="Z3525">
        <v>-2.7228431411051304</v>
      </c>
      <c r="AA3525">
        <v>6.5120036890566837</v>
      </c>
      <c r="AB3525">
        <v>10.923445358978242</v>
      </c>
      <c r="AC3525">
        <v>7.7971571636592927</v>
      </c>
      <c r="AD3525">
        <v>4.715308132832547</v>
      </c>
      <c r="AE3525">
        <v>0.8179213267644343</v>
      </c>
      <c r="AF3525">
        <v>6.271342555808701E-2</v>
      </c>
      <c r="AG3525">
        <v>6.9729569715392756</v>
      </c>
      <c r="AH3525">
        <v>-2.6179341529938682</v>
      </c>
      <c r="AI3525">
        <v>-0.20987279738781695</v>
      </c>
      <c r="AJ3525">
        <v>-0.56042663404490156</v>
      </c>
      <c r="AK3525">
        <v>-5.6078958775908916</v>
      </c>
      <c r="AL3525">
        <v>9.9456235311021999</v>
      </c>
      <c r="AM3525">
        <v>8.7916083513326981</v>
      </c>
    </row>
    <row r="3526" spans="1:39" customFormat="1" hidden="1" x14ac:dyDescent="0.2">
      <c r="A3526" t="s">
        <v>171</v>
      </c>
      <c r="B3526" s="1" t="s">
        <v>509</v>
      </c>
      <c r="C3526" t="s">
        <v>263</v>
      </c>
      <c r="D3526" s="1" t="s">
        <v>232</v>
      </c>
      <c r="E3526">
        <v>13.358333333333301</v>
      </c>
      <c r="F3526">
        <v>13.8166666666667</v>
      </c>
      <c r="G3526" t="s">
        <v>49</v>
      </c>
      <c r="H3526">
        <v>14.033333333333299</v>
      </c>
      <c r="I3526">
        <v>15.05</v>
      </c>
      <c r="J3526" t="s">
        <v>49</v>
      </c>
      <c r="K3526">
        <v>14.525</v>
      </c>
      <c r="L3526">
        <v>15.5666666666667</v>
      </c>
      <c r="M3526">
        <v>15.3</v>
      </c>
      <c r="N3526">
        <v>16.824999999999999</v>
      </c>
      <c r="O3526">
        <v>21.738333333333301</v>
      </c>
      <c r="P3526">
        <v>16.719166666666698</v>
      </c>
      <c r="Q3526">
        <v>20.526666666666699</v>
      </c>
      <c r="R3526">
        <v>22.14</v>
      </c>
      <c r="S3526">
        <v>20.204999999999998</v>
      </c>
      <c r="T3526">
        <v>17.0566666666667</v>
      </c>
      <c r="U3526">
        <v>18.0952325038288</v>
      </c>
      <c r="V3526">
        <v>17.033333333333299</v>
      </c>
      <c r="W3526">
        <v>15.5025</v>
      </c>
      <c r="X3526">
        <v>15.046151234772299</v>
      </c>
      <c r="Y3526">
        <v>14.3980288602552</v>
      </c>
      <c r="Z3526">
        <v>14.186666666666699</v>
      </c>
      <c r="AA3526">
        <v>14.2425</v>
      </c>
      <c r="AB3526">
        <v>13.750833333333301</v>
      </c>
      <c r="AC3526">
        <v>13.518333333333301</v>
      </c>
      <c r="AD3526">
        <v>13.489392981519901</v>
      </c>
      <c r="AE3526">
        <v>13.501666666666701</v>
      </c>
      <c r="AF3526">
        <v>13.606666666666699</v>
      </c>
      <c r="AG3526">
        <v>13.59</v>
      </c>
      <c r="AH3526">
        <v>13.250185185185201</v>
      </c>
      <c r="AI3526" t="s">
        <v>49</v>
      </c>
      <c r="AJ3526" t="s">
        <v>49</v>
      </c>
      <c r="AK3526" t="s">
        <v>49</v>
      </c>
      <c r="AL3526" t="s">
        <v>49</v>
      </c>
      <c r="AM3526" t="s">
        <v>49</v>
      </c>
    </row>
    <row r="3527" spans="1:39" customFormat="1" hidden="1" x14ac:dyDescent="0.2">
      <c r="A3527" t="s">
        <v>171</v>
      </c>
      <c r="B3527" s="1" t="s">
        <v>509</v>
      </c>
      <c r="C3527" t="s">
        <v>546</v>
      </c>
      <c r="D3527" s="1" t="s">
        <v>94</v>
      </c>
      <c r="E3527">
        <v>46.438728092037898</v>
      </c>
      <c r="F3527">
        <v>46.438728092037898</v>
      </c>
      <c r="G3527">
        <v>46.438728092037898</v>
      </c>
      <c r="H3527">
        <v>46.438728092037898</v>
      </c>
      <c r="I3527">
        <v>46.438728092037898</v>
      </c>
      <c r="J3527">
        <v>46.438728092037898</v>
      </c>
      <c r="K3527">
        <v>46.438728092037898</v>
      </c>
      <c r="L3527">
        <v>49.838333333333303</v>
      </c>
      <c r="M3527">
        <v>46.837499999999999</v>
      </c>
      <c r="N3527">
        <v>50.57</v>
      </c>
      <c r="O3527">
        <v>41.5075</v>
      </c>
      <c r="P3527">
        <v>41.902500000000003</v>
      </c>
      <c r="Q3527">
        <v>40.902500000000003</v>
      </c>
      <c r="R3527">
        <v>48.591908993784003</v>
      </c>
      <c r="S3527">
        <v>61.754166666666698</v>
      </c>
      <c r="T3527">
        <v>59.378833333333297</v>
      </c>
      <c r="U3527">
        <v>54.905833333333298</v>
      </c>
      <c r="V3527">
        <v>57.095833333333303</v>
      </c>
      <c r="W3527">
        <v>58.0133333333333</v>
      </c>
      <c r="X3527">
        <v>61.272222222222197</v>
      </c>
      <c r="Y3527">
        <v>63.207500000000003</v>
      </c>
      <c r="Z3527">
        <v>68.286666666666704</v>
      </c>
      <c r="AA3527">
        <v>71.403333333333293</v>
      </c>
      <c r="AB3527">
        <v>72.226666666666702</v>
      </c>
      <c r="AC3527">
        <v>73.514772079772101</v>
      </c>
      <c r="AD3527">
        <v>77.52</v>
      </c>
      <c r="AE3527">
        <v>83.892499999999998</v>
      </c>
      <c r="AF3527">
        <v>86.188366571699902</v>
      </c>
      <c r="AG3527">
        <v>94.427243589743597</v>
      </c>
      <c r="AH3527">
        <v>112.706666666667</v>
      </c>
      <c r="AI3527">
        <v>144.055575801282</v>
      </c>
      <c r="AJ3527">
        <v>186.42974455107199</v>
      </c>
      <c r="AK3527">
        <v>191.51795764346301</v>
      </c>
      <c r="AL3527">
        <v>166.15370075244201</v>
      </c>
      <c r="AM3527">
        <v>152.933756840022</v>
      </c>
    </row>
    <row r="3528" spans="1:39" customFormat="1" hidden="1" x14ac:dyDescent="0.2">
      <c r="A3528" t="s">
        <v>171</v>
      </c>
      <c r="B3528" s="1" t="s">
        <v>509</v>
      </c>
      <c r="C3528" t="s">
        <v>309</v>
      </c>
      <c r="D3528" s="1" t="s">
        <v>274</v>
      </c>
      <c r="E3528" t="s">
        <v>49</v>
      </c>
      <c r="F3528" t="s">
        <v>49</v>
      </c>
      <c r="G3528" t="s">
        <v>49</v>
      </c>
      <c r="H3528" t="s">
        <v>49</v>
      </c>
      <c r="I3528" t="s">
        <v>49</v>
      </c>
      <c r="J3528" t="s">
        <v>49</v>
      </c>
      <c r="K3528" t="s">
        <v>49</v>
      </c>
      <c r="L3528" t="s">
        <v>49</v>
      </c>
      <c r="M3528">
        <v>1.5957447290420499</v>
      </c>
      <c r="N3528" t="s">
        <v>49</v>
      </c>
      <c r="O3528">
        <v>6.9148936271667498</v>
      </c>
      <c r="P3528" t="s">
        <v>49</v>
      </c>
      <c r="Q3528">
        <v>3.1746032238006601</v>
      </c>
      <c r="R3528" t="s">
        <v>49</v>
      </c>
      <c r="S3528">
        <v>1.0582010746002199</v>
      </c>
      <c r="T3528">
        <v>2.51256275177002</v>
      </c>
      <c r="U3528">
        <v>9.7087383270263707</v>
      </c>
      <c r="V3528">
        <v>11.1650485992432</v>
      </c>
      <c r="W3528">
        <v>12.560386657714799</v>
      </c>
      <c r="X3528">
        <v>12.077294349670399</v>
      </c>
      <c r="Y3528">
        <v>12.0192308425903</v>
      </c>
      <c r="Z3528">
        <v>15.165876388549799</v>
      </c>
      <c r="AA3528">
        <v>29.383886337280298</v>
      </c>
      <c r="AB3528">
        <v>32.701423645019503</v>
      </c>
      <c r="AC3528">
        <v>31.753555297851602</v>
      </c>
      <c r="AD3528">
        <v>29.383886337280298</v>
      </c>
      <c r="AE3528">
        <v>24.761905670166001</v>
      </c>
      <c r="AF3528">
        <v>20.476190567016602</v>
      </c>
      <c r="AG3528">
        <v>30</v>
      </c>
      <c r="AH3528">
        <v>32.857143402099602</v>
      </c>
      <c r="AI3528">
        <v>39.150943756103501</v>
      </c>
      <c r="AJ3528">
        <v>33.490566253662102</v>
      </c>
      <c r="AK3528">
        <v>35.377357482910199</v>
      </c>
      <c r="AL3528">
        <v>35.849056243896499</v>
      </c>
      <c r="AM3528">
        <v>35.849056243896499</v>
      </c>
    </row>
    <row r="3529" spans="1:39" customFormat="1" hidden="1" x14ac:dyDescent="0.2">
      <c r="A3529" t="s">
        <v>171</v>
      </c>
      <c r="B3529" s="1" t="s">
        <v>509</v>
      </c>
      <c r="C3529" t="s">
        <v>421</v>
      </c>
      <c r="D3529" s="1" t="s">
        <v>223</v>
      </c>
      <c r="E3529">
        <v>1287499</v>
      </c>
      <c r="F3529">
        <v>1329365</v>
      </c>
      <c r="G3529">
        <v>1175223</v>
      </c>
      <c r="H3529">
        <v>1034613</v>
      </c>
      <c r="I3529">
        <v>1099709</v>
      </c>
      <c r="J3529">
        <v>1147789</v>
      </c>
      <c r="K3529">
        <v>1149107</v>
      </c>
      <c r="L3529">
        <v>1163203</v>
      </c>
      <c r="M3529">
        <v>1199920</v>
      </c>
      <c r="N3529">
        <v>1299492</v>
      </c>
      <c r="O3529">
        <v>1440395</v>
      </c>
      <c r="P3529">
        <v>1522441</v>
      </c>
      <c r="Q3529">
        <v>1577724</v>
      </c>
      <c r="R3529">
        <v>1622079</v>
      </c>
      <c r="S3529">
        <v>1661422</v>
      </c>
      <c r="T3529">
        <v>1670228</v>
      </c>
      <c r="U3529">
        <v>1684911</v>
      </c>
      <c r="V3529">
        <v>1756019</v>
      </c>
      <c r="W3529">
        <v>1850422</v>
      </c>
      <c r="X3529">
        <v>1937992</v>
      </c>
      <c r="Y3529">
        <v>2015084</v>
      </c>
      <c r="Z3529">
        <v>2078039</v>
      </c>
      <c r="AA3529">
        <v>2137560</v>
      </c>
      <c r="AB3529">
        <v>2239530</v>
      </c>
      <c r="AC3529">
        <v>2332780</v>
      </c>
      <c r="AD3529">
        <v>2380377</v>
      </c>
      <c r="AE3529">
        <v>2430974</v>
      </c>
      <c r="AF3529">
        <v>2486977</v>
      </c>
      <c r="AG3529">
        <v>2545489</v>
      </c>
      <c r="AH3529">
        <v>2602770</v>
      </c>
      <c r="AI3529">
        <v>2664002</v>
      </c>
      <c r="AJ3529">
        <v>2730590</v>
      </c>
      <c r="AK3529">
        <v>2806731</v>
      </c>
      <c r="AL3529">
        <v>2889958</v>
      </c>
      <c r="AM3529">
        <v>2978473</v>
      </c>
    </row>
    <row r="3530" spans="1:39" customFormat="1" hidden="1" x14ac:dyDescent="0.2">
      <c r="A3530" t="s">
        <v>171</v>
      </c>
      <c r="B3530" s="1" t="s">
        <v>509</v>
      </c>
      <c r="C3530" t="s">
        <v>120</v>
      </c>
      <c r="D3530" s="1" t="s">
        <v>488</v>
      </c>
      <c r="E3530">
        <v>2.7927322580646599</v>
      </c>
      <c r="F3530">
        <v>2.7476042878040201</v>
      </c>
      <c r="G3530">
        <v>-12.645533175344299</v>
      </c>
      <c r="H3530">
        <v>-13.0576707587255</v>
      </c>
      <c r="I3530">
        <v>5.6825867933816099</v>
      </c>
      <c r="J3530">
        <v>3.8302124189783302</v>
      </c>
      <c r="K3530">
        <v>-0.35570986942670901</v>
      </c>
      <c r="L3530">
        <v>0.80719902530922405</v>
      </c>
      <c r="M3530">
        <v>2.8321499914997901</v>
      </c>
      <c r="N3530">
        <v>7.8227617251614703</v>
      </c>
      <c r="O3530">
        <v>10.199885262961899</v>
      </c>
      <c r="P3530">
        <v>5.5464542339480296</v>
      </c>
      <c r="Q3530">
        <v>3.71130059206802</v>
      </c>
      <c r="R3530">
        <v>2.9413684976465602</v>
      </c>
      <c r="S3530">
        <v>2.6134480649164802</v>
      </c>
      <c r="T3530">
        <v>0.79970851394113096</v>
      </c>
      <c r="U3530">
        <v>1.2009255713843301</v>
      </c>
      <c r="V3530">
        <v>4.5046367323306296</v>
      </c>
      <c r="W3530">
        <v>5.6273999933895604</v>
      </c>
      <c r="X3530">
        <v>5.0049827927466604</v>
      </c>
      <c r="Y3530">
        <v>4.0764603685106398</v>
      </c>
      <c r="Z3530">
        <v>3.1522896392817801</v>
      </c>
      <c r="AA3530">
        <v>2.8996272740125102</v>
      </c>
      <c r="AB3530">
        <v>3.9315371018029901</v>
      </c>
      <c r="AC3530">
        <v>3.53829805549154</v>
      </c>
      <c r="AD3530">
        <v>2.1823544887697501</v>
      </c>
      <c r="AE3530">
        <v>2.0585945375369401</v>
      </c>
      <c r="AF3530">
        <v>2.0354136375276601</v>
      </c>
      <c r="AG3530">
        <v>2.0125966568760099</v>
      </c>
      <c r="AH3530">
        <v>1.90548944068251</v>
      </c>
      <c r="AI3530">
        <v>1.9153959369473299</v>
      </c>
      <c r="AJ3530">
        <v>1.94236198013985</v>
      </c>
      <c r="AK3530">
        <v>2.0311686033774401</v>
      </c>
      <c r="AL3530">
        <v>2.05886078022756</v>
      </c>
      <c r="AM3530">
        <v>2.0820872224981501</v>
      </c>
    </row>
    <row r="3531" spans="1:39" customFormat="1" hidden="1" x14ac:dyDescent="0.2">
      <c r="A3531" t="s">
        <v>171</v>
      </c>
      <c r="B3531" s="1" t="s">
        <v>509</v>
      </c>
      <c r="C3531" t="s">
        <v>514</v>
      </c>
      <c r="D3531" s="1" t="s">
        <v>142</v>
      </c>
      <c r="E3531">
        <v>2439639</v>
      </c>
      <c r="F3531">
        <v>2507600</v>
      </c>
      <c r="G3531">
        <v>2209731</v>
      </c>
      <c r="H3531">
        <v>1939236</v>
      </c>
      <c r="I3531">
        <v>2052626</v>
      </c>
      <c r="J3531">
        <v>2132771</v>
      </c>
      <c r="K3531">
        <v>2125198</v>
      </c>
      <c r="L3531">
        <v>2142422</v>
      </c>
      <c r="M3531">
        <v>2203966</v>
      </c>
      <c r="N3531">
        <v>2383300</v>
      </c>
      <c r="O3531">
        <v>2639224</v>
      </c>
      <c r="P3531">
        <v>2789743</v>
      </c>
      <c r="Q3531">
        <v>2895224</v>
      </c>
      <c r="R3531">
        <v>2981648</v>
      </c>
      <c r="S3531">
        <v>3060599</v>
      </c>
      <c r="T3531">
        <v>3085173</v>
      </c>
      <c r="U3531">
        <v>3122447</v>
      </c>
      <c r="V3531">
        <v>3266318</v>
      </c>
      <c r="W3531">
        <v>3455397</v>
      </c>
      <c r="X3531">
        <v>3632740</v>
      </c>
      <c r="Y3531">
        <v>3783887</v>
      </c>
      <c r="Z3531">
        <v>3905066</v>
      </c>
      <c r="AA3531">
        <v>4019956</v>
      </c>
      <c r="AB3531">
        <v>4181150</v>
      </c>
      <c r="AC3531">
        <v>4331740</v>
      </c>
      <c r="AD3531">
        <v>4427313</v>
      </c>
      <c r="AE3531">
        <v>4519398</v>
      </c>
      <c r="AF3531">
        <v>4612329</v>
      </c>
      <c r="AG3531">
        <v>4706097</v>
      </c>
      <c r="AH3531">
        <v>4796631</v>
      </c>
      <c r="AI3531">
        <v>4889391</v>
      </c>
      <c r="AJ3531">
        <v>4985289</v>
      </c>
      <c r="AK3531">
        <v>5087584</v>
      </c>
      <c r="AL3531">
        <v>5193416</v>
      </c>
      <c r="AM3531">
        <v>5302681</v>
      </c>
    </row>
    <row r="3532" spans="1:39" customFormat="1" hidden="1" x14ac:dyDescent="0.2">
      <c r="A3532" t="s">
        <v>171</v>
      </c>
      <c r="B3532" s="1" t="s">
        <v>509</v>
      </c>
      <c r="C3532" t="s">
        <v>267</v>
      </c>
      <c r="D3532" s="1" t="s">
        <v>205</v>
      </c>
      <c r="E3532" t="s">
        <v>49</v>
      </c>
      <c r="F3532" t="s">
        <v>49</v>
      </c>
      <c r="G3532" t="s">
        <v>49</v>
      </c>
      <c r="H3532" t="s">
        <v>49</v>
      </c>
      <c r="I3532" t="s">
        <v>49</v>
      </c>
      <c r="J3532" t="s">
        <v>49</v>
      </c>
      <c r="K3532" t="s">
        <v>49</v>
      </c>
      <c r="L3532" t="s">
        <v>49</v>
      </c>
      <c r="M3532" t="s">
        <v>49</v>
      </c>
      <c r="N3532" t="s">
        <v>49</v>
      </c>
      <c r="O3532" t="s">
        <v>49</v>
      </c>
      <c r="P3532" t="s">
        <v>49</v>
      </c>
      <c r="Q3532" t="s">
        <v>49</v>
      </c>
      <c r="R3532" t="s">
        <v>49</v>
      </c>
      <c r="S3532" t="s">
        <v>49</v>
      </c>
      <c r="T3532" t="s">
        <v>49</v>
      </c>
      <c r="U3532" t="s">
        <v>49</v>
      </c>
      <c r="V3532" t="s">
        <v>49</v>
      </c>
      <c r="W3532">
        <v>0</v>
      </c>
      <c r="X3532">
        <v>0</v>
      </c>
      <c r="Y3532">
        <v>0</v>
      </c>
      <c r="Z3532">
        <v>0</v>
      </c>
      <c r="AA3532">
        <v>0</v>
      </c>
      <c r="AB3532">
        <v>0</v>
      </c>
      <c r="AC3532">
        <v>17.600000000000001</v>
      </c>
      <c r="AD3532">
        <v>17</v>
      </c>
      <c r="AE3532">
        <v>21.6</v>
      </c>
      <c r="AF3532">
        <v>35.4</v>
      </c>
      <c r="AG3532">
        <v>35.4</v>
      </c>
      <c r="AH3532">
        <v>35.4</v>
      </c>
      <c r="AI3532">
        <v>35.4</v>
      </c>
      <c r="AJ3532">
        <v>35.4</v>
      </c>
      <c r="AK3532" t="s">
        <v>49</v>
      </c>
      <c r="AL3532" t="s">
        <v>49</v>
      </c>
      <c r="AM3532" t="s">
        <v>49</v>
      </c>
    </row>
    <row r="3533" spans="1:39" customFormat="1" hidden="1" x14ac:dyDescent="0.2">
      <c r="A3533" t="s">
        <v>171</v>
      </c>
      <c r="B3533" s="1" t="s">
        <v>509</v>
      </c>
      <c r="C3533" t="s">
        <v>447</v>
      </c>
      <c r="D3533" s="1" t="s">
        <v>564</v>
      </c>
      <c r="E3533" t="s">
        <v>49</v>
      </c>
      <c r="F3533" t="s">
        <v>49</v>
      </c>
      <c r="G3533" t="s">
        <v>49</v>
      </c>
      <c r="H3533" t="s">
        <v>49</v>
      </c>
      <c r="I3533" t="s">
        <v>49</v>
      </c>
      <c r="J3533" t="s">
        <v>49</v>
      </c>
      <c r="K3533" t="s">
        <v>49</v>
      </c>
      <c r="L3533" t="s">
        <v>49</v>
      </c>
      <c r="M3533" t="s">
        <v>49</v>
      </c>
      <c r="N3533" t="s">
        <v>49</v>
      </c>
      <c r="O3533" t="s">
        <v>49</v>
      </c>
      <c r="P3533" t="s">
        <v>49</v>
      </c>
      <c r="Q3533" t="s">
        <v>49</v>
      </c>
      <c r="R3533" t="s">
        <v>49</v>
      </c>
      <c r="S3533" t="s">
        <v>49</v>
      </c>
      <c r="T3533" t="s">
        <v>49</v>
      </c>
      <c r="U3533" t="s">
        <v>49</v>
      </c>
      <c r="V3533" t="s">
        <v>49</v>
      </c>
      <c r="W3533">
        <v>10</v>
      </c>
      <c r="X3533">
        <v>10</v>
      </c>
      <c r="Y3533">
        <v>10</v>
      </c>
      <c r="Z3533">
        <v>10</v>
      </c>
      <c r="AA3533">
        <v>10</v>
      </c>
      <c r="AB3533">
        <v>10</v>
      </c>
      <c r="AC3533">
        <v>10</v>
      </c>
      <c r="AD3533">
        <v>10</v>
      </c>
      <c r="AE3533">
        <v>10</v>
      </c>
      <c r="AF3533">
        <v>10</v>
      </c>
      <c r="AG3533">
        <v>10</v>
      </c>
      <c r="AH3533">
        <v>10</v>
      </c>
      <c r="AI3533">
        <v>10</v>
      </c>
      <c r="AJ3533">
        <v>10</v>
      </c>
      <c r="AK3533" t="s">
        <v>49</v>
      </c>
      <c r="AL3533" t="s">
        <v>49</v>
      </c>
      <c r="AM3533" t="s">
        <v>49</v>
      </c>
    </row>
    <row r="3534" spans="1:39" customFormat="1" hidden="1" x14ac:dyDescent="0.2">
      <c r="A3534" t="s">
        <v>171</v>
      </c>
      <c r="B3534" s="1" t="s">
        <v>509</v>
      </c>
      <c r="C3534" t="s">
        <v>458</v>
      </c>
      <c r="D3534" s="1" t="s">
        <v>187</v>
      </c>
      <c r="E3534" t="s">
        <v>49</v>
      </c>
      <c r="F3534" t="s">
        <v>49</v>
      </c>
      <c r="G3534" t="s">
        <v>49</v>
      </c>
      <c r="H3534" t="s">
        <v>49</v>
      </c>
      <c r="I3534" t="s">
        <v>49</v>
      </c>
      <c r="J3534" t="s">
        <v>49</v>
      </c>
      <c r="K3534" t="s">
        <v>49</v>
      </c>
      <c r="L3534" t="s">
        <v>49</v>
      </c>
      <c r="M3534" t="s">
        <v>49</v>
      </c>
      <c r="N3534" t="s">
        <v>49</v>
      </c>
      <c r="O3534" t="s">
        <v>49</v>
      </c>
      <c r="P3534" t="s">
        <v>49</v>
      </c>
      <c r="Q3534" t="s">
        <v>49</v>
      </c>
      <c r="R3534" t="s">
        <v>49</v>
      </c>
      <c r="S3534" t="s">
        <v>49</v>
      </c>
      <c r="T3534" t="s">
        <v>49</v>
      </c>
      <c r="U3534" t="s">
        <v>49</v>
      </c>
      <c r="V3534" t="s">
        <v>49</v>
      </c>
      <c r="W3534" t="s">
        <v>49</v>
      </c>
      <c r="X3534" t="s">
        <v>49</v>
      </c>
      <c r="Y3534" t="s">
        <v>49</v>
      </c>
      <c r="Z3534" t="s">
        <v>49</v>
      </c>
      <c r="AA3534" t="s">
        <v>49</v>
      </c>
      <c r="AB3534" t="s">
        <v>49</v>
      </c>
      <c r="AC3534" t="s">
        <v>49</v>
      </c>
      <c r="AD3534" t="s">
        <v>49</v>
      </c>
      <c r="AE3534" t="s">
        <v>49</v>
      </c>
      <c r="AF3534" t="s">
        <v>49</v>
      </c>
      <c r="AG3534" t="s">
        <v>49</v>
      </c>
      <c r="AH3534" t="s">
        <v>49</v>
      </c>
      <c r="AI3534" t="s">
        <v>49</v>
      </c>
      <c r="AJ3534" t="s">
        <v>49</v>
      </c>
      <c r="AK3534" t="s">
        <v>49</v>
      </c>
      <c r="AL3534" t="s">
        <v>49</v>
      </c>
      <c r="AM3534" t="s">
        <v>49</v>
      </c>
    </row>
    <row r="3535" spans="1:39" customFormat="1" hidden="1" x14ac:dyDescent="0.2">
      <c r="A3535" t="s">
        <v>171</v>
      </c>
      <c r="B3535" s="1" t="s">
        <v>509</v>
      </c>
      <c r="C3535" t="s">
        <v>487</v>
      </c>
      <c r="D3535" s="1" t="s">
        <v>306</v>
      </c>
      <c r="E3535" t="s">
        <v>49</v>
      </c>
      <c r="F3535" t="s">
        <v>49</v>
      </c>
      <c r="G3535" t="s">
        <v>49</v>
      </c>
      <c r="H3535" t="s">
        <v>49</v>
      </c>
      <c r="I3535" t="s">
        <v>49</v>
      </c>
      <c r="J3535" t="s">
        <v>49</v>
      </c>
      <c r="K3535" t="s">
        <v>49</v>
      </c>
      <c r="L3535" t="s">
        <v>49</v>
      </c>
      <c r="M3535" t="s">
        <v>49</v>
      </c>
      <c r="N3535" t="s">
        <v>49</v>
      </c>
      <c r="O3535" t="s">
        <v>49</v>
      </c>
      <c r="P3535" t="s">
        <v>49</v>
      </c>
      <c r="Q3535" t="s">
        <v>49</v>
      </c>
      <c r="R3535" t="s">
        <v>49</v>
      </c>
      <c r="S3535" t="s">
        <v>49</v>
      </c>
      <c r="T3535" t="s">
        <v>49</v>
      </c>
      <c r="U3535" t="s">
        <v>49</v>
      </c>
      <c r="V3535" t="s">
        <v>49</v>
      </c>
      <c r="W3535" t="s">
        <v>49</v>
      </c>
      <c r="X3535" t="s">
        <v>49</v>
      </c>
      <c r="Y3535" t="s">
        <v>49</v>
      </c>
      <c r="Z3535" t="s">
        <v>49</v>
      </c>
      <c r="AA3535" t="s">
        <v>49</v>
      </c>
      <c r="AB3535" t="s">
        <v>49</v>
      </c>
      <c r="AC3535" t="s">
        <v>49</v>
      </c>
      <c r="AD3535" t="s">
        <v>49</v>
      </c>
      <c r="AE3535" t="s">
        <v>49</v>
      </c>
      <c r="AF3535" t="s">
        <v>49</v>
      </c>
      <c r="AG3535" t="s">
        <v>49</v>
      </c>
      <c r="AH3535" t="s">
        <v>49</v>
      </c>
      <c r="AI3535" t="s">
        <v>49</v>
      </c>
      <c r="AJ3535" t="s">
        <v>49</v>
      </c>
      <c r="AK3535" t="s">
        <v>49</v>
      </c>
      <c r="AL3535" t="s">
        <v>49</v>
      </c>
      <c r="AM3535" t="s">
        <v>49</v>
      </c>
    </row>
    <row r="3536" spans="1:39" customFormat="1" hidden="1" x14ac:dyDescent="0.2">
      <c r="A3536" t="s">
        <v>171</v>
      </c>
      <c r="B3536" s="1" t="s">
        <v>509</v>
      </c>
      <c r="C3536" t="s">
        <v>454</v>
      </c>
      <c r="D3536" s="1" t="s">
        <v>165</v>
      </c>
      <c r="E3536" t="s">
        <v>49</v>
      </c>
      <c r="F3536" t="s">
        <v>49</v>
      </c>
      <c r="G3536" t="s">
        <v>49</v>
      </c>
      <c r="H3536" t="s">
        <v>49</v>
      </c>
      <c r="I3536" t="s">
        <v>49</v>
      </c>
      <c r="J3536" t="s">
        <v>49</v>
      </c>
      <c r="K3536" t="s">
        <v>49</v>
      </c>
      <c r="L3536" t="s">
        <v>49</v>
      </c>
      <c r="M3536" t="s">
        <v>49</v>
      </c>
      <c r="N3536" t="s">
        <v>49</v>
      </c>
      <c r="O3536" t="s">
        <v>49</v>
      </c>
      <c r="P3536" t="s">
        <v>49</v>
      </c>
      <c r="Q3536" t="s">
        <v>49</v>
      </c>
      <c r="R3536">
        <v>21.266847489372601</v>
      </c>
      <c r="S3536">
        <v>21.902774332063888</v>
      </c>
      <c r="T3536">
        <v>1.3376808240366422</v>
      </c>
      <c r="U3536">
        <v>1.0585081332458852</v>
      </c>
      <c r="V3536">
        <v>16.462654098967281</v>
      </c>
      <c r="W3536">
        <v>5.8346316732926198</v>
      </c>
      <c r="X3536">
        <v>2.7035955256435584</v>
      </c>
      <c r="Y3536">
        <v>-2.4958730943425103</v>
      </c>
      <c r="Z3536">
        <v>17.382816638339737</v>
      </c>
      <c r="AA3536">
        <v>7.2578639432144696</v>
      </c>
      <c r="AB3536">
        <v>2.5489543398195607</v>
      </c>
      <c r="AC3536">
        <v>5.30735347778052</v>
      </c>
      <c r="AD3536">
        <v>8.3789896674489412</v>
      </c>
      <c r="AE3536">
        <v>12.580843934276862</v>
      </c>
      <c r="AF3536">
        <v>13.535464687537859</v>
      </c>
      <c r="AG3536">
        <v>6.1857157320809781</v>
      </c>
      <c r="AH3536">
        <v>16.294703958230844</v>
      </c>
      <c r="AI3536" t="s">
        <v>49</v>
      </c>
      <c r="AJ3536" t="s">
        <v>49</v>
      </c>
      <c r="AK3536" t="s">
        <v>49</v>
      </c>
      <c r="AL3536" t="s">
        <v>49</v>
      </c>
      <c r="AM3536" t="s">
        <v>49</v>
      </c>
    </row>
    <row r="3537" spans="1:39" customFormat="1" hidden="1" x14ac:dyDescent="0.2">
      <c r="A3537" t="s">
        <v>171</v>
      </c>
      <c r="B3537" s="1" t="s">
        <v>509</v>
      </c>
      <c r="C3537" t="s">
        <v>381</v>
      </c>
      <c r="D3537" s="1" t="s">
        <v>512</v>
      </c>
      <c r="E3537" t="s">
        <v>49</v>
      </c>
      <c r="F3537" t="s">
        <v>49</v>
      </c>
      <c r="G3537" t="s">
        <v>49</v>
      </c>
      <c r="H3537" t="s">
        <v>49</v>
      </c>
      <c r="I3537" t="s">
        <v>49</v>
      </c>
      <c r="J3537" t="s">
        <v>49</v>
      </c>
      <c r="K3537" t="s">
        <v>49</v>
      </c>
      <c r="L3537" t="s">
        <v>49</v>
      </c>
      <c r="M3537">
        <v>2.1739130020141602</v>
      </c>
      <c r="N3537" t="s">
        <v>49</v>
      </c>
      <c r="O3537">
        <v>4.3478260040283203</v>
      </c>
      <c r="P3537" t="s">
        <v>49</v>
      </c>
      <c r="Q3537">
        <v>4.8913044929504403</v>
      </c>
      <c r="R3537" t="s">
        <v>49</v>
      </c>
      <c r="S3537">
        <v>4.8648648262023899</v>
      </c>
      <c r="T3537">
        <v>3.2432432174682599</v>
      </c>
      <c r="U3537">
        <v>1.9900497198104901</v>
      </c>
      <c r="V3537">
        <v>3.9215686321258501</v>
      </c>
      <c r="W3537">
        <v>7.8431372642517099</v>
      </c>
      <c r="X3537">
        <v>14.563106536865201</v>
      </c>
      <c r="Y3537">
        <v>7.76699018478394</v>
      </c>
      <c r="Z3537">
        <v>11.004784584045399</v>
      </c>
      <c r="AA3537">
        <v>16.267942428588899</v>
      </c>
      <c r="AB3537">
        <v>12.7962083816528</v>
      </c>
      <c r="AC3537">
        <v>15.165876388549799</v>
      </c>
      <c r="AD3537">
        <v>20.853080749511701</v>
      </c>
      <c r="AE3537">
        <v>20.6730766296387</v>
      </c>
      <c r="AF3537">
        <v>18.571428298950199</v>
      </c>
      <c r="AG3537">
        <v>14.285714149475099</v>
      </c>
      <c r="AH3537">
        <v>14.761904716491699</v>
      </c>
      <c r="AI3537">
        <v>13.3333330154419</v>
      </c>
      <c r="AJ3537">
        <v>12.380952835083001</v>
      </c>
      <c r="AK3537">
        <v>12.380952835083001</v>
      </c>
      <c r="AL3537">
        <v>14.761904716491699</v>
      </c>
      <c r="AM3537">
        <v>16.509433746337901</v>
      </c>
    </row>
    <row r="3538" spans="1:39" customFormat="1" hidden="1" x14ac:dyDescent="0.2">
      <c r="A3538" t="s">
        <v>171</v>
      </c>
      <c r="B3538" s="1" t="s">
        <v>509</v>
      </c>
      <c r="C3538" t="s">
        <v>410</v>
      </c>
      <c r="D3538" s="1" t="s">
        <v>81</v>
      </c>
      <c r="E3538" t="s">
        <v>49</v>
      </c>
      <c r="F3538" t="s">
        <v>49</v>
      </c>
      <c r="G3538" t="s">
        <v>49</v>
      </c>
      <c r="H3538" t="s">
        <v>49</v>
      </c>
      <c r="I3538" t="s">
        <v>49</v>
      </c>
      <c r="J3538" t="s">
        <v>49</v>
      </c>
      <c r="K3538" t="s">
        <v>49</v>
      </c>
      <c r="L3538" t="s">
        <v>49</v>
      </c>
      <c r="M3538">
        <v>0.50251257419586204</v>
      </c>
      <c r="N3538" t="s">
        <v>49</v>
      </c>
      <c r="O3538">
        <v>1.5</v>
      </c>
      <c r="P3538" t="s">
        <v>49</v>
      </c>
      <c r="Q3538">
        <v>0.49751242995262102</v>
      </c>
      <c r="R3538" t="s">
        <v>49</v>
      </c>
      <c r="S3538">
        <v>2.98507452011108</v>
      </c>
      <c r="T3538">
        <v>3.9800994396209699</v>
      </c>
      <c r="U3538">
        <v>3.8461537361145002</v>
      </c>
      <c r="V3538">
        <v>8.13397121429443</v>
      </c>
      <c r="W3538">
        <v>22.009569168090799</v>
      </c>
      <c r="X3538">
        <v>20.574163436889599</v>
      </c>
      <c r="Y3538">
        <v>12.0192308425903</v>
      </c>
      <c r="Z3538">
        <v>16.113744735717798</v>
      </c>
      <c r="AA3538">
        <v>17.061611175537099</v>
      </c>
      <c r="AB3538">
        <v>18.309858322143601</v>
      </c>
      <c r="AC3538">
        <v>20.657276153564499</v>
      </c>
      <c r="AD3538">
        <v>19.718309402465799</v>
      </c>
      <c r="AE3538">
        <v>23.0769233703613</v>
      </c>
      <c r="AF3538">
        <v>19.523809432983398</v>
      </c>
      <c r="AG3538">
        <v>17.619047164916999</v>
      </c>
      <c r="AH3538">
        <v>16.190475463867202</v>
      </c>
      <c r="AI3538">
        <v>16.190475463867202</v>
      </c>
      <c r="AJ3538">
        <v>16.190475463867202</v>
      </c>
      <c r="AK3538">
        <v>15.714285850524901</v>
      </c>
      <c r="AL3538">
        <v>18.095237731933601</v>
      </c>
      <c r="AM3538">
        <v>19.339622497558601</v>
      </c>
    </row>
    <row r="3539" spans="1:39" customFormat="1" hidden="1" x14ac:dyDescent="0.2">
      <c r="A3539" t="s">
        <v>171</v>
      </c>
      <c r="B3539" s="1" t="s">
        <v>509</v>
      </c>
      <c r="C3539" t="s">
        <v>330</v>
      </c>
      <c r="D3539" s="1" t="s">
        <v>266</v>
      </c>
      <c r="E3539" t="s">
        <v>49</v>
      </c>
      <c r="F3539" t="s">
        <v>49</v>
      </c>
      <c r="G3539" t="s">
        <v>49</v>
      </c>
      <c r="H3539" t="s">
        <v>49</v>
      </c>
      <c r="I3539" t="s">
        <v>49</v>
      </c>
      <c r="J3539" t="s">
        <v>49</v>
      </c>
      <c r="K3539" t="s">
        <v>49</v>
      </c>
      <c r="L3539" t="s">
        <v>49</v>
      </c>
      <c r="M3539" t="s">
        <v>49</v>
      </c>
      <c r="N3539" t="s">
        <v>49</v>
      </c>
      <c r="O3539" t="s">
        <v>49</v>
      </c>
      <c r="P3539" t="s">
        <v>49</v>
      </c>
      <c r="Q3539" t="s">
        <v>49</v>
      </c>
      <c r="R3539" t="s">
        <v>49</v>
      </c>
      <c r="S3539" t="s">
        <v>49</v>
      </c>
      <c r="T3539" t="s">
        <v>49</v>
      </c>
      <c r="U3539" t="s">
        <v>49</v>
      </c>
      <c r="V3539" t="s">
        <v>49</v>
      </c>
      <c r="W3539" t="s">
        <v>49</v>
      </c>
      <c r="X3539" t="s">
        <v>49</v>
      </c>
      <c r="Y3539" t="s">
        <v>49</v>
      </c>
      <c r="Z3539" t="s">
        <v>49</v>
      </c>
      <c r="AA3539" t="s">
        <v>49</v>
      </c>
      <c r="AB3539" t="s">
        <v>49</v>
      </c>
      <c r="AC3539">
        <v>9.86</v>
      </c>
      <c r="AD3539">
        <v>9.75</v>
      </c>
      <c r="AE3539">
        <v>9.67</v>
      </c>
      <c r="AF3539" t="s">
        <v>49</v>
      </c>
      <c r="AG3539" t="s">
        <v>49</v>
      </c>
      <c r="AH3539" t="s">
        <v>49</v>
      </c>
      <c r="AI3539">
        <v>9.58</v>
      </c>
      <c r="AJ3539" t="s">
        <v>49</v>
      </c>
      <c r="AK3539">
        <v>13.92</v>
      </c>
      <c r="AL3539" t="s">
        <v>49</v>
      </c>
      <c r="AM3539" t="s">
        <v>49</v>
      </c>
    </row>
    <row r="3540" spans="1:39" customFormat="1" hidden="1" x14ac:dyDescent="0.2">
      <c r="A3540" t="s">
        <v>171</v>
      </c>
      <c r="B3540" s="1" t="s">
        <v>509</v>
      </c>
      <c r="C3540" t="s">
        <v>19</v>
      </c>
      <c r="D3540" s="1" t="s">
        <v>127</v>
      </c>
      <c r="E3540" t="s">
        <v>49</v>
      </c>
      <c r="F3540" t="s">
        <v>49</v>
      </c>
      <c r="G3540" t="s">
        <v>49</v>
      </c>
      <c r="H3540" t="s">
        <v>49</v>
      </c>
      <c r="I3540" t="s">
        <v>49</v>
      </c>
      <c r="J3540" t="s">
        <v>49</v>
      </c>
      <c r="K3540" t="s">
        <v>49</v>
      </c>
      <c r="L3540" t="s">
        <v>49</v>
      </c>
      <c r="M3540" t="s">
        <v>49</v>
      </c>
      <c r="N3540" t="s">
        <v>49</v>
      </c>
      <c r="O3540" t="s">
        <v>49</v>
      </c>
      <c r="P3540" t="s">
        <v>49</v>
      </c>
      <c r="Q3540" t="s">
        <v>49</v>
      </c>
      <c r="R3540" t="s">
        <v>49</v>
      </c>
      <c r="S3540" t="s">
        <v>49</v>
      </c>
      <c r="T3540" t="s">
        <v>49</v>
      </c>
      <c r="U3540" t="s">
        <v>49</v>
      </c>
      <c r="V3540" t="s">
        <v>49</v>
      </c>
      <c r="W3540" t="s">
        <v>49</v>
      </c>
      <c r="X3540" t="s">
        <v>49</v>
      </c>
      <c r="Y3540" t="s">
        <v>49</v>
      </c>
      <c r="Z3540" t="s">
        <v>49</v>
      </c>
      <c r="AA3540" t="s">
        <v>49</v>
      </c>
      <c r="AB3540" t="s">
        <v>49</v>
      </c>
      <c r="AC3540">
        <v>9.89</v>
      </c>
      <c r="AD3540">
        <v>9.81</v>
      </c>
      <c r="AE3540">
        <v>9.74</v>
      </c>
      <c r="AF3540" t="s">
        <v>49</v>
      </c>
      <c r="AG3540" t="s">
        <v>49</v>
      </c>
      <c r="AH3540" t="s">
        <v>49</v>
      </c>
      <c r="AI3540">
        <v>9.57</v>
      </c>
      <c r="AJ3540" t="s">
        <v>49</v>
      </c>
      <c r="AK3540">
        <v>12.57</v>
      </c>
      <c r="AL3540" t="s">
        <v>49</v>
      </c>
      <c r="AM3540" t="s">
        <v>49</v>
      </c>
    </row>
    <row r="3541" spans="1:39" customFormat="1" hidden="1" x14ac:dyDescent="0.2">
      <c r="A3541" t="s">
        <v>171</v>
      </c>
      <c r="B3541" s="1" t="s">
        <v>509</v>
      </c>
      <c r="C3541" t="s">
        <v>219</v>
      </c>
      <c r="D3541" s="1" t="s">
        <v>551</v>
      </c>
      <c r="E3541" t="s">
        <v>49</v>
      </c>
      <c r="F3541" t="s">
        <v>49</v>
      </c>
      <c r="G3541" t="s">
        <v>49</v>
      </c>
      <c r="H3541" t="s">
        <v>49</v>
      </c>
      <c r="I3541" t="s">
        <v>49</v>
      </c>
      <c r="J3541" t="s">
        <v>49</v>
      </c>
      <c r="K3541" t="s">
        <v>49</v>
      </c>
      <c r="L3541" t="s">
        <v>49</v>
      </c>
      <c r="M3541" t="s">
        <v>49</v>
      </c>
      <c r="N3541" t="s">
        <v>49</v>
      </c>
      <c r="O3541" t="s">
        <v>49</v>
      </c>
      <c r="P3541" t="s">
        <v>49</v>
      </c>
      <c r="Q3541" t="s">
        <v>49</v>
      </c>
      <c r="R3541" t="s">
        <v>49</v>
      </c>
      <c r="S3541" t="s">
        <v>49</v>
      </c>
      <c r="T3541" t="s">
        <v>49</v>
      </c>
      <c r="U3541" t="s">
        <v>49</v>
      </c>
      <c r="V3541" t="s">
        <v>49</v>
      </c>
      <c r="W3541">
        <v>33</v>
      </c>
      <c r="X3541">
        <v>33</v>
      </c>
      <c r="Y3541">
        <v>33</v>
      </c>
      <c r="Z3541">
        <v>33</v>
      </c>
      <c r="AA3541">
        <v>33</v>
      </c>
      <c r="AB3541">
        <v>33</v>
      </c>
      <c r="AC3541">
        <v>33</v>
      </c>
      <c r="AD3541">
        <v>33</v>
      </c>
      <c r="AE3541">
        <v>33</v>
      </c>
      <c r="AF3541">
        <v>33</v>
      </c>
      <c r="AG3541">
        <v>33</v>
      </c>
      <c r="AH3541">
        <v>33</v>
      </c>
      <c r="AI3541">
        <v>33</v>
      </c>
      <c r="AJ3541">
        <v>33</v>
      </c>
      <c r="AK3541" t="s">
        <v>49</v>
      </c>
      <c r="AL3541" t="s">
        <v>49</v>
      </c>
      <c r="AM3541" t="s">
        <v>49</v>
      </c>
    </row>
    <row r="3542" spans="1:39" customFormat="1" hidden="1" x14ac:dyDescent="0.2">
      <c r="A3542" t="s">
        <v>171</v>
      </c>
      <c r="B3542" s="1" t="s">
        <v>509</v>
      </c>
      <c r="C3542" t="s">
        <v>460</v>
      </c>
      <c r="D3542" s="1" t="s">
        <v>249</v>
      </c>
      <c r="E3542" t="s">
        <v>49</v>
      </c>
      <c r="F3542" t="s">
        <v>49</v>
      </c>
      <c r="G3542" t="s">
        <v>49</v>
      </c>
      <c r="H3542" t="s">
        <v>49</v>
      </c>
      <c r="I3542" t="s">
        <v>49</v>
      </c>
      <c r="J3542" t="s">
        <v>49</v>
      </c>
      <c r="K3542" t="s">
        <v>49</v>
      </c>
      <c r="L3542" t="s">
        <v>49</v>
      </c>
      <c r="M3542" t="s">
        <v>49</v>
      </c>
      <c r="N3542" t="s">
        <v>49</v>
      </c>
      <c r="O3542" t="s">
        <v>49</v>
      </c>
      <c r="P3542" t="s">
        <v>49</v>
      </c>
      <c r="Q3542" t="s">
        <v>49</v>
      </c>
      <c r="R3542" t="s">
        <v>49</v>
      </c>
      <c r="S3542" t="s">
        <v>49</v>
      </c>
      <c r="T3542" t="s">
        <v>49</v>
      </c>
      <c r="U3542" t="s">
        <v>49</v>
      </c>
      <c r="V3542" t="s">
        <v>49</v>
      </c>
      <c r="W3542" t="s">
        <v>49</v>
      </c>
      <c r="X3542" t="s">
        <v>49</v>
      </c>
      <c r="Y3542" t="s">
        <v>49</v>
      </c>
      <c r="Z3542">
        <v>16</v>
      </c>
      <c r="AA3542" t="s">
        <v>49</v>
      </c>
      <c r="AB3542" t="s">
        <v>49</v>
      </c>
      <c r="AC3542" t="s">
        <v>49</v>
      </c>
      <c r="AD3542" t="s">
        <v>49</v>
      </c>
      <c r="AE3542" t="s">
        <v>49</v>
      </c>
      <c r="AF3542" t="s">
        <v>49</v>
      </c>
      <c r="AG3542" t="s">
        <v>49</v>
      </c>
      <c r="AH3542">
        <v>10.4</v>
      </c>
      <c r="AI3542" t="s">
        <v>49</v>
      </c>
      <c r="AJ3542" t="s">
        <v>49</v>
      </c>
      <c r="AK3542" t="s">
        <v>49</v>
      </c>
      <c r="AL3542" t="s">
        <v>49</v>
      </c>
      <c r="AM3542" t="s">
        <v>49</v>
      </c>
    </row>
    <row r="3543" spans="1:39" customFormat="1" hidden="1" x14ac:dyDescent="0.2">
      <c r="A3543" t="s">
        <v>171</v>
      </c>
      <c r="B3543" s="1" t="s">
        <v>509</v>
      </c>
      <c r="C3543" t="s">
        <v>214</v>
      </c>
      <c r="D3543" s="1" t="s">
        <v>72</v>
      </c>
      <c r="E3543" t="s">
        <v>49</v>
      </c>
      <c r="F3543" t="s">
        <v>49</v>
      </c>
      <c r="G3543" t="s">
        <v>49</v>
      </c>
      <c r="H3543" t="s">
        <v>49</v>
      </c>
      <c r="I3543" t="s">
        <v>49</v>
      </c>
      <c r="J3543" t="s">
        <v>49</v>
      </c>
      <c r="K3543" t="s">
        <v>49</v>
      </c>
      <c r="L3543" t="s">
        <v>49</v>
      </c>
      <c r="M3543" t="s">
        <v>49</v>
      </c>
      <c r="N3543" t="s">
        <v>49</v>
      </c>
      <c r="O3543" t="s">
        <v>49</v>
      </c>
      <c r="P3543" t="s">
        <v>49</v>
      </c>
      <c r="Q3543" t="s">
        <v>49</v>
      </c>
      <c r="R3543" t="s">
        <v>49</v>
      </c>
      <c r="S3543" t="s">
        <v>49</v>
      </c>
      <c r="T3543" t="s">
        <v>49</v>
      </c>
      <c r="U3543" t="s">
        <v>49</v>
      </c>
      <c r="V3543" t="s">
        <v>49</v>
      </c>
      <c r="W3543">
        <v>50</v>
      </c>
      <c r="X3543">
        <v>50</v>
      </c>
      <c r="Y3543">
        <v>50</v>
      </c>
      <c r="Z3543">
        <v>50</v>
      </c>
      <c r="AA3543">
        <v>50</v>
      </c>
      <c r="AB3543">
        <v>50</v>
      </c>
      <c r="AC3543">
        <v>50</v>
      </c>
      <c r="AD3543">
        <v>44</v>
      </c>
      <c r="AE3543">
        <v>44</v>
      </c>
      <c r="AF3543">
        <v>44</v>
      </c>
      <c r="AG3543">
        <v>44</v>
      </c>
      <c r="AH3543">
        <v>44</v>
      </c>
      <c r="AI3543">
        <v>44</v>
      </c>
      <c r="AJ3543">
        <v>44</v>
      </c>
      <c r="AK3543" t="s">
        <v>49</v>
      </c>
      <c r="AL3543" t="s">
        <v>49</v>
      </c>
      <c r="AM3543" t="s">
        <v>49</v>
      </c>
    </row>
    <row r="3544" spans="1:39" customFormat="1" hidden="1" x14ac:dyDescent="0.2">
      <c r="A3544" t="s">
        <v>171</v>
      </c>
      <c r="B3544" s="1" t="s">
        <v>509</v>
      </c>
      <c r="C3544" t="s">
        <v>443</v>
      </c>
      <c r="D3544" s="1" t="s">
        <v>259</v>
      </c>
      <c r="E3544" t="s">
        <v>49</v>
      </c>
      <c r="F3544" t="s">
        <v>49</v>
      </c>
      <c r="G3544" t="s">
        <v>49</v>
      </c>
      <c r="H3544" t="s">
        <v>49</v>
      </c>
      <c r="I3544" t="s">
        <v>49</v>
      </c>
      <c r="J3544" t="s">
        <v>49</v>
      </c>
      <c r="K3544" t="s">
        <v>49</v>
      </c>
      <c r="L3544" t="s">
        <v>49</v>
      </c>
      <c r="M3544" t="s">
        <v>49</v>
      </c>
      <c r="N3544" t="s">
        <v>49</v>
      </c>
      <c r="O3544" t="s">
        <v>49</v>
      </c>
      <c r="P3544" t="s">
        <v>49</v>
      </c>
      <c r="Q3544" t="s">
        <v>49</v>
      </c>
      <c r="R3544" t="s">
        <v>49</v>
      </c>
      <c r="S3544" t="s">
        <v>49</v>
      </c>
      <c r="T3544" t="s">
        <v>49</v>
      </c>
      <c r="U3544" t="s">
        <v>49</v>
      </c>
      <c r="V3544" t="s">
        <v>49</v>
      </c>
      <c r="W3544">
        <v>69</v>
      </c>
      <c r="X3544">
        <v>69</v>
      </c>
      <c r="Y3544">
        <v>33</v>
      </c>
      <c r="Z3544">
        <v>21</v>
      </c>
      <c r="AA3544">
        <v>21</v>
      </c>
      <c r="AB3544">
        <v>7</v>
      </c>
      <c r="AC3544">
        <v>7</v>
      </c>
      <c r="AD3544">
        <v>6</v>
      </c>
      <c r="AE3544">
        <v>6</v>
      </c>
      <c r="AF3544">
        <v>6</v>
      </c>
      <c r="AG3544">
        <v>6</v>
      </c>
      <c r="AH3544">
        <v>6</v>
      </c>
      <c r="AI3544">
        <v>18</v>
      </c>
      <c r="AJ3544">
        <v>18</v>
      </c>
      <c r="AK3544" t="s">
        <v>49</v>
      </c>
      <c r="AL3544" t="s">
        <v>49</v>
      </c>
      <c r="AM3544" t="s">
        <v>49</v>
      </c>
    </row>
    <row r="3545" spans="1:39" customFormat="1" hidden="1" x14ac:dyDescent="0.2">
      <c r="A3545" t="s">
        <v>171</v>
      </c>
      <c r="B3545" s="1" t="s">
        <v>509</v>
      </c>
      <c r="C3545" t="s">
        <v>470</v>
      </c>
      <c r="D3545" s="1" t="s">
        <v>131</v>
      </c>
      <c r="E3545" t="s">
        <v>49</v>
      </c>
      <c r="F3545" t="s">
        <v>49</v>
      </c>
      <c r="G3545" t="s">
        <v>49</v>
      </c>
      <c r="H3545" t="s">
        <v>49</v>
      </c>
      <c r="I3545" t="s">
        <v>49</v>
      </c>
      <c r="J3545" t="s">
        <v>49</v>
      </c>
      <c r="K3545" t="s">
        <v>49</v>
      </c>
      <c r="L3545" t="s">
        <v>49</v>
      </c>
      <c r="M3545" t="s">
        <v>49</v>
      </c>
      <c r="N3545" t="s">
        <v>49</v>
      </c>
      <c r="O3545" t="s">
        <v>49</v>
      </c>
      <c r="P3545" t="s">
        <v>49</v>
      </c>
      <c r="Q3545" t="s">
        <v>49</v>
      </c>
      <c r="R3545" t="s">
        <v>49</v>
      </c>
      <c r="S3545" t="s">
        <v>49</v>
      </c>
      <c r="T3545" t="s">
        <v>49</v>
      </c>
      <c r="U3545" t="s">
        <v>49</v>
      </c>
      <c r="V3545" t="s">
        <v>49</v>
      </c>
      <c r="W3545" t="s">
        <v>49</v>
      </c>
      <c r="X3545" t="s">
        <v>49</v>
      </c>
      <c r="Y3545" t="s">
        <v>49</v>
      </c>
      <c r="Z3545" t="s">
        <v>49</v>
      </c>
      <c r="AA3545" t="s">
        <v>49</v>
      </c>
      <c r="AB3545" t="s">
        <v>49</v>
      </c>
      <c r="AC3545" t="s">
        <v>49</v>
      </c>
      <c r="AD3545" t="s">
        <v>49</v>
      </c>
      <c r="AE3545">
        <v>193</v>
      </c>
      <c r="AF3545">
        <v>193</v>
      </c>
      <c r="AG3545">
        <v>193</v>
      </c>
      <c r="AH3545">
        <v>193</v>
      </c>
      <c r="AI3545">
        <v>193</v>
      </c>
      <c r="AJ3545">
        <v>193</v>
      </c>
      <c r="AK3545" t="s">
        <v>49</v>
      </c>
      <c r="AL3545" t="s">
        <v>49</v>
      </c>
      <c r="AM3545" t="s">
        <v>49</v>
      </c>
    </row>
    <row r="3546" spans="1:39" customFormat="1" hidden="1" x14ac:dyDescent="0.2">
      <c r="A3546" t="s">
        <v>171</v>
      </c>
      <c r="B3546" s="1" t="s">
        <v>509</v>
      </c>
      <c r="C3546" t="s">
        <v>169</v>
      </c>
      <c r="D3546" s="1" t="s">
        <v>129</v>
      </c>
      <c r="E3546" t="s">
        <v>49</v>
      </c>
      <c r="F3546" t="s">
        <v>49</v>
      </c>
      <c r="G3546" t="s">
        <v>49</v>
      </c>
      <c r="H3546" t="s">
        <v>49</v>
      </c>
      <c r="I3546" t="s">
        <v>49</v>
      </c>
      <c r="J3546" t="s">
        <v>49</v>
      </c>
      <c r="K3546" t="s">
        <v>49</v>
      </c>
      <c r="L3546" t="s">
        <v>49</v>
      </c>
      <c r="M3546" t="s">
        <v>49</v>
      </c>
      <c r="N3546" t="s">
        <v>49</v>
      </c>
      <c r="O3546" t="s">
        <v>49</v>
      </c>
      <c r="P3546" t="s">
        <v>49</v>
      </c>
      <c r="Q3546" t="s">
        <v>49</v>
      </c>
      <c r="R3546" t="s">
        <v>49</v>
      </c>
      <c r="S3546" t="s">
        <v>49</v>
      </c>
      <c r="T3546" t="s">
        <v>49</v>
      </c>
      <c r="U3546" t="s">
        <v>49</v>
      </c>
      <c r="V3546" t="s">
        <v>49</v>
      </c>
      <c r="W3546" t="s">
        <v>49</v>
      </c>
      <c r="X3546" t="s">
        <v>49</v>
      </c>
      <c r="Y3546" t="s">
        <v>49</v>
      </c>
      <c r="Z3546" t="s">
        <v>49</v>
      </c>
      <c r="AA3546" t="s">
        <v>49</v>
      </c>
      <c r="AB3546" t="s">
        <v>49</v>
      </c>
      <c r="AC3546" t="s">
        <v>49</v>
      </c>
      <c r="AD3546" t="s">
        <v>49</v>
      </c>
      <c r="AE3546">
        <v>144</v>
      </c>
      <c r="AF3546">
        <v>144</v>
      </c>
      <c r="AG3546">
        <v>144</v>
      </c>
      <c r="AH3546">
        <v>144</v>
      </c>
      <c r="AI3546">
        <v>144</v>
      </c>
      <c r="AJ3546">
        <v>144</v>
      </c>
      <c r="AK3546" t="s">
        <v>49</v>
      </c>
      <c r="AL3546" t="s">
        <v>49</v>
      </c>
      <c r="AM3546" t="s">
        <v>49</v>
      </c>
    </row>
    <row r="3547" spans="1:39" customFormat="1" hidden="1" x14ac:dyDescent="0.2">
      <c r="A3547" t="s">
        <v>171</v>
      </c>
      <c r="B3547" s="1" t="s">
        <v>509</v>
      </c>
      <c r="C3547" t="s">
        <v>272</v>
      </c>
      <c r="D3547" s="1" t="s">
        <v>348</v>
      </c>
      <c r="E3547" t="s">
        <v>49</v>
      </c>
      <c r="F3547" t="s">
        <v>49</v>
      </c>
      <c r="G3547" t="s">
        <v>49</v>
      </c>
      <c r="H3547" t="s">
        <v>49</v>
      </c>
      <c r="I3547" t="s">
        <v>49</v>
      </c>
      <c r="J3547" t="s">
        <v>49</v>
      </c>
      <c r="K3547" t="s">
        <v>49</v>
      </c>
      <c r="L3547" t="s">
        <v>49</v>
      </c>
      <c r="M3547" t="s">
        <v>49</v>
      </c>
      <c r="N3547" t="s">
        <v>49</v>
      </c>
      <c r="O3547" t="s">
        <v>49</v>
      </c>
      <c r="P3547" t="s">
        <v>49</v>
      </c>
      <c r="Q3547" t="s">
        <v>49</v>
      </c>
      <c r="R3547" t="s">
        <v>49</v>
      </c>
      <c r="S3547" t="s">
        <v>49</v>
      </c>
      <c r="T3547" t="s">
        <v>49</v>
      </c>
      <c r="U3547" t="s">
        <v>49</v>
      </c>
      <c r="V3547" t="s">
        <v>49</v>
      </c>
      <c r="W3547" t="s">
        <v>49</v>
      </c>
      <c r="X3547" t="s">
        <v>49</v>
      </c>
      <c r="Y3547" t="s">
        <v>49</v>
      </c>
      <c r="Z3547" t="s">
        <v>49</v>
      </c>
      <c r="AA3547" t="s">
        <v>49</v>
      </c>
      <c r="AB3547" t="s">
        <v>49</v>
      </c>
      <c r="AC3547" t="s">
        <v>49</v>
      </c>
      <c r="AD3547" t="s">
        <v>49</v>
      </c>
      <c r="AE3547">
        <v>217</v>
      </c>
      <c r="AF3547">
        <v>217</v>
      </c>
      <c r="AG3547">
        <v>217</v>
      </c>
      <c r="AH3547">
        <v>217</v>
      </c>
      <c r="AI3547">
        <v>217</v>
      </c>
      <c r="AJ3547">
        <v>217</v>
      </c>
      <c r="AK3547" t="s">
        <v>49</v>
      </c>
      <c r="AL3547" t="s">
        <v>49</v>
      </c>
      <c r="AM3547" t="s">
        <v>49</v>
      </c>
    </row>
    <row r="3548" spans="1:39" customFormat="1" hidden="1" x14ac:dyDescent="0.2">
      <c r="A3548" t="s">
        <v>171</v>
      </c>
      <c r="B3548" s="1" t="s">
        <v>509</v>
      </c>
      <c r="C3548" t="s">
        <v>320</v>
      </c>
      <c r="D3548" s="1" t="s">
        <v>481</v>
      </c>
      <c r="E3548" t="s">
        <v>49</v>
      </c>
      <c r="F3548" t="s">
        <v>49</v>
      </c>
      <c r="G3548" t="s">
        <v>49</v>
      </c>
      <c r="H3548" t="s">
        <v>49</v>
      </c>
      <c r="I3548" t="s">
        <v>49</v>
      </c>
      <c r="J3548" t="s">
        <v>49</v>
      </c>
      <c r="K3548" t="s">
        <v>49</v>
      </c>
      <c r="L3548" t="s">
        <v>49</v>
      </c>
      <c r="M3548" t="s">
        <v>49</v>
      </c>
      <c r="N3548" t="s">
        <v>49</v>
      </c>
      <c r="O3548" t="s">
        <v>49</v>
      </c>
      <c r="P3548" t="s">
        <v>49</v>
      </c>
      <c r="Q3548" t="s">
        <v>49</v>
      </c>
      <c r="R3548" t="s">
        <v>49</v>
      </c>
      <c r="S3548" t="s">
        <v>49</v>
      </c>
      <c r="T3548" t="s">
        <v>49</v>
      </c>
      <c r="U3548" t="s">
        <v>49</v>
      </c>
      <c r="V3548" t="s">
        <v>49</v>
      </c>
      <c r="W3548" t="s">
        <v>49</v>
      </c>
      <c r="X3548" t="s">
        <v>49</v>
      </c>
      <c r="Y3548" t="s">
        <v>49</v>
      </c>
      <c r="Z3548" t="s">
        <v>49</v>
      </c>
      <c r="AA3548" t="s">
        <v>49</v>
      </c>
      <c r="AB3548" t="s">
        <v>49</v>
      </c>
      <c r="AC3548" t="s">
        <v>49</v>
      </c>
      <c r="AD3548" t="s">
        <v>49</v>
      </c>
      <c r="AE3548">
        <v>144</v>
      </c>
      <c r="AF3548">
        <v>144</v>
      </c>
      <c r="AG3548">
        <v>144</v>
      </c>
      <c r="AH3548">
        <v>144</v>
      </c>
      <c r="AI3548">
        <v>144</v>
      </c>
      <c r="AJ3548">
        <v>144</v>
      </c>
      <c r="AK3548" t="s">
        <v>49</v>
      </c>
      <c r="AL3548" t="s">
        <v>49</v>
      </c>
      <c r="AM3548" t="s">
        <v>49</v>
      </c>
    </row>
    <row r="3549" spans="1:39" customFormat="1" hidden="1" x14ac:dyDescent="0.2">
      <c r="A3549" t="s">
        <v>171</v>
      </c>
      <c r="B3549" s="1" t="s">
        <v>509</v>
      </c>
      <c r="C3549" t="s">
        <v>157</v>
      </c>
      <c r="D3549" s="1" t="s">
        <v>441</v>
      </c>
      <c r="E3549" t="s">
        <v>49</v>
      </c>
      <c r="F3549" t="s">
        <v>49</v>
      </c>
      <c r="G3549" t="s">
        <v>49</v>
      </c>
      <c r="H3549" t="s">
        <v>49</v>
      </c>
      <c r="I3549" t="s">
        <v>49</v>
      </c>
      <c r="J3549" t="s">
        <v>49</v>
      </c>
      <c r="K3549" t="s">
        <v>49</v>
      </c>
      <c r="L3549" t="s">
        <v>49</v>
      </c>
      <c r="M3549" t="s">
        <v>49</v>
      </c>
      <c r="N3549" t="s">
        <v>49</v>
      </c>
      <c r="O3549" t="s">
        <v>49</v>
      </c>
      <c r="P3549" t="s">
        <v>49</v>
      </c>
      <c r="Q3549" t="s">
        <v>49</v>
      </c>
      <c r="R3549" t="s">
        <v>49</v>
      </c>
      <c r="S3549" t="s">
        <v>49</v>
      </c>
      <c r="T3549" t="s">
        <v>49</v>
      </c>
      <c r="U3549" t="s">
        <v>49</v>
      </c>
      <c r="V3549" t="s">
        <v>49</v>
      </c>
      <c r="W3549" t="s">
        <v>49</v>
      </c>
      <c r="X3549" t="s">
        <v>49</v>
      </c>
      <c r="Y3549" t="s">
        <v>49</v>
      </c>
      <c r="Z3549" t="s">
        <v>49</v>
      </c>
      <c r="AA3549" t="s">
        <v>49</v>
      </c>
      <c r="AB3549" t="s">
        <v>49</v>
      </c>
      <c r="AC3549" t="s">
        <v>49</v>
      </c>
      <c r="AD3549" t="s">
        <v>49</v>
      </c>
      <c r="AE3549" t="s">
        <v>49</v>
      </c>
      <c r="AF3549" t="s">
        <v>49</v>
      </c>
      <c r="AG3549" t="s">
        <v>49</v>
      </c>
      <c r="AH3549">
        <v>30.6</v>
      </c>
      <c r="AI3549" t="s">
        <v>49</v>
      </c>
      <c r="AJ3549" t="s">
        <v>49</v>
      </c>
      <c r="AK3549" t="s">
        <v>49</v>
      </c>
      <c r="AL3549" t="s">
        <v>49</v>
      </c>
      <c r="AM3549" t="s">
        <v>49</v>
      </c>
    </row>
    <row r="3550" spans="1:39" customFormat="1" hidden="1" x14ac:dyDescent="0.2">
      <c r="A3550" t="s">
        <v>171</v>
      </c>
      <c r="B3550" s="1" t="s">
        <v>509</v>
      </c>
      <c r="C3550" t="s">
        <v>87</v>
      </c>
      <c r="D3550" s="1" t="s">
        <v>302</v>
      </c>
      <c r="E3550" t="s">
        <v>49</v>
      </c>
      <c r="F3550" t="s">
        <v>49</v>
      </c>
      <c r="G3550" t="s">
        <v>49</v>
      </c>
      <c r="H3550" t="s">
        <v>49</v>
      </c>
      <c r="I3550" t="s">
        <v>49</v>
      </c>
      <c r="J3550" t="s">
        <v>49</v>
      </c>
      <c r="K3550" t="s">
        <v>49</v>
      </c>
      <c r="L3550" t="s">
        <v>49</v>
      </c>
      <c r="M3550" t="s">
        <v>49</v>
      </c>
      <c r="N3550" t="s">
        <v>49</v>
      </c>
      <c r="O3550" t="s">
        <v>49</v>
      </c>
      <c r="P3550" t="s">
        <v>49</v>
      </c>
      <c r="Q3550" t="s">
        <v>49</v>
      </c>
      <c r="R3550" t="s">
        <v>49</v>
      </c>
      <c r="S3550" t="s">
        <v>49</v>
      </c>
      <c r="T3550" t="s">
        <v>49</v>
      </c>
      <c r="U3550" t="s">
        <v>49</v>
      </c>
      <c r="V3550" t="s">
        <v>49</v>
      </c>
      <c r="W3550">
        <v>150</v>
      </c>
      <c r="X3550">
        <v>150</v>
      </c>
      <c r="Y3550">
        <v>150</v>
      </c>
      <c r="Z3550">
        <v>150</v>
      </c>
      <c r="AA3550">
        <v>150</v>
      </c>
      <c r="AB3550">
        <v>150.5</v>
      </c>
      <c r="AC3550">
        <v>150.5</v>
      </c>
      <c r="AD3550">
        <v>143</v>
      </c>
      <c r="AE3550">
        <v>143</v>
      </c>
      <c r="AF3550">
        <v>139.5</v>
      </c>
      <c r="AG3550">
        <v>139.5</v>
      </c>
      <c r="AH3550">
        <v>139.5</v>
      </c>
      <c r="AI3550">
        <v>139.5</v>
      </c>
      <c r="AJ3550">
        <v>139.5</v>
      </c>
      <c r="AK3550" t="s">
        <v>49</v>
      </c>
      <c r="AL3550" t="s">
        <v>49</v>
      </c>
      <c r="AM3550" t="s">
        <v>49</v>
      </c>
    </row>
    <row r="3551" spans="1:39" customFormat="1" hidden="1" x14ac:dyDescent="0.2">
      <c r="A3551" t="s">
        <v>171</v>
      </c>
      <c r="B3551" s="1" t="s">
        <v>509</v>
      </c>
      <c r="C3551" t="s">
        <v>542</v>
      </c>
      <c r="D3551" s="1" t="s">
        <v>479</v>
      </c>
      <c r="E3551" t="s">
        <v>49</v>
      </c>
      <c r="F3551" t="s">
        <v>49</v>
      </c>
      <c r="G3551" t="s">
        <v>49</v>
      </c>
      <c r="H3551" t="s">
        <v>49</v>
      </c>
      <c r="I3551" t="s">
        <v>49</v>
      </c>
      <c r="J3551" t="s">
        <v>49</v>
      </c>
      <c r="K3551" t="s">
        <v>49</v>
      </c>
      <c r="L3551" t="s">
        <v>49</v>
      </c>
      <c r="M3551" t="s">
        <v>49</v>
      </c>
      <c r="N3551" t="s">
        <v>49</v>
      </c>
      <c r="O3551" t="s">
        <v>49</v>
      </c>
      <c r="P3551" t="s">
        <v>49</v>
      </c>
      <c r="Q3551" t="s">
        <v>49</v>
      </c>
      <c r="R3551" t="s">
        <v>49</v>
      </c>
      <c r="S3551" t="s">
        <v>49</v>
      </c>
      <c r="T3551" t="s">
        <v>49</v>
      </c>
      <c r="U3551" t="s">
        <v>49</v>
      </c>
      <c r="V3551" t="s">
        <v>49</v>
      </c>
      <c r="W3551" t="s">
        <v>49</v>
      </c>
      <c r="X3551" t="s">
        <v>49</v>
      </c>
      <c r="Y3551" t="s">
        <v>49</v>
      </c>
      <c r="Z3551" t="s">
        <v>49</v>
      </c>
      <c r="AA3551" t="s">
        <v>49</v>
      </c>
      <c r="AB3551" t="s">
        <v>49</v>
      </c>
      <c r="AC3551" t="s">
        <v>49</v>
      </c>
      <c r="AD3551" t="s">
        <v>49</v>
      </c>
      <c r="AE3551" t="s">
        <v>49</v>
      </c>
      <c r="AF3551" t="s">
        <v>49</v>
      </c>
      <c r="AG3551" t="s">
        <v>49</v>
      </c>
      <c r="AH3551" t="s">
        <v>49</v>
      </c>
      <c r="AI3551" t="s">
        <v>49</v>
      </c>
      <c r="AJ3551" t="s">
        <v>49</v>
      </c>
      <c r="AK3551" t="s">
        <v>49</v>
      </c>
      <c r="AL3551" t="s">
        <v>49</v>
      </c>
      <c r="AM3551" t="s">
        <v>49</v>
      </c>
    </row>
    <row r="3552" spans="1:39" customFormat="1" hidden="1" x14ac:dyDescent="0.2">
      <c r="A3552" t="s">
        <v>171</v>
      </c>
      <c r="B3552" s="1" t="s">
        <v>509</v>
      </c>
      <c r="C3552" t="s">
        <v>456</v>
      </c>
      <c r="D3552" s="1" t="s">
        <v>489</v>
      </c>
      <c r="E3552" t="s">
        <v>49</v>
      </c>
      <c r="F3552" t="s">
        <v>49</v>
      </c>
      <c r="G3552" t="s">
        <v>49</v>
      </c>
      <c r="H3552" t="s">
        <v>49</v>
      </c>
      <c r="I3552" t="s">
        <v>49</v>
      </c>
      <c r="J3552" t="s">
        <v>49</v>
      </c>
      <c r="K3552" t="s">
        <v>49</v>
      </c>
      <c r="L3552" t="s">
        <v>49</v>
      </c>
      <c r="M3552">
        <v>10</v>
      </c>
      <c r="N3552" t="s">
        <v>49</v>
      </c>
      <c r="O3552">
        <v>21.890546798706101</v>
      </c>
      <c r="P3552" t="s">
        <v>49</v>
      </c>
      <c r="Q3552">
        <v>18.905471801757798</v>
      </c>
      <c r="R3552" t="s">
        <v>49</v>
      </c>
      <c r="S3552">
        <v>11.9402980804443</v>
      </c>
      <c r="T3552">
        <v>9.4527359008789098</v>
      </c>
      <c r="U3552">
        <v>11.057692527771</v>
      </c>
      <c r="V3552">
        <v>35.096153259277301</v>
      </c>
      <c r="W3552">
        <v>41.8269233703613</v>
      </c>
      <c r="X3552">
        <v>43.75</v>
      </c>
      <c r="Y3552">
        <v>41.8269233703613</v>
      </c>
      <c r="Z3552">
        <v>41.706161499023402</v>
      </c>
      <c r="AA3552">
        <v>39.8104248046875</v>
      </c>
      <c r="AB3552">
        <v>38.497653961181598</v>
      </c>
      <c r="AC3552">
        <v>37.558685302734403</v>
      </c>
      <c r="AD3552">
        <v>35.680751800537102</v>
      </c>
      <c r="AE3552">
        <v>38.916255950927699</v>
      </c>
      <c r="AF3552">
        <v>38.4236450195313</v>
      </c>
      <c r="AG3552">
        <v>42.857143402099602</v>
      </c>
      <c r="AH3552">
        <v>47.783252716064503</v>
      </c>
      <c r="AI3552">
        <v>44.174758911132798</v>
      </c>
      <c r="AJ3552">
        <v>42.995170593261697</v>
      </c>
      <c r="AK3552">
        <v>43.478260040283203</v>
      </c>
      <c r="AL3552">
        <v>45.893718719482401</v>
      </c>
      <c r="AM3552">
        <v>46.3768119812012</v>
      </c>
    </row>
    <row r="3553" spans="1:39" customFormat="1" hidden="1" x14ac:dyDescent="0.2">
      <c r="A3553" t="s">
        <v>422</v>
      </c>
      <c r="B3553" s="1" t="s">
        <v>511</v>
      </c>
      <c r="C3553" t="s">
        <v>483</v>
      </c>
      <c r="D3553" s="1" t="s">
        <v>39</v>
      </c>
      <c r="E3553" t="s">
        <v>49</v>
      </c>
      <c r="F3553" t="s">
        <v>49</v>
      </c>
      <c r="G3553">
        <v>0.54978619426361464</v>
      </c>
      <c r="H3553">
        <v>0.28727313214590894</v>
      </c>
      <c r="I3553">
        <v>0.29242217799429826</v>
      </c>
      <c r="J3553">
        <v>0.18966995284437271</v>
      </c>
      <c r="K3553">
        <v>-0.25383766431968824</v>
      </c>
      <c r="L3553">
        <v>-0.34644194760680913</v>
      </c>
      <c r="M3553">
        <v>-0.40065681446358686</v>
      </c>
      <c r="N3553">
        <v>-0.22121704714668272</v>
      </c>
      <c r="O3553">
        <v>-0.46931407937480796</v>
      </c>
      <c r="P3553">
        <v>-0.35598705503151301</v>
      </c>
      <c r="Q3553">
        <v>0.36842534168184343</v>
      </c>
      <c r="R3553">
        <v>-0.38989120994139193</v>
      </c>
      <c r="S3553">
        <v>0.70794248808242355</v>
      </c>
      <c r="T3553">
        <v>0.54443783462224871</v>
      </c>
      <c r="U3553">
        <v>1.0778234515432314</v>
      </c>
      <c r="V3553">
        <v>2.1928945411495269</v>
      </c>
      <c r="W3553">
        <v>3.4346048784654597</v>
      </c>
      <c r="X3553">
        <v>6.8922449369844401</v>
      </c>
      <c r="Y3553">
        <v>4.7413965352719964</v>
      </c>
      <c r="Z3553">
        <v>2.2546175876684571</v>
      </c>
      <c r="AA3553">
        <v>2.366650372874135</v>
      </c>
      <c r="AB3553">
        <v>0</v>
      </c>
      <c r="AC3553">
        <v>1.5398585968386393</v>
      </c>
      <c r="AD3553">
        <v>0.93163847079591566</v>
      </c>
      <c r="AE3553">
        <v>0</v>
      </c>
      <c r="AF3553">
        <v>0</v>
      </c>
      <c r="AG3553">
        <v>0</v>
      </c>
      <c r="AH3553">
        <v>0</v>
      </c>
      <c r="AI3553">
        <v>0</v>
      </c>
      <c r="AJ3553">
        <v>0</v>
      </c>
      <c r="AK3553">
        <v>0</v>
      </c>
      <c r="AL3553" t="s">
        <v>49</v>
      </c>
      <c r="AM3553" t="s">
        <v>49</v>
      </c>
    </row>
    <row r="3554" spans="1:39" customFormat="1" hidden="1" x14ac:dyDescent="0.2">
      <c r="A3554" t="s">
        <v>422</v>
      </c>
      <c r="B3554" s="1" t="s">
        <v>511</v>
      </c>
      <c r="C3554" t="s">
        <v>260</v>
      </c>
      <c r="D3554" s="1" t="s">
        <v>203</v>
      </c>
      <c r="E3554">
        <v>97982197.046321899</v>
      </c>
      <c r="F3554">
        <v>125166197.303941</v>
      </c>
      <c r="G3554">
        <v>158911104.55497301</v>
      </c>
      <c r="H3554">
        <v>91903803.108073607</v>
      </c>
      <c r="I3554">
        <v>99093118.919445306</v>
      </c>
      <c r="J3554">
        <v>58152864.198683597</v>
      </c>
      <c r="K3554">
        <v>-72624307.461170405</v>
      </c>
      <c r="L3554">
        <v>-88486065.3924703</v>
      </c>
      <c r="M3554">
        <v>-111721670.754033</v>
      </c>
      <c r="N3554">
        <v>-67915602.733399704</v>
      </c>
      <c r="O3554">
        <v>-127894074.619937</v>
      </c>
      <c r="P3554">
        <v>-128069471.47712301</v>
      </c>
      <c r="Q3554">
        <v>141000000</v>
      </c>
      <c r="R3554">
        <v>-133000000</v>
      </c>
      <c r="S3554">
        <v>145000000</v>
      </c>
      <c r="T3554">
        <v>143000000</v>
      </c>
      <c r="U3554">
        <v>357000000</v>
      </c>
      <c r="V3554">
        <v>1038000000</v>
      </c>
      <c r="W3554">
        <v>2064000000</v>
      </c>
      <c r="X3554">
        <v>4689000000</v>
      </c>
      <c r="Y3554">
        <v>4111300000</v>
      </c>
      <c r="Z3554">
        <v>1371000000</v>
      </c>
      <c r="AA3554">
        <v>1784000000</v>
      </c>
      <c r="AB3554">
        <v>0</v>
      </c>
      <c r="AC3554">
        <v>1425000000</v>
      </c>
      <c r="AD3554">
        <v>702000000</v>
      </c>
      <c r="AE3554">
        <v>0</v>
      </c>
      <c r="AF3554">
        <v>0</v>
      </c>
      <c r="AG3554">
        <v>0</v>
      </c>
      <c r="AH3554">
        <v>0</v>
      </c>
      <c r="AI3554">
        <v>0</v>
      </c>
      <c r="AJ3554">
        <v>0</v>
      </c>
      <c r="AK3554">
        <v>0</v>
      </c>
      <c r="AL3554" t="s">
        <v>49</v>
      </c>
      <c r="AM3554" t="s">
        <v>49</v>
      </c>
    </row>
    <row r="3555" spans="1:39" customFormat="1" hidden="1" x14ac:dyDescent="0.2">
      <c r="A3555" t="s">
        <v>422</v>
      </c>
      <c r="B3555" s="1" t="s">
        <v>511</v>
      </c>
      <c r="C3555" t="s">
        <v>31</v>
      </c>
      <c r="D3555" s="1" t="s">
        <v>339</v>
      </c>
      <c r="E3555" t="s">
        <v>49</v>
      </c>
      <c r="F3555" t="s">
        <v>49</v>
      </c>
      <c r="G3555" t="s">
        <v>49</v>
      </c>
      <c r="H3555">
        <v>37.039000000000001</v>
      </c>
      <c r="I3555">
        <v>37.061999999999998</v>
      </c>
      <c r="J3555">
        <v>37.173000000000002</v>
      </c>
      <c r="K3555">
        <v>37.316000000000003</v>
      </c>
      <c r="L3555">
        <v>37.363</v>
      </c>
      <c r="M3555">
        <v>37.539000000000001</v>
      </c>
      <c r="N3555">
        <v>37.622999999999998</v>
      </c>
      <c r="O3555">
        <v>37.716999999999999</v>
      </c>
      <c r="P3555">
        <v>37.817999999999998</v>
      </c>
      <c r="Q3555">
        <v>37.936</v>
      </c>
      <c r="R3555">
        <v>38.015999999999998</v>
      </c>
      <c r="S3555">
        <v>38.128999999999998</v>
      </c>
      <c r="T3555">
        <v>38.298000000000002</v>
      </c>
      <c r="U3555">
        <v>38.356000000000002</v>
      </c>
      <c r="V3555">
        <v>38.469000000000001</v>
      </c>
      <c r="W3555">
        <v>38.500999999999998</v>
      </c>
      <c r="X3555">
        <v>38.540999999999997</v>
      </c>
      <c r="Y3555">
        <v>38.552999999999997</v>
      </c>
      <c r="Z3555">
        <v>38.56</v>
      </c>
      <c r="AA3555">
        <v>38.604999999999997</v>
      </c>
      <c r="AB3555">
        <v>38.506</v>
      </c>
      <c r="AC3555">
        <v>38.670999999999999</v>
      </c>
      <c r="AD3555">
        <v>38.432000000000002</v>
      </c>
      <c r="AE3555">
        <v>38.323999999999998</v>
      </c>
      <c r="AF3555">
        <v>38.331000000000003</v>
      </c>
      <c r="AG3555">
        <v>38.323999999999998</v>
      </c>
      <c r="AH3555">
        <v>38.429000000000002</v>
      </c>
      <c r="AI3555">
        <v>38.357999999999997</v>
      </c>
      <c r="AJ3555">
        <v>38.286000000000001</v>
      </c>
      <c r="AK3555">
        <v>36.616999999999997</v>
      </c>
      <c r="AL3555">
        <v>37.316000000000003</v>
      </c>
      <c r="AM3555">
        <v>37.654000000000003</v>
      </c>
    </row>
    <row r="3556" spans="1:39" customFormat="1" hidden="1" x14ac:dyDescent="0.2">
      <c r="A3556" t="s">
        <v>422</v>
      </c>
      <c r="B3556" s="1" t="s">
        <v>511</v>
      </c>
      <c r="C3556" t="s">
        <v>473</v>
      </c>
      <c r="D3556" s="1" t="s">
        <v>563</v>
      </c>
      <c r="E3556" t="s">
        <v>49</v>
      </c>
      <c r="F3556" t="s">
        <v>49</v>
      </c>
      <c r="G3556" t="s">
        <v>49</v>
      </c>
      <c r="H3556" t="s">
        <v>49</v>
      </c>
      <c r="I3556" t="s">
        <v>49</v>
      </c>
      <c r="J3556" t="s">
        <v>49</v>
      </c>
      <c r="K3556" t="s">
        <v>49</v>
      </c>
      <c r="L3556" t="s">
        <v>49</v>
      </c>
      <c r="M3556" t="s">
        <v>49</v>
      </c>
      <c r="N3556" t="s">
        <v>49</v>
      </c>
      <c r="O3556" t="s">
        <v>49</v>
      </c>
      <c r="P3556" t="s">
        <v>49</v>
      </c>
      <c r="Q3556" t="s">
        <v>49</v>
      </c>
      <c r="R3556" t="s">
        <v>49</v>
      </c>
      <c r="S3556" t="s">
        <v>49</v>
      </c>
      <c r="T3556" t="s">
        <v>49</v>
      </c>
      <c r="U3556" t="s">
        <v>49</v>
      </c>
      <c r="V3556" t="s">
        <v>49</v>
      </c>
      <c r="W3556" t="s">
        <v>49</v>
      </c>
      <c r="X3556" t="s">
        <v>49</v>
      </c>
      <c r="Y3556" t="s">
        <v>49</v>
      </c>
      <c r="Z3556" t="s">
        <v>49</v>
      </c>
      <c r="AA3556" t="s">
        <v>49</v>
      </c>
      <c r="AB3556" t="s">
        <v>49</v>
      </c>
      <c r="AC3556">
        <v>47.75</v>
      </c>
      <c r="AD3556" t="s">
        <v>49</v>
      </c>
      <c r="AE3556" t="s">
        <v>49</v>
      </c>
      <c r="AF3556" t="s">
        <v>49</v>
      </c>
      <c r="AG3556" t="s">
        <v>49</v>
      </c>
      <c r="AH3556" t="s">
        <v>49</v>
      </c>
      <c r="AI3556" t="s">
        <v>49</v>
      </c>
      <c r="AJ3556" t="s">
        <v>49</v>
      </c>
      <c r="AK3556" t="s">
        <v>49</v>
      </c>
      <c r="AL3556" t="s">
        <v>49</v>
      </c>
      <c r="AM3556" t="s">
        <v>49</v>
      </c>
    </row>
    <row r="3557" spans="1:39" customFormat="1" hidden="1" x14ac:dyDescent="0.2">
      <c r="A3557" t="s">
        <v>422</v>
      </c>
      <c r="B3557" s="1" t="s">
        <v>511</v>
      </c>
      <c r="C3557" t="s">
        <v>415</v>
      </c>
      <c r="D3557" s="1" t="s">
        <v>568</v>
      </c>
      <c r="E3557" t="s">
        <v>49</v>
      </c>
      <c r="F3557" t="s">
        <v>49</v>
      </c>
      <c r="G3557" t="s">
        <v>49</v>
      </c>
      <c r="H3557" t="s">
        <v>49</v>
      </c>
      <c r="I3557" t="s">
        <v>49</v>
      </c>
      <c r="J3557" t="s">
        <v>49</v>
      </c>
      <c r="K3557" t="s">
        <v>49</v>
      </c>
      <c r="L3557" t="s">
        <v>49</v>
      </c>
      <c r="M3557" t="s">
        <v>49</v>
      </c>
      <c r="N3557" t="s">
        <v>49</v>
      </c>
      <c r="O3557" t="s">
        <v>49</v>
      </c>
      <c r="P3557" t="s">
        <v>49</v>
      </c>
      <c r="Q3557">
        <v>99.8</v>
      </c>
      <c r="R3557">
        <v>96.945022583007798</v>
      </c>
      <c r="S3557">
        <v>95.232116699218807</v>
      </c>
      <c r="T3557">
        <v>93.517669677734403</v>
      </c>
      <c r="U3557">
        <v>91.808685302734403</v>
      </c>
      <c r="V3557">
        <v>90.1121826171875</v>
      </c>
      <c r="W3557">
        <v>88.434928894042997</v>
      </c>
      <c r="X3557">
        <v>86.778511047363295</v>
      </c>
      <c r="Y3557">
        <v>85.139328002929702</v>
      </c>
      <c r="Z3557">
        <v>83.513526916503906</v>
      </c>
      <c r="AA3557">
        <v>81.897270202636705</v>
      </c>
      <c r="AB3557">
        <v>80.286727905273395</v>
      </c>
      <c r="AC3557">
        <v>78.678054809570298</v>
      </c>
      <c r="AD3557">
        <v>77.067405700683594</v>
      </c>
      <c r="AE3557">
        <v>75.451728820800795</v>
      </c>
      <c r="AF3557">
        <v>73.831077575683594</v>
      </c>
      <c r="AG3557">
        <v>72.206268310546903</v>
      </c>
      <c r="AH3557">
        <v>70.578147888183594</v>
      </c>
      <c r="AI3557">
        <v>67</v>
      </c>
      <c r="AJ3557">
        <v>68.472892761230497</v>
      </c>
      <c r="AK3557">
        <v>69.368263244628906</v>
      </c>
      <c r="AL3557">
        <v>70.210479736328097</v>
      </c>
      <c r="AM3557" t="s">
        <v>49</v>
      </c>
    </row>
    <row r="3558" spans="1:39" customFormat="1" hidden="1" x14ac:dyDescent="0.2">
      <c r="A3558" t="s">
        <v>422</v>
      </c>
      <c r="B3558" s="1" t="s">
        <v>511</v>
      </c>
      <c r="C3558" t="s">
        <v>275</v>
      </c>
      <c r="D3558" s="1" t="s">
        <v>222</v>
      </c>
      <c r="E3558" t="s">
        <v>49</v>
      </c>
      <c r="F3558" t="s">
        <v>49</v>
      </c>
      <c r="G3558">
        <v>68.136945632254125</v>
      </c>
      <c r="H3558">
        <v>61.422391715844562</v>
      </c>
      <c r="I3558">
        <v>67.353526883974425</v>
      </c>
      <c r="J3558">
        <v>72.955743677668238</v>
      </c>
      <c r="K3558">
        <v>77.871275208187015</v>
      </c>
      <c r="L3558">
        <v>79.617977528089895</v>
      </c>
      <c r="M3558">
        <v>70.529556650246306</v>
      </c>
      <c r="N3558">
        <v>58.465615944589722</v>
      </c>
      <c r="O3558">
        <v>67.392089153978958</v>
      </c>
      <c r="P3558">
        <v>55.272084382116745</v>
      </c>
      <c r="Q3558">
        <v>48.510866238138966</v>
      </c>
      <c r="R3558">
        <v>48.059593023255815</v>
      </c>
      <c r="S3558">
        <v>40.462863293864373</v>
      </c>
      <c r="T3558">
        <v>33.341463414634148</v>
      </c>
      <c r="U3558">
        <v>29.617269328131169</v>
      </c>
      <c r="V3558">
        <v>26.564619259833368</v>
      </c>
      <c r="W3558">
        <v>23.775844617491426</v>
      </c>
      <c r="X3558">
        <v>30.160358084550325</v>
      </c>
      <c r="Y3558">
        <v>36.432099230885235</v>
      </c>
      <c r="Z3558">
        <v>59.538527738712453</v>
      </c>
      <c r="AA3558">
        <v>47.253789862144941</v>
      </c>
      <c r="AB3558">
        <v>94.889825924889564</v>
      </c>
      <c r="AC3558">
        <v>53.953571232801622</v>
      </c>
      <c r="AD3558">
        <v>69.877190748815011</v>
      </c>
      <c r="AE3558">
        <v>91.412698832727628</v>
      </c>
      <c r="AF3558">
        <v>111.57542603482584</v>
      </c>
      <c r="AG3558">
        <v>132.06861470800993</v>
      </c>
      <c r="AH3558">
        <v>122.14280991082458</v>
      </c>
      <c r="AI3558">
        <v>108.54037238781014</v>
      </c>
      <c r="AJ3558">
        <v>115.15130918558381</v>
      </c>
      <c r="AK3558">
        <v>197.58832201812893</v>
      </c>
      <c r="AL3558">
        <v>56.999192616794957</v>
      </c>
      <c r="AM3558" t="s">
        <v>49</v>
      </c>
    </row>
    <row r="3559" spans="1:39" customFormat="1" hidden="1" x14ac:dyDescent="0.2">
      <c r="A3559" t="s">
        <v>422</v>
      </c>
      <c r="B3559" s="1" t="s">
        <v>511</v>
      </c>
      <c r="C3559" t="s">
        <v>215</v>
      </c>
      <c r="D3559" s="1" t="s">
        <v>497</v>
      </c>
      <c r="E3559" t="s">
        <v>49</v>
      </c>
      <c r="F3559" t="s">
        <v>49</v>
      </c>
      <c r="G3559" t="s">
        <v>49</v>
      </c>
      <c r="H3559" t="s">
        <v>49</v>
      </c>
      <c r="I3559" t="s">
        <v>49</v>
      </c>
      <c r="J3559" t="s">
        <v>49</v>
      </c>
      <c r="K3559" t="s">
        <v>49</v>
      </c>
      <c r="L3559" t="s">
        <v>49</v>
      </c>
      <c r="M3559" t="s">
        <v>49</v>
      </c>
      <c r="N3559" t="s">
        <v>49</v>
      </c>
      <c r="O3559" t="s">
        <v>49</v>
      </c>
      <c r="P3559" t="s">
        <v>49</v>
      </c>
      <c r="Q3559" t="s">
        <v>49</v>
      </c>
      <c r="R3559" t="s">
        <v>49</v>
      </c>
      <c r="S3559" t="s">
        <v>49</v>
      </c>
      <c r="T3559" t="s">
        <v>49</v>
      </c>
      <c r="U3559" t="s">
        <v>49</v>
      </c>
      <c r="V3559" t="s">
        <v>49</v>
      </c>
      <c r="W3559" t="s">
        <v>49</v>
      </c>
      <c r="X3559" t="s">
        <v>49</v>
      </c>
      <c r="Y3559" t="s">
        <v>49</v>
      </c>
      <c r="Z3559" t="s">
        <v>49</v>
      </c>
      <c r="AA3559" t="s">
        <v>49</v>
      </c>
      <c r="AB3559" t="s">
        <v>49</v>
      </c>
      <c r="AC3559" t="s">
        <v>49</v>
      </c>
      <c r="AD3559" t="s">
        <v>49</v>
      </c>
      <c r="AE3559" t="s">
        <v>49</v>
      </c>
      <c r="AF3559" t="s">
        <v>49</v>
      </c>
      <c r="AG3559" t="s">
        <v>49</v>
      </c>
      <c r="AH3559" t="s">
        <v>49</v>
      </c>
      <c r="AI3559" t="s">
        <v>49</v>
      </c>
      <c r="AJ3559" t="s">
        <v>49</v>
      </c>
      <c r="AK3559" t="s">
        <v>49</v>
      </c>
      <c r="AL3559" t="s">
        <v>49</v>
      </c>
      <c r="AM3559" t="s">
        <v>49</v>
      </c>
    </row>
    <row r="3560" spans="1:39" customFormat="1" hidden="1" x14ac:dyDescent="0.2">
      <c r="A3560" t="s">
        <v>422</v>
      </c>
      <c r="B3560" s="1" t="s">
        <v>511</v>
      </c>
      <c r="C3560" t="s">
        <v>494</v>
      </c>
      <c r="D3560" s="1" t="s">
        <v>202</v>
      </c>
      <c r="E3560" t="s">
        <v>49</v>
      </c>
      <c r="F3560" t="s">
        <v>49</v>
      </c>
      <c r="G3560" t="s">
        <v>49</v>
      </c>
      <c r="H3560" t="s">
        <v>49</v>
      </c>
      <c r="I3560" t="s">
        <v>49</v>
      </c>
      <c r="J3560" t="s">
        <v>49</v>
      </c>
      <c r="K3560" t="s">
        <v>49</v>
      </c>
      <c r="L3560" t="s">
        <v>49</v>
      </c>
      <c r="M3560" t="s">
        <v>49</v>
      </c>
      <c r="N3560" t="s">
        <v>49</v>
      </c>
      <c r="O3560" t="s">
        <v>49</v>
      </c>
      <c r="P3560" t="s">
        <v>49</v>
      </c>
      <c r="Q3560" t="s">
        <v>49</v>
      </c>
      <c r="R3560" t="s">
        <v>49</v>
      </c>
      <c r="S3560" t="s">
        <v>49</v>
      </c>
      <c r="T3560" t="s">
        <v>49</v>
      </c>
      <c r="U3560" t="s">
        <v>49</v>
      </c>
      <c r="V3560" t="s">
        <v>49</v>
      </c>
      <c r="W3560" t="s">
        <v>49</v>
      </c>
      <c r="X3560" t="s">
        <v>49</v>
      </c>
      <c r="Y3560" t="s">
        <v>49</v>
      </c>
      <c r="Z3560" t="s">
        <v>49</v>
      </c>
      <c r="AA3560" t="s">
        <v>49</v>
      </c>
      <c r="AB3560" t="s">
        <v>49</v>
      </c>
      <c r="AC3560" t="s">
        <v>49</v>
      </c>
      <c r="AD3560" t="s">
        <v>49</v>
      </c>
      <c r="AE3560" t="s">
        <v>49</v>
      </c>
      <c r="AF3560" t="s">
        <v>49</v>
      </c>
      <c r="AG3560" t="s">
        <v>49</v>
      </c>
      <c r="AH3560" t="s">
        <v>49</v>
      </c>
      <c r="AI3560" t="s">
        <v>49</v>
      </c>
      <c r="AJ3560" t="s">
        <v>49</v>
      </c>
      <c r="AK3560" t="s">
        <v>49</v>
      </c>
      <c r="AL3560" t="s">
        <v>49</v>
      </c>
      <c r="AM3560" t="s">
        <v>49</v>
      </c>
    </row>
    <row r="3561" spans="1:39" customFormat="1" hidden="1" x14ac:dyDescent="0.2">
      <c r="A3561" t="s">
        <v>422</v>
      </c>
      <c r="B3561" s="1" t="s">
        <v>511</v>
      </c>
      <c r="C3561" t="s">
        <v>34</v>
      </c>
      <c r="D3561" s="1" t="s">
        <v>113</v>
      </c>
      <c r="E3561">
        <v>52.607743789945999</v>
      </c>
      <c r="F3561">
        <v>53.403088550340399</v>
      </c>
      <c r="G3561">
        <v>57.916430503904103</v>
      </c>
      <c r="H3561">
        <v>64.806224271658394</v>
      </c>
      <c r="I3561">
        <v>70.871925878040201</v>
      </c>
      <c r="J3561">
        <v>78.719966345064904</v>
      </c>
      <c r="K3561">
        <v>82.744602482000701</v>
      </c>
      <c r="L3561">
        <v>88.733644352440805</v>
      </c>
      <c r="M3561">
        <v>92.307904540719406</v>
      </c>
      <c r="N3561">
        <v>95.585108252224302</v>
      </c>
      <c r="O3561">
        <v>99.130621039524797</v>
      </c>
      <c r="P3561">
        <v>101.756216995526</v>
      </c>
      <c r="Q3561">
        <v>98.805286702655494</v>
      </c>
      <c r="R3561">
        <v>90.096650464788496</v>
      </c>
      <c r="S3561">
        <v>81.269298640426598</v>
      </c>
      <c r="T3561">
        <v>79.488564843004895</v>
      </c>
      <c r="U3561">
        <v>77.7417497845817</v>
      </c>
      <c r="V3561">
        <v>79.802066116321001</v>
      </c>
      <c r="W3561">
        <v>80.966592738608796</v>
      </c>
      <c r="X3561">
        <v>86.027804597012704</v>
      </c>
      <c r="Y3561">
        <v>94.940912206059494</v>
      </c>
      <c r="Z3561">
        <v>97.276363948559606</v>
      </c>
      <c r="AA3561">
        <v>100</v>
      </c>
      <c r="AB3561">
        <v>115.518481531756</v>
      </c>
      <c r="AC3561">
        <v>122.51867500575401</v>
      </c>
      <c r="AD3561">
        <v>125.711288725735</v>
      </c>
      <c r="AE3561">
        <v>128.769770733721</v>
      </c>
      <c r="AF3561">
        <v>142.16478004291599</v>
      </c>
      <c r="AG3561">
        <v>178.919883449612</v>
      </c>
      <c r="AH3561">
        <v>225.087687557724</v>
      </c>
      <c r="AI3561">
        <v>254.732194858593</v>
      </c>
      <c r="AJ3561">
        <v>249.22442925617801</v>
      </c>
      <c r="AK3561">
        <v>252.830797888858</v>
      </c>
      <c r="AL3561">
        <v>260.08282021557397</v>
      </c>
      <c r="AM3561">
        <v>271.81333953712101</v>
      </c>
    </row>
    <row r="3562" spans="1:39" customFormat="1" hidden="1" x14ac:dyDescent="0.2">
      <c r="A3562" t="s">
        <v>422</v>
      </c>
      <c r="B3562" s="1" t="s">
        <v>511</v>
      </c>
      <c r="C3562" t="s">
        <v>358</v>
      </c>
      <c r="D3562" s="1" t="s">
        <v>7</v>
      </c>
      <c r="E3562" t="s">
        <v>49</v>
      </c>
      <c r="F3562" t="s">
        <v>49</v>
      </c>
      <c r="G3562" t="s">
        <v>49</v>
      </c>
      <c r="H3562" t="s">
        <v>49</v>
      </c>
      <c r="I3562" t="s">
        <v>49</v>
      </c>
      <c r="J3562" t="s">
        <v>49</v>
      </c>
      <c r="K3562" t="s">
        <v>49</v>
      </c>
      <c r="L3562" t="s">
        <v>49</v>
      </c>
      <c r="M3562">
        <v>20.430107116699201</v>
      </c>
      <c r="N3562" t="s">
        <v>49</v>
      </c>
      <c r="O3562">
        <v>24.064170837402301</v>
      </c>
      <c r="P3562" t="s">
        <v>49</v>
      </c>
      <c r="Q3562">
        <v>24.468084335327099</v>
      </c>
      <c r="R3562" t="s">
        <v>49</v>
      </c>
      <c r="S3562">
        <v>21.693120956420898</v>
      </c>
      <c r="T3562">
        <v>20.6349201202393</v>
      </c>
      <c r="U3562">
        <v>19.704433441162099</v>
      </c>
      <c r="V3562">
        <v>17.560976028442401</v>
      </c>
      <c r="W3562">
        <v>14.1463413238525</v>
      </c>
      <c r="X3562">
        <v>14.563106536865201</v>
      </c>
      <c r="Y3562">
        <v>17.961164474487301</v>
      </c>
      <c r="Z3562">
        <v>8.6124401092529297</v>
      </c>
      <c r="AA3562">
        <v>5.7142858505248997</v>
      </c>
      <c r="AB3562">
        <v>7.5829381942748997</v>
      </c>
      <c r="AC3562">
        <v>3.3175356388092001</v>
      </c>
      <c r="AD3562">
        <v>1.4218009710311901</v>
      </c>
      <c r="AE3562">
        <v>2.88461542129517</v>
      </c>
      <c r="AF3562">
        <v>0.95238095521926902</v>
      </c>
      <c r="AG3562">
        <v>2.8571429252624498</v>
      </c>
      <c r="AH3562">
        <v>3.3333332538604701</v>
      </c>
      <c r="AI3562">
        <v>3.3333332538604701</v>
      </c>
      <c r="AJ3562">
        <v>2.3809523582458501</v>
      </c>
      <c r="AK3562">
        <v>2.8571429252624498</v>
      </c>
      <c r="AL3562">
        <v>3.8095238208770801</v>
      </c>
      <c r="AM3562">
        <v>3.7735848426818799</v>
      </c>
    </row>
    <row r="3563" spans="1:39" customFormat="1" hidden="1" x14ac:dyDescent="0.2">
      <c r="A3563" t="s">
        <v>422</v>
      </c>
      <c r="B3563" s="1" t="s">
        <v>511</v>
      </c>
      <c r="C3563" t="s">
        <v>143</v>
      </c>
      <c r="D3563" s="1" t="s">
        <v>308</v>
      </c>
      <c r="E3563" t="s">
        <v>49</v>
      </c>
      <c r="F3563" t="s">
        <v>49</v>
      </c>
      <c r="G3563" t="s">
        <v>49</v>
      </c>
      <c r="H3563" t="s">
        <v>49</v>
      </c>
      <c r="I3563" t="s">
        <v>49</v>
      </c>
      <c r="J3563" t="s">
        <v>49</v>
      </c>
      <c r="K3563" t="s">
        <v>49</v>
      </c>
      <c r="L3563" t="s">
        <v>49</v>
      </c>
      <c r="M3563" t="s">
        <v>49</v>
      </c>
      <c r="N3563" t="s">
        <v>49</v>
      </c>
      <c r="O3563" t="s">
        <v>49</v>
      </c>
      <c r="P3563" t="s">
        <v>49</v>
      </c>
      <c r="Q3563" t="s">
        <v>49</v>
      </c>
      <c r="R3563" t="s">
        <v>49</v>
      </c>
      <c r="S3563" t="s">
        <v>49</v>
      </c>
      <c r="T3563">
        <v>0</v>
      </c>
      <c r="U3563">
        <v>245.4</v>
      </c>
      <c r="V3563">
        <v>200.1</v>
      </c>
      <c r="W3563">
        <v>47</v>
      </c>
      <c r="X3563">
        <v>40.1</v>
      </c>
      <c r="Y3563">
        <v>34.6</v>
      </c>
      <c r="Z3563">
        <v>28.2</v>
      </c>
      <c r="AA3563">
        <v>28.2</v>
      </c>
      <c r="AB3563">
        <v>32.6</v>
      </c>
      <c r="AC3563">
        <v>44.5</v>
      </c>
      <c r="AD3563">
        <v>18.600000000000001</v>
      </c>
      <c r="AE3563">
        <v>20.3</v>
      </c>
      <c r="AF3563">
        <v>34.6</v>
      </c>
      <c r="AG3563">
        <v>43.4</v>
      </c>
      <c r="AH3563">
        <v>41.5</v>
      </c>
      <c r="AI3563">
        <v>26.6</v>
      </c>
      <c r="AJ3563">
        <v>30</v>
      </c>
      <c r="AK3563" t="s">
        <v>49</v>
      </c>
      <c r="AL3563" t="s">
        <v>49</v>
      </c>
      <c r="AM3563" t="s">
        <v>49</v>
      </c>
    </row>
    <row r="3564" spans="1:39" customFormat="1" hidden="1" x14ac:dyDescent="0.2">
      <c r="A3564" t="s">
        <v>422</v>
      </c>
      <c r="B3564" s="1" t="s">
        <v>511</v>
      </c>
      <c r="C3564" t="s">
        <v>186</v>
      </c>
      <c r="D3564" s="1" t="s">
        <v>144</v>
      </c>
      <c r="E3564" t="s">
        <v>49</v>
      </c>
      <c r="F3564" t="s">
        <v>49</v>
      </c>
      <c r="G3564" t="s">
        <v>49</v>
      </c>
      <c r="H3564" t="s">
        <v>49</v>
      </c>
      <c r="I3564" t="s">
        <v>49</v>
      </c>
      <c r="J3564" t="s">
        <v>49</v>
      </c>
      <c r="K3564" t="s">
        <v>49</v>
      </c>
      <c r="L3564" t="s">
        <v>49</v>
      </c>
      <c r="M3564">
        <v>-0.871937036514282</v>
      </c>
      <c r="N3564" t="s">
        <v>49</v>
      </c>
      <c r="O3564">
        <v>-0.90735280513763406</v>
      </c>
      <c r="P3564" t="s">
        <v>49</v>
      </c>
      <c r="Q3564">
        <v>-0.854947209358215</v>
      </c>
      <c r="R3564" t="s">
        <v>49</v>
      </c>
      <c r="S3564">
        <v>-0.94423282146453902</v>
      </c>
      <c r="T3564">
        <v>-0.886524617671967</v>
      </c>
      <c r="U3564">
        <v>-0.91593253612518299</v>
      </c>
      <c r="V3564">
        <v>-0.96696007251739502</v>
      </c>
      <c r="W3564">
        <v>-1.0871454477310201</v>
      </c>
      <c r="X3564">
        <v>-1.0477808713912999</v>
      </c>
      <c r="Y3564">
        <v>-0.975061655044556</v>
      </c>
      <c r="Z3564">
        <v>-1.21037030220032</v>
      </c>
      <c r="AA3564">
        <v>-1.2629034519195601</v>
      </c>
      <c r="AB3564">
        <v>-1.2316812276840201</v>
      </c>
      <c r="AC3564">
        <v>-1.3150190114975</v>
      </c>
      <c r="AD3564">
        <v>-1.44046199321747</v>
      </c>
      <c r="AE3564">
        <v>-1.52100121974945</v>
      </c>
      <c r="AF3564">
        <v>-1.57803046703339</v>
      </c>
      <c r="AG3564">
        <v>-1.57800388336182</v>
      </c>
      <c r="AH3564">
        <v>-1.55755650997162</v>
      </c>
      <c r="AI3564">
        <v>-1.5301364660263099</v>
      </c>
      <c r="AJ3564">
        <v>-1.5750151872634901</v>
      </c>
      <c r="AK3564">
        <v>-1.58395659923553</v>
      </c>
      <c r="AL3564">
        <v>-1.58449482917786</v>
      </c>
      <c r="AM3564">
        <v>-1.5259792804718</v>
      </c>
    </row>
    <row r="3565" spans="1:39" customFormat="1" hidden="1" x14ac:dyDescent="0.2">
      <c r="A3565" t="s">
        <v>422</v>
      </c>
      <c r="B3565" s="1" t="s">
        <v>511</v>
      </c>
      <c r="C3565" t="s">
        <v>418</v>
      </c>
      <c r="D3565" s="1" t="s">
        <v>461</v>
      </c>
      <c r="E3565" t="s">
        <v>49</v>
      </c>
      <c r="F3565" t="s">
        <v>49</v>
      </c>
      <c r="G3565" t="s">
        <v>49</v>
      </c>
      <c r="H3565" t="s">
        <v>49</v>
      </c>
      <c r="I3565" t="s">
        <v>49</v>
      </c>
      <c r="J3565" t="s">
        <v>49</v>
      </c>
      <c r="K3565" t="s">
        <v>49</v>
      </c>
      <c r="L3565" t="s">
        <v>49</v>
      </c>
      <c r="M3565" t="s">
        <v>49</v>
      </c>
      <c r="N3565" t="s">
        <v>49</v>
      </c>
      <c r="O3565" t="s">
        <v>49</v>
      </c>
      <c r="P3565" t="s">
        <v>49</v>
      </c>
      <c r="Q3565" t="s">
        <v>49</v>
      </c>
      <c r="R3565" t="s">
        <v>49</v>
      </c>
      <c r="S3565" t="s">
        <v>49</v>
      </c>
      <c r="T3565" t="s">
        <v>49</v>
      </c>
      <c r="U3565" t="s">
        <v>49</v>
      </c>
      <c r="V3565" t="s">
        <v>49</v>
      </c>
      <c r="W3565" t="s">
        <v>49</v>
      </c>
      <c r="X3565" t="s">
        <v>49</v>
      </c>
      <c r="Y3565" t="s">
        <v>49</v>
      </c>
      <c r="Z3565" t="s">
        <v>49</v>
      </c>
      <c r="AA3565" t="s">
        <v>49</v>
      </c>
      <c r="AB3565" t="s">
        <v>49</v>
      </c>
      <c r="AC3565" t="s">
        <v>49</v>
      </c>
      <c r="AD3565" t="s">
        <v>49</v>
      </c>
      <c r="AE3565" t="s">
        <v>49</v>
      </c>
      <c r="AF3565" t="s">
        <v>49</v>
      </c>
      <c r="AG3565" t="s">
        <v>49</v>
      </c>
      <c r="AH3565" t="s">
        <v>49</v>
      </c>
      <c r="AI3565" t="s">
        <v>49</v>
      </c>
      <c r="AJ3565" t="s">
        <v>49</v>
      </c>
      <c r="AK3565" t="s">
        <v>49</v>
      </c>
      <c r="AL3565" t="s">
        <v>49</v>
      </c>
      <c r="AM3565" t="s">
        <v>49</v>
      </c>
    </row>
    <row r="3566" spans="1:39" customFormat="1" hidden="1" x14ac:dyDescent="0.2">
      <c r="A3566" t="s">
        <v>422</v>
      </c>
      <c r="B3566" s="1" t="s">
        <v>511</v>
      </c>
      <c r="C3566" t="s">
        <v>507</v>
      </c>
      <c r="D3566" s="1" t="s">
        <v>216</v>
      </c>
      <c r="E3566" t="s">
        <v>49</v>
      </c>
      <c r="F3566" t="s">
        <v>49</v>
      </c>
      <c r="G3566" t="s">
        <v>49</v>
      </c>
      <c r="H3566" t="s">
        <v>49</v>
      </c>
      <c r="I3566" t="s">
        <v>49</v>
      </c>
      <c r="J3566" t="s">
        <v>49</v>
      </c>
      <c r="K3566" t="s">
        <v>49</v>
      </c>
      <c r="L3566" t="s">
        <v>49</v>
      </c>
      <c r="M3566" t="s">
        <v>49</v>
      </c>
      <c r="N3566" t="s">
        <v>49</v>
      </c>
      <c r="O3566" t="s">
        <v>49</v>
      </c>
      <c r="P3566" t="s">
        <v>49</v>
      </c>
      <c r="Q3566" t="s">
        <v>49</v>
      </c>
      <c r="R3566" t="s">
        <v>49</v>
      </c>
      <c r="S3566" t="s">
        <v>49</v>
      </c>
      <c r="T3566" t="s">
        <v>49</v>
      </c>
      <c r="U3566" t="s">
        <v>49</v>
      </c>
      <c r="V3566" t="s">
        <v>49</v>
      </c>
      <c r="W3566" t="s">
        <v>49</v>
      </c>
      <c r="X3566" t="s">
        <v>49</v>
      </c>
      <c r="Y3566" t="s">
        <v>49</v>
      </c>
      <c r="Z3566" t="s">
        <v>49</v>
      </c>
      <c r="AA3566" t="s">
        <v>49</v>
      </c>
      <c r="AB3566" t="s">
        <v>49</v>
      </c>
      <c r="AC3566" t="s">
        <v>49</v>
      </c>
      <c r="AD3566" t="s">
        <v>49</v>
      </c>
      <c r="AE3566" t="s">
        <v>49</v>
      </c>
      <c r="AF3566" t="s">
        <v>49</v>
      </c>
      <c r="AG3566" t="s">
        <v>49</v>
      </c>
      <c r="AH3566" t="s">
        <v>49</v>
      </c>
      <c r="AI3566" t="s">
        <v>49</v>
      </c>
      <c r="AJ3566" t="s">
        <v>49</v>
      </c>
      <c r="AK3566" t="s">
        <v>49</v>
      </c>
      <c r="AL3566" t="s">
        <v>49</v>
      </c>
      <c r="AM3566" t="s">
        <v>49</v>
      </c>
    </row>
    <row r="3567" spans="1:39" customFormat="1" hidden="1" x14ac:dyDescent="0.2">
      <c r="A3567" t="s">
        <v>422</v>
      </c>
      <c r="B3567" s="1" t="s">
        <v>511</v>
      </c>
      <c r="C3567" t="s">
        <v>118</v>
      </c>
      <c r="D3567" s="1" t="s">
        <v>580</v>
      </c>
      <c r="E3567" t="s">
        <v>49</v>
      </c>
      <c r="F3567" t="s">
        <v>49</v>
      </c>
      <c r="G3567" t="s">
        <v>49</v>
      </c>
      <c r="H3567" t="s">
        <v>49</v>
      </c>
      <c r="I3567" t="s">
        <v>49</v>
      </c>
      <c r="J3567" t="s">
        <v>49</v>
      </c>
      <c r="K3567" t="s">
        <v>49</v>
      </c>
      <c r="L3567" t="s">
        <v>49</v>
      </c>
      <c r="M3567" t="s">
        <v>49</v>
      </c>
      <c r="N3567" t="s">
        <v>49</v>
      </c>
      <c r="O3567" t="s">
        <v>49</v>
      </c>
      <c r="P3567" t="s">
        <v>49</v>
      </c>
      <c r="Q3567" t="s">
        <v>49</v>
      </c>
      <c r="R3567" t="s">
        <v>49</v>
      </c>
      <c r="S3567" t="s">
        <v>49</v>
      </c>
      <c r="T3567" t="s">
        <v>49</v>
      </c>
      <c r="U3567" t="s">
        <v>49</v>
      </c>
      <c r="V3567" t="s">
        <v>49</v>
      </c>
      <c r="W3567" t="s">
        <v>49</v>
      </c>
      <c r="X3567" t="s">
        <v>49</v>
      </c>
      <c r="Y3567" t="s">
        <v>49</v>
      </c>
      <c r="Z3567" t="s">
        <v>49</v>
      </c>
      <c r="AA3567" t="s">
        <v>49</v>
      </c>
      <c r="AB3567" t="s">
        <v>49</v>
      </c>
      <c r="AC3567" t="s">
        <v>49</v>
      </c>
      <c r="AD3567" t="s">
        <v>49</v>
      </c>
      <c r="AE3567" t="s">
        <v>49</v>
      </c>
      <c r="AF3567" t="s">
        <v>49</v>
      </c>
      <c r="AG3567" t="s">
        <v>49</v>
      </c>
      <c r="AH3567" t="s">
        <v>49</v>
      </c>
      <c r="AI3567" t="s">
        <v>49</v>
      </c>
      <c r="AJ3567" t="s">
        <v>49</v>
      </c>
      <c r="AK3567" t="s">
        <v>49</v>
      </c>
      <c r="AL3567" t="s">
        <v>49</v>
      </c>
      <c r="AM3567" t="s">
        <v>49</v>
      </c>
    </row>
    <row r="3568" spans="1:39" customFormat="1" hidden="1" x14ac:dyDescent="0.2">
      <c r="A3568" t="s">
        <v>422</v>
      </c>
      <c r="B3568" s="1" t="s">
        <v>511</v>
      </c>
      <c r="C3568" t="s">
        <v>508</v>
      </c>
      <c r="D3568" s="1" t="s">
        <v>500</v>
      </c>
      <c r="E3568" t="s">
        <v>49</v>
      </c>
      <c r="F3568" t="s">
        <v>49</v>
      </c>
      <c r="G3568" t="s">
        <v>49</v>
      </c>
      <c r="H3568" t="s">
        <v>49</v>
      </c>
      <c r="I3568" t="s">
        <v>49</v>
      </c>
      <c r="J3568" t="s">
        <v>49</v>
      </c>
      <c r="K3568" t="s">
        <v>49</v>
      </c>
      <c r="L3568" t="s">
        <v>49</v>
      </c>
      <c r="M3568" t="s">
        <v>49</v>
      </c>
      <c r="N3568" t="s">
        <v>49</v>
      </c>
      <c r="O3568" t="s">
        <v>49</v>
      </c>
      <c r="P3568" t="s">
        <v>49</v>
      </c>
      <c r="Q3568" t="s">
        <v>49</v>
      </c>
      <c r="R3568" t="s">
        <v>49</v>
      </c>
      <c r="S3568" t="s">
        <v>49</v>
      </c>
      <c r="T3568" t="s">
        <v>49</v>
      </c>
      <c r="U3568" t="s">
        <v>49</v>
      </c>
      <c r="V3568" t="s">
        <v>49</v>
      </c>
      <c r="W3568" t="s">
        <v>49</v>
      </c>
      <c r="X3568" t="s">
        <v>49</v>
      </c>
      <c r="Y3568" t="s">
        <v>49</v>
      </c>
      <c r="Z3568" t="s">
        <v>49</v>
      </c>
      <c r="AA3568" t="s">
        <v>49</v>
      </c>
      <c r="AB3568" t="s">
        <v>49</v>
      </c>
      <c r="AC3568" t="s">
        <v>49</v>
      </c>
      <c r="AD3568" t="s">
        <v>49</v>
      </c>
      <c r="AE3568" t="s">
        <v>49</v>
      </c>
      <c r="AF3568" t="s">
        <v>49</v>
      </c>
      <c r="AG3568" t="s">
        <v>49</v>
      </c>
      <c r="AH3568" t="s">
        <v>49</v>
      </c>
      <c r="AI3568" t="s">
        <v>49</v>
      </c>
      <c r="AJ3568" t="s">
        <v>49</v>
      </c>
      <c r="AK3568" t="s">
        <v>49</v>
      </c>
      <c r="AL3568" t="s">
        <v>49</v>
      </c>
      <c r="AM3568" t="s">
        <v>49</v>
      </c>
    </row>
    <row r="3569" spans="1:39" customFormat="1" hidden="1" x14ac:dyDescent="0.2">
      <c r="A3569" t="s">
        <v>422</v>
      </c>
      <c r="B3569" s="1" t="s">
        <v>511</v>
      </c>
      <c r="C3569" t="s">
        <v>528</v>
      </c>
      <c r="D3569" s="1" t="s">
        <v>397</v>
      </c>
      <c r="E3569" t="s">
        <v>49</v>
      </c>
      <c r="F3569" t="s">
        <v>49</v>
      </c>
      <c r="G3569" t="s">
        <v>49</v>
      </c>
      <c r="H3569" t="s">
        <v>49</v>
      </c>
      <c r="I3569" t="s">
        <v>49</v>
      </c>
      <c r="J3569" t="s">
        <v>49</v>
      </c>
      <c r="K3569" t="s">
        <v>49</v>
      </c>
      <c r="L3569" t="s">
        <v>49</v>
      </c>
      <c r="M3569" t="s">
        <v>49</v>
      </c>
      <c r="N3569" t="s">
        <v>49</v>
      </c>
      <c r="O3569" t="s">
        <v>49</v>
      </c>
      <c r="P3569" t="s">
        <v>49</v>
      </c>
      <c r="Q3569" t="s">
        <v>49</v>
      </c>
      <c r="R3569" t="s">
        <v>49</v>
      </c>
      <c r="S3569" t="s">
        <v>49</v>
      </c>
      <c r="T3569" t="s">
        <v>49</v>
      </c>
      <c r="U3569" t="s">
        <v>49</v>
      </c>
      <c r="V3569" t="s">
        <v>49</v>
      </c>
      <c r="W3569" t="s">
        <v>49</v>
      </c>
      <c r="X3569" t="s">
        <v>49</v>
      </c>
      <c r="Y3569" t="s">
        <v>49</v>
      </c>
      <c r="Z3569" t="s">
        <v>49</v>
      </c>
      <c r="AA3569" t="s">
        <v>49</v>
      </c>
      <c r="AB3569" t="s">
        <v>49</v>
      </c>
      <c r="AC3569" t="s">
        <v>49</v>
      </c>
      <c r="AD3569" t="s">
        <v>49</v>
      </c>
      <c r="AE3569" t="s">
        <v>49</v>
      </c>
      <c r="AF3569" t="s">
        <v>49</v>
      </c>
      <c r="AG3569" t="s">
        <v>49</v>
      </c>
      <c r="AH3569" t="s">
        <v>49</v>
      </c>
      <c r="AI3569" t="s">
        <v>49</v>
      </c>
      <c r="AJ3569" t="s">
        <v>49</v>
      </c>
      <c r="AK3569" t="s">
        <v>49</v>
      </c>
      <c r="AL3569" t="s">
        <v>49</v>
      </c>
      <c r="AM3569" t="s">
        <v>49</v>
      </c>
    </row>
    <row r="3570" spans="1:39" customFormat="1" hidden="1" x14ac:dyDescent="0.2">
      <c r="A3570" t="s">
        <v>422</v>
      </c>
      <c r="B3570" s="1" t="s">
        <v>511</v>
      </c>
      <c r="C3570" t="s">
        <v>521</v>
      </c>
      <c r="D3570" s="1" t="s">
        <v>111</v>
      </c>
      <c r="E3570" t="s">
        <v>49</v>
      </c>
      <c r="F3570" t="s">
        <v>49</v>
      </c>
      <c r="G3570" t="s">
        <v>49</v>
      </c>
      <c r="H3570" t="s">
        <v>49</v>
      </c>
      <c r="I3570" t="s">
        <v>49</v>
      </c>
      <c r="J3570" t="s">
        <v>49</v>
      </c>
      <c r="K3570" t="s">
        <v>49</v>
      </c>
      <c r="L3570" t="s">
        <v>49</v>
      </c>
      <c r="M3570" t="s">
        <v>49</v>
      </c>
      <c r="N3570" t="s">
        <v>49</v>
      </c>
      <c r="O3570" t="s">
        <v>49</v>
      </c>
      <c r="P3570" t="s">
        <v>49</v>
      </c>
      <c r="Q3570" t="s">
        <v>49</v>
      </c>
      <c r="R3570" t="s">
        <v>49</v>
      </c>
      <c r="S3570" t="s">
        <v>49</v>
      </c>
      <c r="T3570" t="s">
        <v>49</v>
      </c>
      <c r="U3570" t="s">
        <v>49</v>
      </c>
      <c r="V3570" t="s">
        <v>49</v>
      </c>
      <c r="W3570" t="s">
        <v>49</v>
      </c>
      <c r="X3570" t="s">
        <v>49</v>
      </c>
      <c r="Y3570" t="s">
        <v>49</v>
      </c>
      <c r="Z3570" t="s">
        <v>49</v>
      </c>
      <c r="AA3570" t="s">
        <v>49</v>
      </c>
      <c r="AB3570" t="s">
        <v>49</v>
      </c>
      <c r="AC3570" t="s">
        <v>49</v>
      </c>
      <c r="AD3570" t="s">
        <v>49</v>
      </c>
      <c r="AE3570" t="s">
        <v>49</v>
      </c>
      <c r="AF3570" t="s">
        <v>49</v>
      </c>
      <c r="AG3570" t="s">
        <v>49</v>
      </c>
      <c r="AH3570" t="s">
        <v>49</v>
      </c>
      <c r="AI3570" t="s">
        <v>49</v>
      </c>
      <c r="AJ3570" t="s">
        <v>49</v>
      </c>
      <c r="AK3570" t="s">
        <v>49</v>
      </c>
      <c r="AL3570" t="s">
        <v>49</v>
      </c>
      <c r="AM3570" t="s">
        <v>49</v>
      </c>
    </row>
    <row r="3571" spans="1:39" customFormat="1" hidden="1" x14ac:dyDescent="0.2">
      <c r="A3571" t="s">
        <v>422</v>
      </c>
      <c r="B3571" s="1" t="s">
        <v>511</v>
      </c>
      <c r="C3571" t="s">
        <v>50</v>
      </c>
      <c r="D3571" s="1" t="s">
        <v>569</v>
      </c>
      <c r="E3571" t="s">
        <v>49</v>
      </c>
      <c r="F3571" t="s">
        <v>49</v>
      </c>
      <c r="G3571">
        <v>7.6151496641000849</v>
      </c>
      <c r="H3571">
        <v>-0.68477897766514062</v>
      </c>
      <c r="I3571">
        <v>4.1526045491519401</v>
      </c>
      <c r="J3571">
        <v>-4.4545649377065217</v>
      </c>
      <c r="K3571">
        <v>9.2304605207188223E-2</v>
      </c>
      <c r="L3571">
        <v>6.5468164801806017</v>
      </c>
      <c r="M3571">
        <v>4.4384236454716435</v>
      </c>
      <c r="N3571">
        <v>5.1028341226806857</v>
      </c>
      <c r="O3571">
        <v>-0.76754041743904533</v>
      </c>
      <c r="P3571">
        <v>5.9373127175036702</v>
      </c>
      <c r="Q3571">
        <v>16.383169449256442</v>
      </c>
      <c r="R3571">
        <v>9.7678008385317128</v>
      </c>
      <c r="S3571">
        <v>3.3883592188220826</v>
      </c>
      <c r="T3571">
        <v>12.952290303390839</v>
      </c>
      <c r="U3571">
        <v>13.936227037320887</v>
      </c>
      <c r="V3571">
        <v>31.573033639190442</v>
      </c>
      <c r="W3571">
        <v>36.892049493982185</v>
      </c>
      <c r="X3571">
        <v>41.906583669632646</v>
      </c>
      <c r="Y3571">
        <v>41.173331229372764</v>
      </c>
      <c r="Z3571">
        <v>15.426452037113586</v>
      </c>
      <c r="AA3571">
        <v>22.287770694813052</v>
      </c>
      <c r="AB3571">
        <v>6.6274654655984087</v>
      </c>
      <c r="AC3571">
        <v>25.75756594514025</v>
      </c>
      <c r="AD3571">
        <v>1.2740355156184551E-2</v>
      </c>
      <c r="AE3571">
        <v>-33.175038411174292</v>
      </c>
      <c r="AF3571">
        <v>-19.184068962161994</v>
      </c>
      <c r="AG3571">
        <v>-9.4269754078068004</v>
      </c>
      <c r="AH3571">
        <v>6.5910779676270179</v>
      </c>
      <c r="AI3571">
        <v>14.704108792481577</v>
      </c>
      <c r="AJ3571">
        <v>6.9555404543042805</v>
      </c>
      <c r="AK3571">
        <v>-10.212311318745435</v>
      </c>
      <c r="AL3571" t="s">
        <v>49</v>
      </c>
      <c r="AM3571" t="s">
        <v>49</v>
      </c>
    </row>
    <row r="3572" spans="1:39" customFormat="1" hidden="1" x14ac:dyDescent="0.2">
      <c r="A3572" t="s">
        <v>422</v>
      </c>
      <c r="B3572" s="1" t="s">
        <v>511</v>
      </c>
      <c r="C3572" t="s">
        <v>229</v>
      </c>
      <c r="D3572" s="1" t="s">
        <v>536</v>
      </c>
      <c r="E3572">
        <v>5.5</v>
      </c>
      <c r="F3572">
        <v>5.5</v>
      </c>
      <c r="G3572">
        <v>5.5</v>
      </c>
      <c r="H3572">
        <v>5.5</v>
      </c>
      <c r="I3572">
        <v>5.5</v>
      </c>
      <c r="J3572">
        <v>5.5</v>
      </c>
      <c r="K3572" t="s">
        <v>49</v>
      </c>
      <c r="L3572" t="s">
        <v>49</v>
      </c>
      <c r="M3572" t="s">
        <v>49</v>
      </c>
      <c r="N3572" t="s">
        <v>49</v>
      </c>
      <c r="O3572" t="s">
        <v>49</v>
      </c>
      <c r="P3572">
        <v>3.2083333333333299</v>
      </c>
      <c r="Q3572">
        <v>3</v>
      </c>
      <c r="R3572">
        <v>3</v>
      </c>
      <c r="S3572">
        <v>3</v>
      </c>
      <c r="T3572">
        <v>3</v>
      </c>
      <c r="U3572">
        <v>2.0833333333333299</v>
      </c>
      <c r="V3572">
        <v>2.125</v>
      </c>
      <c r="W3572">
        <v>2.5</v>
      </c>
      <c r="X3572">
        <v>2.5</v>
      </c>
      <c r="Y3572">
        <v>2.5</v>
      </c>
      <c r="Z3572">
        <v>2.5</v>
      </c>
      <c r="AA3572">
        <v>2.5</v>
      </c>
      <c r="AB3572">
        <v>2.5</v>
      </c>
      <c r="AC3572">
        <v>2.5</v>
      </c>
      <c r="AD3572">
        <v>2.5</v>
      </c>
      <c r="AE3572">
        <v>2.5</v>
      </c>
      <c r="AF3572" t="s">
        <v>49</v>
      </c>
      <c r="AG3572" t="s">
        <v>49</v>
      </c>
      <c r="AH3572" t="s">
        <v>49</v>
      </c>
      <c r="AI3572" t="s">
        <v>49</v>
      </c>
      <c r="AJ3572" t="s">
        <v>49</v>
      </c>
      <c r="AK3572" t="s">
        <v>49</v>
      </c>
      <c r="AL3572" t="s">
        <v>49</v>
      </c>
      <c r="AM3572" t="s">
        <v>49</v>
      </c>
    </row>
    <row r="3573" spans="1:39" customFormat="1" hidden="1" x14ac:dyDescent="0.2">
      <c r="A3573" t="s">
        <v>422</v>
      </c>
      <c r="B3573" s="1" t="s">
        <v>511</v>
      </c>
      <c r="C3573" t="s">
        <v>522</v>
      </c>
      <c r="D3573" s="1" t="s">
        <v>468</v>
      </c>
      <c r="E3573" t="s">
        <v>49</v>
      </c>
      <c r="F3573" t="s">
        <v>49</v>
      </c>
      <c r="G3573" t="s">
        <v>49</v>
      </c>
      <c r="H3573" t="s">
        <v>49</v>
      </c>
      <c r="I3573" t="s">
        <v>49</v>
      </c>
      <c r="J3573" t="s">
        <v>49</v>
      </c>
      <c r="K3573" t="s">
        <v>49</v>
      </c>
      <c r="L3573" t="s">
        <v>49</v>
      </c>
      <c r="M3573" t="s">
        <v>49</v>
      </c>
      <c r="N3573" t="s">
        <v>49</v>
      </c>
      <c r="O3573" t="s">
        <v>49</v>
      </c>
      <c r="P3573" t="s">
        <v>49</v>
      </c>
      <c r="Q3573" t="s">
        <v>49</v>
      </c>
      <c r="R3573" t="s">
        <v>49</v>
      </c>
      <c r="S3573" t="s">
        <v>49</v>
      </c>
      <c r="T3573" t="s">
        <v>49</v>
      </c>
      <c r="U3573" t="s">
        <v>49</v>
      </c>
      <c r="V3573" t="s">
        <v>49</v>
      </c>
      <c r="W3573" t="s">
        <v>49</v>
      </c>
      <c r="X3573" t="s">
        <v>49</v>
      </c>
      <c r="Y3573" t="s">
        <v>49</v>
      </c>
      <c r="Z3573" t="s">
        <v>49</v>
      </c>
      <c r="AA3573" t="s">
        <v>49</v>
      </c>
      <c r="AB3573" t="s">
        <v>49</v>
      </c>
      <c r="AC3573" t="s">
        <v>49</v>
      </c>
      <c r="AD3573">
        <v>0</v>
      </c>
      <c r="AE3573">
        <v>0</v>
      </c>
      <c r="AF3573">
        <v>0</v>
      </c>
      <c r="AG3573">
        <v>0</v>
      </c>
      <c r="AH3573">
        <v>0</v>
      </c>
      <c r="AI3573">
        <v>0</v>
      </c>
      <c r="AJ3573">
        <v>0</v>
      </c>
      <c r="AK3573" t="s">
        <v>49</v>
      </c>
      <c r="AL3573" t="s">
        <v>49</v>
      </c>
      <c r="AM3573" t="s">
        <v>49</v>
      </c>
    </row>
    <row r="3574" spans="1:39" customFormat="1" hidden="1" x14ac:dyDescent="0.2">
      <c r="A3574" t="s">
        <v>422</v>
      </c>
      <c r="B3574" s="1" t="s">
        <v>511</v>
      </c>
      <c r="C3574" t="s">
        <v>28</v>
      </c>
      <c r="D3574" s="1" t="s">
        <v>553</v>
      </c>
      <c r="E3574" t="s">
        <v>49</v>
      </c>
      <c r="F3574" t="s">
        <v>49</v>
      </c>
      <c r="G3574">
        <v>30.433720219914477</v>
      </c>
      <c r="H3574">
        <v>28.424451620086849</v>
      </c>
      <c r="I3574">
        <v>28.756524473325644</v>
      </c>
      <c r="J3574">
        <v>32.227282468924138</v>
      </c>
      <c r="K3574">
        <v>32.409952844386474</v>
      </c>
      <c r="L3574">
        <v>32.534644194756559</v>
      </c>
      <c r="M3574">
        <v>23.684729064039409</v>
      </c>
      <c r="N3574">
        <v>22.019223973425682</v>
      </c>
      <c r="O3574">
        <v>24.562862972845707</v>
      </c>
      <c r="P3574">
        <v>23.949418674337767</v>
      </c>
      <c r="Q3574">
        <v>20.467299255178041</v>
      </c>
      <c r="R3574">
        <v>19.614825581395348</v>
      </c>
      <c r="S3574">
        <v>17.206673842841766</v>
      </c>
      <c r="T3574">
        <v>12.784057108863772</v>
      </c>
      <c r="U3574">
        <v>10.339998606563087</v>
      </c>
      <c r="V3574">
        <v>7.3843893302331587</v>
      </c>
      <c r="W3574">
        <v>6.007618627760233</v>
      </c>
      <c r="X3574">
        <v>6.1536760126423866</v>
      </c>
      <c r="Y3574">
        <v>7.2991441713165433</v>
      </c>
      <c r="Z3574">
        <v>11.178265569572426</v>
      </c>
      <c r="AA3574">
        <v>9.2601862362762795</v>
      </c>
      <c r="AB3574">
        <v>14.181919472921065</v>
      </c>
      <c r="AC3574">
        <v>9.3380851559502283</v>
      </c>
      <c r="AD3574">
        <v>13.736936906851563</v>
      </c>
      <c r="AE3574">
        <v>19.318718861599958</v>
      </c>
      <c r="AF3574">
        <v>21.519978718692919</v>
      </c>
      <c r="AG3574">
        <v>18.882925830232779</v>
      </c>
      <c r="AH3574">
        <v>14.789628314384643</v>
      </c>
      <c r="AI3574">
        <v>12.84654233469375</v>
      </c>
      <c r="AJ3574">
        <v>14.6290287158666</v>
      </c>
      <c r="AK3574">
        <v>21.855236659382165</v>
      </c>
      <c r="AL3574">
        <v>9.768667652935207</v>
      </c>
      <c r="AM3574">
        <v>10.131471766706476</v>
      </c>
    </row>
    <row r="3575" spans="1:39" customFormat="1" hidden="1" x14ac:dyDescent="0.2">
      <c r="A3575" t="s">
        <v>422</v>
      </c>
      <c r="B3575" s="1" t="s">
        <v>511</v>
      </c>
      <c r="C3575" t="s">
        <v>342</v>
      </c>
      <c r="D3575" s="1" t="s">
        <v>491</v>
      </c>
      <c r="E3575" t="s">
        <v>49</v>
      </c>
      <c r="F3575" t="s">
        <v>49</v>
      </c>
      <c r="G3575" t="s">
        <v>49</v>
      </c>
      <c r="H3575" t="s">
        <v>49</v>
      </c>
      <c r="I3575" t="s">
        <v>49</v>
      </c>
      <c r="J3575" t="s">
        <v>49</v>
      </c>
      <c r="K3575" t="s">
        <v>49</v>
      </c>
      <c r="L3575" t="s">
        <v>49</v>
      </c>
      <c r="M3575" t="s">
        <v>49</v>
      </c>
      <c r="N3575" t="s">
        <v>49</v>
      </c>
      <c r="O3575" t="s">
        <v>49</v>
      </c>
      <c r="P3575" t="s">
        <v>49</v>
      </c>
      <c r="Q3575" t="s">
        <v>49</v>
      </c>
      <c r="R3575" t="s">
        <v>49</v>
      </c>
      <c r="S3575" t="s">
        <v>49</v>
      </c>
      <c r="T3575" t="s">
        <v>49</v>
      </c>
      <c r="U3575" t="s">
        <v>49</v>
      </c>
      <c r="V3575" t="s">
        <v>49</v>
      </c>
      <c r="W3575" t="s">
        <v>49</v>
      </c>
      <c r="X3575" t="s">
        <v>49</v>
      </c>
      <c r="Y3575" t="s">
        <v>49</v>
      </c>
      <c r="Z3575" t="s">
        <v>49</v>
      </c>
      <c r="AA3575" t="s">
        <v>49</v>
      </c>
      <c r="AB3575" t="s">
        <v>49</v>
      </c>
      <c r="AC3575" t="s">
        <v>49</v>
      </c>
      <c r="AD3575" t="s">
        <v>49</v>
      </c>
      <c r="AE3575" t="s">
        <v>49</v>
      </c>
      <c r="AF3575">
        <v>32.614409999999999</v>
      </c>
      <c r="AG3575">
        <v>32.47692</v>
      </c>
      <c r="AH3575">
        <v>32.50611</v>
      </c>
      <c r="AI3575">
        <v>32.736960000000003</v>
      </c>
      <c r="AJ3575">
        <v>32.685519999999997</v>
      </c>
      <c r="AK3575" t="s">
        <v>49</v>
      </c>
      <c r="AL3575" t="s">
        <v>49</v>
      </c>
      <c r="AM3575" t="s">
        <v>49</v>
      </c>
    </row>
    <row r="3576" spans="1:39" customFormat="1" hidden="1" x14ac:dyDescent="0.2">
      <c r="A3576" t="s">
        <v>422</v>
      </c>
      <c r="B3576" s="1" t="s">
        <v>511</v>
      </c>
      <c r="C3576" t="s">
        <v>207</v>
      </c>
      <c r="D3576" s="1" t="s">
        <v>110</v>
      </c>
      <c r="E3576" t="s">
        <v>49</v>
      </c>
      <c r="F3576" t="s">
        <v>49</v>
      </c>
      <c r="G3576" t="s">
        <v>49</v>
      </c>
      <c r="H3576" t="s">
        <v>49</v>
      </c>
      <c r="I3576" t="s">
        <v>49</v>
      </c>
      <c r="J3576" t="s">
        <v>49</v>
      </c>
      <c r="K3576" t="s">
        <v>49</v>
      </c>
      <c r="L3576" t="s">
        <v>49</v>
      </c>
      <c r="M3576" t="s">
        <v>49</v>
      </c>
      <c r="N3576" t="s">
        <v>49</v>
      </c>
      <c r="O3576" t="s">
        <v>49</v>
      </c>
      <c r="P3576" t="s">
        <v>49</v>
      </c>
      <c r="Q3576" t="s">
        <v>49</v>
      </c>
      <c r="R3576" t="s">
        <v>49</v>
      </c>
      <c r="S3576" t="s">
        <v>49</v>
      </c>
      <c r="T3576" t="s">
        <v>49</v>
      </c>
      <c r="U3576" t="s">
        <v>49</v>
      </c>
      <c r="V3576" t="s">
        <v>49</v>
      </c>
      <c r="W3576" t="s">
        <v>49</v>
      </c>
      <c r="X3576" t="s">
        <v>49</v>
      </c>
      <c r="Y3576" t="s">
        <v>49</v>
      </c>
      <c r="Z3576" t="s">
        <v>49</v>
      </c>
      <c r="AA3576" t="s">
        <v>49</v>
      </c>
      <c r="AB3576" t="s">
        <v>49</v>
      </c>
      <c r="AC3576" t="s">
        <v>49</v>
      </c>
      <c r="AD3576" t="s">
        <v>49</v>
      </c>
      <c r="AE3576" t="s">
        <v>49</v>
      </c>
      <c r="AF3576" t="s">
        <v>49</v>
      </c>
      <c r="AG3576" t="s">
        <v>49</v>
      </c>
      <c r="AH3576" t="s">
        <v>49</v>
      </c>
      <c r="AI3576" t="s">
        <v>49</v>
      </c>
      <c r="AJ3576" t="s">
        <v>49</v>
      </c>
      <c r="AK3576" t="s">
        <v>49</v>
      </c>
      <c r="AL3576" t="s">
        <v>49</v>
      </c>
      <c r="AM3576" t="s">
        <v>49</v>
      </c>
    </row>
    <row r="3577" spans="1:39" customFormat="1" hidden="1" x14ac:dyDescent="0.2">
      <c r="A3577" t="s">
        <v>422</v>
      </c>
      <c r="B3577" s="1" t="s">
        <v>511</v>
      </c>
      <c r="C3577" t="s">
        <v>40</v>
      </c>
      <c r="D3577" s="1" t="s">
        <v>286</v>
      </c>
      <c r="E3577" t="s">
        <v>49</v>
      </c>
      <c r="F3577" t="s">
        <v>49</v>
      </c>
      <c r="G3577" t="s">
        <v>49</v>
      </c>
      <c r="H3577" t="s">
        <v>49</v>
      </c>
      <c r="I3577" t="s">
        <v>49</v>
      </c>
      <c r="J3577" t="s">
        <v>49</v>
      </c>
      <c r="K3577" t="s">
        <v>49</v>
      </c>
      <c r="L3577" t="s">
        <v>49</v>
      </c>
      <c r="M3577" t="s">
        <v>49</v>
      </c>
      <c r="N3577" t="s">
        <v>49</v>
      </c>
      <c r="O3577" t="s">
        <v>49</v>
      </c>
      <c r="P3577" t="s">
        <v>49</v>
      </c>
      <c r="Q3577" t="s">
        <v>49</v>
      </c>
      <c r="R3577" t="s">
        <v>49</v>
      </c>
      <c r="S3577" t="s">
        <v>49</v>
      </c>
      <c r="T3577" t="s">
        <v>49</v>
      </c>
      <c r="U3577" t="s">
        <v>49</v>
      </c>
      <c r="V3577" t="s">
        <v>49</v>
      </c>
      <c r="W3577" t="s">
        <v>49</v>
      </c>
      <c r="X3577" t="s">
        <v>49</v>
      </c>
      <c r="Y3577" t="s">
        <v>49</v>
      </c>
      <c r="Z3577" t="s">
        <v>49</v>
      </c>
      <c r="AA3577" t="s">
        <v>49</v>
      </c>
      <c r="AB3577" t="s">
        <v>49</v>
      </c>
      <c r="AC3577" t="s">
        <v>49</v>
      </c>
      <c r="AD3577" t="s">
        <v>49</v>
      </c>
      <c r="AE3577" t="s">
        <v>49</v>
      </c>
      <c r="AF3577" t="s">
        <v>49</v>
      </c>
      <c r="AG3577" t="s">
        <v>49</v>
      </c>
      <c r="AH3577" t="s">
        <v>49</v>
      </c>
      <c r="AI3577" t="s">
        <v>49</v>
      </c>
      <c r="AJ3577" t="s">
        <v>49</v>
      </c>
      <c r="AK3577" t="s">
        <v>49</v>
      </c>
      <c r="AL3577" t="s">
        <v>49</v>
      </c>
      <c r="AM3577" t="s">
        <v>49</v>
      </c>
    </row>
    <row r="3578" spans="1:39" customFormat="1" hidden="1" x14ac:dyDescent="0.2">
      <c r="A3578" t="s">
        <v>422</v>
      </c>
      <c r="B3578" s="1" t="s">
        <v>511</v>
      </c>
      <c r="C3578" t="s">
        <v>445</v>
      </c>
      <c r="D3578" s="1" t="s">
        <v>307</v>
      </c>
      <c r="E3578" t="s">
        <v>49</v>
      </c>
      <c r="F3578" t="s">
        <v>49</v>
      </c>
      <c r="G3578" t="s">
        <v>49</v>
      </c>
      <c r="H3578">
        <v>2.8608199999999999</v>
      </c>
      <c r="I3578">
        <v>2.8680500000000002</v>
      </c>
      <c r="J3578">
        <v>2.8775940000000002</v>
      </c>
      <c r="K3578">
        <v>2.8811</v>
      </c>
      <c r="L3578">
        <v>2.9035169999999999</v>
      </c>
      <c r="M3578">
        <v>2.9102079999999999</v>
      </c>
      <c r="N3578">
        <v>2.921732</v>
      </c>
      <c r="O3578">
        <v>2.9314879999999999</v>
      </c>
      <c r="P3578">
        <v>2.9448219999999998</v>
      </c>
      <c r="Q3578">
        <v>2.9531849999999999</v>
      </c>
      <c r="R3578">
        <v>2.9741629999999999</v>
      </c>
      <c r="S3578">
        <v>3.002685</v>
      </c>
      <c r="T3578">
        <v>2.9915039999999999</v>
      </c>
      <c r="U3578">
        <v>2.997134</v>
      </c>
      <c r="V3578">
        <v>2.9793470000000002</v>
      </c>
      <c r="W3578">
        <v>2.9687640000000002</v>
      </c>
      <c r="X3578">
        <v>2.9521320000000002</v>
      </c>
      <c r="Y3578">
        <v>2.9427150000000002</v>
      </c>
      <c r="Z3578">
        <v>2.933745</v>
      </c>
      <c r="AA3578">
        <v>2.907381</v>
      </c>
      <c r="AB3578">
        <v>2.9009</v>
      </c>
      <c r="AC3578">
        <v>2.9108749999999999</v>
      </c>
      <c r="AD3578">
        <v>2.926984</v>
      </c>
      <c r="AE3578">
        <v>2.9715069999999999</v>
      </c>
      <c r="AF3578">
        <v>3.0047429999999999</v>
      </c>
      <c r="AG3578">
        <v>3.027075</v>
      </c>
      <c r="AH3578">
        <v>2.9926339999999998</v>
      </c>
      <c r="AI3578">
        <v>2.9611230000000002</v>
      </c>
      <c r="AJ3578">
        <v>2.9582600000000001</v>
      </c>
      <c r="AK3578">
        <v>2.7890959999999998</v>
      </c>
      <c r="AL3578">
        <v>2.761997</v>
      </c>
      <c r="AM3578" t="s">
        <v>49</v>
      </c>
    </row>
    <row r="3579" spans="1:39" customFormat="1" hidden="1" x14ac:dyDescent="0.2">
      <c r="A3579" t="s">
        <v>422</v>
      </c>
      <c r="B3579" s="1" t="s">
        <v>511</v>
      </c>
      <c r="C3579" t="s">
        <v>394</v>
      </c>
      <c r="D3579" s="1" t="s">
        <v>281</v>
      </c>
      <c r="E3579" t="s">
        <v>49</v>
      </c>
      <c r="F3579" t="s">
        <v>49</v>
      </c>
      <c r="G3579" t="s">
        <v>49</v>
      </c>
      <c r="H3579" t="s">
        <v>49</v>
      </c>
      <c r="I3579" t="s">
        <v>49</v>
      </c>
      <c r="J3579" t="s">
        <v>49</v>
      </c>
      <c r="K3579" t="s">
        <v>49</v>
      </c>
      <c r="L3579" t="s">
        <v>49</v>
      </c>
      <c r="M3579" t="s">
        <v>49</v>
      </c>
      <c r="N3579" t="s">
        <v>49</v>
      </c>
      <c r="O3579" t="s">
        <v>49</v>
      </c>
      <c r="P3579" t="s">
        <v>49</v>
      </c>
      <c r="Q3579" t="s">
        <v>49</v>
      </c>
      <c r="R3579" t="s">
        <v>49</v>
      </c>
      <c r="S3579" t="s">
        <v>49</v>
      </c>
      <c r="T3579" t="s">
        <v>49</v>
      </c>
      <c r="U3579" t="s">
        <v>49</v>
      </c>
      <c r="V3579" t="s">
        <v>49</v>
      </c>
      <c r="W3579" t="s">
        <v>49</v>
      </c>
      <c r="X3579" t="s">
        <v>49</v>
      </c>
      <c r="Y3579" t="s">
        <v>49</v>
      </c>
      <c r="Z3579" t="s">
        <v>49</v>
      </c>
      <c r="AA3579" t="s">
        <v>49</v>
      </c>
      <c r="AB3579" t="s">
        <v>49</v>
      </c>
      <c r="AC3579" t="s">
        <v>49</v>
      </c>
      <c r="AD3579" t="s">
        <v>49</v>
      </c>
      <c r="AE3579" t="s">
        <v>49</v>
      </c>
      <c r="AF3579" t="s">
        <v>49</v>
      </c>
      <c r="AG3579" t="s">
        <v>49</v>
      </c>
      <c r="AH3579" t="s">
        <v>49</v>
      </c>
      <c r="AI3579" t="s">
        <v>49</v>
      </c>
      <c r="AJ3579" t="s">
        <v>49</v>
      </c>
      <c r="AK3579" t="s">
        <v>49</v>
      </c>
      <c r="AL3579" t="s">
        <v>49</v>
      </c>
      <c r="AM3579" t="s">
        <v>49</v>
      </c>
    </row>
    <row r="3580" spans="1:39" customFormat="1" hidden="1" x14ac:dyDescent="0.2">
      <c r="A3580" t="s">
        <v>422</v>
      </c>
      <c r="B3580" s="1" t="s">
        <v>511</v>
      </c>
      <c r="C3580" t="s">
        <v>163</v>
      </c>
      <c r="D3580" s="1" t="s">
        <v>190</v>
      </c>
      <c r="E3580" t="s">
        <v>49</v>
      </c>
      <c r="F3580" t="s">
        <v>49</v>
      </c>
      <c r="G3580" t="s">
        <v>49</v>
      </c>
      <c r="H3580" t="s">
        <v>49</v>
      </c>
      <c r="I3580" t="s">
        <v>49</v>
      </c>
      <c r="J3580" t="s">
        <v>49</v>
      </c>
      <c r="K3580" t="s">
        <v>49</v>
      </c>
      <c r="L3580" t="s">
        <v>49</v>
      </c>
      <c r="M3580" t="s">
        <v>49</v>
      </c>
      <c r="N3580" t="s">
        <v>49</v>
      </c>
      <c r="O3580" t="s">
        <v>49</v>
      </c>
      <c r="P3580" t="s">
        <v>49</v>
      </c>
      <c r="Q3580" t="s">
        <v>49</v>
      </c>
      <c r="R3580" t="s">
        <v>49</v>
      </c>
      <c r="S3580" t="s">
        <v>49</v>
      </c>
      <c r="T3580" t="s">
        <v>49</v>
      </c>
      <c r="U3580" t="s">
        <v>49</v>
      </c>
      <c r="V3580" t="s">
        <v>49</v>
      </c>
      <c r="W3580" t="s">
        <v>49</v>
      </c>
      <c r="X3580" t="s">
        <v>49</v>
      </c>
      <c r="Y3580" t="s">
        <v>49</v>
      </c>
      <c r="Z3580" t="s">
        <v>49</v>
      </c>
      <c r="AA3580" t="s">
        <v>49</v>
      </c>
      <c r="AB3580" t="s">
        <v>49</v>
      </c>
      <c r="AC3580" t="s">
        <v>49</v>
      </c>
      <c r="AD3580" t="s">
        <v>49</v>
      </c>
      <c r="AE3580" t="s">
        <v>49</v>
      </c>
      <c r="AF3580" t="s">
        <v>49</v>
      </c>
      <c r="AG3580" t="s">
        <v>49</v>
      </c>
      <c r="AH3580" t="s">
        <v>49</v>
      </c>
      <c r="AI3580" t="s">
        <v>49</v>
      </c>
      <c r="AJ3580" t="s">
        <v>49</v>
      </c>
      <c r="AK3580" t="s">
        <v>49</v>
      </c>
      <c r="AL3580" t="s">
        <v>49</v>
      </c>
      <c r="AM3580" t="s">
        <v>49</v>
      </c>
    </row>
    <row r="3581" spans="1:39" customFormat="1" hidden="1" x14ac:dyDescent="0.2">
      <c r="A3581" t="s">
        <v>422</v>
      </c>
      <c r="B3581" s="1" t="s">
        <v>511</v>
      </c>
      <c r="C3581" t="s">
        <v>427</v>
      </c>
      <c r="D3581" s="1" t="s">
        <v>225</v>
      </c>
      <c r="E3581" t="s">
        <v>49</v>
      </c>
      <c r="F3581" t="s">
        <v>49</v>
      </c>
      <c r="G3581" t="s">
        <v>49</v>
      </c>
      <c r="H3581" t="s">
        <v>49</v>
      </c>
      <c r="I3581" t="s">
        <v>49</v>
      </c>
      <c r="J3581" t="s">
        <v>49</v>
      </c>
      <c r="K3581" t="s">
        <v>49</v>
      </c>
      <c r="L3581" t="s">
        <v>49</v>
      </c>
      <c r="M3581" t="s">
        <v>49</v>
      </c>
      <c r="N3581" t="s">
        <v>49</v>
      </c>
      <c r="O3581" t="s">
        <v>49</v>
      </c>
      <c r="P3581" t="s">
        <v>49</v>
      </c>
      <c r="Q3581" t="s">
        <v>49</v>
      </c>
      <c r="R3581" t="s">
        <v>49</v>
      </c>
      <c r="S3581" t="s">
        <v>49</v>
      </c>
      <c r="T3581" t="s">
        <v>49</v>
      </c>
      <c r="U3581" t="s">
        <v>49</v>
      </c>
      <c r="V3581" t="s">
        <v>49</v>
      </c>
      <c r="W3581" t="s">
        <v>49</v>
      </c>
      <c r="X3581" t="s">
        <v>49</v>
      </c>
      <c r="Y3581" t="s">
        <v>49</v>
      </c>
      <c r="Z3581" t="s">
        <v>49</v>
      </c>
      <c r="AA3581" t="s">
        <v>49</v>
      </c>
      <c r="AB3581" t="s">
        <v>49</v>
      </c>
      <c r="AC3581" t="s">
        <v>49</v>
      </c>
      <c r="AD3581" t="s">
        <v>49</v>
      </c>
      <c r="AE3581" t="s">
        <v>49</v>
      </c>
      <c r="AF3581" t="s">
        <v>49</v>
      </c>
      <c r="AG3581" t="s">
        <v>49</v>
      </c>
      <c r="AH3581" t="s">
        <v>49</v>
      </c>
      <c r="AI3581" t="s">
        <v>49</v>
      </c>
      <c r="AJ3581" t="s">
        <v>49</v>
      </c>
      <c r="AK3581" t="s">
        <v>49</v>
      </c>
      <c r="AL3581" t="s">
        <v>49</v>
      </c>
      <c r="AM3581" t="s">
        <v>49</v>
      </c>
    </row>
    <row r="3582" spans="1:39" customFormat="1" hidden="1" x14ac:dyDescent="0.2">
      <c r="A3582" t="s">
        <v>422</v>
      </c>
      <c r="B3582" s="1" t="s">
        <v>511</v>
      </c>
      <c r="C3582" t="s">
        <v>18</v>
      </c>
      <c r="D3582" s="1" t="s">
        <v>374</v>
      </c>
      <c r="E3582" t="s">
        <v>49</v>
      </c>
      <c r="F3582" t="s">
        <v>49</v>
      </c>
      <c r="G3582" t="s">
        <v>49</v>
      </c>
      <c r="H3582" t="s">
        <v>49</v>
      </c>
      <c r="I3582" t="s">
        <v>49</v>
      </c>
      <c r="J3582" t="s">
        <v>49</v>
      </c>
      <c r="K3582" t="s">
        <v>49</v>
      </c>
      <c r="L3582" t="s">
        <v>49</v>
      </c>
      <c r="M3582" t="s">
        <v>49</v>
      </c>
      <c r="N3582" t="s">
        <v>49</v>
      </c>
      <c r="O3582" t="s">
        <v>49</v>
      </c>
      <c r="P3582" t="s">
        <v>49</v>
      </c>
      <c r="Q3582" t="s">
        <v>49</v>
      </c>
      <c r="R3582" t="s">
        <v>49</v>
      </c>
      <c r="S3582" t="s">
        <v>49</v>
      </c>
      <c r="T3582" t="s">
        <v>49</v>
      </c>
      <c r="U3582" t="s">
        <v>49</v>
      </c>
      <c r="V3582" t="s">
        <v>49</v>
      </c>
      <c r="W3582" t="s">
        <v>49</v>
      </c>
      <c r="X3582" t="s">
        <v>49</v>
      </c>
      <c r="Y3582" t="s">
        <v>49</v>
      </c>
      <c r="Z3582" t="s">
        <v>49</v>
      </c>
      <c r="AA3582" t="s">
        <v>49</v>
      </c>
      <c r="AB3582" t="s">
        <v>49</v>
      </c>
      <c r="AC3582" t="s">
        <v>49</v>
      </c>
      <c r="AD3582" t="s">
        <v>49</v>
      </c>
      <c r="AE3582" t="s">
        <v>49</v>
      </c>
      <c r="AF3582" t="s">
        <v>49</v>
      </c>
      <c r="AG3582" t="s">
        <v>49</v>
      </c>
      <c r="AH3582" t="s">
        <v>49</v>
      </c>
      <c r="AI3582" t="s">
        <v>49</v>
      </c>
      <c r="AJ3582" t="s">
        <v>49</v>
      </c>
      <c r="AK3582" t="s">
        <v>49</v>
      </c>
      <c r="AL3582" t="s">
        <v>49</v>
      </c>
      <c r="AM3582" t="s">
        <v>49</v>
      </c>
    </row>
    <row r="3583" spans="1:39" customFormat="1" hidden="1" x14ac:dyDescent="0.2">
      <c r="A3583" t="s">
        <v>422</v>
      </c>
      <c r="B3583" s="1" t="s">
        <v>511</v>
      </c>
      <c r="C3583" t="s">
        <v>437</v>
      </c>
      <c r="D3583" s="1" t="s">
        <v>561</v>
      </c>
      <c r="E3583" t="s">
        <v>49</v>
      </c>
      <c r="F3583" t="s">
        <v>49</v>
      </c>
      <c r="G3583" t="s">
        <v>49</v>
      </c>
      <c r="H3583" t="s">
        <v>49</v>
      </c>
      <c r="I3583" t="s">
        <v>49</v>
      </c>
      <c r="J3583" t="s">
        <v>49</v>
      </c>
      <c r="K3583" t="s">
        <v>49</v>
      </c>
      <c r="L3583" t="s">
        <v>49</v>
      </c>
      <c r="M3583" t="s">
        <v>49</v>
      </c>
      <c r="N3583" t="s">
        <v>49</v>
      </c>
      <c r="O3583" t="s">
        <v>49</v>
      </c>
      <c r="P3583" t="s">
        <v>49</v>
      </c>
      <c r="Q3583" t="s">
        <v>49</v>
      </c>
      <c r="R3583" t="s">
        <v>49</v>
      </c>
      <c r="S3583" t="s">
        <v>49</v>
      </c>
      <c r="T3583" t="s">
        <v>49</v>
      </c>
      <c r="U3583" t="s">
        <v>49</v>
      </c>
      <c r="V3583" t="s">
        <v>49</v>
      </c>
      <c r="W3583" t="s">
        <v>49</v>
      </c>
      <c r="X3583" t="s">
        <v>49</v>
      </c>
      <c r="Y3583" t="s">
        <v>49</v>
      </c>
      <c r="Z3583" t="s">
        <v>49</v>
      </c>
      <c r="AA3583" t="s">
        <v>49</v>
      </c>
      <c r="AB3583" t="s">
        <v>49</v>
      </c>
      <c r="AC3583" t="s">
        <v>49</v>
      </c>
      <c r="AD3583" t="s">
        <v>49</v>
      </c>
      <c r="AE3583" t="s">
        <v>49</v>
      </c>
      <c r="AF3583" t="s">
        <v>49</v>
      </c>
      <c r="AG3583" t="s">
        <v>49</v>
      </c>
      <c r="AH3583" t="s">
        <v>49</v>
      </c>
      <c r="AI3583" t="s">
        <v>49</v>
      </c>
      <c r="AJ3583" t="s">
        <v>49</v>
      </c>
      <c r="AK3583" t="s">
        <v>49</v>
      </c>
      <c r="AL3583" t="s">
        <v>49</v>
      </c>
      <c r="AM3583" t="s">
        <v>49</v>
      </c>
    </row>
    <row r="3584" spans="1:39" customFormat="1" hidden="1" x14ac:dyDescent="0.2">
      <c r="A3584" t="s">
        <v>422</v>
      </c>
      <c r="B3584" s="1" t="s">
        <v>511</v>
      </c>
      <c r="C3584" t="s">
        <v>327</v>
      </c>
      <c r="D3584" s="1" t="s">
        <v>58</v>
      </c>
      <c r="E3584" t="s">
        <v>49</v>
      </c>
      <c r="F3584" t="s">
        <v>49</v>
      </c>
      <c r="G3584" t="s">
        <v>49</v>
      </c>
      <c r="H3584" t="s">
        <v>49</v>
      </c>
      <c r="I3584" t="s">
        <v>49</v>
      </c>
      <c r="J3584" t="s">
        <v>49</v>
      </c>
      <c r="K3584" t="s">
        <v>49</v>
      </c>
      <c r="L3584" t="s">
        <v>49</v>
      </c>
      <c r="M3584" t="s">
        <v>49</v>
      </c>
      <c r="N3584" t="s">
        <v>49</v>
      </c>
      <c r="O3584" t="s">
        <v>49</v>
      </c>
      <c r="P3584" t="s">
        <v>49</v>
      </c>
      <c r="Q3584" t="s">
        <v>49</v>
      </c>
      <c r="R3584" t="s">
        <v>49</v>
      </c>
      <c r="S3584" t="s">
        <v>49</v>
      </c>
      <c r="T3584" t="s">
        <v>49</v>
      </c>
      <c r="U3584" t="s">
        <v>49</v>
      </c>
      <c r="V3584" t="s">
        <v>49</v>
      </c>
      <c r="W3584" t="s">
        <v>49</v>
      </c>
      <c r="X3584" t="s">
        <v>49</v>
      </c>
      <c r="Y3584" t="s">
        <v>49</v>
      </c>
      <c r="Z3584" t="s">
        <v>49</v>
      </c>
      <c r="AA3584" t="s">
        <v>49</v>
      </c>
      <c r="AB3584" t="s">
        <v>49</v>
      </c>
      <c r="AC3584" t="s">
        <v>49</v>
      </c>
      <c r="AD3584" t="s">
        <v>49</v>
      </c>
      <c r="AE3584" t="s">
        <v>49</v>
      </c>
      <c r="AF3584" t="s">
        <v>49</v>
      </c>
      <c r="AG3584" t="s">
        <v>49</v>
      </c>
      <c r="AH3584" t="s">
        <v>49</v>
      </c>
      <c r="AI3584" t="s">
        <v>49</v>
      </c>
      <c r="AJ3584" t="s">
        <v>49</v>
      </c>
      <c r="AK3584" t="s">
        <v>49</v>
      </c>
      <c r="AL3584" t="s">
        <v>49</v>
      </c>
      <c r="AM3584" t="s">
        <v>49</v>
      </c>
    </row>
    <row r="3585" spans="1:39" customFormat="1" hidden="1" x14ac:dyDescent="0.2">
      <c r="A3585" t="s">
        <v>422</v>
      </c>
      <c r="B3585" s="1" t="s">
        <v>511</v>
      </c>
      <c r="C3585" t="s">
        <v>571</v>
      </c>
      <c r="D3585" s="1" t="s">
        <v>92</v>
      </c>
      <c r="E3585" t="s">
        <v>49</v>
      </c>
      <c r="F3585" t="s">
        <v>49</v>
      </c>
      <c r="G3585" t="s">
        <v>49</v>
      </c>
      <c r="H3585" t="s">
        <v>49</v>
      </c>
      <c r="I3585" t="s">
        <v>49</v>
      </c>
      <c r="J3585" t="s">
        <v>49</v>
      </c>
      <c r="K3585" t="s">
        <v>49</v>
      </c>
      <c r="L3585" t="s">
        <v>49</v>
      </c>
      <c r="M3585" t="s">
        <v>49</v>
      </c>
      <c r="N3585" t="s">
        <v>49</v>
      </c>
      <c r="O3585" t="s">
        <v>49</v>
      </c>
      <c r="P3585">
        <v>20.017707141160464</v>
      </c>
      <c r="Q3585">
        <v>22.681435866105243</v>
      </c>
      <c r="R3585">
        <v>24.311068603385646</v>
      </c>
      <c r="S3585">
        <v>30.935179073680956</v>
      </c>
      <c r="T3585">
        <v>35.378264360450004</v>
      </c>
      <c r="U3585">
        <v>43.375642187972197</v>
      </c>
      <c r="V3585">
        <v>55.767414260256942</v>
      </c>
      <c r="W3585">
        <v>66.742169823763959</v>
      </c>
      <c r="X3585">
        <v>68.370269082851536</v>
      </c>
      <c r="Y3585">
        <v>84.580430172674951</v>
      </c>
      <c r="Z3585">
        <v>63.564504225786678</v>
      </c>
      <c r="AA3585">
        <v>75.818815994969313</v>
      </c>
      <c r="AB3585">
        <v>94.275203366417685</v>
      </c>
      <c r="AC3585">
        <v>99.914680514039205</v>
      </c>
      <c r="AD3585">
        <v>100</v>
      </c>
      <c r="AE3585">
        <v>98.993395983347583</v>
      </c>
      <c r="AF3585">
        <v>92.023560753594026</v>
      </c>
      <c r="AG3585">
        <v>96.341595470864092</v>
      </c>
      <c r="AH3585">
        <v>98.082164221564881</v>
      </c>
      <c r="AI3585">
        <v>101.61074255493881</v>
      </c>
      <c r="AJ3585">
        <v>105.85266513192846</v>
      </c>
      <c r="AK3585">
        <v>101.19769521902737</v>
      </c>
      <c r="AL3585">
        <v>212.91898348952628</v>
      </c>
      <c r="AM3585">
        <v>264.23883175944036</v>
      </c>
    </row>
    <row r="3586" spans="1:39" customFormat="1" hidden="1" x14ac:dyDescent="0.2">
      <c r="A3586" t="s">
        <v>422</v>
      </c>
      <c r="B3586" s="1" t="s">
        <v>511</v>
      </c>
      <c r="C3586" t="s">
        <v>182</v>
      </c>
      <c r="D3586" s="1" t="s">
        <v>373</v>
      </c>
      <c r="E3586" t="s">
        <v>49</v>
      </c>
      <c r="F3586" t="s">
        <v>49</v>
      </c>
      <c r="G3586" t="s">
        <v>49</v>
      </c>
      <c r="H3586" t="s">
        <v>49</v>
      </c>
      <c r="I3586" t="s">
        <v>49</v>
      </c>
      <c r="J3586" t="s">
        <v>49</v>
      </c>
      <c r="K3586" t="s">
        <v>49</v>
      </c>
      <c r="L3586" t="s">
        <v>49</v>
      </c>
      <c r="M3586" t="s">
        <v>49</v>
      </c>
      <c r="N3586" t="s">
        <v>49</v>
      </c>
      <c r="O3586" t="s">
        <v>49</v>
      </c>
      <c r="P3586" t="s">
        <v>49</v>
      </c>
      <c r="Q3586">
        <v>3.6792704081999972</v>
      </c>
      <c r="R3586">
        <v>-1.7628388706260267</v>
      </c>
      <c r="S3586">
        <v>-0.95889733284963086</v>
      </c>
      <c r="T3586">
        <v>13.016037247801336</v>
      </c>
      <c r="U3586">
        <v>4.4616389964863714</v>
      </c>
      <c r="V3586">
        <v>11.870756522615096</v>
      </c>
      <c r="W3586">
        <v>6.5005254195927904</v>
      </c>
      <c r="X3586">
        <v>6.2299827856183754</v>
      </c>
      <c r="Y3586">
        <v>-0.16204823879988339</v>
      </c>
      <c r="Z3586">
        <v>-4.400181763102097</v>
      </c>
      <c r="AA3586">
        <v>5.0272476723774986</v>
      </c>
      <c r="AB3586">
        <v>-50.338515138498622</v>
      </c>
      <c r="AC3586">
        <v>86.826748439578438</v>
      </c>
      <c r="AD3586">
        <v>-17.997961574568123</v>
      </c>
      <c r="AE3586">
        <v>-23.042805828221503</v>
      </c>
      <c r="AF3586">
        <v>-0.84265625211884299</v>
      </c>
      <c r="AG3586">
        <v>-1.4909411172621958</v>
      </c>
      <c r="AH3586">
        <v>32.491802186268757</v>
      </c>
      <c r="AI3586">
        <v>7.9413678529104033</v>
      </c>
      <c r="AJ3586">
        <v>-11.195694590863809</v>
      </c>
      <c r="AK3586">
        <v>-29.78714798855286</v>
      </c>
      <c r="AL3586">
        <v>31.3725154401954</v>
      </c>
      <c r="AM3586">
        <v>-1.2369819441876757</v>
      </c>
    </row>
    <row r="3587" spans="1:39" customFormat="1" hidden="1" x14ac:dyDescent="0.2">
      <c r="A3587" t="s">
        <v>422</v>
      </c>
      <c r="B3587" s="1" t="s">
        <v>511</v>
      </c>
      <c r="C3587" t="s">
        <v>32</v>
      </c>
      <c r="D3587" s="1" t="s">
        <v>379</v>
      </c>
      <c r="E3587" t="s">
        <v>49</v>
      </c>
      <c r="F3587" t="s">
        <v>49</v>
      </c>
      <c r="G3587" t="s">
        <v>49</v>
      </c>
      <c r="H3587" t="s">
        <v>49</v>
      </c>
      <c r="I3587" t="s">
        <v>49</v>
      </c>
      <c r="J3587" t="s">
        <v>49</v>
      </c>
      <c r="K3587" t="s">
        <v>49</v>
      </c>
      <c r="L3587" t="s">
        <v>49</v>
      </c>
      <c r="M3587" t="s">
        <v>49</v>
      </c>
      <c r="N3587" t="s">
        <v>49</v>
      </c>
      <c r="O3587" t="s">
        <v>49</v>
      </c>
      <c r="P3587">
        <v>10979.905913942777</v>
      </c>
      <c r="Q3587">
        <v>11170.129986971242</v>
      </c>
      <c r="R3587">
        <v>10721.292278804316</v>
      </c>
      <c r="S3587">
        <v>10364.266775832184</v>
      </c>
      <c r="T3587">
        <v>11423.09530557132</v>
      </c>
      <c r="U3587">
        <v>11628.69997125229</v>
      </c>
      <c r="V3587">
        <v>12673.918546800525</v>
      </c>
      <c r="W3587">
        <v>13191.870138583883</v>
      </c>
      <c r="X3587">
        <v>13729.161684155368</v>
      </c>
      <c r="Y3587">
        <v>13418.194436248548</v>
      </c>
      <c r="Z3587">
        <v>12561.901783954081</v>
      </c>
      <c r="AA3587">
        <v>12925.573680784069</v>
      </c>
      <c r="AB3587">
        <v>6734.2256962077345</v>
      </c>
      <c r="AC3587">
        <v>13263.489839196362</v>
      </c>
      <c r="AD3587">
        <v>10666.716420212053</v>
      </c>
      <c r="AE3587">
        <v>8057.3003587178919</v>
      </c>
      <c r="AF3587">
        <v>7867.5157310241157</v>
      </c>
      <c r="AG3587">
        <v>7639.2326728382341</v>
      </c>
      <c r="AH3587">
        <v>9968.9160917594436</v>
      </c>
      <c r="AI3587">
        <v>10595.246830070262</v>
      </c>
      <c r="AJ3587">
        <v>9278.27171013324</v>
      </c>
      <c r="AK3587">
        <v>6431.4629111705435</v>
      </c>
      <c r="AL3587">
        <v>8347.1426306965313</v>
      </c>
      <c r="AM3587">
        <v>8150.6317132968961</v>
      </c>
    </row>
    <row r="3588" spans="1:39" customFormat="1" hidden="1" x14ac:dyDescent="0.2">
      <c r="A3588" t="s">
        <v>422</v>
      </c>
      <c r="B3588" s="1" t="s">
        <v>511</v>
      </c>
      <c r="C3588" t="s">
        <v>261</v>
      </c>
      <c r="D3588" s="1" t="s">
        <v>162</v>
      </c>
      <c r="E3588" t="s">
        <v>49</v>
      </c>
      <c r="F3588" t="s">
        <v>49</v>
      </c>
      <c r="G3588" t="s">
        <v>49</v>
      </c>
      <c r="H3588" t="s">
        <v>49</v>
      </c>
      <c r="I3588" t="s">
        <v>49</v>
      </c>
      <c r="J3588" t="s">
        <v>49</v>
      </c>
      <c r="K3588" t="s">
        <v>49</v>
      </c>
      <c r="L3588" t="s">
        <v>49</v>
      </c>
      <c r="M3588" t="s">
        <v>49</v>
      </c>
      <c r="N3588" t="s">
        <v>49</v>
      </c>
      <c r="O3588" t="s">
        <v>49</v>
      </c>
      <c r="P3588">
        <v>20391.951558572091</v>
      </c>
      <c r="Q3588">
        <v>21215.230156733433</v>
      </c>
      <c r="R3588">
        <v>20821.523938903552</v>
      </c>
      <c r="S3588">
        <v>20441.85823425413</v>
      </c>
      <c r="T3588">
        <v>22974.884555825876</v>
      </c>
      <c r="U3588">
        <v>24016.250619337243</v>
      </c>
      <c r="V3588">
        <v>26995.693959727316</v>
      </c>
      <c r="W3588">
        <v>28965.957089426709</v>
      </c>
      <c r="X3588">
        <v>30960.407119278523</v>
      </c>
      <c r="Y3588">
        <v>30839.500200093804</v>
      </c>
      <c r="Z3588">
        <v>29056.50613706345</v>
      </c>
      <c r="AA3588">
        <v>30257.01127846268</v>
      </c>
      <c r="AB3588">
        <v>16091.435986222456</v>
      </c>
      <c r="AC3588">
        <v>29393.276942458313</v>
      </c>
      <c r="AD3588">
        <v>24136.070546889565</v>
      </c>
      <c r="AE3588">
        <v>20809.59302735245</v>
      </c>
      <c r="AF3588">
        <v>22163.140796198684</v>
      </c>
      <c r="AG3588">
        <v>21871.768102427461</v>
      </c>
      <c r="AH3588">
        <v>24212.910927091474</v>
      </c>
      <c r="AI3588">
        <v>26352.833120488001</v>
      </c>
      <c r="AJ3588">
        <v>23491.200062425643</v>
      </c>
      <c r="AK3588">
        <v>16495.990221139218</v>
      </c>
      <c r="AL3588">
        <v>22371.380781577969</v>
      </c>
      <c r="AM3588">
        <v>23374.988998363573</v>
      </c>
    </row>
    <row r="3589" spans="1:39" customFormat="1" hidden="1" x14ac:dyDescent="0.2">
      <c r="A3589" t="s">
        <v>422</v>
      </c>
      <c r="B3589" s="1" t="s">
        <v>511</v>
      </c>
      <c r="C3589" t="s">
        <v>244</v>
      </c>
      <c r="D3589" s="1" t="s">
        <v>344</v>
      </c>
      <c r="E3589" t="s">
        <v>49</v>
      </c>
      <c r="F3589" t="s">
        <v>49</v>
      </c>
      <c r="G3589" t="s">
        <v>49</v>
      </c>
      <c r="H3589" t="s">
        <v>49</v>
      </c>
      <c r="I3589" t="s">
        <v>49</v>
      </c>
      <c r="J3589" t="s">
        <v>49</v>
      </c>
      <c r="K3589" t="s">
        <v>49</v>
      </c>
      <c r="L3589" t="s">
        <v>49</v>
      </c>
      <c r="M3589">
        <v>20.765027999877901</v>
      </c>
      <c r="N3589" t="s">
        <v>49</v>
      </c>
      <c r="O3589">
        <v>18.032787322998001</v>
      </c>
      <c r="P3589" t="s">
        <v>49</v>
      </c>
      <c r="Q3589">
        <v>12.021858215331999</v>
      </c>
      <c r="R3589" t="s">
        <v>49</v>
      </c>
      <c r="S3589">
        <v>14.5945949554443</v>
      </c>
      <c r="T3589">
        <v>19.459459304809599</v>
      </c>
      <c r="U3589">
        <v>20.895523071289102</v>
      </c>
      <c r="V3589">
        <v>14.215685844421399</v>
      </c>
      <c r="W3589">
        <v>13.1707315444946</v>
      </c>
      <c r="X3589">
        <v>9.2233009338378906</v>
      </c>
      <c r="Y3589">
        <v>12.62135887146</v>
      </c>
      <c r="Z3589">
        <v>12.9186601638794</v>
      </c>
      <c r="AA3589">
        <v>13.3971290588379</v>
      </c>
      <c r="AB3589">
        <v>15.165876388549799</v>
      </c>
      <c r="AC3589">
        <v>8.5308055877685494</v>
      </c>
      <c r="AD3589">
        <v>8.0568723678588903</v>
      </c>
      <c r="AE3589">
        <v>5.2884616851806596</v>
      </c>
      <c r="AF3589">
        <v>5.7142858505248997</v>
      </c>
      <c r="AG3589">
        <v>3.3333332538604701</v>
      </c>
      <c r="AH3589">
        <v>5.2380952835082999</v>
      </c>
      <c r="AI3589">
        <v>3.8095238208770801</v>
      </c>
      <c r="AJ3589">
        <v>2.8571429252624498</v>
      </c>
      <c r="AK3589">
        <v>2.3809523582458501</v>
      </c>
      <c r="AL3589">
        <v>3.8095238208770801</v>
      </c>
      <c r="AM3589">
        <v>2.3584904670715301</v>
      </c>
    </row>
    <row r="3590" spans="1:39" customFormat="1" hidden="1" x14ac:dyDescent="0.2">
      <c r="A3590" t="s">
        <v>422</v>
      </c>
      <c r="B3590" s="1" t="s">
        <v>511</v>
      </c>
      <c r="C3590" t="s">
        <v>209</v>
      </c>
      <c r="D3590" s="1" t="s">
        <v>33</v>
      </c>
      <c r="E3590" t="s">
        <v>49</v>
      </c>
      <c r="F3590" t="s">
        <v>49</v>
      </c>
      <c r="G3590" t="s">
        <v>49</v>
      </c>
      <c r="H3590" t="s">
        <v>49</v>
      </c>
      <c r="I3590" t="s">
        <v>49</v>
      </c>
      <c r="J3590" t="s">
        <v>49</v>
      </c>
      <c r="K3590" t="s">
        <v>49</v>
      </c>
      <c r="L3590" t="s">
        <v>49</v>
      </c>
      <c r="M3590" t="s">
        <v>49</v>
      </c>
      <c r="N3590" t="s">
        <v>49</v>
      </c>
      <c r="O3590" t="s">
        <v>49</v>
      </c>
      <c r="P3590" t="s">
        <v>49</v>
      </c>
      <c r="Q3590" t="s">
        <v>49</v>
      </c>
      <c r="R3590" t="s">
        <v>49</v>
      </c>
      <c r="S3590" t="s">
        <v>49</v>
      </c>
      <c r="T3590" t="s">
        <v>49</v>
      </c>
      <c r="U3590" t="s">
        <v>49</v>
      </c>
      <c r="V3590" t="s">
        <v>49</v>
      </c>
      <c r="W3590" t="s">
        <v>49</v>
      </c>
      <c r="X3590" t="s">
        <v>49</v>
      </c>
      <c r="Y3590" t="s">
        <v>49</v>
      </c>
      <c r="Z3590" t="s">
        <v>49</v>
      </c>
      <c r="AA3590" t="s">
        <v>49</v>
      </c>
      <c r="AB3590" t="s">
        <v>49</v>
      </c>
      <c r="AC3590" t="s">
        <v>49</v>
      </c>
      <c r="AD3590" t="s">
        <v>49</v>
      </c>
      <c r="AE3590" t="s">
        <v>49</v>
      </c>
      <c r="AF3590" t="s">
        <v>49</v>
      </c>
      <c r="AG3590" t="s">
        <v>49</v>
      </c>
      <c r="AH3590" t="s">
        <v>49</v>
      </c>
      <c r="AI3590" t="s">
        <v>49</v>
      </c>
      <c r="AJ3590" t="s">
        <v>49</v>
      </c>
      <c r="AK3590" t="s">
        <v>49</v>
      </c>
      <c r="AL3590" t="s">
        <v>49</v>
      </c>
      <c r="AM3590" t="s">
        <v>49</v>
      </c>
    </row>
    <row r="3591" spans="1:39" customFormat="1" hidden="1" x14ac:dyDescent="0.2">
      <c r="A3591" t="s">
        <v>422</v>
      </c>
      <c r="B3591" s="1" t="s">
        <v>511</v>
      </c>
      <c r="C3591" t="s">
        <v>382</v>
      </c>
      <c r="D3591" s="1" t="s">
        <v>200</v>
      </c>
      <c r="E3591">
        <v>6.0869565217391104</v>
      </c>
      <c r="F3591">
        <v>1.5118397085609301</v>
      </c>
      <c r="G3591">
        <v>8.4514624080388092</v>
      </c>
      <c r="H3591">
        <v>11.896095301125101</v>
      </c>
      <c r="I3591">
        <v>9.3597515895313901</v>
      </c>
      <c r="J3591">
        <v>11.0735532720389</v>
      </c>
      <c r="K3591">
        <v>5.1125989044431197</v>
      </c>
      <c r="L3591">
        <v>7.2379849449913003</v>
      </c>
      <c r="M3591">
        <v>4.0280777537796304</v>
      </c>
      <c r="N3591">
        <v>3.5502958579882402</v>
      </c>
      <c r="O3591">
        <v>3.7092731829573502</v>
      </c>
      <c r="P3591">
        <v>2.6486225229582101</v>
      </c>
      <c r="Q3591">
        <v>-2.9000000000002499</v>
      </c>
      <c r="R3591">
        <v>-8.8139375214554594</v>
      </c>
      <c r="S3591">
        <v>-9.7976470588235802</v>
      </c>
      <c r="T3591">
        <v>-2.1911519198664302</v>
      </c>
      <c r="U3591">
        <v>-2.1975677405590099</v>
      </c>
      <c r="V3591">
        <v>2.6502057613165801</v>
      </c>
      <c r="W3591">
        <v>1.45926876202724</v>
      </c>
      <c r="X3591">
        <v>6.2509878299355597</v>
      </c>
      <c r="Y3591">
        <v>10.3607288954998</v>
      </c>
      <c r="Z3591">
        <v>2.45990025609954</v>
      </c>
      <c r="AA3591">
        <v>2.7998950010926298</v>
      </c>
      <c r="AB3591">
        <v>15.518481531756199</v>
      </c>
      <c r="AC3591">
        <v>6.0598039215686201</v>
      </c>
      <c r="AD3591">
        <v>2.6058180271951699</v>
      </c>
      <c r="AE3591">
        <v>2.4329414159922602</v>
      </c>
      <c r="AF3591">
        <v>10.402293358815101</v>
      </c>
      <c r="AG3591">
        <v>25.853874212446101</v>
      </c>
      <c r="AH3591">
        <v>25.803618478833702</v>
      </c>
      <c r="AI3591">
        <v>13.170203853672099</v>
      </c>
      <c r="AJ3591">
        <v>-2.1621788347058901</v>
      </c>
      <c r="AK3591">
        <v>1.44703656998737</v>
      </c>
      <c r="AL3591">
        <v>2.86833027751018</v>
      </c>
      <c r="AM3591">
        <v>4.51030149235695</v>
      </c>
    </row>
    <row r="3592" spans="1:39" customFormat="1" hidden="1" x14ac:dyDescent="0.2">
      <c r="A3592" t="s">
        <v>422</v>
      </c>
      <c r="B3592" s="1" t="s">
        <v>511</v>
      </c>
      <c r="C3592" t="s">
        <v>213</v>
      </c>
      <c r="D3592" s="1" t="s">
        <v>331</v>
      </c>
      <c r="E3592" t="s">
        <v>49</v>
      </c>
      <c r="F3592" t="s">
        <v>49</v>
      </c>
      <c r="G3592" t="s">
        <v>49</v>
      </c>
      <c r="H3592" t="s">
        <v>49</v>
      </c>
      <c r="I3592" t="s">
        <v>49</v>
      </c>
      <c r="J3592" t="s">
        <v>49</v>
      </c>
      <c r="K3592" t="s">
        <v>49</v>
      </c>
      <c r="L3592" t="s">
        <v>49</v>
      </c>
      <c r="M3592" t="s">
        <v>49</v>
      </c>
      <c r="N3592" t="s">
        <v>49</v>
      </c>
      <c r="O3592" t="s">
        <v>49</v>
      </c>
      <c r="P3592" t="s">
        <v>49</v>
      </c>
      <c r="Q3592">
        <v>13.306862300266204</v>
      </c>
      <c r="R3592">
        <v>7.1848746565277963</v>
      </c>
      <c r="S3592">
        <v>27.247302775381968</v>
      </c>
      <c r="T3592">
        <v>14.36256527297472</v>
      </c>
      <c r="U3592">
        <v>22.605342495158155</v>
      </c>
      <c r="V3592">
        <v>28.568503997206307</v>
      </c>
      <c r="W3592">
        <v>19.6795130437458</v>
      </c>
      <c r="X3592">
        <v>2.4393861682751066</v>
      </c>
      <c r="Y3592">
        <v>23.709371496227163</v>
      </c>
      <c r="Z3592">
        <v>-24.847267747377572</v>
      </c>
      <c r="AA3592">
        <v>19.278545342938955</v>
      </c>
      <c r="AB3592">
        <v>24.342753351190538</v>
      </c>
      <c r="AC3592">
        <v>5.9819305037218271</v>
      </c>
      <c r="AD3592">
        <v>8.5392342268278298E-2</v>
      </c>
      <c r="AE3592">
        <v>-1.0066040166524175</v>
      </c>
      <c r="AF3592">
        <v>-7.040707271953778</v>
      </c>
      <c r="AG3592">
        <v>4.6923143181040388</v>
      </c>
      <c r="AH3592">
        <v>1.806663821783161</v>
      </c>
      <c r="AI3592">
        <v>3.5975738926426857</v>
      </c>
      <c r="AJ3592">
        <v>4.1746792419080379</v>
      </c>
      <c r="AK3592">
        <v>-4.3975934919535717</v>
      </c>
      <c r="AL3592">
        <v>110.39904419630781</v>
      </c>
      <c r="AM3592">
        <v>24.102993274171141</v>
      </c>
    </row>
    <row r="3593" spans="1:39" customFormat="1" hidden="1" x14ac:dyDescent="0.2">
      <c r="A3593" t="s">
        <v>422</v>
      </c>
      <c r="B3593" s="1" t="s">
        <v>511</v>
      </c>
      <c r="C3593" t="s">
        <v>263</v>
      </c>
      <c r="D3593" s="1" t="s">
        <v>232</v>
      </c>
      <c r="E3593">
        <v>7</v>
      </c>
      <c r="F3593">
        <v>7</v>
      </c>
      <c r="G3593">
        <v>7</v>
      </c>
      <c r="H3593">
        <v>7</v>
      </c>
      <c r="I3593">
        <v>7</v>
      </c>
      <c r="J3593">
        <v>7</v>
      </c>
      <c r="K3593" t="s">
        <v>49</v>
      </c>
      <c r="L3593" t="s">
        <v>49</v>
      </c>
      <c r="M3593" t="s">
        <v>49</v>
      </c>
      <c r="N3593" t="s">
        <v>49</v>
      </c>
      <c r="O3593" t="s">
        <v>49</v>
      </c>
      <c r="P3593">
        <v>7</v>
      </c>
      <c r="Q3593">
        <v>7</v>
      </c>
      <c r="R3593">
        <v>7</v>
      </c>
      <c r="S3593">
        <v>7</v>
      </c>
      <c r="T3593">
        <v>7</v>
      </c>
      <c r="U3593">
        <v>6.0833333333333304</v>
      </c>
      <c r="V3593">
        <v>6.125</v>
      </c>
      <c r="W3593">
        <v>6.3333333333333304</v>
      </c>
      <c r="X3593">
        <v>6</v>
      </c>
      <c r="Y3593">
        <v>6</v>
      </c>
      <c r="Z3593">
        <v>6</v>
      </c>
      <c r="AA3593">
        <v>6</v>
      </c>
      <c r="AB3593">
        <v>6</v>
      </c>
      <c r="AC3593">
        <v>6</v>
      </c>
      <c r="AD3593">
        <v>6</v>
      </c>
      <c r="AE3593">
        <v>6</v>
      </c>
      <c r="AF3593" t="s">
        <v>49</v>
      </c>
      <c r="AG3593" t="s">
        <v>49</v>
      </c>
      <c r="AH3593" t="s">
        <v>49</v>
      </c>
      <c r="AI3593" t="s">
        <v>49</v>
      </c>
      <c r="AJ3593" t="s">
        <v>49</v>
      </c>
      <c r="AK3593" t="s">
        <v>49</v>
      </c>
      <c r="AL3593" t="s">
        <v>49</v>
      </c>
      <c r="AM3593" t="s">
        <v>49</v>
      </c>
    </row>
    <row r="3594" spans="1:39" customFormat="1" hidden="1" x14ac:dyDescent="0.2">
      <c r="A3594" t="s">
        <v>422</v>
      </c>
      <c r="B3594" s="1" t="s">
        <v>511</v>
      </c>
      <c r="C3594" t="s">
        <v>546</v>
      </c>
      <c r="D3594" s="1" t="s">
        <v>94</v>
      </c>
      <c r="E3594">
        <v>0.285766198804</v>
      </c>
      <c r="F3594">
        <v>0.29960165611424999</v>
      </c>
      <c r="G3594">
        <v>0.28317718970299999</v>
      </c>
      <c r="H3594">
        <v>0.28072831727850001</v>
      </c>
      <c r="I3594">
        <v>0.28155335412458299</v>
      </c>
      <c r="J3594">
        <v>0.30437021879031601</v>
      </c>
      <c r="K3594">
        <v>0.34836821013777403</v>
      </c>
      <c r="L3594">
        <v>0.41814493434980698</v>
      </c>
      <c r="M3594">
        <v>0.43679976921490199</v>
      </c>
      <c r="N3594">
        <v>0.46086611531154598</v>
      </c>
      <c r="O3594">
        <v>0.46757443745260102</v>
      </c>
      <c r="P3594">
        <v>0.463810768619974</v>
      </c>
      <c r="Q3594">
        <v>0.51218961330833301</v>
      </c>
      <c r="R3594">
        <v>0.60506425362333305</v>
      </c>
      <c r="S3594">
        <v>1.2706791739733301</v>
      </c>
      <c r="T3594">
        <v>1.29294412808415</v>
      </c>
      <c r="U3594">
        <v>1.3049661442676701</v>
      </c>
      <c r="V3594">
        <v>1.3083848239159199</v>
      </c>
      <c r="W3594">
        <v>1.3135716247906699</v>
      </c>
      <c r="X3594">
        <v>1.26264486767833</v>
      </c>
      <c r="Y3594">
        <v>1.2235623934186699</v>
      </c>
      <c r="Z3594">
        <v>1.2535344886256801</v>
      </c>
      <c r="AA3594">
        <v>1.26678941001316</v>
      </c>
      <c r="AB3594">
        <v>1.2241524946034601</v>
      </c>
      <c r="AC3594">
        <v>1.26165963821484</v>
      </c>
      <c r="AD3594">
        <v>1.2716918211177399</v>
      </c>
      <c r="AE3594">
        <v>1.27240206718888</v>
      </c>
      <c r="AF3594">
        <v>1.38120985962103</v>
      </c>
      <c r="AG3594">
        <v>1.39036867889833</v>
      </c>
      <c r="AH3594">
        <v>1.3938200108234999</v>
      </c>
      <c r="AI3594">
        <v>1.36496666666667</v>
      </c>
      <c r="AJ3594">
        <v>1.3982628973692799</v>
      </c>
      <c r="AK3594">
        <v>1.3886666834646499</v>
      </c>
      <c r="AL3594">
        <v>4.5144250000000001</v>
      </c>
      <c r="AM3594">
        <v>4.8131750000000002</v>
      </c>
    </row>
    <row r="3595" spans="1:39" customFormat="1" hidden="1" x14ac:dyDescent="0.2">
      <c r="A3595" t="s">
        <v>422</v>
      </c>
      <c r="B3595" s="1" t="s">
        <v>511</v>
      </c>
      <c r="C3595" t="s">
        <v>309</v>
      </c>
      <c r="D3595" s="1" t="s">
        <v>274</v>
      </c>
      <c r="E3595" t="s">
        <v>49</v>
      </c>
      <c r="F3595" t="s">
        <v>49</v>
      </c>
      <c r="G3595" t="s">
        <v>49</v>
      </c>
      <c r="H3595" t="s">
        <v>49</v>
      </c>
      <c r="I3595" t="s">
        <v>49</v>
      </c>
      <c r="J3595" t="s">
        <v>49</v>
      </c>
      <c r="K3595" t="s">
        <v>49</v>
      </c>
      <c r="L3595" t="s">
        <v>49</v>
      </c>
      <c r="M3595">
        <v>18.617021560668899</v>
      </c>
      <c r="N3595" t="s">
        <v>49</v>
      </c>
      <c r="O3595">
        <v>19.1489353179932</v>
      </c>
      <c r="P3595" t="s">
        <v>49</v>
      </c>
      <c r="Q3595">
        <v>34.9206352233887</v>
      </c>
      <c r="R3595" t="s">
        <v>49</v>
      </c>
      <c r="S3595">
        <v>43.9153442382813</v>
      </c>
      <c r="T3595">
        <v>48.241207122802699</v>
      </c>
      <c r="U3595">
        <v>58.252426147460902</v>
      </c>
      <c r="V3595">
        <v>60.679611206054702</v>
      </c>
      <c r="W3595">
        <v>55.555557250976598</v>
      </c>
      <c r="X3595">
        <v>71.497581481933594</v>
      </c>
      <c r="Y3595">
        <v>74.038459777832003</v>
      </c>
      <c r="Z3595">
        <v>76.303314208984403</v>
      </c>
      <c r="AA3595">
        <v>47.393363952636697</v>
      </c>
      <c r="AB3595">
        <v>11.848340988159199</v>
      </c>
      <c r="AC3595">
        <v>6.63507127761841</v>
      </c>
      <c r="AD3595">
        <v>4.7393364906311</v>
      </c>
      <c r="AE3595">
        <v>4.2857141494751003</v>
      </c>
      <c r="AF3595">
        <v>3.3333332538604701</v>
      </c>
      <c r="AG3595">
        <v>3.8095238208770801</v>
      </c>
      <c r="AH3595">
        <v>2.3809523582458501</v>
      </c>
      <c r="AI3595">
        <v>1.8867924213409399</v>
      </c>
      <c r="AJ3595">
        <v>1.8867924213409399</v>
      </c>
      <c r="AK3595">
        <v>2.3584904670715301</v>
      </c>
      <c r="AL3595">
        <v>2.8301887512207</v>
      </c>
      <c r="AM3595">
        <v>3.7735848426818799</v>
      </c>
    </row>
    <row r="3596" spans="1:39" customFormat="1" hidden="1" x14ac:dyDescent="0.2">
      <c r="A3596" t="s">
        <v>422</v>
      </c>
      <c r="B3596" s="1" t="s">
        <v>511</v>
      </c>
      <c r="C3596" t="s">
        <v>421</v>
      </c>
      <c r="D3596" s="1" t="s">
        <v>223</v>
      </c>
      <c r="E3596">
        <v>2228551</v>
      </c>
      <c r="F3596">
        <v>2307145</v>
      </c>
      <c r="G3596">
        <v>2388715</v>
      </c>
      <c r="H3596">
        <v>2472796</v>
      </c>
      <c r="I3596">
        <v>2559414</v>
      </c>
      <c r="J3596">
        <v>2648188</v>
      </c>
      <c r="K3596">
        <v>2737926</v>
      </c>
      <c r="L3596">
        <v>2825701</v>
      </c>
      <c r="M3596">
        <v>2909283</v>
      </c>
      <c r="N3596">
        <v>2989454</v>
      </c>
      <c r="O3596">
        <v>3067970</v>
      </c>
      <c r="P3596">
        <v>3147604</v>
      </c>
      <c r="Q3596">
        <v>3239672</v>
      </c>
      <c r="R3596">
        <v>3344411</v>
      </c>
      <c r="S3596">
        <v>3452908</v>
      </c>
      <c r="T3596">
        <v>3564643</v>
      </c>
      <c r="U3596">
        <v>3677512</v>
      </c>
      <c r="V3596">
        <v>3790349</v>
      </c>
      <c r="W3596">
        <v>3896827</v>
      </c>
      <c r="X3596">
        <v>3997344</v>
      </c>
      <c r="Y3596">
        <v>4100125</v>
      </c>
      <c r="Z3596">
        <v>4200872</v>
      </c>
      <c r="AA3596">
        <v>4296417</v>
      </c>
      <c r="AB3596">
        <v>4001073</v>
      </c>
      <c r="AC3596">
        <v>3699940</v>
      </c>
      <c r="AD3596">
        <v>3791538</v>
      </c>
      <c r="AE3596">
        <v>3879020</v>
      </c>
      <c r="AF3596">
        <v>3950332</v>
      </c>
      <c r="AG3596">
        <v>4021778</v>
      </c>
      <c r="AH3596">
        <v>4104662</v>
      </c>
      <c r="AI3596">
        <v>4197572</v>
      </c>
      <c r="AJ3596">
        <v>4288943</v>
      </c>
      <c r="AK3596">
        <v>4377972</v>
      </c>
      <c r="AL3596">
        <v>4466931</v>
      </c>
      <c r="AM3596">
        <v>4553521</v>
      </c>
    </row>
    <row r="3597" spans="1:39" customFormat="1" hidden="1" x14ac:dyDescent="0.2">
      <c r="A3597" t="s">
        <v>422</v>
      </c>
      <c r="B3597" s="1" t="s">
        <v>511</v>
      </c>
      <c r="C3597" t="s">
        <v>120</v>
      </c>
      <c r="D3597" s="1" t="s">
        <v>488</v>
      </c>
      <c r="E3597">
        <v>2.7637971350614099</v>
      </c>
      <c r="F3597">
        <v>2.6616446058180601</v>
      </c>
      <c r="G3597">
        <v>2.5563882950780501</v>
      </c>
      <c r="H3597">
        <v>2.4476933120464599</v>
      </c>
      <c r="I3597">
        <v>2.3410980723789998</v>
      </c>
      <c r="J3597">
        <v>2.22817537397987</v>
      </c>
      <c r="K3597">
        <v>2.09725106355272</v>
      </c>
      <c r="L3597">
        <v>1.9578924048938999</v>
      </c>
      <c r="M3597">
        <v>1.8215059282761401</v>
      </c>
      <c r="N3597">
        <v>1.6926245135540501</v>
      </c>
      <c r="O3597">
        <v>1.5909179021522899</v>
      </c>
      <c r="P3597">
        <v>1.53477077626055</v>
      </c>
      <c r="Q3597">
        <v>1.89556266562551</v>
      </c>
      <c r="R3597">
        <v>2.3225934085193498</v>
      </c>
      <c r="S3597">
        <v>2.4232450219975998</v>
      </c>
      <c r="T3597">
        <v>2.5086338172321798</v>
      </c>
      <c r="U3597">
        <v>2.5810759170562099</v>
      </c>
      <c r="V3597">
        <v>2.6104013208715799</v>
      </c>
      <c r="W3597">
        <v>2.2925215495478501</v>
      </c>
      <c r="X3597">
        <v>2.05147873321277</v>
      </c>
      <c r="Y3597">
        <v>2.1288784152083702</v>
      </c>
      <c r="Z3597">
        <v>2.0943747020434098</v>
      </c>
      <c r="AA3597">
        <v>2.0510392874164101</v>
      </c>
      <c r="AB3597">
        <v>-4.7935537128929901</v>
      </c>
      <c r="AC3597">
        <v>-5.2800777005769604</v>
      </c>
      <c r="AD3597">
        <v>1.9460776888551901</v>
      </c>
      <c r="AE3597">
        <v>1.8628882627985599</v>
      </c>
      <c r="AF3597">
        <v>1.53739411600028</v>
      </c>
      <c r="AG3597">
        <v>1.4423513120791001</v>
      </c>
      <c r="AH3597">
        <v>1.5175888785250999</v>
      </c>
      <c r="AI3597">
        <v>1.5484376262019199</v>
      </c>
      <c r="AJ3597">
        <v>1.39951441440416</v>
      </c>
      <c r="AK3597">
        <v>1.2834450921084199</v>
      </c>
      <c r="AL3597">
        <v>1.21494764533037</v>
      </c>
      <c r="AM3597">
        <v>1.13768828173195</v>
      </c>
    </row>
    <row r="3598" spans="1:39" customFormat="1" hidden="1" x14ac:dyDescent="0.2">
      <c r="A3598" t="s">
        <v>422</v>
      </c>
      <c r="B3598" s="1" t="s">
        <v>511</v>
      </c>
      <c r="C3598" t="s">
        <v>514</v>
      </c>
      <c r="D3598" s="1" t="s">
        <v>142</v>
      </c>
      <c r="E3598">
        <v>4021565</v>
      </c>
      <c r="F3598">
        <v>4130042</v>
      </c>
      <c r="G3598">
        <v>4236983</v>
      </c>
      <c r="H3598">
        <v>4341971</v>
      </c>
      <c r="I3598">
        <v>4444820</v>
      </c>
      <c r="J3598">
        <v>4544970</v>
      </c>
      <c r="K3598">
        <v>4641296</v>
      </c>
      <c r="L3598">
        <v>4733063</v>
      </c>
      <c r="M3598">
        <v>4820066</v>
      </c>
      <c r="N3598">
        <v>4902346</v>
      </c>
      <c r="O3598">
        <v>4980962</v>
      </c>
      <c r="P3598">
        <v>5057998</v>
      </c>
      <c r="Q3598">
        <v>5154790</v>
      </c>
      <c r="R3598">
        <v>5275916</v>
      </c>
      <c r="S3598">
        <v>5405326</v>
      </c>
      <c r="T3598">
        <v>5542641</v>
      </c>
      <c r="U3598">
        <v>5687563</v>
      </c>
      <c r="V3598">
        <v>5837986</v>
      </c>
      <c r="W3598">
        <v>5973369</v>
      </c>
      <c r="X3598">
        <v>6097177</v>
      </c>
      <c r="Y3598">
        <v>6228370</v>
      </c>
      <c r="Z3598">
        <v>6360191</v>
      </c>
      <c r="AA3598">
        <v>6491988</v>
      </c>
      <c r="AB3598">
        <v>6188132</v>
      </c>
      <c r="AC3598">
        <v>5869870</v>
      </c>
      <c r="AD3598">
        <v>5985221</v>
      </c>
      <c r="AE3598">
        <v>6097764</v>
      </c>
      <c r="AF3598">
        <v>6192235</v>
      </c>
      <c r="AG3598">
        <v>6282196</v>
      </c>
      <c r="AH3598">
        <v>6378261</v>
      </c>
      <c r="AI3598">
        <v>6477793</v>
      </c>
      <c r="AJ3598">
        <v>6569088</v>
      </c>
      <c r="AK3598">
        <v>6653942</v>
      </c>
      <c r="AL3598">
        <v>6735277</v>
      </c>
      <c r="AM3598">
        <v>6812341</v>
      </c>
    </row>
    <row r="3599" spans="1:39" customFormat="1" hidden="1" x14ac:dyDescent="0.2">
      <c r="A3599" t="s">
        <v>422</v>
      </c>
      <c r="B3599" s="1" t="s">
        <v>511</v>
      </c>
      <c r="C3599" t="s">
        <v>267</v>
      </c>
      <c r="D3599" s="1" t="s">
        <v>205</v>
      </c>
      <c r="E3599" t="s">
        <v>49</v>
      </c>
      <c r="F3599" t="s">
        <v>49</v>
      </c>
      <c r="G3599" t="s">
        <v>49</v>
      </c>
      <c r="H3599" t="s">
        <v>49</v>
      </c>
      <c r="I3599" t="s">
        <v>49</v>
      </c>
      <c r="J3599" t="s">
        <v>49</v>
      </c>
      <c r="K3599" t="s">
        <v>49</v>
      </c>
      <c r="L3599" t="s">
        <v>49</v>
      </c>
      <c r="M3599" t="s">
        <v>49</v>
      </c>
      <c r="N3599" t="s">
        <v>49</v>
      </c>
      <c r="O3599" t="s">
        <v>49</v>
      </c>
      <c r="P3599" t="s">
        <v>49</v>
      </c>
      <c r="Q3599" t="s">
        <v>49</v>
      </c>
      <c r="R3599" t="s">
        <v>49</v>
      </c>
      <c r="S3599" t="s">
        <v>49</v>
      </c>
      <c r="T3599" t="s">
        <v>49</v>
      </c>
      <c r="U3599" t="s">
        <v>49</v>
      </c>
      <c r="V3599" t="s">
        <v>49</v>
      </c>
      <c r="W3599" t="s">
        <v>49</v>
      </c>
      <c r="X3599" t="s">
        <v>49</v>
      </c>
      <c r="Y3599" t="s">
        <v>49</v>
      </c>
      <c r="Z3599" t="s">
        <v>49</v>
      </c>
      <c r="AA3599" t="s">
        <v>49</v>
      </c>
      <c r="AB3599" t="s">
        <v>49</v>
      </c>
      <c r="AC3599">
        <v>22.1</v>
      </c>
      <c r="AD3599">
        <v>22.1</v>
      </c>
      <c r="AE3599">
        <v>22.1</v>
      </c>
      <c r="AF3599">
        <v>22.1</v>
      </c>
      <c r="AG3599">
        <v>22.1</v>
      </c>
      <c r="AH3599">
        <v>22.1</v>
      </c>
      <c r="AI3599">
        <v>22.1</v>
      </c>
      <c r="AJ3599">
        <v>22.1</v>
      </c>
      <c r="AK3599" t="s">
        <v>49</v>
      </c>
      <c r="AL3599" t="s">
        <v>49</v>
      </c>
      <c r="AM3599" t="s">
        <v>49</v>
      </c>
    </row>
    <row r="3600" spans="1:39" customFormat="1" hidden="1" x14ac:dyDescent="0.2">
      <c r="A3600" t="s">
        <v>422</v>
      </c>
      <c r="B3600" s="1" t="s">
        <v>511</v>
      </c>
      <c r="C3600" t="s">
        <v>447</v>
      </c>
      <c r="D3600" s="1" t="s">
        <v>564</v>
      </c>
      <c r="E3600" t="s">
        <v>49</v>
      </c>
      <c r="F3600" t="s">
        <v>49</v>
      </c>
      <c r="G3600" t="s">
        <v>49</v>
      </c>
      <c r="H3600" t="s">
        <v>49</v>
      </c>
      <c r="I3600" t="s">
        <v>49</v>
      </c>
      <c r="J3600" t="s">
        <v>49</v>
      </c>
      <c r="K3600" t="s">
        <v>49</v>
      </c>
      <c r="L3600" t="s">
        <v>49</v>
      </c>
      <c r="M3600" t="s">
        <v>49</v>
      </c>
      <c r="N3600" t="s">
        <v>49</v>
      </c>
      <c r="O3600" t="s">
        <v>49</v>
      </c>
      <c r="P3600" t="s">
        <v>49</v>
      </c>
      <c r="Q3600" t="s">
        <v>49</v>
      </c>
      <c r="R3600" t="s">
        <v>49</v>
      </c>
      <c r="S3600" t="s">
        <v>49</v>
      </c>
      <c r="T3600" t="s">
        <v>49</v>
      </c>
      <c r="U3600" t="s">
        <v>49</v>
      </c>
      <c r="V3600" t="s">
        <v>49</v>
      </c>
      <c r="W3600" t="s">
        <v>49</v>
      </c>
      <c r="X3600" t="s">
        <v>49</v>
      </c>
      <c r="Y3600" t="s">
        <v>49</v>
      </c>
      <c r="Z3600" t="s">
        <v>49</v>
      </c>
      <c r="AA3600" t="s">
        <v>49</v>
      </c>
      <c r="AB3600" t="s">
        <v>49</v>
      </c>
      <c r="AC3600" t="s">
        <v>49</v>
      </c>
      <c r="AD3600" t="s">
        <v>49</v>
      </c>
      <c r="AE3600" t="s">
        <v>49</v>
      </c>
      <c r="AF3600" t="s">
        <v>49</v>
      </c>
      <c r="AG3600" t="s">
        <v>49</v>
      </c>
      <c r="AH3600" t="s">
        <v>49</v>
      </c>
      <c r="AI3600" t="s">
        <v>49</v>
      </c>
      <c r="AJ3600" t="s">
        <v>49</v>
      </c>
      <c r="AK3600" t="s">
        <v>49</v>
      </c>
      <c r="AL3600" t="s">
        <v>49</v>
      </c>
      <c r="AM3600" t="s">
        <v>49</v>
      </c>
    </row>
    <row r="3601" spans="1:39" customFormat="1" hidden="1" x14ac:dyDescent="0.2">
      <c r="A3601" t="s">
        <v>422</v>
      </c>
      <c r="B3601" s="1" t="s">
        <v>511</v>
      </c>
      <c r="C3601" t="s">
        <v>458</v>
      </c>
      <c r="D3601" s="1" t="s">
        <v>187</v>
      </c>
      <c r="E3601" t="s">
        <v>49</v>
      </c>
      <c r="F3601" t="s">
        <v>49</v>
      </c>
      <c r="G3601" t="s">
        <v>49</v>
      </c>
      <c r="H3601" t="s">
        <v>49</v>
      </c>
      <c r="I3601" t="s">
        <v>49</v>
      </c>
      <c r="J3601" t="s">
        <v>49</v>
      </c>
      <c r="K3601" t="s">
        <v>49</v>
      </c>
      <c r="L3601" t="s">
        <v>49</v>
      </c>
      <c r="M3601" t="s">
        <v>49</v>
      </c>
      <c r="N3601" t="s">
        <v>49</v>
      </c>
      <c r="O3601" t="s">
        <v>49</v>
      </c>
      <c r="P3601" t="s">
        <v>49</v>
      </c>
      <c r="Q3601" t="s">
        <v>49</v>
      </c>
      <c r="R3601" t="s">
        <v>49</v>
      </c>
      <c r="S3601" t="s">
        <v>49</v>
      </c>
      <c r="T3601" t="s">
        <v>49</v>
      </c>
      <c r="U3601" t="s">
        <v>49</v>
      </c>
      <c r="V3601" t="s">
        <v>49</v>
      </c>
      <c r="W3601" t="s">
        <v>49</v>
      </c>
      <c r="X3601" t="s">
        <v>49</v>
      </c>
      <c r="Y3601" t="s">
        <v>49</v>
      </c>
      <c r="Z3601" t="s">
        <v>49</v>
      </c>
      <c r="AA3601" t="s">
        <v>49</v>
      </c>
      <c r="AB3601" t="s">
        <v>49</v>
      </c>
      <c r="AC3601" t="s">
        <v>49</v>
      </c>
      <c r="AD3601" t="s">
        <v>49</v>
      </c>
      <c r="AE3601" t="s">
        <v>49</v>
      </c>
      <c r="AF3601" t="s">
        <v>49</v>
      </c>
      <c r="AG3601" t="s">
        <v>49</v>
      </c>
      <c r="AH3601" t="s">
        <v>49</v>
      </c>
      <c r="AI3601" t="s">
        <v>49</v>
      </c>
      <c r="AJ3601" t="s">
        <v>49</v>
      </c>
      <c r="AK3601" t="s">
        <v>49</v>
      </c>
      <c r="AL3601" t="s">
        <v>49</v>
      </c>
      <c r="AM3601" t="s">
        <v>49</v>
      </c>
    </row>
    <row r="3602" spans="1:39" customFormat="1" hidden="1" x14ac:dyDescent="0.2">
      <c r="A3602" t="s">
        <v>422</v>
      </c>
      <c r="B3602" s="1" t="s">
        <v>511</v>
      </c>
      <c r="C3602" t="s">
        <v>487</v>
      </c>
      <c r="D3602" s="1" t="s">
        <v>306</v>
      </c>
      <c r="E3602" t="s">
        <v>49</v>
      </c>
      <c r="F3602" t="s">
        <v>49</v>
      </c>
      <c r="G3602" t="s">
        <v>49</v>
      </c>
      <c r="H3602" t="s">
        <v>49</v>
      </c>
      <c r="I3602" t="s">
        <v>49</v>
      </c>
      <c r="J3602" t="s">
        <v>49</v>
      </c>
      <c r="K3602" t="s">
        <v>49</v>
      </c>
      <c r="L3602" t="s">
        <v>49</v>
      </c>
      <c r="M3602" t="s">
        <v>49</v>
      </c>
      <c r="N3602" t="s">
        <v>49</v>
      </c>
      <c r="O3602" t="s">
        <v>49</v>
      </c>
      <c r="P3602" t="s">
        <v>49</v>
      </c>
      <c r="Q3602" t="s">
        <v>49</v>
      </c>
      <c r="R3602" t="s">
        <v>49</v>
      </c>
      <c r="S3602" t="s">
        <v>49</v>
      </c>
      <c r="T3602" t="s">
        <v>49</v>
      </c>
      <c r="U3602" t="s">
        <v>49</v>
      </c>
      <c r="V3602" t="s">
        <v>49</v>
      </c>
      <c r="W3602" t="s">
        <v>49</v>
      </c>
      <c r="X3602" t="s">
        <v>49</v>
      </c>
      <c r="Y3602" t="s">
        <v>49</v>
      </c>
      <c r="Z3602" t="s">
        <v>49</v>
      </c>
      <c r="AA3602" t="s">
        <v>49</v>
      </c>
      <c r="AB3602" t="s">
        <v>49</v>
      </c>
      <c r="AC3602" t="s">
        <v>49</v>
      </c>
      <c r="AD3602" t="s">
        <v>49</v>
      </c>
      <c r="AE3602" t="s">
        <v>49</v>
      </c>
      <c r="AF3602" t="s">
        <v>49</v>
      </c>
      <c r="AG3602" t="s">
        <v>49</v>
      </c>
      <c r="AH3602" t="s">
        <v>49</v>
      </c>
      <c r="AI3602" t="s">
        <v>49</v>
      </c>
      <c r="AJ3602" t="s">
        <v>49</v>
      </c>
      <c r="AK3602" t="s">
        <v>49</v>
      </c>
      <c r="AL3602" t="s">
        <v>49</v>
      </c>
      <c r="AM3602" t="s">
        <v>49</v>
      </c>
    </row>
    <row r="3603" spans="1:39" customFormat="1" hidden="1" x14ac:dyDescent="0.2">
      <c r="A3603" t="s">
        <v>422</v>
      </c>
      <c r="B3603" s="1" t="s">
        <v>511</v>
      </c>
      <c r="C3603" t="s">
        <v>454</v>
      </c>
      <c r="D3603" s="1" t="s">
        <v>165</v>
      </c>
      <c r="E3603" t="s">
        <v>49</v>
      </c>
      <c r="F3603" t="s">
        <v>49</v>
      </c>
      <c r="G3603" t="s">
        <v>49</v>
      </c>
      <c r="H3603" t="s">
        <v>49</v>
      </c>
      <c r="I3603" t="s">
        <v>49</v>
      </c>
      <c r="J3603" t="s">
        <v>49</v>
      </c>
      <c r="K3603" t="s">
        <v>49</v>
      </c>
      <c r="L3603" t="s">
        <v>49</v>
      </c>
      <c r="M3603" t="s">
        <v>49</v>
      </c>
      <c r="N3603" t="s">
        <v>49</v>
      </c>
      <c r="O3603" t="s">
        <v>49</v>
      </c>
      <c r="P3603" t="s">
        <v>49</v>
      </c>
      <c r="Q3603">
        <v>-5.5661785810932223</v>
      </c>
      <c r="R3603">
        <v>-0.17248203827286573</v>
      </c>
      <c r="S3603">
        <v>-15.911773635880264</v>
      </c>
      <c r="T3603">
        <v>-6.4379154624599781</v>
      </c>
      <c r="U3603">
        <v>-13.475766084562997</v>
      </c>
      <c r="V3603">
        <v>-17.456455741053031</v>
      </c>
      <c r="W3603">
        <v>-11.151599276255505</v>
      </c>
      <c r="X3603">
        <v>3.475825036549856</v>
      </c>
      <c r="Y3603">
        <v>-14.315303102778477</v>
      </c>
      <c r="Z3603">
        <v>41.046102813249583</v>
      </c>
      <c r="AA3603">
        <v>-11.132383703005161</v>
      </c>
      <c r="AB3603">
        <v>-14.751767076754145</v>
      </c>
      <c r="AC3603">
        <v>1.7049600995467491E-2</v>
      </c>
      <c r="AD3603">
        <v>5.9095613448815492</v>
      </c>
      <c r="AE3603">
        <v>7.0778499384252305</v>
      </c>
      <c r="AF3603" t="s">
        <v>49</v>
      </c>
      <c r="AG3603" t="s">
        <v>49</v>
      </c>
      <c r="AH3603" t="s">
        <v>49</v>
      </c>
      <c r="AI3603" t="s">
        <v>49</v>
      </c>
      <c r="AJ3603" t="s">
        <v>49</v>
      </c>
      <c r="AK3603" t="s">
        <v>49</v>
      </c>
      <c r="AL3603" t="s">
        <v>49</v>
      </c>
      <c r="AM3603" t="s">
        <v>49</v>
      </c>
    </row>
    <row r="3604" spans="1:39" customFormat="1" hidden="1" x14ac:dyDescent="0.2">
      <c r="A3604" t="s">
        <v>422</v>
      </c>
      <c r="B3604" s="1" t="s">
        <v>511</v>
      </c>
      <c r="C3604" t="s">
        <v>381</v>
      </c>
      <c r="D3604" s="1" t="s">
        <v>512</v>
      </c>
      <c r="E3604" t="s">
        <v>49</v>
      </c>
      <c r="F3604" t="s">
        <v>49</v>
      </c>
      <c r="G3604" t="s">
        <v>49</v>
      </c>
      <c r="H3604" t="s">
        <v>49</v>
      </c>
      <c r="I3604" t="s">
        <v>49</v>
      </c>
      <c r="J3604" t="s">
        <v>49</v>
      </c>
      <c r="K3604" t="s">
        <v>49</v>
      </c>
      <c r="L3604" t="s">
        <v>49</v>
      </c>
      <c r="M3604">
        <v>3.8043477535247798</v>
      </c>
      <c r="N3604" t="s">
        <v>49</v>
      </c>
      <c r="O3604">
        <v>3.2608695030212398</v>
      </c>
      <c r="P3604" t="s">
        <v>49</v>
      </c>
      <c r="Q3604">
        <v>4.3478260040283203</v>
      </c>
      <c r="R3604" t="s">
        <v>49</v>
      </c>
      <c r="S3604">
        <v>4.3243241310119602</v>
      </c>
      <c r="T3604">
        <v>3.7837836742401101</v>
      </c>
      <c r="U3604">
        <v>7.46268653869629</v>
      </c>
      <c r="V3604">
        <v>5.8823528289794904</v>
      </c>
      <c r="W3604">
        <v>5.8823528289794904</v>
      </c>
      <c r="X3604">
        <v>15.0485439300537</v>
      </c>
      <c r="Y3604">
        <v>16.019416809081999</v>
      </c>
      <c r="Z3604">
        <v>10.5263156890869</v>
      </c>
      <c r="AA3604">
        <v>7.6555023193359402</v>
      </c>
      <c r="AB3604">
        <v>6.1611375808715803</v>
      </c>
      <c r="AC3604">
        <v>2.8436019420623802</v>
      </c>
      <c r="AD3604">
        <v>2.36966824531555</v>
      </c>
      <c r="AE3604">
        <v>0.96153843402862504</v>
      </c>
      <c r="AF3604">
        <v>0.47619047760963401</v>
      </c>
      <c r="AG3604">
        <v>0.47619047760963401</v>
      </c>
      <c r="AH3604">
        <v>1.42857146263123</v>
      </c>
      <c r="AI3604">
        <v>0.95238095521926902</v>
      </c>
      <c r="AJ3604">
        <v>0.95238095521926902</v>
      </c>
      <c r="AK3604">
        <v>0.95238095521926902</v>
      </c>
      <c r="AL3604">
        <v>2.8571429252624498</v>
      </c>
      <c r="AM3604">
        <v>1.41509437561035</v>
      </c>
    </row>
    <row r="3605" spans="1:39" customFormat="1" hidden="1" x14ac:dyDescent="0.2">
      <c r="A3605" t="s">
        <v>422</v>
      </c>
      <c r="B3605" s="1" t="s">
        <v>511</v>
      </c>
      <c r="C3605" t="s">
        <v>410</v>
      </c>
      <c r="D3605" s="1" t="s">
        <v>81</v>
      </c>
      <c r="E3605" t="s">
        <v>49</v>
      </c>
      <c r="F3605" t="s">
        <v>49</v>
      </c>
      <c r="G3605" t="s">
        <v>49</v>
      </c>
      <c r="H3605" t="s">
        <v>49</v>
      </c>
      <c r="I3605" t="s">
        <v>49</v>
      </c>
      <c r="J3605" t="s">
        <v>49</v>
      </c>
      <c r="K3605" t="s">
        <v>49</v>
      </c>
      <c r="L3605" t="s">
        <v>49</v>
      </c>
      <c r="M3605">
        <v>14.5728645324707</v>
      </c>
      <c r="N3605" t="s">
        <v>49</v>
      </c>
      <c r="O3605">
        <v>15.5</v>
      </c>
      <c r="P3605" t="s">
        <v>49</v>
      </c>
      <c r="Q3605">
        <v>20.3980102539063</v>
      </c>
      <c r="R3605" t="s">
        <v>49</v>
      </c>
      <c r="S3605">
        <v>13.4328355789185</v>
      </c>
      <c r="T3605">
        <v>21.3930339813232</v>
      </c>
      <c r="U3605">
        <v>19.230770111083999</v>
      </c>
      <c r="V3605">
        <v>17.224880218505898</v>
      </c>
      <c r="W3605">
        <v>13.875597953796399</v>
      </c>
      <c r="X3605">
        <v>19.138755798339801</v>
      </c>
      <c r="Y3605">
        <v>23.557691574096701</v>
      </c>
      <c r="Z3605">
        <v>18.009479522705099</v>
      </c>
      <c r="AA3605">
        <v>16.113744735717798</v>
      </c>
      <c r="AB3605">
        <v>14.0845069885254</v>
      </c>
      <c r="AC3605">
        <v>16.901409149169901</v>
      </c>
      <c r="AD3605">
        <v>8.9201879501342791</v>
      </c>
      <c r="AE3605">
        <v>4.8076925277709996</v>
      </c>
      <c r="AF3605">
        <v>3.8095238208770801</v>
      </c>
      <c r="AG3605">
        <v>2.8571429252624498</v>
      </c>
      <c r="AH3605">
        <v>4.2857141494751003</v>
      </c>
      <c r="AI3605">
        <v>3.8095238208770801</v>
      </c>
      <c r="AJ3605">
        <v>3.8095238208770801</v>
      </c>
      <c r="AK3605">
        <v>1.90476191043854</v>
      </c>
      <c r="AL3605">
        <v>2.3809523582458501</v>
      </c>
      <c r="AM3605">
        <v>2.3584904670715301</v>
      </c>
    </row>
    <row r="3606" spans="1:39" customFormat="1" hidden="1" x14ac:dyDescent="0.2">
      <c r="A3606" t="s">
        <v>422</v>
      </c>
      <c r="B3606" s="1" t="s">
        <v>511</v>
      </c>
      <c r="C3606" t="s">
        <v>330</v>
      </c>
      <c r="D3606" s="1" t="s">
        <v>266</v>
      </c>
      <c r="E3606" t="s">
        <v>49</v>
      </c>
      <c r="F3606" t="s">
        <v>49</v>
      </c>
      <c r="G3606" t="s">
        <v>49</v>
      </c>
      <c r="H3606" t="s">
        <v>49</v>
      </c>
      <c r="I3606" t="s">
        <v>49</v>
      </c>
      <c r="J3606" t="s">
        <v>49</v>
      </c>
      <c r="K3606" t="s">
        <v>49</v>
      </c>
      <c r="L3606" t="s">
        <v>49</v>
      </c>
      <c r="M3606">
        <v>26.57</v>
      </c>
      <c r="N3606" t="s">
        <v>49</v>
      </c>
      <c r="O3606" t="s">
        <v>49</v>
      </c>
      <c r="P3606" t="s">
        <v>49</v>
      </c>
      <c r="Q3606" t="s">
        <v>49</v>
      </c>
      <c r="R3606" t="s">
        <v>49</v>
      </c>
      <c r="S3606">
        <v>22.91</v>
      </c>
      <c r="T3606" t="s">
        <v>49</v>
      </c>
      <c r="U3606" t="s">
        <v>49</v>
      </c>
      <c r="V3606" t="s">
        <v>49</v>
      </c>
      <c r="W3606">
        <v>0</v>
      </c>
      <c r="X3606" t="s">
        <v>49</v>
      </c>
      <c r="Y3606" t="s">
        <v>49</v>
      </c>
      <c r="Z3606" t="s">
        <v>49</v>
      </c>
      <c r="AA3606" t="s">
        <v>49</v>
      </c>
      <c r="AB3606" t="s">
        <v>49</v>
      </c>
      <c r="AC3606" t="s">
        <v>49</v>
      </c>
      <c r="AD3606" t="s">
        <v>49</v>
      </c>
      <c r="AE3606" t="s">
        <v>49</v>
      </c>
      <c r="AF3606" t="s">
        <v>49</v>
      </c>
      <c r="AG3606" t="s">
        <v>49</v>
      </c>
      <c r="AH3606" t="s">
        <v>49</v>
      </c>
      <c r="AI3606" t="s">
        <v>49</v>
      </c>
      <c r="AJ3606" t="s">
        <v>49</v>
      </c>
      <c r="AK3606">
        <v>4.84</v>
      </c>
      <c r="AL3606" t="s">
        <v>49</v>
      </c>
      <c r="AM3606" t="s">
        <v>49</v>
      </c>
    </row>
    <row r="3607" spans="1:39" customFormat="1" hidden="1" x14ac:dyDescent="0.2">
      <c r="A3607" t="s">
        <v>422</v>
      </c>
      <c r="B3607" s="1" t="s">
        <v>511</v>
      </c>
      <c r="C3607" t="s">
        <v>19</v>
      </c>
      <c r="D3607" s="1" t="s">
        <v>127</v>
      </c>
      <c r="E3607" t="s">
        <v>49</v>
      </c>
      <c r="F3607" t="s">
        <v>49</v>
      </c>
      <c r="G3607" t="s">
        <v>49</v>
      </c>
      <c r="H3607" t="s">
        <v>49</v>
      </c>
      <c r="I3607" t="s">
        <v>49</v>
      </c>
      <c r="J3607" t="s">
        <v>49</v>
      </c>
      <c r="K3607" t="s">
        <v>49</v>
      </c>
      <c r="L3607" t="s">
        <v>49</v>
      </c>
      <c r="M3607">
        <v>22.6</v>
      </c>
      <c r="N3607" t="s">
        <v>49</v>
      </c>
      <c r="O3607" t="s">
        <v>49</v>
      </c>
      <c r="P3607" t="s">
        <v>49</v>
      </c>
      <c r="Q3607" t="s">
        <v>49</v>
      </c>
      <c r="R3607" t="s">
        <v>49</v>
      </c>
      <c r="S3607">
        <v>19.53</v>
      </c>
      <c r="T3607" t="s">
        <v>49</v>
      </c>
      <c r="U3607" t="s">
        <v>49</v>
      </c>
      <c r="V3607" t="s">
        <v>49</v>
      </c>
      <c r="W3607">
        <v>0</v>
      </c>
      <c r="X3607" t="s">
        <v>49</v>
      </c>
      <c r="Y3607" t="s">
        <v>49</v>
      </c>
      <c r="Z3607" t="s">
        <v>49</v>
      </c>
      <c r="AA3607" t="s">
        <v>49</v>
      </c>
      <c r="AB3607" t="s">
        <v>49</v>
      </c>
      <c r="AC3607" t="s">
        <v>49</v>
      </c>
      <c r="AD3607" t="s">
        <v>49</v>
      </c>
      <c r="AE3607" t="s">
        <v>49</v>
      </c>
      <c r="AF3607" t="s">
        <v>49</v>
      </c>
      <c r="AG3607" t="s">
        <v>49</v>
      </c>
      <c r="AH3607" t="s">
        <v>49</v>
      </c>
      <c r="AI3607" t="s">
        <v>49</v>
      </c>
      <c r="AJ3607" t="s">
        <v>49</v>
      </c>
      <c r="AK3607">
        <v>4.84</v>
      </c>
      <c r="AL3607" t="s">
        <v>49</v>
      </c>
      <c r="AM3607" t="s">
        <v>49</v>
      </c>
    </row>
    <row r="3608" spans="1:39" customFormat="1" hidden="1" x14ac:dyDescent="0.2">
      <c r="A3608" t="s">
        <v>422</v>
      </c>
      <c r="B3608" s="1" t="s">
        <v>511</v>
      </c>
      <c r="C3608" t="s">
        <v>219</v>
      </c>
      <c r="D3608" s="1" t="s">
        <v>551</v>
      </c>
      <c r="E3608" t="s">
        <v>49</v>
      </c>
      <c r="F3608" t="s">
        <v>49</v>
      </c>
      <c r="G3608" t="s">
        <v>49</v>
      </c>
      <c r="H3608" t="s">
        <v>49</v>
      </c>
      <c r="I3608" t="s">
        <v>49</v>
      </c>
      <c r="J3608" t="s">
        <v>49</v>
      </c>
      <c r="K3608" t="s">
        <v>49</v>
      </c>
      <c r="L3608" t="s">
        <v>49</v>
      </c>
      <c r="M3608" t="s">
        <v>49</v>
      </c>
      <c r="N3608" t="s">
        <v>49</v>
      </c>
      <c r="O3608" t="s">
        <v>49</v>
      </c>
      <c r="P3608" t="s">
        <v>49</v>
      </c>
      <c r="Q3608" t="s">
        <v>49</v>
      </c>
      <c r="R3608" t="s">
        <v>49</v>
      </c>
      <c r="S3608" t="s">
        <v>49</v>
      </c>
      <c r="T3608" t="s">
        <v>49</v>
      </c>
      <c r="U3608" t="s">
        <v>49</v>
      </c>
      <c r="V3608" t="s">
        <v>49</v>
      </c>
      <c r="W3608" t="s">
        <v>49</v>
      </c>
      <c r="X3608" t="s">
        <v>49</v>
      </c>
      <c r="Y3608" t="s">
        <v>49</v>
      </c>
      <c r="Z3608" t="s">
        <v>49</v>
      </c>
      <c r="AA3608" t="s">
        <v>49</v>
      </c>
      <c r="AB3608" t="s">
        <v>49</v>
      </c>
      <c r="AC3608">
        <v>19</v>
      </c>
      <c r="AD3608">
        <v>19</v>
      </c>
      <c r="AE3608">
        <v>19</v>
      </c>
      <c r="AF3608">
        <v>19</v>
      </c>
      <c r="AG3608">
        <v>19</v>
      </c>
      <c r="AH3608">
        <v>19</v>
      </c>
      <c r="AI3608">
        <v>19</v>
      </c>
      <c r="AJ3608">
        <v>19</v>
      </c>
      <c r="AK3608" t="s">
        <v>49</v>
      </c>
      <c r="AL3608" t="s">
        <v>49</v>
      </c>
      <c r="AM3608" t="s">
        <v>49</v>
      </c>
    </row>
    <row r="3609" spans="1:39" customFormat="1" hidden="1" x14ac:dyDescent="0.2">
      <c r="A3609" t="s">
        <v>422</v>
      </c>
      <c r="B3609" s="1" t="s">
        <v>511</v>
      </c>
      <c r="C3609" t="s">
        <v>460</v>
      </c>
      <c r="D3609" s="1" t="s">
        <v>249</v>
      </c>
      <c r="E3609" t="s">
        <v>49</v>
      </c>
      <c r="F3609" t="s">
        <v>49</v>
      </c>
      <c r="G3609" t="s">
        <v>49</v>
      </c>
      <c r="H3609" t="s">
        <v>49</v>
      </c>
      <c r="I3609" t="s">
        <v>49</v>
      </c>
      <c r="J3609" t="s">
        <v>49</v>
      </c>
      <c r="K3609" t="s">
        <v>49</v>
      </c>
      <c r="L3609" t="s">
        <v>49</v>
      </c>
      <c r="M3609" t="s">
        <v>49</v>
      </c>
      <c r="N3609" t="s">
        <v>49</v>
      </c>
      <c r="O3609" t="s">
        <v>49</v>
      </c>
      <c r="P3609" t="s">
        <v>49</v>
      </c>
      <c r="Q3609" t="s">
        <v>49</v>
      </c>
      <c r="R3609" t="s">
        <v>49</v>
      </c>
      <c r="S3609" t="s">
        <v>49</v>
      </c>
      <c r="T3609" t="s">
        <v>49</v>
      </c>
      <c r="U3609" t="s">
        <v>49</v>
      </c>
      <c r="V3609" t="s">
        <v>49</v>
      </c>
      <c r="W3609" t="s">
        <v>49</v>
      </c>
      <c r="X3609" t="s">
        <v>49</v>
      </c>
      <c r="Y3609" t="s">
        <v>49</v>
      </c>
      <c r="Z3609" t="s">
        <v>49</v>
      </c>
      <c r="AA3609" t="s">
        <v>49</v>
      </c>
      <c r="AB3609" t="s">
        <v>49</v>
      </c>
      <c r="AC3609" t="s">
        <v>49</v>
      </c>
      <c r="AD3609" t="s">
        <v>49</v>
      </c>
      <c r="AE3609" t="s">
        <v>49</v>
      </c>
      <c r="AF3609" t="s">
        <v>49</v>
      </c>
      <c r="AG3609" t="s">
        <v>49</v>
      </c>
      <c r="AH3609" t="s">
        <v>49</v>
      </c>
      <c r="AI3609" t="s">
        <v>49</v>
      </c>
      <c r="AJ3609" t="s">
        <v>49</v>
      </c>
      <c r="AK3609" t="s">
        <v>49</v>
      </c>
      <c r="AL3609" t="s">
        <v>49</v>
      </c>
      <c r="AM3609" t="s">
        <v>49</v>
      </c>
    </row>
    <row r="3610" spans="1:39" customFormat="1" hidden="1" x14ac:dyDescent="0.2">
      <c r="A3610" t="s">
        <v>422</v>
      </c>
      <c r="B3610" s="1" t="s">
        <v>511</v>
      </c>
      <c r="C3610" t="s">
        <v>214</v>
      </c>
      <c r="D3610" s="1" t="s">
        <v>72</v>
      </c>
      <c r="E3610" t="s">
        <v>49</v>
      </c>
      <c r="F3610" t="s">
        <v>49</v>
      </c>
      <c r="G3610" t="s">
        <v>49</v>
      </c>
      <c r="H3610" t="s">
        <v>49</v>
      </c>
      <c r="I3610" t="s">
        <v>49</v>
      </c>
      <c r="J3610" t="s">
        <v>49</v>
      </c>
      <c r="K3610" t="s">
        <v>49</v>
      </c>
      <c r="L3610" t="s">
        <v>49</v>
      </c>
      <c r="M3610" t="s">
        <v>49</v>
      </c>
      <c r="N3610" t="s">
        <v>49</v>
      </c>
      <c r="O3610" t="s">
        <v>49</v>
      </c>
      <c r="P3610" t="s">
        <v>49</v>
      </c>
      <c r="Q3610" t="s">
        <v>49</v>
      </c>
      <c r="R3610" t="s">
        <v>49</v>
      </c>
      <c r="S3610" t="s">
        <v>49</v>
      </c>
      <c r="T3610" t="s">
        <v>49</v>
      </c>
      <c r="U3610" t="s">
        <v>49</v>
      </c>
      <c r="V3610" t="s">
        <v>49</v>
      </c>
      <c r="W3610" t="s">
        <v>49</v>
      </c>
      <c r="X3610" t="s">
        <v>49</v>
      </c>
      <c r="Y3610" t="s">
        <v>49</v>
      </c>
      <c r="Z3610" t="s">
        <v>49</v>
      </c>
      <c r="AA3610" t="s">
        <v>49</v>
      </c>
      <c r="AB3610" t="s">
        <v>49</v>
      </c>
      <c r="AC3610" t="s">
        <v>49</v>
      </c>
      <c r="AD3610" t="s">
        <v>49</v>
      </c>
      <c r="AE3610" t="s">
        <v>49</v>
      </c>
      <c r="AF3610" t="s">
        <v>49</v>
      </c>
      <c r="AG3610" t="s">
        <v>49</v>
      </c>
      <c r="AH3610" t="s">
        <v>49</v>
      </c>
      <c r="AI3610" t="s">
        <v>49</v>
      </c>
      <c r="AJ3610" t="s">
        <v>49</v>
      </c>
      <c r="AK3610" t="s">
        <v>49</v>
      </c>
      <c r="AL3610" t="s">
        <v>49</v>
      </c>
      <c r="AM3610" t="s">
        <v>49</v>
      </c>
    </row>
    <row r="3611" spans="1:39" customFormat="1" hidden="1" x14ac:dyDescent="0.2">
      <c r="A3611" t="s">
        <v>422</v>
      </c>
      <c r="B3611" s="1" t="s">
        <v>511</v>
      </c>
      <c r="C3611" t="s">
        <v>443</v>
      </c>
      <c r="D3611" s="1" t="s">
        <v>259</v>
      </c>
      <c r="E3611" t="s">
        <v>49</v>
      </c>
      <c r="F3611" t="s">
        <v>49</v>
      </c>
      <c r="G3611" t="s">
        <v>49</v>
      </c>
      <c r="H3611" t="s">
        <v>49</v>
      </c>
      <c r="I3611" t="s">
        <v>49</v>
      </c>
      <c r="J3611" t="s">
        <v>49</v>
      </c>
      <c r="K3611" t="s">
        <v>49</v>
      </c>
      <c r="L3611" t="s">
        <v>49</v>
      </c>
      <c r="M3611" t="s">
        <v>49</v>
      </c>
      <c r="N3611" t="s">
        <v>49</v>
      </c>
      <c r="O3611" t="s">
        <v>49</v>
      </c>
      <c r="P3611" t="s">
        <v>49</v>
      </c>
      <c r="Q3611" t="s">
        <v>49</v>
      </c>
      <c r="R3611" t="s">
        <v>49</v>
      </c>
      <c r="S3611" t="s">
        <v>49</v>
      </c>
      <c r="T3611" t="s">
        <v>49</v>
      </c>
      <c r="U3611" t="s">
        <v>49</v>
      </c>
      <c r="V3611" t="s">
        <v>49</v>
      </c>
      <c r="W3611" t="s">
        <v>49</v>
      </c>
      <c r="X3611" t="s">
        <v>49</v>
      </c>
      <c r="Y3611" t="s">
        <v>49</v>
      </c>
      <c r="Z3611" t="s">
        <v>49</v>
      </c>
      <c r="AA3611" t="s">
        <v>49</v>
      </c>
      <c r="AB3611" t="s">
        <v>49</v>
      </c>
      <c r="AC3611">
        <v>35</v>
      </c>
      <c r="AD3611">
        <v>35</v>
      </c>
      <c r="AE3611">
        <v>35</v>
      </c>
      <c r="AF3611">
        <v>35</v>
      </c>
      <c r="AG3611">
        <v>35</v>
      </c>
      <c r="AH3611">
        <v>35</v>
      </c>
      <c r="AI3611">
        <v>35</v>
      </c>
      <c r="AJ3611">
        <v>35</v>
      </c>
      <c r="AK3611" t="s">
        <v>49</v>
      </c>
      <c r="AL3611" t="s">
        <v>49</v>
      </c>
      <c r="AM3611" t="s">
        <v>49</v>
      </c>
    </row>
    <row r="3612" spans="1:39" customFormat="1" hidden="1" x14ac:dyDescent="0.2">
      <c r="A3612" t="s">
        <v>422</v>
      </c>
      <c r="B3612" s="1" t="s">
        <v>511</v>
      </c>
      <c r="C3612" t="s">
        <v>470</v>
      </c>
      <c r="D3612" s="1" t="s">
        <v>131</v>
      </c>
      <c r="E3612" t="s">
        <v>49</v>
      </c>
      <c r="F3612" t="s">
        <v>49</v>
      </c>
      <c r="G3612" t="s">
        <v>49</v>
      </c>
      <c r="H3612" t="s">
        <v>49</v>
      </c>
      <c r="I3612" t="s">
        <v>49</v>
      </c>
      <c r="J3612" t="s">
        <v>49</v>
      </c>
      <c r="K3612" t="s">
        <v>49</v>
      </c>
      <c r="L3612" t="s">
        <v>49</v>
      </c>
      <c r="M3612" t="s">
        <v>49</v>
      </c>
      <c r="N3612" t="s">
        <v>49</v>
      </c>
      <c r="O3612" t="s">
        <v>49</v>
      </c>
      <c r="P3612" t="s">
        <v>49</v>
      </c>
      <c r="Q3612" t="s">
        <v>49</v>
      </c>
      <c r="R3612" t="s">
        <v>49</v>
      </c>
      <c r="S3612" t="s">
        <v>49</v>
      </c>
      <c r="T3612" t="s">
        <v>49</v>
      </c>
      <c r="U3612" t="s">
        <v>49</v>
      </c>
      <c r="V3612" t="s">
        <v>49</v>
      </c>
      <c r="W3612" t="s">
        <v>49</v>
      </c>
      <c r="X3612" t="s">
        <v>49</v>
      </c>
      <c r="Y3612" t="s">
        <v>49</v>
      </c>
      <c r="Z3612" t="s">
        <v>49</v>
      </c>
      <c r="AA3612" t="s">
        <v>49</v>
      </c>
      <c r="AB3612" t="s">
        <v>49</v>
      </c>
      <c r="AC3612" t="s">
        <v>49</v>
      </c>
      <c r="AD3612" t="s">
        <v>49</v>
      </c>
      <c r="AE3612">
        <v>72</v>
      </c>
      <c r="AF3612">
        <v>72</v>
      </c>
      <c r="AG3612">
        <v>72</v>
      </c>
      <c r="AH3612">
        <v>72</v>
      </c>
      <c r="AI3612">
        <v>72</v>
      </c>
      <c r="AJ3612">
        <v>72</v>
      </c>
      <c r="AK3612" t="s">
        <v>49</v>
      </c>
      <c r="AL3612" t="s">
        <v>49</v>
      </c>
      <c r="AM3612" t="s">
        <v>49</v>
      </c>
    </row>
    <row r="3613" spans="1:39" customFormat="1" hidden="1" x14ac:dyDescent="0.2">
      <c r="A3613" t="s">
        <v>422</v>
      </c>
      <c r="B3613" s="1" t="s">
        <v>511</v>
      </c>
      <c r="C3613" t="s">
        <v>169</v>
      </c>
      <c r="D3613" s="1" t="s">
        <v>129</v>
      </c>
      <c r="E3613" t="s">
        <v>49</v>
      </c>
      <c r="F3613" t="s">
        <v>49</v>
      </c>
      <c r="G3613" t="s">
        <v>49</v>
      </c>
      <c r="H3613" t="s">
        <v>49</v>
      </c>
      <c r="I3613" t="s">
        <v>49</v>
      </c>
      <c r="J3613" t="s">
        <v>49</v>
      </c>
      <c r="K3613" t="s">
        <v>49</v>
      </c>
      <c r="L3613" t="s">
        <v>49</v>
      </c>
      <c r="M3613" t="s">
        <v>49</v>
      </c>
      <c r="N3613" t="s">
        <v>49</v>
      </c>
      <c r="O3613" t="s">
        <v>49</v>
      </c>
      <c r="P3613" t="s">
        <v>49</v>
      </c>
      <c r="Q3613" t="s">
        <v>49</v>
      </c>
      <c r="R3613" t="s">
        <v>49</v>
      </c>
      <c r="S3613" t="s">
        <v>49</v>
      </c>
      <c r="T3613" t="s">
        <v>49</v>
      </c>
      <c r="U3613" t="s">
        <v>49</v>
      </c>
      <c r="V3613" t="s">
        <v>49</v>
      </c>
      <c r="W3613" t="s">
        <v>49</v>
      </c>
      <c r="X3613" t="s">
        <v>49</v>
      </c>
      <c r="Y3613" t="s">
        <v>49</v>
      </c>
      <c r="Z3613" t="s">
        <v>49</v>
      </c>
      <c r="AA3613" t="s">
        <v>49</v>
      </c>
      <c r="AB3613" t="s">
        <v>49</v>
      </c>
      <c r="AC3613" t="s">
        <v>49</v>
      </c>
      <c r="AD3613" t="s">
        <v>49</v>
      </c>
      <c r="AE3613">
        <v>72</v>
      </c>
      <c r="AF3613">
        <v>72</v>
      </c>
      <c r="AG3613">
        <v>72</v>
      </c>
      <c r="AH3613">
        <v>72</v>
      </c>
      <c r="AI3613">
        <v>72</v>
      </c>
      <c r="AJ3613">
        <v>72</v>
      </c>
      <c r="AK3613" t="s">
        <v>49</v>
      </c>
      <c r="AL3613" t="s">
        <v>49</v>
      </c>
      <c r="AM3613" t="s">
        <v>49</v>
      </c>
    </row>
    <row r="3614" spans="1:39" customFormat="1" hidden="1" x14ac:dyDescent="0.2">
      <c r="A3614" t="s">
        <v>422</v>
      </c>
      <c r="B3614" s="1" t="s">
        <v>511</v>
      </c>
      <c r="C3614" t="s">
        <v>272</v>
      </c>
      <c r="D3614" s="1" t="s">
        <v>348</v>
      </c>
      <c r="E3614" t="s">
        <v>49</v>
      </c>
      <c r="F3614" t="s">
        <v>49</v>
      </c>
      <c r="G3614" t="s">
        <v>49</v>
      </c>
      <c r="H3614" t="s">
        <v>49</v>
      </c>
      <c r="I3614" t="s">
        <v>49</v>
      </c>
      <c r="J3614" t="s">
        <v>49</v>
      </c>
      <c r="K3614" t="s">
        <v>49</v>
      </c>
      <c r="L3614" t="s">
        <v>49</v>
      </c>
      <c r="M3614" t="s">
        <v>49</v>
      </c>
      <c r="N3614" t="s">
        <v>49</v>
      </c>
      <c r="O3614" t="s">
        <v>49</v>
      </c>
      <c r="P3614" t="s">
        <v>49</v>
      </c>
      <c r="Q3614" t="s">
        <v>49</v>
      </c>
      <c r="R3614" t="s">
        <v>49</v>
      </c>
      <c r="S3614" t="s">
        <v>49</v>
      </c>
      <c r="T3614" t="s">
        <v>49</v>
      </c>
      <c r="U3614" t="s">
        <v>49</v>
      </c>
      <c r="V3614" t="s">
        <v>49</v>
      </c>
      <c r="W3614" t="s">
        <v>49</v>
      </c>
      <c r="X3614" t="s">
        <v>49</v>
      </c>
      <c r="Y3614" t="s">
        <v>49</v>
      </c>
      <c r="Z3614" t="s">
        <v>49</v>
      </c>
      <c r="AA3614" t="s">
        <v>49</v>
      </c>
      <c r="AB3614" t="s">
        <v>49</v>
      </c>
      <c r="AC3614" t="s">
        <v>49</v>
      </c>
      <c r="AD3614" t="s">
        <v>49</v>
      </c>
      <c r="AE3614">
        <v>78.857140000000001</v>
      </c>
      <c r="AF3614">
        <v>78.857140000000001</v>
      </c>
      <c r="AG3614">
        <v>78.857140000000001</v>
      </c>
      <c r="AH3614">
        <v>78.857140000000001</v>
      </c>
      <c r="AI3614">
        <v>78.857140000000001</v>
      </c>
      <c r="AJ3614">
        <v>78.857140000000001</v>
      </c>
      <c r="AK3614" t="s">
        <v>49</v>
      </c>
      <c r="AL3614" t="s">
        <v>49</v>
      </c>
      <c r="AM3614" t="s">
        <v>49</v>
      </c>
    </row>
    <row r="3615" spans="1:39" customFormat="1" hidden="1" x14ac:dyDescent="0.2">
      <c r="A3615" t="s">
        <v>422</v>
      </c>
      <c r="B3615" s="1" t="s">
        <v>511</v>
      </c>
      <c r="C3615" t="s">
        <v>320</v>
      </c>
      <c r="D3615" s="1" t="s">
        <v>481</v>
      </c>
      <c r="E3615" t="s">
        <v>49</v>
      </c>
      <c r="F3615" t="s">
        <v>49</v>
      </c>
      <c r="G3615" t="s">
        <v>49</v>
      </c>
      <c r="H3615" t="s">
        <v>49</v>
      </c>
      <c r="I3615" t="s">
        <v>49</v>
      </c>
      <c r="J3615" t="s">
        <v>49</v>
      </c>
      <c r="K3615" t="s">
        <v>49</v>
      </c>
      <c r="L3615" t="s">
        <v>49</v>
      </c>
      <c r="M3615" t="s">
        <v>49</v>
      </c>
      <c r="N3615" t="s">
        <v>49</v>
      </c>
      <c r="O3615" t="s">
        <v>49</v>
      </c>
      <c r="P3615" t="s">
        <v>49</v>
      </c>
      <c r="Q3615" t="s">
        <v>49</v>
      </c>
      <c r="R3615" t="s">
        <v>49</v>
      </c>
      <c r="S3615" t="s">
        <v>49</v>
      </c>
      <c r="T3615" t="s">
        <v>49</v>
      </c>
      <c r="U3615" t="s">
        <v>49</v>
      </c>
      <c r="V3615" t="s">
        <v>49</v>
      </c>
      <c r="W3615" t="s">
        <v>49</v>
      </c>
      <c r="X3615" t="s">
        <v>49</v>
      </c>
      <c r="Y3615" t="s">
        <v>49</v>
      </c>
      <c r="Z3615" t="s">
        <v>49</v>
      </c>
      <c r="AA3615" t="s">
        <v>49</v>
      </c>
      <c r="AB3615" t="s">
        <v>49</v>
      </c>
      <c r="AC3615" t="s">
        <v>49</v>
      </c>
      <c r="AD3615" t="s">
        <v>49</v>
      </c>
      <c r="AE3615">
        <v>96</v>
      </c>
      <c r="AF3615">
        <v>96</v>
      </c>
      <c r="AG3615">
        <v>96</v>
      </c>
      <c r="AH3615">
        <v>96</v>
      </c>
      <c r="AI3615">
        <v>96</v>
      </c>
      <c r="AJ3615">
        <v>96</v>
      </c>
      <c r="AK3615" t="s">
        <v>49</v>
      </c>
      <c r="AL3615" t="s">
        <v>49</v>
      </c>
      <c r="AM3615" t="s">
        <v>49</v>
      </c>
    </row>
    <row r="3616" spans="1:39" customFormat="1" hidden="1" x14ac:dyDescent="0.2">
      <c r="A3616" t="s">
        <v>422</v>
      </c>
      <c r="B3616" s="1" t="s">
        <v>511</v>
      </c>
      <c r="C3616" t="s">
        <v>157</v>
      </c>
      <c r="D3616" s="1" t="s">
        <v>441</v>
      </c>
      <c r="E3616" t="s">
        <v>49</v>
      </c>
      <c r="F3616" t="s">
        <v>49</v>
      </c>
      <c r="G3616" t="s">
        <v>49</v>
      </c>
      <c r="H3616" t="s">
        <v>49</v>
      </c>
      <c r="I3616" t="s">
        <v>49</v>
      </c>
      <c r="J3616" t="s">
        <v>49</v>
      </c>
      <c r="K3616" t="s">
        <v>49</v>
      </c>
      <c r="L3616" t="s">
        <v>49</v>
      </c>
      <c r="M3616" t="s">
        <v>49</v>
      </c>
      <c r="N3616" t="s">
        <v>49</v>
      </c>
      <c r="O3616" t="s">
        <v>49</v>
      </c>
      <c r="P3616" t="s">
        <v>49</v>
      </c>
      <c r="Q3616" t="s">
        <v>49</v>
      </c>
      <c r="R3616" t="s">
        <v>49</v>
      </c>
      <c r="S3616" t="s">
        <v>49</v>
      </c>
      <c r="T3616" t="s">
        <v>49</v>
      </c>
      <c r="U3616" t="s">
        <v>49</v>
      </c>
      <c r="V3616" t="s">
        <v>49</v>
      </c>
      <c r="W3616" t="s">
        <v>49</v>
      </c>
      <c r="X3616" t="s">
        <v>49</v>
      </c>
      <c r="Y3616" t="s">
        <v>49</v>
      </c>
      <c r="Z3616" t="s">
        <v>49</v>
      </c>
      <c r="AA3616" t="s">
        <v>49</v>
      </c>
      <c r="AB3616" t="s">
        <v>49</v>
      </c>
      <c r="AC3616" t="s">
        <v>49</v>
      </c>
      <c r="AD3616" t="s">
        <v>49</v>
      </c>
      <c r="AE3616" t="s">
        <v>49</v>
      </c>
      <c r="AF3616" t="s">
        <v>49</v>
      </c>
      <c r="AG3616" t="s">
        <v>49</v>
      </c>
      <c r="AH3616" t="s">
        <v>49</v>
      </c>
      <c r="AI3616" t="s">
        <v>49</v>
      </c>
      <c r="AJ3616" t="s">
        <v>49</v>
      </c>
      <c r="AK3616" t="s">
        <v>49</v>
      </c>
      <c r="AL3616" t="s">
        <v>49</v>
      </c>
      <c r="AM3616" t="s">
        <v>49</v>
      </c>
    </row>
    <row r="3617" spans="1:39" customFormat="1" hidden="1" x14ac:dyDescent="0.2">
      <c r="A3617" t="s">
        <v>422</v>
      </c>
      <c r="B3617" s="1" t="s">
        <v>511</v>
      </c>
      <c r="C3617" t="s">
        <v>87</v>
      </c>
      <c r="D3617" s="1" t="s">
        <v>302</v>
      </c>
      <c r="E3617" t="s">
        <v>49</v>
      </c>
      <c r="F3617" t="s">
        <v>49</v>
      </c>
      <c r="G3617" t="s">
        <v>49</v>
      </c>
      <c r="H3617" t="s">
        <v>49</v>
      </c>
      <c r="I3617" t="s">
        <v>49</v>
      </c>
      <c r="J3617" t="s">
        <v>49</v>
      </c>
      <c r="K3617" t="s">
        <v>49</v>
      </c>
      <c r="L3617" t="s">
        <v>49</v>
      </c>
      <c r="M3617" t="s">
        <v>49</v>
      </c>
      <c r="N3617" t="s">
        <v>49</v>
      </c>
      <c r="O3617" t="s">
        <v>49</v>
      </c>
      <c r="P3617" t="s">
        <v>49</v>
      </c>
      <c r="Q3617" t="s">
        <v>49</v>
      </c>
      <c r="R3617" t="s">
        <v>49</v>
      </c>
      <c r="S3617" t="s">
        <v>49</v>
      </c>
      <c r="T3617" t="s">
        <v>49</v>
      </c>
      <c r="U3617" t="s">
        <v>49</v>
      </c>
      <c r="V3617" t="s">
        <v>49</v>
      </c>
      <c r="W3617" t="s">
        <v>49</v>
      </c>
      <c r="X3617" t="s">
        <v>49</v>
      </c>
      <c r="Y3617" t="s">
        <v>49</v>
      </c>
      <c r="Z3617" t="s">
        <v>49</v>
      </c>
      <c r="AA3617" t="s">
        <v>49</v>
      </c>
      <c r="AB3617" t="s">
        <v>49</v>
      </c>
      <c r="AC3617">
        <v>889</v>
      </c>
      <c r="AD3617">
        <v>889</v>
      </c>
      <c r="AE3617">
        <v>889</v>
      </c>
      <c r="AF3617">
        <v>889</v>
      </c>
      <c r="AG3617">
        <v>889</v>
      </c>
      <c r="AH3617">
        <v>889</v>
      </c>
      <c r="AI3617">
        <v>889</v>
      </c>
      <c r="AJ3617">
        <v>889</v>
      </c>
      <c r="AK3617" t="s">
        <v>49</v>
      </c>
      <c r="AL3617" t="s">
        <v>49</v>
      </c>
      <c r="AM3617" t="s">
        <v>49</v>
      </c>
    </row>
    <row r="3618" spans="1:39" customFormat="1" hidden="1" x14ac:dyDescent="0.2">
      <c r="A3618" t="s">
        <v>422</v>
      </c>
      <c r="B3618" s="1" t="s">
        <v>511</v>
      </c>
      <c r="C3618" t="s">
        <v>542</v>
      </c>
      <c r="D3618" s="1" t="s">
        <v>479</v>
      </c>
      <c r="E3618" t="s">
        <v>49</v>
      </c>
      <c r="F3618" t="s">
        <v>49</v>
      </c>
      <c r="G3618">
        <v>70.797800855222974</v>
      </c>
      <c r="H3618">
        <v>64.596370114686565</v>
      </c>
      <c r="I3618">
        <v>56.058065192327845</v>
      </c>
      <c r="J3618">
        <v>59.792113159022719</v>
      </c>
      <c r="K3618">
        <v>53.152402929667907</v>
      </c>
      <c r="L3618">
        <v>51.591760299625463</v>
      </c>
      <c r="M3618">
        <v>52.545155993431855</v>
      </c>
      <c r="N3618">
        <v>48.632412184606686</v>
      </c>
      <c r="O3618">
        <v>40.25270758122744</v>
      </c>
      <c r="P3618">
        <v>34.801630109073471</v>
      </c>
      <c r="Q3618">
        <v>45.281093765942245</v>
      </c>
      <c r="R3618">
        <v>43.173449612403104</v>
      </c>
      <c r="S3618">
        <v>78.859757035214514</v>
      </c>
      <c r="T3618">
        <v>90.612730517549082</v>
      </c>
      <c r="U3618">
        <v>96.129332079240115</v>
      </c>
      <c r="V3618">
        <v>90.860889685461473</v>
      </c>
      <c r="W3618">
        <v>97.738101119738118</v>
      </c>
      <c r="X3618">
        <v>102.73231550089346</v>
      </c>
      <c r="Y3618">
        <v>103.24215804554366</v>
      </c>
      <c r="Z3618">
        <v>107.62093050103903</v>
      </c>
      <c r="AA3618">
        <v>98.077213074238983</v>
      </c>
      <c r="AB3618">
        <v>63.005435289528798</v>
      </c>
      <c r="AC3618">
        <v>98.224318916844823</v>
      </c>
      <c r="AD3618">
        <v>106.3343609181056</v>
      </c>
      <c r="AE3618">
        <v>76.524882638111691</v>
      </c>
      <c r="AF3618">
        <v>56.904907332688346</v>
      </c>
      <c r="AG3618">
        <v>41.110176061513457</v>
      </c>
      <c r="AH3618">
        <v>47.548966192121398</v>
      </c>
      <c r="AI3618">
        <v>63.781133596818307</v>
      </c>
      <c r="AJ3618">
        <v>78.20912785083982</v>
      </c>
      <c r="AK3618" t="s">
        <v>49</v>
      </c>
      <c r="AL3618" t="s">
        <v>49</v>
      </c>
      <c r="AM3618" t="s">
        <v>49</v>
      </c>
    </row>
    <row r="3619" spans="1:39" customFormat="1" hidden="1" x14ac:dyDescent="0.2">
      <c r="A3619" t="s">
        <v>422</v>
      </c>
      <c r="B3619" s="1" t="s">
        <v>511</v>
      </c>
      <c r="C3619" t="s">
        <v>456</v>
      </c>
      <c r="D3619" s="1" t="s">
        <v>489</v>
      </c>
      <c r="E3619" t="s">
        <v>49</v>
      </c>
      <c r="F3619" t="s">
        <v>49</v>
      </c>
      <c r="G3619" t="s">
        <v>49</v>
      </c>
      <c r="H3619" t="s">
        <v>49</v>
      </c>
      <c r="I3619" t="s">
        <v>49</v>
      </c>
      <c r="J3619" t="s">
        <v>49</v>
      </c>
      <c r="K3619" t="s">
        <v>49</v>
      </c>
      <c r="L3619" t="s">
        <v>49</v>
      </c>
      <c r="M3619">
        <v>9.5</v>
      </c>
      <c r="N3619" t="s">
        <v>49</v>
      </c>
      <c r="O3619">
        <v>4.4776120185852104</v>
      </c>
      <c r="P3619" t="s">
        <v>49</v>
      </c>
      <c r="Q3619">
        <v>4.4776120185852104</v>
      </c>
      <c r="R3619" t="s">
        <v>49</v>
      </c>
      <c r="S3619">
        <v>2.4875621795654301</v>
      </c>
      <c r="T3619">
        <v>3.48258709907532</v>
      </c>
      <c r="U3619">
        <v>2.4038462638854998</v>
      </c>
      <c r="V3619">
        <v>2.4038462638854998</v>
      </c>
      <c r="W3619">
        <v>2.4038462638854998</v>
      </c>
      <c r="X3619">
        <v>2.4038462638854998</v>
      </c>
      <c r="Y3619">
        <v>2.4038462638854998</v>
      </c>
      <c r="Z3619">
        <v>2.8436019420623802</v>
      </c>
      <c r="AA3619">
        <v>2.8436019420623802</v>
      </c>
      <c r="AB3619">
        <v>6.5727701187133798</v>
      </c>
      <c r="AC3619">
        <v>23.004693984985401</v>
      </c>
      <c r="AD3619">
        <v>20.657276153564499</v>
      </c>
      <c r="AE3619">
        <v>17.7339897155762</v>
      </c>
      <c r="AF3619">
        <v>10.837438583374</v>
      </c>
      <c r="AG3619">
        <v>8.8669948577880895</v>
      </c>
      <c r="AH3619">
        <v>9.3596057891845703</v>
      </c>
      <c r="AI3619">
        <v>6.7961163520812997</v>
      </c>
      <c r="AJ3619">
        <v>7.7294688224792498</v>
      </c>
      <c r="AK3619">
        <v>12.077294349670399</v>
      </c>
      <c r="AL3619">
        <v>9.6618356704711896</v>
      </c>
      <c r="AM3619">
        <v>11.1111106872559</v>
      </c>
    </row>
    <row r="3620" spans="1:39" customFormat="1" hidden="1" x14ac:dyDescent="0.2">
      <c r="A3620" t="s">
        <v>380</v>
      </c>
      <c r="B3620" s="1" t="s">
        <v>178</v>
      </c>
      <c r="C3620" t="s">
        <v>483</v>
      </c>
      <c r="D3620" s="1" t="s">
        <v>39</v>
      </c>
      <c r="E3620">
        <v>4.537979690938581</v>
      </c>
      <c r="F3620">
        <v>2.7728381754833982</v>
      </c>
      <c r="G3620">
        <v>2.7629815341326465</v>
      </c>
      <c r="H3620">
        <v>1.1344133632766566</v>
      </c>
      <c r="I3620">
        <v>1.0071632490628071</v>
      </c>
      <c r="J3620">
        <v>1.873177780082026</v>
      </c>
      <c r="K3620">
        <v>4.9266183299425599</v>
      </c>
      <c r="L3620">
        <v>2.4128695274707415</v>
      </c>
      <c r="M3620">
        <v>3.0729693542078547</v>
      </c>
      <c r="N3620">
        <v>3.2740966269398317</v>
      </c>
      <c r="O3620">
        <v>3.0534781301930329</v>
      </c>
      <c r="P3620">
        <v>2.4143175518708189</v>
      </c>
      <c r="Q3620">
        <v>3.6518137498879653</v>
      </c>
      <c r="R3620">
        <v>3.5963479995162113</v>
      </c>
      <c r="S3620">
        <v>3.659615468822234</v>
      </c>
      <c r="T3620">
        <v>3.7955830329912699</v>
      </c>
      <c r="U3620">
        <v>3.6837013923202515</v>
      </c>
      <c r="V3620">
        <v>1.63114430666138</v>
      </c>
      <c r="W3620">
        <v>1.3511686998409067</v>
      </c>
      <c r="X3620">
        <v>4.4955329495785206</v>
      </c>
      <c r="Y3620">
        <v>0.62315178848223085</v>
      </c>
      <c r="Z3620">
        <v>5.2474536692422999</v>
      </c>
      <c r="AA3620">
        <v>0.42567841075601875</v>
      </c>
      <c r="AB3620">
        <v>2.3715904822631027</v>
      </c>
      <c r="AC3620">
        <v>2.286531207252712</v>
      </c>
      <c r="AD3620">
        <v>2.1304022122672031</v>
      </c>
      <c r="AE3620">
        <v>3.8695868482875913</v>
      </c>
      <c r="AF3620">
        <v>8.7515246180603778</v>
      </c>
      <c r="AG3620">
        <v>3.7473305450753105</v>
      </c>
      <c r="AH3620">
        <v>1.8280670941102597</v>
      </c>
      <c r="AI3620">
        <v>1.5989874782245475</v>
      </c>
      <c r="AJ3620">
        <v>1.4668374140671718</v>
      </c>
      <c r="AK3620">
        <v>1.3222450741467975</v>
      </c>
      <c r="AL3620">
        <v>-0.52128202820246239</v>
      </c>
      <c r="AM3620">
        <v>-0.30619982958184067</v>
      </c>
    </row>
    <row r="3621" spans="1:39" customFormat="1" hidden="1" x14ac:dyDescent="0.2">
      <c r="A3621" t="s">
        <v>380</v>
      </c>
      <c r="B3621" s="1" t="s">
        <v>178</v>
      </c>
      <c r="C3621" t="s">
        <v>260</v>
      </c>
      <c r="D3621" s="1" t="s">
        <v>203</v>
      </c>
      <c r="E3621">
        <v>21346470.592979699</v>
      </c>
      <c r="F3621">
        <v>13736893.7082981</v>
      </c>
      <c r="G3621">
        <v>16478706.5164182</v>
      </c>
      <c r="H3621">
        <v>7989961.0810007704</v>
      </c>
      <c r="I3621">
        <v>8369826.8667097501</v>
      </c>
      <c r="J3621">
        <v>15651939.5244186</v>
      </c>
      <c r="K3621">
        <v>43268067.991265103</v>
      </c>
      <c r="L3621">
        <v>24174395.0302766</v>
      </c>
      <c r="M3621">
        <v>29073745.834394101</v>
      </c>
      <c r="N3621">
        <v>32675626.135033499</v>
      </c>
      <c r="O3621">
        <v>28350349.463771001</v>
      </c>
      <c r="P3621">
        <v>22037254.589286901</v>
      </c>
      <c r="Q3621">
        <v>32402238.304762602</v>
      </c>
      <c r="R3621">
        <v>29695295.7823737</v>
      </c>
      <c r="S3621">
        <v>28390464.7236761</v>
      </c>
      <c r="T3621">
        <v>43946224.786311597</v>
      </c>
      <c r="U3621">
        <v>55669445.720661402</v>
      </c>
      <c r="V3621">
        <v>27441449.228792399</v>
      </c>
      <c r="W3621">
        <v>24322286.690976899</v>
      </c>
      <c r="X3621">
        <v>75616001.723819494</v>
      </c>
      <c r="Y3621">
        <v>11009973.0619522</v>
      </c>
      <c r="Z3621">
        <v>91349553.101621106</v>
      </c>
      <c r="AA3621">
        <v>9512771.5496693198</v>
      </c>
      <c r="AB3621">
        <v>61173319.208514601</v>
      </c>
      <c r="AC3621">
        <v>56653435.233093299</v>
      </c>
      <c r="AD3621">
        <v>50429031.340627797</v>
      </c>
      <c r="AE3621">
        <v>94459059.364560202</v>
      </c>
      <c r="AF3621">
        <v>206514459.90039799</v>
      </c>
      <c r="AG3621">
        <v>79234548.913133904</v>
      </c>
      <c r="AH3621">
        <v>42168784.113756701</v>
      </c>
      <c r="AI3621">
        <v>40874071.930026598</v>
      </c>
      <c r="AJ3621">
        <v>35732593.408811003</v>
      </c>
      <c r="AK3621">
        <v>28001666.9222279</v>
      </c>
      <c r="AL3621">
        <v>-12372192.4621817</v>
      </c>
      <c r="AM3621">
        <v>-7818689.4421320204</v>
      </c>
    </row>
    <row r="3622" spans="1:39" customFormat="1" hidden="1" x14ac:dyDescent="0.2">
      <c r="A3622" t="s">
        <v>380</v>
      </c>
      <c r="B3622" s="1" t="s">
        <v>178</v>
      </c>
      <c r="C3622" t="s">
        <v>31</v>
      </c>
      <c r="D3622" s="1" t="s">
        <v>339</v>
      </c>
      <c r="E3622" t="s">
        <v>49</v>
      </c>
      <c r="F3622" t="s">
        <v>49</v>
      </c>
      <c r="G3622" t="s">
        <v>49</v>
      </c>
      <c r="H3622">
        <v>61.582999999999998</v>
      </c>
      <c r="I3622">
        <v>61.46</v>
      </c>
      <c r="J3622">
        <v>61.261000000000003</v>
      </c>
      <c r="K3622">
        <v>61.164999999999999</v>
      </c>
      <c r="L3622">
        <v>60.959000000000003</v>
      </c>
      <c r="M3622">
        <v>60.896000000000001</v>
      </c>
      <c r="N3622">
        <v>60.749000000000002</v>
      </c>
      <c r="O3622">
        <v>60.593000000000004</v>
      </c>
      <c r="P3622">
        <v>60.451999999999998</v>
      </c>
      <c r="Q3622">
        <v>60.098999999999997</v>
      </c>
      <c r="R3622">
        <v>59.668999999999997</v>
      </c>
      <c r="S3622">
        <v>59.188000000000002</v>
      </c>
      <c r="T3622">
        <v>58.826000000000001</v>
      </c>
      <c r="U3622">
        <v>58.335000000000001</v>
      </c>
      <c r="V3622">
        <v>57.923999999999999</v>
      </c>
      <c r="W3622">
        <v>57.49</v>
      </c>
      <c r="X3622">
        <v>57.037999999999997</v>
      </c>
      <c r="Y3622">
        <v>56.606000000000002</v>
      </c>
      <c r="Z3622">
        <v>56.026000000000003</v>
      </c>
      <c r="AA3622">
        <v>55.677</v>
      </c>
      <c r="AB3622">
        <v>55.197000000000003</v>
      </c>
      <c r="AC3622">
        <v>54.756</v>
      </c>
      <c r="AD3622">
        <v>54.204000000000001</v>
      </c>
      <c r="AE3622">
        <v>54.131</v>
      </c>
      <c r="AF3622">
        <v>54.07</v>
      </c>
      <c r="AG3622">
        <v>54.045000000000002</v>
      </c>
      <c r="AH3622">
        <v>53.883000000000003</v>
      </c>
      <c r="AI3622">
        <v>53.863</v>
      </c>
      <c r="AJ3622">
        <v>53.828000000000003</v>
      </c>
      <c r="AK3622">
        <v>52.302999999999997</v>
      </c>
      <c r="AL3622">
        <v>52.381999999999998</v>
      </c>
      <c r="AM3622">
        <v>52.728999999999999</v>
      </c>
    </row>
    <row r="3623" spans="1:39" customFormat="1" hidden="1" x14ac:dyDescent="0.2">
      <c r="A3623" t="s">
        <v>380</v>
      </c>
      <c r="B3623" s="1" t="s">
        <v>178</v>
      </c>
      <c r="C3623" t="s">
        <v>473</v>
      </c>
      <c r="D3623" s="1" t="s">
        <v>563</v>
      </c>
      <c r="E3623" t="s">
        <v>49</v>
      </c>
      <c r="F3623" t="s">
        <v>49</v>
      </c>
      <c r="G3623" t="s">
        <v>49</v>
      </c>
      <c r="H3623" t="s">
        <v>49</v>
      </c>
      <c r="I3623" t="s">
        <v>49</v>
      </c>
      <c r="J3623" t="s">
        <v>49</v>
      </c>
      <c r="K3623" t="s">
        <v>49</v>
      </c>
      <c r="L3623" t="s">
        <v>49</v>
      </c>
      <c r="M3623">
        <v>41.15</v>
      </c>
      <c r="N3623">
        <v>61.7</v>
      </c>
      <c r="O3623" t="s">
        <v>49</v>
      </c>
      <c r="P3623">
        <v>72.92</v>
      </c>
      <c r="Q3623" t="s">
        <v>49</v>
      </c>
      <c r="R3623" t="s">
        <v>49</v>
      </c>
      <c r="S3623" t="s">
        <v>49</v>
      </c>
      <c r="T3623" t="s">
        <v>49</v>
      </c>
      <c r="U3623" t="s">
        <v>49</v>
      </c>
      <c r="V3623" t="s">
        <v>49</v>
      </c>
      <c r="W3623">
        <v>44.26</v>
      </c>
      <c r="X3623" t="s">
        <v>49</v>
      </c>
      <c r="Y3623">
        <v>45.19</v>
      </c>
      <c r="Z3623" t="s">
        <v>49</v>
      </c>
      <c r="AA3623" t="s">
        <v>49</v>
      </c>
      <c r="AB3623" t="s">
        <v>49</v>
      </c>
      <c r="AC3623" t="s">
        <v>49</v>
      </c>
      <c r="AD3623">
        <v>65.239999999999995</v>
      </c>
      <c r="AE3623" t="s">
        <v>49</v>
      </c>
      <c r="AF3623" t="s">
        <v>49</v>
      </c>
      <c r="AG3623" t="s">
        <v>49</v>
      </c>
      <c r="AH3623" t="s">
        <v>49</v>
      </c>
      <c r="AI3623" t="s">
        <v>49</v>
      </c>
      <c r="AJ3623">
        <v>57.65</v>
      </c>
      <c r="AK3623" t="s">
        <v>49</v>
      </c>
      <c r="AL3623" t="s">
        <v>49</v>
      </c>
      <c r="AM3623" t="s">
        <v>49</v>
      </c>
    </row>
    <row r="3624" spans="1:39" customFormat="1" hidden="1" x14ac:dyDescent="0.2">
      <c r="A3624" t="s">
        <v>380</v>
      </c>
      <c r="B3624" s="1" t="s">
        <v>178</v>
      </c>
      <c r="C3624" t="s">
        <v>415</v>
      </c>
      <c r="D3624" s="1" t="s">
        <v>568</v>
      </c>
      <c r="E3624" t="s">
        <v>49</v>
      </c>
      <c r="F3624" t="s">
        <v>49</v>
      </c>
      <c r="G3624" t="s">
        <v>49</v>
      </c>
      <c r="H3624" t="s">
        <v>49</v>
      </c>
      <c r="I3624" t="s">
        <v>49</v>
      </c>
      <c r="J3624" t="s">
        <v>49</v>
      </c>
      <c r="K3624" t="s">
        <v>49</v>
      </c>
      <c r="L3624" t="s">
        <v>49</v>
      </c>
      <c r="M3624" t="s">
        <v>49</v>
      </c>
      <c r="N3624" t="s">
        <v>49</v>
      </c>
      <c r="O3624" t="s">
        <v>49</v>
      </c>
      <c r="P3624" t="s">
        <v>49</v>
      </c>
      <c r="Q3624">
        <v>4.2587601078167099</v>
      </c>
      <c r="R3624">
        <v>1.2961441278457599</v>
      </c>
      <c r="S3624">
        <v>3.3720641136169398</v>
      </c>
      <c r="T3624">
        <v>5.4464440345764196</v>
      </c>
      <c r="U3624">
        <v>6.8</v>
      </c>
      <c r="V3624">
        <v>9.6186122894287092</v>
      </c>
      <c r="W3624">
        <v>9.6999999999999993</v>
      </c>
      <c r="X3624">
        <v>13.862603187561</v>
      </c>
      <c r="Y3624">
        <v>16.012243270873999</v>
      </c>
      <c r="Z3624">
        <v>17</v>
      </c>
      <c r="AA3624">
        <v>17</v>
      </c>
      <c r="AB3624">
        <v>22.526128768920898</v>
      </c>
      <c r="AC3624">
        <v>20.56</v>
      </c>
      <c r="AD3624">
        <v>26.884466171264599</v>
      </c>
      <c r="AE3624">
        <v>27.8</v>
      </c>
      <c r="AF3624">
        <v>31.774808883666999</v>
      </c>
      <c r="AG3624">
        <v>35.072517395019503</v>
      </c>
      <c r="AH3624">
        <v>33.700000000000003</v>
      </c>
      <c r="AI3624">
        <v>47</v>
      </c>
      <c r="AJ3624">
        <v>44.563396453857401</v>
      </c>
      <c r="AK3624">
        <v>47.497013092041001</v>
      </c>
      <c r="AL3624">
        <v>50.377471923828097</v>
      </c>
      <c r="AM3624" t="s">
        <v>49</v>
      </c>
    </row>
    <row r="3625" spans="1:39" customFormat="1" hidden="1" x14ac:dyDescent="0.2">
      <c r="A3625" t="s">
        <v>380</v>
      </c>
      <c r="B3625" s="1" t="s">
        <v>178</v>
      </c>
      <c r="C3625" t="s">
        <v>275</v>
      </c>
      <c r="D3625" s="1" t="s">
        <v>222</v>
      </c>
      <c r="E3625">
        <v>46.842064808742009</v>
      </c>
      <c r="F3625">
        <v>43.983506791049692</v>
      </c>
      <c r="G3625">
        <v>40.640726410805023</v>
      </c>
      <c r="H3625">
        <v>35.546543558156912</v>
      </c>
      <c r="I3625">
        <v>32.25624072616413</v>
      </c>
      <c r="J3625">
        <v>34.249567454881152</v>
      </c>
      <c r="K3625">
        <v>33.253479558723853</v>
      </c>
      <c r="L3625">
        <v>31.336206199818616</v>
      </c>
      <c r="M3625">
        <v>32.795727910720736</v>
      </c>
      <c r="N3625">
        <v>33.291502130669542</v>
      </c>
      <c r="O3625">
        <v>34.461424890198721</v>
      </c>
      <c r="P3625">
        <v>30.087332080210793</v>
      </c>
      <c r="Q3625">
        <v>27.622543184766364</v>
      </c>
      <c r="R3625">
        <v>28.032421827225519</v>
      </c>
      <c r="S3625">
        <v>26.514699597357144</v>
      </c>
      <c r="T3625">
        <v>26.235181121566235</v>
      </c>
      <c r="U3625">
        <v>24.334683676965145</v>
      </c>
      <c r="V3625">
        <v>24.232845679260272</v>
      </c>
      <c r="W3625">
        <v>28.778280171771986</v>
      </c>
      <c r="X3625">
        <v>34.441282060235487</v>
      </c>
      <c r="Y3625">
        <v>33.45796230295273</v>
      </c>
      <c r="Z3625">
        <v>35.750945559250113</v>
      </c>
      <c r="AA3625">
        <v>39.450624822871106</v>
      </c>
      <c r="AB3625">
        <v>35.562971528958656</v>
      </c>
      <c r="AC3625">
        <v>35.134019318106233</v>
      </c>
      <c r="AD3625">
        <v>37.92175657615492</v>
      </c>
      <c r="AE3625">
        <v>33.986982009655939</v>
      </c>
      <c r="AF3625">
        <v>33.660760986041652</v>
      </c>
      <c r="AG3625">
        <v>31.007877348147478</v>
      </c>
      <c r="AH3625">
        <v>39.38879131918403</v>
      </c>
      <c r="AI3625">
        <v>39.612529868870425</v>
      </c>
      <c r="AJ3625">
        <v>34.648667501927548</v>
      </c>
      <c r="AK3625">
        <v>40.976817936854957</v>
      </c>
      <c r="AL3625" t="s">
        <v>49</v>
      </c>
      <c r="AM3625" t="s">
        <v>49</v>
      </c>
    </row>
    <row r="3626" spans="1:39" customFormat="1" hidden="1" x14ac:dyDescent="0.2">
      <c r="A3626" t="s">
        <v>380</v>
      </c>
      <c r="B3626" s="1" t="s">
        <v>178</v>
      </c>
      <c r="C3626" t="s">
        <v>215</v>
      </c>
      <c r="D3626" s="1" t="s">
        <v>497</v>
      </c>
      <c r="E3626" t="s">
        <v>49</v>
      </c>
      <c r="F3626" t="s">
        <v>49</v>
      </c>
      <c r="G3626" t="s">
        <v>49</v>
      </c>
      <c r="H3626" t="s">
        <v>49</v>
      </c>
      <c r="I3626" t="s">
        <v>49</v>
      </c>
      <c r="J3626" t="s">
        <v>49</v>
      </c>
      <c r="K3626" t="s">
        <v>49</v>
      </c>
      <c r="L3626" t="s">
        <v>49</v>
      </c>
      <c r="M3626" t="s">
        <v>49</v>
      </c>
      <c r="N3626" t="s">
        <v>49</v>
      </c>
      <c r="O3626" t="s">
        <v>49</v>
      </c>
      <c r="P3626" t="s">
        <v>49</v>
      </c>
      <c r="Q3626" t="s">
        <v>49</v>
      </c>
      <c r="R3626" t="s">
        <v>49</v>
      </c>
      <c r="S3626" t="s">
        <v>49</v>
      </c>
      <c r="T3626" t="s">
        <v>49</v>
      </c>
      <c r="U3626" t="s">
        <v>49</v>
      </c>
      <c r="V3626" t="s">
        <v>49</v>
      </c>
      <c r="W3626" t="s">
        <v>49</v>
      </c>
      <c r="X3626" t="s">
        <v>49</v>
      </c>
      <c r="Y3626">
        <v>37.518931172434364</v>
      </c>
      <c r="Z3626">
        <v>41.691987923349409</v>
      </c>
      <c r="AA3626">
        <v>29.56389386828641</v>
      </c>
      <c r="AB3626">
        <v>27.13076367524712</v>
      </c>
      <c r="AC3626">
        <v>32.183786860527178</v>
      </c>
      <c r="AD3626">
        <v>33.208631640108607</v>
      </c>
      <c r="AE3626">
        <v>33.017492536940694</v>
      </c>
      <c r="AF3626">
        <v>33.137438934586932</v>
      </c>
      <c r="AG3626">
        <v>42.060432486498321</v>
      </c>
      <c r="AH3626">
        <v>37.368022786851043</v>
      </c>
      <c r="AI3626">
        <v>32.844714928693719</v>
      </c>
      <c r="AJ3626">
        <v>31.568498630207699</v>
      </c>
      <c r="AK3626">
        <v>2.9022222475836741</v>
      </c>
      <c r="AL3626" t="s">
        <v>49</v>
      </c>
      <c r="AM3626" t="s">
        <v>49</v>
      </c>
    </row>
    <row r="3627" spans="1:39" customFormat="1" hidden="1" x14ac:dyDescent="0.2">
      <c r="A3627" t="s">
        <v>380</v>
      </c>
      <c r="B3627" s="1" t="s">
        <v>178</v>
      </c>
      <c r="C3627" t="s">
        <v>494</v>
      </c>
      <c r="D3627" s="1" t="s">
        <v>202</v>
      </c>
      <c r="E3627" t="s">
        <v>49</v>
      </c>
      <c r="F3627" t="s">
        <v>49</v>
      </c>
      <c r="G3627" t="s">
        <v>49</v>
      </c>
      <c r="H3627" t="s">
        <v>49</v>
      </c>
      <c r="I3627" t="s">
        <v>49</v>
      </c>
      <c r="J3627" t="s">
        <v>49</v>
      </c>
      <c r="K3627" t="s">
        <v>49</v>
      </c>
      <c r="L3627" t="s">
        <v>49</v>
      </c>
      <c r="M3627" t="s">
        <v>49</v>
      </c>
      <c r="N3627" t="s">
        <v>49</v>
      </c>
      <c r="O3627" t="s">
        <v>49</v>
      </c>
      <c r="P3627" t="s">
        <v>49</v>
      </c>
      <c r="Q3627" t="s">
        <v>49</v>
      </c>
      <c r="R3627" t="s">
        <v>49</v>
      </c>
      <c r="S3627" t="s">
        <v>49</v>
      </c>
      <c r="T3627" t="s">
        <v>49</v>
      </c>
      <c r="U3627" t="s">
        <v>49</v>
      </c>
      <c r="V3627" t="s">
        <v>49</v>
      </c>
      <c r="W3627" t="s">
        <v>49</v>
      </c>
      <c r="X3627" t="s">
        <v>49</v>
      </c>
      <c r="Y3627">
        <v>5476300000</v>
      </c>
      <c r="Z3627">
        <v>6150100000</v>
      </c>
      <c r="AA3627">
        <v>4836000000</v>
      </c>
      <c r="AB3627">
        <v>5080600000</v>
      </c>
      <c r="AC3627">
        <v>6548400000</v>
      </c>
      <c r="AD3627">
        <v>7585100000</v>
      </c>
      <c r="AE3627">
        <v>8747000000</v>
      </c>
      <c r="AF3627">
        <v>9977000000</v>
      </c>
      <c r="AG3627">
        <v>13081800000</v>
      </c>
      <c r="AH3627">
        <v>11484900000</v>
      </c>
      <c r="AI3627">
        <v>11111100000</v>
      </c>
      <c r="AJ3627">
        <v>11111100000</v>
      </c>
      <c r="AK3627">
        <v>1011600000</v>
      </c>
      <c r="AL3627" t="s">
        <v>49</v>
      </c>
      <c r="AM3627" t="s">
        <v>49</v>
      </c>
    </row>
    <row r="3628" spans="1:39" customFormat="1" hidden="1" x14ac:dyDescent="0.2">
      <c r="A3628" t="s">
        <v>380</v>
      </c>
      <c r="B3628" s="1" t="s">
        <v>178</v>
      </c>
      <c r="C3628" t="s">
        <v>34</v>
      </c>
      <c r="D3628" s="1" t="s">
        <v>113</v>
      </c>
      <c r="E3628">
        <v>29.493682861496001</v>
      </c>
      <c r="F3628">
        <v>33.837584899390301</v>
      </c>
      <c r="G3628">
        <v>37.774505675607998</v>
      </c>
      <c r="H3628">
        <v>44.452320663116502</v>
      </c>
      <c r="I3628">
        <v>52.1019072346282</v>
      </c>
      <c r="J3628">
        <v>58.945837022821003</v>
      </c>
      <c r="K3628">
        <v>63.7880834627681</v>
      </c>
      <c r="L3628">
        <v>69.701770367128802</v>
      </c>
      <c r="M3628">
        <v>76.205164813918799</v>
      </c>
      <c r="N3628" t="s">
        <v>49</v>
      </c>
      <c r="O3628" t="s">
        <v>49</v>
      </c>
      <c r="P3628">
        <v>47.661100051573499</v>
      </c>
      <c r="Q3628">
        <v>50.583666976017597</v>
      </c>
      <c r="R3628">
        <v>45.7194638941574</v>
      </c>
      <c r="S3628">
        <v>61.1783934391405</v>
      </c>
      <c r="T3628">
        <v>65.234009210617202</v>
      </c>
      <c r="U3628">
        <v>68.510987923716698</v>
      </c>
      <c r="V3628">
        <v>70.866316373756902</v>
      </c>
      <c r="W3628">
        <v>75.169828489170598</v>
      </c>
      <c r="X3628">
        <v>81.192763407173203</v>
      </c>
      <c r="Y3628">
        <v>89.8931088563928</v>
      </c>
      <c r="Z3628">
        <v>96.526716306444996</v>
      </c>
      <c r="AA3628">
        <v>100</v>
      </c>
      <c r="AB3628">
        <v>104.99459789109601</v>
      </c>
      <c r="AC3628">
        <v>111.43023287229001</v>
      </c>
      <c r="AD3628">
        <v>116.849891304965</v>
      </c>
      <c r="AE3628">
        <v>123.125068877112</v>
      </c>
      <c r="AF3628">
        <v>127.087781668273</v>
      </c>
      <c r="AG3628">
        <v>135.47113342217401</v>
      </c>
      <c r="AH3628">
        <v>141.49648217502099</v>
      </c>
      <c r="AI3628">
        <v>148.220116282898</v>
      </c>
      <c r="AJ3628">
        <v>155.90841761462201</v>
      </c>
      <c r="AK3628">
        <v>163.66968950439599</v>
      </c>
      <c r="AL3628">
        <v>173.56801647286801</v>
      </c>
      <c r="AM3628">
        <v>187.925222427634</v>
      </c>
    </row>
    <row r="3629" spans="1:39" customFormat="1" hidden="1" x14ac:dyDescent="0.2">
      <c r="A3629" t="s">
        <v>380</v>
      </c>
      <c r="B3629" s="1" t="s">
        <v>178</v>
      </c>
      <c r="C3629" t="s">
        <v>358</v>
      </c>
      <c r="D3629" s="1" t="s">
        <v>7</v>
      </c>
      <c r="E3629" t="s">
        <v>49</v>
      </c>
      <c r="F3629" t="s">
        <v>49</v>
      </c>
      <c r="G3629" t="s">
        <v>49</v>
      </c>
      <c r="H3629" t="s">
        <v>49</v>
      </c>
      <c r="I3629" t="s">
        <v>49</v>
      </c>
      <c r="J3629" t="s">
        <v>49</v>
      </c>
      <c r="K3629" t="s">
        <v>49</v>
      </c>
      <c r="L3629" t="s">
        <v>49</v>
      </c>
      <c r="M3629">
        <v>59.677417755127003</v>
      </c>
      <c r="N3629" t="s">
        <v>49</v>
      </c>
      <c r="O3629">
        <v>52.941177368164098</v>
      </c>
      <c r="P3629" t="s">
        <v>49</v>
      </c>
      <c r="Q3629">
        <v>52.659572601318402</v>
      </c>
      <c r="R3629" t="s">
        <v>49</v>
      </c>
      <c r="S3629">
        <v>50.793651580810497</v>
      </c>
      <c r="T3629">
        <v>52.380950927734403</v>
      </c>
      <c r="U3629">
        <v>53.201969146728501</v>
      </c>
      <c r="V3629">
        <v>57.5609741210938</v>
      </c>
      <c r="W3629">
        <v>57.073169708252003</v>
      </c>
      <c r="X3629">
        <v>55.339805603027301</v>
      </c>
      <c r="Y3629">
        <v>59.223300933837898</v>
      </c>
      <c r="Z3629">
        <v>63.157894134521499</v>
      </c>
      <c r="AA3629">
        <v>62.857143402099602</v>
      </c>
      <c r="AB3629">
        <v>62.559242248535199</v>
      </c>
      <c r="AC3629">
        <v>60.663505554199197</v>
      </c>
      <c r="AD3629">
        <v>63.981040954589801</v>
      </c>
      <c r="AE3629">
        <v>61.538459777832003</v>
      </c>
      <c r="AF3629">
        <v>56.666667938232401</v>
      </c>
      <c r="AG3629">
        <v>55.238094329833999</v>
      </c>
      <c r="AH3629">
        <v>55.238094329833999</v>
      </c>
      <c r="AI3629">
        <v>51.904762268066399</v>
      </c>
      <c r="AJ3629">
        <v>51.4285697937012</v>
      </c>
      <c r="AK3629">
        <v>49.047618865966797</v>
      </c>
      <c r="AL3629">
        <v>43.333332061767599</v>
      </c>
      <c r="AM3629">
        <v>41.981132507324197</v>
      </c>
    </row>
    <row r="3630" spans="1:39" customFormat="1" hidden="1" x14ac:dyDescent="0.2">
      <c r="A3630" t="s">
        <v>380</v>
      </c>
      <c r="B3630" s="1" t="s">
        <v>178</v>
      </c>
      <c r="C3630" t="s">
        <v>143</v>
      </c>
      <c r="D3630" s="1" t="s">
        <v>308</v>
      </c>
      <c r="E3630" t="s">
        <v>49</v>
      </c>
      <c r="F3630" t="s">
        <v>49</v>
      </c>
      <c r="G3630" t="s">
        <v>49</v>
      </c>
      <c r="H3630" t="s">
        <v>49</v>
      </c>
      <c r="I3630" t="s">
        <v>49</v>
      </c>
      <c r="J3630" t="s">
        <v>49</v>
      </c>
      <c r="K3630" t="s">
        <v>49</v>
      </c>
      <c r="L3630" t="s">
        <v>49</v>
      </c>
      <c r="M3630" t="s">
        <v>49</v>
      </c>
      <c r="N3630" t="s">
        <v>49</v>
      </c>
      <c r="O3630" t="s">
        <v>49</v>
      </c>
      <c r="P3630" t="s">
        <v>49</v>
      </c>
      <c r="Q3630" t="s">
        <v>49</v>
      </c>
      <c r="R3630" t="s">
        <v>49</v>
      </c>
      <c r="S3630" t="s">
        <v>49</v>
      </c>
      <c r="T3630">
        <v>19.3</v>
      </c>
      <c r="U3630">
        <v>17.7</v>
      </c>
      <c r="V3630">
        <v>16.399999999999999</v>
      </c>
      <c r="W3630">
        <v>15.7</v>
      </c>
      <c r="X3630">
        <v>14.3</v>
      </c>
      <c r="Y3630">
        <v>14.5</v>
      </c>
      <c r="Z3630">
        <v>11.9</v>
      </c>
      <c r="AA3630">
        <v>12</v>
      </c>
      <c r="AB3630">
        <v>11.2</v>
      </c>
      <c r="AC3630">
        <v>0</v>
      </c>
      <c r="AD3630">
        <v>0</v>
      </c>
      <c r="AE3630">
        <v>0</v>
      </c>
      <c r="AF3630">
        <v>0</v>
      </c>
      <c r="AG3630">
        <v>0</v>
      </c>
      <c r="AH3630">
        <v>0</v>
      </c>
      <c r="AI3630">
        <v>0</v>
      </c>
      <c r="AJ3630">
        <v>0</v>
      </c>
      <c r="AK3630" t="s">
        <v>49</v>
      </c>
      <c r="AL3630" t="s">
        <v>49</v>
      </c>
      <c r="AM3630" t="s">
        <v>49</v>
      </c>
    </row>
    <row r="3631" spans="1:39" customFormat="1" hidden="1" x14ac:dyDescent="0.2">
      <c r="A3631" t="s">
        <v>380</v>
      </c>
      <c r="B3631" s="1" t="s">
        <v>178</v>
      </c>
      <c r="C3631" t="s">
        <v>186</v>
      </c>
      <c r="D3631" s="1" t="s">
        <v>144</v>
      </c>
      <c r="E3631" t="s">
        <v>49</v>
      </c>
      <c r="F3631" t="s">
        <v>49</v>
      </c>
      <c r="G3631" t="s">
        <v>49</v>
      </c>
      <c r="H3631" t="s">
        <v>49</v>
      </c>
      <c r="I3631" t="s">
        <v>49</v>
      </c>
      <c r="J3631" t="s">
        <v>49</v>
      </c>
      <c r="K3631" t="s">
        <v>49</v>
      </c>
      <c r="L3631" t="s">
        <v>49</v>
      </c>
      <c r="M3631">
        <v>8.6544938385486603E-2</v>
      </c>
      <c r="N3631" t="s">
        <v>49</v>
      </c>
      <c r="O3631">
        <v>-0.11070547252893401</v>
      </c>
      <c r="P3631" t="s">
        <v>49</v>
      </c>
      <c r="Q3631">
        <v>-0.16539517045021099</v>
      </c>
      <c r="R3631" t="s">
        <v>49</v>
      </c>
      <c r="S3631">
        <v>-0.17394922673702201</v>
      </c>
      <c r="T3631">
        <v>-0.17002260684966999</v>
      </c>
      <c r="U3631">
        <v>-0.106747023761272</v>
      </c>
      <c r="V3631">
        <v>5.5084317922592198E-2</v>
      </c>
      <c r="W3631">
        <v>1.0584089905023601E-2</v>
      </c>
      <c r="X3631">
        <v>-5.8202389627695097E-2</v>
      </c>
      <c r="Y3631">
        <v>6.1866838485002497E-2</v>
      </c>
      <c r="Z3631">
        <v>0.171797960996628</v>
      </c>
      <c r="AA3631">
        <v>0.184215262532234</v>
      </c>
      <c r="AB3631">
        <v>0.15614621341228499</v>
      </c>
      <c r="AC3631">
        <v>0.12653446197509799</v>
      </c>
      <c r="AD3631">
        <v>0.27965390682220498</v>
      </c>
      <c r="AE3631">
        <v>0.199733451008797</v>
      </c>
      <c r="AF3631">
        <v>2.3092020303010899E-2</v>
      </c>
      <c r="AG3631">
        <v>-5.1930125802755397E-2</v>
      </c>
      <c r="AH3631">
        <v>-5.8279931545257603E-2</v>
      </c>
      <c r="AI3631">
        <v>-0.136426091194153</v>
      </c>
      <c r="AJ3631">
        <v>-0.12368880212307</v>
      </c>
      <c r="AK3631">
        <v>-0.141579404473305</v>
      </c>
      <c r="AL3631">
        <v>-0.34661254286766102</v>
      </c>
      <c r="AM3631">
        <v>-0.35724821686744701</v>
      </c>
    </row>
    <row r="3632" spans="1:39" customFormat="1" hidden="1" x14ac:dyDescent="0.2">
      <c r="A3632" t="s">
        <v>380</v>
      </c>
      <c r="B3632" s="1" t="s">
        <v>178</v>
      </c>
      <c r="C3632" t="s">
        <v>418</v>
      </c>
      <c r="D3632" s="1" t="s">
        <v>461</v>
      </c>
      <c r="E3632" t="s">
        <v>49</v>
      </c>
      <c r="F3632" t="s">
        <v>49</v>
      </c>
      <c r="G3632" t="s">
        <v>49</v>
      </c>
      <c r="H3632" t="s">
        <v>49</v>
      </c>
      <c r="I3632" t="s">
        <v>49</v>
      </c>
      <c r="J3632" t="s">
        <v>49</v>
      </c>
      <c r="K3632" t="s">
        <v>49</v>
      </c>
      <c r="L3632" t="s">
        <v>49</v>
      </c>
      <c r="M3632" t="s">
        <v>49</v>
      </c>
      <c r="N3632" t="s">
        <v>49</v>
      </c>
      <c r="O3632" t="s">
        <v>49</v>
      </c>
      <c r="P3632" t="s">
        <v>49</v>
      </c>
      <c r="Q3632" t="s">
        <v>49</v>
      </c>
      <c r="R3632" t="s">
        <v>49</v>
      </c>
      <c r="S3632" t="s">
        <v>49</v>
      </c>
      <c r="T3632" t="s">
        <v>49</v>
      </c>
      <c r="U3632" t="s">
        <v>49</v>
      </c>
      <c r="V3632">
        <v>3.5</v>
      </c>
      <c r="W3632">
        <v>3.5</v>
      </c>
      <c r="X3632">
        <v>3.5</v>
      </c>
      <c r="Y3632">
        <v>3.5</v>
      </c>
      <c r="Z3632">
        <v>3.5</v>
      </c>
      <c r="AA3632">
        <v>3.5</v>
      </c>
      <c r="AB3632">
        <v>3.5</v>
      </c>
      <c r="AC3632">
        <v>3.5</v>
      </c>
      <c r="AD3632">
        <v>3.5</v>
      </c>
      <c r="AE3632">
        <v>3.5</v>
      </c>
      <c r="AF3632">
        <v>3.5</v>
      </c>
      <c r="AG3632">
        <v>3.5</v>
      </c>
      <c r="AH3632">
        <v>3.5</v>
      </c>
      <c r="AI3632">
        <v>3.5</v>
      </c>
      <c r="AJ3632">
        <v>3.5</v>
      </c>
      <c r="AK3632">
        <v>3.5</v>
      </c>
      <c r="AL3632">
        <v>3.5</v>
      </c>
      <c r="AM3632">
        <v>3.5</v>
      </c>
    </row>
    <row r="3633" spans="1:39" customFormat="1" hidden="1" x14ac:dyDescent="0.2">
      <c r="A3633" t="s">
        <v>380</v>
      </c>
      <c r="B3633" s="1" t="s">
        <v>178</v>
      </c>
      <c r="C3633" t="s">
        <v>507</v>
      </c>
      <c r="D3633" s="1" t="s">
        <v>216</v>
      </c>
      <c r="E3633" t="s">
        <v>49</v>
      </c>
      <c r="F3633" t="s">
        <v>49</v>
      </c>
      <c r="G3633" t="s">
        <v>49</v>
      </c>
      <c r="H3633" t="s">
        <v>49</v>
      </c>
      <c r="I3633" t="s">
        <v>49</v>
      </c>
      <c r="J3633" t="s">
        <v>49</v>
      </c>
      <c r="K3633" t="s">
        <v>49</v>
      </c>
      <c r="L3633" t="s">
        <v>49</v>
      </c>
      <c r="M3633" t="s">
        <v>49</v>
      </c>
      <c r="N3633" t="s">
        <v>49</v>
      </c>
      <c r="O3633" t="s">
        <v>49</v>
      </c>
      <c r="P3633" t="s">
        <v>49</v>
      </c>
      <c r="Q3633" t="s">
        <v>49</v>
      </c>
      <c r="R3633" t="s">
        <v>49</v>
      </c>
      <c r="S3633" t="s">
        <v>49</v>
      </c>
      <c r="T3633" t="s">
        <v>49</v>
      </c>
      <c r="U3633" t="s">
        <v>49</v>
      </c>
      <c r="V3633">
        <v>3</v>
      </c>
      <c r="W3633">
        <v>3</v>
      </c>
      <c r="X3633">
        <v>3</v>
      </c>
      <c r="Y3633">
        <v>3</v>
      </c>
      <c r="Z3633">
        <v>3</v>
      </c>
      <c r="AA3633">
        <v>3</v>
      </c>
      <c r="AB3633">
        <v>3</v>
      </c>
      <c r="AC3633">
        <v>3.5</v>
      </c>
      <c r="AD3633">
        <v>3.5</v>
      </c>
      <c r="AE3633">
        <v>3</v>
      </c>
      <c r="AF3633">
        <v>3</v>
      </c>
      <c r="AG3633">
        <v>3.5</v>
      </c>
      <c r="AH3633">
        <v>3.5</v>
      </c>
      <c r="AI3633">
        <v>3.5</v>
      </c>
      <c r="AJ3633">
        <v>3.5</v>
      </c>
      <c r="AK3633">
        <v>3.5</v>
      </c>
      <c r="AL3633">
        <v>3.5</v>
      </c>
      <c r="AM3633">
        <v>3.5</v>
      </c>
    </row>
    <row r="3634" spans="1:39" customFormat="1" hidden="1" x14ac:dyDescent="0.2">
      <c r="A3634" t="s">
        <v>380</v>
      </c>
      <c r="B3634" s="1" t="s">
        <v>178</v>
      </c>
      <c r="C3634" t="s">
        <v>118</v>
      </c>
      <c r="D3634" s="1" t="s">
        <v>580</v>
      </c>
      <c r="E3634" t="s">
        <v>49</v>
      </c>
      <c r="F3634" t="s">
        <v>49</v>
      </c>
      <c r="G3634" t="s">
        <v>49</v>
      </c>
      <c r="H3634" t="s">
        <v>49</v>
      </c>
      <c r="I3634" t="s">
        <v>49</v>
      </c>
      <c r="J3634" t="s">
        <v>49</v>
      </c>
      <c r="K3634" t="s">
        <v>49</v>
      </c>
      <c r="L3634" t="s">
        <v>49</v>
      </c>
      <c r="M3634" t="s">
        <v>49</v>
      </c>
      <c r="N3634" t="s">
        <v>49</v>
      </c>
      <c r="O3634" t="s">
        <v>49</v>
      </c>
      <c r="P3634" t="s">
        <v>49</v>
      </c>
      <c r="Q3634" t="s">
        <v>49</v>
      </c>
      <c r="R3634" t="s">
        <v>49</v>
      </c>
      <c r="S3634" t="s">
        <v>49</v>
      </c>
      <c r="T3634" t="s">
        <v>49</v>
      </c>
      <c r="U3634" t="s">
        <v>49</v>
      </c>
      <c r="V3634">
        <v>4</v>
      </c>
      <c r="W3634">
        <v>4</v>
      </c>
      <c r="X3634">
        <v>4</v>
      </c>
      <c r="Y3634">
        <v>4</v>
      </c>
      <c r="Z3634">
        <v>4</v>
      </c>
      <c r="AA3634">
        <v>4</v>
      </c>
      <c r="AB3634">
        <v>4</v>
      </c>
      <c r="AC3634">
        <v>4</v>
      </c>
      <c r="AD3634">
        <v>4</v>
      </c>
      <c r="AE3634">
        <v>4</v>
      </c>
      <c r="AF3634">
        <v>3.5</v>
      </c>
      <c r="AG3634">
        <v>3.5</v>
      </c>
      <c r="AH3634">
        <v>4</v>
      </c>
      <c r="AI3634">
        <v>3.5</v>
      </c>
      <c r="AJ3634">
        <v>3.5</v>
      </c>
      <c r="AK3634">
        <v>3.5</v>
      </c>
      <c r="AL3634">
        <v>3.5</v>
      </c>
      <c r="AM3634">
        <v>3.5</v>
      </c>
    </row>
    <row r="3635" spans="1:39" customFormat="1" hidden="1" x14ac:dyDescent="0.2">
      <c r="A3635" t="s">
        <v>380</v>
      </c>
      <c r="B3635" s="1" t="s">
        <v>178</v>
      </c>
      <c r="C3635" t="s">
        <v>508</v>
      </c>
      <c r="D3635" s="1" t="s">
        <v>500</v>
      </c>
      <c r="E3635" t="s">
        <v>49</v>
      </c>
      <c r="F3635" t="s">
        <v>49</v>
      </c>
      <c r="G3635" t="s">
        <v>49</v>
      </c>
      <c r="H3635" t="s">
        <v>49</v>
      </c>
      <c r="I3635" t="s">
        <v>49</v>
      </c>
      <c r="J3635" t="s">
        <v>49</v>
      </c>
      <c r="K3635" t="s">
        <v>49</v>
      </c>
      <c r="L3635" t="s">
        <v>49</v>
      </c>
      <c r="M3635" t="s">
        <v>49</v>
      </c>
      <c r="N3635" t="s">
        <v>49</v>
      </c>
      <c r="O3635" t="s">
        <v>49</v>
      </c>
      <c r="P3635" t="s">
        <v>49</v>
      </c>
      <c r="Q3635" t="s">
        <v>49</v>
      </c>
      <c r="R3635" t="s">
        <v>49</v>
      </c>
      <c r="S3635" t="s">
        <v>49</v>
      </c>
      <c r="T3635" t="s">
        <v>49</v>
      </c>
      <c r="U3635" t="s">
        <v>49</v>
      </c>
      <c r="V3635">
        <v>4</v>
      </c>
      <c r="W3635">
        <v>4</v>
      </c>
      <c r="X3635">
        <v>4</v>
      </c>
      <c r="Y3635">
        <v>4</v>
      </c>
      <c r="Z3635">
        <v>4</v>
      </c>
      <c r="AA3635">
        <v>3.5</v>
      </c>
      <c r="AB3635">
        <v>3</v>
      </c>
      <c r="AC3635">
        <v>3</v>
      </c>
      <c r="AD3635">
        <v>3</v>
      </c>
      <c r="AE3635">
        <v>2.5</v>
      </c>
      <c r="AF3635">
        <v>2.5</v>
      </c>
      <c r="AG3635">
        <v>2.5</v>
      </c>
      <c r="AH3635">
        <v>2.5</v>
      </c>
      <c r="AI3635">
        <v>2.5</v>
      </c>
      <c r="AJ3635">
        <v>2.5</v>
      </c>
      <c r="AK3635">
        <v>2.5</v>
      </c>
      <c r="AL3635">
        <v>2.5</v>
      </c>
      <c r="AM3635">
        <v>2.5</v>
      </c>
    </row>
    <row r="3636" spans="1:39" customFormat="1" hidden="1" x14ac:dyDescent="0.2">
      <c r="A3636" t="s">
        <v>380</v>
      </c>
      <c r="B3636" s="1" t="s">
        <v>178</v>
      </c>
      <c r="C3636" t="s">
        <v>528</v>
      </c>
      <c r="D3636" s="1" t="s">
        <v>397</v>
      </c>
      <c r="E3636" t="s">
        <v>49</v>
      </c>
      <c r="F3636" t="s">
        <v>49</v>
      </c>
      <c r="G3636" t="s">
        <v>49</v>
      </c>
      <c r="H3636" t="s">
        <v>49</v>
      </c>
      <c r="I3636" t="s">
        <v>49</v>
      </c>
      <c r="J3636" t="s">
        <v>49</v>
      </c>
      <c r="K3636" t="s">
        <v>49</v>
      </c>
      <c r="L3636" t="s">
        <v>49</v>
      </c>
      <c r="M3636" t="s">
        <v>49</v>
      </c>
      <c r="N3636" t="s">
        <v>49</v>
      </c>
      <c r="O3636" t="s">
        <v>49</v>
      </c>
      <c r="P3636" t="s">
        <v>49</v>
      </c>
      <c r="Q3636" t="s">
        <v>49</v>
      </c>
      <c r="R3636" t="s">
        <v>49</v>
      </c>
      <c r="S3636" t="s">
        <v>49</v>
      </c>
      <c r="T3636" t="s">
        <v>49</v>
      </c>
      <c r="U3636" t="s">
        <v>49</v>
      </c>
      <c r="V3636">
        <v>3.5</v>
      </c>
      <c r="W3636">
        <v>3.5</v>
      </c>
      <c r="X3636">
        <v>3.5</v>
      </c>
      <c r="Y3636">
        <v>3.5</v>
      </c>
      <c r="Z3636">
        <v>3.5</v>
      </c>
      <c r="AA3636">
        <v>3</v>
      </c>
      <c r="AB3636">
        <v>3</v>
      </c>
      <c r="AC3636">
        <v>3</v>
      </c>
      <c r="AD3636">
        <v>3</v>
      </c>
      <c r="AE3636">
        <v>3</v>
      </c>
      <c r="AF3636">
        <v>3</v>
      </c>
      <c r="AG3636">
        <v>3</v>
      </c>
      <c r="AH3636">
        <v>3</v>
      </c>
      <c r="AI3636">
        <v>3</v>
      </c>
      <c r="AJ3636">
        <v>3</v>
      </c>
      <c r="AK3636">
        <v>3</v>
      </c>
      <c r="AL3636">
        <v>3</v>
      </c>
      <c r="AM3636">
        <v>3</v>
      </c>
    </row>
    <row r="3637" spans="1:39" customFormat="1" hidden="1" x14ac:dyDescent="0.2">
      <c r="A3637" t="s">
        <v>380</v>
      </c>
      <c r="B3637" s="1" t="s">
        <v>178</v>
      </c>
      <c r="C3637" t="s">
        <v>521</v>
      </c>
      <c r="D3637" s="1" t="s">
        <v>111</v>
      </c>
      <c r="E3637" t="s">
        <v>49</v>
      </c>
      <c r="F3637" t="s">
        <v>49</v>
      </c>
      <c r="G3637" t="s">
        <v>49</v>
      </c>
      <c r="H3637" t="s">
        <v>49</v>
      </c>
      <c r="I3637" t="s">
        <v>49</v>
      </c>
      <c r="J3637" t="s">
        <v>49</v>
      </c>
      <c r="K3637" t="s">
        <v>49</v>
      </c>
      <c r="L3637" t="s">
        <v>49</v>
      </c>
      <c r="M3637" t="s">
        <v>49</v>
      </c>
      <c r="N3637" t="s">
        <v>49</v>
      </c>
      <c r="O3637" t="s">
        <v>49</v>
      </c>
      <c r="P3637" t="s">
        <v>49</v>
      </c>
      <c r="Q3637" t="s">
        <v>49</v>
      </c>
      <c r="R3637" t="s">
        <v>49</v>
      </c>
      <c r="S3637" t="s">
        <v>49</v>
      </c>
      <c r="T3637" t="s">
        <v>49</v>
      </c>
      <c r="U3637" t="s">
        <v>49</v>
      </c>
      <c r="V3637">
        <v>4</v>
      </c>
      <c r="W3637">
        <v>4</v>
      </c>
      <c r="X3637">
        <v>4</v>
      </c>
      <c r="Y3637">
        <v>4</v>
      </c>
      <c r="Z3637">
        <v>4</v>
      </c>
      <c r="AA3637">
        <v>4</v>
      </c>
      <c r="AB3637">
        <v>4</v>
      </c>
      <c r="AC3637">
        <v>4</v>
      </c>
      <c r="AD3637">
        <v>4</v>
      </c>
      <c r="AE3637">
        <v>3.5</v>
      </c>
      <c r="AF3637">
        <v>3.5</v>
      </c>
      <c r="AG3637">
        <v>3.5</v>
      </c>
      <c r="AH3637">
        <v>3.5</v>
      </c>
      <c r="AI3637">
        <v>3.5</v>
      </c>
      <c r="AJ3637">
        <v>3.5</v>
      </c>
      <c r="AK3637">
        <v>3.5</v>
      </c>
      <c r="AL3637">
        <v>3.5</v>
      </c>
      <c r="AM3637">
        <v>3.5</v>
      </c>
    </row>
    <row r="3638" spans="1:39" customFormat="1" hidden="1" x14ac:dyDescent="0.2">
      <c r="A3638" t="s">
        <v>380</v>
      </c>
      <c r="B3638" s="1" t="s">
        <v>178</v>
      </c>
      <c r="C3638" t="s">
        <v>50</v>
      </c>
      <c r="D3638" s="1" t="s">
        <v>569</v>
      </c>
      <c r="E3638">
        <v>23.326952730528856</v>
      </c>
      <c r="F3638">
        <v>14.318282366270987</v>
      </c>
      <c r="G3638">
        <v>17.049772814685532</v>
      </c>
      <c r="H3638">
        <v>-16.906345681930468</v>
      </c>
      <c r="I3638">
        <v>-19.671605233079607</v>
      </c>
      <c r="J3638">
        <v>-13.3923949138828</v>
      </c>
      <c r="K3638">
        <v>-3.100177747286331</v>
      </c>
      <c r="L3638">
        <v>-16.458983352033172</v>
      </c>
      <c r="M3638">
        <v>-26.467145839453067</v>
      </c>
      <c r="N3638">
        <v>-25.346209642124538</v>
      </c>
      <c r="O3638">
        <v>-25.949876707297353</v>
      </c>
      <c r="P3638">
        <v>-22.098467908652975</v>
      </c>
      <c r="Q3638">
        <v>-8.5852496711156956</v>
      </c>
      <c r="R3638">
        <v>2.5230057103688091</v>
      </c>
      <c r="S3638">
        <v>6.6051252309721766</v>
      </c>
      <c r="T3638">
        <v>3.8395982366470878</v>
      </c>
      <c r="U3638">
        <v>6.666382632913292</v>
      </c>
      <c r="V3638">
        <v>9.8515122882711808</v>
      </c>
      <c r="W3638">
        <v>15.738106123904034</v>
      </c>
      <c r="X3638">
        <v>22.188657467357707</v>
      </c>
      <c r="Y3638">
        <v>19.511605967153962</v>
      </c>
      <c r="Z3638">
        <v>3.1701907391866957</v>
      </c>
      <c r="AA3638">
        <v>-7.0844847957833386</v>
      </c>
      <c r="AB3638">
        <v>-8.1738526892461412</v>
      </c>
      <c r="AC3638">
        <v>-15.219508097647092</v>
      </c>
      <c r="AD3638">
        <v>-7.0839464091992568</v>
      </c>
      <c r="AE3638">
        <v>-5.0188232435914371</v>
      </c>
      <c r="AF3638">
        <v>-3.2901400647318702</v>
      </c>
      <c r="AG3638">
        <v>-8.0825983008593631</v>
      </c>
      <c r="AH3638">
        <v>-6.2080209106295055</v>
      </c>
      <c r="AI3638">
        <v>-2.1754906789075901</v>
      </c>
      <c r="AJ3638">
        <v>-2.9682728587881115</v>
      </c>
      <c r="AK3638">
        <v>-0.85995098443453644</v>
      </c>
      <c r="AL3638">
        <v>-3.829319393811935</v>
      </c>
      <c r="AM3638">
        <v>-5.8701717253484036</v>
      </c>
    </row>
    <row r="3639" spans="1:39" customFormat="1" hidden="1" x14ac:dyDescent="0.2">
      <c r="A3639" t="s">
        <v>380</v>
      </c>
      <c r="B3639" s="1" t="s">
        <v>178</v>
      </c>
      <c r="C3639" t="s">
        <v>229</v>
      </c>
      <c r="D3639" s="1" t="s">
        <v>536</v>
      </c>
      <c r="E3639">
        <v>9.5833333333333304</v>
      </c>
      <c r="F3639">
        <v>12.8166666666667</v>
      </c>
      <c r="G3639">
        <v>13</v>
      </c>
      <c r="H3639">
        <v>13</v>
      </c>
      <c r="I3639">
        <v>10.608333333333301</v>
      </c>
      <c r="J3639">
        <v>8.0625</v>
      </c>
      <c r="K3639">
        <v>8.4250000000000007</v>
      </c>
      <c r="L3639">
        <v>13.341666666666701</v>
      </c>
      <c r="M3639">
        <v>12.733333333333301</v>
      </c>
      <c r="N3639">
        <v>11.8125</v>
      </c>
      <c r="O3639">
        <v>10.733333333333301</v>
      </c>
      <c r="P3639">
        <v>7.4541666666666702</v>
      </c>
      <c r="Q3639">
        <v>4.9166666666666696</v>
      </c>
      <c r="R3639">
        <v>4.8333333333333304</v>
      </c>
      <c r="S3639">
        <v>5.1875</v>
      </c>
      <c r="T3639">
        <v>5.1616666666666697</v>
      </c>
      <c r="U3639">
        <v>4.2416666666666698</v>
      </c>
      <c r="V3639">
        <v>4.2166666666666703</v>
      </c>
      <c r="W3639">
        <v>4.5433333333333303</v>
      </c>
      <c r="X3639">
        <v>6.4583333333333304</v>
      </c>
      <c r="Y3639">
        <v>7.6416666666666702</v>
      </c>
      <c r="Z3639">
        <v>4.8499999999999996</v>
      </c>
      <c r="AA3639">
        <v>3.68333333333333</v>
      </c>
      <c r="AB3639">
        <v>2.6949999999999998</v>
      </c>
      <c r="AC3639">
        <v>2.85</v>
      </c>
      <c r="AD3639">
        <v>2.85</v>
      </c>
      <c r="AE3639">
        <v>2.7250000000000001</v>
      </c>
      <c r="AF3639">
        <v>2.3341666666666701</v>
      </c>
      <c r="AG3639">
        <v>1.10666666666667</v>
      </c>
      <c r="AH3639">
        <v>1.2175</v>
      </c>
      <c r="AI3639">
        <v>1.3939583333333301</v>
      </c>
      <c r="AJ3639">
        <v>1.6496929824561399</v>
      </c>
      <c r="AK3639">
        <v>1.91160087719298</v>
      </c>
      <c r="AL3639">
        <v>1.6619298245614</v>
      </c>
      <c r="AM3639">
        <v>1.6511677631579</v>
      </c>
    </row>
    <row r="3640" spans="1:39" customFormat="1" hidden="1" x14ac:dyDescent="0.2">
      <c r="A3640" t="s">
        <v>380</v>
      </c>
      <c r="B3640" s="1" t="s">
        <v>178</v>
      </c>
      <c r="C3640" t="s">
        <v>522</v>
      </c>
      <c r="D3640" s="1" t="s">
        <v>468</v>
      </c>
      <c r="E3640" t="s">
        <v>49</v>
      </c>
      <c r="F3640" t="s">
        <v>49</v>
      </c>
      <c r="G3640" t="s">
        <v>49</v>
      </c>
      <c r="H3640" t="s">
        <v>49</v>
      </c>
      <c r="I3640" t="s">
        <v>49</v>
      </c>
      <c r="J3640" t="s">
        <v>49</v>
      </c>
      <c r="K3640" t="s">
        <v>49</v>
      </c>
      <c r="L3640" t="s">
        <v>49</v>
      </c>
      <c r="M3640" t="s">
        <v>49</v>
      </c>
      <c r="N3640" t="s">
        <v>49</v>
      </c>
      <c r="O3640" t="s">
        <v>49</v>
      </c>
      <c r="P3640" t="s">
        <v>49</v>
      </c>
      <c r="Q3640" t="s">
        <v>49</v>
      </c>
      <c r="R3640" t="s">
        <v>49</v>
      </c>
      <c r="S3640" t="s">
        <v>49</v>
      </c>
      <c r="T3640" t="s">
        <v>49</v>
      </c>
      <c r="U3640" t="s">
        <v>49</v>
      </c>
      <c r="V3640" t="s">
        <v>49</v>
      </c>
      <c r="W3640" t="s">
        <v>49</v>
      </c>
      <c r="X3640" t="s">
        <v>49</v>
      </c>
      <c r="Y3640" t="s">
        <v>49</v>
      </c>
      <c r="Z3640" t="s">
        <v>49</v>
      </c>
      <c r="AA3640" t="s">
        <v>49</v>
      </c>
      <c r="AB3640" t="s">
        <v>49</v>
      </c>
      <c r="AC3640" t="s">
        <v>49</v>
      </c>
      <c r="AD3640">
        <v>0</v>
      </c>
      <c r="AE3640">
        <v>0</v>
      </c>
      <c r="AF3640">
        <v>0</v>
      </c>
      <c r="AG3640">
        <v>5</v>
      </c>
      <c r="AH3640">
        <v>6</v>
      </c>
      <c r="AI3640">
        <v>6</v>
      </c>
      <c r="AJ3640">
        <v>6</v>
      </c>
      <c r="AK3640" t="s">
        <v>49</v>
      </c>
      <c r="AL3640" t="s">
        <v>49</v>
      </c>
      <c r="AM3640" t="s">
        <v>49</v>
      </c>
    </row>
    <row r="3641" spans="1:39" customFormat="1" hidden="1" x14ac:dyDescent="0.2">
      <c r="A3641" t="s">
        <v>380</v>
      </c>
      <c r="B3641" s="1" t="s">
        <v>178</v>
      </c>
      <c r="C3641" t="s">
        <v>28</v>
      </c>
      <c r="D3641" s="1" t="s">
        <v>553</v>
      </c>
      <c r="E3641">
        <v>14.942168247041558</v>
      </c>
      <c r="F3641">
        <v>14.849552650876813</v>
      </c>
      <c r="G3641">
        <v>15.595959522645513</v>
      </c>
      <c r="H3641">
        <v>16.16359640945625</v>
      </c>
      <c r="I3641">
        <v>15.594473975203163</v>
      </c>
      <c r="J3641">
        <v>17.979051639012908</v>
      </c>
      <c r="K3641">
        <v>22.020837830031741</v>
      </c>
      <c r="L3641">
        <v>18.251053046973865</v>
      </c>
      <c r="M3641">
        <v>16.344009213338413</v>
      </c>
      <c r="N3641">
        <v>21.370277681248254</v>
      </c>
      <c r="O3641">
        <v>16.241773123437316</v>
      </c>
      <c r="P3641">
        <v>14.749049784346171</v>
      </c>
      <c r="Q3641">
        <v>13.771483697267255</v>
      </c>
      <c r="R3641">
        <v>12.471608660492036</v>
      </c>
      <c r="S3641">
        <v>12.496955586017224</v>
      </c>
      <c r="T3641">
        <v>5.3497802654442941</v>
      </c>
      <c r="U3641">
        <v>5.2559601022919082</v>
      </c>
      <c r="V3641">
        <v>7.2331226413971814</v>
      </c>
      <c r="W3641">
        <v>7.3608044356517519</v>
      </c>
      <c r="X3641">
        <v>9.9930026476053442</v>
      </c>
      <c r="Y3641">
        <v>10.024254358772772</v>
      </c>
      <c r="Z3641">
        <v>12.607662300117708</v>
      </c>
      <c r="AA3641">
        <v>13.411512511612891</v>
      </c>
      <c r="AB3641">
        <v>14.348791163823678</v>
      </c>
      <c r="AC3641">
        <v>18.568732424274216</v>
      </c>
      <c r="AD3641">
        <v>19.947298369128745</v>
      </c>
      <c r="AE3641">
        <v>19.331501697760448</v>
      </c>
      <c r="AF3641">
        <v>18.273115218998065</v>
      </c>
      <c r="AG3641">
        <v>18.212893461314835</v>
      </c>
      <c r="AH3641">
        <v>20.003840317769892</v>
      </c>
      <c r="AI3641">
        <v>20.131404902463089</v>
      </c>
      <c r="AJ3641">
        <v>20.925719767223811</v>
      </c>
      <c r="AK3641">
        <v>21.270863801782557</v>
      </c>
      <c r="AL3641">
        <v>23.914228651671248</v>
      </c>
      <c r="AM3641">
        <v>20.007111257424857</v>
      </c>
    </row>
    <row r="3642" spans="1:39" customFormat="1" hidden="1" x14ac:dyDescent="0.2">
      <c r="A3642" t="s">
        <v>380</v>
      </c>
      <c r="B3642" s="1" t="s">
        <v>178</v>
      </c>
      <c r="C3642" t="s">
        <v>342</v>
      </c>
      <c r="D3642" s="1" t="s">
        <v>491</v>
      </c>
      <c r="E3642" t="s">
        <v>49</v>
      </c>
      <c r="F3642" t="s">
        <v>49</v>
      </c>
      <c r="G3642" t="s">
        <v>49</v>
      </c>
      <c r="H3642" t="s">
        <v>49</v>
      </c>
      <c r="I3642" t="s">
        <v>49</v>
      </c>
      <c r="J3642" t="s">
        <v>49</v>
      </c>
      <c r="K3642" t="s">
        <v>49</v>
      </c>
      <c r="L3642" t="s">
        <v>49</v>
      </c>
      <c r="M3642" t="s">
        <v>49</v>
      </c>
      <c r="N3642" t="s">
        <v>49</v>
      </c>
      <c r="O3642" t="s">
        <v>49</v>
      </c>
      <c r="P3642" t="s">
        <v>49</v>
      </c>
      <c r="Q3642" t="s">
        <v>49</v>
      </c>
      <c r="R3642" t="s">
        <v>49</v>
      </c>
      <c r="S3642" t="s">
        <v>49</v>
      </c>
      <c r="T3642" t="s">
        <v>49</v>
      </c>
      <c r="U3642" t="s">
        <v>49</v>
      </c>
      <c r="V3642" t="s">
        <v>49</v>
      </c>
      <c r="W3642" t="s">
        <v>49</v>
      </c>
      <c r="X3642" t="s">
        <v>49</v>
      </c>
      <c r="Y3642" t="s">
        <v>49</v>
      </c>
      <c r="Z3642" t="s">
        <v>49</v>
      </c>
      <c r="AA3642" t="s">
        <v>49</v>
      </c>
      <c r="AB3642" t="s">
        <v>49</v>
      </c>
      <c r="AC3642" t="s">
        <v>49</v>
      </c>
      <c r="AD3642" t="s">
        <v>49</v>
      </c>
      <c r="AE3642" t="s">
        <v>49</v>
      </c>
      <c r="AF3642">
        <v>55.187669999999997</v>
      </c>
      <c r="AG3642">
        <v>58.01146</v>
      </c>
      <c r="AH3642">
        <v>58.560049999999997</v>
      </c>
      <c r="AI3642">
        <v>58.68291</v>
      </c>
      <c r="AJ3642">
        <v>59.429400000000001</v>
      </c>
      <c r="AK3642" t="s">
        <v>49</v>
      </c>
      <c r="AL3642" t="s">
        <v>49</v>
      </c>
      <c r="AM3642" t="s">
        <v>49</v>
      </c>
    </row>
    <row r="3643" spans="1:39" customFormat="1" hidden="1" x14ac:dyDescent="0.2">
      <c r="A3643" t="s">
        <v>380</v>
      </c>
      <c r="B3643" s="1" t="s">
        <v>178</v>
      </c>
      <c r="C3643" t="s">
        <v>207</v>
      </c>
      <c r="D3643" s="1" t="s">
        <v>110</v>
      </c>
      <c r="E3643" t="s">
        <v>49</v>
      </c>
      <c r="F3643" t="s">
        <v>49</v>
      </c>
      <c r="G3643" t="s">
        <v>49</v>
      </c>
      <c r="H3643" t="s">
        <v>49</v>
      </c>
      <c r="I3643" t="s">
        <v>49</v>
      </c>
      <c r="J3643" t="s">
        <v>49</v>
      </c>
      <c r="K3643" t="s">
        <v>49</v>
      </c>
      <c r="L3643" t="s">
        <v>49</v>
      </c>
      <c r="M3643" t="s">
        <v>49</v>
      </c>
      <c r="N3643" t="s">
        <v>49</v>
      </c>
      <c r="O3643" t="s">
        <v>49</v>
      </c>
      <c r="P3643" t="s">
        <v>49</v>
      </c>
      <c r="Q3643" t="s">
        <v>49</v>
      </c>
      <c r="R3643" t="s">
        <v>49</v>
      </c>
      <c r="S3643" t="s">
        <v>49</v>
      </c>
      <c r="T3643" t="s">
        <v>49</v>
      </c>
      <c r="U3643" t="s">
        <v>49</v>
      </c>
      <c r="V3643" t="s">
        <v>49</v>
      </c>
      <c r="W3643" t="s">
        <v>49</v>
      </c>
      <c r="X3643" t="s">
        <v>49</v>
      </c>
      <c r="Y3643" t="s">
        <v>49</v>
      </c>
      <c r="Z3643" t="s">
        <v>49</v>
      </c>
      <c r="AA3643" t="s">
        <v>49</v>
      </c>
      <c r="AB3643" t="s">
        <v>49</v>
      </c>
      <c r="AC3643" t="s">
        <v>49</v>
      </c>
      <c r="AD3643" t="s">
        <v>49</v>
      </c>
      <c r="AE3643" t="s">
        <v>49</v>
      </c>
      <c r="AF3643" t="s">
        <v>49</v>
      </c>
      <c r="AG3643" t="s">
        <v>49</v>
      </c>
      <c r="AH3643" t="s">
        <v>49</v>
      </c>
      <c r="AI3643">
        <v>3.93763995170593</v>
      </c>
      <c r="AJ3643" t="s">
        <v>49</v>
      </c>
      <c r="AK3643" t="s">
        <v>49</v>
      </c>
      <c r="AL3643" t="s">
        <v>49</v>
      </c>
      <c r="AM3643" t="s">
        <v>49</v>
      </c>
    </row>
    <row r="3644" spans="1:39" customFormat="1" hidden="1" x14ac:dyDescent="0.2">
      <c r="A3644" t="s">
        <v>380</v>
      </c>
      <c r="B3644" s="1" t="s">
        <v>178</v>
      </c>
      <c r="C3644" t="s">
        <v>40</v>
      </c>
      <c r="D3644" s="1" t="s">
        <v>286</v>
      </c>
      <c r="E3644" t="s">
        <v>49</v>
      </c>
      <c r="F3644" t="s">
        <v>49</v>
      </c>
      <c r="G3644" t="s">
        <v>49</v>
      </c>
      <c r="H3644" t="s">
        <v>49</v>
      </c>
      <c r="I3644" t="s">
        <v>49</v>
      </c>
      <c r="J3644" t="s">
        <v>49</v>
      </c>
      <c r="K3644" t="s">
        <v>49</v>
      </c>
      <c r="L3644" t="s">
        <v>49</v>
      </c>
      <c r="M3644" t="s">
        <v>49</v>
      </c>
      <c r="N3644" t="s">
        <v>49</v>
      </c>
      <c r="O3644" t="s">
        <v>49</v>
      </c>
      <c r="P3644" t="s">
        <v>49</v>
      </c>
      <c r="Q3644" t="s">
        <v>49</v>
      </c>
      <c r="R3644" t="s">
        <v>49</v>
      </c>
      <c r="S3644" t="s">
        <v>49</v>
      </c>
      <c r="T3644" t="s">
        <v>49</v>
      </c>
      <c r="U3644" t="s">
        <v>49</v>
      </c>
      <c r="V3644" t="s">
        <v>49</v>
      </c>
      <c r="W3644" t="s">
        <v>49</v>
      </c>
      <c r="X3644" t="s">
        <v>49</v>
      </c>
      <c r="Y3644" t="s">
        <v>49</v>
      </c>
      <c r="Z3644" t="s">
        <v>49</v>
      </c>
      <c r="AA3644" t="s">
        <v>49</v>
      </c>
      <c r="AB3644" t="s">
        <v>49</v>
      </c>
      <c r="AC3644" t="s">
        <v>49</v>
      </c>
      <c r="AD3644" t="s">
        <v>49</v>
      </c>
      <c r="AE3644" t="s">
        <v>49</v>
      </c>
      <c r="AF3644" t="s">
        <v>49</v>
      </c>
      <c r="AG3644" t="s">
        <v>49</v>
      </c>
      <c r="AH3644" t="s">
        <v>49</v>
      </c>
      <c r="AI3644" t="s">
        <v>49</v>
      </c>
      <c r="AJ3644" t="s">
        <v>49</v>
      </c>
      <c r="AK3644" t="s">
        <v>49</v>
      </c>
      <c r="AL3644" t="s">
        <v>49</v>
      </c>
      <c r="AM3644" t="s">
        <v>49</v>
      </c>
    </row>
    <row r="3645" spans="1:39" customFormat="1" hidden="1" x14ac:dyDescent="0.2">
      <c r="A3645" t="s">
        <v>380</v>
      </c>
      <c r="B3645" s="1" t="s">
        <v>178</v>
      </c>
      <c r="C3645" t="s">
        <v>445</v>
      </c>
      <c r="D3645" s="1" t="s">
        <v>307</v>
      </c>
      <c r="E3645" t="s">
        <v>49</v>
      </c>
      <c r="F3645" t="s">
        <v>49</v>
      </c>
      <c r="G3645" t="s">
        <v>49</v>
      </c>
      <c r="H3645">
        <v>2.7332540000000001</v>
      </c>
      <c r="I3645">
        <v>2.7498710000000002</v>
      </c>
      <c r="J3645">
        <v>2.766953</v>
      </c>
      <c r="K3645">
        <v>2.787388</v>
      </c>
      <c r="L3645">
        <v>2.8123230000000001</v>
      </c>
      <c r="M3645">
        <v>2.8137020000000001</v>
      </c>
      <c r="N3645">
        <v>2.8551340000000001</v>
      </c>
      <c r="O3645">
        <v>2.9655290000000001</v>
      </c>
      <c r="P3645">
        <v>2.9809269999999999</v>
      </c>
      <c r="Q3645">
        <v>2.996327</v>
      </c>
      <c r="R3645">
        <v>3.0299170000000002</v>
      </c>
      <c r="S3645">
        <v>3.186204</v>
      </c>
      <c r="T3645">
        <v>3.1887669999999999</v>
      </c>
      <c r="U3645">
        <v>3.2100230000000001</v>
      </c>
      <c r="V3645">
        <v>3.3041079999999998</v>
      </c>
      <c r="W3645">
        <v>3.3343180000000001</v>
      </c>
      <c r="X3645">
        <v>3.0469879999999998</v>
      </c>
      <c r="Y3645">
        <v>3.0771160000000002</v>
      </c>
      <c r="Z3645">
        <v>3.1972849999999999</v>
      </c>
      <c r="AA3645">
        <v>3.1162000000000001</v>
      </c>
      <c r="AB3645">
        <v>3.0762550000000002</v>
      </c>
      <c r="AC3645">
        <v>3.1010960000000001</v>
      </c>
      <c r="AD3645">
        <v>3.1216499999999998</v>
      </c>
      <c r="AE3645">
        <v>3.0781320000000001</v>
      </c>
      <c r="AF3645">
        <v>3.0264820000000001</v>
      </c>
      <c r="AG3645">
        <v>3.069534</v>
      </c>
      <c r="AH3645">
        <v>3.0595309999999998</v>
      </c>
      <c r="AI3645">
        <v>3.0220760000000002</v>
      </c>
      <c r="AJ3645">
        <v>3.003403</v>
      </c>
      <c r="AK3645">
        <v>2.8091469999999998</v>
      </c>
      <c r="AL3645">
        <v>2.8162539999999998</v>
      </c>
      <c r="AM3645" t="s">
        <v>49</v>
      </c>
    </row>
    <row r="3646" spans="1:39" customFormat="1" hidden="1" x14ac:dyDescent="0.2">
      <c r="A3646" t="s">
        <v>380</v>
      </c>
      <c r="B3646" s="1" t="s">
        <v>178</v>
      </c>
      <c r="C3646" t="s">
        <v>394</v>
      </c>
      <c r="D3646" s="1" t="s">
        <v>281</v>
      </c>
      <c r="E3646">
        <v>44.582630000000002</v>
      </c>
      <c r="F3646">
        <v>45.467289999999998</v>
      </c>
      <c r="G3646" t="s">
        <v>49</v>
      </c>
      <c r="H3646" t="s">
        <v>49</v>
      </c>
      <c r="I3646" t="s">
        <v>49</v>
      </c>
      <c r="J3646">
        <v>54.187469999999998</v>
      </c>
      <c r="K3646">
        <v>49.93927</v>
      </c>
      <c r="L3646">
        <v>51.911540000000002</v>
      </c>
      <c r="M3646" t="s">
        <v>49</v>
      </c>
      <c r="N3646">
        <v>37.147269999999999</v>
      </c>
      <c r="O3646" t="s">
        <v>49</v>
      </c>
      <c r="P3646">
        <v>49.641970000000001</v>
      </c>
      <c r="Q3646">
        <v>48.637880000000003</v>
      </c>
      <c r="R3646">
        <v>53.226909999999997</v>
      </c>
      <c r="S3646" t="s">
        <v>49</v>
      </c>
      <c r="T3646" t="s">
        <v>49</v>
      </c>
      <c r="U3646" t="s">
        <v>49</v>
      </c>
      <c r="V3646">
        <v>43.036169999999998</v>
      </c>
      <c r="W3646">
        <v>40.12473</v>
      </c>
      <c r="X3646" t="s">
        <v>49</v>
      </c>
      <c r="Y3646">
        <v>35.994210000000002</v>
      </c>
      <c r="Z3646" t="s">
        <v>49</v>
      </c>
      <c r="AA3646" t="s">
        <v>49</v>
      </c>
      <c r="AB3646" t="s">
        <v>49</v>
      </c>
      <c r="AC3646" t="s">
        <v>49</v>
      </c>
      <c r="AD3646" t="s">
        <v>49</v>
      </c>
      <c r="AE3646" t="s">
        <v>49</v>
      </c>
      <c r="AF3646" t="s">
        <v>49</v>
      </c>
      <c r="AG3646" t="s">
        <v>49</v>
      </c>
      <c r="AH3646" t="s">
        <v>49</v>
      </c>
      <c r="AI3646">
        <v>55.957859999999997</v>
      </c>
      <c r="AJ3646" t="s">
        <v>49</v>
      </c>
      <c r="AK3646" t="s">
        <v>49</v>
      </c>
      <c r="AL3646" t="s">
        <v>49</v>
      </c>
      <c r="AM3646" t="s">
        <v>49</v>
      </c>
    </row>
    <row r="3647" spans="1:39" customFormat="1" hidden="1" x14ac:dyDescent="0.2">
      <c r="A3647" t="s">
        <v>380</v>
      </c>
      <c r="B3647" s="1" t="s">
        <v>178</v>
      </c>
      <c r="C3647" t="s">
        <v>163</v>
      </c>
      <c r="D3647" s="1" t="s">
        <v>190</v>
      </c>
      <c r="E3647" t="s">
        <v>49</v>
      </c>
      <c r="F3647" t="s">
        <v>49</v>
      </c>
      <c r="G3647" t="s">
        <v>49</v>
      </c>
      <c r="H3647" t="s">
        <v>49</v>
      </c>
      <c r="I3647" t="s">
        <v>49</v>
      </c>
      <c r="J3647" t="s">
        <v>49</v>
      </c>
      <c r="K3647" t="s">
        <v>49</v>
      </c>
      <c r="L3647" t="s">
        <v>49</v>
      </c>
      <c r="M3647" t="s">
        <v>49</v>
      </c>
      <c r="N3647" t="s">
        <v>49</v>
      </c>
      <c r="O3647" t="s">
        <v>49</v>
      </c>
      <c r="P3647" t="s">
        <v>49</v>
      </c>
      <c r="Q3647" t="s">
        <v>49</v>
      </c>
      <c r="R3647" t="s">
        <v>49</v>
      </c>
      <c r="S3647" t="s">
        <v>49</v>
      </c>
      <c r="T3647" t="s">
        <v>49</v>
      </c>
      <c r="U3647" t="s">
        <v>49</v>
      </c>
      <c r="V3647" t="s">
        <v>49</v>
      </c>
      <c r="W3647" t="s">
        <v>49</v>
      </c>
      <c r="X3647" t="s">
        <v>49</v>
      </c>
      <c r="Y3647" t="s">
        <v>49</v>
      </c>
      <c r="Z3647">
        <v>61.7</v>
      </c>
      <c r="AA3647" t="s">
        <v>49</v>
      </c>
      <c r="AB3647" t="s">
        <v>49</v>
      </c>
      <c r="AC3647" t="s">
        <v>49</v>
      </c>
      <c r="AD3647" t="s">
        <v>49</v>
      </c>
      <c r="AE3647" t="s">
        <v>49</v>
      </c>
      <c r="AF3647" t="s">
        <v>49</v>
      </c>
      <c r="AG3647">
        <v>71.8</v>
      </c>
      <c r="AH3647" t="s">
        <v>49</v>
      </c>
      <c r="AI3647" t="s">
        <v>49</v>
      </c>
      <c r="AJ3647" t="s">
        <v>49</v>
      </c>
      <c r="AK3647" t="s">
        <v>49</v>
      </c>
      <c r="AL3647" t="s">
        <v>49</v>
      </c>
      <c r="AM3647" t="s">
        <v>49</v>
      </c>
    </row>
    <row r="3648" spans="1:39" customFormat="1" hidden="1" x14ac:dyDescent="0.2">
      <c r="A3648" t="s">
        <v>380</v>
      </c>
      <c r="B3648" s="1" t="s">
        <v>178</v>
      </c>
      <c r="C3648" t="s">
        <v>427</v>
      </c>
      <c r="D3648" s="1" t="s">
        <v>225</v>
      </c>
      <c r="E3648" t="s">
        <v>49</v>
      </c>
      <c r="F3648" t="s">
        <v>49</v>
      </c>
      <c r="G3648" t="s">
        <v>49</v>
      </c>
      <c r="H3648" t="s">
        <v>49</v>
      </c>
      <c r="I3648" t="s">
        <v>49</v>
      </c>
      <c r="J3648" t="s">
        <v>49</v>
      </c>
      <c r="K3648" t="s">
        <v>49</v>
      </c>
      <c r="L3648" t="s">
        <v>49</v>
      </c>
      <c r="M3648" t="s">
        <v>49</v>
      </c>
      <c r="N3648" t="s">
        <v>49</v>
      </c>
      <c r="O3648" t="s">
        <v>49</v>
      </c>
      <c r="P3648" t="s">
        <v>49</v>
      </c>
      <c r="Q3648" t="s">
        <v>49</v>
      </c>
      <c r="R3648" t="s">
        <v>49</v>
      </c>
      <c r="S3648" t="s">
        <v>49</v>
      </c>
      <c r="T3648" t="s">
        <v>49</v>
      </c>
      <c r="U3648" t="s">
        <v>49</v>
      </c>
      <c r="V3648" t="s">
        <v>49</v>
      </c>
      <c r="W3648" t="s">
        <v>49</v>
      </c>
      <c r="X3648" t="s">
        <v>49</v>
      </c>
      <c r="Y3648" t="s">
        <v>49</v>
      </c>
      <c r="Z3648">
        <v>55.6</v>
      </c>
      <c r="AA3648" t="s">
        <v>49</v>
      </c>
      <c r="AB3648" t="s">
        <v>49</v>
      </c>
      <c r="AC3648" t="s">
        <v>49</v>
      </c>
      <c r="AD3648" t="s">
        <v>49</v>
      </c>
      <c r="AE3648" t="s">
        <v>49</v>
      </c>
      <c r="AF3648" t="s">
        <v>49</v>
      </c>
      <c r="AG3648">
        <v>24</v>
      </c>
      <c r="AH3648" t="s">
        <v>49</v>
      </c>
      <c r="AI3648" t="s">
        <v>49</v>
      </c>
      <c r="AJ3648" t="s">
        <v>49</v>
      </c>
      <c r="AK3648" t="s">
        <v>49</v>
      </c>
      <c r="AL3648" t="s">
        <v>49</v>
      </c>
      <c r="AM3648" t="s">
        <v>49</v>
      </c>
    </row>
    <row r="3649" spans="1:39" customFormat="1" hidden="1" x14ac:dyDescent="0.2">
      <c r="A3649" t="s">
        <v>380</v>
      </c>
      <c r="B3649" s="1" t="s">
        <v>178</v>
      </c>
      <c r="C3649" t="s">
        <v>18</v>
      </c>
      <c r="D3649" s="1" t="s">
        <v>374</v>
      </c>
      <c r="E3649" t="s">
        <v>49</v>
      </c>
      <c r="F3649" t="s">
        <v>49</v>
      </c>
      <c r="G3649" t="s">
        <v>49</v>
      </c>
      <c r="H3649" t="s">
        <v>49</v>
      </c>
      <c r="I3649" t="s">
        <v>49</v>
      </c>
      <c r="J3649" t="s">
        <v>49</v>
      </c>
      <c r="K3649" t="s">
        <v>49</v>
      </c>
      <c r="L3649" t="s">
        <v>49</v>
      </c>
      <c r="M3649" t="s">
        <v>49</v>
      </c>
      <c r="N3649" t="s">
        <v>49</v>
      </c>
      <c r="O3649" t="s">
        <v>49</v>
      </c>
      <c r="P3649" t="s">
        <v>49</v>
      </c>
      <c r="Q3649" t="s">
        <v>49</v>
      </c>
      <c r="R3649" t="s">
        <v>49</v>
      </c>
      <c r="S3649" t="s">
        <v>49</v>
      </c>
      <c r="T3649" t="s">
        <v>49</v>
      </c>
      <c r="U3649" t="s">
        <v>49</v>
      </c>
      <c r="V3649" t="s">
        <v>49</v>
      </c>
      <c r="W3649" t="s">
        <v>49</v>
      </c>
      <c r="X3649" t="s">
        <v>49</v>
      </c>
      <c r="Y3649" t="s">
        <v>49</v>
      </c>
      <c r="Z3649" t="s">
        <v>49</v>
      </c>
      <c r="AA3649" t="s">
        <v>49</v>
      </c>
      <c r="AB3649" t="s">
        <v>49</v>
      </c>
      <c r="AC3649" t="s">
        <v>49</v>
      </c>
      <c r="AD3649" t="s">
        <v>49</v>
      </c>
      <c r="AE3649" t="s">
        <v>49</v>
      </c>
      <c r="AF3649" t="s">
        <v>49</v>
      </c>
      <c r="AG3649">
        <v>1.3</v>
      </c>
      <c r="AH3649" t="s">
        <v>49</v>
      </c>
      <c r="AI3649" t="s">
        <v>49</v>
      </c>
      <c r="AJ3649" t="s">
        <v>49</v>
      </c>
      <c r="AK3649" t="s">
        <v>49</v>
      </c>
      <c r="AL3649" t="s">
        <v>49</v>
      </c>
      <c r="AM3649" t="s">
        <v>49</v>
      </c>
    </row>
    <row r="3650" spans="1:39" customFormat="1" hidden="1" x14ac:dyDescent="0.2">
      <c r="A3650" t="s">
        <v>380</v>
      </c>
      <c r="B3650" s="1" t="s">
        <v>178</v>
      </c>
      <c r="C3650" t="s">
        <v>437</v>
      </c>
      <c r="D3650" s="1" t="s">
        <v>561</v>
      </c>
      <c r="E3650" t="s">
        <v>49</v>
      </c>
      <c r="F3650" t="s">
        <v>49</v>
      </c>
      <c r="G3650" t="s">
        <v>49</v>
      </c>
      <c r="H3650" t="s">
        <v>49</v>
      </c>
      <c r="I3650" t="s">
        <v>49</v>
      </c>
      <c r="J3650" t="s">
        <v>49</v>
      </c>
      <c r="K3650" t="s">
        <v>49</v>
      </c>
      <c r="L3650" t="s">
        <v>49</v>
      </c>
      <c r="M3650" t="s">
        <v>49</v>
      </c>
      <c r="N3650" t="s">
        <v>49</v>
      </c>
      <c r="O3650" t="s">
        <v>49</v>
      </c>
      <c r="P3650" t="s">
        <v>49</v>
      </c>
      <c r="Q3650" t="s">
        <v>49</v>
      </c>
      <c r="R3650" t="s">
        <v>49</v>
      </c>
      <c r="S3650" t="s">
        <v>49</v>
      </c>
      <c r="T3650" t="s">
        <v>49</v>
      </c>
      <c r="U3650" t="s">
        <v>49</v>
      </c>
      <c r="V3650" t="s">
        <v>49</v>
      </c>
      <c r="W3650" t="s">
        <v>49</v>
      </c>
      <c r="X3650" t="s">
        <v>49</v>
      </c>
      <c r="Y3650" t="s">
        <v>49</v>
      </c>
      <c r="Z3650">
        <v>31.9</v>
      </c>
      <c r="AA3650" t="s">
        <v>49</v>
      </c>
      <c r="AB3650" t="s">
        <v>49</v>
      </c>
      <c r="AC3650" t="s">
        <v>49</v>
      </c>
      <c r="AD3650" t="s">
        <v>49</v>
      </c>
      <c r="AE3650" t="s">
        <v>49</v>
      </c>
      <c r="AF3650" t="s">
        <v>49</v>
      </c>
      <c r="AG3650">
        <v>34.9</v>
      </c>
      <c r="AH3650" t="s">
        <v>49</v>
      </c>
      <c r="AI3650" t="s">
        <v>49</v>
      </c>
      <c r="AJ3650" t="s">
        <v>49</v>
      </c>
      <c r="AK3650" t="s">
        <v>49</v>
      </c>
      <c r="AL3650" t="s">
        <v>49</v>
      </c>
      <c r="AM3650" t="s">
        <v>49</v>
      </c>
    </row>
    <row r="3651" spans="1:39" customFormat="1" hidden="1" x14ac:dyDescent="0.2">
      <c r="A3651" t="s">
        <v>380</v>
      </c>
      <c r="B3651" s="1" t="s">
        <v>178</v>
      </c>
      <c r="C3651" t="s">
        <v>327</v>
      </c>
      <c r="D3651" s="1" t="s">
        <v>58</v>
      </c>
      <c r="E3651" t="s">
        <v>49</v>
      </c>
      <c r="F3651" t="s">
        <v>49</v>
      </c>
      <c r="G3651" t="s">
        <v>49</v>
      </c>
      <c r="H3651" t="s">
        <v>49</v>
      </c>
      <c r="I3651" t="s">
        <v>49</v>
      </c>
      <c r="J3651" t="s">
        <v>49</v>
      </c>
      <c r="K3651" t="s">
        <v>49</v>
      </c>
      <c r="L3651" t="s">
        <v>49</v>
      </c>
      <c r="M3651" t="s">
        <v>49</v>
      </c>
      <c r="N3651" t="s">
        <v>49</v>
      </c>
      <c r="O3651" t="s">
        <v>49</v>
      </c>
      <c r="P3651" t="s">
        <v>49</v>
      </c>
      <c r="Q3651" t="s">
        <v>49</v>
      </c>
      <c r="R3651" t="s">
        <v>49</v>
      </c>
      <c r="S3651" t="s">
        <v>49</v>
      </c>
      <c r="T3651" t="s">
        <v>49</v>
      </c>
      <c r="U3651" t="s">
        <v>49</v>
      </c>
      <c r="V3651" t="s">
        <v>49</v>
      </c>
      <c r="W3651" t="s">
        <v>49</v>
      </c>
      <c r="X3651" t="s">
        <v>49</v>
      </c>
      <c r="Y3651" t="s">
        <v>49</v>
      </c>
      <c r="Z3651">
        <v>65.8</v>
      </c>
      <c r="AA3651" t="s">
        <v>49</v>
      </c>
      <c r="AB3651" t="s">
        <v>49</v>
      </c>
      <c r="AC3651" t="s">
        <v>49</v>
      </c>
      <c r="AD3651" t="s">
        <v>49</v>
      </c>
      <c r="AE3651" t="s">
        <v>49</v>
      </c>
      <c r="AF3651" t="s">
        <v>49</v>
      </c>
      <c r="AG3651">
        <v>66.8</v>
      </c>
      <c r="AH3651" t="s">
        <v>49</v>
      </c>
      <c r="AI3651" t="s">
        <v>49</v>
      </c>
      <c r="AJ3651" t="s">
        <v>49</v>
      </c>
      <c r="AK3651" t="s">
        <v>49</v>
      </c>
      <c r="AL3651" t="s">
        <v>49</v>
      </c>
      <c r="AM3651" t="s">
        <v>49</v>
      </c>
    </row>
    <row r="3652" spans="1:39" customFormat="1" hidden="1" x14ac:dyDescent="0.2">
      <c r="A3652" t="s">
        <v>380</v>
      </c>
      <c r="B3652" s="1" t="s">
        <v>178</v>
      </c>
      <c r="C3652" t="s">
        <v>571</v>
      </c>
      <c r="D3652" s="1" t="s">
        <v>92</v>
      </c>
      <c r="E3652">
        <v>13.489256082097558</v>
      </c>
      <c r="F3652">
        <v>15.490965089429823</v>
      </c>
      <c r="G3652">
        <v>17.348936556659709</v>
      </c>
      <c r="H3652">
        <v>20.441770032780482</v>
      </c>
      <c r="I3652">
        <v>23.29114635577853</v>
      </c>
      <c r="J3652">
        <v>25.922573902217543</v>
      </c>
      <c r="K3652">
        <v>27.935886016910121</v>
      </c>
      <c r="L3652">
        <v>31.516293997021684</v>
      </c>
      <c r="M3652">
        <v>33.407915944206657</v>
      </c>
      <c r="N3652">
        <v>36.420956087639759</v>
      </c>
      <c r="O3652">
        <v>40.034728566322492</v>
      </c>
      <c r="P3652">
        <v>43.29005344558189</v>
      </c>
      <c r="Q3652">
        <v>46.017421276986767</v>
      </c>
      <c r="R3652">
        <v>51.297025116325848</v>
      </c>
      <c r="S3652">
        <v>58.584758881287357</v>
      </c>
      <c r="T3652">
        <v>60.013531697738841</v>
      </c>
      <c r="U3652">
        <v>65.77506630864363</v>
      </c>
      <c r="V3652">
        <v>69.670820180480973</v>
      </c>
      <c r="W3652">
        <v>76.157862495209756</v>
      </c>
      <c r="X3652">
        <v>71.064149168001904</v>
      </c>
      <c r="Y3652">
        <v>82.948432216688587</v>
      </c>
      <c r="Z3652">
        <v>84.896176608558406</v>
      </c>
      <c r="AA3652">
        <v>89.432204640905098</v>
      </c>
      <c r="AB3652">
        <v>97.865903427660342</v>
      </c>
      <c r="AC3652">
        <v>100.0002241133666</v>
      </c>
      <c r="AD3652">
        <v>110.28014589469366</v>
      </c>
      <c r="AE3652">
        <v>125.75812774964584</v>
      </c>
      <c r="AF3652">
        <v>138.58854135404241</v>
      </c>
      <c r="AG3652">
        <v>138.18397174737956</v>
      </c>
      <c r="AH3652">
        <v>140.97378208024926</v>
      </c>
      <c r="AI3652">
        <v>157.5002333694635</v>
      </c>
      <c r="AJ3652">
        <v>165.12944044928531</v>
      </c>
      <c r="AK3652">
        <v>173.26738129983084</v>
      </c>
      <c r="AL3652">
        <v>171.68620280075294</v>
      </c>
      <c r="AM3652">
        <v>203.24504348789705</v>
      </c>
    </row>
    <row r="3653" spans="1:39" customFormat="1" hidden="1" x14ac:dyDescent="0.2">
      <c r="A3653" t="s">
        <v>380</v>
      </c>
      <c r="B3653" s="1" t="s">
        <v>178</v>
      </c>
      <c r="C3653" t="s">
        <v>182</v>
      </c>
      <c r="D3653" s="1" t="s">
        <v>373</v>
      </c>
      <c r="E3653">
        <v>8.6019190785082458</v>
      </c>
      <c r="F3653">
        <v>5.7952444076923939</v>
      </c>
      <c r="G3653">
        <v>6.0454733294344862</v>
      </c>
      <c r="H3653">
        <v>6.9666071138825885</v>
      </c>
      <c r="I3653">
        <v>6.956364956920595</v>
      </c>
      <c r="J3653">
        <v>3.5097664776681796</v>
      </c>
      <c r="K3653">
        <v>5.9798731275517554</v>
      </c>
      <c r="L3653">
        <v>3.2909385464143526</v>
      </c>
      <c r="M3653">
        <v>5.5970357593324849</v>
      </c>
      <c r="N3653">
        <v>3.7036035958789171</v>
      </c>
      <c r="O3653">
        <v>1.5376556395092962</v>
      </c>
      <c r="P3653">
        <v>0.4760251020651225</v>
      </c>
      <c r="Q3653">
        <v>3.8755468142557987</v>
      </c>
      <c r="R3653">
        <v>3.5615821908514818</v>
      </c>
      <c r="S3653">
        <v>0.72383596148732465</v>
      </c>
      <c r="T3653">
        <v>4.5597768113034647</v>
      </c>
      <c r="U3653">
        <v>1.6923742064221869</v>
      </c>
      <c r="V3653">
        <v>3.4661224814424259</v>
      </c>
      <c r="W3653">
        <v>4.2300948540936645</v>
      </c>
      <c r="X3653">
        <v>4.1879144179963106</v>
      </c>
      <c r="Y3653">
        <v>5.522028201268725</v>
      </c>
      <c r="Z3653">
        <v>-1.2555146257260361</v>
      </c>
      <c r="AA3653">
        <v>5.2662806528622497</v>
      </c>
      <c r="AB3653">
        <v>4.6142522376624697</v>
      </c>
      <c r="AC3653">
        <v>6.3348217011689911</v>
      </c>
      <c r="AD3653">
        <v>1.7925314446657836</v>
      </c>
      <c r="AE3653">
        <v>1.7105440042255964</v>
      </c>
      <c r="AF3653">
        <v>3.127557723829554</v>
      </c>
      <c r="AG3653">
        <v>3.6054000479454231</v>
      </c>
      <c r="AH3653">
        <v>-3.1381749233922136</v>
      </c>
      <c r="AI3653">
        <v>-1.4806336103725357</v>
      </c>
      <c r="AJ3653">
        <v>-0.76422598134710995</v>
      </c>
      <c r="AK3653">
        <v>-5.6194024263185582</v>
      </c>
      <c r="AL3653">
        <v>1.5576798333056416</v>
      </c>
      <c r="AM3653">
        <v>0.59191776821474207</v>
      </c>
    </row>
    <row r="3654" spans="1:39" customFormat="1" hidden="1" x14ac:dyDescent="0.2">
      <c r="A3654" t="s">
        <v>380</v>
      </c>
      <c r="B3654" s="1" t="s">
        <v>178</v>
      </c>
      <c r="C3654" t="s">
        <v>32</v>
      </c>
      <c r="D3654" s="1" t="s">
        <v>379</v>
      </c>
      <c r="E3654">
        <v>496.70108155712052</v>
      </c>
      <c r="F3654">
        <v>515.56633634007619</v>
      </c>
      <c r="G3654">
        <v>537.03818115624995</v>
      </c>
      <c r="H3654">
        <v>564.87099185860882</v>
      </c>
      <c r="I3654">
        <v>594.73877816747108</v>
      </c>
      <c r="J3654">
        <v>606.80662952010346</v>
      </c>
      <c r="K3654">
        <v>634.62307828644407</v>
      </c>
      <c r="L3654">
        <v>647.56474361639039</v>
      </c>
      <c r="M3654">
        <v>676.45763189948582</v>
      </c>
      <c r="N3654">
        <v>695.29414937596459</v>
      </c>
      <c r="O3654">
        <v>701.34195242459907</v>
      </c>
      <c r="P3654">
        <v>701.64022912262851</v>
      </c>
      <c r="Q3654">
        <v>727.23283445141442</v>
      </c>
      <c r="R3654">
        <v>752.81629999105303</v>
      </c>
      <c r="S3654">
        <v>759.00150099763937</v>
      </c>
      <c r="T3654">
        <v>795.40373598787812</v>
      </c>
      <c r="U3654">
        <v>811.97999915787159</v>
      </c>
      <c r="V3654">
        <v>843.50608938742971</v>
      </c>
      <c r="W3654">
        <v>879.47362072467752</v>
      </c>
      <c r="X3654">
        <v>913.21694070436297</v>
      </c>
      <c r="Y3654">
        <v>958.06656229937607</v>
      </c>
      <c r="Z3654">
        <v>939.37286909122963</v>
      </c>
      <c r="AA3654">
        <v>982.20512099757082</v>
      </c>
      <c r="AB3654">
        <v>1019.9978857354232</v>
      </c>
      <c r="AC3654">
        <v>1075.6175921889505</v>
      </c>
      <c r="AD3654">
        <v>1084.7509983808868</v>
      </c>
      <c r="AE3654">
        <v>1092.0884727819475</v>
      </c>
      <c r="AF3654">
        <v>1113.86863173964</v>
      </c>
      <c r="AG3654">
        <v>1140.38182437513</v>
      </c>
      <c r="AH3654">
        <v>1090.9845159466452</v>
      </c>
      <c r="AI3654">
        <v>1061.4324235502049</v>
      </c>
      <c r="AJ3654">
        <v>1040.2186652652388</v>
      </c>
      <c r="AK3654">
        <v>969.39595258562599</v>
      </c>
      <c r="AL3654">
        <v>972.69220370167898</v>
      </c>
      <c r="AM3654">
        <v>968.10819423294845</v>
      </c>
    </row>
    <row r="3655" spans="1:39" customFormat="1" hidden="1" x14ac:dyDescent="0.2">
      <c r="A3655" t="s">
        <v>380</v>
      </c>
      <c r="B3655" s="1" t="s">
        <v>178</v>
      </c>
      <c r="C3655" t="s">
        <v>261</v>
      </c>
      <c r="D3655" s="1" t="s">
        <v>162</v>
      </c>
      <c r="E3655" t="s">
        <v>49</v>
      </c>
      <c r="F3655" t="s">
        <v>49</v>
      </c>
      <c r="G3655">
        <v>768.59888199198042</v>
      </c>
      <c r="H3655">
        <v>835.77193934925572</v>
      </c>
      <c r="I3655">
        <v>900.01730896864478</v>
      </c>
      <c r="J3655">
        <v>940.04591470971025</v>
      </c>
      <c r="K3655">
        <v>1004.1324581778259</v>
      </c>
      <c r="L3655">
        <v>1046.0944522172604</v>
      </c>
      <c r="M3655">
        <v>1112.7770897774831</v>
      </c>
      <c r="N3655">
        <v>1163.4866925179176</v>
      </c>
      <c r="O3655">
        <v>1186.8162593533068</v>
      </c>
      <c r="P3655">
        <v>1204.0531220153259</v>
      </c>
      <c r="Q3655">
        <v>1276.2448244666436</v>
      </c>
      <c r="R3655">
        <v>1350.9067916178938</v>
      </c>
      <c r="S3655">
        <v>1383.2332438957692</v>
      </c>
      <c r="T3655">
        <v>1478.182847225612</v>
      </c>
      <c r="U3655">
        <v>1549.4956718529418</v>
      </c>
      <c r="V3655">
        <v>1660.1326879349199</v>
      </c>
      <c r="W3655">
        <v>1784.3306166702735</v>
      </c>
      <c r="X3655">
        <v>1902.8633298949221</v>
      </c>
      <c r="Y3655">
        <v>2034.6041578098129</v>
      </c>
      <c r="Z3655">
        <v>2007.6916162967646</v>
      </c>
      <c r="AA3655">
        <v>2124.464057504144</v>
      </c>
      <c r="AB3655">
        <v>2252.0467419294841</v>
      </c>
      <c r="AC3655">
        <v>2264.2836135640237</v>
      </c>
      <c r="AD3655">
        <v>2506.9473674328397</v>
      </c>
      <c r="AE3655">
        <v>2734.8598818707492</v>
      </c>
      <c r="AF3655">
        <v>2990.9526467474579</v>
      </c>
      <c r="AG3655">
        <v>2894.833839897879</v>
      </c>
      <c r="AH3655">
        <v>2571.6941126848806</v>
      </c>
      <c r="AI3655">
        <v>2562.1835770558109</v>
      </c>
      <c r="AJ3655">
        <v>2556.0210104425369</v>
      </c>
      <c r="AK3655">
        <v>2413.0786830484044</v>
      </c>
      <c r="AL3655">
        <v>2530.0671649810429</v>
      </c>
      <c r="AM3655">
        <v>2694.546615619764</v>
      </c>
    </row>
    <row r="3656" spans="1:39" customFormat="1" hidden="1" x14ac:dyDescent="0.2">
      <c r="A3656" t="s">
        <v>380</v>
      </c>
      <c r="B3656" s="1" t="s">
        <v>178</v>
      </c>
      <c r="C3656" t="s">
        <v>244</v>
      </c>
      <c r="D3656" s="1" t="s">
        <v>344</v>
      </c>
      <c r="E3656" t="s">
        <v>49</v>
      </c>
      <c r="F3656" t="s">
        <v>49</v>
      </c>
      <c r="G3656" t="s">
        <v>49</v>
      </c>
      <c r="H3656" t="s">
        <v>49</v>
      </c>
      <c r="I3656" t="s">
        <v>49</v>
      </c>
      <c r="J3656" t="s">
        <v>49</v>
      </c>
      <c r="K3656" t="s">
        <v>49</v>
      </c>
      <c r="L3656" t="s">
        <v>49</v>
      </c>
      <c r="M3656">
        <v>53.005462646484403</v>
      </c>
      <c r="N3656" t="s">
        <v>49</v>
      </c>
      <c r="O3656">
        <v>53.005462646484403</v>
      </c>
      <c r="P3656" t="s">
        <v>49</v>
      </c>
      <c r="Q3656">
        <v>52.459014892578097</v>
      </c>
      <c r="R3656" t="s">
        <v>49</v>
      </c>
      <c r="S3656">
        <v>57.297298431396499</v>
      </c>
      <c r="T3656">
        <v>57.837837219238303</v>
      </c>
      <c r="U3656">
        <v>38.8059692382813</v>
      </c>
      <c r="V3656">
        <v>49.509803771972699</v>
      </c>
      <c r="W3656">
        <v>36.097560882568402</v>
      </c>
      <c r="X3656">
        <v>39.320388793945298</v>
      </c>
      <c r="Y3656">
        <v>39.320388793945298</v>
      </c>
      <c r="Z3656">
        <v>42.583732604980497</v>
      </c>
      <c r="AA3656">
        <v>40.669857025146499</v>
      </c>
      <c r="AB3656">
        <v>42.654029846191399</v>
      </c>
      <c r="AC3656">
        <v>41.232227325439503</v>
      </c>
      <c r="AD3656">
        <v>37.9146919250488</v>
      </c>
      <c r="AE3656">
        <v>27.884614944458001</v>
      </c>
      <c r="AF3656">
        <v>22.857143402099599</v>
      </c>
      <c r="AG3656">
        <v>19.523809432983398</v>
      </c>
      <c r="AH3656">
        <v>18.571428298950199</v>
      </c>
      <c r="AI3656">
        <v>17.142856597900401</v>
      </c>
      <c r="AJ3656">
        <v>15.714285850524901</v>
      </c>
      <c r="AK3656">
        <v>16.190475463867202</v>
      </c>
      <c r="AL3656">
        <v>15.238095283508301</v>
      </c>
      <c r="AM3656">
        <v>17.4528293609619</v>
      </c>
    </row>
    <row r="3657" spans="1:39" customFormat="1" hidden="1" x14ac:dyDescent="0.2">
      <c r="A3657" t="s">
        <v>380</v>
      </c>
      <c r="B3657" s="1" t="s">
        <v>178</v>
      </c>
      <c r="C3657" t="s">
        <v>209</v>
      </c>
      <c r="D3657" s="1" t="s">
        <v>33</v>
      </c>
      <c r="E3657" t="s">
        <v>49</v>
      </c>
      <c r="F3657" t="s">
        <v>49</v>
      </c>
      <c r="G3657" t="s">
        <v>49</v>
      </c>
      <c r="H3657" t="s">
        <v>49</v>
      </c>
      <c r="I3657" t="s">
        <v>49</v>
      </c>
      <c r="J3657" t="s">
        <v>49</v>
      </c>
      <c r="K3657" t="s">
        <v>49</v>
      </c>
      <c r="L3657" t="s">
        <v>49</v>
      </c>
      <c r="M3657" t="s">
        <v>49</v>
      </c>
      <c r="N3657" t="s">
        <v>49</v>
      </c>
      <c r="O3657" t="s">
        <v>49</v>
      </c>
      <c r="P3657" t="s">
        <v>49</v>
      </c>
      <c r="Q3657" t="s">
        <v>49</v>
      </c>
      <c r="R3657" t="s">
        <v>49</v>
      </c>
      <c r="S3657" t="s">
        <v>49</v>
      </c>
      <c r="T3657" t="s">
        <v>49</v>
      </c>
      <c r="U3657" t="s">
        <v>49</v>
      </c>
      <c r="V3657" t="s">
        <v>49</v>
      </c>
      <c r="W3657" t="s">
        <v>49</v>
      </c>
      <c r="X3657" t="s">
        <v>49</v>
      </c>
      <c r="Y3657" t="s">
        <v>49</v>
      </c>
      <c r="Z3657" t="s">
        <v>49</v>
      </c>
      <c r="AA3657">
        <v>0.34088042378425598</v>
      </c>
      <c r="AB3657" t="s">
        <v>49</v>
      </c>
      <c r="AC3657" t="s">
        <v>49</v>
      </c>
      <c r="AD3657" t="s">
        <v>49</v>
      </c>
      <c r="AE3657" t="s">
        <v>49</v>
      </c>
      <c r="AF3657" t="s">
        <v>49</v>
      </c>
      <c r="AG3657" t="s">
        <v>49</v>
      </c>
      <c r="AH3657">
        <v>0.371</v>
      </c>
      <c r="AI3657">
        <v>0.39849251508712802</v>
      </c>
      <c r="AJ3657" t="s">
        <v>49</v>
      </c>
      <c r="AK3657">
        <v>0.40039259195327798</v>
      </c>
      <c r="AL3657" t="s">
        <v>49</v>
      </c>
      <c r="AM3657" t="s">
        <v>49</v>
      </c>
    </row>
    <row r="3658" spans="1:39" customFormat="1" hidden="1" x14ac:dyDescent="0.2">
      <c r="A3658" t="s">
        <v>380</v>
      </c>
      <c r="B3658" s="1" t="s">
        <v>178</v>
      </c>
      <c r="C3658" t="s">
        <v>382</v>
      </c>
      <c r="D3658" s="1" t="s">
        <v>200</v>
      </c>
      <c r="E3658">
        <v>11.4563716258632</v>
      </c>
      <c r="F3658">
        <v>14.728245564629701</v>
      </c>
      <c r="G3658">
        <v>11.6347569955818</v>
      </c>
      <c r="H3658">
        <v>17.678100263852301</v>
      </c>
      <c r="I3658">
        <v>17.208520179372101</v>
      </c>
      <c r="J3658">
        <v>13.1356607683724</v>
      </c>
      <c r="K3658">
        <v>8.2147386219530301</v>
      </c>
      <c r="L3658">
        <v>9.2708333333332007</v>
      </c>
      <c r="M3658">
        <v>9.3303145853193392</v>
      </c>
      <c r="N3658" t="s">
        <v>49</v>
      </c>
      <c r="O3658" t="s">
        <v>49</v>
      </c>
      <c r="P3658" t="s">
        <v>49</v>
      </c>
      <c r="Q3658">
        <v>6.1319753872269498</v>
      </c>
      <c r="R3658">
        <v>-9.6161535385847206</v>
      </c>
      <c r="S3658">
        <v>33.812578338126002</v>
      </c>
      <c r="T3658">
        <v>6.6291635714676298</v>
      </c>
      <c r="U3658">
        <v>5.0234206861628303</v>
      </c>
      <c r="V3658">
        <v>3.4378842305744199</v>
      </c>
      <c r="W3658">
        <v>6.0727187973429597</v>
      </c>
      <c r="X3658">
        <v>8.01243669043407</v>
      </c>
      <c r="Y3658">
        <v>10.7156661309682</v>
      </c>
      <c r="Z3658">
        <v>7.3794393524085997</v>
      </c>
      <c r="AA3658">
        <v>3.5982615243310998</v>
      </c>
      <c r="AB3658">
        <v>4.9945978910958901</v>
      </c>
      <c r="AC3658">
        <v>6.1294915266678904</v>
      </c>
      <c r="AD3658">
        <v>4.8637235092980404</v>
      </c>
      <c r="AE3658">
        <v>5.3702896100858801</v>
      </c>
      <c r="AF3658">
        <v>3.2184451365593598</v>
      </c>
      <c r="AG3658">
        <v>6.5965049069654302</v>
      </c>
      <c r="AH3658">
        <v>4.4476993737629602</v>
      </c>
      <c r="AI3658">
        <v>4.7518030162474503</v>
      </c>
      <c r="AJ3658">
        <v>5.18708359197979</v>
      </c>
      <c r="AK3658">
        <v>4.9780967625230499</v>
      </c>
      <c r="AL3658">
        <v>6.0477459195068004</v>
      </c>
      <c r="AM3658">
        <v>8.2718038994302692</v>
      </c>
    </row>
    <row r="3659" spans="1:39" customFormat="1" hidden="1" x14ac:dyDescent="0.2">
      <c r="A3659" t="s">
        <v>380</v>
      </c>
      <c r="B3659" s="1" t="s">
        <v>178</v>
      </c>
      <c r="C3659" t="s">
        <v>213</v>
      </c>
      <c r="D3659" s="1" t="s">
        <v>331</v>
      </c>
      <c r="E3659">
        <v>20.08110092491691</v>
      </c>
      <c r="F3659">
        <v>14.839283909724713</v>
      </c>
      <c r="G3659">
        <v>11.993903907882824</v>
      </c>
      <c r="H3659">
        <v>17.827222239356971</v>
      </c>
      <c r="I3659">
        <v>13.938990206957527</v>
      </c>
      <c r="J3659">
        <v>11.297973514241193</v>
      </c>
      <c r="K3659">
        <v>7.7666366090303711</v>
      </c>
      <c r="L3659">
        <v>12.816518430610273</v>
      </c>
      <c r="M3659">
        <v>6.0020443627151394</v>
      </c>
      <c r="N3659">
        <v>9.0189407458551898</v>
      </c>
      <c r="O3659">
        <v>9.9222339742727002</v>
      </c>
      <c r="P3659">
        <v>8.131252529579541</v>
      </c>
      <c r="Q3659">
        <v>6.3002182125585477</v>
      </c>
      <c r="R3659">
        <v>11.47305453636838</v>
      </c>
      <c r="S3659">
        <v>14.206932562726934</v>
      </c>
      <c r="T3659">
        <v>2.4388131721198505</v>
      </c>
      <c r="U3659">
        <v>9.6003925246776873</v>
      </c>
      <c r="V3659">
        <v>5.922842941057425</v>
      </c>
      <c r="W3659">
        <v>9.3109888729947698</v>
      </c>
      <c r="X3659">
        <v>-6.6883617269697311</v>
      </c>
      <c r="Y3659">
        <v>16.723317154745914</v>
      </c>
      <c r="Z3659">
        <v>2.3481388855930021</v>
      </c>
      <c r="AA3659">
        <v>5.3430298201313917</v>
      </c>
      <c r="AB3659">
        <v>9.4302704720507222</v>
      </c>
      <c r="AC3659">
        <v>2.1808623953324826</v>
      </c>
      <c r="AD3659">
        <v>10.279898742699899</v>
      </c>
      <c r="AE3659">
        <v>14.035148148726677</v>
      </c>
      <c r="AF3659">
        <v>10.202452782963519</v>
      </c>
      <c r="AG3659">
        <v>-0.29192139747638635</v>
      </c>
      <c r="AH3659">
        <v>2.0189102235170111</v>
      </c>
      <c r="AI3659">
        <v>11.723067257858318</v>
      </c>
      <c r="AJ3659">
        <v>4.8439338257520177</v>
      </c>
      <c r="AK3659">
        <v>4.9282192372261306</v>
      </c>
      <c r="AL3659">
        <v>-0.91256558921598696</v>
      </c>
      <c r="AM3659">
        <v>18.381698804166049</v>
      </c>
    </row>
    <row r="3660" spans="1:39" customFormat="1" hidden="1" x14ac:dyDescent="0.2">
      <c r="A3660" t="s">
        <v>380</v>
      </c>
      <c r="B3660" s="1" t="s">
        <v>178</v>
      </c>
      <c r="C3660" t="s">
        <v>263</v>
      </c>
      <c r="D3660" s="1" t="s">
        <v>232</v>
      </c>
      <c r="E3660">
        <v>13.6666666666667</v>
      </c>
      <c r="F3660">
        <v>18.75</v>
      </c>
      <c r="G3660">
        <v>20.4166666666667</v>
      </c>
      <c r="H3660">
        <v>20</v>
      </c>
      <c r="I3660">
        <v>18.25</v>
      </c>
      <c r="J3660">
        <v>15.8333333333333</v>
      </c>
      <c r="K3660">
        <v>14.25</v>
      </c>
      <c r="L3660">
        <v>16.375</v>
      </c>
      <c r="M3660">
        <v>17.7083333333333</v>
      </c>
      <c r="N3660">
        <v>18.033333333333299</v>
      </c>
      <c r="O3660">
        <v>20.0625</v>
      </c>
      <c r="P3660">
        <v>19.0625</v>
      </c>
      <c r="Q3660">
        <v>17.1116666666667</v>
      </c>
      <c r="R3660">
        <v>16.554166666666699</v>
      </c>
      <c r="S3660">
        <v>17.11</v>
      </c>
      <c r="T3660">
        <v>16.015000000000001</v>
      </c>
      <c r="U3660">
        <v>12.375</v>
      </c>
      <c r="V3660">
        <v>11.716666666666701</v>
      </c>
      <c r="W3660">
        <v>12.160833333333301</v>
      </c>
      <c r="X3660">
        <v>14.1316666666667</v>
      </c>
      <c r="Y3660">
        <v>16.1869444444444</v>
      </c>
      <c r="Z3660">
        <v>13</v>
      </c>
      <c r="AA3660">
        <v>11.2225</v>
      </c>
      <c r="AB3660">
        <v>10.429166666666699</v>
      </c>
      <c r="AC3660">
        <v>10.1191666666667</v>
      </c>
      <c r="AD3660">
        <v>9.92</v>
      </c>
      <c r="AE3660">
        <v>10.3394444444444</v>
      </c>
      <c r="AF3660">
        <v>10.57</v>
      </c>
      <c r="AG3660">
        <v>11.5758333333333</v>
      </c>
      <c r="AH3660">
        <v>11.580833333333301</v>
      </c>
      <c r="AI3660">
        <v>11.3541666666667</v>
      </c>
      <c r="AJ3660">
        <v>11.3335833333333</v>
      </c>
      <c r="AK3660">
        <v>8.9755555555555606</v>
      </c>
      <c r="AL3660">
        <v>8.2087500000000002</v>
      </c>
      <c r="AM3660">
        <v>8.984375</v>
      </c>
    </row>
    <row r="3661" spans="1:39" customFormat="1" hidden="1" x14ac:dyDescent="0.2">
      <c r="A3661" t="s">
        <v>380</v>
      </c>
      <c r="B3661" s="1" t="s">
        <v>178</v>
      </c>
      <c r="C3661" t="s">
        <v>546</v>
      </c>
      <c r="D3661" s="1" t="s">
        <v>94</v>
      </c>
      <c r="E3661">
        <v>2.2734675000000002</v>
      </c>
      <c r="F3661">
        <v>2.6226775</v>
      </c>
      <c r="G3661">
        <v>2.58732083333333</v>
      </c>
      <c r="H3661">
        <v>2.7613150000000002</v>
      </c>
      <c r="I3661">
        <v>2.8520141666666698</v>
      </c>
      <c r="J3661">
        <v>3.2677415833333301</v>
      </c>
      <c r="K3661">
        <v>3.5507983333333302</v>
      </c>
      <c r="L3661">
        <v>3.6270850000000001</v>
      </c>
      <c r="M3661">
        <v>4.2993491666666701</v>
      </c>
      <c r="N3661">
        <v>4.6079616666666698</v>
      </c>
      <c r="O3661">
        <v>5.52828416666667</v>
      </c>
      <c r="P3661">
        <v>6.1094841666666699</v>
      </c>
      <c r="Q3661">
        <v>6.9398283333333302</v>
      </c>
      <c r="R3661">
        <v>8.6091808333333297</v>
      </c>
      <c r="S3661">
        <v>10.540746666666699</v>
      </c>
      <c r="T3661">
        <v>7.5647491666666697</v>
      </c>
      <c r="U3661">
        <v>6.4596925000000001</v>
      </c>
      <c r="V3661">
        <v>6.3593283333333304</v>
      </c>
      <c r="W3661">
        <v>6.7715491666666701</v>
      </c>
      <c r="X3661">
        <v>7.0453650000000003</v>
      </c>
      <c r="Y3661">
        <v>8.26122333333333</v>
      </c>
      <c r="Z3661">
        <v>8.4736741582488797</v>
      </c>
      <c r="AA3661">
        <v>7.3212219611528804</v>
      </c>
      <c r="AB3661">
        <v>7.2611321323273499</v>
      </c>
      <c r="AC3661">
        <v>8.2099686265933105</v>
      </c>
      <c r="AD3661">
        <v>9.6550560691352594</v>
      </c>
      <c r="AE3661">
        <v>10.852655568783099</v>
      </c>
      <c r="AF3661">
        <v>12.7589308811644</v>
      </c>
      <c r="AG3661">
        <v>14.7096108855267</v>
      </c>
      <c r="AH3661">
        <v>13.3238014244992</v>
      </c>
      <c r="AI3661">
        <v>13.233926471583301</v>
      </c>
      <c r="AJ3661">
        <v>14.448427054833299</v>
      </c>
      <c r="AK3661">
        <v>16.459105390333299</v>
      </c>
      <c r="AL3661">
        <v>14.778678213916701</v>
      </c>
      <c r="AM3661">
        <v>16.355853484499999</v>
      </c>
    </row>
    <row r="3662" spans="1:39" customFormat="1" hidden="1" x14ac:dyDescent="0.2">
      <c r="A3662" t="s">
        <v>380</v>
      </c>
      <c r="B3662" s="1" t="s">
        <v>178</v>
      </c>
      <c r="C3662" t="s">
        <v>309</v>
      </c>
      <c r="D3662" s="1" t="s">
        <v>274</v>
      </c>
      <c r="E3662" t="s">
        <v>49</v>
      </c>
      <c r="F3662" t="s">
        <v>49</v>
      </c>
      <c r="G3662" t="s">
        <v>49</v>
      </c>
      <c r="H3662" t="s">
        <v>49</v>
      </c>
      <c r="I3662" t="s">
        <v>49</v>
      </c>
      <c r="J3662" t="s">
        <v>49</v>
      </c>
      <c r="K3662" t="s">
        <v>49</v>
      </c>
      <c r="L3662" t="s">
        <v>49</v>
      </c>
      <c r="M3662">
        <v>54.787235260009801</v>
      </c>
      <c r="N3662" t="s">
        <v>49</v>
      </c>
      <c r="O3662">
        <v>40.425533294677699</v>
      </c>
      <c r="P3662" t="s">
        <v>49</v>
      </c>
      <c r="Q3662">
        <v>50.793651580810497</v>
      </c>
      <c r="R3662" t="s">
        <v>49</v>
      </c>
      <c r="S3662">
        <v>46.031745910644503</v>
      </c>
      <c r="T3662">
        <v>47.236179351806598</v>
      </c>
      <c r="U3662">
        <v>58.737865447997997</v>
      </c>
      <c r="V3662">
        <v>46.116504669189503</v>
      </c>
      <c r="W3662">
        <v>41.545894622802699</v>
      </c>
      <c r="X3662">
        <v>30.917875289916999</v>
      </c>
      <c r="Y3662">
        <v>37.980770111083999</v>
      </c>
      <c r="Z3662">
        <v>54.028434753417997</v>
      </c>
      <c r="AA3662">
        <v>62.0853080749512</v>
      </c>
      <c r="AB3662">
        <v>59.715641021728501</v>
      </c>
      <c r="AC3662">
        <v>56.398105621337898</v>
      </c>
      <c r="AD3662">
        <v>59.241706848144503</v>
      </c>
      <c r="AE3662">
        <v>33.809524536132798</v>
      </c>
      <c r="AF3662">
        <v>35.238094329833999</v>
      </c>
      <c r="AG3662">
        <v>37.142856597900398</v>
      </c>
      <c r="AH3662">
        <v>39.047618865966797</v>
      </c>
      <c r="AI3662">
        <v>40.0943412780762</v>
      </c>
      <c r="AJ3662">
        <v>28.773584365844702</v>
      </c>
      <c r="AK3662">
        <v>38.679244995117202</v>
      </c>
      <c r="AL3662">
        <v>39.622642517089801</v>
      </c>
      <c r="AM3662">
        <v>41.981132507324197</v>
      </c>
    </row>
    <row r="3663" spans="1:39" customFormat="1" hidden="1" x14ac:dyDescent="0.2">
      <c r="A3663" t="s">
        <v>380</v>
      </c>
      <c r="B3663" s="1" t="s">
        <v>178</v>
      </c>
      <c r="C3663" t="s">
        <v>421</v>
      </c>
      <c r="D3663" s="1" t="s">
        <v>223</v>
      </c>
      <c r="E3663">
        <v>926257</v>
      </c>
      <c r="F3663">
        <v>944035</v>
      </c>
      <c r="G3663">
        <v>962268</v>
      </c>
      <c r="H3663">
        <v>980967</v>
      </c>
      <c r="I3663">
        <v>999834</v>
      </c>
      <c r="J3663">
        <v>1018503</v>
      </c>
      <c r="K3663">
        <v>1037215</v>
      </c>
      <c r="L3663">
        <v>1055695</v>
      </c>
      <c r="M3663">
        <v>1072884</v>
      </c>
      <c r="N3663">
        <v>1089115</v>
      </c>
      <c r="O3663">
        <v>1104182</v>
      </c>
      <c r="P3663">
        <v>1117063</v>
      </c>
      <c r="Q3663">
        <v>1127531</v>
      </c>
      <c r="R3663">
        <v>1135396</v>
      </c>
      <c r="S3663">
        <v>1141241</v>
      </c>
      <c r="T3663">
        <v>1145280</v>
      </c>
      <c r="U3663">
        <v>1147044</v>
      </c>
      <c r="V3663">
        <v>1148468</v>
      </c>
      <c r="W3663">
        <v>1154270</v>
      </c>
      <c r="X3663">
        <v>1165610</v>
      </c>
      <c r="Y3663">
        <v>1179562</v>
      </c>
      <c r="Z3663">
        <v>1193346</v>
      </c>
      <c r="AA3663">
        <v>1206870</v>
      </c>
      <c r="AB3663">
        <v>1221461</v>
      </c>
      <c r="AC3663">
        <v>1237025</v>
      </c>
      <c r="AD3663">
        <v>1252899</v>
      </c>
      <c r="AE3663">
        <v>1268650</v>
      </c>
      <c r="AF3663">
        <v>1285685</v>
      </c>
      <c r="AG3663">
        <v>1304623</v>
      </c>
      <c r="AH3663">
        <v>1324837</v>
      </c>
      <c r="AI3663">
        <v>1345992</v>
      </c>
      <c r="AJ3663">
        <v>1366963</v>
      </c>
      <c r="AK3663">
        <v>1387660</v>
      </c>
      <c r="AL3663">
        <v>1407511</v>
      </c>
      <c r="AM3663">
        <v>1425562</v>
      </c>
    </row>
    <row r="3664" spans="1:39" customFormat="1" hidden="1" x14ac:dyDescent="0.2">
      <c r="A3664" t="s">
        <v>380</v>
      </c>
      <c r="B3664" s="1" t="s">
        <v>178</v>
      </c>
      <c r="C3664" t="s">
        <v>120</v>
      </c>
      <c r="D3664" s="1" t="s">
        <v>488</v>
      </c>
      <c r="E3664">
        <v>2.02729486909569</v>
      </c>
      <c r="F3664">
        <v>1.9057804464953101</v>
      </c>
      <c r="G3664">
        <v>1.78945956453694</v>
      </c>
      <c r="H3664">
        <v>1.6818337468005</v>
      </c>
      <c r="I3664">
        <v>1.5725852384516099</v>
      </c>
      <c r="J3664">
        <v>1.4407892429208899</v>
      </c>
      <c r="K3664">
        <v>1.32579415797881</v>
      </c>
      <c r="L3664">
        <v>1.2191932944884001</v>
      </c>
      <c r="M3664">
        <v>1.08090758779064</v>
      </c>
      <c r="N3664">
        <v>0.89015035747625804</v>
      </c>
      <c r="O3664">
        <v>0.65989530605573099</v>
      </c>
      <c r="P3664">
        <v>0.43237530179015798</v>
      </c>
      <c r="Q3664">
        <v>0.219741612882212</v>
      </c>
      <c r="R3664">
        <v>4.2169999747009197E-2</v>
      </c>
      <c r="S3664">
        <v>-9.7022604769250606E-2</v>
      </c>
      <c r="T3664">
        <v>-0.22573259882655999</v>
      </c>
      <c r="U3664">
        <v>-0.384374749020571</v>
      </c>
      <c r="V3664">
        <v>-0.40173587545232697</v>
      </c>
      <c r="W3664">
        <v>-3.2572927734326497E-2</v>
      </c>
      <c r="X3664">
        <v>0.33760569608704399</v>
      </c>
      <c r="Y3664">
        <v>0.58057526205028898</v>
      </c>
      <c r="Z3664">
        <v>0.70701358871821796</v>
      </c>
      <c r="AA3664">
        <v>0.67352848270633303</v>
      </c>
      <c r="AB3664">
        <v>0.73539449501346399</v>
      </c>
      <c r="AC3664">
        <v>0.83281787289948805</v>
      </c>
      <c r="AD3664">
        <v>0.93110853556566298</v>
      </c>
      <c r="AE3664">
        <v>1.0219362219370201</v>
      </c>
      <c r="AF3664">
        <v>1.10491438799432</v>
      </c>
      <c r="AG3664">
        <v>1.18953362244047</v>
      </c>
      <c r="AH3664">
        <v>1.2397919001165001</v>
      </c>
      <c r="AI3664">
        <v>1.2544131320454399</v>
      </c>
      <c r="AJ3664">
        <v>1.2516781219317199</v>
      </c>
      <c r="AK3664">
        <v>1.26784087310275</v>
      </c>
      <c r="AL3664">
        <v>1.2062178802275001</v>
      </c>
      <c r="AM3664">
        <v>1.0625570973843901</v>
      </c>
    </row>
    <row r="3665" spans="1:39" customFormat="1" hidden="1" x14ac:dyDescent="0.2">
      <c r="A3665" t="s">
        <v>380</v>
      </c>
      <c r="B3665" s="1" t="s">
        <v>178</v>
      </c>
      <c r="C3665" t="s">
        <v>514</v>
      </c>
      <c r="D3665" s="1" t="s">
        <v>142</v>
      </c>
      <c r="E3665">
        <v>1733733</v>
      </c>
      <c r="F3665">
        <v>1767091</v>
      </c>
      <c r="G3665">
        <v>1798997</v>
      </c>
      <c r="H3665">
        <v>1829509</v>
      </c>
      <c r="I3665">
        <v>1858507</v>
      </c>
      <c r="J3665">
        <v>1885478</v>
      </c>
      <c r="K3665">
        <v>1910642</v>
      </c>
      <c r="L3665">
        <v>1934079</v>
      </c>
      <c r="M3665">
        <v>1955098</v>
      </c>
      <c r="N3665">
        <v>1972579</v>
      </c>
      <c r="O3665">
        <v>1985639</v>
      </c>
      <c r="P3665">
        <v>1994243</v>
      </c>
      <c r="Q3665">
        <v>1998630</v>
      </c>
      <c r="R3665">
        <v>1999473</v>
      </c>
      <c r="S3665">
        <v>1997534</v>
      </c>
      <c r="T3665">
        <v>1993030</v>
      </c>
      <c r="U3665">
        <v>1985384</v>
      </c>
      <c r="V3665">
        <v>1977424</v>
      </c>
      <c r="W3665">
        <v>1976780</v>
      </c>
      <c r="X3665">
        <v>1983465</v>
      </c>
      <c r="Y3665">
        <v>1995014</v>
      </c>
      <c r="Z3665">
        <v>2009169</v>
      </c>
      <c r="AA3665">
        <v>2022747</v>
      </c>
      <c r="AB3665">
        <v>2037677</v>
      </c>
      <c r="AC3665">
        <v>2054718</v>
      </c>
      <c r="AD3665">
        <v>2073939</v>
      </c>
      <c r="AE3665">
        <v>2095242</v>
      </c>
      <c r="AF3665">
        <v>2118521</v>
      </c>
      <c r="AG3665">
        <v>2143872</v>
      </c>
      <c r="AH3665">
        <v>2170617</v>
      </c>
      <c r="AI3665">
        <v>2198017</v>
      </c>
      <c r="AJ3665">
        <v>2225702</v>
      </c>
      <c r="AK3665">
        <v>2254100</v>
      </c>
      <c r="AL3665">
        <v>2281454</v>
      </c>
      <c r="AM3665">
        <v>2305825</v>
      </c>
    </row>
    <row r="3666" spans="1:39" customFormat="1" hidden="1" x14ac:dyDescent="0.2">
      <c r="A3666" t="s">
        <v>380</v>
      </c>
      <c r="B3666" s="1" t="s">
        <v>178</v>
      </c>
      <c r="C3666" t="s">
        <v>267</v>
      </c>
      <c r="D3666" s="1" t="s">
        <v>205</v>
      </c>
      <c r="E3666" t="s">
        <v>49</v>
      </c>
      <c r="F3666" t="s">
        <v>49</v>
      </c>
      <c r="G3666" t="s">
        <v>49</v>
      </c>
      <c r="H3666" t="s">
        <v>49</v>
      </c>
      <c r="I3666" t="s">
        <v>49</v>
      </c>
      <c r="J3666" t="s">
        <v>49</v>
      </c>
      <c r="K3666" t="s">
        <v>49</v>
      </c>
      <c r="L3666" t="s">
        <v>49</v>
      </c>
      <c r="M3666" t="s">
        <v>49</v>
      </c>
      <c r="N3666" t="s">
        <v>49</v>
      </c>
      <c r="O3666" t="s">
        <v>49</v>
      </c>
      <c r="P3666" t="s">
        <v>49</v>
      </c>
      <c r="Q3666" t="s">
        <v>49</v>
      </c>
      <c r="R3666" t="s">
        <v>49</v>
      </c>
      <c r="S3666" t="s">
        <v>49</v>
      </c>
      <c r="T3666" t="s">
        <v>49</v>
      </c>
      <c r="U3666" t="s">
        <v>49</v>
      </c>
      <c r="V3666">
        <v>17.100000000000001</v>
      </c>
      <c r="W3666">
        <v>17.100000000000001</v>
      </c>
      <c r="X3666">
        <v>12.9</v>
      </c>
      <c r="Y3666">
        <v>10.8</v>
      </c>
      <c r="Z3666">
        <v>10.8</v>
      </c>
      <c r="AA3666">
        <v>10.8</v>
      </c>
      <c r="AB3666">
        <v>10.8</v>
      </c>
      <c r="AC3666">
        <v>10.8</v>
      </c>
      <c r="AD3666">
        <v>10.8</v>
      </c>
      <c r="AE3666">
        <v>10.8</v>
      </c>
      <c r="AF3666">
        <v>10.8</v>
      </c>
      <c r="AG3666">
        <v>10.8</v>
      </c>
      <c r="AH3666">
        <v>10.8</v>
      </c>
      <c r="AI3666">
        <v>10.8</v>
      </c>
      <c r="AJ3666">
        <v>10.8</v>
      </c>
      <c r="AK3666" t="s">
        <v>49</v>
      </c>
      <c r="AL3666" t="s">
        <v>49</v>
      </c>
      <c r="AM3666" t="s">
        <v>49</v>
      </c>
    </row>
    <row r="3667" spans="1:39" customFormat="1" hidden="1" x14ac:dyDescent="0.2">
      <c r="A3667" t="s">
        <v>380</v>
      </c>
      <c r="B3667" s="1" t="s">
        <v>178</v>
      </c>
      <c r="C3667" t="s">
        <v>447</v>
      </c>
      <c r="D3667" s="1" t="s">
        <v>564</v>
      </c>
      <c r="E3667" t="s">
        <v>49</v>
      </c>
      <c r="F3667" t="s">
        <v>49</v>
      </c>
      <c r="G3667" t="s">
        <v>49</v>
      </c>
      <c r="H3667" t="s">
        <v>49</v>
      </c>
      <c r="I3667" t="s">
        <v>49</v>
      </c>
      <c r="J3667" t="s">
        <v>49</v>
      </c>
      <c r="K3667" t="s">
        <v>49</v>
      </c>
      <c r="L3667" t="s">
        <v>49</v>
      </c>
      <c r="M3667" t="s">
        <v>49</v>
      </c>
      <c r="N3667" t="s">
        <v>49</v>
      </c>
      <c r="O3667" t="s">
        <v>49</v>
      </c>
      <c r="P3667" t="s">
        <v>49</v>
      </c>
      <c r="Q3667" t="s">
        <v>49</v>
      </c>
      <c r="R3667" t="s">
        <v>49</v>
      </c>
      <c r="S3667" t="s">
        <v>49</v>
      </c>
      <c r="T3667" t="s">
        <v>49</v>
      </c>
      <c r="U3667">
        <v>6</v>
      </c>
      <c r="V3667">
        <v>6</v>
      </c>
      <c r="W3667">
        <v>6</v>
      </c>
      <c r="X3667">
        <v>6</v>
      </c>
      <c r="Y3667">
        <v>6</v>
      </c>
      <c r="Z3667">
        <v>6</v>
      </c>
      <c r="AA3667">
        <v>6</v>
      </c>
      <c r="AB3667">
        <v>6</v>
      </c>
      <c r="AC3667">
        <v>6</v>
      </c>
      <c r="AD3667">
        <v>4</v>
      </c>
      <c r="AE3667">
        <v>4</v>
      </c>
      <c r="AF3667">
        <v>4</v>
      </c>
      <c r="AG3667">
        <v>4</v>
      </c>
      <c r="AH3667">
        <v>4</v>
      </c>
      <c r="AI3667">
        <v>4</v>
      </c>
      <c r="AJ3667">
        <v>4</v>
      </c>
      <c r="AK3667" t="s">
        <v>49</v>
      </c>
      <c r="AL3667" t="s">
        <v>49</v>
      </c>
      <c r="AM3667" t="s">
        <v>49</v>
      </c>
    </row>
    <row r="3668" spans="1:39" customFormat="1" hidden="1" x14ac:dyDescent="0.2">
      <c r="A3668" t="s">
        <v>380</v>
      </c>
      <c r="B3668" s="1" t="s">
        <v>178</v>
      </c>
      <c r="C3668" t="s">
        <v>458</v>
      </c>
      <c r="D3668" s="1" t="s">
        <v>187</v>
      </c>
      <c r="E3668" t="s">
        <v>49</v>
      </c>
      <c r="F3668" t="s">
        <v>49</v>
      </c>
      <c r="G3668" t="s">
        <v>49</v>
      </c>
      <c r="H3668" t="s">
        <v>49</v>
      </c>
      <c r="I3668" t="s">
        <v>49</v>
      </c>
      <c r="J3668" t="s">
        <v>49</v>
      </c>
      <c r="K3668" t="s">
        <v>49</v>
      </c>
      <c r="L3668" t="s">
        <v>49</v>
      </c>
      <c r="M3668" t="s">
        <v>49</v>
      </c>
      <c r="N3668" t="s">
        <v>49</v>
      </c>
      <c r="O3668" t="s">
        <v>49</v>
      </c>
      <c r="P3668" t="s">
        <v>49</v>
      </c>
      <c r="Q3668" t="s">
        <v>49</v>
      </c>
      <c r="R3668" t="s">
        <v>49</v>
      </c>
      <c r="S3668" t="s">
        <v>49</v>
      </c>
      <c r="T3668" t="s">
        <v>49</v>
      </c>
      <c r="U3668" t="s">
        <v>49</v>
      </c>
      <c r="V3668" t="s">
        <v>49</v>
      </c>
      <c r="W3668" t="s">
        <v>49</v>
      </c>
      <c r="X3668" t="s">
        <v>49</v>
      </c>
      <c r="Y3668" t="s">
        <v>49</v>
      </c>
      <c r="Z3668" t="s">
        <v>49</v>
      </c>
      <c r="AA3668" t="s">
        <v>49</v>
      </c>
      <c r="AB3668" t="s">
        <v>49</v>
      </c>
      <c r="AC3668" t="s">
        <v>49</v>
      </c>
      <c r="AD3668" t="s">
        <v>49</v>
      </c>
      <c r="AE3668" t="s">
        <v>49</v>
      </c>
      <c r="AF3668" t="s">
        <v>49</v>
      </c>
      <c r="AG3668" t="s">
        <v>49</v>
      </c>
      <c r="AH3668" t="s">
        <v>49</v>
      </c>
      <c r="AI3668" t="s">
        <v>49</v>
      </c>
      <c r="AJ3668" t="s">
        <v>49</v>
      </c>
      <c r="AK3668" t="s">
        <v>49</v>
      </c>
      <c r="AL3668" t="s">
        <v>49</v>
      </c>
      <c r="AM3668" t="s">
        <v>49</v>
      </c>
    </row>
    <row r="3669" spans="1:39" customFormat="1" hidden="1" x14ac:dyDescent="0.2">
      <c r="A3669" t="s">
        <v>380</v>
      </c>
      <c r="B3669" s="1" t="s">
        <v>178</v>
      </c>
      <c r="C3669" t="s">
        <v>487</v>
      </c>
      <c r="D3669" s="1" t="s">
        <v>306</v>
      </c>
      <c r="E3669">
        <v>184.94888456253801</v>
      </c>
      <c r="F3669">
        <v>185.419828470856</v>
      </c>
      <c r="G3669">
        <v>180.95249101201</v>
      </c>
      <c r="H3669">
        <v>193.182175793429</v>
      </c>
      <c r="I3669">
        <v>207.24139573431299</v>
      </c>
      <c r="J3669">
        <v>206.808589100956</v>
      </c>
      <c r="K3669">
        <v>197.25031557994899</v>
      </c>
      <c r="L3669">
        <v>197.620843237721</v>
      </c>
      <c r="M3669">
        <v>178.832138415999</v>
      </c>
      <c r="N3669">
        <v>179.128542931829</v>
      </c>
      <c r="O3669">
        <v>164.507040472754</v>
      </c>
      <c r="P3669">
        <v>150.73630106056299</v>
      </c>
      <c r="Q3669">
        <v>142.92909235791001</v>
      </c>
      <c r="R3669">
        <v>123.356580385584</v>
      </c>
      <c r="S3669">
        <v>77.444132421945696</v>
      </c>
      <c r="T3669">
        <v>111.21190893485399</v>
      </c>
      <c r="U3669">
        <v>128.76372386553899</v>
      </c>
      <c r="V3669">
        <v>130.40100110767301</v>
      </c>
      <c r="W3669">
        <v>128.37819993993301</v>
      </c>
      <c r="X3669">
        <v>126.652292917163</v>
      </c>
      <c r="Y3669">
        <v>117.44369416404901</v>
      </c>
      <c r="Z3669">
        <v>95.494018834862104</v>
      </c>
      <c r="AA3669">
        <v>100</v>
      </c>
      <c r="AB3669">
        <v>99.681502917498705</v>
      </c>
      <c r="AC3669">
        <v>95.402800126345795</v>
      </c>
      <c r="AD3669">
        <v>86.339890561633794</v>
      </c>
      <c r="AE3669">
        <v>81.536072625114102</v>
      </c>
      <c r="AF3669">
        <v>78.332924716085401</v>
      </c>
      <c r="AG3669">
        <v>73.901321456836001</v>
      </c>
      <c r="AH3669">
        <v>80.186223689034705</v>
      </c>
      <c r="AI3669">
        <v>81.688408135214502</v>
      </c>
      <c r="AJ3669">
        <v>79.944411757036804</v>
      </c>
      <c r="AK3669">
        <v>75.137365186755702</v>
      </c>
      <c r="AL3669">
        <v>81.6998426555554</v>
      </c>
      <c r="AM3669">
        <v>80.172975117843194</v>
      </c>
    </row>
    <row r="3670" spans="1:39" customFormat="1" hidden="1" x14ac:dyDescent="0.2">
      <c r="A3670" t="s">
        <v>380</v>
      </c>
      <c r="B3670" s="1" t="s">
        <v>178</v>
      </c>
      <c r="C3670" t="s">
        <v>454</v>
      </c>
      <c r="D3670" s="1" t="s">
        <v>165</v>
      </c>
      <c r="E3670">
        <v>-5.341751706840995</v>
      </c>
      <c r="F3670">
        <v>3.4053818145970927</v>
      </c>
      <c r="G3670">
        <v>7.5207332407233238</v>
      </c>
      <c r="H3670">
        <v>1.844037158263131</v>
      </c>
      <c r="I3670">
        <v>3.783612427327999</v>
      </c>
      <c r="J3670">
        <v>4.074970707810575</v>
      </c>
      <c r="K3670">
        <v>6.0161137017672859</v>
      </c>
      <c r="L3670">
        <v>3.1542203383792913</v>
      </c>
      <c r="M3670">
        <v>11.043455851249313</v>
      </c>
      <c r="N3670">
        <v>8.2686481136268366</v>
      </c>
      <c r="O3670">
        <v>9.2249453628286258</v>
      </c>
      <c r="P3670">
        <v>10.109239664481088</v>
      </c>
      <c r="Q3670">
        <v>10.170673810367456</v>
      </c>
      <c r="R3670">
        <v>4.5581527764098331</v>
      </c>
      <c r="S3670">
        <v>2.5419362661531806</v>
      </c>
      <c r="T3670">
        <v>13.252971610544881</v>
      </c>
      <c r="U3670">
        <v>2.5315670969860693</v>
      </c>
      <c r="V3670">
        <v>5.4698529276006553</v>
      </c>
      <c r="W3670">
        <v>2.607097867945992</v>
      </c>
      <c r="X3670">
        <v>22.312359721642594</v>
      </c>
      <c r="Y3670">
        <v>-0.45952490331508838</v>
      </c>
      <c r="Z3670">
        <v>10.407479051782159</v>
      </c>
      <c r="AA3670">
        <v>5.5812617027510436</v>
      </c>
      <c r="AB3670">
        <v>0.91281524783501977</v>
      </c>
      <c r="AC3670">
        <v>7.7688757808887221</v>
      </c>
      <c r="AD3670">
        <v>-0.32635026582641208</v>
      </c>
      <c r="AE3670">
        <v>-3.2408461463673297</v>
      </c>
      <c r="AF3670">
        <v>0.33351999683740052</v>
      </c>
      <c r="AG3670">
        <v>11.902500677120965</v>
      </c>
      <c r="AH3670">
        <v>9.3726967763787279</v>
      </c>
      <c r="AI3670">
        <v>-0.33019196504889581</v>
      </c>
      <c r="AJ3670">
        <v>6.1898187818542967</v>
      </c>
      <c r="AK3670">
        <v>3.8572429302159836</v>
      </c>
      <c r="AL3670">
        <v>9.2053201734964709</v>
      </c>
      <c r="AM3670">
        <v>-7.9381558966404517</v>
      </c>
    </row>
    <row r="3671" spans="1:39" customFormat="1" hidden="1" x14ac:dyDescent="0.2">
      <c r="A3671" t="s">
        <v>380</v>
      </c>
      <c r="B3671" s="1" t="s">
        <v>178</v>
      </c>
      <c r="C3671" t="s">
        <v>381</v>
      </c>
      <c r="D3671" s="1" t="s">
        <v>512</v>
      </c>
      <c r="E3671" t="s">
        <v>49</v>
      </c>
      <c r="F3671" t="s">
        <v>49</v>
      </c>
      <c r="G3671" t="s">
        <v>49</v>
      </c>
      <c r="H3671" t="s">
        <v>49</v>
      </c>
      <c r="I3671" t="s">
        <v>49</v>
      </c>
      <c r="J3671" t="s">
        <v>49</v>
      </c>
      <c r="K3671" t="s">
        <v>49</v>
      </c>
      <c r="L3671" t="s">
        <v>49</v>
      </c>
      <c r="M3671">
        <v>43.478260040283203</v>
      </c>
      <c r="N3671" t="s">
        <v>49</v>
      </c>
      <c r="O3671">
        <v>38.043479919433601</v>
      </c>
      <c r="P3671" t="s">
        <v>49</v>
      </c>
      <c r="Q3671">
        <v>45.108695983886697</v>
      </c>
      <c r="R3671" t="s">
        <v>49</v>
      </c>
      <c r="S3671">
        <v>37.297298431396499</v>
      </c>
      <c r="T3671">
        <v>32.972972869872997</v>
      </c>
      <c r="U3671">
        <v>28.855720520019499</v>
      </c>
      <c r="V3671">
        <v>26.9607849121094</v>
      </c>
      <c r="W3671">
        <v>25.490196228027301</v>
      </c>
      <c r="X3671">
        <v>23.300970077514599</v>
      </c>
      <c r="Y3671">
        <v>27.6699028015137</v>
      </c>
      <c r="Z3671">
        <v>27.751195907592798</v>
      </c>
      <c r="AA3671">
        <v>28.708133697509801</v>
      </c>
      <c r="AB3671">
        <v>28.9099521636963</v>
      </c>
      <c r="AC3671">
        <v>31.753555297851602</v>
      </c>
      <c r="AD3671">
        <v>38.388626098632798</v>
      </c>
      <c r="AE3671">
        <v>35.096153259277301</v>
      </c>
      <c r="AF3671">
        <v>35.238094329833999</v>
      </c>
      <c r="AG3671">
        <v>34.761905670166001</v>
      </c>
      <c r="AH3671">
        <v>36.666667938232401</v>
      </c>
      <c r="AI3671">
        <v>30.476190567016602</v>
      </c>
      <c r="AJ3671">
        <v>30.476190567016602</v>
      </c>
      <c r="AK3671">
        <v>29.0476188659668</v>
      </c>
      <c r="AL3671">
        <v>24.761905670166001</v>
      </c>
      <c r="AM3671">
        <v>29.245283126831101</v>
      </c>
    </row>
    <row r="3672" spans="1:39" customFormat="1" hidden="1" x14ac:dyDescent="0.2">
      <c r="A3672" t="s">
        <v>380</v>
      </c>
      <c r="B3672" s="1" t="s">
        <v>178</v>
      </c>
      <c r="C3672" t="s">
        <v>410</v>
      </c>
      <c r="D3672" s="1" t="s">
        <v>81</v>
      </c>
      <c r="E3672" t="s">
        <v>49</v>
      </c>
      <c r="F3672" t="s">
        <v>49</v>
      </c>
      <c r="G3672" t="s">
        <v>49</v>
      </c>
      <c r="H3672" t="s">
        <v>49</v>
      </c>
      <c r="I3672" t="s">
        <v>49</v>
      </c>
      <c r="J3672" t="s">
        <v>49</v>
      </c>
      <c r="K3672" t="s">
        <v>49</v>
      </c>
      <c r="L3672" t="s">
        <v>49</v>
      </c>
      <c r="M3672">
        <v>55.778896331787102</v>
      </c>
      <c r="N3672" t="s">
        <v>49</v>
      </c>
      <c r="O3672">
        <v>56.5</v>
      </c>
      <c r="P3672" t="s">
        <v>49</v>
      </c>
      <c r="Q3672">
        <v>53.233829498291001</v>
      </c>
      <c r="R3672" t="s">
        <v>49</v>
      </c>
      <c r="S3672">
        <v>56.716419219970703</v>
      </c>
      <c r="T3672">
        <v>54.726367950439503</v>
      </c>
      <c r="U3672">
        <v>49.038459777832003</v>
      </c>
      <c r="V3672">
        <v>46.411483764648402</v>
      </c>
      <c r="W3672">
        <v>47.368419647216797</v>
      </c>
      <c r="X3672">
        <v>46.8899536132813</v>
      </c>
      <c r="Y3672">
        <v>48.0769233703613</v>
      </c>
      <c r="Z3672">
        <v>47.867298126220703</v>
      </c>
      <c r="AA3672">
        <v>45.971565246582003</v>
      </c>
      <c r="AB3672">
        <v>47.417839050292997</v>
      </c>
      <c r="AC3672">
        <v>47.417839050292997</v>
      </c>
      <c r="AD3672">
        <v>49.2957763671875</v>
      </c>
      <c r="AE3672">
        <v>48.557693481445298</v>
      </c>
      <c r="AF3672">
        <v>49.047618865966797</v>
      </c>
      <c r="AG3672">
        <v>47.619049072265597</v>
      </c>
      <c r="AH3672">
        <v>43.333332061767599</v>
      </c>
      <c r="AI3672">
        <v>40</v>
      </c>
      <c r="AJ3672">
        <v>38.095237731933601</v>
      </c>
      <c r="AK3672">
        <v>34.761905670166001</v>
      </c>
      <c r="AL3672">
        <v>36.190475463867202</v>
      </c>
      <c r="AM3672">
        <v>33.962265014648402</v>
      </c>
    </row>
    <row r="3673" spans="1:39" customFormat="1" hidden="1" x14ac:dyDescent="0.2">
      <c r="A3673" t="s">
        <v>380</v>
      </c>
      <c r="B3673" s="1" t="s">
        <v>178</v>
      </c>
      <c r="C3673" t="s">
        <v>330</v>
      </c>
      <c r="D3673" s="1" t="s">
        <v>266</v>
      </c>
      <c r="E3673" t="s">
        <v>49</v>
      </c>
      <c r="F3673" t="s">
        <v>49</v>
      </c>
      <c r="G3673" t="s">
        <v>49</v>
      </c>
      <c r="H3673" t="s">
        <v>49</v>
      </c>
      <c r="I3673" t="s">
        <v>49</v>
      </c>
      <c r="J3673" t="s">
        <v>49</v>
      </c>
      <c r="K3673" t="s">
        <v>49</v>
      </c>
      <c r="L3673" t="s">
        <v>49</v>
      </c>
      <c r="M3673" t="s">
        <v>49</v>
      </c>
      <c r="N3673" t="s">
        <v>49</v>
      </c>
      <c r="O3673" t="s">
        <v>49</v>
      </c>
      <c r="P3673" t="s">
        <v>49</v>
      </c>
      <c r="Q3673" t="s">
        <v>49</v>
      </c>
      <c r="R3673">
        <v>0.78</v>
      </c>
      <c r="S3673" t="s">
        <v>49</v>
      </c>
      <c r="T3673" t="s">
        <v>49</v>
      </c>
      <c r="U3673">
        <v>9.9700000000000006</v>
      </c>
      <c r="V3673">
        <v>11.97</v>
      </c>
      <c r="W3673">
        <v>10.91</v>
      </c>
      <c r="X3673">
        <v>9.4</v>
      </c>
      <c r="Y3673">
        <v>10.199999999999999</v>
      </c>
      <c r="Z3673">
        <v>9.8800000000000008</v>
      </c>
      <c r="AA3673">
        <v>10.73</v>
      </c>
      <c r="AB3673">
        <v>10.41</v>
      </c>
      <c r="AC3673">
        <v>9.26</v>
      </c>
      <c r="AD3673">
        <v>2.6</v>
      </c>
      <c r="AE3673">
        <v>3.18</v>
      </c>
      <c r="AF3673">
        <v>3.6</v>
      </c>
      <c r="AG3673">
        <v>3.11</v>
      </c>
      <c r="AH3673">
        <v>2.35</v>
      </c>
      <c r="AI3673">
        <v>6.03</v>
      </c>
      <c r="AJ3673">
        <v>7.45</v>
      </c>
      <c r="AK3673">
        <v>5.81</v>
      </c>
      <c r="AL3673" t="s">
        <v>49</v>
      </c>
      <c r="AM3673" t="s">
        <v>49</v>
      </c>
    </row>
    <row r="3674" spans="1:39" customFormat="1" hidden="1" x14ac:dyDescent="0.2">
      <c r="A3674" t="s">
        <v>380</v>
      </c>
      <c r="B3674" s="1" t="s">
        <v>178</v>
      </c>
      <c r="C3674" t="s">
        <v>19</v>
      </c>
      <c r="D3674" s="1" t="s">
        <v>127</v>
      </c>
      <c r="E3674" t="s">
        <v>49</v>
      </c>
      <c r="F3674" t="s">
        <v>49</v>
      </c>
      <c r="G3674" t="s">
        <v>49</v>
      </c>
      <c r="H3674" t="s">
        <v>49</v>
      </c>
      <c r="I3674" t="s">
        <v>49</v>
      </c>
      <c r="J3674" t="s">
        <v>49</v>
      </c>
      <c r="K3674" t="s">
        <v>49</v>
      </c>
      <c r="L3674" t="s">
        <v>49</v>
      </c>
      <c r="M3674" t="s">
        <v>49</v>
      </c>
      <c r="N3674" t="s">
        <v>49</v>
      </c>
      <c r="O3674" t="s">
        <v>49</v>
      </c>
      <c r="P3674" t="s">
        <v>49</v>
      </c>
      <c r="Q3674" t="s">
        <v>49</v>
      </c>
      <c r="R3674">
        <v>0.96</v>
      </c>
      <c r="S3674" t="s">
        <v>49</v>
      </c>
      <c r="T3674" t="s">
        <v>49</v>
      </c>
      <c r="U3674">
        <v>9.99</v>
      </c>
      <c r="V3674">
        <v>9.91</v>
      </c>
      <c r="W3674">
        <v>9.4700000000000006</v>
      </c>
      <c r="X3674">
        <v>9.02</v>
      </c>
      <c r="Y3674">
        <v>9.18</v>
      </c>
      <c r="Z3674">
        <v>9.24</v>
      </c>
      <c r="AA3674">
        <v>9.2799999999999994</v>
      </c>
      <c r="AB3674">
        <v>8.75</v>
      </c>
      <c r="AC3674">
        <v>8.31</v>
      </c>
      <c r="AD3674">
        <v>2.99</v>
      </c>
      <c r="AE3674">
        <v>3.66</v>
      </c>
      <c r="AF3674">
        <v>3.86</v>
      </c>
      <c r="AG3674">
        <v>3.38</v>
      </c>
      <c r="AH3674">
        <v>2.5299999999999998</v>
      </c>
      <c r="AI3674">
        <v>6.34</v>
      </c>
      <c r="AJ3674">
        <v>6.34</v>
      </c>
      <c r="AK3674">
        <v>6.34</v>
      </c>
      <c r="AL3674" t="s">
        <v>49</v>
      </c>
      <c r="AM3674" t="s">
        <v>49</v>
      </c>
    </row>
    <row r="3675" spans="1:39" customFormat="1" hidden="1" x14ac:dyDescent="0.2">
      <c r="A3675" t="s">
        <v>380</v>
      </c>
      <c r="B3675" s="1" t="s">
        <v>178</v>
      </c>
      <c r="C3675" t="s">
        <v>219</v>
      </c>
      <c r="D3675" s="1" t="s">
        <v>551</v>
      </c>
      <c r="E3675" t="s">
        <v>49</v>
      </c>
      <c r="F3675" t="s">
        <v>49</v>
      </c>
      <c r="G3675" t="s">
        <v>49</v>
      </c>
      <c r="H3675" t="s">
        <v>49</v>
      </c>
      <c r="I3675" t="s">
        <v>49</v>
      </c>
      <c r="J3675" t="s">
        <v>49</v>
      </c>
      <c r="K3675" t="s">
        <v>49</v>
      </c>
      <c r="L3675" t="s">
        <v>49</v>
      </c>
      <c r="M3675" t="s">
        <v>49</v>
      </c>
      <c r="N3675" t="s">
        <v>49</v>
      </c>
      <c r="O3675" t="s">
        <v>49</v>
      </c>
      <c r="P3675" t="s">
        <v>49</v>
      </c>
      <c r="Q3675" t="s">
        <v>49</v>
      </c>
      <c r="R3675" t="s">
        <v>49</v>
      </c>
      <c r="S3675" t="s">
        <v>49</v>
      </c>
      <c r="T3675" t="s">
        <v>49</v>
      </c>
      <c r="U3675" t="s">
        <v>49</v>
      </c>
      <c r="V3675">
        <v>33</v>
      </c>
      <c r="W3675">
        <v>33</v>
      </c>
      <c r="X3675">
        <v>33</v>
      </c>
      <c r="Y3675">
        <v>32</v>
      </c>
      <c r="Z3675">
        <v>32</v>
      </c>
      <c r="AA3675">
        <v>32</v>
      </c>
      <c r="AB3675">
        <v>32</v>
      </c>
      <c r="AC3675">
        <v>32</v>
      </c>
      <c r="AD3675">
        <v>32</v>
      </c>
      <c r="AE3675">
        <v>32</v>
      </c>
      <c r="AF3675">
        <v>32</v>
      </c>
      <c r="AG3675">
        <v>32</v>
      </c>
      <c r="AH3675">
        <v>32</v>
      </c>
      <c r="AI3675">
        <v>32</v>
      </c>
      <c r="AJ3675">
        <v>32</v>
      </c>
      <c r="AK3675" t="s">
        <v>49</v>
      </c>
      <c r="AL3675" t="s">
        <v>49</v>
      </c>
      <c r="AM3675" t="s">
        <v>49</v>
      </c>
    </row>
    <row r="3676" spans="1:39" customFormat="1" hidden="1" x14ac:dyDescent="0.2">
      <c r="A3676" t="s">
        <v>380</v>
      </c>
      <c r="B3676" s="1" t="s">
        <v>178</v>
      </c>
      <c r="C3676" t="s">
        <v>460</v>
      </c>
      <c r="D3676" s="1" t="s">
        <v>249</v>
      </c>
      <c r="E3676" t="s">
        <v>49</v>
      </c>
      <c r="F3676" t="s">
        <v>49</v>
      </c>
      <c r="G3676" t="s">
        <v>49</v>
      </c>
      <c r="H3676" t="s">
        <v>49</v>
      </c>
      <c r="I3676" t="s">
        <v>49</v>
      </c>
      <c r="J3676" t="s">
        <v>49</v>
      </c>
      <c r="K3676" t="s">
        <v>49</v>
      </c>
      <c r="L3676" t="s">
        <v>49</v>
      </c>
      <c r="M3676" t="s">
        <v>49</v>
      </c>
      <c r="N3676" t="s">
        <v>49</v>
      </c>
      <c r="O3676" t="s">
        <v>49</v>
      </c>
      <c r="P3676" t="s">
        <v>49</v>
      </c>
      <c r="Q3676" t="s">
        <v>49</v>
      </c>
      <c r="R3676" t="s">
        <v>49</v>
      </c>
      <c r="S3676" t="s">
        <v>49</v>
      </c>
      <c r="T3676" t="s">
        <v>49</v>
      </c>
      <c r="U3676" t="s">
        <v>49</v>
      </c>
      <c r="V3676" t="s">
        <v>49</v>
      </c>
      <c r="W3676" t="s">
        <v>49</v>
      </c>
      <c r="X3676" t="s">
        <v>49</v>
      </c>
      <c r="Y3676" t="s">
        <v>49</v>
      </c>
      <c r="Z3676">
        <v>16.399999999999999</v>
      </c>
      <c r="AA3676" t="s">
        <v>49</v>
      </c>
      <c r="AB3676" t="s">
        <v>49</v>
      </c>
      <c r="AC3676" t="s">
        <v>49</v>
      </c>
      <c r="AD3676" t="s">
        <v>49</v>
      </c>
      <c r="AE3676" t="s">
        <v>49</v>
      </c>
      <c r="AF3676" t="s">
        <v>49</v>
      </c>
      <c r="AG3676">
        <v>1.9</v>
      </c>
      <c r="AH3676" t="s">
        <v>49</v>
      </c>
      <c r="AI3676" t="s">
        <v>49</v>
      </c>
      <c r="AJ3676" t="s">
        <v>49</v>
      </c>
      <c r="AK3676" t="s">
        <v>49</v>
      </c>
      <c r="AL3676" t="s">
        <v>49</v>
      </c>
      <c r="AM3676" t="s">
        <v>49</v>
      </c>
    </row>
    <row r="3677" spans="1:39" customFormat="1" hidden="1" x14ac:dyDescent="0.2">
      <c r="A3677" t="s">
        <v>380</v>
      </c>
      <c r="B3677" s="1" t="s">
        <v>178</v>
      </c>
      <c r="C3677" t="s">
        <v>214</v>
      </c>
      <c r="D3677" s="1" t="s">
        <v>72</v>
      </c>
      <c r="E3677" t="s">
        <v>49</v>
      </c>
      <c r="F3677" t="s">
        <v>49</v>
      </c>
      <c r="G3677" t="s">
        <v>49</v>
      </c>
      <c r="H3677" t="s">
        <v>49</v>
      </c>
      <c r="I3677" t="s">
        <v>49</v>
      </c>
      <c r="J3677" t="s">
        <v>49</v>
      </c>
      <c r="K3677" t="s">
        <v>49</v>
      </c>
      <c r="L3677" t="s">
        <v>49</v>
      </c>
      <c r="M3677" t="s">
        <v>49</v>
      </c>
      <c r="N3677" t="s">
        <v>49</v>
      </c>
      <c r="O3677" t="s">
        <v>49</v>
      </c>
      <c r="P3677" t="s">
        <v>49</v>
      </c>
      <c r="Q3677" t="s">
        <v>49</v>
      </c>
      <c r="R3677" t="s">
        <v>49</v>
      </c>
      <c r="S3677" t="s">
        <v>49</v>
      </c>
      <c r="T3677" t="s">
        <v>49</v>
      </c>
      <c r="U3677">
        <v>101</v>
      </c>
      <c r="V3677">
        <v>101</v>
      </c>
      <c r="W3677">
        <v>101</v>
      </c>
      <c r="X3677">
        <v>101</v>
      </c>
      <c r="Y3677">
        <v>101</v>
      </c>
      <c r="Z3677">
        <v>101</v>
      </c>
      <c r="AA3677">
        <v>101</v>
      </c>
      <c r="AB3677">
        <v>101</v>
      </c>
      <c r="AC3677">
        <v>101</v>
      </c>
      <c r="AD3677">
        <v>43</v>
      </c>
      <c r="AE3677">
        <v>43</v>
      </c>
      <c r="AF3677">
        <v>43</v>
      </c>
      <c r="AG3677">
        <v>43</v>
      </c>
      <c r="AH3677">
        <v>43</v>
      </c>
      <c r="AI3677">
        <v>43</v>
      </c>
      <c r="AJ3677">
        <v>43</v>
      </c>
      <c r="AK3677" t="s">
        <v>49</v>
      </c>
      <c r="AL3677" t="s">
        <v>49</v>
      </c>
      <c r="AM3677" t="s">
        <v>49</v>
      </c>
    </row>
    <row r="3678" spans="1:39" customFormat="1" hidden="1" x14ac:dyDescent="0.2">
      <c r="A3678" t="s">
        <v>380</v>
      </c>
      <c r="B3678" s="1" t="s">
        <v>178</v>
      </c>
      <c r="C3678" t="s">
        <v>443</v>
      </c>
      <c r="D3678" s="1" t="s">
        <v>259</v>
      </c>
      <c r="E3678" t="s">
        <v>49</v>
      </c>
      <c r="F3678" t="s">
        <v>49</v>
      </c>
      <c r="G3678" t="s">
        <v>49</v>
      </c>
      <c r="H3678" t="s">
        <v>49</v>
      </c>
      <c r="I3678" t="s">
        <v>49</v>
      </c>
      <c r="J3678" t="s">
        <v>49</v>
      </c>
      <c r="K3678" t="s">
        <v>49</v>
      </c>
      <c r="L3678" t="s">
        <v>49</v>
      </c>
      <c r="M3678" t="s">
        <v>49</v>
      </c>
      <c r="N3678" t="s">
        <v>49</v>
      </c>
      <c r="O3678" t="s">
        <v>49</v>
      </c>
      <c r="P3678" t="s">
        <v>49</v>
      </c>
      <c r="Q3678" t="s">
        <v>49</v>
      </c>
      <c r="R3678" t="s">
        <v>49</v>
      </c>
      <c r="S3678" t="s">
        <v>49</v>
      </c>
      <c r="T3678">
        <v>138</v>
      </c>
      <c r="U3678">
        <v>138</v>
      </c>
      <c r="V3678">
        <v>103</v>
      </c>
      <c r="W3678">
        <v>73</v>
      </c>
      <c r="X3678">
        <v>73</v>
      </c>
      <c r="Y3678">
        <v>39</v>
      </c>
      <c r="Z3678">
        <v>39</v>
      </c>
      <c r="AA3678">
        <v>39</v>
      </c>
      <c r="AB3678">
        <v>39</v>
      </c>
      <c r="AC3678">
        <v>29</v>
      </c>
      <c r="AD3678">
        <v>29</v>
      </c>
      <c r="AE3678">
        <v>29</v>
      </c>
      <c r="AF3678">
        <v>29</v>
      </c>
      <c r="AG3678">
        <v>29</v>
      </c>
      <c r="AH3678">
        <v>29</v>
      </c>
      <c r="AI3678">
        <v>29</v>
      </c>
      <c r="AJ3678">
        <v>15</v>
      </c>
      <c r="AK3678" t="s">
        <v>49</v>
      </c>
      <c r="AL3678" t="s">
        <v>49</v>
      </c>
      <c r="AM3678" t="s">
        <v>49</v>
      </c>
    </row>
    <row r="3679" spans="1:39" customFormat="1" hidden="1" x14ac:dyDescent="0.2">
      <c r="A3679" t="s">
        <v>380</v>
      </c>
      <c r="B3679" s="1" t="s">
        <v>178</v>
      </c>
      <c r="C3679" t="s">
        <v>470</v>
      </c>
      <c r="D3679" s="1" t="s">
        <v>131</v>
      </c>
      <c r="E3679" t="s">
        <v>49</v>
      </c>
      <c r="F3679" t="s">
        <v>49</v>
      </c>
      <c r="G3679" t="s">
        <v>49</v>
      </c>
      <c r="H3679" t="s">
        <v>49</v>
      </c>
      <c r="I3679" t="s">
        <v>49</v>
      </c>
      <c r="J3679" t="s">
        <v>49</v>
      </c>
      <c r="K3679" t="s">
        <v>49</v>
      </c>
      <c r="L3679" t="s">
        <v>49</v>
      </c>
      <c r="M3679" t="s">
        <v>49</v>
      </c>
      <c r="N3679" t="s">
        <v>49</v>
      </c>
      <c r="O3679" t="s">
        <v>49</v>
      </c>
      <c r="P3679" t="s">
        <v>49</v>
      </c>
      <c r="Q3679" t="s">
        <v>49</v>
      </c>
      <c r="R3679" t="s">
        <v>49</v>
      </c>
      <c r="S3679" t="s">
        <v>49</v>
      </c>
      <c r="T3679" t="s">
        <v>49</v>
      </c>
      <c r="U3679" t="s">
        <v>49</v>
      </c>
      <c r="V3679" t="s">
        <v>49</v>
      </c>
      <c r="W3679" t="s">
        <v>49</v>
      </c>
      <c r="X3679" t="s">
        <v>49</v>
      </c>
      <c r="Y3679" t="s">
        <v>49</v>
      </c>
      <c r="Z3679" t="s">
        <v>49</v>
      </c>
      <c r="AA3679" t="s">
        <v>49</v>
      </c>
      <c r="AB3679" t="s">
        <v>49</v>
      </c>
      <c r="AC3679" t="s">
        <v>49</v>
      </c>
      <c r="AD3679" t="s">
        <v>49</v>
      </c>
      <c r="AE3679">
        <v>4</v>
      </c>
      <c r="AF3679">
        <v>4</v>
      </c>
      <c r="AG3679">
        <v>4</v>
      </c>
      <c r="AH3679">
        <v>4</v>
      </c>
      <c r="AI3679">
        <v>4</v>
      </c>
      <c r="AJ3679">
        <v>4</v>
      </c>
      <c r="AK3679" t="s">
        <v>49</v>
      </c>
      <c r="AL3679" t="s">
        <v>49</v>
      </c>
      <c r="AM3679" t="s">
        <v>49</v>
      </c>
    </row>
    <row r="3680" spans="1:39" customFormat="1" hidden="1" x14ac:dyDescent="0.2">
      <c r="A3680" t="s">
        <v>380</v>
      </c>
      <c r="B3680" s="1" t="s">
        <v>178</v>
      </c>
      <c r="C3680" t="s">
        <v>169</v>
      </c>
      <c r="D3680" s="1" t="s">
        <v>129</v>
      </c>
      <c r="E3680" t="s">
        <v>49</v>
      </c>
      <c r="F3680" t="s">
        <v>49</v>
      </c>
      <c r="G3680" t="s">
        <v>49</v>
      </c>
      <c r="H3680" t="s">
        <v>49</v>
      </c>
      <c r="I3680" t="s">
        <v>49</v>
      </c>
      <c r="J3680" t="s">
        <v>49</v>
      </c>
      <c r="K3680" t="s">
        <v>49</v>
      </c>
      <c r="L3680" t="s">
        <v>49</v>
      </c>
      <c r="M3680" t="s">
        <v>49</v>
      </c>
      <c r="N3680" t="s">
        <v>49</v>
      </c>
      <c r="O3680" t="s">
        <v>49</v>
      </c>
      <c r="P3680" t="s">
        <v>49</v>
      </c>
      <c r="Q3680" t="s">
        <v>49</v>
      </c>
      <c r="R3680" t="s">
        <v>49</v>
      </c>
      <c r="S3680" t="s">
        <v>49</v>
      </c>
      <c r="T3680" t="s">
        <v>49</v>
      </c>
      <c r="U3680" t="s">
        <v>49</v>
      </c>
      <c r="V3680" t="s">
        <v>49</v>
      </c>
      <c r="W3680" t="s">
        <v>49</v>
      </c>
      <c r="X3680" t="s">
        <v>49</v>
      </c>
      <c r="Y3680" t="s">
        <v>49</v>
      </c>
      <c r="Z3680" t="s">
        <v>49</v>
      </c>
      <c r="AA3680" t="s">
        <v>49</v>
      </c>
      <c r="AB3680" t="s">
        <v>49</v>
      </c>
      <c r="AC3680" t="s">
        <v>49</v>
      </c>
      <c r="AD3680" t="s">
        <v>49</v>
      </c>
      <c r="AE3680">
        <v>3</v>
      </c>
      <c r="AF3680">
        <v>3</v>
      </c>
      <c r="AG3680">
        <v>3</v>
      </c>
      <c r="AH3680">
        <v>3</v>
      </c>
      <c r="AI3680">
        <v>1</v>
      </c>
      <c r="AJ3680">
        <v>1</v>
      </c>
      <c r="AK3680" t="s">
        <v>49</v>
      </c>
      <c r="AL3680" t="s">
        <v>49</v>
      </c>
      <c r="AM3680" t="s">
        <v>49</v>
      </c>
    </row>
    <row r="3681" spans="1:39" customFormat="1" hidden="1" x14ac:dyDescent="0.2">
      <c r="A3681" t="s">
        <v>380</v>
      </c>
      <c r="B3681" s="1" t="s">
        <v>178</v>
      </c>
      <c r="C3681" t="s">
        <v>272</v>
      </c>
      <c r="D3681" s="1" t="s">
        <v>348</v>
      </c>
      <c r="E3681" t="s">
        <v>49</v>
      </c>
      <c r="F3681" t="s">
        <v>49</v>
      </c>
      <c r="G3681" t="s">
        <v>49</v>
      </c>
      <c r="H3681" t="s">
        <v>49</v>
      </c>
      <c r="I3681" t="s">
        <v>49</v>
      </c>
      <c r="J3681" t="s">
        <v>49</v>
      </c>
      <c r="K3681" t="s">
        <v>49</v>
      </c>
      <c r="L3681" t="s">
        <v>49</v>
      </c>
      <c r="M3681" t="s">
        <v>49</v>
      </c>
      <c r="N3681" t="s">
        <v>49</v>
      </c>
      <c r="O3681" t="s">
        <v>49</v>
      </c>
      <c r="P3681" t="s">
        <v>49</v>
      </c>
      <c r="Q3681" t="s">
        <v>49</v>
      </c>
      <c r="R3681" t="s">
        <v>49</v>
      </c>
      <c r="S3681" t="s">
        <v>49</v>
      </c>
      <c r="T3681" t="s">
        <v>49</v>
      </c>
      <c r="U3681" t="s">
        <v>49</v>
      </c>
      <c r="V3681" t="s">
        <v>49</v>
      </c>
      <c r="W3681" t="s">
        <v>49</v>
      </c>
      <c r="X3681" t="s">
        <v>49</v>
      </c>
      <c r="Y3681" t="s">
        <v>49</v>
      </c>
      <c r="Z3681" t="s">
        <v>49</v>
      </c>
      <c r="AA3681" t="s">
        <v>49</v>
      </c>
      <c r="AB3681" t="s">
        <v>49</v>
      </c>
      <c r="AC3681" t="s">
        <v>49</v>
      </c>
      <c r="AD3681" t="s">
        <v>49</v>
      </c>
      <c r="AE3681">
        <v>4.5</v>
      </c>
      <c r="AF3681">
        <v>4.5</v>
      </c>
      <c r="AG3681">
        <v>4.5</v>
      </c>
      <c r="AH3681">
        <v>4.5</v>
      </c>
      <c r="AI3681">
        <v>4.5</v>
      </c>
      <c r="AJ3681">
        <v>4.5</v>
      </c>
      <c r="AK3681" t="s">
        <v>49</v>
      </c>
      <c r="AL3681" t="s">
        <v>49</v>
      </c>
      <c r="AM3681" t="s">
        <v>49</v>
      </c>
    </row>
    <row r="3682" spans="1:39" customFormat="1" hidden="1" x14ac:dyDescent="0.2">
      <c r="A3682" t="s">
        <v>380</v>
      </c>
      <c r="B3682" s="1" t="s">
        <v>178</v>
      </c>
      <c r="C3682" t="s">
        <v>320</v>
      </c>
      <c r="D3682" s="1" t="s">
        <v>481</v>
      </c>
      <c r="E3682" t="s">
        <v>49</v>
      </c>
      <c r="F3682" t="s">
        <v>49</v>
      </c>
      <c r="G3682" t="s">
        <v>49</v>
      </c>
      <c r="H3682" t="s">
        <v>49</v>
      </c>
      <c r="I3682" t="s">
        <v>49</v>
      </c>
      <c r="J3682" t="s">
        <v>49</v>
      </c>
      <c r="K3682" t="s">
        <v>49</v>
      </c>
      <c r="L3682" t="s">
        <v>49</v>
      </c>
      <c r="M3682" t="s">
        <v>49</v>
      </c>
      <c r="N3682" t="s">
        <v>49</v>
      </c>
      <c r="O3682" t="s">
        <v>49</v>
      </c>
      <c r="P3682" t="s">
        <v>49</v>
      </c>
      <c r="Q3682" t="s">
        <v>49</v>
      </c>
      <c r="R3682" t="s">
        <v>49</v>
      </c>
      <c r="S3682" t="s">
        <v>49</v>
      </c>
      <c r="T3682" t="s">
        <v>49</v>
      </c>
      <c r="U3682" t="s">
        <v>49</v>
      </c>
      <c r="V3682" t="s">
        <v>49</v>
      </c>
      <c r="W3682" t="s">
        <v>49</v>
      </c>
      <c r="X3682" t="s">
        <v>49</v>
      </c>
      <c r="Y3682" t="s">
        <v>49</v>
      </c>
      <c r="Z3682" t="s">
        <v>49</v>
      </c>
      <c r="AA3682" t="s">
        <v>49</v>
      </c>
      <c r="AB3682" t="s">
        <v>49</v>
      </c>
      <c r="AC3682" t="s">
        <v>49</v>
      </c>
      <c r="AD3682" t="s">
        <v>49</v>
      </c>
      <c r="AE3682">
        <v>3</v>
      </c>
      <c r="AF3682">
        <v>3</v>
      </c>
      <c r="AG3682">
        <v>3</v>
      </c>
      <c r="AH3682">
        <v>3</v>
      </c>
      <c r="AI3682">
        <v>1</v>
      </c>
      <c r="AJ3682">
        <v>1</v>
      </c>
      <c r="AK3682" t="s">
        <v>49</v>
      </c>
      <c r="AL3682" t="s">
        <v>49</v>
      </c>
      <c r="AM3682" t="s">
        <v>49</v>
      </c>
    </row>
    <row r="3683" spans="1:39" customFormat="1" hidden="1" x14ac:dyDescent="0.2">
      <c r="A3683" t="s">
        <v>380</v>
      </c>
      <c r="B3683" s="1" t="s">
        <v>178</v>
      </c>
      <c r="C3683" t="s">
        <v>157</v>
      </c>
      <c r="D3683" s="1" t="s">
        <v>441</v>
      </c>
      <c r="E3683" t="s">
        <v>49</v>
      </c>
      <c r="F3683" t="s">
        <v>49</v>
      </c>
      <c r="G3683" t="s">
        <v>49</v>
      </c>
      <c r="H3683" t="s">
        <v>49</v>
      </c>
      <c r="I3683" t="s">
        <v>49</v>
      </c>
      <c r="J3683" t="s">
        <v>49</v>
      </c>
      <c r="K3683" t="s">
        <v>49</v>
      </c>
      <c r="L3683" t="s">
        <v>49</v>
      </c>
      <c r="M3683" t="s">
        <v>49</v>
      </c>
      <c r="N3683" t="s">
        <v>49</v>
      </c>
      <c r="O3683" t="s">
        <v>49</v>
      </c>
      <c r="P3683" t="s">
        <v>49</v>
      </c>
      <c r="Q3683" t="s">
        <v>49</v>
      </c>
      <c r="R3683" t="s">
        <v>49</v>
      </c>
      <c r="S3683" t="s">
        <v>49</v>
      </c>
      <c r="T3683" t="s">
        <v>49</v>
      </c>
      <c r="U3683" t="s">
        <v>49</v>
      </c>
      <c r="V3683" t="s">
        <v>49</v>
      </c>
      <c r="W3683" t="s">
        <v>49</v>
      </c>
      <c r="X3683" t="s">
        <v>49</v>
      </c>
      <c r="Y3683" t="s">
        <v>49</v>
      </c>
      <c r="Z3683">
        <v>13.9</v>
      </c>
      <c r="AA3683" t="s">
        <v>49</v>
      </c>
      <c r="AB3683" t="s">
        <v>49</v>
      </c>
      <c r="AC3683" t="s">
        <v>49</v>
      </c>
      <c r="AD3683" t="s">
        <v>49</v>
      </c>
      <c r="AE3683" t="s">
        <v>49</v>
      </c>
      <c r="AF3683" t="s">
        <v>49</v>
      </c>
      <c r="AG3683">
        <v>12.2</v>
      </c>
      <c r="AH3683" t="s">
        <v>49</v>
      </c>
      <c r="AI3683" t="s">
        <v>49</v>
      </c>
      <c r="AJ3683" t="s">
        <v>49</v>
      </c>
      <c r="AK3683" t="s">
        <v>49</v>
      </c>
      <c r="AL3683" t="s">
        <v>49</v>
      </c>
      <c r="AM3683" t="s">
        <v>49</v>
      </c>
    </row>
    <row r="3684" spans="1:39" customFormat="1" hidden="1" x14ac:dyDescent="0.2">
      <c r="A3684" t="s">
        <v>380</v>
      </c>
      <c r="B3684" s="1" t="s">
        <v>178</v>
      </c>
      <c r="C3684" t="s">
        <v>87</v>
      </c>
      <c r="D3684" s="1" t="s">
        <v>302</v>
      </c>
      <c r="E3684" t="s">
        <v>49</v>
      </c>
      <c r="F3684" t="s">
        <v>49</v>
      </c>
      <c r="G3684" t="s">
        <v>49</v>
      </c>
      <c r="H3684" t="s">
        <v>49</v>
      </c>
      <c r="I3684" t="s">
        <v>49</v>
      </c>
      <c r="J3684" t="s">
        <v>49</v>
      </c>
      <c r="K3684" t="s">
        <v>49</v>
      </c>
      <c r="L3684" t="s">
        <v>49</v>
      </c>
      <c r="M3684" t="s">
        <v>49</v>
      </c>
      <c r="N3684" t="s">
        <v>49</v>
      </c>
      <c r="O3684" t="s">
        <v>49</v>
      </c>
      <c r="P3684" t="s">
        <v>49</v>
      </c>
      <c r="Q3684" t="s">
        <v>49</v>
      </c>
      <c r="R3684" t="s">
        <v>49</v>
      </c>
      <c r="S3684" t="s">
        <v>49</v>
      </c>
      <c r="T3684" t="s">
        <v>49</v>
      </c>
      <c r="U3684" t="s">
        <v>49</v>
      </c>
      <c r="V3684">
        <v>564</v>
      </c>
      <c r="W3684">
        <v>564</v>
      </c>
      <c r="X3684">
        <v>342</v>
      </c>
      <c r="Y3684">
        <v>324</v>
      </c>
      <c r="Z3684">
        <v>324</v>
      </c>
      <c r="AA3684">
        <v>324.3</v>
      </c>
      <c r="AB3684">
        <v>324</v>
      </c>
      <c r="AC3684">
        <v>324</v>
      </c>
      <c r="AD3684">
        <v>324</v>
      </c>
      <c r="AE3684">
        <v>324</v>
      </c>
      <c r="AF3684">
        <v>324</v>
      </c>
      <c r="AG3684">
        <v>324</v>
      </c>
      <c r="AH3684">
        <v>333</v>
      </c>
      <c r="AI3684">
        <v>327</v>
      </c>
      <c r="AJ3684">
        <v>327</v>
      </c>
      <c r="AK3684" t="s">
        <v>49</v>
      </c>
      <c r="AL3684" t="s">
        <v>49</v>
      </c>
      <c r="AM3684" t="s">
        <v>49</v>
      </c>
    </row>
    <row r="3685" spans="1:39" customFormat="1" hidden="1" x14ac:dyDescent="0.2">
      <c r="A3685" t="s">
        <v>380</v>
      </c>
      <c r="B3685" s="1" t="s">
        <v>178</v>
      </c>
      <c r="C3685" t="s">
        <v>542</v>
      </c>
      <c r="D3685" s="1" t="s">
        <v>479</v>
      </c>
      <c r="E3685" t="s">
        <v>49</v>
      </c>
      <c r="F3685" t="s">
        <v>49</v>
      </c>
      <c r="G3685" t="s">
        <v>49</v>
      </c>
      <c r="H3685" t="s">
        <v>49</v>
      </c>
      <c r="I3685" t="s">
        <v>49</v>
      </c>
      <c r="J3685" t="s">
        <v>49</v>
      </c>
      <c r="K3685" t="s">
        <v>49</v>
      </c>
      <c r="L3685" t="s">
        <v>49</v>
      </c>
      <c r="M3685" t="s">
        <v>49</v>
      </c>
      <c r="N3685" t="s">
        <v>49</v>
      </c>
      <c r="O3685" t="s">
        <v>49</v>
      </c>
      <c r="P3685" t="s">
        <v>49</v>
      </c>
      <c r="Q3685" t="s">
        <v>49</v>
      </c>
      <c r="R3685" t="s">
        <v>49</v>
      </c>
      <c r="S3685" t="s">
        <v>49</v>
      </c>
      <c r="T3685" t="s">
        <v>49</v>
      </c>
      <c r="U3685" t="s">
        <v>49</v>
      </c>
      <c r="V3685" t="s">
        <v>49</v>
      </c>
      <c r="W3685" t="s">
        <v>49</v>
      </c>
      <c r="X3685">
        <v>163.61869477344982</v>
      </c>
      <c r="Y3685">
        <v>160.21025852107695</v>
      </c>
      <c r="Z3685">
        <v>159.94285375525664</v>
      </c>
      <c r="AA3685">
        <v>149.1154175455878</v>
      </c>
      <c r="AB3685">
        <v>149.01287643260414</v>
      </c>
      <c r="AC3685">
        <v>149.88989497161947</v>
      </c>
      <c r="AD3685">
        <v>132.44395879777738</v>
      </c>
      <c r="AE3685">
        <v>125.87843724006558</v>
      </c>
      <c r="AF3685">
        <v>128.18762026665837</v>
      </c>
      <c r="AG3685">
        <v>138.34780211396355</v>
      </c>
      <c r="AH3685">
        <v>144.29037311636762</v>
      </c>
      <c r="AI3685">
        <v>142.63008697971395</v>
      </c>
      <c r="AJ3685">
        <v>136.46743207232518</v>
      </c>
      <c r="AK3685">
        <v>134.45013519274775</v>
      </c>
      <c r="AL3685">
        <v>139.06930397986906</v>
      </c>
      <c r="AM3685" t="s">
        <v>49</v>
      </c>
    </row>
    <row r="3686" spans="1:39" customFormat="1" hidden="1" x14ac:dyDescent="0.2">
      <c r="A3686" t="s">
        <v>380</v>
      </c>
      <c r="B3686" s="1" t="s">
        <v>178</v>
      </c>
      <c r="C3686" t="s">
        <v>456</v>
      </c>
      <c r="D3686" s="1" t="s">
        <v>489</v>
      </c>
      <c r="E3686" t="s">
        <v>49</v>
      </c>
      <c r="F3686" t="s">
        <v>49</v>
      </c>
      <c r="G3686" t="s">
        <v>49</v>
      </c>
      <c r="H3686" t="s">
        <v>49</v>
      </c>
      <c r="I3686" t="s">
        <v>49</v>
      </c>
      <c r="J3686" t="s">
        <v>49</v>
      </c>
      <c r="K3686" t="s">
        <v>49</v>
      </c>
      <c r="L3686" t="s">
        <v>49</v>
      </c>
      <c r="M3686">
        <v>35.5</v>
      </c>
      <c r="N3686" t="s">
        <v>49</v>
      </c>
      <c r="O3686">
        <v>35.3233833312988</v>
      </c>
      <c r="P3686" t="s">
        <v>49</v>
      </c>
      <c r="Q3686">
        <v>37.313434600830099</v>
      </c>
      <c r="R3686" t="s">
        <v>49</v>
      </c>
      <c r="S3686">
        <v>50.746269226074197</v>
      </c>
      <c r="T3686">
        <v>47.761192321777301</v>
      </c>
      <c r="U3686">
        <v>45.192306518554702</v>
      </c>
      <c r="V3686">
        <v>42.788459777832003</v>
      </c>
      <c r="W3686">
        <v>52.884616851806598</v>
      </c>
      <c r="X3686">
        <v>47.115383148193402</v>
      </c>
      <c r="Y3686">
        <v>45.6730766296387</v>
      </c>
      <c r="Z3686">
        <v>45.023696899414098</v>
      </c>
      <c r="AA3686">
        <v>44.075828552246101</v>
      </c>
      <c r="AB3686">
        <v>45.539905548095703</v>
      </c>
      <c r="AC3686">
        <v>53.051643371582003</v>
      </c>
      <c r="AD3686">
        <v>54.460094451904297</v>
      </c>
      <c r="AE3686">
        <v>53.694580078125</v>
      </c>
      <c r="AF3686">
        <v>50.246303558349602</v>
      </c>
      <c r="AG3686">
        <v>46.798030853271499</v>
      </c>
      <c r="AH3686">
        <v>46.305419921875</v>
      </c>
      <c r="AI3686">
        <v>47.087379455566399</v>
      </c>
      <c r="AJ3686">
        <v>44.927536010742202</v>
      </c>
      <c r="AK3686">
        <v>45.893718719482401</v>
      </c>
      <c r="AL3686">
        <v>46.3768119812012</v>
      </c>
      <c r="AM3686">
        <v>50.241546630859403</v>
      </c>
    </row>
    <row r="3687" spans="1:39" customFormat="1" hidden="1" x14ac:dyDescent="0.2">
      <c r="A3687" t="s">
        <v>317</v>
      </c>
      <c r="B3687" s="1" t="s">
        <v>68</v>
      </c>
      <c r="C3687" t="s">
        <v>483</v>
      </c>
      <c r="D3687" s="1" t="s">
        <v>39</v>
      </c>
      <c r="E3687" t="s">
        <v>49</v>
      </c>
      <c r="F3687" t="s">
        <v>49</v>
      </c>
      <c r="G3687" t="s">
        <v>49</v>
      </c>
      <c r="H3687" t="s">
        <v>49</v>
      </c>
      <c r="I3687" t="s">
        <v>49</v>
      </c>
      <c r="J3687" t="s">
        <v>49</v>
      </c>
      <c r="K3687" t="s">
        <v>49</v>
      </c>
      <c r="L3687">
        <v>0.92228556189242172</v>
      </c>
      <c r="M3687">
        <v>1.8180691079912377</v>
      </c>
      <c r="N3687">
        <v>3.580400051269212</v>
      </c>
      <c r="O3687">
        <v>8.1744837538023152</v>
      </c>
      <c r="P3687">
        <v>5.1454512205579919</v>
      </c>
      <c r="Q3687">
        <v>3.299608351644697</v>
      </c>
      <c r="R3687">
        <v>3.615150552859721</v>
      </c>
      <c r="S3687">
        <v>4.6339455742912312</v>
      </c>
      <c r="T3687">
        <v>1.1575022094048124</v>
      </c>
      <c r="U3687">
        <v>3.8870421218813589</v>
      </c>
      <c r="V3687">
        <v>4.9527425573195298</v>
      </c>
      <c r="W3687">
        <v>7.4854679646377296</v>
      </c>
      <c r="X3687">
        <v>6.5532119451185311</v>
      </c>
      <c r="Y3687">
        <v>3.613767021035748</v>
      </c>
      <c r="Z3687">
        <v>-0.96340142553823227</v>
      </c>
      <c r="AA3687">
        <v>2.9699297956904247</v>
      </c>
      <c r="AB3687">
        <v>4.3202224992576514</v>
      </c>
      <c r="AC3687">
        <v>1.5775050508911241</v>
      </c>
      <c r="AD3687">
        <v>1.6521957559280647</v>
      </c>
      <c r="AE3687">
        <v>0.73623794119690056</v>
      </c>
      <c r="AF3687">
        <v>2.5025721210738094</v>
      </c>
      <c r="AG3687">
        <v>2.7354410644297218</v>
      </c>
      <c r="AH3687">
        <v>2.8973360589124204</v>
      </c>
      <c r="AI3687">
        <v>2.4182467590894507</v>
      </c>
      <c r="AJ3687">
        <v>6.2714766508521436</v>
      </c>
      <c r="AK3687">
        <v>7.9166437128293907</v>
      </c>
      <c r="AL3687">
        <v>4.4743192488356511</v>
      </c>
      <c r="AM3687">
        <v>0.97493607876292709</v>
      </c>
    </row>
    <row r="3688" spans="1:39" customFormat="1" hidden="1" x14ac:dyDescent="0.2">
      <c r="A3688" t="s">
        <v>317</v>
      </c>
      <c r="B3688" s="1" t="s">
        <v>68</v>
      </c>
      <c r="C3688" t="s">
        <v>260</v>
      </c>
      <c r="D3688" s="1" t="s">
        <v>203</v>
      </c>
      <c r="E3688" t="s">
        <v>49</v>
      </c>
      <c r="F3688" t="s">
        <v>49</v>
      </c>
      <c r="G3688" t="s">
        <v>49</v>
      </c>
      <c r="H3688" t="s">
        <v>49</v>
      </c>
      <c r="I3688">
        <v>10000000</v>
      </c>
      <c r="J3688">
        <v>30175186.8400218</v>
      </c>
      <c r="K3688">
        <v>31304837.637432899</v>
      </c>
      <c r="L3688">
        <v>72557500</v>
      </c>
      <c r="M3688">
        <v>152400000</v>
      </c>
      <c r="N3688">
        <v>362287500</v>
      </c>
      <c r="O3688">
        <v>918775000</v>
      </c>
      <c r="P3688">
        <v>564537500</v>
      </c>
      <c r="Q3688">
        <v>380272500</v>
      </c>
      <c r="R3688">
        <v>442400000</v>
      </c>
      <c r="S3688">
        <v>660790497.92164803</v>
      </c>
      <c r="T3688">
        <v>217398839.89375401</v>
      </c>
      <c r="U3688">
        <v>879540745.77416801</v>
      </c>
      <c r="V3688">
        <v>1292550783.5724199</v>
      </c>
      <c r="W3688">
        <v>2259381844.95682</v>
      </c>
      <c r="X3688">
        <v>2601486958.0357099</v>
      </c>
      <c r="Y3688">
        <v>1727292156.1454401</v>
      </c>
      <c r="Z3688">
        <v>-360197700.77457899</v>
      </c>
      <c r="AA3688">
        <v>1102696146.6955199</v>
      </c>
      <c r="AB3688">
        <v>1880811089.2054801</v>
      </c>
      <c r="AC3688">
        <v>677182759.66704404</v>
      </c>
      <c r="AD3688">
        <v>768657971.98243701</v>
      </c>
      <c r="AE3688">
        <v>357323216.16892499</v>
      </c>
      <c r="AF3688">
        <v>1036954105.5948</v>
      </c>
      <c r="AG3688">
        <v>1177533775.8812201</v>
      </c>
      <c r="AH3688">
        <v>1383731106.4056001</v>
      </c>
      <c r="AI3688">
        <v>1299841764.3737099</v>
      </c>
      <c r="AJ3688">
        <v>3434299309.82763</v>
      </c>
      <c r="AK3688">
        <v>4505744062.3346901</v>
      </c>
      <c r="AL3688">
        <v>2971618905.0310502</v>
      </c>
      <c r="AM3688">
        <v>685714456.77768898</v>
      </c>
    </row>
    <row r="3689" spans="1:39" customFormat="1" hidden="1" x14ac:dyDescent="0.2">
      <c r="A3689" t="s">
        <v>317</v>
      </c>
      <c r="B3689" s="1" t="s">
        <v>68</v>
      </c>
      <c r="C3689" t="s">
        <v>31</v>
      </c>
      <c r="D3689" s="1" t="s">
        <v>339</v>
      </c>
      <c r="E3689" t="s">
        <v>49</v>
      </c>
      <c r="F3689" t="s">
        <v>49</v>
      </c>
      <c r="G3689" t="s">
        <v>49</v>
      </c>
      <c r="H3689">
        <v>65.447000000000003</v>
      </c>
      <c r="I3689">
        <v>64.677000000000007</v>
      </c>
      <c r="J3689">
        <v>55.808</v>
      </c>
      <c r="K3689">
        <v>55.182000000000002</v>
      </c>
      <c r="L3689">
        <v>52.183999999999997</v>
      </c>
      <c r="M3689">
        <v>52.287999999999997</v>
      </c>
      <c r="N3689">
        <v>53.067999999999998</v>
      </c>
      <c r="O3689">
        <v>52.68</v>
      </c>
      <c r="P3689">
        <v>53.014000000000003</v>
      </c>
      <c r="Q3689">
        <v>50.661000000000001</v>
      </c>
      <c r="R3689">
        <v>49.106000000000002</v>
      </c>
      <c r="S3689">
        <v>50.853999999999999</v>
      </c>
      <c r="T3689">
        <v>52.451999999999998</v>
      </c>
      <c r="U3689">
        <v>51.045999999999999</v>
      </c>
      <c r="V3689">
        <v>51.597999999999999</v>
      </c>
      <c r="W3689">
        <v>52.057000000000002</v>
      </c>
      <c r="X3689">
        <v>53.189</v>
      </c>
      <c r="Y3689">
        <v>52.566000000000003</v>
      </c>
      <c r="Z3689">
        <v>48.752000000000002</v>
      </c>
      <c r="AA3689">
        <v>46.7</v>
      </c>
      <c r="AB3689">
        <v>48.558</v>
      </c>
      <c r="AC3689">
        <v>50.017000000000003</v>
      </c>
      <c r="AD3689">
        <v>51.173000000000002</v>
      </c>
      <c r="AE3689">
        <v>52.624000000000002</v>
      </c>
      <c r="AF3689">
        <v>53.765000000000001</v>
      </c>
      <c r="AG3689">
        <v>55.588000000000001</v>
      </c>
      <c r="AH3689">
        <v>56.316000000000003</v>
      </c>
      <c r="AI3689">
        <v>57.765000000000001</v>
      </c>
      <c r="AJ3689">
        <v>58.203000000000003</v>
      </c>
      <c r="AK3689">
        <v>57.293999999999997</v>
      </c>
      <c r="AL3689">
        <v>57.860999999999997</v>
      </c>
      <c r="AM3689">
        <v>59.424999999999997</v>
      </c>
    </row>
    <row r="3690" spans="1:39" customFormat="1" hidden="1" x14ac:dyDescent="0.2">
      <c r="A3690" t="s">
        <v>317</v>
      </c>
      <c r="B3690" s="1" t="s">
        <v>68</v>
      </c>
      <c r="C3690" t="s">
        <v>473</v>
      </c>
      <c r="D3690" s="1" t="s">
        <v>563</v>
      </c>
      <c r="E3690" t="s">
        <v>49</v>
      </c>
      <c r="F3690">
        <v>66.88</v>
      </c>
      <c r="G3690" t="s">
        <v>49</v>
      </c>
      <c r="H3690" t="s">
        <v>49</v>
      </c>
      <c r="I3690" t="s">
        <v>49</v>
      </c>
      <c r="J3690" t="s">
        <v>49</v>
      </c>
      <c r="K3690" t="s">
        <v>49</v>
      </c>
      <c r="L3690" t="s">
        <v>49</v>
      </c>
      <c r="M3690" t="s">
        <v>49</v>
      </c>
      <c r="N3690">
        <v>61.2</v>
      </c>
      <c r="O3690">
        <v>61.05</v>
      </c>
      <c r="P3690">
        <v>61.21</v>
      </c>
      <c r="Q3690">
        <v>60.26</v>
      </c>
      <c r="R3690">
        <v>59.05</v>
      </c>
      <c r="S3690">
        <v>58.46</v>
      </c>
      <c r="T3690">
        <v>60.2</v>
      </c>
      <c r="U3690">
        <v>57.15</v>
      </c>
      <c r="V3690">
        <v>56.28</v>
      </c>
      <c r="W3690">
        <v>55.25</v>
      </c>
      <c r="X3690">
        <v>55.55</v>
      </c>
      <c r="Y3690">
        <v>55.82</v>
      </c>
      <c r="Z3690">
        <v>56.55</v>
      </c>
      <c r="AA3690">
        <v>56.82</v>
      </c>
      <c r="AB3690">
        <v>57.39</v>
      </c>
      <c r="AC3690">
        <v>57.73</v>
      </c>
      <c r="AD3690">
        <v>58</v>
      </c>
      <c r="AE3690">
        <v>58.93</v>
      </c>
      <c r="AF3690">
        <v>59.16</v>
      </c>
      <c r="AG3690">
        <v>60.33</v>
      </c>
      <c r="AH3690">
        <v>60.6</v>
      </c>
      <c r="AI3690">
        <v>61.55</v>
      </c>
      <c r="AJ3690">
        <v>62.09</v>
      </c>
      <c r="AK3690">
        <v>62.61</v>
      </c>
      <c r="AL3690">
        <v>62.29</v>
      </c>
      <c r="AM3690">
        <v>62.89</v>
      </c>
    </row>
    <row r="3691" spans="1:39" customFormat="1" hidden="1" x14ac:dyDescent="0.2">
      <c r="A3691" t="s">
        <v>317</v>
      </c>
      <c r="B3691" s="1" t="s">
        <v>68</v>
      </c>
      <c r="C3691" t="s">
        <v>415</v>
      </c>
      <c r="D3691" s="1" t="s">
        <v>568</v>
      </c>
      <c r="E3691" t="s">
        <v>49</v>
      </c>
      <c r="F3691" t="s">
        <v>49</v>
      </c>
      <c r="G3691">
        <v>100</v>
      </c>
      <c r="H3691">
        <v>100</v>
      </c>
      <c r="I3691">
        <v>100</v>
      </c>
      <c r="J3691">
        <v>100</v>
      </c>
      <c r="K3691">
        <v>100</v>
      </c>
      <c r="L3691">
        <v>100</v>
      </c>
      <c r="M3691">
        <v>100</v>
      </c>
      <c r="N3691">
        <v>100</v>
      </c>
      <c r="O3691">
        <v>100</v>
      </c>
      <c r="P3691">
        <v>100</v>
      </c>
      <c r="Q3691">
        <v>99.4761962890625</v>
      </c>
      <c r="R3691">
        <v>99.456222534179702</v>
      </c>
      <c r="S3691">
        <v>99.427703857421903</v>
      </c>
      <c r="T3691">
        <v>99.397644042968807</v>
      </c>
      <c r="U3691">
        <v>99.373054504394503</v>
      </c>
      <c r="V3691">
        <v>99.360931396484403</v>
      </c>
      <c r="W3691">
        <v>99.368072509765597</v>
      </c>
      <c r="X3691">
        <v>99.396049499511705</v>
      </c>
      <c r="Y3691">
        <v>99.441246032714801</v>
      </c>
      <c r="Z3691">
        <v>99.499832153320298</v>
      </c>
      <c r="AA3691">
        <v>99.718772888183594</v>
      </c>
      <c r="AB3691">
        <v>99.721565246582003</v>
      </c>
      <c r="AC3691">
        <v>100</v>
      </c>
      <c r="AD3691">
        <v>100</v>
      </c>
      <c r="AE3691">
        <v>100</v>
      </c>
      <c r="AF3691">
        <v>100</v>
      </c>
      <c r="AG3691">
        <v>100</v>
      </c>
      <c r="AH3691">
        <v>100</v>
      </c>
      <c r="AI3691">
        <v>100</v>
      </c>
      <c r="AJ3691">
        <v>100</v>
      </c>
      <c r="AK3691">
        <v>100</v>
      </c>
      <c r="AL3691">
        <v>100</v>
      </c>
      <c r="AM3691" t="s">
        <v>49</v>
      </c>
    </row>
    <row r="3692" spans="1:39" customFormat="1" hidden="1" x14ac:dyDescent="0.2">
      <c r="A3692" t="s">
        <v>317</v>
      </c>
      <c r="B3692" s="1" t="s">
        <v>68</v>
      </c>
      <c r="C3692" t="s">
        <v>275</v>
      </c>
      <c r="D3692" s="1" t="s">
        <v>222</v>
      </c>
      <c r="E3692" t="s">
        <v>49</v>
      </c>
      <c r="F3692" t="s">
        <v>49</v>
      </c>
      <c r="G3692" t="s">
        <v>49</v>
      </c>
      <c r="H3692" t="s">
        <v>49</v>
      </c>
      <c r="I3692" t="s">
        <v>49</v>
      </c>
      <c r="J3692" t="s">
        <v>49</v>
      </c>
      <c r="K3692" t="s">
        <v>49</v>
      </c>
      <c r="L3692" t="s">
        <v>49</v>
      </c>
      <c r="M3692" t="s">
        <v>49</v>
      </c>
      <c r="N3692" t="s">
        <v>49</v>
      </c>
      <c r="O3692" t="s">
        <v>49</v>
      </c>
      <c r="P3692" t="s">
        <v>49</v>
      </c>
      <c r="Q3692" t="s">
        <v>49</v>
      </c>
      <c r="R3692" t="s">
        <v>49</v>
      </c>
      <c r="S3692" t="s">
        <v>49</v>
      </c>
      <c r="T3692" t="s">
        <v>49</v>
      </c>
      <c r="U3692" t="s">
        <v>49</v>
      </c>
      <c r="V3692" t="s">
        <v>49</v>
      </c>
      <c r="W3692" t="s">
        <v>49</v>
      </c>
      <c r="X3692" t="s">
        <v>49</v>
      </c>
      <c r="Y3692" t="s">
        <v>49</v>
      </c>
      <c r="Z3692" t="s">
        <v>49</v>
      </c>
      <c r="AA3692" t="s">
        <v>49</v>
      </c>
      <c r="AB3692" t="s">
        <v>49</v>
      </c>
      <c r="AC3692" t="s">
        <v>49</v>
      </c>
      <c r="AD3692" t="s">
        <v>49</v>
      </c>
      <c r="AE3692" t="s">
        <v>49</v>
      </c>
      <c r="AF3692" t="s">
        <v>49</v>
      </c>
      <c r="AG3692" t="s">
        <v>49</v>
      </c>
      <c r="AH3692" t="s">
        <v>49</v>
      </c>
      <c r="AI3692" t="s">
        <v>49</v>
      </c>
      <c r="AJ3692" t="s">
        <v>49</v>
      </c>
      <c r="AK3692" t="s">
        <v>49</v>
      </c>
      <c r="AL3692" t="s">
        <v>49</v>
      </c>
      <c r="AM3692" t="s">
        <v>49</v>
      </c>
    </row>
    <row r="3693" spans="1:39" customFormat="1" hidden="1" x14ac:dyDescent="0.2">
      <c r="A3693" t="s">
        <v>317</v>
      </c>
      <c r="B3693" s="1" t="s">
        <v>68</v>
      </c>
      <c r="C3693" t="s">
        <v>215</v>
      </c>
      <c r="D3693" s="1" t="s">
        <v>497</v>
      </c>
      <c r="E3693" t="s">
        <v>49</v>
      </c>
      <c r="F3693" t="s">
        <v>49</v>
      </c>
      <c r="G3693" t="s">
        <v>49</v>
      </c>
      <c r="H3693" t="s">
        <v>49</v>
      </c>
      <c r="I3693" t="s">
        <v>49</v>
      </c>
      <c r="J3693" t="s">
        <v>49</v>
      </c>
      <c r="K3693" t="s">
        <v>49</v>
      </c>
      <c r="L3693" t="s">
        <v>49</v>
      </c>
      <c r="M3693" t="s">
        <v>49</v>
      </c>
      <c r="N3693" t="s">
        <v>49</v>
      </c>
      <c r="O3693">
        <v>27.616247457187669</v>
      </c>
      <c r="P3693">
        <v>31.078566044979851</v>
      </c>
      <c r="Q3693">
        <v>32.69302354634933</v>
      </c>
      <c r="R3693">
        <v>31.734207217401352</v>
      </c>
      <c r="S3693">
        <v>30.522482331337976</v>
      </c>
      <c r="T3693">
        <v>27.264414958418008</v>
      </c>
      <c r="U3693">
        <v>26.131797454717752</v>
      </c>
      <c r="V3693">
        <v>23.935731317984342</v>
      </c>
      <c r="W3693">
        <v>20.823237867949128</v>
      </c>
      <c r="X3693">
        <v>17.689518665175701</v>
      </c>
      <c r="Y3693">
        <v>14.768879684172113</v>
      </c>
      <c r="Z3693">
        <v>30.743690331436408</v>
      </c>
      <c r="AA3693">
        <v>41.226117741373429</v>
      </c>
      <c r="AB3693">
        <v>41.053855827576747</v>
      </c>
      <c r="AC3693">
        <v>47.198608399486105</v>
      </c>
      <c r="AD3693">
        <v>44.835915516130761</v>
      </c>
      <c r="AE3693">
        <v>48.332010298920125</v>
      </c>
      <c r="AF3693">
        <v>49.645691452868277</v>
      </c>
      <c r="AG3693">
        <v>47.741694223548542</v>
      </c>
      <c r="AH3693">
        <v>44.980857713247687</v>
      </c>
      <c r="AI3693">
        <v>38.989853637110357</v>
      </c>
      <c r="AJ3693">
        <v>42.640663423048309</v>
      </c>
      <c r="AK3693">
        <v>53.361019857896842</v>
      </c>
      <c r="AL3693">
        <v>48.908127507446594</v>
      </c>
      <c r="AM3693" t="s">
        <v>49</v>
      </c>
    </row>
    <row r="3694" spans="1:39" customFormat="1" hidden="1" x14ac:dyDescent="0.2">
      <c r="A3694" t="s">
        <v>317</v>
      </c>
      <c r="B3694" s="1" t="s">
        <v>68</v>
      </c>
      <c r="C3694" t="s">
        <v>494</v>
      </c>
      <c r="D3694" s="1" t="s">
        <v>202</v>
      </c>
      <c r="E3694" t="s">
        <v>49</v>
      </c>
      <c r="F3694" t="s">
        <v>49</v>
      </c>
      <c r="G3694" t="s">
        <v>49</v>
      </c>
      <c r="H3694" t="s">
        <v>49</v>
      </c>
      <c r="I3694" t="s">
        <v>49</v>
      </c>
      <c r="J3694" t="s">
        <v>49</v>
      </c>
      <c r="K3694" t="s">
        <v>49</v>
      </c>
      <c r="L3694" t="s">
        <v>49</v>
      </c>
      <c r="M3694" t="s">
        <v>49</v>
      </c>
      <c r="N3694" t="s">
        <v>49</v>
      </c>
      <c r="O3694">
        <v>3595916000</v>
      </c>
      <c r="P3694">
        <v>3950266000</v>
      </c>
      <c r="Q3694">
        <v>4364994000</v>
      </c>
      <c r="R3694">
        <v>4498963000</v>
      </c>
      <c r="S3694">
        <v>4634042000</v>
      </c>
      <c r="T3694">
        <v>4539524000</v>
      </c>
      <c r="U3694">
        <v>4761127000</v>
      </c>
      <c r="V3694">
        <v>5021698000</v>
      </c>
      <c r="W3694">
        <v>5008674000</v>
      </c>
      <c r="X3694">
        <v>5131945000</v>
      </c>
      <c r="Y3694">
        <v>4823526000</v>
      </c>
      <c r="Z3694">
        <v>8269135000</v>
      </c>
      <c r="AA3694">
        <v>11557261000</v>
      </c>
      <c r="AB3694">
        <v>12856905000</v>
      </c>
      <c r="AC3694">
        <v>15769132000</v>
      </c>
      <c r="AD3694">
        <v>15710299000</v>
      </c>
      <c r="AE3694">
        <v>17680483000</v>
      </c>
      <c r="AF3694">
        <v>18540530000</v>
      </c>
      <c r="AG3694">
        <v>18566679000</v>
      </c>
      <c r="AH3694">
        <v>19016241000</v>
      </c>
      <c r="AI3694">
        <v>17746320000</v>
      </c>
      <c r="AJ3694">
        <v>20858260000</v>
      </c>
      <c r="AK3694">
        <v>26589420000</v>
      </c>
      <c r="AL3694">
        <v>27463620000</v>
      </c>
      <c r="AM3694" t="s">
        <v>49</v>
      </c>
    </row>
    <row r="3695" spans="1:39" customFormat="1" hidden="1" x14ac:dyDescent="0.2">
      <c r="A3695" t="s">
        <v>317</v>
      </c>
      <c r="B3695" s="1" t="s">
        <v>68</v>
      </c>
      <c r="C3695" t="s">
        <v>34</v>
      </c>
      <c r="D3695" s="1" t="s">
        <v>113</v>
      </c>
      <c r="E3695" t="s">
        <v>49</v>
      </c>
      <c r="F3695" t="s">
        <v>49</v>
      </c>
      <c r="G3695" t="s">
        <v>49</v>
      </c>
      <c r="H3695">
        <v>0.37287540616064602</v>
      </c>
      <c r="I3695">
        <v>4.1785184841715601</v>
      </c>
      <c r="J3695">
        <v>21.3293252627819</v>
      </c>
      <c r="K3695">
        <v>36.740761322340397</v>
      </c>
      <c r="L3695">
        <v>51.307602075258998</v>
      </c>
      <c r="M3695">
        <v>63.942199334393898</v>
      </c>
      <c r="N3695">
        <v>69.620937059438603</v>
      </c>
      <c r="O3695">
        <v>73.149015541662195</v>
      </c>
      <c r="P3695">
        <v>73.681211662556194</v>
      </c>
      <c r="Q3695">
        <v>74.404477841245594</v>
      </c>
      <c r="R3695">
        <v>75.4216765680072</v>
      </c>
      <c r="S3695">
        <v>75.633993573179595</v>
      </c>
      <c r="T3695">
        <v>74.776070717446402</v>
      </c>
      <c r="U3695">
        <v>75.646540841807806</v>
      </c>
      <c r="V3695">
        <v>77.657592662565406</v>
      </c>
      <c r="W3695">
        <v>80.561303272863995</v>
      </c>
      <c r="X3695">
        <v>85.183245279729206</v>
      </c>
      <c r="Y3695">
        <v>94.490269229944801</v>
      </c>
      <c r="Z3695">
        <v>98.697963028517805</v>
      </c>
      <c r="AA3695">
        <v>100</v>
      </c>
      <c r="AB3695">
        <v>104.130275626451</v>
      </c>
      <c r="AC3695">
        <v>107.347883202239</v>
      </c>
      <c r="AD3695">
        <v>108.472330133615</v>
      </c>
      <c r="AE3695">
        <v>108.584878864148</v>
      </c>
      <c r="AF3695">
        <v>107.624882767345</v>
      </c>
      <c r="AG3695">
        <v>108.59945306823801</v>
      </c>
      <c r="AH3695">
        <v>112.642489751195</v>
      </c>
      <c r="AI3695">
        <v>115.68150278788799</v>
      </c>
      <c r="AJ3695">
        <v>118.382098321258</v>
      </c>
      <c r="AK3695">
        <v>119.802558548614</v>
      </c>
      <c r="AL3695">
        <v>125.41356434179301</v>
      </c>
      <c r="AM3695">
        <v>150.12636507600999</v>
      </c>
    </row>
    <row r="3696" spans="1:39" customFormat="1" hidden="1" x14ac:dyDescent="0.2">
      <c r="A3696" t="s">
        <v>317</v>
      </c>
      <c r="B3696" s="1" t="s">
        <v>68</v>
      </c>
      <c r="C3696" t="s">
        <v>358</v>
      </c>
      <c r="D3696" s="1" t="s">
        <v>7</v>
      </c>
      <c r="E3696" t="s">
        <v>49</v>
      </c>
      <c r="F3696" t="s">
        <v>49</v>
      </c>
      <c r="G3696" t="s">
        <v>49</v>
      </c>
      <c r="H3696" t="s">
        <v>49</v>
      </c>
      <c r="I3696" t="s">
        <v>49</v>
      </c>
      <c r="J3696" t="s">
        <v>49</v>
      </c>
      <c r="K3696" t="s">
        <v>49</v>
      </c>
      <c r="L3696" t="s">
        <v>49</v>
      </c>
      <c r="M3696">
        <v>68.279571533203097</v>
      </c>
      <c r="N3696" t="s">
        <v>49</v>
      </c>
      <c r="O3696">
        <v>63.636363983154297</v>
      </c>
      <c r="P3696" t="s">
        <v>49</v>
      </c>
      <c r="Q3696">
        <v>67.021278381347699</v>
      </c>
      <c r="R3696" t="s">
        <v>49</v>
      </c>
      <c r="S3696">
        <v>61.904762268066399</v>
      </c>
      <c r="T3696">
        <v>68.253967285156307</v>
      </c>
      <c r="U3696">
        <v>66.995071411132798</v>
      </c>
      <c r="V3696">
        <v>64.390243530273395</v>
      </c>
      <c r="W3696">
        <v>59.512195587158203</v>
      </c>
      <c r="X3696">
        <v>58.737865447997997</v>
      </c>
      <c r="Y3696">
        <v>60.679611206054702</v>
      </c>
      <c r="Z3696">
        <v>65.071769714355497</v>
      </c>
      <c r="AA3696">
        <v>68.571426391601605</v>
      </c>
      <c r="AB3696">
        <v>67.298576354980497</v>
      </c>
      <c r="AC3696">
        <v>68.246444702148395</v>
      </c>
      <c r="AD3696">
        <v>67.772514343261705</v>
      </c>
      <c r="AE3696">
        <v>70.192306518554702</v>
      </c>
      <c r="AF3696">
        <v>70</v>
      </c>
      <c r="AG3696">
        <v>72.857139587402301</v>
      </c>
      <c r="AH3696">
        <v>67.619049072265597</v>
      </c>
      <c r="AI3696">
        <v>66.666664123535199</v>
      </c>
      <c r="AJ3696">
        <v>73.809524536132798</v>
      </c>
      <c r="AK3696">
        <v>78.571426391601605</v>
      </c>
      <c r="AL3696">
        <v>79.523811340332003</v>
      </c>
      <c r="AM3696">
        <v>76.415092468261705</v>
      </c>
    </row>
    <row r="3697" spans="1:39" customFormat="1" hidden="1" x14ac:dyDescent="0.2">
      <c r="A3697" t="s">
        <v>317</v>
      </c>
      <c r="B3697" s="1" t="s">
        <v>68</v>
      </c>
      <c r="C3697" t="s">
        <v>143</v>
      </c>
      <c r="D3697" s="1" t="s">
        <v>308</v>
      </c>
      <c r="E3697" t="s">
        <v>49</v>
      </c>
      <c r="F3697" t="s">
        <v>49</v>
      </c>
      <c r="G3697" t="s">
        <v>49</v>
      </c>
      <c r="H3697" t="s">
        <v>49</v>
      </c>
      <c r="I3697" t="s">
        <v>49</v>
      </c>
      <c r="J3697" t="s">
        <v>49</v>
      </c>
      <c r="K3697" t="s">
        <v>49</v>
      </c>
      <c r="L3697" t="s">
        <v>49</v>
      </c>
      <c r="M3697" t="s">
        <v>49</v>
      </c>
      <c r="N3697" t="s">
        <v>49</v>
      </c>
      <c r="O3697" t="s">
        <v>49</v>
      </c>
      <c r="P3697" t="s">
        <v>49</v>
      </c>
      <c r="Q3697" t="s">
        <v>49</v>
      </c>
      <c r="R3697" t="s">
        <v>49</v>
      </c>
      <c r="S3697" t="s">
        <v>49</v>
      </c>
      <c r="T3697">
        <v>68</v>
      </c>
      <c r="U3697">
        <v>62.8</v>
      </c>
      <c r="V3697">
        <v>57.3</v>
      </c>
      <c r="W3697">
        <v>48.8</v>
      </c>
      <c r="X3697">
        <v>46.2</v>
      </c>
      <c r="Y3697">
        <v>35.9</v>
      </c>
      <c r="Z3697">
        <v>31.1</v>
      </c>
      <c r="AA3697">
        <v>36.1</v>
      </c>
      <c r="AB3697">
        <v>35.700000000000003</v>
      </c>
      <c r="AC3697">
        <v>31.3</v>
      </c>
      <c r="AD3697">
        <v>6.8</v>
      </c>
      <c r="AE3697">
        <v>6.4</v>
      </c>
      <c r="AF3697">
        <v>21.2</v>
      </c>
      <c r="AG3697">
        <v>20.3</v>
      </c>
      <c r="AH3697">
        <v>19.3</v>
      </c>
      <c r="AI3697">
        <v>17.5</v>
      </c>
      <c r="AJ3697">
        <v>16</v>
      </c>
      <c r="AK3697" t="s">
        <v>49</v>
      </c>
      <c r="AL3697" t="s">
        <v>49</v>
      </c>
      <c r="AM3697" t="s">
        <v>49</v>
      </c>
    </row>
    <row r="3698" spans="1:39" customFormat="1" hidden="1" x14ac:dyDescent="0.2">
      <c r="A3698" t="s">
        <v>317</v>
      </c>
      <c r="B3698" s="1" t="s">
        <v>68</v>
      </c>
      <c r="C3698" t="s">
        <v>186</v>
      </c>
      <c r="D3698" s="1" t="s">
        <v>144</v>
      </c>
      <c r="E3698" t="s">
        <v>49</v>
      </c>
      <c r="F3698" t="s">
        <v>49</v>
      </c>
      <c r="G3698" t="s">
        <v>49</v>
      </c>
      <c r="H3698" t="s">
        <v>49</v>
      </c>
      <c r="I3698" t="s">
        <v>49</v>
      </c>
      <c r="J3698" t="s">
        <v>49</v>
      </c>
      <c r="K3698" t="s">
        <v>49</v>
      </c>
      <c r="L3698" t="s">
        <v>49</v>
      </c>
      <c r="M3698">
        <v>0.42100268602371199</v>
      </c>
      <c r="N3698" t="s">
        <v>49</v>
      </c>
      <c r="O3698">
        <v>0.30157539248466497</v>
      </c>
      <c r="P3698" t="s">
        <v>49</v>
      </c>
      <c r="Q3698">
        <v>0.37026229500770602</v>
      </c>
      <c r="R3698" t="s">
        <v>49</v>
      </c>
      <c r="S3698">
        <v>0.208880379796028</v>
      </c>
      <c r="T3698">
        <v>0.35301125049591098</v>
      </c>
      <c r="U3698">
        <v>0.36952120065689098</v>
      </c>
      <c r="V3698">
        <v>0.31157079339027399</v>
      </c>
      <c r="W3698">
        <v>0.15588475763797799</v>
      </c>
      <c r="X3698">
        <v>0.10320233553648001</v>
      </c>
      <c r="Y3698">
        <v>0.112552218139172</v>
      </c>
      <c r="Z3698">
        <v>0.22664801776409099</v>
      </c>
      <c r="AA3698">
        <v>0.37242180109023998</v>
      </c>
      <c r="AB3698">
        <v>0.31981533765792802</v>
      </c>
      <c r="AC3698">
        <v>0.38667002320289601</v>
      </c>
      <c r="AD3698">
        <v>0.41910427808761602</v>
      </c>
      <c r="AE3698">
        <v>0.55378478765487704</v>
      </c>
      <c r="AF3698">
        <v>0.58311122655868497</v>
      </c>
      <c r="AG3698">
        <v>0.67684835195541404</v>
      </c>
      <c r="AH3698">
        <v>0.51889479160308805</v>
      </c>
      <c r="AI3698">
        <v>0.46633306145668002</v>
      </c>
      <c r="AJ3698">
        <v>0.66661250591278098</v>
      </c>
      <c r="AK3698">
        <v>0.77864265441894498</v>
      </c>
      <c r="AL3698">
        <v>0.82482957839965798</v>
      </c>
      <c r="AM3698">
        <v>0.747045457363129</v>
      </c>
    </row>
    <row r="3699" spans="1:39" customFormat="1" hidden="1" x14ac:dyDescent="0.2">
      <c r="A3699" t="s">
        <v>317</v>
      </c>
      <c r="B3699" s="1" t="s">
        <v>68</v>
      </c>
      <c r="C3699" t="s">
        <v>418</v>
      </c>
      <c r="D3699" s="1" t="s">
        <v>461</v>
      </c>
      <c r="E3699" t="s">
        <v>49</v>
      </c>
      <c r="F3699" t="s">
        <v>49</v>
      </c>
      <c r="G3699" t="s">
        <v>49</v>
      </c>
      <c r="H3699" t="s">
        <v>49</v>
      </c>
      <c r="I3699" t="s">
        <v>49</v>
      </c>
      <c r="J3699" t="s">
        <v>49</v>
      </c>
      <c r="K3699" t="s">
        <v>49</v>
      </c>
      <c r="L3699" t="s">
        <v>49</v>
      </c>
      <c r="M3699" t="s">
        <v>49</v>
      </c>
      <c r="N3699" t="s">
        <v>49</v>
      </c>
      <c r="O3699" t="s">
        <v>49</v>
      </c>
      <c r="P3699" t="s">
        <v>49</v>
      </c>
      <c r="Q3699" t="s">
        <v>49</v>
      </c>
      <c r="R3699" t="s">
        <v>49</v>
      </c>
      <c r="S3699" t="s">
        <v>49</v>
      </c>
      <c r="T3699" t="s">
        <v>49</v>
      </c>
      <c r="U3699" t="s">
        <v>49</v>
      </c>
      <c r="V3699" t="s">
        <v>49</v>
      </c>
      <c r="W3699" t="s">
        <v>49</v>
      </c>
      <c r="X3699" t="s">
        <v>49</v>
      </c>
      <c r="Y3699" t="s">
        <v>49</v>
      </c>
      <c r="Z3699" t="s">
        <v>49</v>
      </c>
      <c r="AA3699" t="s">
        <v>49</v>
      </c>
      <c r="AB3699" t="s">
        <v>49</v>
      </c>
      <c r="AC3699" t="s">
        <v>49</v>
      </c>
      <c r="AD3699" t="s">
        <v>49</v>
      </c>
      <c r="AE3699" t="s">
        <v>49</v>
      </c>
      <c r="AF3699" t="s">
        <v>49</v>
      </c>
      <c r="AG3699" t="s">
        <v>49</v>
      </c>
      <c r="AH3699" t="s">
        <v>49</v>
      </c>
      <c r="AI3699" t="s">
        <v>49</v>
      </c>
      <c r="AJ3699" t="s">
        <v>49</v>
      </c>
      <c r="AK3699" t="s">
        <v>49</v>
      </c>
      <c r="AL3699" t="s">
        <v>49</v>
      </c>
      <c r="AM3699" t="s">
        <v>49</v>
      </c>
    </row>
    <row r="3700" spans="1:39" customFormat="1" hidden="1" x14ac:dyDescent="0.2">
      <c r="A3700" t="s">
        <v>317</v>
      </c>
      <c r="B3700" s="1" t="s">
        <v>68</v>
      </c>
      <c r="C3700" t="s">
        <v>507</v>
      </c>
      <c r="D3700" s="1" t="s">
        <v>216</v>
      </c>
      <c r="E3700" t="s">
        <v>49</v>
      </c>
      <c r="F3700" t="s">
        <v>49</v>
      </c>
      <c r="G3700" t="s">
        <v>49</v>
      </c>
      <c r="H3700" t="s">
        <v>49</v>
      </c>
      <c r="I3700" t="s">
        <v>49</v>
      </c>
      <c r="J3700" t="s">
        <v>49</v>
      </c>
      <c r="K3700" t="s">
        <v>49</v>
      </c>
      <c r="L3700" t="s">
        <v>49</v>
      </c>
      <c r="M3700" t="s">
        <v>49</v>
      </c>
      <c r="N3700" t="s">
        <v>49</v>
      </c>
      <c r="O3700" t="s">
        <v>49</v>
      </c>
      <c r="P3700" t="s">
        <v>49</v>
      </c>
      <c r="Q3700" t="s">
        <v>49</v>
      </c>
      <c r="R3700" t="s">
        <v>49</v>
      </c>
      <c r="S3700" t="s">
        <v>49</v>
      </c>
      <c r="T3700" t="s">
        <v>49</v>
      </c>
      <c r="U3700" t="s">
        <v>49</v>
      </c>
      <c r="V3700" t="s">
        <v>49</v>
      </c>
      <c r="W3700" t="s">
        <v>49</v>
      </c>
      <c r="X3700" t="s">
        <v>49</v>
      </c>
      <c r="Y3700" t="s">
        <v>49</v>
      </c>
      <c r="Z3700" t="s">
        <v>49</v>
      </c>
      <c r="AA3700" t="s">
        <v>49</v>
      </c>
      <c r="AB3700" t="s">
        <v>49</v>
      </c>
      <c r="AC3700" t="s">
        <v>49</v>
      </c>
      <c r="AD3700" t="s">
        <v>49</v>
      </c>
      <c r="AE3700" t="s">
        <v>49</v>
      </c>
      <c r="AF3700" t="s">
        <v>49</v>
      </c>
      <c r="AG3700" t="s">
        <v>49</v>
      </c>
      <c r="AH3700" t="s">
        <v>49</v>
      </c>
      <c r="AI3700" t="s">
        <v>49</v>
      </c>
      <c r="AJ3700" t="s">
        <v>49</v>
      </c>
      <c r="AK3700" t="s">
        <v>49</v>
      </c>
      <c r="AL3700" t="s">
        <v>49</v>
      </c>
      <c r="AM3700" t="s">
        <v>49</v>
      </c>
    </row>
    <row r="3701" spans="1:39" customFormat="1" hidden="1" x14ac:dyDescent="0.2">
      <c r="A3701" t="s">
        <v>317</v>
      </c>
      <c r="B3701" s="1" t="s">
        <v>68</v>
      </c>
      <c r="C3701" t="s">
        <v>118</v>
      </c>
      <c r="D3701" s="1" t="s">
        <v>580</v>
      </c>
      <c r="E3701" t="s">
        <v>49</v>
      </c>
      <c r="F3701" t="s">
        <v>49</v>
      </c>
      <c r="G3701" t="s">
        <v>49</v>
      </c>
      <c r="H3701" t="s">
        <v>49</v>
      </c>
      <c r="I3701" t="s">
        <v>49</v>
      </c>
      <c r="J3701" t="s">
        <v>49</v>
      </c>
      <c r="K3701" t="s">
        <v>49</v>
      </c>
      <c r="L3701" t="s">
        <v>49</v>
      </c>
      <c r="M3701" t="s">
        <v>49</v>
      </c>
      <c r="N3701" t="s">
        <v>49</v>
      </c>
      <c r="O3701" t="s">
        <v>49</v>
      </c>
      <c r="P3701" t="s">
        <v>49</v>
      </c>
      <c r="Q3701" t="s">
        <v>49</v>
      </c>
      <c r="R3701" t="s">
        <v>49</v>
      </c>
      <c r="S3701" t="s">
        <v>49</v>
      </c>
      <c r="T3701" t="s">
        <v>49</v>
      </c>
      <c r="U3701" t="s">
        <v>49</v>
      </c>
      <c r="V3701" t="s">
        <v>49</v>
      </c>
      <c r="W3701" t="s">
        <v>49</v>
      </c>
      <c r="X3701" t="s">
        <v>49</v>
      </c>
      <c r="Y3701" t="s">
        <v>49</v>
      </c>
      <c r="Z3701" t="s">
        <v>49</v>
      </c>
      <c r="AA3701" t="s">
        <v>49</v>
      </c>
      <c r="AB3701" t="s">
        <v>49</v>
      </c>
      <c r="AC3701" t="s">
        <v>49</v>
      </c>
      <c r="AD3701" t="s">
        <v>49</v>
      </c>
      <c r="AE3701" t="s">
        <v>49</v>
      </c>
      <c r="AF3701" t="s">
        <v>49</v>
      </c>
      <c r="AG3701" t="s">
        <v>49</v>
      </c>
      <c r="AH3701" t="s">
        <v>49</v>
      </c>
      <c r="AI3701" t="s">
        <v>49</v>
      </c>
      <c r="AJ3701" t="s">
        <v>49</v>
      </c>
      <c r="AK3701" t="s">
        <v>49</v>
      </c>
      <c r="AL3701" t="s">
        <v>49</v>
      </c>
      <c r="AM3701" t="s">
        <v>49</v>
      </c>
    </row>
    <row r="3702" spans="1:39" customFormat="1" hidden="1" x14ac:dyDescent="0.2">
      <c r="A3702" t="s">
        <v>317</v>
      </c>
      <c r="B3702" s="1" t="s">
        <v>68</v>
      </c>
      <c r="C3702" t="s">
        <v>508</v>
      </c>
      <c r="D3702" s="1" t="s">
        <v>500</v>
      </c>
      <c r="E3702" t="s">
        <v>49</v>
      </c>
      <c r="F3702" t="s">
        <v>49</v>
      </c>
      <c r="G3702" t="s">
        <v>49</v>
      </c>
      <c r="H3702" t="s">
        <v>49</v>
      </c>
      <c r="I3702" t="s">
        <v>49</v>
      </c>
      <c r="J3702" t="s">
        <v>49</v>
      </c>
      <c r="K3702" t="s">
        <v>49</v>
      </c>
      <c r="L3702" t="s">
        <v>49</v>
      </c>
      <c r="M3702" t="s">
        <v>49</v>
      </c>
      <c r="N3702" t="s">
        <v>49</v>
      </c>
      <c r="O3702" t="s">
        <v>49</v>
      </c>
      <c r="P3702" t="s">
        <v>49</v>
      </c>
      <c r="Q3702" t="s">
        <v>49</v>
      </c>
      <c r="R3702" t="s">
        <v>49</v>
      </c>
      <c r="S3702" t="s">
        <v>49</v>
      </c>
      <c r="T3702" t="s">
        <v>49</v>
      </c>
      <c r="U3702" t="s">
        <v>49</v>
      </c>
      <c r="V3702" t="s">
        <v>49</v>
      </c>
      <c r="W3702" t="s">
        <v>49</v>
      </c>
      <c r="X3702" t="s">
        <v>49</v>
      </c>
      <c r="Y3702" t="s">
        <v>49</v>
      </c>
      <c r="Z3702" t="s">
        <v>49</v>
      </c>
      <c r="AA3702" t="s">
        <v>49</v>
      </c>
      <c r="AB3702" t="s">
        <v>49</v>
      </c>
      <c r="AC3702" t="s">
        <v>49</v>
      </c>
      <c r="AD3702" t="s">
        <v>49</v>
      </c>
      <c r="AE3702" t="s">
        <v>49</v>
      </c>
      <c r="AF3702" t="s">
        <v>49</v>
      </c>
      <c r="AG3702" t="s">
        <v>49</v>
      </c>
      <c r="AH3702" t="s">
        <v>49</v>
      </c>
      <c r="AI3702" t="s">
        <v>49</v>
      </c>
      <c r="AJ3702" t="s">
        <v>49</v>
      </c>
      <c r="AK3702" t="s">
        <v>49</v>
      </c>
      <c r="AL3702" t="s">
        <v>49</v>
      </c>
      <c r="AM3702" t="s">
        <v>49</v>
      </c>
    </row>
    <row r="3703" spans="1:39" customFormat="1" hidden="1" x14ac:dyDescent="0.2">
      <c r="A3703" t="s">
        <v>317</v>
      </c>
      <c r="B3703" s="1" t="s">
        <v>68</v>
      </c>
      <c r="C3703" t="s">
        <v>528</v>
      </c>
      <c r="D3703" s="1" t="s">
        <v>397</v>
      </c>
      <c r="E3703" t="s">
        <v>49</v>
      </c>
      <c r="F3703" t="s">
        <v>49</v>
      </c>
      <c r="G3703" t="s">
        <v>49</v>
      </c>
      <c r="H3703" t="s">
        <v>49</v>
      </c>
      <c r="I3703" t="s">
        <v>49</v>
      </c>
      <c r="J3703" t="s">
        <v>49</v>
      </c>
      <c r="K3703" t="s">
        <v>49</v>
      </c>
      <c r="L3703" t="s">
        <v>49</v>
      </c>
      <c r="M3703" t="s">
        <v>49</v>
      </c>
      <c r="N3703" t="s">
        <v>49</v>
      </c>
      <c r="O3703" t="s">
        <v>49</v>
      </c>
      <c r="P3703" t="s">
        <v>49</v>
      </c>
      <c r="Q3703" t="s">
        <v>49</v>
      </c>
      <c r="R3703" t="s">
        <v>49</v>
      </c>
      <c r="S3703" t="s">
        <v>49</v>
      </c>
      <c r="T3703" t="s">
        <v>49</v>
      </c>
      <c r="U3703" t="s">
        <v>49</v>
      </c>
      <c r="V3703" t="s">
        <v>49</v>
      </c>
      <c r="W3703" t="s">
        <v>49</v>
      </c>
      <c r="X3703" t="s">
        <v>49</v>
      </c>
      <c r="Y3703" t="s">
        <v>49</v>
      </c>
      <c r="Z3703" t="s">
        <v>49</v>
      </c>
      <c r="AA3703" t="s">
        <v>49</v>
      </c>
      <c r="AB3703" t="s">
        <v>49</v>
      </c>
      <c r="AC3703" t="s">
        <v>49</v>
      </c>
      <c r="AD3703" t="s">
        <v>49</v>
      </c>
      <c r="AE3703" t="s">
        <v>49</v>
      </c>
      <c r="AF3703" t="s">
        <v>49</v>
      </c>
      <c r="AG3703" t="s">
        <v>49</v>
      </c>
      <c r="AH3703" t="s">
        <v>49</v>
      </c>
      <c r="AI3703" t="s">
        <v>49</v>
      </c>
      <c r="AJ3703" t="s">
        <v>49</v>
      </c>
      <c r="AK3703" t="s">
        <v>49</v>
      </c>
      <c r="AL3703" t="s">
        <v>49</v>
      </c>
      <c r="AM3703" t="s">
        <v>49</v>
      </c>
    </row>
    <row r="3704" spans="1:39" customFormat="1" hidden="1" x14ac:dyDescent="0.2">
      <c r="A3704" t="s">
        <v>317</v>
      </c>
      <c r="B3704" s="1" t="s">
        <v>68</v>
      </c>
      <c r="C3704" t="s">
        <v>521</v>
      </c>
      <c r="D3704" s="1" t="s">
        <v>111</v>
      </c>
      <c r="E3704" t="s">
        <v>49</v>
      </c>
      <c r="F3704" t="s">
        <v>49</v>
      </c>
      <c r="G3704" t="s">
        <v>49</v>
      </c>
      <c r="H3704" t="s">
        <v>49</v>
      </c>
      <c r="I3704" t="s">
        <v>49</v>
      </c>
      <c r="J3704" t="s">
        <v>49</v>
      </c>
      <c r="K3704" t="s">
        <v>49</v>
      </c>
      <c r="L3704" t="s">
        <v>49</v>
      </c>
      <c r="M3704" t="s">
        <v>49</v>
      </c>
      <c r="N3704" t="s">
        <v>49</v>
      </c>
      <c r="O3704" t="s">
        <v>49</v>
      </c>
      <c r="P3704" t="s">
        <v>49</v>
      </c>
      <c r="Q3704" t="s">
        <v>49</v>
      </c>
      <c r="R3704" t="s">
        <v>49</v>
      </c>
      <c r="S3704" t="s">
        <v>49</v>
      </c>
      <c r="T3704" t="s">
        <v>49</v>
      </c>
      <c r="U3704" t="s">
        <v>49</v>
      </c>
      <c r="V3704" t="s">
        <v>49</v>
      </c>
      <c r="W3704" t="s">
        <v>49</v>
      </c>
      <c r="X3704" t="s">
        <v>49</v>
      </c>
      <c r="Y3704" t="s">
        <v>49</v>
      </c>
      <c r="Z3704" t="s">
        <v>49</v>
      </c>
      <c r="AA3704" t="s">
        <v>49</v>
      </c>
      <c r="AB3704" t="s">
        <v>49</v>
      </c>
      <c r="AC3704" t="s">
        <v>49</v>
      </c>
      <c r="AD3704" t="s">
        <v>49</v>
      </c>
      <c r="AE3704" t="s">
        <v>49</v>
      </c>
      <c r="AF3704" t="s">
        <v>49</v>
      </c>
      <c r="AG3704" t="s">
        <v>49</v>
      </c>
      <c r="AH3704" t="s">
        <v>49</v>
      </c>
      <c r="AI3704" t="s">
        <v>49</v>
      </c>
      <c r="AJ3704" t="s">
        <v>49</v>
      </c>
      <c r="AK3704" t="s">
        <v>49</v>
      </c>
      <c r="AL3704" t="s">
        <v>49</v>
      </c>
      <c r="AM3704" t="s">
        <v>49</v>
      </c>
    </row>
    <row r="3705" spans="1:39" customFormat="1" hidden="1" x14ac:dyDescent="0.2">
      <c r="A3705" t="s">
        <v>317</v>
      </c>
      <c r="B3705" s="1" t="s">
        <v>68</v>
      </c>
      <c r="C3705" t="s">
        <v>50</v>
      </c>
      <c r="D3705" s="1" t="s">
        <v>569</v>
      </c>
      <c r="E3705" t="s">
        <v>49</v>
      </c>
      <c r="F3705" t="s">
        <v>49</v>
      </c>
      <c r="G3705" t="s">
        <v>49</v>
      </c>
      <c r="H3705" t="s">
        <v>49</v>
      </c>
      <c r="I3705" t="s">
        <v>49</v>
      </c>
      <c r="J3705" t="s">
        <v>49</v>
      </c>
      <c r="K3705" t="s">
        <v>49</v>
      </c>
      <c r="L3705">
        <v>-7.8092543049586558</v>
      </c>
      <c r="M3705">
        <v>-8.6204390953119958</v>
      </c>
      <c r="N3705">
        <v>-9.698322010316117</v>
      </c>
      <c r="O3705">
        <v>-11.550398073775504</v>
      </c>
      <c r="P3705">
        <v>-10.883387540143724</v>
      </c>
      <c r="Q3705">
        <v>-5.8560569788878425</v>
      </c>
      <c r="R3705">
        <v>-4.6870704754894081</v>
      </c>
      <c r="S3705">
        <v>-5.0540466099030201</v>
      </c>
      <c r="T3705">
        <v>-6.8063669734130707</v>
      </c>
      <c r="U3705">
        <v>-7.8205413118821534</v>
      </c>
      <c r="V3705">
        <v>-7.3393971936248175</v>
      </c>
      <c r="W3705">
        <v>-10.659952973962957</v>
      </c>
      <c r="X3705">
        <v>-15.356886832602617</v>
      </c>
      <c r="Y3705">
        <v>-13.596135587108682</v>
      </c>
      <c r="Z3705">
        <v>2.2509703566833501</v>
      </c>
      <c r="AA3705">
        <v>0.19534488750107387</v>
      </c>
      <c r="AB3705">
        <v>-3.657387213284724</v>
      </c>
      <c r="AC3705">
        <v>-1.5986753923777404</v>
      </c>
      <c r="AD3705">
        <v>1.6994075052552891</v>
      </c>
      <c r="AE3705">
        <v>3.4052021819909952</v>
      </c>
      <c r="AF3705">
        <v>-2.4473438121277913</v>
      </c>
      <c r="AG3705">
        <v>-1.1014286972734013</v>
      </c>
      <c r="AH3705">
        <v>0.62530505168120321</v>
      </c>
      <c r="AI3705">
        <v>0.22938531910376686</v>
      </c>
      <c r="AJ3705">
        <v>3.5222906721220846</v>
      </c>
      <c r="AK3705">
        <v>7.3109497900135478</v>
      </c>
      <c r="AL3705">
        <v>1.1545401103711388</v>
      </c>
      <c r="AM3705">
        <v>-5.0942790944183391</v>
      </c>
    </row>
    <row r="3706" spans="1:39" customFormat="1" hidden="1" x14ac:dyDescent="0.2">
      <c r="A3706" t="s">
        <v>317</v>
      </c>
      <c r="B3706" s="1" t="s">
        <v>68</v>
      </c>
      <c r="C3706" t="s">
        <v>229</v>
      </c>
      <c r="D3706" s="1" t="s">
        <v>536</v>
      </c>
      <c r="E3706" t="s">
        <v>49</v>
      </c>
      <c r="F3706" t="s">
        <v>49</v>
      </c>
      <c r="G3706" t="s">
        <v>49</v>
      </c>
      <c r="H3706" t="s">
        <v>49</v>
      </c>
      <c r="I3706" t="s">
        <v>49</v>
      </c>
      <c r="J3706" t="s">
        <v>49</v>
      </c>
      <c r="K3706" t="s">
        <v>49</v>
      </c>
      <c r="L3706" t="s">
        <v>49</v>
      </c>
      <c r="M3706" t="s">
        <v>49</v>
      </c>
      <c r="N3706" t="s">
        <v>49</v>
      </c>
      <c r="O3706" t="s">
        <v>49</v>
      </c>
      <c r="P3706" t="s">
        <v>49</v>
      </c>
      <c r="Q3706" t="s">
        <v>49</v>
      </c>
      <c r="R3706" t="s">
        <v>49</v>
      </c>
      <c r="S3706" t="s">
        <v>49</v>
      </c>
      <c r="T3706" t="s">
        <v>49</v>
      </c>
      <c r="U3706" t="s">
        <v>49</v>
      </c>
      <c r="V3706" t="s">
        <v>49</v>
      </c>
      <c r="W3706" t="s">
        <v>49</v>
      </c>
      <c r="X3706" t="s">
        <v>49</v>
      </c>
      <c r="Y3706" t="s">
        <v>49</v>
      </c>
      <c r="Z3706" t="s">
        <v>49</v>
      </c>
      <c r="AA3706" t="s">
        <v>49</v>
      </c>
      <c r="AB3706" t="s">
        <v>49</v>
      </c>
      <c r="AC3706" t="s">
        <v>49</v>
      </c>
      <c r="AD3706" t="s">
        <v>49</v>
      </c>
      <c r="AE3706" t="s">
        <v>49</v>
      </c>
      <c r="AF3706" t="s">
        <v>49</v>
      </c>
      <c r="AG3706" t="s">
        <v>49</v>
      </c>
      <c r="AH3706" t="s">
        <v>49</v>
      </c>
      <c r="AI3706" t="s">
        <v>49</v>
      </c>
      <c r="AJ3706" t="s">
        <v>49</v>
      </c>
      <c r="AK3706" t="s">
        <v>49</v>
      </c>
      <c r="AL3706" t="s">
        <v>49</v>
      </c>
      <c r="AM3706" t="s">
        <v>49</v>
      </c>
    </row>
    <row r="3707" spans="1:39" customFormat="1" hidden="1" x14ac:dyDescent="0.2">
      <c r="A3707" t="s">
        <v>317</v>
      </c>
      <c r="B3707" s="1" t="s">
        <v>68</v>
      </c>
      <c r="C3707" t="s">
        <v>522</v>
      </c>
      <c r="D3707" s="1" t="s">
        <v>468</v>
      </c>
      <c r="E3707" t="s">
        <v>49</v>
      </c>
      <c r="F3707" t="s">
        <v>49</v>
      </c>
      <c r="G3707" t="s">
        <v>49</v>
      </c>
      <c r="H3707" t="s">
        <v>49</v>
      </c>
      <c r="I3707" t="s">
        <v>49</v>
      </c>
      <c r="J3707" t="s">
        <v>49</v>
      </c>
      <c r="K3707" t="s">
        <v>49</v>
      </c>
      <c r="L3707" t="s">
        <v>49</v>
      </c>
      <c r="M3707" t="s">
        <v>49</v>
      </c>
      <c r="N3707" t="s">
        <v>49</v>
      </c>
      <c r="O3707" t="s">
        <v>49</v>
      </c>
      <c r="P3707" t="s">
        <v>49</v>
      </c>
      <c r="Q3707" t="s">
        <v>49</v>
      </c>
      <c r="R3707" t="s">
        <v>49</v>
      </c>
      <c r="S3707" t="s">
        <v>49</v>
      </c>
      <c r="T3707" t="s">
        <v>49</v>
      </c>
      <c r="U3707" t="s">
        <v>49</v>
      </c>
      <c r="V3707" t="s">
        <v>49</v>
      </c>
      <c r="W3707" t="s">
        <v>49</v>
      </c>
      <c r="X3707" t="s">
        <v>49</v>
      </c>
      <c r="Y3707" t="s">
        <v>49</v>
      </c>
      <c r="Z3707" t="s">
        <v>49</v>
      </c>
      <c r="AA3707" t="s">
        <v>49</v>
      </c>
      <c r="AB3707" t="s">
        <v>49</v>
      </c>
      <c r="AC3707" t="s">
        <v>49</v>
      </c>
      <c r="AD3707">
        <v>8</v>
      </c>
      <c r="AE3707">
        <v>8</v>
      </c>
      <c r="AF3707">
        <v>8</v>
      </c>
      <c r="AG3707">
        <v>8</v>
      </c>
      <c r="AH3707">
        <v>8</v>
      </c>
      <c r="AI3707">
        <v>8</v>
      </c>
      <c r="AJ3707">
        <v>8</v>
      </c>
      <c r="AK3707" t="s">
        <v>49</v>
      </c>
      <c r="AL3707" t="s">
        <v>49</v>
      </c>
      <c r="AM3707" t="s">
        <v>49</v>
      </c>
    </row>
    <row r="3708" spans="1:39" customFormat="1" hidden="1" x14ac:dyDescent="0.2">
      <c r="A3708" t="s">
        <v>317</v>
      </c>
      <c r="B3708" s="1" t="s">
        <v>68</v>
      </c>
      <c r="C3708" t="s">
        <v>28</v>
      </c>
      <c r="D3708" s="1" t="s">
        <v>553</v>
      </c>
      <c r="E3708" t="s">
        <v>49</v>
      </c>
      <c r="F3708" t="s">
        <v>49</v>
      </c>
      <c r="G3708" t="s">
        <v>49</v>
      </c>
      <c r="H3708" t="s">
        <v>49</v>
      </c>
      <c r="I3708" t="s">
        <v>49</v>
      </c>
      <c r="J3708" t="s">
        <v>49</v>
      </c>
      <c r="K3708" t="s">
        <v>49</v>
      </c>
      <c r="L3708" t="s">
        <v>49</v>
      </c>
      <c r="M3708" t="s">
        <v>49</v>
      </c>
      <c r="N3708" t="s">
        <v>49</v>
      </c>
      <c r="O3708" t="s">
        <v>49</v>
      </c>
      <c r="P3708" t="s">
        <v>49</v>
      </c>
      <c r="Q3708" t="s">
        <v>49</v>
      </c>
      <c r="R3708" t="s">
        <v>49</v>
      </c>
      <c r="S3708" t="s">
        <v>49</v>
      </c>
      <c r="T3708" t="s">
        <v>49</v>
      </c>
      <c r="U3708" t="s">
        <v>49</v>
      </c>
      <c r="V3708" t="s">
        <v>49</v>
      </c>
      <c r="W3708" t="s">
        <v>49</v>
      </c>
      <c r="X3708" t="s">
        <v>49</v>
      </c>
      <c r="Y3708" t="s">
        <v>49</v>
      </c>
      <c r="Z3708" t="s">
        <v>49</v>
      </c>
      <c r="AA3708">
        <v>58.625590014751104</v>
      </c>
      <c r="AB3708">
        <v>49.500005875371613</v>
      </c>
      <c r="AC3708">
        <v>46.518779330708441</v>
      </c>
      <c r="AD3708">
        <v>43.017116006171428</v>
      </c>
      <c r="AE3708">
        <v>40.815923737670303</v>
      </c>
      <c r="AF3708">
        <v>41.557664821260005</v>
      </c>
      <c r="AG3708">
        <v>42.689788922367477</v>
      </c>
      <c r="AH3708">
        <v>40.978044978726494</v>
      </c>
      <c r="AI3708">
        <v>40.373302771252852</v>
      </c>
      <c r="AJ3708">
        <v>38.995134531578692</v>
      </c>
      <c r="AK3708">
        <v>37.357542385458196</v>
      </c>
      <c r="AL3708">
        <v>37.550649791324631</v>
      </c>
      <c r="AM3708">
        <v>36.054193490778516</v>
      </c>
    </row>
    <row r="3709" spans="1:39" customFormat="1" hidden="1" x14ac:dyDescent="0.2">
      <c r="A3709" t="s">
        <v>317</v>
      </c>
      <c r="B3709" s="1" t="s">
        <v>68</v>
      </c>
      <c r="C3709" t="s">
        <v>342</v>
      </c>
      <c r="D3709" s="1" t="s">
        <v>491</v>
      </c>
      <c r="E3709" t="s">
        <v>49</v>
      </c>
      <c r="F3709" t="s">
        <v>49</v>
      </c>
      <c r="G3709" t="s">
        <v>49</v>
      </c>
      <c r="H3709" t="s">
        <v>49</v>
      </c>
      <c r="I3709" t="s">
        <v>49</v>
      </c>
      <c r="J3709" t="s">
        <v>49</v>
      </c>
      <c r="K3709" t="s">
        <v>49</v>
      </c>
      <c r="L3709" t="s">
        <v>49</v>
      </c>
      <c r="M3709" t="s">
        <v>49</v>
      </c>
      <c r="N3709" t="s">
        <v>49</v>
      </c>
      <c r="O3709" t="s">
        <v>49</v>
      </c>
      <c r="P3709" t="s">
        <v>49</v>
      </c>
      <c r="Q3709" t="s">
        <v>49</v>
      </c>
      <c r="R3709" t="s">
        <v>49</v>
      </c>
      <c r="S3709" t="s">
        <v>49</v>
      </c>
      <c r="T3709" t="s">
        <v>49</v>
      </c>
      <c r="U3709" t="s">
        <v>49</v>
      </c>
      <c r="V3709" t="s">
        <v>49</v>
      </c>
      <c r="W3709" t="s">
        <v>49</v>
      </c>
      <c r="X3709" t="s">
        <v>49</v>
      </c>
      <c r="Y3709" t="s">
        <v>49</v>
      </c>
      <c r="Z3709" t="s">
        <v>49</v>
      </c>
      <c r="AA3709" t="s">
        <v>49</v>
      </c>
      <c r="AB3709" t="s">
        <v>49</v>
      </c>
      <c r="AC3709" t="s">
        <v>49</v>
      </c>
      <c r="AD3709" t="s">
        <v>49</v>
      </c>
      <c r="AE3709" t="s">
        <v>49</v>
      </c>
      <c r="AF3709">
        <v>78.993129999999994</v>
      </c>
      <c r="AG3709">
        <v>79.216769999999997</v>
      </c>
      <c r="AH3709">
        <v>80.634619999999998</v>
      </c>
      <c r="AI3709">
        <v>80.958640000000003</v>
      </c>
      <c r="AJ3709">
        <v>81.619479999999996</v>
      </c>
      <c r="AK3709" t="s">
        <v>49</v>
      </c>
      <c r="AL3709" t="s">
        <v>49</v>
      </c>
      <c r="AM3709" t="s">
        <v>49</v>
      </c>
    </row>
    <row r="3710" spans="1:39" customFormat="1" hidden="1" x14ac:dyDescent="0.2">
      <c r="A3710" t="s">
        <v>317</v>
      </c>
      <c r="B3710" s="1" t="s">
        <v>68</v>
      </c>
      <c r="C3710" t="s">
        <v>207</v>
      </c>
      <c r="D3710" s="1" t="s">
        <v>110</v>
      </c>
      <c r="E3710" t="s">
        <v>49</v>
      </c>
      <c r="F3710" t="s">
        <v>49</v>
      </c>
      <c r="G3710" t="s">
        <v>49</v>
      </c>
      <c r="H3710" t="s">
        <v>49</v>
      </c>
      <c r="I3710" t="s">
        <v>49</v>
      </c>
      <c r="J3710" t="s">
        <v>49</v>
      </c>
      <c r="K3710" t="s">
        <v>49</v>
      </c>
      <c r="L3710" t="s">
        <v>49</v>
      </c>
      <c r="M3710" t="s">
        <v>49</v>
      </c>
      <c r="N3710" t="s">
        <v>49</v>
      </c>
      <c r="O3710" t="s">
        <v>49</v>
      </c>
      <c r="P3710" t="s">
        <v>49</v>
      </c>
      <c r="Q3710" t="s">
        <v>49</v>
      </c>
      <c r="R3710" t="s">
        <v>49</v>
      </c>
      <c r="S3710" t="s">
        <v>49</v>
      </c>
      <c r="T3710" t="s">
        <v>49</v>
      </c>
      <c r="U3710" t="s">
        <v>49</v>
      </c>
      <c r="V3710" t="s">
        <v>49</v>
      </c>
      <c r="W3710" t="s">
        <v>49</v>
      </c>
      <c r="X3710" t="s">
        <v>49</v>
      </c>
      <c r="Y3710" t="s">
        <v>49</v>
      </c>
      <c r="Z3710" t="s">
        <v>49</v>
      </c>
      <c r="AA3710" t="s">
        <v>49</v>
      </c>
      <c r="AB3710" t="s">
        <v>49</v>
      </c>
      <c r="AC3710" t="s">
        <v>49</v>
      </c>
      <c r="AD3710">
        <v>26.385269165039102</v>
      </c>
      <c r="AE3710">
        <v>31.495100021362301</v>
      </c>
      <c r="AF3710">
        <v>33.0973510742188</v>
      </c>
      <c r="AG3710">
        <v>33.942531585693402</v>
      </c>
      <c r="AH3710">
        <v>34.539470672607401</v>
      </c>
      <c r="AI3710" t="s">
        <v>49</v>
      </c>
      <c r="AJ3710" t="s">
        <v>49</v>
      </c>
      <c r="AK3710">
        <v>38.103458404541001</v>
      </c>
      <c r="AL3710" t="s">
        <v>49</v>
      </c>
      <c r="AM3710" t="s">
        <v>49</v>
      </c>
    </row>
    <row r="3711" spans="1:39" customFormat="1" hidden="1" x14ac:dyDescent="0.2">
      <c r="A3711" t="s">
        <v>317</v>
      </c>
      <c r="B3711" s="1" t="s">
        <v>68</v>
      </c>
      <c r="C3711" t="s">
        <v>40</v>
      </c>
      <c r="D3711" s="1" t="s">
        <v>286</v>
      </c>
      <c r="E3711" t="s">
        <v>49</v>
      </c>
      <c r="F3711" t="s">
        <v>49</v>
      </c>
      <c r="G3711" t="s">
        <v>49</v>
      </c>
      <c r="H3711" t="s">
        <v>49</v>
      </c>
      <c r="I3711" t="s">
        <v>49</v>
      </c>
      <c r="J3711" t="s">
        <v>49</v>
      </c>
      <c r="K3711" t="s">
        <v>49</v>
      </c>
      <c r="L3711" t="s">
        <v>49</v>
      </c>
      <c r="M3711" t="s">
        <v>49</v>
      </c>
      <c r="N3711" t="s">
        <v>49</v>
      </c>
      <c r="O3711" t="s">
        <v>49</v>
      </c>
      <c r="P3711" t="s">
        <v>49</v>
      </c>
      <c r="Q3711" t="s">
        <v>49</v>
      </c>
      <c r="R3711" t="s">
        <v>49</v>
      </c>
      <c r="S3711" t="s">
        <v>49</v>
      </c>
      <c r="T3711" t="s">
        <v>49</v>
      </c>
      <c r="U3711" t="s">
        <v>49</v>
      </c>
      <c r="V3711" t="s">
        <v>49</v>
      </c>
      <c r="W3711" t="s">
        <v>49</v>
      </c>
      <c r="X3711" t="s">
        <v>49</v>
      </c>
      <c r="Y3711" t="s">
        <v>49</v>
      </c>
      <c r="Z3711" t="s">
        <v>49</v>
      </c>
      <c r="AA3711" t="s">
        <v>49</v>
      </c>
      <c r="AB3711" t="s">
        <v>49</v>
      </c>
      <c r="AC3711" t="s">
        <v>49</v>
      </c>
      <c r="AD3711" t="s">
        <v>49</v>
      </c>
      <c r="AE3711">
        <v>13.197150230407701</v>
      </c>
      <c r="AF3711">
        <v>14.0061197280884</v>
      </c>
      <c r="AG3711">
        <v>13.4428100585938</v>
      </c>
      <c r="AH3711">
        <v>13.352169990539601</v>
      </c>
      <c r="AI3711" t="s">
        <v>49</v>
      </c>
      <c r="AJ3711" t="s">
        <v>49</v>
      </c>
      <c r="AK3711">
        <v>14.590950012206999</v>
      </c>
      <c r="AL3711" t="s">
        <v>49</v>
      </c>
      <c r="AM3711" t="s">
        <v>49</v>
      </c>
    </row>
    <row r="3712" spans="1:39" customFormat="1" hidden="1" x14ac:dyDescent="0.2">
      <c r="A3712" t="s">
        <v>317</v>
      </c>
      <c r="B3712" s="1" t="s">
        <v>68</v>
      </c>
      <c r="C3712" t="s">
        <v>445</v>
      </c>
      <c r="D3712" s="1" t="s">
        <v>307</v>
      </c>
      <c r="E3712" t="s">
        <v>49</v>
      </c>
      <c r="F3712" t="s">
        <v>49</v>
      </c>
      <c r="G3712" t="s">
        <v>49</v>
      </c>
      <c r="H3712">
        <v>3.3669769999999999</v>
      </c>
      <c r="I3712">
        <v>3.4458820000000001</v>
      </c>
      <c r="J3712">
        <v>3.5333060000000001</v>
      </c>
      <c r="K3712">
        <v>3.6732689999999999</v>
      </c>
      <c r="L3712">
        <v>3.6738439999999999</v>
      </c>
      <c r="M3712">
        <v>3.5614629999999998</v>
      </c>
      <c r="N3712">
        <v>3.4695849999999999</v>
      </c>
      <c r="O3712">
        <v>3.5254129999999999</v>
      </c>
      <c r="P3712">
        <v>2.0312429999999999</v>
      </c>
      <c r="Q3712">
        <v>1.7178340000000001</v>
      </c>
      <c r="R3712">
        <v>2.4512640000000001</v>
      </c>
      <c r="S3712">
        <v>2.1319439999999998</v>
      </c>
      <c r="T3712">
        <v>2.2921109999999998</v>
      </c>
      <c r="U3712">
        <v>1.8548579999999999</v>
      </c>
      <c r="V3712">
        <v>2.0133709999999998</v>
      </c>
      <c r="W3712">
        <v>2.2116790000000002</v>
      </c>
      <c r="X3712">
        <v>2.0727910000000001</v>
      </c>
      <c r="Y3712">
        <v>2.1350959999999999</v>
      </c>
      <c r="Z3712">
        <v>2.4157869999999999</v>
      </c>
      <c r="AA3712">
        <v>2.279836</v>
      </c>
      <c r="AB3712">
        <v>2.3650289999999998</v>
      </c>
      <c r="AC3712">
        <v>2.1994889999999998</v>
      </c>
      <c r="AD3712">
        <v>2.2010860000000001</v>
      </c>
      <c r="AE3712">
        <v>2.28864</v>
      </c>
      <c r="AF3712">
        <v>2.2864680000000002</v>
      </c>
      <c r="AG3712">
        <v>2.3556149999999998</v>
      </c>
      <c r="AH3712">
        <v>2.4432339999999999</v>
      </c>
      <c r="AI3712">
        <v>2.3951539999999998</v>
      </c>
      <c r="AJ3712">
        <v>2.567491</v>
      </c>
      <c r="AK3712">
        <v>2.3125399999999998</v>
      </c>
      <c r="AL3712">
        <v>1.821604</v>
      </c>
      <c r="AM3712" t="s">
        <v>49</v>
      </c>
    </row>
    <row r="3713" spans="1:39" customFormat="1" hidden="1" x14ac:dyDescent="0.2">
      <c r="A3713" t="s">
        <v>317</v>
      </c>
      <c r="B3713" s="1" t="s">
        <v>68</v>
      </c>
      <c r="C3713" t="s">
        <v>394</v>
      </c>
      <c r="D3713" s="1" t="s">
        <v>281</v>
      </c>
      <c r="E3713" t="s">
        <v>49</v>
      </c>
      <c r="F3713" t="s">
        <v>49</v>
      </c>
      <c r="G3713" t="s">
        <v>49</v>
      </c>
      <c r="H3713" t="s">
        <v>49</v>
      </c>
      <c r="I3713" t="s">
        <v>49</v>
      </c>
      <c r="J3713" t="s">
        <v>49</v>
      </c>
      <c r="K3713" t="s">
        <v>49</v>
      </c>
      <c r="L3713" t="s">
        <v>49</v>
      </c>
      <c r="M3713" t="s">
        <v>49</v>
      </c>
      <c r="N3713" t="s">
        <v>49</v>
      </c>
      <c r="O3713" t="s">
        <v>49</v>
      </c>
      <c r="P3713" t="s">
        <v>49</v>
      </c>
      <c r="Q3713" t="s">
        <v>49</v>
      </c>
      <c r="R3713" t="s">
        <v>49</v>
      </c>
      <c r="S3713" t="s">
        <v>49</v>
      </c>
      <c r="T3713">
        <v>14.79363</v>
      </c>
      <c r="U3713">
        <v>14.31399</v>
      </c>
      <c r="V3713">
        <v>14.91719</v>
      </c>
      <c r="W3713">
        <v>15.04472</v>
      </c>
      <c r="X3713">
        <v>14.44313</v>
      </c>
      <c r="Y3713">
        <v>14.915039999999999</v>
      </c>
      <c r="Z3713">
        <v>12.969670000000001</v>
      </c>
      <c r="AA3713">
        <v>16.71388</v>
      </c>
      <c r="AB3713">
        <v>15.23921</v>
      </c>
      <c r="AC3713">
        <v>15.265180000000001</v>
      </c>
      <c r="AD3713">
        <v>15.24667</v>
      </c>
      <c r="AE3713">
        <v>15.16924</v>
      </c>
      <c r="AF3713">
        <v>16.548269999999999</v>
      </c>
      <c r="AG3713">
        <v>18.894100000000002</v>
      </c>
      <c r="AH3713" t="s">
        <v>49</v>
      </c>
      <c r="AI3713" t="s">
        <v>49</v>
      </c>
      <c r="AJ3713" t="s">
        <v>49</v>
      </c>
      <c r="AK3713" t="s">
        <v>49</v>
      </c>
      <c r="AL3713" t="s">
        <v>49</v>
      </c>
      <c r="AM3713" t="s">
        <v>49</v>
      </c>
    </row>
    <row r="3714" spans="1:39" customFormat="1" hidden="1" x14ac:dyDescent="0.2">
      <c r="A3714" t="s">
        <v>317</v>
      </c>
      <c r="B3714" s="1" t="s">
        <v>68</v>
      </c>
      <c r="C3714" t="s">
        <v>163</v>
      </c>
      <c r="D3714" s="1" t="s">
        <v>190</v>
      </c>
      <c r="E3714" t="s">
        <v>49</v>
      </c>
      <c r="F3714" t="s">
        <v>49</v>
      </c>
      <c r="G3714" t="s">
        <v>49</v>
      </c>
      <c r="H3714" t="s">
        <v>49</v>
      </c>
      <c r="I3714" t="s">
        <v>49</v>
      </c>
      <c r="J3714" t="s">
        <v>49</v>
      </c>
      <c r="K3714" t="s">
        <v>49</v>
      </c>
      <c r="L3714" t="s">
        <v>49</v>
      </c>
      <c r="M3714" t="s">
        <v>49</v>
      </c>
      <c r="N3714" t="s">
        <v>49</v>
      </c>
      <c r="O3714" t="s">
        <v>49</v>
      </c>
      <c r="P3714" t="s">
        <v>49</v>
      </c>
      <c r="Q3714" t="s">
        <v>49</v>
      </c>
      <c r="R3714" t="s">
        <v>49</v>
      </c>
      <c r="S3714" t="s">
        <v>49</v>
      </c>
      <c r="T3714" t="s">
        <v>49</v>
      </c>
      <c r="U3714" t="s">
        <v>49</v>
      </c>
      <c r="V3714" t="s">
        <v>49</v>
      </c>
      <c r="W3714" t="s">
        <v>49</v>
      </c>
      <c r="X3714" t="s">
        <v>49</v>
      </c>
      <c r="Y3714" t="s">
        <v>49</v>
      </c>
      <c r="Z3714">
        <v>27.2</v>
      </c>
      <c r="AA3714" t="s">
        <v>49</v>
      </c>
      <c r="AB3714" t="s">
        <v>49</v>
      </c>
      <c r="AC3714" t="s">
        <v>49</v>
      </c>
      <c r="AD3714">
        <v>19</v>
      </c>
      <c r="AE3714" t="s">
        <v>49</v>
      </c>
      <c r="AF3714" t="s">
        <v>49</v>
      </c>
      <c r="AG3714" t="s">
        <v>49</v>
      </c>
      <c r="AH3714" t="s">
        <v>49</v>
      </c>
      <c r="AI3714" t="s">
        <v>49</v>
      </c>
      <c r="AJ3714">
        <v>18</v>
      </c>
      <c r="AK3714" t="s">
        <v>49</v>
      </c>
      <c r="AL3714" t="s">
        <v>49</v>
      </c>
      <c r="AM3714" t="s">
        <v>49</v>
      </c>
    </row>
    <row r="3715" spans="1:39" customFormat="1" hidden="1" x14ac:dyDescent="0.2">
      <c r="A3715" t="s">
        <v>317</v>
      </c>
      <c r="B3715" s="1" t="s">
        <v>68</v>
      </c>
      <c r="C3715" t="s">
        <v>427</v>
      </c>
      <c r="D3715" s="1" t="s">
        <v>225</v>
      </c>
      <c r="E3715" t="s">
        <v>49</v>
      </c>
      <c r="F3715" t="s">
        <v>49</v>
      </c>
      <c r="G3715" t="s">
        <v>49</v>
      </c>
      <c r="H3715" t="s">
        <v>49</v>
      </c>
      <c r="I3715" t="s">
        <v>49</v>
      </c>
      <c r="J3715" t="s">
        <v>49</v>
      </c>
      <c r="K3715" t="s">
        <v>49</v>
      </c>
      <c r="L3715" t="s">
        <v>49</v>
      </c>
      <c r="M3715" t="s">
        <v>49</v>
      </c>
      <c r="N3715" t="s">
        <v>49</v>
      </c>
      <c r="O3715" t="s">
        <v>49</v>
      </c>
      <c r="P3715" t="s">
        <v>49</v>
      </c>
      <c r="Q3715" t="s">
        <v>49</v>
      </c>
      <c r="R3715" t="s">
        <v>49</v>
      </c>
      <c r="S3715" t="s">
        <v>49</v>
      </c>
      <c r="T3715" t="s">
        <v>49</v>
      </c>
      <c r="U3715" t="s">
        <v>49</v>
      </c>
      <c r="V3715" t="s">
        <v>49</v>
      </c>
      <c r="W3715" t="s">
        <v>49</v>
      </c>
      <c r="X3715" t="s">
        <v>49</v>
      </c>
      <c r="Y3715" t="s">
        <v>49</v>
      </c>
      <c r="Z3715">
        <v>30.8</v>
      </c>
      <c r="AA3715" t="s">
        <v>49</v>
      </c>
      <c r="AB3715" t="s">
        <v>49</v>
      </c>
      <c r="AC3715" t="s">
        <v>49</v>
      </c>
      <c r="AD3715">
        <v>16.600000000000001</v>
      </c>
      <c r="AE3715" t="s">
        <v>49</v>
      </c>
      <c r="AF3715" t="s">
        <v>49</v>
      </c>
      <c r="AG3715" t="s">
        <v>49</v>
      </c>
      <c r="AH3715" t="s">
        <v>49</v>
      </c>
      <c r="AI3715" t="s">
        <v>49</v>
      </c>
      <c r="AJ3715">
        <v>7.9</v>
      </c>
      <c r="AK3715" t="s">
        <v>49</v>
      </c>
      <c r="AL3715" t="s">
        <v>49</v>
      </c>
      <c r="AM3715" t="s">
        <v>49</v>
      </c>
    </row>
    <row r="3716" spans="1:39" customFormat="1" hidden="1" x14ac:dyDescent="0.2">
      <c r="A3716" t="s">
        <v>317</v>
      </c>
      <c r="B3716" s="1" t="s">
        <v>68</v>
      </c>
      <c r="C3716" t="s">
        <v>18</v>
      </c>
      <c r="D3716" s="1" t="s">
        <v>374</v>
      </c>
      <c r="E3716" t="s">
        <v>49</v>
      </c>
      <c r="F3716" t="s">
        <v>49</v>
      </c>
      <c r="G3716" t="s">
        <v>49</v>
      </c>
      <c r="H3716" t="s">
        <v>49</v>
      </c>
      <c r="I3716" t="s">
        <v>49</v>
      </c>
      <c r="J3716" t="s">
        <v>49</v>
      </c>
      <c r="K3716" t="s">
        <v>49</v>
      </c>
      <c r="L3716" t="s">
        <v>49</v>
      </c>
      <c r="M3716" t="s">
        <v>49</v>
      </c>
      <c r="N3716" t="s">
        <v>49</v>
      </c>
      <c r="O3716" t="s">
        <v>49</v>
      </c>
      <c r="P3716" t="s">
        <v>49</v>
      </c>
      <c r="Q3716" t="s">
        <v>49</v>
      </c>
      <c r="R3716" t="s">
        <v>49</v>
      </c>
      <c r="S3716" t="s">
        <v>49</v>
      </c>
      <c r="T3716" t="s">
        <v>49</v>
      </c>
      <c r="U3716" t="s">
        <v>49</v>
      </c>
      <c r="V3716" t="s">
        <v>49</v>
      </c>
      <c r="W3716" t="s">
        <v>49</v>
      </c>
      <c r="X3716" t="s">
        <v>49</v>
      </c>
      <c r="Y3716" t="s">
        <v>49</v>
      </c>
      <c r="Z3716" t="s">
        <v>49</v>
      </c>
      <c r="AA3716" t="s">
        <v>49</v>
      </c>
      <c r="AB3716" t="s">
        <v>49</v>
      </c>
      <c r="AC3716" t="s">
        <v>49</v>
      </c>
      <c r="AD3716">
        <v>19.2</v>
      </c>
      <c r="AE3716" t="s">
        <v>49</v>
      </c>
      <c r="AF3716" t="s">
        <v>49</v>
      </c>
      <c r="AG3716" t="s">
        <v>49</v>
      </c>
      <c r="AH3716" t="s">
        <v>49</v>
      </c>
      <c r="AI3716" t="s">
        <v>49</v>
      </c>
      <c r="AJ3716">
        <v>6</v>
      </c>
      <c r="AK3716" t="s">
        <v>49</v>
      </c>
      <c r="AL3716" t="s">
        <v>49</v>
      </c>
      <c r="AM3716" t="s">
        <v>49</v>
      </c>
    </row>
    <row r="3717" spans="1:39" customFormat="1" hidden="1" x14ac:dyDescent="0.2">
      <c r="A3717" t="s">
        <v>317</v>
      </c>
      <c r="B3717" s="1" t="s">
        <v>68</v>
      </c>
      <c r="C3717" t="s">
        <v>437</v>
      </c>
      <c r="D3717" s="1" t="s">
        <v>561</v>
      </c>
      <c r="E3717" t="s">
        <v>49</v>
      </c>
      <c r="F3717" t="s">
        <v>49</v>
      </c>
      <c r="G3717" t="s">
        <v>49</v>
      </c>
      <c r="H3717" t="s">
        <v>49</v>
      </c>
      <c r="I3717" t="s">
        <v>49</v>
      </c>
      <c r="J3717" t="s">
        <v>49</v>
      </c>
      <c r="K3717" t="s">
        <v>49</v>
      </c>
      <c r="L3717" t="s">
        <v>49</v>
      </c>
      <c r="M3717" t="s">
        <v>49</v>
      </c>
      <c r="N3717" t="s">
        <v>49</v>
      </c>
      <c r="O3717" t="s">
        <v>49</v>
      </c>
      <c r="P3717" t="s">
        <v>49</v>
      </c>
      <c r="Q3717" t="s">
        <v>49</v>
      </c>
      <c r="R3717" t="s">
        <v>49</v>
      </c>
      <c r="S3717">
        <v>26</v>
      </c>
      <c r="T3717" t="s">
        <v>49</v>
      </c>
      <c r="U3717">
        <v>28.1</v>
      </c>
      <c r="V3717">
        <v>31.9</v>
      </c>
      <c r="W3717" t="s">
        <v>49</v>
      </c>
      <c r="X3717" t="s">
        <v>49</v>
      </c>
      <c r="Y3717" t="s">
        <v>49</v>
      </c>
      <c r="Z3717" t="s">
        <v>49</v>
      </c>
      <c r="AA3717" t="s">
        <v>49</v>
      </c>
      <c r="AB3717" t="s">
        <v>49</v>
      </c>
      <c r="AC3717" t="s">
        <v>49</v>
      </c>
      <c r="AD3717">
        <v>26.6</v>
      </c>
      <c r="AE3717" t="s">
        <v>49</v>
      </c>
      <c r="AF3717" t="s">
        <v>49</v>
      </c>
      <c r="AG3717" t="s">
        <v>49</v>
      </c>
      <c r="AH3717" t="s">
        <v>49</v>
      </c>
      <c r="AI3717" t="s">
        <v>49</v>
      </c>
      <c r="AJ3717">
        <v>20.9</v>
      </c>
      <c r="AK3717" t="s">
        <v>49</v>
      </c>
      <c r="AL3717" t="s">
        <v>49</v>
      </c>
      <c r="AM3717" t="s">
        <v>49</v>
      </c>
    </row>
    <row r="3718" spans="1:39" customFormat="1" hidden="1" x14ac:dyDescent="0.2">
      <c r="A3718" t="s">
        <v>317</v>
      </c>
      <c r="B3718" s="1" t="s">
        <v>68</v>
      </c>
      <c r="C3718" t="s">
        <v>327</v>
      </c>
      <c r="D3718" s="1" t="s">
        <v>58</v>
      </c>
      <c r="E3718" t="s">
        <v>49</v>
      </c>
      <c r="F3718" t="s">
        <v>49</v>
      </c>
      <c r="G3718" t="s">
        <v>49</v>
      </c>
      <c r="H3718" t="s">
        <v>49</v>
      </c>
      <c r="I3718" t="s">
        <v>49</v>
      </c>
      <c r="J3718" t="s">
        <v>49</v>
      </c>
      <c r="K3718" t="s">
        <v>49</v>
      </c>
      <c r="L3718" t="s">
        <v>49</v>
      </c>
      <c r="M3718" t="s">
        <v>49</v>
      </c>
      <c r="N3718" t="s">
        <v>49</v>
      </c>
      <c r="O3718" t="s">
        <v>49</v>
      </c>
      <c r="P3718" t="s">
        <v>49</v>
      </c>
      <c r="Q3718" t="s">
        <v>49</v>
      </c>
      <c r="R3718" t="s">
        <v>49</v>
      </c>
      <c r="S3718" t="s">
        <v>49</v>
      </c>
      <c r="T3718" t="s">
        <v>49</v>
      </c>
      <c r="U3718" t="s">
        <v>49</v>
      </c>
      <c r="V3718" t="s">
        <v>49</v>
      </c>
      <c r="W3718" t="s">
        <v>49</v>
      </c>
      <c r="X3718" t="s">
        <v>49</v>
      </c>
      <c r="Y3718" t="s">
        <v>49</v>
      </c>
      <c r="Z3718">
        <v>41</v>
      </c>
      <c r="AA3718" t="s">
        <v>49</v>
      </c>
      <c r="AB3718" t="s">
        <v>49</v>
      </c>
      <c r="AC3718" t="s">
        <v>49</v>
      </c>
      <c r="AD3718">
        <v>37.700000000000003</v>
      </c>
      <c r="AE3718" t="s">
        <v>49</v>
      </c>
      <c r="AF3718" t="s">
        <v>49</v>
      </c>
      <c r="AG3718" t="s">
        <v>49</v>
      </c>
      <c r="AH3718" t="s">
        <v>49</v>
      </c>
      <c r="AI3718" t="s">
        <v>49</v>
      </c>
      <c r="AJ3718">
        <v>16.3</v>
      </c>
      <c r="AK3718" t="s">
        <v>49</v>
      </c>
      <c r="AL3718" t="s">
        <v>49</v>
      </c>
      <c r="AM3718" t="s">
        <v>49</v>
      </c>
    </row>
    <row r="3719" spans="1:39" customFormat="1" hidden="1" x14ac:dyDescent="0.2">
      <c r="A3719" t="s">
        <v>317</v>
      </c>
      <c r="B3719" s="1" t="s">
        <v>68</v>
      </c>
      <c r="C3719" t="s">
        <v>571</v>
      </c>
      <c r="D3719" s="1" t="s">
        <v>92</v>
      </c>
      <c r="E3719" t="s">
        <v>49</v>
      </c>
      <c r="F3719" t="s">
        <v>49</v>
      </c>
      <c r="G3719" t="s">
        <v>49</v>
      </c>
      <c r="H3719" t="s">
        <v>49</v>
      </c>
      <c r="I3719" t="s">
        <v>49</v>
      </c>
      <c r="J3719" t="s">
        <v>49</v>
      </c>
      <c r="K3719" t="s">
        <v>49</v>
      </c>
      <c r="L3719">
        <v>48.069570099172438</v>
      </c>
      <c r="M3719">
        <v>57.198235345776013</v>
      </c>
      <c r="N3719">
        <v>63.746683495485634</v>
      </c>
      <c r="O3719">
        <v>65.883113451684977</v>
      </c>
      <c r="P3719">
        <v>65.055033740064843</v>
      </c>
      <c r="Q3719">
        <v>65.899798299476785</v>
      </c>
      <c r="R3719">
        <v>65.687725762240049</v>
      </c>
      <c r="S3719">
        <v>65.897044040771618</v>
      </c>
      <c r="T3719">
        <v>65.360975209537912</v>
      </c>
      <c r="U3719">
        <v>67.11382401919947</v>
      </c>
      <c r="V3719">
        <v>71.734683682734044</v>
      </c>
      <c r="W3719">
        <v>76.566434385384099</v>
      </c>
      <c r="X3719">
        <v>83.116375570072449</v>
      </c>
      <c r="Y3719">
        <v>91.186234715064401</v>
      </c>
      <c r="Z3719">
        <v>88.180701062574073</v>
      </c>
      <c r="AA3719">
        <v>90.414744715669514</v>
      </c>
      <c r="AB3719">
        <v>95.251890428278088</v>
      </c>
      <c r="AC3719">
        <v>97.856318570115576</v>
      </c>
      <c r="AD3719">
        <v>99.110183116381762</v>
      </c>
      <c r="AE3719">
        <v>99.936357737702252</v>
      </c>
      <c r="AF3719">
        <v>100</v>
      </c>
      <c r="AG3719">
        <v>101.57625277213522</v>
      </c>
      <c r="AH3719">
        <v>105.88657177300129</v>
      </c>
      <c r="AI3719">
        <v>109.62137569362602</v>
      </c>
      <c r="AJ3719">
        <v>112.6047651014529</v>
      </c>
      <c r="AK3719">
        <v>114.73165640387495</v>
      </c>
      <c r="AL3719">
        <v>121.99664179212294</v>
      </c>
      <c r="AM3719">
        <v>142.41892316767718</v>
      </c>
    </row>
    <row r="3720" spans="1:39" customFormat="1" hidden="1" x14ac:dyDescent="0.2">
      <c r="A3720" t="s">
        <v>317</v>
      </c>
      <c r="B3720" s="1" t="s">
        <v>68</v>
      </c>
      <c r="C3720" t="s">
        <v>182</v>
      </c>
      <c r="D3720" s="1" t="s">
        <v>373</v>
      </c>
      <c r="E3720" t="s">
        <v>49</v>
      </c>
      <c r="F3720" t="s">
        <v>49</v>
      </c>
      <c r="G3720" t="s">
        <v>49</v>
      </c>
      <c r="H3720" t="s">
        <v>49</v>
      </c>
      <c r="I3720" t="s">
        <v>49</v>
      </c>
      <c r="J3720" t="s">
        <v>49</v>
      </c>
      <c r="K3720" t="s">
        <v>49</v>
      </c>
      <c r="L3720" t="s">
        <v>49</v>
      </c>
      <c r="M3720">
        <v>5.1584643174707168</v>
      </c>
      <c r="N3720">
        <v>8.3109215618724761</v>
      </c>
      <c r="O3720">
        <v>7.475758724330575</v>
      </c>
      <c r="P3720">
        <v>-1.1415711562555657</v>
      </c>
      <c r="Q3720">
        <v>3.6955254210777611</v>
      </c>
      <c r="R3720">
        <v>6.5261089024880619</v>
      </c>
      <c r="S3720">
        <v>6.7514145759237607</v>
      </c>
      <c r="T3720">
        <v>10.565956988761954</v>
      </c>
      <c r="U3720">
        <v>6.5694901175359348</v>
      </c>
      <c r="V3720">
        <v>7.7323676036054536</v>
      </c>
      <c r="W3720">
        <v>7.4141213354571534</v>
      </c>
      <c r="X3720">
        <v>11.107480141050146</v>
      </c>
      <c r="Y3720">
        <v>2.6144230332873235</v>
      </c>
      <c r="Z3720">
        <v>-14.838608373598561</v>
      </c>
      <c r="AA3720">
        <v>1.651240653283665</v>
      </c>
      <c r="AB3720">
        <v>6.0390081604034407</v>
      </c>
      <c r="AC3720">
        <v>3.8438647490633997</v>
      </c>
      <c r="AD3720">
        <v>3.55007284270485</v>
      </c>
      <c r="AE3720">
        <v>3.5370098790161109</v>
      </c>
      <c r="AF3720">
        <v>2.0245839546918205</v>
      </c>
      <c r="AG3720">
        <v>2.5188282730717759</v>
      </c>
      <c r="AH3720">
        <v>4.2825969512076085</v>
      </c>
      <c r="AI3720">
        <v>3.9933103279532673</v>
      </c>
      <c r="AJ3720">
        <v>4.6251031390767423</v>
      </c>
      <c r="AK3720">
        <v>-2.2073742090199744E-2</v>
      </c>
      <c r="AL3720">
        <v>5.9808480845494216</v>
      </c>
      <c r="AM3720">
        <v>1.8877953952094657</v>
      </c>
    </row>
    <row r="3721" spans="1:39" customFormat="1" hidden="1" x14ac:dyDescent="0.2">
      <c r="A3721" t="s">
        <v>317</v>
      </c>
      <c r="B3721" s="1" t="s">
        <v>68</v>
      </c>
      <c r="C3721" t="s">
        <v>32</v>
      </c>
      <c r="D3721" s="1" t="s">
        <v>379</v>
      </c>
      <c r="E3721" t="s">
        <v>49</v>
      </c>
      <c r="F3721" t="s">
        <v>49</v>
      </c>
      <c r="G3721" t="s">
        <v>49</v>
      </c>
      <c r="H3721" t="s">
        <v>49</v>
      </c>
      <c r="I3721" t="s">
        <v>49</v>
      </c>
      <c r="J3721" t="s">
        <v>49</v>
      </c>
      <c r="K3721" t="s">
        <v>49</v>
      </c>
      <c r="L3721">
        <v>4936.0202154344042</v>
      </c>
      <c r="M3721">
        <v>5230.2601915491769</v>
      </c>
      <c r="N3721">
        <v>5706.8952607587544</v>
      </c>
      <c r="O3721">
        <v>6178.1238213383967</v>
      </c>
      <c r="P3721">
        <v>6151.0829636244207</v>
      </c>
      <c r="Q3721">
        <v>6423.420676224443</v>
      </c>
      <c r="R3721">
        <v>6899.2368344121214</v>
      </c>
      <c r="S3721">
        <v>7424.3948242448114</v>
      </c>
      <c r="T3721">
        <v>8275.8034475803051</v>
      </c>
      <c r="U3721">
        <v>8919.0817494901239</v>
      </c>
      <c r="V3721">
        <v>9766.4876471650932</v>
      </c>
      <c r="W3721">
        <v>10659.400210699785</v>
      </c>
      <c r="X3721">
        <v>11984.923294106395</v>
      </c>
      <c r="Y3721">
        <v>12425.398099920674</v>
      </c>
      <c r="Z3721">
        <v>10699.78945816287</v>
      </c>
      <c r="AA3721">
        <v>11106.950214542436</v>
      </c>
      <c r="AB3721">
        <v>12046.721385869379</v>
      </c>
      <c r="AC3721">
        <v>12678.692685987915</v>
      </c>
      <c r="AD3721">
        <v>13262.334462077057</v>
      </c>
      <c r="AE3721">
        <v>13850.000127119862</v>
      </c>
      <c r="AF3721">
        <v>14263.964577349474</v>
      </c>
      <c r="AG3721">
        <v>14810.251778627327</v>
      </c>
      <c r="AH3721">
        <v>15661.996253677504</v>
      </c>
      <c r="AI3721">
        <v>16443.585287577593</v>
      </c>
      <c r="AJ3721">
        <v>17249.71844310766</v>
      </c>
      <c r="AK3721">
        <v>17241.295231238961</v>
      </c>
      <c r="AL3721">
        <v>18233.627441787998</v>
      </c>
      <c r="AM3721">
        <v>18366.940228540432</v>
      </c>
    </row>
    <row r="3722" spans="1:39" customFormat="1" hidden="1" x14ac:dyDescent="0.2">
      <c r="A3722" t="s">
        <v>317</v>
      </c>
      <c r="B3722" s="1" t="s">
        <v>68</v>
      </c>
      <c r="C3722" t="s">
        <v>261</v>
      </c>
      <c r="D3722" s="1" t="s">
        <v>162</v>
      </c>
      <c r="E3722" t="s">
        <v>49</v>
      </c>
      <c r="F3722" t="s">
        <v>49</v>
      </c>
      <c r="G3722" t="s">
        <v>49</v>
      </c>
      <c r="H3722" t="s">
        <v>49</v>
      </c>
      <c r="I3722" t="s">
        <v>49</v>
      </c>
      <c r="J3722" t="s">
        <v>49</v>
      </c>
      <c r="K3722" t="s">
        <v>49</v>
      </c>
      <c r="L3722">
        <v>5930.8480082090537</v>
      </c>
      <c r="M3722">
        <v>6385.7080173414834</v>
      </c>
      <c r="N3722">
        <v>7069.6842674281797</v>
      </c>
      <c r="O3722">
        <v>7762.9157050673793</v>
      </c>
      <c r="P3722">
        <v>7820.7010129608479</v>
      </c>
      <c r="Q3722">
        <v>8447.0211867923372</v>
      </c>
      <c r="R3722">
        <v>9437.514839151705</v>
      </c>
      <c r="S3722">
        <v>10480.696097049053</v>
      </c>
      <c r="T3722">
        <v>12068.241686571731</v>
      </c>
      <c r="U3722">
        <v>13030.517768775917</v>
      </c>
      <c r="V3722">
        <v>14510.596784936353</v>
      </c>
      <c r="W3722">
        <v>16481.412782094809</v>
      </c>
      <c r="X3722">
        <v>19096.712298455361</v>
      </c>
      <c r="Y3722">
        <v>20721.013196121137</v>
      </c>
      <c r="Z3722">
        <v>18117.656617463843</v>
      </c>
      <c r="AA3722">
        <v>20096.646853316401</v>
      </c>
      <c r="AB3722">
        <v>22884.926230399975</v>
      </c>
      <c r="AC3722">
        <v>24703.685820250172</v>
      </c>
      <c r="AD3722">
        <v>26721.579671284431</v>
      </c>
      <c r="AE3722">
        <v>28184.472330385801</v>
      </c>
      <c r="AF3722">
        <v>28834.427680113477</v>
      </c>
      <c r="AG3722">
        <v>30925.170849358947</v>
      </c>
      <c r="AH3722">
        <v>33761.871239796012</v>
      </c>
      <c r="AI3722">
        <v>36376.527883903182</v>
      </c>
      <c r="AJ3722">
        <v>39957.606974234928</v>
      </c>
      <c r="AK3722">
        <v>40176.460041249295</v>
      </c>
      <c r="AL3722">
        <v>43796.784005216839</v>
      </c>
      <c r="AM3722">
        <v>48396.693544988375</v>
      </c>
    </row>
    <row r="3723" spans="1:39" customFormat="1" hidden="1" x14ac:dyDescent="0.2">
      <c r="A3723" t="s">
        <v>317</v>
      </c>
      <c r="B3723" s="1" t="s">
        <v>68</v>
      </c>
      <c r="C3723" t="s">
        <v>244</v>
      </c>
      <c r="D3723" s="1" t="s">
        <v>344</v>
      </c>
      <c r="E3723" t="s">
        <v>49</v>
      </c>
      <c r="F3723" t="s">
        <v>49</v>
      </c>
      <c r="G3723" t="s">
        <v>49</v>
      </c>
      <c r="H3723" t="s">
        <v>49</v>
      </c>
      <c r="I3723" t="s">
        <v>49</v>
      </c>
      <c r="J3723" t="s">
        <v>49</v>
      </c>
      <c r="K3723" t="s">
        <v>49</v>
      </c>
      <c r="L3723" t="s">
        <v>49</v>
      </c>
      <c r="M3723">
        <v>68.306007385253906</v>
      </c>
      <c r="N3723" t="s">
        <v>49</v>
      </c>
      <c r="O3723">
        <v>62.841529846191399</v>
      </c>
      <c r="P3723" t="s">
        <v>49</v>
      </c>
      <c r="Q3723">
        <v>59.562843322753899</v>
      </c>
      <c r="R3723" t="s">
        <v>49</v>
      </c>
      <c r="S3723">
        <v>67.567565917968807</v>
      </c>
      <c r="T3723">
        <v>74.594596862792997</v>
      </c>
      <c r="U3723">
        <v>75.124374389648395</v>
      </c>
      <c r="V3723">
        <v>74.019607543945298</v>
      </c>
      <c r="W3723">
        <v>73.658538818359403</v>
      </c>
      <c r="X3723">
        <v>72.815536499023395</v>
      </c>
      <c r="Y3723">
        <v>70.388351440429702</v>
      </c>
      <c r="Z3723">
        <v>73.205741882324205</v>
      </c>
      <c r="AA3723">
        <v>73.684211730957003</v>
      </c>
      <c r="AB3723">
        <v>72.985778808593807</v>
      </c>
      <c r="AC3723">
        <v>74.407585144042997</v>
      </c>
      <c r="AD3723">
        <v>74.407585144042997</v>
      </c>
      <c r="AE3723">
        <v>78.846153259277301</v>
      </c>
      <c r="AF3723">
        <v>84.285713195800795</v>
      </c>
      <c r="AG3723">
        <v>80.476188659667997</v>
      </c>
      <c r="AH3723">
        <v>79.047622680664105</v>
      </c>
      <c r="AI3723">
        <v>80.476188659667997</v>
      </c>
      <c r="AJ3723">
        <v>80.476188659667997</v>
      </c>
      <c r="AK3723">
        <v>81.428573608398395</v>
      </c>
      <c r="AL3723">
        <v>80.952377319335895</v>
      </c>
      <c r="AM3723">
        <v>79.716979980468807</v>
      </c>
    </row>
    <row r="3724" spans="1:39" customFormat="1" hidden="1" x14ac:dyDescent="0.2">
      <c r="A3724" t="s">
        <v>317</v>
      </c>
      <c r="B3724" s="1" t="s">
        <v>68</v>
      </c>
      <c r="C3724" t="s">
        <v>209</v>
      </c>
      <c r="D3724" s="1" t="s">
        <v>33</v>
      </c>
      <c r="E3724" t="s">
        <v>49</v>
      </c>
      <c r="F3724" t="s">
        <v>49</v>
      </c>
      <c r="G3724" t="s">
        <v>49</v>
      </c>
      <c r="H3724" t="s">
        <v>49</v>
      </c>
      <c r="I3724" t="s">
        <v>49</v>
      </c>
      <c r="J3724" t="s">
        <v>49</v>
      </c>
      <c r="K3724" t="s">
        <v>49</v>
      </c>
      <c r="L3724" t="s">
        <v>49</v>
      </c>
      <c r="M3724" t="s">
        <v>49</v>
      </c>
      <c r="N3724" t="s">
        <v>49</v>
      </c>
      <c r="O3724" t="s">
        <v>49</v>
      </c>
      <c r="P3724" t="s">
        <v>49</v>
      </c>
      <c r="Q3724" t="s">
        <v>49</v>
      </c>
      <c r="R3724" t="s">
        <v>49</v>
      </c>
      <c r="S3724" t="s">
        <v>49</v>
      </c>
      <c r="T3724" t="s">
        <v>49</v>
      </c>
      <c r="U3724" t="s">
        <v>49</v>
      </c>
      <c r="V3724" t="s">
        <v>49</v>
      </c>
      <c r="W3724" t="s">
        <v>49</v>
      </c>
      <c r="X3724" t="s">
        <v>49</v>
      </c>
      <c r="Y3724" t="s">
        <v>49</v>
      </c>
      <c r="Z3724" t="s">
        <v>49</v>
      </c>
      <c r="AA3724">
        <v>0.68839001655578602</v>
      </c>
      <c r="AB3724" t="s">
        <v>49</v>
      </c>
      <c r="AC3724" t="s">
        <v>49</v>
      </c>
      <c r="AD3724" t="s">
        <v>49</v>
      </c>
      <c r="AE3724" t="s">
        <v>49</v>
      </c>
      <c r="AF3724" t="s">
        <v>49</v>
      </c>
      <c r="AG3724" t="s">
        <v>49</v>
      </c>
      <c r="AH3724">
        <v>0.71199999999999997</v>
      </c>
      <c r="AI3724">
        <v>0.72669523954391502</v>
      </c>
      <c r="AJ3724" t="s">
        <v>49</v>
      </c>
      <c r="AK3724">
        <v>0.70604795217514005</v>
      </c>
      <c r="AL3724" t="s">
        <v>49</v>
      </c>
      <c r="AM3724" t="s">
        <v>49</v>
      </c>
    </row>
    <row r="3725" spans="1:39" customFormat="1" hidden="1" x14ac:dyDescent="0.2">
      <c r="A3725" t="s">
        <v>317</v>
      </c>
      <c r="B3725" s="1" t="s">
        <v>68</v>
      </c>
      <c r="C3725" t="s">
        <v>382</v>
      </c>
      <c r="D3725" s="1" t="s">
        <v>200</v>
      </c>
      <c r="E3725" t="s">
        <v>49</v>
      </c>
      <c r="F3725" t="s">
        <v>49</v>
      </c>
      <c r="G3725" t="s">
        <v>49</v>
      </c>
      <c r="H3725" t="s">
        <v>49</v>
      </c>
      <c r="I3725">
        <v>1020.62056524354</v>
      </c>
      <c r="J3725">
        <v>410.45185856131599</v>
      </c>
      <c r="K3725">
        <v>72.254681616442795</v>
      </c>
      <c r="L3725">
        <v>39.647629032829002</v>
      </c>
      <c r="M3725">
        <v>24.625195386449999</v>
      </c>
      <c r="N3725">
        <v>8.88104848465888</v>
      </c>
      <c r="O3725">
        <v>5.0675538584197604</v>
      </c>
      <c r="P3725">
        <v>0.72755062655743297</v>
      </c>
      <c r="Q3725">
        <v>0.98161547885752698</v>
      </c>
      <c r="R3725">
        <v>1.3671203081782599</v>
      </c>
      <c r="S3725">
        <v>0.281506610345511</v>
      </c>
      <c r="T3725">
        <v>-1.1343085499024399</v>
      </c>
      <c r="U3725">
        <v>1.16410252104669</v>
      </c>
      <c r="V3725">
        <v>2.65848484065266</v>
      </c>
      <c r="W3725">
        <v>3.7391200406065601</v>
      </c>
      <c r="X3725">
        <v>5.7371738279984701</v>
      </c>
      <c r="Y3725">
        <v>10.925885624165501</v>
      </c>
      <c r="Z3725">
        <v>4.4530445651852997</v>
      </c>
      <c r="AA3725">
        <v>1.3192136205546301</v>
      </c>
      <c r="AB3725">
        <v>4.13027562645087</v>
      </c>
      <c r="AC3725">
        <v>3.08998277055416</v>
      </c>
      <c r="AD3725">
        <v>1.0474793706534899</v>
      </c>
      <c r="AE3725">
        <v>0.10375800943371501</v>
      </c>
      <c r="AF3725">
        <v>-0.884097405500613</v>
      </c>
      <c r="AG3725">
        <v>0.90552507546043903</v>
      </c>
      <c r="AH3725">
        <v>3.7228886230369298</v>
      </c>
      <c r="AI3725">
        <v>2.6979277920839699</v>
      </c>
      <c r="AJ3725">
        <v>2.3345093798802399</v>
      </c>
      <c r="AK3725">
        <v>1.19989444983569</v>
      </c>
      <c r="AL3725">
        <v>4.68354420903459</v>
      </c>
      <c r="AM3725">
        <v>19.705046151839401</v>
      </c>
    </row>
    <row r="3726" spans="1:39" customFormat="1" hidden="1" x14ac:dyDescent="0.2">
      <c r="A3726" t="s">
        <v>317</v>
      </c>
      <c r="B3726" s="1" t="s">
        <v>68</v>
      </c>
      <c r="C3726" t="s">
        <v>213</v>
      </c>
      <c r="D3726" s="1" t="s">
        <v>331</v>
      </c>
      <c r="E3726" t="s">
        <v>49</v>
      </c>
      <c r="F3726" t="s">
        <v>49</v>
      </c>
      <c r="G3726" t="s">
        <v>49</v>
      </c>
      <c r="H3726" t="s">
        <v>49</v>
      </c>
      <c r="I3726" t="s">
        <v>49</v>
      </c>
      <c r="J3726" t="s">
        <v>49</v>
      </c>
      <c r="K3726" t="s">
        <v>49</v>
      </c>
      <c r="L3726" t="s">
        <v>49</v>
      </c>
      <c r="M3726">
        <v>18.990528161101096</v>
      </c>
      <c r="N3726">
        <v>11.448689124975274</v>
      </c>
      <c r="O3726">
        <v>3.3514370302113718</v>
      </c>
      <c r="P3726">
        <v>-1.2568921962490549</v>
      </c>
      <c r="Q3726">
        <v>1.2985383464518634</v>
      </c>
      <c r="R3726">
        <v>-0.32181060141184048</v>
      </c>
      <c r="S3726">
        <v>0.31865660761221193</v>
      </c>
      <c r="T3726">
        <v>-0.81349450348946561</v>
      </c>
      <c r="U3726">
        <v>2.6817972100969598</v>
      </c>
      <c r="V3726">
        <v>6.885108591357664</v>
      </c>
      <c r="W3726">
        <v>6.735585151556208</v>
      </c>
      <c r="X3726">
        <v>8.5545856187064118</v>
      </c>
      <c r="Y3726">
        <v>9.7091085717381276</v>
      </c>
      <c r="Z3726">
        <v>-3.2960387737051633</v>
      </c>
      <c r="AA3726">
        <v>2.5334836604555164</v>
      </c>
      <c r="AB3726">
        <v>5.3499522979577421</v>
      </c>
      <c r="AC3726">
        <v>2.7342534936863387</v>
      </c>
      <c r="AD3726">
        <v>1.2813322272774599</v>
      </c>
      <c r="AE3726">
        <v>0.83359206424866272</v>
      </c>
      <c r="AF3726">
        <v>6.3682791466931121E-2</v>
      </c>
      <c r="AG3726">
        <v>1.57625277213522</v>
      </c>
      <c r="AH3726">
        <v>4.2434317896480707</v>
      </c>
      <c r="AI3726">
        <v>3.5271742753475621</v>
      </c>
      <c r="AJ3726">
        <v>2.7215398355928073</v>
      </c>
      <c r="AK3726">
        <v>1.8888111000505319</v>
      </c>
      <c r="AL3726">
        <v>6.3321541900118774</v>
      </c>
      <c r="AM3726">
        <v>16.74003568914047</v>
      </c>
    </row>
    <row r="3727" spans="1:39" customFormat="1" hidden="1" x14ac:dyDescent="0.2">
      <c r="A3727" t="s">
        <v>317</v>
      </c>
      <c r="B3727" s="1" t="s">
        <v>68</v>
      </c>
      <c r="C3727" t="s">
        <v>263</v>
      </c>
      <c r="D3727" s="1" t="s">
        <v>232</v>
      </c>
      <c r="E3727" t="s">
        <v>49</v>
      </c>
      <c r="F3727" t="s">
        <v>49</v>
      </c>
      <c r="G3727" t="s">
        <v>49</v>
      </c>
      <c r="H3727" t="s">
        <v>49</v>
      </c>
      <c r="I3727" t="s">
        <v>49</v>
      </c>
      <c r="J3727" t="s">
        <v>49</v>
      </c>
      <c r="K3727" t="s">
        <v>49</v>
      </c>
      <c r="L3727" t="s">
        <v>49</v>
      </c>
      <c r="M3727" t="s">
        <v>49</v>
      </c>
      <c r="N3727" t="s">
        <v>49</v>
      </c>
      <c r="O3727" t="s">
        <v>49</v>
      </c>
      <c r="P3727" t="s">
        <v>49</v>
      </c>
      <c r="Q3727" t="s">
        <v>49</v>
      </c>
      <c r="R3727" t="s">
        <v>49</v>
      </c>
      <c r="S3727" t="s">
        <v>49</v>
      </c>
      <c r="T3727" t="s">
        <v>49</v>
      </c>
      <c r="U3727" t="s">
        <v>49</v>
      </c>
      <c r="V3727" t="s">
        <v>49</v>
      </c>
      <c r="W3727" t="s">
        <v>49</v>
      </c>
      <c r="X3727" t="s">
        <v>49</v>
      </c>
      <c r="Y3727" t="s">
        <v>49</v>
      </c>
      <c r="Z3727" t="s">
        <v>49</v>
      </c>
      <c r="AA3727" t="s">
        <v>49</v>
      </c>
      <c r="AB3727" t="s">
        <v>49</v>
      </c>
      <c r="AC3727" t="s">
        <v>49</v>
      </c>
      <c r="AD3727" t="s">
        <v>49</v>
      </c>
      <c r="AE3727" t="s">
        <v>49</v>
      </c>
      <c r="AF3727" t="s">
        <v>49</v>
      </c>
      <c r="AG3727" t="s">
        <v>49</v>
      </c>
      <c r="AH3727" t="s">
        <v>49</v>
      </c>
      <c r="AI3727" t="s">
        <v>49</v>
      </c>
      <c r="AJ3727" t="s">
        <v>49</v>
      </c>
      <c r="AK3727" t="s">
        <v>49</v>
      </c>
      <c r="AL3727" t="s">
        <v>49</v>
      </c>
      <c r="AM3727" t="s">
        <v>49</v>
      </c>
    </row>
    <row r="3728" spans="1:39" customFormat="1" hidden="1" x14ac:dyDescent="0.2">
      <c r="A3728" t="s">
        <v>317</v>
      </c>
      <c r="B3728" s="1" t="s">
        <v>68</v>
      </c>
      <c r="C3728" t="s">
        <v>546</v>
      </c>
      <c r="D3728" s="1" t="s">
        <v>94</v>
      </c>
      <c r="E3728" t="s">
        <v>49</v>
      </c>
      <c r="F3728" t="s">
        <v>49</v>
      </c>
      <c r="G3728" t="s">
        <v>49</v>
      </c>
      <c r="H3728" t="s">
        <v>49</v>
      </c>
      <c r="I3728">
        <v>1.77275</v>
      </c>
      <c r="J3728">
        <v>4.3440633333333301</v>
      </c>
      <c r="K3728">
        <v>3.9777499999999999</v>
      </c>
      <c r="L3728">
        <v>4</v>
      </c>
      <c r="M3728">
        <v>4</v>
      </c>
      <c r="N3728">
        <v>4</v>
      </c>
      <c r="O3728">
        <v>4</v>
      </c>
      <c r="P3728">
        <v>4</v>
      </c>
      <c r="Q3728">
        <v>4</v>
      </c>
      <c r="R3728">
        <v>4</v>
      </c>
      <c r="S3728">
        <v>3.6769583333333302</v>
      </c>
      <c r="T3728">
        <v>3.0608666666666702</v>
      </c>
      <c r="U3728">
        <v>2.7805916666666701</v>
      </c>
      <c r="V3728">
        <v>2.774025</v>
      </c>
      <c r="W3728">
        <v>2.7522250000000001</v>
      </c>
      <c r="X3728">
        <v>2.5237250000000002</v>
      </c>
      <c r="Y3728">
        <v>2.357075</v>
      </c>
      <c r="Z3728">
        <v>2.48403333333333</v>
      </c>
      <c r="AA3728">
        <v>2.6063333333333301</v>
      </c>
      <c r="AB3728">
        <v>2.4811000000000001</v>
      </c>
      <c r="AC3728">
        <v>2.6862916666666701</v>
      </c>
      <c r="AD3728">
        <v>2.60100833333333</v>
      </c>
      <c r="AE3728">
        <v>2.6002916666666702</v>
      </c>
      <c r="AF3728">
        <v>0.90129642336709603</v>
      </c>
      <c r="AG3728">
        <v>0.90342143625728799</v>
      </c>
      <c r="AH3728">
        <v>0.88520550826938005</v>
      </c>
      <c r="AI3728">
        <v>0.84677266710809596</v>
      </c>
      <c r="AJ3728">
        <v>0.893276257067393</v>
      </c>
      <c r="AK3728">
        <v>0.87550639698798305</v>
      </c>
      <c r="AL3728">
        <v>0.84549413889043601</v>
      </c>
      <c r="AM3728">
        <v>0.94962375315694103</v>
      </c>
    </row>
    <row r="3729" spans="1:39" customFormat="1" hidden="1" x14ac:dyDescent="0.2">
      <c r="A3729" t="s">
        <v>317</v>
      </c>
      <c r="B3729" s="1" t="s">
        <v>68</v>
      </c>
      <c r="C3729" t="s">
        <v>309</v>
      </c>
      <c r="D3729" s="1" t="s">
        <v>274</v>
      </c>
      <c r="E3729" t="s">
        <v>49</v>
      </c>
      <c r="F3729" t="s">
        <v>49</v>
      </c>
      <c r="G3729" t="s">
        <v>49</v>
      </c>
      <c r="H3729" t="s">
        <v>49</v>
      </c>
      <c r="I3729" t="s">
        <v>49</v>
      </c>
      <c r="J3729" t="s">
        <v>49</v>
      </c>
      <c r="K3729" t="s">
        <v>49</v>
      </c>
      <c r="L3729" t="s">
        <v>49</v>
      </c>
      <c r="M3729">
        <v>62.765956878662102</v>
      </c>
      <c r="N3729" t="s">
        <v>49</v>
      </c>
      <c r="O3729">
        <v>62.765956878662102</v>
      </c>
      <c r="P3729" t="s">
        <v>49</v>
      </c>
      <c r="Q3729">
        <v>64.021163940429702</v>
      </c>
      <c r="R3729" t="s">
        <v>49</v>
      </c>
      <c r="S3729">
        <v>77.248680114746094</v>
      </c>
      <c r="T3729">
        <v>83.919601440429702</v>
      </c>
      <c r="U3729">
        <v>72.815536499023395</v>
      </c>
      <c r="V3729">
        <v>69.902915954589801</v>
      </c>
      <c r="W3729">
        <v>74.879226684570298</v>
      </c>
      <c r="X3729">
        <v>76.328498840332003</v>
      </c>
      <c r="Y3729">
        <v>70.673080444335895</v>
      </c>
      <c r="Z3729">
        <v>69.194313049316406</v>
      </c>
      <c r="AA3729">
        <v>70.616111755371094</v>
      </c>
      <c r="AB3729">
        <v>68.720382690429702</v>
      </c>
      <c r="AC3729">
        <v>72.511848449707003</v>
      </c>
      <c r="AD3729">
        <v>80.568717956542997</v>
      </c>
      <c r="AE3729">
        <v>70.476188659667997</v>
      </c>
      <c r="AF3729">
        <v>70.476188659667997</v>
      </c>
      <c r="AG3729">
        <v>72.857139587402301</v>
      </c>
      <c r="AH3729">
        <v>72.380950927734403</v>
      </c>
      <c r="AI3729">
        <v>69.811317443847699</v>
      </c>
      <c r="AJ3729">
        <v>72.169815063476605</v>
      </c>
      <c r="AK3729">
        <v>78.773582458496094</v>
      </c>
      <c r="AL3729">
        <v>73.584907531738295</v>
      </c>
      <c r="AM3729">
        <v>69.339622497558594</v>
      </c>
    </row>
    <row r="3730" spans="1:39" customFormat="1" hidden="1" x14ac:dyDescent="0.2">
      <c r="A3730" t="s">
        <v>317</v>
      </c>
      <c r="B3730" s="1" t="s">
        <v>68</v>
      </c>
      <c r="C3730" t="s">
        <v>421</v>
      </c>
      <c r="D3730" s="1" t="s">
        <v>223</v>
      </c>
      <c r="E3730">
        <v>2445860</v>
      </c>
      <c r="F3730">
        <v>2459476</v>
      </c>
      <c r="G3730">
        <v>2461585</v>
      </c>
      <c r="H3730">
        <v>2458333</v>
      </c>
      <c r="I3730">
        <v>2448021</v>
      </c>
      <c r="J3730">
        <v>2430256</v>
      </c>
      <c r="K3730">
        <v>2411607</v>
      </c>
      <c r="L3730">
        <v>2393053</v>
      </c>
      <c r="M3730">
        <v>2375234</v>
      </c>
      <c r="N3730">
        <v>2358745</v>
      </c>
      <c r="O3730">
        <v>2343901</v>
      </c>
      <c r="P3730">
        <v>2331481</v>
      </c>
      <c r="Q3730">
        <v>2319668</v>
      </c>
      <c r="R3730">
        <v>2305770</v>
      </c>
      <c r="S3730">
        <v>2293621</v>
      </c>
      <c r="T3730">
        <v>2280393</v>
      </c>
      <c r="U3730">
        <v>2258778</v>
      </c>
      <c r="V3730">
        <v>2226434</v>
      </c>
      <c r="W3730">
        <v>2194902</v>
      </c>
      <c r="X3730">
        <v>2171963</v>
      </c>
      <c r="Y3730">
        <v>2151210</v>
      </c>
      <c r="Z3730">
        <v>2126621</v>
      </c>
      <c r="AA3730">
        <v>2079598</v>
      </c>
      <c r="AB3730">
        <v>2029386</v>
      </c>
      <c r="AC3730">
        <v>1998425</v>
      </c>
      <c r="AD3730">
        <v>1973098</v>
      </c>
      <c r="AE3730">
        <v>1949194</v>
      </c>
      <c r="AF3730">
        <v>1922479</v>
      </c>
      <c r="AG3730">
        <v>1888698</v>
      </c>
      <c r="AH3730">
        <v>1852440</v>
      </c>
      <c r="AI3730">
        <v>1825830</v>
      </c>
      <c r="AJ3730">
        <v>1811934</v>
      </c>
      <c r="AK3730">
        <v>1802976</v>
      </c>
      <c r="AL3730">
        <v>1798905</v>
      </c>
      <c r="AM3730">
        <v>1809724</v>
      </c>
    </row>
    <row r="3731" spans="1:39" customFormat="1" hidden="1" x14ac:dyDescent="0.2">
      <c r="A3731" t="s">
        <v>317</v>
      </c>
      <c r="B3731" s="1" t="s">
        <v>68</v>
      </c>
      <c r="C3731" t="s">
        <v>120</v>
      </c>
      <c r="D3731" s="1" t="s">
        <v>488</v>
      </c>
      <c r="E3731">
        <v>1.0639568661968799</v>
      </c>
      <c r="F3731">
        <v>0.79588348340029003</v>
      </c>
      <c r="G3731">
        <v>0.36799903032335501</v>
      </c>
      <c r="H3731">
        <v>0.17011686935242901</v>
      </c>
      <c r="I3731">
        <v>-0.10858632490425101</v>
      </c>
      <c r="J3731">
        <v>-0.47410754270015898</v>
      </c>
      <c r="K3731">
        <v>-0.69400396291901501</v>
      </c>
      <c r="L3731">
        <v>-0.76972801777074196</v>
      </c>
      <c r="M3731">
        <v>-0.76034340817449497</v>
      </c>
      <c r="N3731">
        <v>-0.737830358066631</v>
      </c>
      <c r="O3731">
        <v>-0.72443620660019503</v>
      </c>
      <c r="P3731">
        <v>-0.70948923407161302</v>
      </c>
      <c r="Q3731">
        <v>-0.703385440488978</v>
      </c>
      <c r="R3731">
        <v>-0.82400872304417905</v>
      </c>
      <c r="S3731">
        <v>-0.802765710748508</v>
      </c>
      <c r="T3731">
        <v>-0.81227809740668699</v>
      </c>
      <c r="U3731">
        <v>-1.12299127483243</v>
      </c>
      <c r="V3731">
        <v>-1.6284011259342701</v>
      </c>
      <c r="W3731">
        <v>-1.5963783183009399</v>
      </c>
      <c r="X3731">
        <v>-1.1879479572589999</v>
      </c>
      <c r="Y3731">
        <v>-1.02848317546539</v>
      </c>
      <c r="Z3731">
        <v>-1.11034575437238</v>
      </c>
      <c r="AA3731">
        <v>-2.0969434198547501</v>
      </c>
      <c r="AB3731">
        <v>-2.2584638988282699</v>
      </c>
      <c r="AC3731">
        <v>-1.34120198821595</v>
      </c>
      <c r="AD3731">
        <v>-1.01200736818103</v>
      </c>
      <c r="AE3731">
        <v>-0.859827343070249</v>
      </c>
      <c r="AF3731">
        <v>-0.94075379664620795</v>
      </c>
      <c r="AG3731">
        <v>-1.2706945329885699</v>
      </c>
      <c r="AH3731">
        <v>-1.3983222009210201</v>
      </c>
      <c r="AI3731">
        <v>-0.95419045920996903</v>
      </c>
      <c r="AJ3731">
        <v>-0.264704354944785</v>
      </c>
      <c r="AK3731">
        <v>2.67667582795671E-2</v>
      </c>
      <c r="AL3731">
        <v>0.21280542953682699</v>
      </c>
      <c r="AM3731">
        <v>1.1417205694033401</v>
      </c>
    </row>
    <row r="3732" spans="1:39" customFormat="1" hidden="1" x14ac:dyDescent="0.2">
      <c r="A3732" t="s">
        <v>317</v>
      </c>
      <c r="B3732" s="1" t="s">
        <v>68</v>
      </c>
      <c r="C3732" t="s">
        <v>514</v>
      </c>
      <c r="D3732" s="1" t="s">
        <v>142</v>
      </c>
      <c r="E3732">
        <v>3655049</v>
      </c>
      <c r="F3732">
        <v>3684255</v>
      </c>
      <c r="G3732">
        <v>3697838</v>
      </c>
      <c r="H3732">
        <v>3704134</v>
      </c>
      <c r="I3732">
        <v>3700114</v>
      </c>
      <c r="J3732">
        <v>3682613</v>
      </c>
      <c r="K3732">
        <v>3657144</v>
      </c>
      <c r="L3732">
        <v>3629102</v>
      </c>
      <c r="M3732">
        <v>3601613</v>
      </c>
      <c r="N3732">
        <v>3575137</v>
      </c>
      <c r="O3732">
        <v>3549331</v>
      </c>
      <c r="P3732">
        <v>3524238</v>
      </c>
      <c r="Q3732">
        <v>3499536</v>
      </c>
      <c r="R3732">
        <v>3470818</v>
      </c>
      <c r="S3732">
        <v>3443067</v>
      </c>
      <c r="T3732">
        <v>3415213</v>
      </c>
      <c r="U3732">
        <v>3377075</v>
      </c>
      <c r="V3732">
        <v>3322528</v>
      </c>
      <c r="W3732">
        <v>3269909</v>
      </c>
      <c r="X3732">
        <v>3231294</v>
      </c>
      <c r="Y3732">
        <v>3198231</v>
      </c>
      <c r="Z3732">
        <v>3162916</v>
      </c>
      <c r="AA3732">
        <v>3097282</v>
      </c>
      <c r="AB3732">
        <v>3028115</v>
      </c>
      <c r="AC3732">
        <v>2987773</v>
      </c>
      <c r="AD3732">
        <v>2957689</v>
      </c>
      <c r="AE3732">
        <v>2932367</v>
      </c>
      <c r="AF3732">
        <v>2904910</v>
      </c>
      <c r="AG3732">
        <v>2868231</v>
      </c>
      <c r="AH3732">
        <v>2828403</v>
      </c>
      <c r="AI3732">
        <v>2801543</v>
      </c>
      <c r="AJ3732">
        <v>2794137</v>
      </c>
      <c r="AK3732">
        <v>2794885</v>
      </c>
      <c r="AL3732">
        <v>2800839</v>
      </c>
      <c r="AM3732">
        <v>2833000</v>
      </c>
    </row>
    <row r="3733" spans="1:39" customFormat="1" hidden="1" x14ac:dyDescent="0.2">
      <c r="A3733" t="s">
        <v>317</v>
      </c>
      <c r="B3733" s="1" t="s">
        <v>68</v>
      </c>
      <c r="C3733" t="s">
        <v>267</v>
      </c>
      <c r="D3733" s="1" t="s">
        <v>205</v>
      </c>
      <c r="E3733" t="s">
        <v>49</v>
      </c>
      <c r="F3733" t="s">
        <v>49</v>
      </c>
      <c r="G3733" t="s">
        <v>49</v>
      </c>
      <c r="H3733" t="s">
        <v>49</v>
      </c>
      <c r="I3733" t="s">
        <v>49</v>
      </c>
      <c r="J3733" t="s">
        <v>49</v>
      </c>
      <c r="K3733" t="s">
        <v>49</v>
      </c>
      <c r="L3733" t="s">
        <v>49</v>
      </c>
      <c r="M3733" t="s">
        <v>49</v>
      </c>
      <c r="N3733" t="s">
        <v>49</v>
      </c>
      <c r="O3733" t="s">
        <v>49</v>
      </c>
      <c r="P3733" t="s">
        <v>49</v>
      </c>
      <c r="Q3733" t="s">
        <v>49</v>
      </c>
      <c r="R3733" t="s">
        <v>49</v>
      </c>
      <c r="S3733" t="s">
        <v>49</v>
      </c>
      <c r="T3733" t="s">
        <v>49</v>
      </c>
      <c r="U3733" t="s">
        <v>49</v>
      </c>
      <c r="V3733">
        <v>5.7</v>
      </c>
      <c r="W3733">
        <v>6.4</v>
      </c>
      <c r="X3733">
        <v>8.9</v>
      </c>
      <c r="Y3733">
        <v>8.5</v>
      </c>
      <c r="Z3733">
        <v>6.5</v>
      </c>
      <c r="AA3733">
        <v>7.8</v>
      </c>
      <c r="AB3733">
        <v>5.8</v>
      </c>
      <c r="AC3733">
        <v>6</v>
      </c>
      <c r="AD3733">
        <v>6</v>
      </c>
      <c r="AE3733">
        <v>5.9</v>
      </c>
      <c r="AF3733">
        <v>5.9</v>
      </c>
      <c r="AG3733">
        <v>5.9</v>
      </c>
      <c r="AH3733">
        <v>5.9</v>
      </c>
      <c r="AI3733">
        <v>5.9</v>
      </c>
      <c r="AJ3733">
        <v>5.9</v>
      </c>
      <c r="AK3733" t="s">
        <v>49</v>
      </c>
      <c r="AL3733" t="s">
        <v>49</v>
      </c>
      <c r="AM3733" t="s">
        <v>49</v>
      </c>
    </row>
    <row r="3734" spans="1:39" customFormat="1" hidden="1" x14ac:dyDescent="0.2">
      <c r="A3734" t="s">
        <v>317</v>
      </c>
      <c r="B3734" s="1" t="s">
        <v>68</v>
      </c>
      <c r="C3734" t="s">
        <v>447</v>
      </c>
      <c r="D3734" s="1" t="s">
        <v>564</v>
      </c>
      <c r="E3734" t="s">
        <v>49</v>
      </c>
      <c r="F3734" t="s">
        <v>49</v>
      </c>
      <c r="G3734" t="s">
        <v>49</v>
      </c>
      <c r="H3734" t="s">
        <v>49</v>
      </c>
      <c r="I3734" t="s">
        <v>49</v>
      </c>
      <c r="J3734" t="s">
        <v>49</v>
      </c>
      <c r="K3734" t="s">
        <v>49</v>
      </c>
      <c r="L3734" t="s">
        <v>49</v>
      </c>
      <c r="M3734" t="s">
        <v>49</v>
      </c>
      <c r="N3734" t="s">
        <v>49</v>
      </c>
      <c r="O3734" t="s">
        <v>49</v>
      </c>
      <c r="P3734" t="s">
        <v>49</v>
      </c>
      <c r="Q3734" t="s">
        <v>49</v>
      </c>
      <c r="R3734" t="s">
        <v>49</v>
      </c>
      <c r="S3734" t="s">
        <v>49</v>
      </c>
      <c r="T3734" t="s">
        <v>49</v>
      </c>
      <c r="U3734">
        <v>3</v>
      </c>
      <c r="V3734">
        <v>3</v>
      </c>
      <c r="W3734">
        <v>3</v>
      </c>
      <c r="X3734">
        <v>3</v>
      </c>
      <c r="Y3734">
        <v>3</v>
      </c>
      <c r="Z3734">
        <v>3</v>
      </c>
      <c r="AA3734">
        <v>3</v>
      </c>
      <c r="AB3734">
        <v>3</v>
      </c>
      <c r="AC3734">
        <v>3</v>
      </c>
      <c r="AD3734">
        <v>3</v>
      </c>
      <c r="AE3734">
        <v>3</v>
      </c>
      <c r="AF3734">
        <v>3</v>
      </c>
      <c r="AG3734">
        <v>3</v>
      </c>
      <c r="AH3734">
        <v>3</v>
      </c>
      <c r="AI3734">
        <v>3</v>
      </c>
      <c r="AJ3734">
        <v>3</v>
      </c>
      <c r="AK3734" t="s">
        <v>49</v>
      </c>
      <c r="AL3734" t="s">
        <v>49</v>
      </c>
      <c r="AM3734" t="s">
        <v>49</v>
      </c>
    </row>
    <row r="3735" spans="1:39" customFormat="1" hidden="1" x14ac:dyDescent="0.2">
      <c r="A3735" t="s">
        <v>317</v>
      </c>
      <c r="B3735" s="1" t="s">
        <v>68</v>
      </c>
      <c r="C3735" t="s">
        <v>458</v>
      </c>
      <c r="D3735" s="1" t="s">
        <v>187</v>
      </c>
      <c r="E3735" t="s">
        <v>49</v>
      </c>
      <c r="F3735" t="s">
        <v>49</v>
      </c>
      <c r="G3735" t="s">
        <v>49</v>
      </c>
      <c r="H3735" t="s">
        <v>49</v>
      </c>
      <c r="I3735" t="s">
        <v>49</v>
      </c>
      <c r="J3735" t="s">
        <v>49</v>
      </c>
      <c r="K3735" t="s">
        <v>49</v>
      </c>
      <c r="L3735">
        <v>7220</v>
      </c>
      <c r="M3735">
        <v>8103</v>
      </c>
      <c r="N3735">
        <v>8622</v>
      </c>
      <c r="O3735">
        <v>8265</v>
      </c>
      <c r="P3735">
        <v>7849</v>
      </c>
      <c r="Q3735">
        <v>8918</v>
      </c>
      <c r="R3735">
        <v>7741</v>
      </c>
      <c r="S3735">
        <v>9767</v>
      </c>
      <c r="T3735">
        <v>11457</v>
      </c>
      <c r="U3735">
        <v>11637</v>
      </c>
      <c r="V3735">
        <v>12457</v>
      </c>
      <c r="W3735">
        <v>12896</v>
      </c>
      <c r="X3735">
        <v>14373</v>
      </c>
      <c r="Y3735">
        <v>14748</v>
      </c>
      <c r="Z3735">
        <v>11888</v>
      </c>
      <c r="AA3735">
        <v>13431</v>
      </c>
      <c r="AB3735">
        <v>15088</v>
      </c>
      <c r="AC3735">
        <v>14172</v>
      </c>
      <c r="AD3735">
        <v>13344</v>
      </c>
      <c r="AE3735">
        <v>14307</v>
      </c>
      <c r="AF3735">
        <v>14036</v>
      </c>
      <c r="AG3735">
        <v>13790</v>
      </c>
      <c r="AH3735">
        <v>15414</v>
      </c>
      <c r="AI3735">
        <v>16885</v>
      </c>
      <c r="AJ3735">
        <v>16181</v>
      </c>
      <c r="AK3735">
        <v>15865</v>
      </c>
      <c r="AL3735">
        <v>14566</v>
      </c>
      <c r="AM3735" t="s">
        <v>49</v>
      </c>
    </row>
    <row r="3736" spans="1:39" customFormat="1" hidden="1" x14ac:dyDescent="0.2">
      <c r="A3736" t="s">
        <v>317</v>
      </c>
      <c r="B3736" s="1" t="s">
        <v>68</v>
      </c>
      <c r="C3736" t="s">
        <v>487</v>
      </c>
      <c r="D3736" s="1" t="s">
        <v>306</v>
      </c>
      <c r="E3736" t="s">
        <v>49</v>
      </c>
      <c r="F3736" t="s">
        <v>49</v>
      </c>
      <c r="G3736" t="s">
        <v>49</v>
      </c>
      <c r="H3736" t="s">
        <v>49</v>
      </c>
      <c r="I3736" t="s">
        <v>49</v>
      </c>
      <c r="J3736" t="s">
        <v>49</v>
      </c>
      <c r="K3736" t="s">
        <v>49</v>
      </c>
      <c r="L3736" t="s">
        <v>49</v>
      </c>
      <c r="M3736" t="s">
        <v>49</v>
      </c>
      <c r="N3736" t="s">
        <v>49</v>
      </c>
      <c r="O3736" t="s">
        <v>49</v>
      </c>
      <c r="P3736" t="s">
        <v>49</v>
      </c>
      <c r="Q3736" t="s">
        <v>49</v>
      </c>
      <c r="R3736" t="s">
        <v>49</v>
      </c>
      <c r="S3736" t="s">
        <v>49</v>
      </c>
      <c r="T3736" t="s">
        <v>49</v>
      </c>
      <c r="U3736" t="s">
        <v>49</v>
      </c>
      <c r="V3736" t="s">
        <v>49</v>
      </c>
      <c r="W3736" t="s">
        <v>49</v>
      </c>
      <c r="X3736" t="s">
        <v>49</v>
      </c>
      <c r="Y3736" t="s">
        <v>49</v>
      </c>
      <c r="Z3736" t="s">
        <v>49</v>
      </c>
      <c r="AA3736" t="s">
        <v>49</v>
      </c>
      <c r="AB3736" t="s">
        <v>49</v>
      </c>
      <c r="AC3736" t="s">
        <v>49</v>
      </c>
      <c r="AD3736" t="s">
        <v>49</v>
      </c>
      <c r="AE3736" t="s">
        <v>49</v>
      </c>
      <c r="AF3736" t="s">
        <v>49</v>
      </c>
      <c r="AG3736" t="s">
        <v>49</v>
      </c>
      <c r="AH3736" t="s">
        <v>49</v>
      </c>
      <c r="AI3736" t="s">
        <v>49</v>
      </c>
      <c r="AJ3736" t="s">
        <v>49</v>
      </c>
      <c r="AK3736" t="s">
        <v>49</v>
      </c>
      <c r="AL3736" t="s">
        <v>49</v>
      </c>
      <c r="AM3736" t="s">
        <v>49</v>
      </c>
    </row>
    <row r="3737" spans="1:39" customFormat="1" hidden="1" x14ac:dyDescent="0.2">
      <c r="A3737" t="s">
        <v>317</v>
      </c>
      <c r="B3737" s="1" t="s">
        <v>68</v>
      </c>
      <c r="C3737" t="s">
        <v>454</v>
      </c>
      <c r="D3737" s="1" t="s">
        <v>165</v>
      </c>
      <c r="E3737" t="s">
        <v>49</v>
      </c>
      <c r="F3737" t="s">
        <v>49</v>
      </c>
      <c r="G3737" t="s">
        <v>49</v>
      </c>
      <c r="H3737" t="s">
        <v>49</v>
      </c>
      <c r="I3737" t="s">
        <v>49</v>
      </c>
      <c r="J3737" t="s">
        <v>49</v>
      </c>
      <c r="K3737" t="s">
        <v>49</v>
      </c>
      <c r="L3737" t="s">
        <v>49</v>
      </c>
      <c r="M3737" t="s">
        <v>49</v>
      </c>
      <c r="N3737" t="s">
        <v>49</v>
      </c>
      <c r="O3737" t="s">
        <v>49</v>
      </c>
      <c r="P3737" t="s">
        <v>49</v>
      </c>
      <c r="Q3737" t="s">
        <v>49</v>
      </c>
      <c r="R3737" t="s">
        <v>49</v>
      </c>
      <c r="S3737" t="s">
        <v>49</v>
      </c>
      <c r="T3737" t="s">
        <v>49</v>
      </c>
      <c r="U3737" t="s">
        <v>49</v>
      </c>
      <c r="V3737" t="s">
        <v>49</v>
      </c>
      <c r="W3737" t="s">
        <v>49</v>
      </c>
      <c r="X3737" t="s">
        <v>49</v>
      </c>
      <c r="Y3737" t="s">
        <v>49</v>
      </c>
      <c r="Z3737" t="s">
        <v>49</v>
      </c>
      <c r="AA3737" t="s">
        <v>49</v>
      </c>
      <c r="AB3737" t="s">
        <v>49</v>
      </c>
      <c r="AC3737" t="s">
        <v>49</v>
      </c>
      <c r="AD3737" t="s">
        <v>49</v>
      </c>
      <c r="AE3737" t="s">
        <v>49</v>
      </c>
      <c r="AF3737" t="s">
        <v>49</v>
      </c>
      <c r="AG3737" t="s">
        <v>49</v>
      </c>
      <c r="AH3737" t="s">
        <v>49</v>
      </c>
      <c r="AI3737" t="s">
        <v>49</v>
      </c>
      <c r="AJ3737" t="s">
        <v>49</v>
      </c>
      <c r="AK3737" t="s">
        <v>49</v>
      </c>
      <c r="AL3737" t="s">
        <v>49</v>
      </c>
      <c r="AM3737" t="s">
        <v>49</v>
      </c>
    </row>
    <row r="3738" spans="1:39" customFormat="1" hidden="1" x14ac:dyDescent="0.2">
      <c r="A3738" t="s">
        <v>317</v>
      </c>
      <c r="B3738" s="1" t="s">
        <v>68</v>
      </c>
      <c r="C3738" t="s">
        <v>381</v>
      </c>
      <c r="D3738" s="1" t="s">
        <v>512</v>
      </c>
      <c r="E3738" t="s">
        <v>49</v>
      </c>
      <c r="F3738" t="s">
        <v>49</v>
      </c>
      <c r="G3738" t="s">
        <v>49</v>
      </c>
      <c r="H3738" t="s">
        <v>49</v>
      </c>
      <c r="I3738" t="s">
        <v>49</v>
      </c>
      <c r="J3738" t="s">
        <v>49</v>
      </c>
      <c r="K3738" t="s">
        <v>49</v>
      </c>
      <c r="L3738" t="s">
        <v>49</v>
      </c>
      <c r="M3738">
        <v>82.608695983886705</v>
      </c>
      <c r="N3738" t="s">
        <v>49</v>
      </c>
      <c r="O3738">
        <v>77.173912048339801</v>
      </c>
      <c r="P3738" t="s">
        <v>49</v>
      </c>
      <c r="Q3738">
        <v>73.369567871093807</v>
      </c>
      <c r="R3738" t="s">
        <v>49</v>
      </c>
      <c r="S3738">
        <v>81.621620178222699</v>
      </c>
      <c r="T3738">
        <v>79.459457397460895</v>
      </c>
      <c r="U3738">
        <v>79.601989746093807</v>
      </c>
      <c r="V3738">
        <v>77.450981140136705</v>
      </c>
      <c r="W3738">
        <v>78.431373596191406</v>
      </c>
      <c r="X3738">
        <v>81.067962646484403</v>
      </c>
      <c r="Y3738">
        <v>81.067962646484403</v>
      </c>
      <c r="Z3738">
        <v>77.990432739257798</v>
      </c>
      <c r="AA3738">
        <v>79.425834655761705</v>
      </c>
      <c r="AB3738">
        <v>77.725120544433594</v>
      </c>
      <c r="AC3738">
        <v>82.938385009765597</v>
      </c>
      <c r="AD3738">
        <v>84.834121704101605</v>
      </c>
      <c r="AE3738">
        <v>85.576919555664105</v>
      </c>
      <c r="AF3738">
        <v>86.666664123535199</v>
      </c>
      <c r="AG3738">
        <v>84.285713195800795</v>
      </c>
      <c r="AH3738">
        <v>82.857139587402301</v>
      </c>
      <c r="AI3738">
        <v>82.380950927734403</v>
      </c>
      <c r="AJ3738">
        <v>82.857139587402301</v>
      </c>
      <c r="AK3738">
        <v>83.333335876464801</v>
      </c>
      <c r="AL3738">
        <v>86.190475463867202</v>
      </c>
      <c r="AM3738">
        <v>87.735847473144503</v>
      </c>
    </row>
    <row r="3739" spans="1:39" customFormat="1" hidden="1" x14ac:dyDescent="0.2">
      <c r="A3739" t="s">
        <v>317</v>
      </c>
      <c r="B3739" s="1" t="s">
        <v>68</v>
      </c>
      <c r="C3739" t="s">
        <v>410</v>
      </c>
      <c r="D3739" s="1" t="s">
        <v>81</v>
      </c>
      <c r="E3739" t="s">
        <v>49</v>
      </c>
      <c r="F3739" t="s">
        <v>49</v>
      </c>
      <c r="G3739" t="s">
        <v>49</v>
      </c>
      <c r="H3739" t="s">
        <v>49</v>
      </c>
      <c r="I3739" t="s">
        <v>49</v>
      </c>
      <c r="J3739" t="s">
        <v>49</v>
      </c>
      <c r="K3739" t="s">
        <v>49</v>
      </c>
      <c r="L3739" t="s">
        <v>49</v>
      </c>
      <c r="M3739">
        <v>63.316581726074197</v>
      </c>
      <c r="N3739" t="s">
        <v>49</v>
      </c>
      <c r="O3739">
        <v>65.5</v>
      </c>
      <c r="P3739" t="s">
        <v>49</v>
      </c>
      <c r="Q3739">
        <v>58.706466674804702</v>
      </c>
      <c r="R3739" t="s">
        <v>49</v>
      </c>
      <c r="S3739">
        <v>63.184078216552699</v>
      </c>
      <c r="T3739">
        <v>64.676620483398395</v>
      </c>
      <c r="U3739">
        <v>67.307693481445298</v>
      </c>
      <c r="V3739">
        <v>67.942581176757798</v>
      </c>
      <c r="W3739">
        <v>69.377990722656307</v>
      </c>
      <c r="X3739">
        <v>69.856460571289105</v>
      </c>
      <c r="Y3739">
        <v>70.673080444335895</v>
      </c>
      <c r="Z3739">
        <v>69.668243408203097</v>
      </c>
      <c r="AA3739">
        <v>72.985778808593807</v>
      </c>
      <c r="AB3739">
        <v>72.300468444824205</v>
      </c>
      <c r="AC3739">
        <v>75.586853027343807</v>
      </c>
      <c r="AD3739">
        <v>73.239433288574205</v>
      </c>
      <c r="AE3739">
        <v>78.846153259277301</v>
      </c>
      <c r="AF3739">
        <v>80.476188659667997</v>
      </c>
      <c r="AG3739">
        <v>81.904762268066406</v>
      </c>
      <c r="AH3739">
        <v>80</v>
      </c>
      <c r="AI3739">
        <v>78.571426391601605</v>
      </c>
      <c r="AJ3739">
        <v>80.476188659667997</v>
      </c>
      <c r="AK3739">
        <v>80.952377319335895</v>
      </c>
      <c r="AL3739">
        <v>82.857139587402301</v>
      </c>
      <c r="AM3739">
        <v>83.018867492675795</v>
      </c>
    </row>
    <row r="3740" spans="1:39" customFormat="1" hidden="1" x14ac:dyDescent="0.2">
      <c r="A3740" t="s">
        <v>317</v>
      </c>
      <c r="B3740" s="1" t="s">
        <v>68</v>
      </c>
      <c r="C3740" t="s">
        <v>330</v>
      </c>
      <c r="D3740" s="1" t="s">
        <v>266</v>
      </c>
      <c r="E3740">
        <v>3.14</v>
      </c>
      <c r="F3740">
        <v>3.49</v>
      </c>
      <c r="G3740">
        <v>6.01</v>
      </c>
      <c r="H3740">
        <v>4.71</v>
      </c>
      <c r="I3740">
        <v>3.88</v>
      </c>
      <c r="J3740">
        <v>3.54</v>
      </c>
      <c r="K3740">
        <v>4.21</v>
      </c>
      <c r="L3740">
        <v>5.73</v>
      </c>
      <c r="M3740">
        <v>4.22</v>
      </c>
      <c r="N3740">
        <v>3.47</v>
      </c>
      <c r="O3740">
        <v>3.9</v>
      </c>
      <c r="P3740">
        <v>4.3099999999999996</v>
      </c>
      <c r="Q3740">
        <v>3.3</v>
      </c>
      <c r="R3740">
        <v>4.26</v>
      </c>
      <c r="S3740">
        <v>2.57</v>
      </c>
      <c r="T3740">
        <v>2.54</v>
      </c>
      <c r="U3740">
        <v>2.64</v>
      </c>
      <c r="V3740">
        <v>2.68</v>
      </c>
      <c r="W3740">
        <v>2.75</v>
      </c>
      <c r="X3740">
        <v>2.5299999999999998</v>
      </c>
      <c r="Y3740">
        <v>2.37</v>
      </c>
      <c r="Z3740">
        <v>2.44</v>
      </c>
      <c r="AA3740">
        <v>2.78</v>
      </c>
      <c r="AB3740">
        <v>2.2999999999999998</v>
      </c>
      <c r="AC3740">
        <v>2.2799999999999998</v>
      </c>
      <c r="AD3740">
        <v>2.21</v>
      </c>
      <c r="AE3740">
        <v>2.76</v>
      </c>
      <c r="AF3740">
        <v>2.73</v>
      </c>
      <c r="AG3740">
        <v>2.48</v>
      </c>
      <c r="AH3740">
        <v>2.48</v>
      </c>
      <c r="AI3740">
        <v>2.46</v>
      </c>
      <c r="AJ3740">
        <v>2.5499999999999998</v>
      </c>
      <c r="AK3740">
        <v>1.71</v>
      </c>
      <c r="AL3740" t="s">
        <v>49</v>
      </c>
      <c r="AM3740" t="s">
        <v>49</v>
      </c>
    </row>
    <row r="3741" spans="1:39" customFormat="1" hidden="1" x14ac:dyDescent="0.2">
      <c r="A3741" t="s">
        <v>317</v>
      </c>
      <c r="B3741" s="1" t="s">
        <v>68</v>
      </c>
      <c r="C3741" t="s">
        <v>19</v>
      </c>
      <c r="D3741" s="1" t="s">
        <v>127</v>
      </c>
      <c r="E3741">
        <v>2.5499999999999998</v>
      </c>
      <c r="F3741">
        <v>2.84</v>
      </c>
      <c r="G3741">
        <v>5.86</v>
      </c>
      <c r="H3741">
        <v>4.32</v>
      </c>
      <c r="I3741">
        <v>3.3</v>
      </c>
      <c r="J3741">
        <v>3.14</v>
      </c>
      <c r="K3741">
        <v>3.95</v>
      </c>
      <c r="L3741">
        <v>4.2300000000000004</v>
      </c>
      <c r="M3741">
        <v>2.82</v>
      </c>
      <c r="N3741">
        <v>2.23</v>
      </c>
      <c r="O3741">
        <v>2.86</v>
      </c>
      <c r="P3741">
        <v>3.31</v>
      </c>
      <c r="Q3741">
        <v>2.2999999999999998</v>
      </c>
      <c r="R3741">
        <v>3.04</v>
      </c>
      <c r="S3741">
        <v>1.75</v>
      </c>
      <c r="T3741">
        <v>1.68</v>
      </c>
      <c r="U3741">
        <v>1.76</v>
      </c>
      <c r="V3741">
        <v>1.7</v>
      </c>
      <c r="W3741">
        <v>1.8</v>
      </c>
      <c r="X3741">
        <v>1.67</v>
      </c>
      <c r="Y3741">
        <v>1.59</v>
      </c>
      <c r="Z3741">
        <v>1.6</v>
      </c>
      <c r="AA3741">
        <v>2</v>
      </c>
      <c r="AB3741">
        <v>1.51</v>
      </c>
      <c r="AC3741">
        <v>1.5</v>
      </c>
      <c r="AD3741">
        <v>1.47</v>
      </c>
      <c r="AE3741">
        <v>2.0699999999999998</v>
      </c>
      <c r="AF3741">
        <v>2.0299999999999998</v>
      </c>
      <c r="AG3741">
        <v>1.75</v>
      </c>
      <c r="AH3741">
        <v>1.87</v>
      </c>
      <c r="AI3741">
        <v>1.81</v>
      </c>
      <c r="AJ3741">
        <v>1.79</v>
      </c>
      <c r="AK3741">
        <v>1.6</v>
      </c>
      <c r="AL3741" t="s">
        <v>49</v>
      </c>
      <c r="AM3741" t="s">
        <v>49</v>
      </c>
    </row>
    <row r="3742" spans="1:39" customFormat="1" hidden="1" x14ac:dyDescent="0.2">
      <c r="A3742" t="s">
        <v>317</v>
      </c>
      <c r="B3742" s="1" t="s">
        <v>68</v>
      </c>
      <c r="C3742" t="s">
        <v>219</v>
      </c>
      <c r="D3742" s="1" t="s">
        <v>551</v>
      </c>
      <c r="E3742" t="s">
        <v>49</v>
      </c>
      <c r="F3742" t="s">
        <v>49</v>
      </c>
      <c r="G3742" t="s">
        <v>49</v>
      </c>
      <c r="H3742" t="s">
        <v>49</v>
      </c>
      <c r="I3742" t="s">
        <v>49</v>
      </c>
      <c r="J3742" t="s">
        <v>49</v>
      </c>
      <c r="K3742" t="s">
        <v>49</v>
      </c>
      <c r="L3742" t="s">
        <v>49</v>
      </c>
      <c r="M3742" t="s">
        <v>49</v>
      </c>
      <c r="N3742" t="s">
        <v>49</v>
      </c>
      <c r="O3742" t="s">
        <v>49</v>
      </c>
      <c r="P3742" t="s">
        <v>49</v>
      </c>
      <c r="Q3742" t="s">
        <v>49</v>
      </c>
      <c r="R3742" t="s">
        <v>49</v>
      </c>
      <c r="S3742" t="s">
        <v>49</v>
      </c>
      <c r="T3742" t="s">
        <v>49</v>
      </c>
      <c r="U3742" t="s">
        <v>49</v>
      </c>
      <c r="V3742">
        <v>11</v>
      </c>
      <c r="W3742">
        <v>11</v>
      </c>
      <c r="X3742">
        <v>12</v>
      </c>
      <c r="Y3742">
        <v>12</v>
      </c>
      <c r="Z3742">
        <v>12</v>
      </c>
      <c r="AA3742">
        <v>11</v>
      </c>
      <c r="AB3742">
        <v>11</v>
      </c>
      <c r="AC3742">
        <v>11</v>
      </c>
      <c r="AD3742">
        <v>11</v>
      </c>
      <c r="AE3742">
        <v>11</v>
      </c>
      <c r="AF3742">
        <v>11</v>
      </c>
      <c r="AG3742">
        <v>11</v>
      </c>
      <c r="AH3742">
        <v>11</v>
      </c>
      <c r="AI3742">
        <v>10</v>
      </c>
      <c r="AJ3742">
        <v>10</v>
      </c>
      <c r="AK3742" t="s">
        <v>49</v>
      </c>
      <c r="AL3742" t="s">
        <v>49</v>
      </c>
      <c r="AM3742" t="s">
        <v>49</v>
      </c>
    </row>
    <row r="3743" spans="1:39" customFormat="1" hidden="1" x14ac:dyDescent="0.2">
      <c r="A3743" t="s">
        <v>317</v>
      </c>
      <c r="B3743" s="1" t="s">
        <v>68</v>
      </c>
      <c r="C3743" t="s">
        <v>460</v>
      </c>
      <c r="D3743" s="1" t="s">
        <v>249</v>
      </c>
      <c r="E3743" t="s">
        <v>49</v>
      </c>
      <c r="F3743" t="s">
        <v>49</v>
      </c>
      <c r="G3743" t="s">
        <v>49</v>
      </c>
      <c r="H3743" t="s">
        <v>49</v>
      </c>
      <c r="I3743" t="s">
        <v>49</v>
      </c>
      <c r="J3743" t="s">
        <v>49</v>
      </c>
      <c r="K3743" t="s">
        <v>49</v>
      </c>
      <c r="L3743" t="s">
        <v>49</v>
      </c>
      <c r="M3743" t="s">
        <v>49</v>
      </c>
      <c r="N3743" t="s">
        <v>49</v>
      </c>
      <c r="O3743" t="s">
        <v>49</v>
      </c>
      <c r="P3743" t="s">
        <v>49</v>
      </c>
      <c r="Q3743" t="s">
        <v>49</v>
      </c>
      <c r="R3743" t="s">
        <v>49</v>
      </c>
      <c r="S3743" t="s">
        <v>49</v>
      </c>
      <c r="T3743" t="s">
        <v>49</v>
      </c>
      <c r="U3743">
        <v>55.5</v>
      </c>
      <c r="V3743" t="s">
        <v>49</v>
      </c>
      <c r="W3743" t="s">
        <v>49</v>
      </c>
      <c r="X3743" t="s">
        <v>49</v>
      </c>
      <c r="Y3743" t="s">
        <v>49</v>
      </c>
      <c r="Z3743">
        <v>65.400000000000006</v>
      </c>
      <c r="AA3743" t="s">
        <v>49</v>
      </c>
      <c r="AB3743" t="s">
        <v>49</v>
      </c>
      <c r="AC3743" t="s">
        <v>49</v>
      </c>
      <c r="AD3743">
        <v>39.200000000000003</v>
      </c>
      <c r="AE3743" t="s">
        <v>49</v>
      </c>
      <c r="AF3743" t="s">
        <v>49</v>
      </c>
      <c r="AG3743" t="s">
        <v>49</v>
      </c>
      <c r="AH3743" t="s">
        <v>49</v>
      </c>
      <c r="AI3743" t="s">
        <v>49</v>
      </c>
      <c r="AJ3743">
        <v>14.8</v>
      </c>
      <c r="AK3743" t="s">
        <v>49</v>
      </c>
      <c r="AL3743" t="s">
        <v>49</v>
      </c>
      <c r="AM3743" t="s">
        <v>49</v>
      </c>
    </row>
    <row r="3744" spans="1:39" customFormat="1" hidden="1" x14ac:dyDescent="0.2">
      <c r="A3744" t="s">
        <v>317</v>
      </c>
      <c r="B3744" s="1" t="s">
        <v>68</v>
      </c>
      <c r="C3744" t="s">
        <v>214</v>
      </c>
      <c r="D3744" s="1" t="s">
        <v>72</v>
      </c>
      <c r="E3744" t="s">
        <v>49</v>
      </c>
      <c r="F3744" t="s">
        <v>49</v>
      </c>
      <c r="G3744" t="s">
        <v>49</v>
      </c>
      <c r="H3744" t="s">
        <v>49</v>
      </c>
      <c r="I3744" t="s">
        <v>49</v>
      </c>
      <c r="J3744" t="s">
        <v>49</v>
      </c>
      <c r="K3744" t="s">
        <v>49</v>
      </c>
      <c r="L3744" t="s">
        <v>49</v>
      </c>
      <c r="M3744" t="s">
        <v>49</v>
      </c>
      <c r="N3744" t="s">
        <v>49</v>
      </c>
      <c r="O3744" t="s">
        <v>49</v>
      </c>
      <c r="P3744" t="s">
        <v>49</v>
      </c>
      <c r="Q3744" t="s">
        <v>49</v>
      </c>
      <c r="R3744" t="s">
        <v>49</v>
      </c>
      <c r="S3744" t="s">
        <v>49</v>
      </c>
      <c r="T3744" t="s">
        <v>49</v>
      </c>
      <c r="U3744">
        <v>4</v>
      </c>
      <c r="V3744">
        <v>4</v>
      </c>
      <c r="W3744">
        <v>4</v>
      </c>
      <c r="X3744">
        <v>4</v>
      </c>
      <c r="Y3744">
        <v>4</v>
      </c>
      <c r="Z3744">
        <v>4</v>
      </c>
      <c r="AA3744">
        <v>4</v>
      </c>
      <c r="AB3744">
        <v>3.5</v>
      </c>
      <c r="AC3744">
        <v>3.5</v>
      </c>
      <c r="AD3744">
        <v>3.5</v>
      </c>
      <c r="AE3744">
        <v>3.5</v>
      </c>
      <c r="AF3744">
        <v>3.5</v>
      </c>
      <c r="AG3744">
        <v>3.5</v>
      </c>
      <c r="AH3744">
        <v>3.5</v>
      </c>
      <c r="AI3744">
        <v>3.5</v>
      </c>
      <c r="AJ3744">
        <v>3.5</v>
      </c>
      <c r="AK3744" t="s">
        <v>49</v>
      </c>
      <c r="AL3744" t="s">
        <v>49</v>
      </c>
      <c r="AM3744" t="s">
        <v>49</v>
      </c>
    </row>
    <row r="3745" spans="1:40" customFormat="1" hidden="1" x14ac:dyDescent="0.2">
      <c r="A3745" t="s">
        <v>317</v>
      </c>
      <c r="B3745" s="1" t="s">
        <v>68</v>
      </c>
      <c r="C3745" t="s">
        <v>443</v>
      </c>
      <c r="D3745" s="1" t="s">
        <v>259</v>
      </c>
      <c r="E3745" t="s">
        <v>49</v>
      </c>
      <c r="F3745" t="s">
        <v>49</v>
      </c>
      <c r="G3745" t="s">
        <v>49</v>
      </c>
      <c r="H3745" t="s">
        <v>49</v>
      </c>
      <c r="I3745" t="s">
        <v>49</v>
      </c>
      <c r="J3745" t="s">
        <v>49</v>
      </c>
      <c r="K3745" t="s">
        <v>49</v>
      </c>
      <c r="L3745" t="s">
        <v>49</v>
      </c>
      <c r="M3745" t="s">
        <v>49</v>
      </c>
      <c r="N3745" t="s">
        <v>49</v>
      </c>
      <c r="O3745" t="s">
        <v>49</v>
      </c>
      <c r="P3745" t="s">
        <v>49</v>
      </c>
      <c r="Q3745" t="s">
        <v>49</v>
      </c>
      <c r="R3745" t="s">
        <v>49</v>
      </c>
      <c r="S3745" t="s">
        <v>49</v>
      </c>
      <c r="T3745">
        <v>26</v>
      </c>
      <c r="U3745">
        <v>26</v>
      </c>
      <c r="V3745">
        <v>26</v>
      </c>
      <c r="W3745">
        <v>26</v>
      </c>
      <c r="X3745">
        <v>26</v>
      </c>
      <c r="Y3745">
        <v>26</v>
      </c>
      <c r="Z3745">
        <v>26</v>
      </c>
      <c r="AA3745">
        <v>22</v>
      </c>
      <c r="AB3745">
        <v>22</v>
      </c>
      <c r="AC3745">
        <v>19.5</v>
      </c>
      <c r="AD3745">
        <v>8.5</v>
      </c>
      <c r="AE3745">
        <v>5.5</v>
      </c>
      <c r="AF3745">
        <v>5.5</v>
      </c>
      <c r="AG3745">
        <v>5.5</v>
      </c>
      <c r="AH3745">
        <v>5.5</v>
      </c>
      <c r="AI3745">
        <v>5.5</v>
      </c>
      <c r="AJ3745">
        <v>5.5</v>
      </c>
      <c r="AK3745" t="s">
        <v>49</v>
      </c>
      <c r="AL3745" t="s">
        <v>49</v>
      </c>
      <c r="AM3745" t="s">
        <v>49</v>
      </c>
    </row>
    <row r="3746" spans="1:40" customFormat="1" hidden="1" x14ac:dyDescent="0.2">
      <c r="A3746" t="s">
        <v>317</v>
      </c>
      <c r="B3746" s="1" t="s">
        <v>68</v>
      </c>
      <c r="C3746" t="s">
        <v>470</v>
      </c>
      <c r="D3746" s="1" t="s">
        <v>131</v>
      </c>
      <c r="E3746" t="s">
        <v>49</v>
      </c>
      <c r="F3746" t="s">
        <v>49</v>
      </c>
      <c r="G3746" t="s">
        <v>49</v>
      </c>
      <c r="H3746" t="s">
        <v>49</v>
      </c>
      <c r="I3746" t="s">
        <v>49</v>
      </c>
      <c r="J3746" t="s">
        <v>49</v>
      </c>
      <c r="K3746" t="s">
        <v>49</v>
      </c>
      <c r="L3746" t="s">
        <v>49</v>
      </c>
      <c r="M3746" t="s">
        <v>49</v>
      </c>
      <c r="N3746" t="s">
        <v>49</v>
      </c>
      <c r="O3746" t="s">
        <v>49</v>
      </c>
      <c r="P3746" t="s">
        <v>49</v>
      </c>
      <c r="Q3746" t="s">
        <v>49</v>
      </c>
      <c r="R3746" t="s">
        <v>49</v>
      </c>
      <c r="S3746" t="s">
        <v>49</v>
      </c>
      <c r="T3746" t="s">
        <v>49</v>
      </c>
      <c r="U3746" t="s">
        <v>49</v>
      </c>
      <c r="V3746" t="s">
        <v>49</v>
      </c>
      <c r="W3746" t="s">
        <v>49</v>
      </c>
      <c r="X3746" t="s">
        <v>49</v>
      </c>
      <c r="Y3746" t="s">
        <v>49</v>
      </c>
      <c r="Z3746" t="s">
        <v>49</v>
      </c>
      <c r="AA3746" t="s">
        <v>49</v>
      </c>
      <c r="AB3746" t="s">
        <v>49</v>
      </c>
      <c r="AC3746" t="s">
        <v>49</v>
      </c>
      <c r="AD3746" t="s">
        <v>49</v>
      </c>
      <c r="AE3746">
        <v>9</v>
      </c>
      <c r="AF3746">
        <v>9</v>
      </c>
      <c r="AG3746">
        <v>9</v>
      </c>
      <c r="AH3746">
        <v>9</v>
      </c>
      <c r="AI3746">
        <v>7.3076920000000003</v>
      </c>
      <c r="AJ3746">
        <v>7.3076920000000003</v>
      </c>
      <c r="AK3746" t="s">
        <v>49</v>
      </c>
      <c r="AL3746" t="s">
        <v>49</v>
      </c>
      <c r="AM3746" t="s">
        <v>49</v>
      </c>
    </row>
    <row r="3747" spans="1:40" customFormat="1" hidden="1" x14ac:dyDescent="0.2">
      <c r="A3747" t="s">
        <v>317</v>
      </c>
      <c r="B3747" s="1" t="s">
        <v>68</v>
      </c>
      <c r="C3747" t="s">
        <v>169</v>
      </c>
      <c r="D3747" s="1" t="s">
        <v>129</v>
      </c>
      <c r="E3747" t="s">
        <v>49</v>
      </c>
      <c r="F3747" t="s">
        <v>49</v>
      </c>
      <c r="G3747" t="s">
        <v>49</v>
      </c>
      <c r="H3747" t="s">
        <v>49</v>
      </c>
      <c r="I3747" t="s">
        <v>49</v>
      </c>
      <c r="J3747" t="s">
        <v>49</v>
      </c>
      <c r="K3747" t="s">
        <v>49</v>
      </c>
      <c r="L3747" t="s">
        <v>49</v>
      </c>
      <c r="M3747" t="s">
        <v>49</v>
      </c>
      <c r="N3747" t="s">
        <v>49</v>
      </c>
      <c r="O3747" t="s">
        <v>49</v>
      </c>
      <c r="P3747" t="s">
        <v>49</v>
      </c>
      <c r="Q3747" t="s">
        <v>49</v>
      </c>
      <c r="R3747" t="s">
        <v>49</v>
      </c>
      <c r="S3747" t="s">
        <v>49</v>
      </c>
      <c r="T3747" t="s">
        <v>49</v>
      </c>
      <c r="U3747" t="s">
        <v>49</v>
      </c>
      <c r="V3747" t="s">
        <v>49</v>
      </c>
      <c r="W3747" t="s">
        <v>49</v>
      </c>
      <c r="X3747" t="s">
        <v>49</v>
      </c>
      <c r="Y3747" t="s">
        <v>49</v>
      </c>
      <c r="Z3747" t="s">
        <v>49</v>
      </c>
      <c r="AA3747" t="s">
        <v>49</v>
      </c>
      <c r="AB3747" t="s">
        <v>49</v>
      </c>
      <c r="AC3747" t="s">
        <v>49</v>
      </c>
      <c r="AD3747" t="s">
        <v>49</v>
      </c>
      <c r="AE3747">
        <v>2.5</v>
      </c>
      <c r="AF3747">
        <v>2.5</v>
      </c>
      <c r="AG3747">
        <v>2.5</v>
      </c>
      <c r="AH3747">
        <v>2.5</v>
      </c>
      <c r="AI3747">
        <v>2.5</v>
      </c>
      <c r="AJ3747">
        <v>2.5</v>
      </c>
      <c r="AK3747" t="s">
        <v>49</v>
      </c>
      <c r="AL3747" t="s">
        <v>49</v>
      </c>
      <c r="AM3747" t="s">
        <v>49</v>
      </c>
    </row>
    <row r="3748" spans="1:40" customFormat="1" hidden="1" x14ac:dyDescent="0.2">
      <c r="A3748" t="s">
        <v>317</v>
      </c>
      <c r="B3748" s="1" t="s">
        <v>68</v>
      </c>
      <c r="C3748" t="s">
        <v>272</v>
      </c>
      <c r="D3748" s="1" t="s">
        <v>348</v>
      </c>
      <c r="E3748" t="s">
        <v>49</v>
      </c>
      <c r="F3748" t="s">
        <v>49</v>
      </c>
      <c r="G3748" t="s">
        <v>49</v>
      </c>
      <c r="H3748" t="s">
        <v>49</v>
      </c>
      <c r="I3748" t="s">
        <v>49</v>
      </c>
      <c r="J3748" t="s">
        <v>49</v>
      </c>
      <c r="K3748" t="s">
        <v>49</v>
      </c>
      <c r="L3748" t="s">
        <v>49</v>
      </c>
      <c r="M3748" t="s">
        <v>49</v>
      </c>
      <c r="N3748" t="s">
        <v>49</v>
      </c>
      <c r="O3748" t="s">
        <v>49</v>
      </c>
      <c r="P3748" t="s">
        <v>49</v>
      </c>
      <c r="Q3748" t="s">
        <v>49</v>
      </c>
      <c r="R3748" t="s">
        <v>49</v>
      </c>
      <c r="S3748" t="s">
        <v>49</v>
      </c>
      <c r="T3748" t="s">
        <v>49</v>
      </c>
      <c r="U3748" t="s">
        <v>49</v>
      </c>
      <c r="V3748" t="s">
        <v>49</v>
      </c>
      <c r="W3748" t="s">
        <v>49</v>
      </c>
      <c r="X3748" t="s">
        <v>49</v>
      </c>
      <c r="Y3748" t="s">
        <v>49</v>
      </c>
      <c r="Z3748" t="s">
        <v>49</v>
      </c>
      <c r="AA3748" t="s">
        <v>49</v>
      </c>
      <c r="AB3748" t="s">
        <v>49</v>
      </c>
      <c r="AC3748" t="s">
        <v>49</v>
      </c>
      <c r="AD3748" t="s">
        <v>49</v>
      </c>
      <c r="AE3748">
        <v>0</v>
      </c>
      <c r="AF3748">
        <v>0</v>
      </c>
      <c r="AG3748">
        <v>0</v>
      </c>
      <c r="AH3748">
        <v>0</v>
      </c>
      <c r="AI3748">
        <v>0</v>
      </c>
      <c r="AJ3748">
        <v>0</v>
      </c>
      <c r="AK3748" t="s">
        <v>49</v>
      </c>
      <c r="AL3748" t="s">
        <v>49</v>
      </c>
      <c r="AM3748" t="s">
        <v>49</v>
      </c>
    </row>
    <row r="3749" spans="1:40" customFormat="1" hidden="1" x14ac:dyDescent="0.2">
      <c r="A3749" t="s">
        <v>317</v>
      </c>
      <c r="B3749" s="1" t="s">
        <v>68</v>
      </c>
      <c r="C3749" t="s">
        <v>320</v>
      </c>
      <c r="D3749" s="1" t="s">
        <v>481</v>
      </c>
      <c r="E3749" t="s">
        <v>49</v>
      </c>
      <c r="F3749" t="s">
        <v>49</v>
      </c>
      <c r="G3749" t="s">
        <v>49</v>
      </c>
      <c r="H3749" t="s">
        <v>49</v>
      </c>
      <c r="I3749" t="s">
        <v>49</v>
      </c>
      <c r="J3749" t="s">
        <v>49</v>
      </c>
      <c r="K3749" t="s">
        <v>49</v>
      </c>
      <c r="L3749" t="s">
        <v>49</v>
      </c>
      <c r="M3749" t="s">
        <v>49</v>
      </c>
      <c r="N3749" t="s">
        <v>49</v>
      </c>
      <c r="O3749" t="s">
        <v>49</v>
      </c>
      <c r="P3749" t="s">
        <v>49</v>
      </c>
      <c r="Q3749" t="s">
        <v>49</v>
      </c>
      <c r="R3749" t="s">
        <v>49</v>
      </c>
      <c r="S3749" t="s">
        <v>49</v>
      </c>
      <c r="T3749" t="s">
        <v>49</v>
      </c>
      <c r="U3749" t="s">
        <v>49</v>
      </c>
      <c r="V3749" t="s">
        <v>49</v>
      </c>
      <c r="W3749" t="s">
        <v>49</v>
      </c>
      <c r="X3749" t="s">
        <v>49</v>
      </c>
      <c r="Y3749" t="s">
        <v>49</v>
      </c>
      <c r="Z3749" t="s">
        <v>49</v>
      </c>
      <c r="AA3749" t="s">
        <v>49</v>
      </c>
      <c r="AB3749" t="s">
        <v>49</v>
      </c>
      <c r="AC3749" t="s">
        <v>49</v>
      </c>
      <c r="AD3749" t="s">
        <v>49</v>
      </c>
      <c r="AE3749">
        <v>0.5</v>
      </c>
      <c r="AF3749">
        <v>0.5</v>
      </c>
      <c r="AG3749">
        <v>0.5</v>
      </c>
      <c r="AH3749">
        <v>0.5</v>
      </c>
      <c r="AI3749">
        <v>0.5</v>
      </c>
      <c r="AJ3749">
        <v>0.5</v>
      </c>
      <c r="AK3749" t="s">
        <v>49</v>
      </c>
      <c r="AL3749" t="s">
        <v>49</v>
      </c>
      <c r="AM3749" t="s">
        <v>49</v>
      </c>
    </row>
    <row r="3750" spans="1:40" customFormat="1" hidden="1" x14ac:dyDescent="0.2">
      <c r="A3750" t="s">
        <v>317</v>
      </c>
      <c r="B3750" s="1" t="s">
        <v>68</v>
      </c>
      <c r="C3750" t="s">
        <v>157</v>
      </c>
      <c r="D3750" s="1" t="s">
        <v>441</v>
      </c>
      <c r="E3750" t="s">
        <v>49</v>
      </c>
      <c r="F3750" t="s">
        <v>49</v>
      </c>
      <c r="G3750" t="s">
        <v>49</v>
      </c>
      <c r="H3750" t="s">
        <v>49</v>
      </c>
      <c r="I3750" t="s">
        <v>49</v>
      </c>
      <c r="J3750" t="s">
        <v>49</v>
      </c>
      <c r="K3750" t="s">
        <v>49</v>
      </c>
      <c r="L3750" t="s">
        <v>49</v>
      </c>
      <c r="M3750" t="s">
        <v>49</v>
      </c>
      <c r="N3750" t="s">
        <v>49</v>
      </c>
      <c r="O3750" t="s">
        <v>49</v>
      </c>
      <c r="P3750" t="s">
        <v>49</v>
      </c>
      <c r="Q3750" t="s">
        <v>49</v>
      </c>
      <c r="R3750" t="s">
        <v>49</v>
      </c>
      <c r="S3750">
        <v>5.5</v>
      </c>
      <c r="T3750" t="s">
        <v>49</v>
      </c>
      <c r="U3750">
        <v>22.2</v>
      </c>
      <c r="V3750">
        <v>37.5</v>
      </c>
      <c r="W3750" t="s">
        <v>49</v>
      </c>
      <c r="X3750" t="s">
        <v>49</v>
      </c>
      <c r="Y3750" t="s">
        <v>49</v>
      </c>
      <c r="Z3750">
        <v>63</v>
      </c>
      <c r="AA3750" t="s">
        <v>49</v>
      </c>
      <c r="AB3750" t="s">
        <v>49</v>
      </c>
      <c r="AC3750" t="s">
        <v>49</v>
      </c>
      <c r="AD3750">
        <v>46</v>
      </c>
      <c r="AE3750" t="s">
        <v>49</v>
      </c>
      <c r="AF3750" t="s">
        <v>49</v>
      </c>
      <c r="AG3750" t="s">
        <v>49</v>
      </c>
      <c r="AH3750" t="s">
        <v>49</v>
      </c>
      <c r="AI3750" t="s">
        <v>49</v>
      </c>
      <c r="AJ3750">
        <v>41.8</v>
      </c>
      <c r="AK3750" t="s">
        <v>49</v>
      </c>
      <c r="AL3750" t="s">
        <v>49</v>
      </c>
      <c r="AM3750" t="s">
        <v>49</v>
      </c>
    </row>
    <row r="3751" spans="1:40" customFormat="1" hidden="1" x14ac:dyDescent="0.2">
      <c r="A3751" t="s">
        <v>317</v>
      </c>
      <c r="B3751" s="1" t="s">
        <v>68</v>
      </c>
      <c r="C3751" t="s">
        <v>87</v>
      </c>
      <c r="D3751" s="1" t="s">
        <v>302</v>
      </c>
      <c r="E3751" t="s">
        <v>49</v>
      </c>
      <c r="F3751" t="s">
        <v>49</v>
      </c>
      <c r="G3751" t="s">
        <v>49</v>
      </c>
      <c r="H3751" t="s">
        <v>49</v>
      </c>
      <c r="I3751" t="s">
        <v>49</v>
      </c>
      <c r="J3751" t="s">
        <v>49</v>
      </c>
      <c r="K3751" t="s">
        <v>49</v>
      </c>
      <c r="L3751" t="s">
        <v>49</v>
      </c>
      <c r="M3751" t="s">
        <v>49</v>
      </c>
      <c r="N3751" t="s">
        <v>49</v>
      </c>
      <c r="O3751" t="s">
        <v>49</v>
      </c>
      <c r="P3751" t="s">
        <v>49</v>
      </c>
      <c r="Q3751" t="s">
        <v>49</v>
      </c>
      <c r="R3751" t="s">
        <v>49</v>
      </c>
      <c r="S3751" t="s">
        <v>49</v>
      </c>
      <c r="T3751" t="s">
        <v>49</v>
      </c>
      <c r="U3751" t="s">
        <v>49</v>
      </c>
      <c r="V3751">
        <v>166</v>
      </c>
      <c r="W3751">
        <v>166</v>
      </c>
      <c r="X3751">
        <v>166</v>
      </c>
      <c r="Y3751">
        <v>166</v>
      </c>
      <c r="Z3751">
        <v>166</v>
      </c>
      <c r="AA3751">
        <v>175</v>
      </c>
      <c r="AB3751">
        <v>175</v>
      </c>
      <c r="AC3751">
        <v>175</v>
      </c>
      <c r="AD3751">
        <v>175</v>
      </c>
      <c r="AE3751">
        <v>171</v>
      </c>
      <c r="AF3751">
        <v>171</v>
      </c>
      <c r="AG3751">
        <v>171</v>
      </c>
      <c r="AH3751">
        <v>109.25</v>
      </c>
      <c r="AI3751">
        <v>99</v>
      </c>
      <c r="AJ3751">
        <v>95</v>
      </c>
      <c r="AK3751" t="s">
        <v>49</v>
      </c>
      <c r="AL3751" t="s">
        <v>49</v>
      </c>
      <c r="AM3751" t="s">
        <v>49</v>
      </c>
    </row>
    <row r="3752" spans="1:40" customFormat="1" hidden="1" x14ac:dyDescent="0.2">
      <c r="A3752" t="s">
        <v>317</v>
      </c>
      <c r="B3752" s="1" t="s">
        <v>68</v>
      </c>
      <c r="C3752" t="s">
        <v>542</v>
      </c>
      <c r="D3752" s="1" t="s">
        <v>479</v>
      </c>
      <c r="E3752" t="s">
        <v>49</v>
      </c>
      <c r="F3752" t="s">
        <v>49</v>
      </c>
      <c r="G3752" t="s">
        <v>49</v>
      </c>
      <c r="H3752" t="s">
        <v>49</v>
      </c>
      <c r="I3752" t="s">
        <v>49</v>
      </c>
      <c r="J3752" t="s">
        <v>49</v>
      </c>
      <c r="K3752" t="s">
        <v>49</v>
      </c>
      <c r="L3752">
        <v>84.956217898515817</v>
      </c>
      <c r="M3752">
        <v>93.203131781831374</v>
      </c>
      <c r="N3752">
        <v>100.02560901382691</v>
      </c>
      <c r="O3752">
        <v>89.658287801812094</v>
      </c>
      <c r="P3752">
        <v>74.821495163871361</v>
      </c>
      <c r="Q3752">
        <v>83.378589328173547</v>
      </c>
      <c r="R3752">
        <v>93.665697163027417</v>
      </c>
      <c r="S3752">
        <v>100.49062107419327</v>
      </c>
      <c r="T3752">
        <v>98.234906482860424</v>
      </c>
      <c r="U3752">
        <v>104.60401887652296</v>
      </c>
      <c r="V3752">
        <v>117.48357703696053</v>
      </c>
      <c r="W3752">
        <v>124.33544332873203</v>
      </c>
      <c r="X3752">
        <v>116.38738792740835</v>
      </c>
      <c r="Y3752">
        <v>126.84908760291276</v>
      </c>
      <c r="Z3752">
        <v>105.33877829937634</v>
      </c>
      <c r="AA3752">
        <v>129.88738286341365</v>
      </c>
      <c r="AB3752">
        <v>148.44721910997828</v>
      </c>
      <c r="AC3752">
        <v>155.84316065743229</v>
      </c>
      <c r="AD3752">
        <v>155.88679086863607</v>
      </c>
      <c r="AE3752">
        <v>142.72164275359077</v>
      </c>
      <c r="AF3752">
        <v>138.5523173244747</v>
      </c>
      <c r="AG3752">
        <v>134.45385843745089</v>
      </c>
      <c r="AH3752">
        <v>144.87335539344897</v>
      </c>
      <c r="AI3752">
        <v>148.5947801291814</v>
      </c>
      <c r="AJ3752">
        <v>149.30673805873408</v>
      </c>
      <c r="AK3752">
        <v>137.03316492838198</v>
      </c>
      <c r="AL3752">
        <v>156.53634629898065</v>
      </c>
      <c r="AM3752">
        <v>177.10378000692637</v>
      </c>
    </row>
    <row r="3753" spans="1:40" customFormat="1" hidden="1" x14ac:dyDescent="0.2">
      <c r="A3753" t="s">
        <v>317</v>
      </c>
      <c r="B3753" s="1" t="s">
        <v>68</v>
      </c>
      <c r="C3753" t="s">
        <v>456</v>
      </c>
      <c r="D3753" s="1" t="s">
        <v>489</v>
      </c>
      <c r="E3753" t="s">
        <v>49</v>
      </c>
      <c r="F3753" t="s">
        <v>49</v>
      </c>
      <c r="G3753" t="s">
        <v>49</v>
      </c>
      <c r="H3753" t="s">
        <v>49</v>
      </c>
      <c r="I3753" t="s">
        <v>49</v>
      </c>
      <c r="J3753" t="s">
        <v>49</v>
      </c>
      <c r="K3753" t="s">
        <v>49</v>
      </c>
      <c r="L3753" t="s">
        <v>49</v>
      </c>
      <c r="M3753">
        <v>75.5</v>
      </c>
      <c r="N3753" t="s">
        <v>49</v>
      </c>
      <c r="O3753">
        <v>74.129356384277301</v>
      </c>
      <c r="P3753" t="s">
        <v>49</v>
      </c>
      <c r="Q3753">
        <v>73.631843566894503</v>
      </c>
      <c r="R3753" t="s">
        <v>49</v>
      </c>
      <c r="S3753">
        <v>73.134330749511705</v>
      </c>
      <c r="T3753">
        <v>74.129356384277301</v>
      </c>
      <c r="U3753">
        <v>77.884613037109403</v>
      </c>
      <c r="V3753">
        <v>74.519233703613295</v>
      </c>
      <c r="W3753">
        <v>74.519233703613295</v>
      </c>
      <c r="X3753">
        <v>74.038459777832003</v>
      </c>
      <c r="Y3753">
        <v>72.596153259277301</v>
      </c>
      <c r="Z3753">
        <v>74.407585144042997</v>
      </c>
      <c r="AA3753">
        <v>75.355453491210895</v>
      </c>
      <c r="AB3753">
        <v>74.647888183593807</v>
      </c>
      <c r="AC3753">
        <v>75.117370605468807</v>
      </c>
      <c r="AD3753">
        <v>75.586853027343807</v>
      </c>
      <c r="AE3753">
        <v>76.354682922363295</v>
      </c>
      <c r="AF3753">
        <v>77.339904785156307</v>
      </c>
      <c r="AG3753">
        <v>78.325126647949205</v>
      </c>
      <c r="AH3753">
        <v>78.325126647949205</v>
      </c>
      <c r="AI3753">
        <v>77.184463500976605</v>
      </c>
      <c r="AJ3753">
        <v>80.1932373046875</v>
      </c>
      <c r="AK3753">
        <v>80.676330566406307</v>
      </c>
      <c r="AL3753">
        <v>80.676330566406307</v>
      </c>
      <c r="AM3753">
        <v>81.159423828125</v>
      </c>
    </row>
    <row r="3754" spans="1:40" customFormat="1" hidden="1" x14ac:dyDescent="0.2">
      <c r="A3754" t="s">
        <v>336</v>
      </c>
      <c r="B3754" s="1" t="s">
        <v>451</v>
      </c>
      <c r="C3754" t="s">
        <v>483</v>
      </c>
      <c r="D3754" s="1" t="s">
        <v>39</v>
      </c>
      <c r="E3754">
        <v>2.0396232543033461</v>
      </c>
      <c r="F3754">
        <v>4.2933300390562001</v>
      </c>
      <c r="G3754">
        <v>5.2980744199326582</v>
      </c>
      <c r="H3754">
        <v>8.1363296360055806</v>
      </c>
      <c r="I3754">
        <v>8.7604744021455545</v>
      </c>
      <c r="J3754">
        <v>7.4828391233144016</v>
      </c>
      <c r="K3754">
        <v>5.8296142579839474</v>
      </c>
      <c r="L3754">
        <v>4.7102454015883071</v>
      </c>
      <c r="M3754">
        <v>5.0353429310729183</v>
      </c>
      <c r="N3754">
        <v>5.1362411580532754</v>
      </c>
      <c r="O3754">
        <v>2.9977508520145681</v>
      </c>
      <c r="P3754">
        <v>4.9214666648934093</v>
      </c>
      <c r="Q3754">
        <v>4.0384286239376443</v>
      </c>
      <c r="R3754">
        <v>0.59702931825208017</v>
      </c>
      <c r="S3754">
        <v>3.1661243225047118</v>
      </c>
      <c r="T3754">
        <v>2.9209420945676468</v>
      </c>
      <c r="U3754">
        <v>3.5078726204941288</v>
      </c>
      <c r="V3754">
        <v>2.7343871087247051</v>
      </c>
      <c r="W3754">
        <v>4.7271647946479129</v>
      </c>
      <c r="X3754">
        <v>4.6868463040581503</v>
      </c>
      <c r="Y3754">
        <v>3.2808198190878421</v>
      </c>
      <c r="Z3754">
        <v>5.6692314639438759E-2</v>
      </c>
      <c r="AA3754">
        <v>4.2686465255279238</v>
      </c>
      <c r="AB3754">
        <v>5.0744603388802458</v>
      </c>
      <c r="AC3754">
        <v>2.829057259583216</v>
      </c>
      <c r="AD3754">
        <v>3.4943112606641744</v>
      </c>
      <c r="AE3754">
        <v>3.1412291602822227</v>
      </c>
      <c r="AF3754">
        <v>3.2709492747518518</v>
      </c>
      <c r="AG3754">
        <v>4.4713200012930949</v>
      </c>
      <c r="AH3754">
        <v>2.9358202970333793</v>
      </c>
      <c r="AI3754">
        <v>2.3145872908208274</v>
      </c>
      <c r="AJ3754">
        <v>2.5069768975273745</v>
      </c>
      <c r="AK3754">
        <v>1.2031707290875358</v>
      </c>
      <c r="AL3754">
        <v>5.427931547035624</v>
      </c>
      <c r="AM3754">
        <v>3.6243553288214589</v>
      </c>
    </row>
    <row r="3755" spans="1:40" hidden="1" x14ac:dyDescent="0.2">
      <c r="A3755" s="33" t="s">
        <v>336</v>
      </c>
      <c r="B3755" s="33" t="s">
        <v>451</v>
      </c>
      <c r="C3755" s="33" t="s">
        <v>260</v>
      </c>
      <c r="D3755" s="33" t="s">
        <v>203</v>
      </c>
      <c r="E3755" s="33">
        <v>719418050.36690199</v>
      </c>
      <c r="F3755" s="33">
        <v>1667871568.7209499</v>
      </c>
      <c r="G3755" s="33">
        <v>2332455289.06142</v>
      </c>
      <c r="H3755" s="33">
        <v>3998448522.4600601</v>
      </c>
      <c r="I3755" s="33">
        <v>5183358086.4023895</v>
      </c>
      <c r="J3755" s="33">
        <v>5005642759.8825998</v>
      </c>
      <c r="K3755" s="33">
        <v>4341800916.3229704</v>
      </c>
      <c r="L3755" s="33">
        <v>4178239335.0380998</v>
      </c>
      <c r="M3755" s="33">
        <v>5078414947.8773899</v>
      </c>
      <c r="N3755" s="33">
        <v>5136514575.6747198</v>
      </c>
      <c r="O3755" s="33">
        <v>2163401815.5757298</v>
      </c>
      <c r="P3755" s="33">
        <v>3895263157.8947401</v>
      </c>
      <c r="Q3755" s="33">
        <v>3787631578.9473701</v>
      </c>
      <c r="R3755" s="33">
        <v>553947368.42105305</v>
      </c>
      <c r="S3755" s="33">
        <v>3192894736.8421001</v>
      </c>
      <c r="T3755" s="33">
        <v>3218947368.4210501</v>
      </c>
      <c r="U3755" s="33">
        <v>4376052631.5789499</v>
      </c>
      <c r="V3755" s="33">
        <v>3924786634.7386799</v>
      </c>
      <c r="W3755" s="33">
        <v>7690731245.66747</v>
      </c>
      <c r="X3755" s="33">
        <v>9071369834.8385906</v>
      </c>
      <c r="Y3755" s="33">
        <v>7572512432.3363504</v>
      </c>
      <c r="Z3755" s="33">
        <v>114664434.56228</v>
      </c>
      <c r="AA3755" s="33">
        <v>10885801851.6194</v>
      </c>
      <c r="AB3755" s="33">
        <v>15119439203.9543</v>
      </c>
      <c r="AC3755" s="33">
        <v>8895774250.7040195</v>
      </c>
      <c r="AD3755" s="33">
        <v>11296279513.9209</v>
      </c>
      <c r="AE3755" s="33">
        <v>10619431582.9781</v>
      </c>
      <c r="AF3755" s="33">
        <v>9857162111.8232899</v>
      </c>
      <c r="AG3755" s="33">
        <v>13470089920.806999</v>
      </c>
      <c r="AH3755" s="33">
        <v>9368469822.6614609</v>
      </c>
      <c r="AI3755" s="33">
        <v>8304480741.6526699</v>
      </c>
      <c r="AJ3755" s="33">
        <v>9154921685.0393391</v>
      </c>
      <c r="AK3755" s="33">
        <v>4058769678.6423101</v>
      </c>
      <c r="AL3755" s="33">
        <v>20245157326.802399</v>
      </c>
      <c r="AM3755" s="33">
        <v>14725970431.5896</v>
      </c>
      <c r="AN3755" s="72">
        <f>SUM(E3755:AM3755)</f>
        <v>233206115413.82669</v>
      </c>
    </row>
    <row r="3756" spans="1:40" customFormat="1" hidden="1" x14ac:dyDescent="0.2">
      <c r="A3756" t="s">
        <v>336</v>
      </c>
      <c r="B3756" s="1" t="s">
        <v>451</v>
      </c>
      <c r="C3756" t="s">
        <v>31</v>
      </c>
      <c r="D3756" s="1" t="s">
        <v>339</v>
      </c>
      <c r="E3756" t="s">
        <v>49</v>
      </c>
      <c r="F3756" t="s">
        <v>49</v>
      </c>
      <c r="G3756" t="s">
        <v>49</v>
      </c>
      <c r="H3756">
        <v>59.216999999999999</v>
      </c>
      <c r="I3756">
        <v>59.13</v>
      </c>
      <c r="J3756">
        <v>58.811</v>
      </c>
      <c r="K3756">
        <v>59.045000000000002</v>
      </c>
      <c r="L3756">
        <v>59.320999999999998</v>
      </c>
      <c r="M3756">
        <v>59.686999999999998</v>
      </c>
      <c r="N3756">
        <v>59.738999999999997</v>
      </c>
      <c r="O3756">
        <v>59.392000000000003</v>
      </c>
      <c r="P3756">
        <v>59.261000000000003</v>
      </c>
      <c r="Q3756">
        <v>59.478999999999999</v>
      </c>
      <c r="R3756">
        <v>59.103999999999999</v>
      </c>
      <c r="S3756">
        <v>59.026000000000003</v>
      </c>
      <c r="T3756">
        <v>58.82</v>
      </c>
      <c r="U3756">
        <v>58.731999999999999</v>
      </c>
      <c r="V3756">
        <v>58.625999999999998</v>
      </c>
      <c r="W3756">
        <v>58.664999999999999</v>
      </c>
      <c r="X3756">
        <v>58.667000000000002</v>
      </c>
      <c r="Y3756">
        <v>58.133000000000003</v>
      </c>
      <c r="Z3756">
        <v>58.212000000000003</v>
      </c>
      <c r="AA3756">
        <v>58.363999999999997</v>
      </c>
      <c r="AB3756">
        <v>59.756</v>
      </c>
      <c r="AC3756">
        <v>60.755000000000003</v>
      </c>
      <c r="AD3756">
        <v>62.183999999999997</v>
      </c>
      <c r="AE3756">
        <v>62.648000000000003</v>
      </c>
      <c r="AF3756">
        <v>62.710999999999999</v>
      </c>
      <c r="AG3756">
        <v>62.381999999999998</v>
      </c>
      <c r="AH3756">
        <v>62.515000000000001</v>
      </c>
      <c r="AI3756">
        <v>62.975999999999999</v>
      </c>
      <c r="AJ3756">
        <v>63.456000000000003</v>
      </c>
      <c r="AK3756">
        <v>62.311</v>
      </c>
      <c r="AL3756">
        <v>62.755000000000003</v>
      </c>
      <c r="AM3756">
        <v>63.497999999999998</v>
      </c>
    </row>
    <row r="3757" spans="1:40" customFormat="1" hidden="1" x14ac:dyDescent="0.2">
      <c r="A3757" t="s">
        <v>336</v>
      </c>
      <c r="B3757" s="1" t="s">
        <v>451</v>
      </c>
      <c r="C3757" t="s">
        <v>473</v>
      </c>
      <c r="D3757" s="1" t="s">
        <v>563</v>
      </c>
      <c r="E3757">
        <v>66.569999999999993</v>
      </c>
      <c r="F3757">
        <v>66.19</v>
      </c>
      <c r="G3757">
        <v>66.540000000000006</v>
      </c>
      <c r="H3757">
        <v>55</v>
      </c>
      <c r="I3757">
        <v>65.92</v>
      </c>
      <c r="J3757">
        <v>66.52</v>
      </c>
      <c r="K3757" t="s">
        <v>49</v>
      </c>
      <c r="L3757">
        <v>64.75</v>
      </c>
      <c r="M3757">
        <v>66.3</v>
      </c>
      <c r="N3757">
        <v>65.61</v>
      </c>
      <c r="O3757">
        <v>64.36</v>
      </c>
      <c r="P3757">
        <v>64.290000000000006</v>
      </c>
      <c r="Q3757">
        <v>65.09</v>
      </c>
      <c r="R3757">
        <v>64.930000000000007</v>
      </c>
      <c r="S3757">
        <v>64.36</v>
      </c>
      <c r="T3757">
        <v>65.23</v>
      </c>
      <c r="U3757">
        <v>64.36</v>
      </c>
      <c r="V3757">
        <v>63.26</v>
      </c>
      <c r="W3757" t="s">
        <v>49</v>
      </c>
      <c r="X3757">
        <v>63.15</v>
      </c>
      <c r="Y3757">
        <v>62.97</v>
      </c>
      <c r="Z3757">
        <v>63.59</v>
      </c>
      <c r="AA3757">
        <v>60.43</v>
      </c>
      <c r="AB3757">
        <v>64.459999999999994</v>
      </c>
      <c r="AC3757">
        <v>64.209999999999994</v>
      </c>
      <c r="AD3757">
        <v>66.400000000000006</v>
      </c>
      <c r="AE3757">
        <v>67.650000000000006</v>
      </c>
      <c r="AF3757">
        <v>67.88</v>
      </c>
      <c r="AG3757">
        <v>67.73</v>
      </c>
      <c r="AH3757">
        <v>67.95</v>
      </c>
      <c r="AI3757">
        <v>68.290000000000006</v>
      </c>
      <c r="AJ3757">
        <v>68.69</v>
      </c>
      <c r="AK3757">
        <v>68.44</v>
      </c>
      <c r="AL3757" t="s">
        <v>49</v>
      </c>
      <c r="AM3757" t="s">
        <v>49</v>
      </c>
    </row>
    <row r="3758" spans="1:40" customFormat="1" hidden="1" x14ac:dyDescent="0.2">
      <c r="A3758" t="s">
        <v>336</v>
      </c>
      <c r="B3758" s="1" t="s">
        <v>451</v>
      </c>
      <c r="C3758" t="s">
        <v>415</v>
      </c>
      <c r="D3758" s="1" t="s">
        <v>568</v>
      </c>
      <c r="E3758" t="s">
        <v>49</v>
      </c>
      <c r="F3758" t="s">
        <v>49</v>
      </c>
      <c r="G3758" t="s">
        <v>49</v>
      </c>
      <c r="H3758" t="s">
        <v>49</v>
      </c>
      <c r="I3758" t="s">
        <v>49</v>
      </c>
      <c r="J3758" t="s">
        <v>49</v>
      </c>
      <c r="K3758" t="s">
        <v>49</v>
      </c>
      <c r="L3758" t="s">
        <v>49</v>
      </c>
      <c r="M3758" t="s">
        <v>49</v>
      </c>
      <c r="N3758" t="s">
        <v>49</v>
      </c>
      <c r="O3758" t="s">
        <v>49</v>
      </c>
      <c r="P3758" t="s">
        <v>49</v>
      </c>
      <c r="Q3758">
        <v>98.588134765625</v>
      </c>
      <c r="R3758">
        <v>98.621864318847699</v>
      </c>
      <c r="S3758">
        <v>98.647048950195298</v>
      </c>
      <c r="T3758">
        <v>98.670692443847699</v>
      </c>
      <c r="U3758">
        <v>98.699798583984403</v>
      </c>
      <c r="V3758">
        <v>98.741386413574205</v>
      </c>
      <c r="W3758">
        <v>98.802223205566406</v>
      </c>
      <c r="X3758">
        <v>98.883903503417997</v>
      </c>
      <c r="Y3758">
        <v>98.982810974121094</v>
      </c>
      <c r="Z3758">
        <v>99.3</v>
      </c>
      <c r="AA3758">
        <v>99.475311279296903</v>
      </c>
      <c r="AB3758">
        <v>99.496322631835895</v>
      </c>
      <c r="AC3758">
        <v>99.8</v>
      </c>
      <c r="AD3758">
        <v>99.603294372558594</v>
      </c>
      <c r="AE3758">
        <v>99.723762512207003</v>
      </c>
      <c r="AF3758">
        <v>99.862030029296903</v>
      </c>
      <c r="AG3758">
        <v>99.9</v>
      </c>
      <c r="AH3758">
        <v>99.978698730468807</v>
      </c>
      <c r="AI3758">
        <v>99.997154235839801</v>
      </c>
      <c r="AJ3758">
        <v>100</v>
      </c>
      <c r="AK3758">
        <v>100</v>
      </c>
      <c r="AL3758">
        <v>100</v>
      </c>
      <c r="AM3758" t="s">
        <v>49</v>
      </c>
    </row>
    <row r="3759" spans="1:40" customFormat="1" hidden="1" x14ac:dyDescent="0.2">
      <c r="A3759" t="s">
        <v>336</v>
      </c>
      <c r="B3759" s="1" t="s">
        <v>451</v>
      </c>
      <c r="C3759" t="s">
        <v>275</v>
      </c>
      <c r="D3759" s="1" t="s">
        <v>222</v>
      </c>
      <c r="E3759">
        <v>121.079463029122</v>
      </c>
      <c r="F3759">
        <v>129.48181654043884</v>
      </c>
      <c r="G3759">
        <v>64.377104659853373</v>
      </c>
      <c r="H3759">
        <v>66.308797844942418</v>
      </c>
      <c r="I3759">
        <v>102.2230259752326</v>
      </c>
      <c r="J3759">
        <v>113.03431013856465</v>
      </c>
      <c r="K3759">
        <v>111.03897964299783</v>
      </c>
      <c r="L3759">
        <v>115.62985171234261</v>
      </c>
      <c r="M3759">
        <v>120.12525026405814</v>
      </c>
      <c r="N3759">
        <v>125.5068715981476</v>
      </c>
      <c r="O3759">
        <v>125.15189114294087</v>
      </c>
      <c r="P3759">
        <v>132.12103709220517</v>
      </c>
      <c r="Q3759">
        <v>122.69875028409012</v>
      </c>
      <c r="R3759">
        <v>138.46070249882723</v>
      </c>
      <c r="S3759">
        <v>133.10446694355099</v>
      </c>
      <c r="T3759">
        <v>132.31127184884505</v>
      </c>
      <c r="U3759">
        <v>131.71136887328919</v>
      </c>
      <c r="V3759">
        <v>124.96412188492545</v>
      </c>
      <c r="W3759">
        <v>129.33822623662832</v>
      </c>
      <c r="X3759">
        <v>125.20237836695824</v>
      </c>
      <c r="Y3759">
        <v>119.59024051714073</v>
      </c>
      <c r="Z3759">
        <v>139.16562087384006</v>
      </c>
      <c r="AA3759">
        <v>129.64464861290256</v>
      </c>
      <c r="AB3759">
        <v>133.89059657475596</v>
      </c>
      <c r="AC3759">
        <v>136.80386813554978</v>
      </c>
      <c r="AD3759">
        <v>140.09235397681752</v>
      </c>
      <c r="AE3759">
        <v>137.10232859390587</v>
      </c>
      <c r="AF3759">
        <v>132.8127793059561</v>
      </c>
      <c r="AG3759">
        <v>128.58418648484599</v>
      </c>
      <c r="AH3759">
        <v>122.53420561614325</v>
      </c>
      <c r="AI3759">
        <v>125.0778646574602</v>
      </c>
      <c r="AJ3759">
        <v>122.90705281222193</v>
      </c>
      <c r="AK3759">
        <v>137.14114242634557</v>
      </c>
      <c r="AL3759">
        <v>132.83318452768188</v>
      </c>
      <c r="AM3759">
        <v>119.38460442281793</v>
      </c>
    </row>
    <row r="3760" spans="1:40" customFormat="1" hidden="1" x14ac:dyDescent="0.2">
      <c r="A3760" t="s">
        <v>336</v>
      </c>
      <c r="B3760" s="1" t="s">
        <v>451</v>
      </c>
      <c r="C3760" t="s">
        <v>215</v>
      </c>
      <c r="D3760" s="1" t="s">
        <v>497</v>
      </c>
      <c r="E3760" t="s">
        <v>49</v>
      </c>
      <c r="F3760" t="s">
        <v>49</v>
      </c>
      <c r="G3760">
        <v>79.536617932331779</v>
      </c>
      <c r="H3760">
        <v>73.3193215120926</v>
      </c>
      <c r="I3760">
        <v>64.377297885613416</v>
      </c>
      <c r="J3760">
        <v>55.691835952472211</v>
      </c>
      <c r="K3760">
        <v>47.619729767063504</v>
      </c>
      <c r="L3760">
        <v>41.069702840344668</v>
      </c>
      <c r="M3760" t="s">
        <v>49</v>
      </c>
      <c r="N3760" t="s">
        <v>49</v>
      </c>
      <c r="O3760" t="s">
        <v>49</v>
      </c>
      <c r="P3760" t="s">
        <v>49</v>
      </c>
      <c r="Q3760" t="s">
        <v>49</v>
      </c>
      <c r="R3760" t="s">
        <v>49</v>
      </c>
      <c r="S3760">
        <v>43.047339208221011</v>
      </c>
      <c r="T3760">
        <v>45.076641298663461</v>
      </c>
      <c r="U3760">
        <v>45.696638315107329</v>
      </c>
      <c r="V3760">
        <v>42.067559761432584</v>
      </c>
      <c r="W3760">
        <v>40.588396136625647</v>
      </c>
      <c r="X3760">
        <v>40.088125770282865</v>
      </c>
      <c r="Y3760">
        <v>39.799702837460664</v>
      </c>
      <c r="Z3760">
        <v>50.835745598345817</v>
      </c>
      <c r="AA3760">
        <v>49.559823065517136</v>
      </c>
      <c r="AB3760">
        <v>50.028681642542281</v>
      </c>
      <c r="AC3760">
        <v>51.646431616099633</v>
      </c>
      <c r="AD3760">
        <v>52.99925192467412</v>
      </c>
      <c r="AE3760">
        <v>52.675848733283139</v>
      </c>
      <c r="AF3760">
        <v>53.574469732615448</v>
      </c>
      <c r="AG3760">
        <v>51.890527534253415</v>
      </c>
      <c r="AH3760">
        <v>50.049677737492893</v>
      </c>
      <c r="AI3760">
        <v>51.185914883179485</v>
      </c>
      <c r="AJ3760">
        <v>52.421350211972694</v>
      </c>
      <c r="AK3760">
        <v>62.028173161685771</v>
      </c>
      <c r="AL3760">
        <v>63.403132951615085</v>
      </c>
      <c r="AM3760" t="s">
        <v>49</v>
      </c>
    </row>
    <row r="3761" spans="1:39" customFormat="1" hidden="1" x14ac:dyDescent="0.2">
      <c r="A3761" t="s">
        <v>336</v>
      </c>
      <c r="B3761" s="1" t="s">
        <v>451</v>
      </c>
      <c r="C3761" t="s">
        <v>494</v>
      </c>
      <c r="D3761" s="1" t="s">
        <v>202</v>
      </c>
      <c r="E3761" t="s">
        <v>49</v>
      </c>
      <c r="F3761" t="s">
        <v>49</v>
      </c>
      <c r="G3761">
        <v>94713000000</v>
      </c>
      <c r="H3761">
        <v>99072000000</v>
      </c>
      <c r="I3761">
        <v>97005000000</v>
      </c>
      <c r="J3761">
        <v>95898000000</v>
      </c>
      <c r="K3761">
        <v>93078000000</v>
      </c>
      <c r="L3761">
        <v>91369000000</v>
      </c>
      <c r="M3761" t="s">
        <v>49</v>
      </c>
      <c r="N3761" t="s">
        <v>49</v>
      </c>
      <c r="O3761" t="s">
        <v>49</v>
      </c>
      <c r="P3761" t="s">
        <v>49</v>
      </c>
      <c r="Q3761" t="s">
        <v>49</v>
      </c>
      <c r="R3761" t="s">
        <v>49</v>
      </c>
      <c r="S3761">
        <v>164963000000</v>
      </c>
      <c r="T3761">
        <v>188767000000</v>
      </c>
      <c r="U3761">
        <v>216624000000</v>
      </c>
      <c r="V3761">
        <v>228670000000</v>
      </c>
      <c r="W3761">
        <v>242225054000</v>
      </c>
      <c r="X3761">
        <v>266722336000</v>
      </c>
      <c r="Y3761">
        <v>306437414000</v>
      </c>
      <c r="Z3761">
        <v>362386171000</v>
      </c>
      <c r="AA3761">
        <v>407101237000</v>
      </c>
      <c r="AB3761">
        <v>456128000000</v>
      </c>
      <c r="AC3761">
        <v>501617000000</v>
      </c>
      <c r="AD3761">
        <v>539857800000</v>
      </c>
      <c r="AE3761">
        <v>582828241000</v>
      </c>
      <c r="AF3761">
        <v>630540000000</v>
      </c>
      <c r="AG3761">
        <v>648474726000</v>
      </c>
      <c r="AH3761">
        <v>686836648475.93005</v>
      </c>
      <c r="AI3761">
        <v>741049014484.13</v>
      </c>
      <c r="AJ3761">
        <v>792997555813.06995</v>
      </c>
      <c r="AK3761">
        <v>879559708809.62</v>
      </c>
      <c r="AL3761">
        <v>979814000000</v>
      </c>
      <c r="AM3761" t="s">
        <v>49</v>
      </c>
    </row>
    <row r="3762" spans="1:39" customFormat="1" hidden="1" x14ac:dyDescent="0.2">
      <c r="A3762" t="s">
        <v>336</v>
      </c>
      <c r="B3762" s="1" t="s">
        <v>451</v>
      </c>
      <c r="C3762" t="s">
        <v>34</v>
      </c>
      <c r="D3762" s="1" t="s">
        <v>113</v>
      </c>
      <c r="E3762">
        <v>53.849518079934398</v>
      </c>
      <c r="F3762">
        <v>55.364413205669102</v>
      </c>
      <c r="G3762">
        <v>56.813743394299202</v>
      </c>
      <c r="H3762">
        <v>59.289875710567202</v>
      </c>
      <c r="I3762">
        <v>62.116359444433598</v>
      </c>
      <c r="J3762">
        <v>64.3131575223467</v>
      </c>
      <c r="K3762">
        <v>66.708803702139903</v>
      </c>
      <c r="L3762">
        <v>69.010641069424693</v>
      </c>
      <c r="M3762">
        <v>71.418118315885096</v>
      </c>
      <c r="N3762">
        <v>73.319636141033598</v>
      </c>
      <c r="O3762">
        <v>77.183831721378795</v>
      </c>
      <c r="P3762">
        <v>79.302189298518002</v>
      </c>
      <c r="Q3762">
        <v>80.519271906485997</v>
      </c>
      <c r="R3762">
        <v>81.660056657223805</v>
      </c>
      <c r="S3762">
        <v>83.136366334649196</v>
      </c>
      <c r="T3762">
        <v>84.042283636705605</v>
      </c>
      <c r="U3762">
        <v>85.236752375713394</v>
      </c>
      <c r="V3762">
        <v>87.772606214629704</v>
      </c>
      <c r="W3762">
        <v>90.940526402254505</v>
      </c>
      <c r="X3762">
        <v>92.784212054174702</v>
      </c>
      <c r="Y3762">
        <v>97.832398958241896</v>
      </c>
      <c r="Z3762">
        <v>98.403063564788695</v>
      </c>
      <c r="AA3762">
        <v>100</v>
      </c>
      <c r="AB3762">
        <v>103.17447092151301</v>
      </c>
      <c r="AC3762">
        <v>104.890851524746</v>
      </c>
      <c r="AD3762">
        <v>107.098816863856</v>
      </c>
      <c r="AE3762">
        <v>110.464922512915</v>
      </c>
      <c r="AF3762">
        <v>112.789535077487</v>
      </c>
      <c r="AG3762">
        <v>115.147475420763</v>
      </c>
      <c r="AH3762">
        <v>119.605065822363</v>
      </c>
      <c r="AI3762">
        <v>120.663222796201</v>
      </c>
      <c r="AJ3762">
        <v>121.463089485086</v>
      </c>
      <c r="AK3762">
        <v>120.07998666888901</v>
      </c>
      <c r="AL3762">
        <v>123.05449091817999</v>
      </c>
      <c r="AM3762">
        <v>127.212131311448</v>
      </c>
    </row>
    <row r="3763" spans="1:39" customFormat="1" hidden="1" x14ac:dyDescent="0.2">
      <c r="A3763" t="s">
        <v>336</v>
      </c>
      <c r="B3763" s="1" t="s">
        <v>451</v>
      </c>
      <c r="C3763" t="s">
        <v>358</v>
      </c>
      <c r="D3763" s="1" t="s">
        <v>7</v>
      </c>
      <c r="E3763" t="s">
        <v>49</v>
      </c>
      <c r="F3763" t="s">
        <v>49</v>
      </c>
      <c r="G3763" t="s">
        <v>49</v>
      </c>
      <c r="H3763" t="s">
        <v>49</v>
      </c>
      <c r="I3763" t="s">
        <v>49</v>
      </c>
      <c r="J3763" t="s">
        <v>49</v>
      </c>
      <c r="K3763" t="s">
        <v>49</v>
      </c>
      <c r="L3763" t="s">
        <v>49</v>
      </c>
      <c r="M3763">
        <v>66.129035949707003</v>
      </c>
      <c r="N3763" t="s">
        <v>49</v>
      </c>
      <c r="O3763">
        <v>65.775398254394503</v>
      </c>
      <c r="P3763" t="s">
        <v>49</v>
      </c>
      <c r="Q3763">
        <v>63.829788208007798</v>
      </c>
      <c r="R3763" t="s">
        <v>49</v>
      </c>
      <c r="S3763">
        <v>64.021163940429702</v>
      </c>
      <c r="T3763">
        <v>67.195770263671903</v>
      </c>
      <c r="U3763">
        <v>64.532020568847699</v>
      </c>
      <c r="V3763">
        <v>59.512195587158203</v>
      </c>
      <c r="W3763">
        <v>62.4390258789063</v>
      </c>
      <c r="X3763">
        <v>60.679611206054702</v>
      </c>
      <c r="Y3763">
        <v>54.8543701171875</v>
      </c>
      <c r="Z3763">
        <v>55.502391815185497</v>
      </c>
      <c r="AA3763">
        <v>60.952381134033203</v>
      </c>
      <c r="AB3763">
        <v>57.819904327392599</v>
      </c>
      <c r="AC3763">
        <v>63.507110595703097</v>
      </c>
      <c r="AD3763">
        <v>67.298576354980497</v>
      </c>
      <c r="AE3763">
        <v>66.346153259277301</v>
      </c>
      <c r="AF3763">
        <v>60.476188659667997</v>
      </c>
      <c r="AG3763">
        <v>57.619049072265597</v>
      </c>
      <c r="AH3763">
        <v>55.714286804199197</v>
      </c>
      <c r="AI3763">
        <v>62.857143402099602</v>
      </c>
      <c r="AJ3763">
        <v>60.952381134033203</v>
      </c>
      <c r="AK3763">
        <v>60.476188659667997</v>
      </c>
      <c r="AL3763">
        <v>59.047618865966797</v>
      </c>
      <c r="AM3763">
        <v>62.264152526855497</v>
      </c>
    </row>
    <row r="3764" spans="1:39" customFormat="1" hidden="1" x14ac:dyDescent="0.2">
      <c r="A3764" t="s">
        <v>336</v>
      </c>
      <c r="B3764" s="1" t="s">
        <v>451</v>
      </c>
      <c r="C3764" t="s">
        <v>143</v>
      </c>
      <c r="D3764" s="1" t="s">
        <v>308</v>
      </c>
      <c r="E3764" t="s">
        <v>49</v>
      </c>
      <c r="F3764" t="s">
        <v>49</v>
      </c>
      <c r="G3764" t="s">
        <v>49</v>
      </c>
      <c r="H3764" t="s">
        <v>49</v>
      </c>
      <c r="I3764" t="s">
        <v>49</v>
      </c>
      <c r="J3764" t="s">
        <v>49</v>
      </c>
      <c r="K3764" t="s">
        <v>49</v>
      </c>
      <c r="L3764" t="s">
        <v>49</v>
      </c>
      <c r="M3764" t="s">
        <v>49</v>
      </c>
      <c r="N3764" t="s">
        <v>49</v>
      </c>
      <c r="O3764" t="s">
        <v>49</v>
      </c>
      <c r="P3764" t="s">
        <v>49</v>
      </c>
      <c r="Q3764" t="s">
        <v>49</v>
      </c>
      <c r="R3764" t="s">
        <v>49</v>
      </c>
      <c r="S3764" t="s">
        <v>49</v>
      </c>
      <c r="T3764">
        <v>0</v>
      </c>
      <c r="U3764">
        <v>0</v>
      </c>
      <c r="V3764">
        <v>0</v>
      </c>
      <c r="W3764">
        <v>0</v>
      </c>
      <c r="X3764">
        <v>0</v>
      </c>
      <c r="Y3764">
        <v>0</v>
      </c>
      <c r="Z3764">
        <v>0</v>
      </c>
      <c r="AA3764">
        <v>0</v>
      </c>
      <c r="AB3764">
        <v>0</v>
      </c>
      <c r="AC3764">
        <v>0</v>
      </c>
      <c r="AD3764">
        <v>0</v>
      </c>
      <c r="AE3764">
        <v>0</v>
      </c>
      <c r="AF3764">
        <v>0</v>
      </c>
      <c r="AG3764">
        <v>0</v>
      </c>
      <c r="AH3764">
        <v>0</v>
      </c>
      <c r="AI3764">
        <v>0</v>
      </c>
      <c r="AJ3764">
        <v>0</v>
      </c>
      <c r="AK3764" t="s">
        <v>49</v>
      </c>
      <c r="AL3764" t="s">
        <v>49</v>
      </c>
      <c r="AM3764" t="s">
        <v>49</v>
      </c>
    </row>
    <row r="3765" spans="1:39" customFormat="1" hidden="1" x14ac:dyDescent="0.2">
      <c r="A3765" t="s">
        <v>336</v>
      </c>
      <c r="B3765" s="1" t="s">
        <v>451</v>
      </c>
      <c r="C3765" t="s">
        <v>186</v>
      </c>
      <c r="D3765" s="1" t="s">
        <v>144</v>
      </c>
      <c r="E3765" t="s">
        <v>49</v>
      </c>
      <c r="F3765" t="s">
        <v>49</v>
      </c>
      <c r="G3765" t="s">
        <v>49</v>
      </c>
      <c r="H3765" t="s">
        <v>49</v>
      </c>
      <c r="I3765" t="s">
        <v>49</v>
      </c>
      <c r="J3765" t="s">
        <v>49</v>
      </c>
      <c r="K3765" t="s">
        <v>49</v>
      </c>
      <c r="L3765" t="s">
        <v>49</v>
      </c>
      <c r="M3765">
        <v>0.38306453824043302</v>
      </c>
      <c r="N3765" t="s">
        <v>49</v>
      </c>
      <c r="O3765">
        <v>0.36307808756828303</v>
      </c>
      <c r="P3765" t="s">
        <v>49</v>
      </c>
      <c r="Q3765">
        <v>0.28616076707839999</v>
      </c>
      <c r="R3765" t="s">
        <v>49</v>
      </c>
      <c r="S3765">
        <v>0.24672928452491799</v>
      </c>
      <c r="T3765">
        <v>0.31571981310844399</v>
      </c>
      <c r="U3765">
        <v>0.32318705320358299</v>
      </c>
      <c r="V3765">
        <v>0.17007978260517101</v>
      </c>
      <c r="W3765">
        <v>0.21322563290596</v>
      </c>
      <c r="X3765">
        <v>0.16680128872394601</v>
      </c>
      <c r="Y3765">
        <v>-9.0506412088871002E-2</v>
      </c>
      <c r="Z3765">
        <v>-9.3942709267139393E-2</v>
      </c>
      <c r="AA3765">
        <v>5.7084448635578197E-2</v>
      </c>
      <c r="AB3765">
        <v>2.2571574896574E-2</v>
      </c>
      <c r="AC3765">
        <v>0.213312953710556</v>
      </c>
      <c r="AD3765">
        <v>0.33329123258590698</v>
      </c>
      <c r="AE3765">
        <v>0.39668908715248102</v>
      </c>
      <c r="AF3765">
        <v>0.18179413676261899</v>
      </c>
      <c r="AG3765">
        <v>2.7578534558415399E-2</v>
      </c>
      <c r="AH3765">
        <v>-5.9014647267758803E-3</v>
      </c>
      <c r="AI3765">
        <v>0.30033087730407698</v>
      </c>
      <c r="AJ3765">
        <v>0.233307585120201</v>
      </c>
      <c r="AK3765">
        <v>0.22910985350608801</v>
      </c>
      <c r="AL3765">
        <v>0.14678631722927099</v>
      </c>
      <c r="AM3765">
        <v>0.24918389320373499</v>
      </c>
    </row>
    <row r="3766" spans="1:39" customFormat="1" hidden="1" x14ac:dyDescent="0.2">
      <c r="A3766" t="s">
        <v>336</v>
      </c>
      <c r="B3766" s="1" t="s">
        <v>451</v>
      </c>
      <c r="C3766" t="s">
        <v>418</v>
      </c>
      <c r="D3766" s="1" t="s">
        <v>461</v>
      </c>
      <c r="E3766" t="s">
        <v>49</v>
      </c>
      <c r="F3766" t="s">
        <v>49</v>
      </c>
      <c r="G3766" t="s">
        <v>49</v>
      </c>
      <c r="H3766" t="s">
        <v>49</v>
      </c>
      <c r="I3766" t="s">
        <v>49</v>
      </c>
      <c r="J3766" t="s">
        <v>49</v>
      </c>
      <c r="K3766" t="s">
        <v>49</v>
      </c>
      <c r="L3766" t="s">
        <v>49</v>
      </c>
      <c r="M3766" t="s">
        <v>49</v>
      </c>
      <c r="N3766" t="s">
        <v>49</v>
      </c>
      <c r="O3766" t="s">
        <v>49</v>
      </c>
      <c r="P3766" t="s">
        <v>49</v>
      </c>
      <c r="Q3766" t="s">
        <v>49</v>
      </c>
      <c r="R3766" t="s">
        <v>49</v>
      </c>
      <c r="S3766" t="s">
        <v>49</v>
      </c>
      <c r="T3766" t="s">
        <v>49</v>
      </c>
      <c r="U3766" t="s">
        <v>49</v>
      </c>
      <c r="V3766" t="s">
        <v>49</v>
      </c>
      <c r="W3766" t="s">
        <v>49</v>
      </c>
      <c r="X3766" t="s">
        <v>49</v>
      </c>
      <c r="Y3766" t="s">
        <v>49</v>
      </c>
      <c r="Z3766" t="s">
        <v>49</v>
      </c>
      <c r="AA3766" t="s">
        <v>49</v>
      </c>
      <c r="AB3766" t="s">
        <v>49</v>
      </c>
      <c r="AC3766" t="s">
        <v>49</v>
      </c>
      <c r="AD3766" t="s">
        <v>49</v>
      </c>
      <c r="AE3766" t="s">
        <v>49</v>
      </c>
      <c r="AF3766" t="s">
        <v>49</v>
      </c>
      <c r="AG3766" t="s">
        <v>49</v>
      </c>
      <c r="AH3766" t="s">
        <v>49</v>
      </c>
      <c r="AI3766" t="s">
        <v>49</v>
      </c>
      <c r="AJ3766" t="s">
        <v>49</v>
      </c>
      <c r="AK3766" t="s">
        <v>49</v>
      </c>
      <c r="AL3766" t="s">
        <v>49</v>
      </c>
      <c r="AM3766" t="s">
        <v>49</v>
      </c>
    </row>
    <row r="3767" spans="1:39" customFormat="1" hidden="1" x14ac:dyDescent="0.2">
      <c r="A3767" t="s">
        <v>336</v>
      </c>
      <c r="B3767" s="1" t="s">
        <v>451</v>
      </c>
      <c r="C3767" t="s">
        <v>507</v>
      </c>
      <c r="D3767" s="1" t="s">
        <v>216</v>
      </c>
      <c r="E3767" t="s">
        <v>49</v>
      </c>
      <c r="F3767" t="s">
        <v>49</v>
      </c>
      <c r="G3767" t="s">
        <v>49</v>
      </c>
      <c r="H3767" t="s">
        <v>49</v>
      </c>
      <c r="I3767" t="s">
        <v>49</v>
      </c>
      <c r="J3767" t="s">
        <v>49</v>
      </c>
      <c r="K3767" t="s">
        <v>49</v>
      </c>
      <c r="L3767" t="s">
        <v>49</v>
      </c>
      <c r="M3767" t="s">
        <v>49</v>
      </c>
      <c r="N3767" t="s">
        <v>49</v>
      </c>
      <c r="O3767" t="s">
        <v>49</v>
      </c>
      <c r="P3767" t="s">
        <v>49</v>
      </c>
      <c r="Q3767" t="s">
        <v>49</v>
      </c>
      <c r="R3767" t="s">
        <v>49</v>
      </c>
      <c r="S3767" t="s">
        <v>49</v>
      </c>
      <c r="T3767" t="s">
        <v>49</v>
      </c>
      <c r="U3767" t="s">
        <v>49</v>
      </c>
      <c r="V3767" t="s">
        <v>49</v>
      </c>
      <c r="W3767" t="s">
        <v>49</v>
      </c>
      <c r="X3767" t="s">
        <v>49</v>
      </c>
      <c r="Y3767" t="s">
        <v>49</v>
      </c>
      <c r="Z3767" t="s">
        <v>49</v>
      </c>
      <c r="AA3767" t="s">
        <v>49</v>
      </c>
      <c r="AB3767" t="s">
        <v>49</v>
      </c>
      <c r="AC3767" t="s">
        <v>49</v>
      </c>
      <c r="AD3767" t="s">
        <v>49</v>
      </c>
      <c r="AE3767" t="s">
        <v>49</v>
      </c>
      <c r="AF3767" t="s">
        <v>49</v>
      </c>
      <c r="AG3767" t="s">
        <v>49</v>
      </c>
      <c r="AH3767" t="s">
        <v>49</v>
      </c>
      <c r="AI3767" t="s">
        <v>49</v>
      </c>
      <c r="AJ3767" t="s">
        <v>49</v>
      </c>
      <c r="AK3767" t="s">
        <v>49</v>
      </c>
      <c r="AL3767" t="s">
        <v>49</v>
      </c>
      <c r="AM3767" t="s">
        <v>49</v>
      </c>
    </row>
    <row r="3768" spans="1:39" customFormat="1" hidden="1" x14ac:dyDescent="0.2">
      <c r="A3768" t="s">
        <v>336</v>
      </c>
      <c r="B3768" s="1" t="s">
        <v>451</v>
      </c>
      <c r="C3768" t="s">
        <v>118</v>
      </c>
      <c r="D3768" s="1" t="s">
        <v>580</v>
      </c>
      <c r="E3768" t="s">
        <v>49</v>
      </c>
      <c r="F3768" t="s">
        <v>49</v>
      </c>
      <c r="G3768" t="s">
        <v>49</v>
      </c>
      <c r="H3768" t="s">
        <v>49</v>
      </c>
      <c r="I3768" t="s">
        <v>49</v>
      </c>
      <c r="J3768" t="s">
        <v>49</v>
      </c>
      <c r="K3768" t="s">
        <v>49</v>
      </c>
      <c r="L3768" t="s">
        <v>49</v>
      </c>
      <c r="M3768" t="s">
        <v>49</v>
      </c>
      <c r="N3768" t="s">
        <v>49</v>
      </c>
      <c r="O3768" t="s">
        <v>49</v>
      </c>
      <c r="P3768" t="s">
        <v>49</v>
      </c>
      <c r="Q3768" t="s">
        <v>49</v>
      </c>
      <c r="R3768" t="s">
        <v>49</v>
      </c>
      <c r="S3768" t="s">
        <v>49</v>
      </c>
      <c r="T3768" t="s">
        <v>49</v>
      </c>
      <c r="U3768" t="s">
        <v>49</v>
      </c>
      <c r="V3768" t="s">
        <v>49</v>
      </c>
      <c r="W3768" t="s">
        <v>49</v>
      </c>
      <c r="X3768" t="s">
        <v>49</v>
      </c>
      <c r="Y3768" t="s">
        <v>49</v>
      </c>
      <c r="Z3768" t="s">
        <v>49</v>
      </c>
      <c r="AA3768" t="s">
        <v>49</v>
      </c>
      <c r="AB3768" t="s">
        <v>49</v>
      </c>
      <c r="AC3768" t="s">
        <v>49</v>
      </c>
      <c r="AD3768" t="s">
        <v>49</v>
      </c>
      <c r="AE3768" t="s">
        <v>49</v>
      </c>
      <c r="AF3768" t="s">
        <v>49</v>
      </c>
      <c r="AG3768" t="s">
        <v>49</v>
      </c>
      <c r="AH3768" t="s">
        <v>49</v>
      </c>
      <c r="AI3768" t="s">
        <v>49</v>
      </c>
      <c r="AJ3768" t="s">
        <v>49</v>
      </c>
      <c r="AK3768" t="s">
        <v>49</v>
      </c>
      <c r="AL3768" t="s">
        <v>49</v>
      </c>
      <c r="AM3768" t="s">
        <v>49</v>
      </c>
    </row>
    <row r="3769" spans="1:39" customFormat="1" hidden="1" x14ac:dyDescent="0.2">
      <c r="A3769" t="s">
        <v>336</v>
      </c>
      <c r="B3769" s="1" t="s">
        <v>451</v>
      </c>
      <c r="C3769" t="s">
        <v>508</v>
      </c>
      <c r="D3769" s="1" t="s">
        <v>500</v>
      </c>
      <c r="E3769" t="s">
        <v>49</v>
      </c>
      <c r="F3769" t="s">
        <v>49</v>
      </c>
      <c r="G3769" t="s">
        <v>49</v>
      </c>
      <c r="H3769" t="s">
        <v>49</v>
      </c>
      <c r="I3769" t="s">
        <v>49</v>
      </c>
      <c r="J3769" t="s">
        <v>49</v>
      </c>
      <c r="K3769" t="s">
        <v>49</v>
      </c>
      <c r="L3769" t="s">
        <v>49</v>
      </c>
      <c r="M3769" t="s">
        <v>49</v>
      </c>
      <c r="N3769" t="s">
        <v>49</v>
      </c>
      <c r="O3769" t="s">
        <v>49</v>
      </c>
      <c r="P3769" t="s">
        <v>49</v>
      </c>
      <c r="Q3769" t="s">
        <v>49</v>
      </c>
      <c r="R3769" t="s">
        <v>49</v>
      </c>
      <c r="S3769" t="s">
        <v>49</v>
      </c>
      <c r="T3769" t="s">
        <v>49</v>
      </c>
      <c r="U3769" t="s">
        <v>49</v>
      </c>
      <c r="V3769" t="s">
        <v>49</v>
      </c>
      <c r="W3769" t="s">
        <v>49</v>
      </c>
      <c r="X3769" t="s">
        <v>49</v>
      </c>
      <c r="Y3769" t="s">
        <v>49</v>
      </c>
      <c r="Z3769" t="s">
        <v>49</v>
      </c>
      <c r="AA3769" t="s">
        <v>49</v>
      </c>
      <c r="AB3769" t="s">
        <v>49</v>
      </c>
      <c r="AC3769" t="s">
        <v>49</v>
      </c>
      <c r="AD3769" t="s">
        <v>49</v>
      </c>
      <c r="AE3769" t="s">
        <v>49</v>
      </c>
      <c r="AF3769" t="s">
        <v>49</v>
      </c>
      <c r="AG3769" t="s">
        <v>49</v>
      </c>
      <c r="AH3769" t="s">
        <v>49</v>
      </c>
      <c r="AI3769" t="s">
        <v>49</v>
      </c>
      <c r="AJ3769" t="s">
        <v>49</v>
      </c>
      <c r="AK3769" t="s">
        <v>49</v>
      </c>
      <c r="AL3769" t="s">
        <v>49</v>
      </c>
      <c r="AM3769" t="s">
        <v>49</v>
      </c>
    </row>
    <row r="3770" spans="1:39" customFormat="1" hidden="1" x14ac:dyDescent="0.2">
      <c r="A3770" t="s">
        <v>336</v>
      </c>
      <c r="B3770" s="1" t="s">
        <v>451</v>
      </c>
      <c r="C3770" t="s">
        <v>528</v>
      </c>
      <c r="D3770" s="1" t="s">
        <v>397</v>
      </c>
      <c r="E3770" t="s">
        <v>49</v>
      </c>
      <c r="F3770" t="s">
        <v>49</v>
      </c>
      <c r="G3770" t="s">
        <v>49</v>
      </c>
      <c r="H3770" t="s">
        <v>49</v>
      </c>
      <c r="I3770" t="s">
        <v>49</v>
      </c>
      <c r="J3770" t="s">
        <v>49</v>
      </c>
      <c r="K3770" t="s">
        <v>49</v>
      </c>
      <c r="L3770" t="s">
        <v>49</v>
      </c>
      <c r="M3770" t="s">
        <v>49</v>
      </c>
      <c r="N3770" t="s">
        <v>49</v>
      </c>
      <c r="O3770" t="s">
        <v>49</v>
      </c>
      <c r="P3770" t="s">
        <v>49</v>
      </c>
      <c r="Q3770" t="s">
        <v>49</v>
      </c>
      <c r="R3770" t="s">
        <v>49</v>
      </c>
      <c r="S3770" t="s">
        <v>49</v>
      </c>
      <c r="T3770" t="s">
        <v>49</v>
      </c>
      <c r="U3770" t="s">
        <v>49</v>
      </c>
      <c r="V3770" t="s">
        <v>49</v>
      </c>
      <c r="W3770" t="s">
        <v>49</v>
      </c>
      <c r="X3770" t="s">
        <v>49</v>
      </c>
      <c r="Y3770" t="s">
        <v>49</v>
      </c>
      <c r="Z3770" t="s">
        <v>49</v>
      </c>
      <c r="AA3770" t="s">
        <v>49</v>
      </c>
      <c r="AB3770" t="s">
        <v>49</v>
      </c>
      <c r="AC3770" t="s">
        <v>49</v>
      </c>
      <c r="AD3770" t="s">
        <v>49</v>
      </c>
      <c r="AE3770" t="s">
        <v>49</v>
      </c>
      <c r="AF3770" t="s">
        <v>49</v>
      </c>
      <c r="AG3770" t="s">
        <v>49</v>
      </c>
      <c r="AH3770" t="s">
        <v>49</v>
      </c>
      <c r="AI3770" t="s">
        <v>49</v>
      </c>
      <c r="AJ3770" t="s">
        <v>49</v>
      </c>
      <c r="AK3770" t="s">
        <v>49</v>
      </c>
      <c r="AL3770" t="s">
        <v>49</v>
      </c>
      <c r="AM3770" t="s">
        <v>49</v>
      </c>
    </row>
    <row r="3771" spans="1:39" customFormat="1" hidden="1" x14ac:dyDescent="0.2">
      <c r="A3771" t="s">
        <v>336</v>
      </c>
      <c r="B3771" s="1" t="s">
        <v>451</v>
      </c>
      <c r="C3771" t="s">
        <v>521</v>
      </c>
      <c r="D3771" s="1" t="s">
        <v>111</v>
      </c>
      <c r="E3771" t="s">
        <v>49</v>
      </c>
      <c r="F3771" t="s">
        <v>49</v>
      </c>
      <c r="G3771" t="s">
        <v>49</v>
      </c>
      <c r="H3771" t="s">
        <v>49</v>
      </c>
      <c r="I3771" t="s">
        <v>49</v>
      </c>
      <c r="J3771" t="s">
        <v>49</v>
      </c>
      <c r="K3771" t="s">
        <v>49</v>
      </c>
      <c r="L3771" t="s">
        <v>49</v>
      </c>
      <c r="M3771" t="s">
        <v>49</v>
      </c>
      <c r="N3771" t="s">
        <v>49</v>
      </c>
      <c r="O3771" t="s">
        <v>49</v>
      </c>
      <c r="P3771" t="s">
        <v>49</v>
      </c>
      <c r="Q3771" t="s">
        <v>49</v>
      </c>
      <c r="R3771" t="s">
        <v>49</v>
      </c>
      <c r="S3771" t="s">
        <v>49</v>
      </c>
      <c r="T3771" t="s">
        <v>49</v>
      </c>
      <c r="U3771" t="s">
        <v>49</v>
      </c>
      <c r="V3771" t="s">
        <v>49</v>
      </c>
      <c r="W3771" t="s">
        <v>49</v>
      </c>
      <c r="X3771" t="s">
        <v>49</v>
      </c>
      <c r="Y3771" t="s">
        <v>49</v>
      </c>
      <c r="Z3771" t="s">
        <v>49</v>
      </c>
      <c r="AA3771" t="s">
        <v>49</v>
      </c>
      <c r="AB3771" t="s">
        <v>49</v>
      </c>
      <c r="AC3771" t="s">
        <v>49</v>
      </c>
      <c r="AD3771" t="s">
        <v>49</v>
      </c>
      <c r="AE3771" t="s">
        <v>49</v>
      </c>
      <c r="AF3771" t="s">
        <v>49</v>
      </c>
      <c r="AG3771" t="s">
        <v>49</v>
      </c>
      <c r="AH3771" t="s">
        <v>49</v>
      </c>
      <c r="AI3771" t="s">
        <v>49</v>
      </c>
      <c r="AJ3771" t="s">
        <v>49</v>
      </c>
      <c r="AK3771" t="s">
        <v>49</v>
      </c>
      <c r="AL3771" t="s">
        <v>49</v>
      </c>
      <c r="AM3771" t="s">
        <v>49</v>
      </c>
    </row>
    <row r="3772" spans="1:39" customFormat="1" hidden="1" x14ac:dyDescent="0.2">
      <c r="A3772" t="s">
        <v>336</v>
      </c>
      <c r="B3772" s="1" t="s">
        <v>451</v>
      </c>
      <c r="C3772" t="s">
        <v>50</v>
      </c>
      <c r="D3772" s="1" t="s">
        <v>569</v>
      </c>
      <c r="E3772">
        <v>5.2939265995452942</v>
      </c>
      <c r="F3772">
        <v>0.80963195955641376</v>
      </c>
      <c r="G3772">
        <v>-1.9759659391506625</v>
      </c>
      <c r="H3772">
        <v>-8.5114768827730138</v>
      </c>
      <c r="I3772">
        <v>-3.6630247784190861</v>
      </c>
      <c r="J3772">
        <v>-4.4711197835000034</v>
      </c>
      <c r="K3772">
        <v>-6.0690612891175579</v>
      </c>
      <c r="L3772">
        <v>-9.7441401192834629</v>
      </c>
      <c r="M3772">
        <v>-4.4241026644928017</v>
      </c>
      <c r="N3772">
        <v>-5.9349355443609291</v>
      </c>
      <c r="O3772">
        <v>13.20352124384366</v>
      </c>
      <c r="P3772">
        <v>15.924080009575562</v>
      </c>
      <c r="Q3772">
        <v>9.0499184906888637</v>
      </c>
      <c r="R3772">
        <v>7.8535593441469835</v>
      </c>
      <c r="S3772">
        <v>7.1294554203536906</v>
      </c>
      <c r="T3772">
        <v>12.142350556034433</v>
      </c>
      <c r="U3772">
        <v>12.087773811934644</v>
      </c>
      <c r="V3772">
        <v>13.919968865348361</v>
      </c>
      <c r="W3772">
        <v>16.103722039644687</v>
      </c>
      <c r="X3772">
        <v>15.381122571504543</v>
      </c>
      <c r="Y3772">
        <v>16.859798388706825</v>
      </c>
      <c r="Z3772">
        <v>15.723010127961768</v>
      </c>
      <c r="AA3772">
        <v>10.05567758470834</v>
      </c>
      <c r="AB3772">
        <v>10.905002005407463</v>
      </c>
      <c r="AC3772">
        <v>5.1887797258199022</v>
      </c>
      <c r="AD3772">
        <v>3.466143041644608</v>
      </c>
      <c r="AE3772">
        <v>4.3915913212939115</v>
      </c>
      <c r="AF3772">
        <v>3.0089233265216753</v>
      </c>
      <c r="AG3772">
        <v>2.3676914284923551</v>
      </c>
      <c r="AH3772">
        <v>2.8078708313151601</v>
      </c>
      <c r="AI3772">
        <v>2.2370821454608487</v>
      </c>
      <c r="AJ3772">
        <v>3.5038864732751418</v>
      </c>
      <c r="AK3772">
        <v>4.1910171521466859</v>
      </c>
      <c r="AL3772">
        <v>3.8858324240798909</v>
      </c>
      <c r="AM3772">
        <v>3.0201979982272582</v>
      </c>
    </row>
    <row r="3773" spans="1:39" customFormat="1" hidden="1" x14ac:dyDescent="0.2">
      <c r="A3773" t="s">
        <v>336</v>
      </c>
      <c r="B3773" s="1" t="s">
        <v>451</v>
      </c>
      <c r="C3773" t="s">
        <v>229</v>
      </c>
      <c r="D3773" s="1" t="s">
        <v>536</v>
      </c>
      <c r="E3773">
        <v>3.2916666666666701</v>
      </c>
      <c r="F3773">
        <v>4.5616666666666701</v>
      </c>
      <c r="G3773">
        <v>5.7208333333333297</v>
      </c>
      <c r="H3773">
        <v>7.1108333333333302</v>
      </c>
      <c r="I3773">
        <v>7.9349999999999996</v>
      </c>
      <c r="J3773">
        <v>7.0258333333333303</v>
      </c>
      <c r="K3773">
        <v>4.8925000000000001</v>
      </c>
      <c r="L3773">
        <v>5.93333333333333</v>
      </c>
      <c r="M3773">
        <v>7.085</v>
      </c>
      <c r="N3773">
        <v>7.7766666666666699</v>
      </c>
      <c r="O3773">
        <v>8.5133333333333301</v>
      </c>
      <c r="P3773">
        <v>4.1241666666666701</v>
      </c>
      <c r="Q3773">
        <v>3.3624999999999998</v>
      </c>
      <c r="R3773">
        <v>3.3741666666666701</v>
      </c>
      <c r="S3773">
        <v>3.2050000000000001</v>
      </c>
      <c r="T3773">
        <v>3.06666666666667</v>
      </c>
      <c r="U3773">
        <v>3</v>
      </c>
      <c r="V3773">
        <v>3.00166666666667</v>
      </c>
      <c r="W3773">
        <v>3.14916666666667</v>
      </c>
      <c r="X3773">
        <v>3.1658333333333299</v>
      </c>
      <c r="Y3773">
        <v>3.1258333333333299</v>
      </c>
      <c r="Z3773">
        <v>2.0816666666666701</v>
      </c>
      <c r="AA3773">
        <v>2.5024999999999999</v>
      </c>
      <c r="AB3773">
        <v>2.9108333333333301</v>
      </c>
      <c r="AC3773">
        <v>2.9808333333333299</v>
      </c>
      <c r="AD3773">
        <v>2.97</v>
      </c>
      <c r="AE3773">
        <v>3.04810778727445</v>
      </c>
      <c r="AF3773">
        <v>3.1344871794871798</v>
      </c>
      <c r="AG3773">
        <v>3.0280356303418801</v>
      </c>
      <c r="AH3773">
        <v>2.9245186666666698</v>
      </c>
      <c r="AI3773">
        <v>3.1434437222222198</v>
      </c>
      <c r="AJ3773">
        <v>2.9833906250000002</v>
      </c>
      <c r="AK3773">
        <v>1.9549767361111099</v>
      </c>
      <c r="AL3773">
        <v>1.56172118055556</v>
      </c>
      <c r="AM3773">
        <v>1.9490499999999999</v>
      </c>
    </row>
    <row r="3774" spans="1:39" customFormat="1" hidden="1" x14ac:dyDescent="0.2">
      <c r="A3774" t="s">
        <v>336</v>
      </c>
      <c r="B3774" s="1" t="s">
        <v>451</v>
      </c>
      <c r="C3774" t="s">
        <v>522</v>
      </c>
      <c r="D3774" s="1" t="s">
        <v>468</v>
      </c>
      <c r="E3774" t="s">
        <v>49</v>
      </c>
      <c r="F3774" t="s">
        <v>49</v>
      </c>
      <c r="G3774" t="s">
        <v>49</v>
      </c>
      <c r="H3774" t="s">
        <v>49</v>
      </c>
      <c r="I3774" t="s">
        <v>49</v>
      </c>
      <c r="J3774" t="s">
        <v>49</v>
      </c>
      <c r="K3774" t="s">
        <v>49</v>
      </c>
      <c r="L3774" t="s">
        <v>49</v>
      </c>
      <c r="M3774" t="s">
        <v>49</v>
      </c>
      <c r="N3774" t="s">
        <v>49</v>
      </c>
      <c r="O3774" t="s">
        <v>49</v>
      </c>
      <c r="P3774" t="s">
        <v>49</v>
      </c>
      <c r="Q3774" t="s">
        <v>49</v>
      </c>
      <c r="R3774" t="s">
        <v>49</v>
      </c>
      <c r="S3774" t="s">
        <v>49</v>
      </c>
      <c r="T3774" t="s">
        <v>49</v>
      </c>
      <c r="U3774" t="s">
        <v>49</v>
      </c>
      <c r="V3774" t="s">
        <v>49</v>
      </c>
      <c r="W3774" t="s">
        <v>49</v>
      </c>
      <c r="X3774" t="s">
        <v>49</v>
      </c>
      <c r="Y3774" t="s">
        <v>49</v>
      </c>
      <c r="Z3774" t="s">
        <v>49</v>
      </c>
      <c r="AA3774" t="s">
        <v>49</v>
      </c>
      <c r="AB3774" t="s">
        <v>49</v>
      </c>
      <c r="AC3774" t="s">
        <v>49</v>
      </c>
      <c r="AD3774">
        <v>7</v>
      </c>
      <c r="AE3774">
        <v>7</v>
      </c>
      <c r="AF3774">
        <v>7</v>
      </c>
      <c r="AG3774">
        <v>8</v>
      </c>
      <c r="AH3774">
        <v>8</v>
      </c>
      <c r="AI3774">
        <v>8</v>
      </c>
      <c r="AJ3774">
        <v>8</v>
      </c>
      <c r="AK3774" t="s">
        <v>49</v>
      </c>
      <c r="AL3774" t="s">
        <v>49</v>
      </c>
      <c r="AM3774" t="s">
        <v>49</v>
      </c>
    </row>
    <row r="3775" spans="1:39" customFormat="1" hidden="1" x14ac:dyDescent="0.2">
      <c r="A3775" t="s">
        <v>336</v>
      </c>
      <c r="B3775" s="1" t="s">
        <v>451</v>
      </c>
      <c r="C3775" t="s">
        <v>28</v>
      </c>
      <c r="D3775" s="1" t="s">
        <v>553</v>
      </c>
      <c r="E3775">
        <v>86.462487820721009</v>
      </c>
      <c r="F3775">
        <v>95.65288455142398</v>
      </c>
      <c r="G3775">
        <v>69.412668687699977</v>
      </c>
      <c r="H3775">
        <v>73.760545868979605</v>
      </c>
      <c r="I3775">
        <v>108.52922047756202</v>
      </c>
      <c r="J3775">
        <v>106.45980696191506</v>
      </c>
      <c r="K3775">
        <v>109.21718399066822</v>
      </c>
      <c r="L3775">
        <v>124.41415362763122</v>
      </c>
      <c r="M3775">
        <v>141.63373914208691</v>
      </c>
      <c r="N3775">
        <v>158.38504758068811</v>
      </c>
      <c r="O3775">
        <v>158.5053787701726</v>
      </c>
      <c r="P3775">
        <v>149.15298107486268</v>
      </c>
      <c r="Q3775">
        <v>134.99985392577463</v>
      </c>
      <c r="R3775">
        <v>129.10137557823919</v>
      </c>
      <c r="S3775">
        <v>121.82734493440461</v>
      </c>
      <c r="T3775">
        <v>118.97414888010334</v>
      </c>
      <c r="U3775">
        <v>111.93760514821072</v>
      </c>
      <c r="V3775">
        <v>106.52443190737853</v>
      </c>
      <c r="W3775">
        <v>103.66383037431635</v>
      </c>
      <c r="X3775">
        <v>101.5800751601482</v>
      </c>
      <c r="Y3775">
        <v>96.74825350652057</v>
      </c>
      <c r="Z3775">
        <v>111.60688998793728</v>
      </c>
      <c r="AA3775">
        <v>107.12275257388544</v>
      </c>
      <c r="AB3775">
        <v>108.42593670537866</v>
      </c>
      <c r="AC3775">
        <v>114.1245298171319</v>
      </c>
      <c r="AD3775">
        <v>119.8996939104116</v>
      </c>
      <c r="AE3775">
        <v>120.57865102284708</v>
      </c>
      <c r="AF3775">
        <v>123.10362963113977</v>
      </c>
      <c r="AG3775">
        <v>121.97982060196313</v>
      </c>
      <c r="AH3775">
        <v>117.16756837428241</v>
      </c>
      <c r="AI3775">
        <v>120.27631188390674</v>
      </c>
      <c r="AJ3775">
        <v>120.70694629911445</v>
      </c>
      <c r="AK3775">
        <v>133.8632904333858</v>
      </c>
      <c r="AL3775">
        <v>127.53505382509027</v>
      </c>
      <c r="AM3775">
        <v>113.50495039004596</v>
      </c>
    </row>
    <row r="3776" spans="1:39" customFormat="1" hidden="1" x14ac:dyDescent="0.2">
      <c r="A3776" t="s">
        <v>336</v>
      </c>
      <c r="B3776" s="1" t="s">
        <v>451</v>
      </c>
      <c r="C3776" t="s">
        <v>342</v>
      </c>
      <c r="D3776" s="1" t="s">
        <v>491</v>
      </c>
      <c r="E3776" t="s">
        <v>49</v>
      </c>
      <c r="F3776" t="s">
        <v>49</v>
      </c>
      <c r="G3776" t="s">
        <v>49</v>
      </c>
      <c r="H3776" t="s">
        <v>49</v>
      </c>
      <c r="I3776" t="s">
        <v>49</v>
      </c>
      <c r="J3776" t="s">
        <v>49</v>
      </c>
      <c r="K3776" t="s">
        <v>49</v>
      </c>
      <c r="L3776" t="s">
        <v>49</v>
      </c>
      <c r="M3776" t="s">
        <v>49</v>
      </c>
      <c r="N3776" t="s">
        <v>49</v>
      </c>
      <c r="O3776" t="s">
        <v>49</v>
      </c>
      <c r="P3776" t="s">
        <v>49</v>
      </c>
      <c r="Q3776" t="s">
        <v>49</v>
      </c>
      <c r="R3776" t="s">
        <v>49</v>
      </c>
      <c r="S3776" t="s">
        <v>49</v>
      </c>
      <c r="T3776" t="s">
        <v>49</v>
      </c>
      <c r="U3776" t="s">
        <v>49</v>
      </c>
      <c r="V3776" t="s">
        <v>49</v>
      </c>
      <c r="W3776" t="s">
        <v>49</v>
      </c>
      <c r="X3776" t="s">
        <v>49</v>
      </c>
      <c r="Y3776" t="s">
        <v>49</v>
      </c>
      <c r="Z3776" t="s">
        <v>49</v>
      </c>
      <c r="AA3776" t="s">
        <v>49</v>
      </c>
      <c r="AB3776" t="s">
        <v>49</v>
      </c>
      <c r="AC3776" t="s">
        <v>49</v>
      </c>
      <c r="AD3776" t="s">
        <v>49</v>
      </c>
      <c r="AE3776" t="s">
        <v>49</v>
      </c>
      <c r="AF3776">
        <v>78.607529999999997</v>
      </c>
      <c r="AG3776">
        <v>78.272909999999996</v>
      </c>
      <c r="AH3776">
        <v>78.772040000000004</v>
      </c>
      <c r="AI3776">
        <v>81.335409999999996</v>
      </c>
      <c r="AJ3776">
        <v>81.473370000000003</v>
      </c>
      <c r="AK3776" t="s">
        <v>49</v>
      </c>
      <c r="AL3776" t="s">
        <v>49</v>
      </c>
      <c r="AM3776" t="s">
        <v>49</v>
      </c>
    </row>
    <row r="3777" spans="1:39" customFormat="1" hidden="1" x14ac:dyDescent="0.2">
      <c r="A3777" t="s">
        <v>336</v>
      </c>
      <c r="B3777" s="1" t="s">
        <v>451</v>
      </c>
      <c r="C3777" t="s">
        <v>207</v>
      </c>
      <c r="D3777" s="1" t="s">
        <v>110</v>
      </c>
      <c r="E3777" t="s">
        <v>49</v>
      </c>
      <c r="F3777" t="s">
        <v>49</v>
      </c>
      <c r="G3777" t="s">
        <v>49</v>
      </c>
      <c r="H3777" t="s">
        <v>49</v>
      </c>
      <c r="I3777" t="s">
        <v>49</v>
      </c>
      <c r="J3777" t="s">
        <v>49</v>
      </c>
      <c r="K3777" t="s">
        <v>49</v>
      </c>
      <c r="L3777" t="s">
        <v>49</v>
      </c>
      <c r="M3777" t="s">
        <v>49</v>
      </c>
      <c r="N3777" t="s">
        <v>49</v>
      </c>
      <c r="O3777" t="s">
        <v>49</v>
      </c>
      <c r="P3777" t="s">
        <v>49</v>
      </c>
      <c r="Q3777" t="s">
        <v>49</v>
      </c>
      <c r="R3777" t="s">
        <v>49</v>
      </c>
      <c r="S3777" t="s">
        <v>49</v>
      </c>
      <c r="T3777" t="s">
        <v>49</v>
      </c>
      <c r="U3777" t="s">
        <v>49</v>
      </c>
      <c r="V3777" t="s">
        <v>49</v>
      </c>
      <c r="W3777" t="s">
        <v>49</v>
      </c>
      <c r="X3777" t="s">
        <v>49</v>
      </c>
      <c r="Y3777" t="s">
        <v>49</v>
      </c>
      <c r="Z3777" t="s">
        <v>49</v>
      </c>
      <c r="AA3777" t="s">
        <v>49</v>
      </c>
      <c r="AB3777" t="s">
        <v>49</v>
      </c>
      <c r="AC3777" t="s">
        <v>49</v>
      </c>
      <c r="AD3777" t="s">
        <v>49</v>
      </c>
      <c r="AE3777" t="s">
        <v>49</v>
      </c>
      <c r="AF3777" t="s">
        <v>49</v>
      </c>
      <c r="AG3777">
        <v>11.3065395355225</v>
      </c>
      <c r="AH3777" t="s">
        <v>49</v>
      </c>
      <c r="AI3777" t="s">
        <v>49</v>
      </c>
      <c r="AJ3777">
        <v>12.386110305786101</v>
      </c>
      <c r="AK3777" t="s">
        <v>49</v>
      </c>
      <c r="AL3777" t="s">
        <v>49</v>
      </c>
      <c r="AM3777" t="s">
        <v>49</v>
      </c>
    </row>
    <row r="3778" spans="1:39" customFormat="1" hidden="1" x14ac:dyDescent="0.2">
      <c r="A3778" t="s">
        <v>336</v>
      </c>
      <c r="B3778" s="1" t="s">
        <v>451</v>
      </c>
      <c r="C3778" t="s">
        <v>40</v>
      </c>
      <c r="D3778" s="1" t="s">
        <v>286</v>
      </c>
      <c r="E3778" t="s">
        <v>49</v>
      </c>
      <c r="F3778" t="s">
        <v>49</v>
      </c>
      <c r="G3778" t="s">
        <v>49</v>
      </c>
      <c r="H3778" t="s">
        <v>49</v>
      </c>
      <c r="I3778" t="s">
        <v>49</v>
      </c>
      <c r="J3778" t="s">
        <v>49</v>
      </c>
      <c r="K3778" t="s">
        <v>49</v>
      </c>
      <c r="L3778" t="s">
        <v>49</v>
      </c>
      <c r="M3778" t="s">
        <v>49</v>
      </c>
      <c r="N3778" t="s">
        <v>49</v>
      </c>
      <c r="O3778" t="s">
        <v>49</v>
      </c>
      <c r="P3778" t="s">
        <v>49</v>
      </c>
      <c r="Q3778" t="s">
        <v>49</v>
      </c>
      <c r="R3778" t="s">
        <v>49</v>
      </c>
      <c r="S3778" t="s">
        <v>49</v>
      </c>
      <c r="T3778" t="s">
        <v>49</v>
      </c>
      <c r="U3778" t="s">
        <v>49</v>
      </c>
      <c r="V3778" t="s">
        <v>49</v>
      </c>
      <c r="W3778" t="s">
        <v>49</v>
      </c>
      <c r="X3778" t="s">
        <v>49</v>
      </c>
      <c r="Y3778" t="s">
        <v>49</v>
      </c>
      <c r="Z3778" t="s">
        <v>49</v>
      </c>
      <c r="AA3778" t="s">
        <v>49</v>
      </c>
      <c r="AB3778" t="s">
        <v>49</v>
      </c>
      <c r="AC3778" t="s">
        <v>49</v>
      </c>
      <c r="AD3778" t="s">
        <v>49</v>
      </c>
      <c r="AE3778" t="s">
        <v>49</v>
      </c>
      <c r="AF3778" t="s">
        <v>49</v>
      </c>
      <c r="AG3778">
        <v>1.58956003189087</v>
      </c>
      <c r="AH3778" t="s">
        <v>49</v>
      </c>
      <c r="AI3778" t="s">
        <v>49</v>
      </c>
      <c r="AJ3778">
        <v>1.62221002578735</v>
      </c>
      <c r="AK3778" t="s">
        <v>49</v>
      </c>
      <c r="AL3778" t="s">
        <v>49</v>
      </c>
      <c r="AM3778" t="s">
        <v>49</v>
      </c>
    </row>
    <row r="3779" spans="1:39" customFormat="1" hidden="1" x14ac:dyDescent="0.2">
      <c r="A3779" t="s">
        <v>336</v>
      </c>
      <c r="B3779" s="1" t="s">
        <v>451</v>
      </c>
      <c r="C3779" t="s">
        <v>445</v>
      </c>
      <c r="D3779" s="1" t="s">
        <v>307</v>
      </c>
      <c r="E3779" t="s">
        <v>49</v>
      </c>
      <c r="F3779" t="s">
        <v>49</v>
      </c>
      <c r="G3779" t="s">
        <v>49</v>
      </c>
      <c r="H3779">
        <v>2.4226809999999999</v>
      </c>
      <c r="I3779">
        <v>2.441948</v>
      </c>
      <c r="J3779">
        <v>2.455911</v>
      </c>
      <c r="K3779">
        <v>2.4786009999999998</v>
      </c>
      <c r="L3779">
        <v>2.4604599999999999</v>
      </c>
      <c r="M3779">
        <v>2.9895399999999999</v>
      </c>
      <c r="N3779">
        <v>2.598878</v>
      </c>
      <c r="O3779">
        <v>2.93851</v>
      </c>
      <c r="P3779">
        <v>2.2879239999999998</v>
      </c>
      <c r="Q3779">
        <v>2.9754510000000001</v>
      </c>
      <c r="R3779">
        <v>3.2790409999999999</v>
      </c>
      <c r="S3779">
        <v>3.0243600000000002</v>
      </c>
      <c r="T3779">
        <v>3.374066</v>
      </c>
      <c r="U3779">
        <v>3.554287</v>
      </c>
      <c r="V3779">
        <v>3.3548079999999998</v>
      </c>
      <c r="W3779">
        <v>3.8626239999999998</v>
      </c>
      <c r="X3779">
        <v>3.4398979999999999</v>
      </c>
      <c r="Y3779">
        <v>3.4841799999999998</v>
      </c>
      <c r="Z3779">
        <v>3.6650939999999999</v>
      </c>
      <c r="AA3779">
        <v>3.794781</v>
      </c>
      <c r="AB3779">
        <v>3.611707</v>
      </c>
      <c r="AC3779">
        <v>3.7143660000000001</v>
      </c>
      <c r="AD3779">
        <v>3.8677069999999998</v>
      </c>
      <c r="AE3779">
        <v>3.6924510000000001</v>
      </c>
      <c r="AF3779">
        <v>4.0418839999999996</v>
      </c>
      <c r="AG3779">
        <v>3.4341050000000002</v>
      </c>
      <c r="AH3779">
        <v>3.823385</v>
      </c>
      <c r="AI3779">
        <v>3.7033290000000001</v>
      </c>
      <c r="AJ3779">
        <v>3.6680259999999998</v>
      </c>
      <c r="AK3779">
        <v>3.48848</v>
      </c>
      <c r="AL3779">
        <v>3.4900669999999998</v>
      </c>
      <c r="AM3779" t="s">
        <v>49</v>
      </c>
    </row>
    <row r="3780" spans="1:39" customFormat="1" hidden="1" x14ac:dyDescent="0.2">
      <c r="A3780" t="s">
        <v>336</v>
      </c>
      <c r="B3780" s="1" t="s">
        <v>451</v>
      </c>
      <c r="C3780" t="s">
        <v>394</v>
      </c>
      <c r="D3780" s="1" t="s">
        <v>281</v>
      </c>
      <c r="E3780" t="s">
        <v>49</v>
      </c>
      <c r="F3780" t="s">
        <v>49</v>
      </c>
      <c r="G3780" t="s">
        <v>49</v>
      </c>
      <c r="H3780" t="s">
        <v>49</v>
      </c>
      <c r="I3780">
        <v>34.627369999999999</v>
      </c>
      <c r="J3780">
        <v>33.474739999999997</v>
      </c>
      <c r="K3780">
        <v>34.9788</v>
      </c>
      <c r="L3780">
        <v>28.57882</v>
      </c>
      <c r="M3780">
        <v>31.456530000000001</v>
      </c>
      <c r="N3780">
        <v>28.13364</v>
      </c>
      <c r="O3780" t="s">
        <v>49</v>
      </c>
      <c r="P3780" t="s">
        <v>49</v>
      </c>
      <c r="Q3780">
        <v>27.167960000000001</v>
      </c>
      <c r="R3780">
        <v>27.798169999999999</v>
      </c>
      <c r="S3780">
        <v>31.186789999999998</v>
      </c>
      <c r="T3780">
        <v>29.276810000000001</v>
      </c>
      <c r="U3780">
        <v>29.571870000000001</v>
      </c>
      <c r="V3780" t="s">
        <v>49</v>
      </c>
      <c r="W3780">
        <v>27.707139999999999</v>
      </c>
      <c r="X3780">
        <v>29.82499</v>
      </c>
      <c r="Y3780">
        <v>39.064790000000002</v>
      </c>
      <c r="Z3780">
        <v>27.676310000000001</v>
      </c>
      <c r="AA3780">
        <v>28.5825</v>
      </c>
      <c r="AB3780">
        <v>29.271429999999999</v>
      </c>
      <c r="AC3780">
        <v>33.588509999999999</v>
      </c>
      <c r="AD3780">
        <v>32.148389999999999</v>
      </c>
      <c r="AE3780">
        <v>32.247399999999999</v>
      </c>
      <c r="AF3780">
        <v>33.197000000000003</v>
      </c>
      <c r="AG3780">
        <v>33.787039999999998</v>
      </c>
      <c r="AH3780">
        <v>33.756270000000001</v>
      </c>
      <c r="AI3780">
        <v>34.035609999999998</v>
      </c>
      <c r="AJ3780" t="s">
        <v>49</v>
      </c>
      <c r="AK3780" t="s">
        <v>49</v>
      </c>
      <c r="AL3780" t="s">
        <v>49</v>
      </c>
      <c r="AM3780" t="s">
        <v>49</v>
      </c>
    </row>
    <row r="3781" spans="1:39" customFormat="1" hidden="1" x14ac:dyDescent="0.2">
      <c r="A3781" t="s">
        <v>336</v>
      </c>
      <c r="B3781" s="1" t="s">
        <v>451</v>
      </c>
      <c r="C3781" t="s">
        <v>163</v>
      </c>
      <c r="D3781" s="1" t="s">
        <v>190</v>
      </c>
      <c r="E3781" t="s">
        <v>49</v>
      </c>
      <c r="F3781" t="s">
        <v>49</v>
      </c>
      <c r="G3781" t="s">
        <v>49</v>
      </c>
      <c r="H3781" t="s">
        <v>49</v>
      </c>
      <c r="I3781" t="s">
        <v>49</v>
      </c>
      <c r="J3781" t="s">
        <v>49</v>
      </c>
      <c r="K3781" t="s">
        <v>49</v>
      </c>
      <c r="L3781" t="s">
        <v>49</v>
      </c>
      <c r="M3781" t="s">
        <v>49</v>
      </c>
      <c r="N3781" t="s">
        <v>49</v>
      </c>
      <c r="O3781" t="s">
        <v>49</v>
      </c>
      <c r="P3781" t="s">
        <v>49</v>
      </c>
      <c r="Q3781" t="s">
        <v>49</v>
      </c>
      <c r="R3781" t="s">
        <v>49</v>
      </c>
      <c r="S3781" t="s">
        <v>49</v>
      </c>
      <c r="T3781" t="s">
        <v>49</v>
      </c>
      <c r="U3781" t="s">
        <v>49</v>
      </c>
      <c r="V3781" t="s">
        <v>49</v>
      </c>
      <c r="W3781" t="s">
        <v>49</v>
      </c>
      <c r="X3781" t="s">
        <v>49</v>
      </c>
      <c r="Y3781" t="s">
        <v>49</v>
      </c>
      <c r="Z3781" t="s">
        <v>49</v>
      </c>
      <c r="AA3781" t="s">
        <v>49</v>
      </c>
      <c r="AB3781" t="s">
        <v>49</v>
      </c>
      <c r="AC3781" t="s">
        <v>49</v>
      </c>
      <c r="AD3781" t="s">
        <v>49</v>
      </c>
      <c r="AE3781" t="s">
        <v>49</v>
      </c>
      <c r="AF3781">
        <v>18.899999999999999</v>
      </c>
      <c r="AG3781" t="s">
        <v>49</v>
      </c>
      <c r="AH3781" t="s">
        <v>49</v>
      </c>
      <c r="AI3781" t="s">
        <v>49</v>
      </c>
      <c r="AJ3781">
        <v>28.6</v>
      </c>
      <c r="AK3781" t="s">
        <v>49</v>
      </c>
      <c r="AL3781" t="s">
        <v>49</v>
      </c>
      <c r="AM3781" t="s">
        <v>49</v>
      </c>
    </row>
    <row r="3782" spans="1:39" customFormat="1" hidden="1" x14ac:dyDescent="0.2">
      <c r="A3782" t="s">
        <v>336</v>
      </c>
      <c r="B3782" s="1" t="s">
        <v>451</v>
      </c>
      <c r="C3782" t="s">
        <v>427</v>
      </c>
      <c r="D3782" s="1" t="s">
        <v>225</v>
      </c>
      <c r="E3782" t="s">
        <v>49</v>
      </c>
      <c r="F3782" t="s">
        <v>49</v>
      </c>
      <c r="G3782" t="s">
        <v>49</v>
      </c>
      <c r="H3782" t="s">
        <v>49</v>
      </c>
      <c r="I3782" t="s">
        <v>49</v>
      </c>
      <c r="J3782" t="s">
        <v>49</v>
      </c>
      <c r="K3782" t="s">
        <v>49</v>
      </c>
      <c r="L3782" t="s">
        <v>49</v>
      </c>
      <c r="M3782" t="s">
        <v>49</v>
      </c>
      <c r="N3782" t="s">
        <v>49</v>
      </c>
      <c r="O3782" t="s">
        <v>49</v>
      </c>
      <c r="P3782" t="s">
        <v>49</v>
      </c>
      <c r="Q3782" t="s">
        <v>49</v>
      </c>
      <c r="R3782" t="s">
        <v>49</v>
      </c>
      <c r="S3782" t="s">
        <v>49</v>
      </c>
      <c r="T3782" t="s">
        <v>49</v>
      </c>
      <c r="U3782" t="s">
        <v>49</v>
      </c>
      <c r="V3782" t="s">
        <v>49</v>
      </c>
      <c r="W3782" t="s">
        <v>49</v>
      </c>
      <c r="X3782" t="s">
        <v>49</v>
      </c>
      <c r="Y3782" t="s">
        <v>49</v>
      </c>
      <c r="Z3782" t="s">
        <v>49</v>
      </c>
      <c r="AA3782" t="s">
        <v>49</v>
      </c>
      <c r="AB3782" t="s">
        <v>49</v>
      </c>
      <c r="AC3782" t="s">
        <v>49</v>
      </c>
      <c r="AD3782" t="s">
        <v>49</v>
      </c>
      <c r="AE3782" t="s">
        <v>49</v>
      </c>
      <c r="AF3782">
        <v>17.399999999999999</v>
      </c>
      <c r="AG3782" t="s">
        <v>49</v>
      </c>
      <c r="AH3782" t="s">
        <v>49</v>
      </c>
      <c r="AI3782" t="s">
        <v>49</v>
      </c>
      <c r="AJ3782" t="s">
        <v>49</v>
      </c>
      <c r="AK3782" t="s">
        <v>49</v>
      </c>
      <c r="AL3782" t="s">
        <v>49</v>
      </c>
      <c r="AM3782" t="s">
        <v>49</v>
      </c>
    </row>
    <row r="3783" spans="1:39" customFormat="1" hidden="1" x14ac:dyDescent="0.2">
      <c r="A3783" t="s">
        <v>336</v>
      </c>
      <c r="B3783" s="1" t="s">
        <v>451</v>
      </c>
      <c r="C3783" t="s">
        <v>18</v>
      </c>
      <c r="D3783" s="1" t="s">
        <v>374</v>
      </c>
      <c r="E3783" t="s">
        <v>49</v>
      </c>
      <c r="F3783" t="s">
        <v>49</v>
      </c>
      <c r="G3783" t="s">
        <v>49</v>
      </c>
      <c r="H3783" t="s">
        <v>49</v>
      </c>
      <c r="I3783" t="s">
        <v>49</v>
      </c>
      <c r="J3783" t="s">
        <v>49</v>
      </c>
      <c r="K3783" t="s">
        <v>49</v>
      </c>
      <c r="L3783" t="s">
        <v>49</v>
      </c>
      <c r="M3783" t="s">
        <v>49</v>
      </c>
      <c r="N3783" t="s">
        <v>49</v>
      </c>
      <c r="O3783" t="s">
        <v>49</v>
      </c>
      <c r="P3783" t="s">
        <v>49</v>
      </c>
      <c r="Q3783" t="s">
        <v>49</v>
      </c>
      <c r="R3783" t="s">
        <v>49</v>
      </c>
      <c r="S3783" t="s">
        <v>49</v>
      </c>
      <c r="T3783" t="s">
        <v>49</v>
      </c>
      <c r="U3783" t="s">
        <v>49</v>
      </c>
      <c r="V3783" t="s">
        <v>49</v>
      </c>
      <c r="W3783" t="s">
        <v>49</v>
      </c>
      <c r="X3783" t="s">
        <v>49</v>
      </c>
      <c r="Y3783" t="s">
        <v>49</v>
      </c>
      <c r="Z3783" t="s">
        <v>49</v>
      </c>
      <c r="AA3783" t="s">
        <v>49</v>
      </c>
      <c r="AB3783" t="s">
        <v>49</v>
      </c>
      <c r="AC3783" t="s">
        <v>49</v>
      </c>
      <c r="AD3783" t="s">
        <v>49</v>
      </c>
      <c r="AE3783" t="s">
        <v>49</v>
      </c>
      <c r="AF3783">
        <v>25.3</v>
      </c>
      <c r="AG3783" t="s">
        <v>49</v>
      </c>
      <c r="AH3783" t="s">
        <v>49</v>
      </c>
      <c r="AI3783" t="s">
        <v>49</v>
      </c>
      <c r="AJ3783">
        <v>10.1</v>
      </c>
      <c r="AK3783" t="s">
        <v>49</v>
      </c>
      <c r="AL3783" t="s">
        <v>49</v>
      </c>
      <c r="AM3783" t="s">
        <v>49</v>
      </c>
    </row>
    <row r="3784" spans="1:39" customFormat="1" hidden="1" x14ac:dyDescent="0.2">
      <c r="A3784" t="s">
        <v>336</v>
      </c>
      <c r="B3784" s="1" t="s">
        <v>451</v>
      </c>
      <c r="C3784" t="s">
        <v>437</v>
      </c>
      <c r="D3784" s="1" t="s">
        <v>561</v>
      </c>
      <c r="E3784" t="s">
        <v>49</v>
      </c>
      <c r="F3784" t="s">
        <v>49</v>
      </c>
      <c r="G3784" t="s">
        <v>49</v>
      </c>
      <c r="H3784" t="s">
        <v>49</v>
      </c>
      <c r="I3784" t="s">
        <v>49</v>
      </c>
      <c r="J3784" t="s">
        <v>49</v>
      </c>
      <c r="K3784" t="s">
        <v>49</v>
      </c>
      <c r="L3784" t="s">
        <v>49</v>
      </c>
      <c r="M3784" t="s">
        <v>49</v>
      </c>
      <c r="N3784" t="s">
        <v>49</v>
      </c>
      <c r="O3784" t="s">
        <v>49</v>
      </c>
      <c r="P3784" t="s">
        <v>49</v>
      </c>
      <c r="Q3784" t="s">
        <v>49</v>
      </c>
      <c r="R3784" t="s">
        <v>49</v>
      </c>
      <c r="S3784" t="s">
        <v>49</v>
      </c>
      <c r="T3784" t="s">
        <v>49</v>
      </c>
      <c r="U3784" t="s">
        <v>49</v>
      </c>
      <c r="V3784" t="s">
        <v>49</v>
      </c>
      <c r="W3784" t="s">
        <v>49</v>
      </c>
      <c r="X3784">
        <v>49.3</v>
      </c>
      <c r="Y3784" t="s">
        <v>49</v>
      </c>
      <c r="Z3784" t="s">
        <v>49</v>
      </c>
      <c r="AA3784" t="s">
        <v>49</v>
      </c>
      <c r="AB3784" t="s">
        <v>49</v>
      </c>
      <c r="AC3784" t="s">
        <v>49</v>
      </c>
      <c r="AD3784" t="s">
        <v>49</v>
      </c>
      <c r="AE3784" t="s">
        <v>49</v>
      </c>
      <c r="AF3784">
        <v>42.6</v>
      </c>
      <c r="AG3784" t="s">
        <v>49</v>
      </c>
      <c r="AH3784" t="s">
        <v>49</v>
      </c>
      <c r="AI3784" t="s">
        <v>49</v>
      </c>
      <c r="AJ3784">
        <v>32.1</v>
      </c>
      <c r="AK3784" t="s">
        <v>49</v>
      </c>
      <c r="AL3784" t="s">
        <v>49</v>
      </c>
      <c r="AM3784" t="s">
        <v>49</v>
      </c>
    </row>
    <row r="3785" spans="1:39" customFormat="1" hidden="1" x14ac:dyDescent="0.2">
      <c r="A3785" t="s">
        <v>336</v>
      </c>
      <c r="B3785" s="1" t="s">
        <v>451</v>
      </c>
      <c r="C3785" t="s">
        <v>327</v>
      </c>
      <c r="D3785" s="1" t="s">
        <v>58</v>
      </c>
      <c r="E3785" t="s">
        <v>49</v>
      </c>
      <c r="F3785" t="s">
        <v>49</v>
      </c>
      <c r="G3785" t="s">
        <v>49</v>
      </c>
      <c r="H3785" t="s">
        <v>49</v>
      </c>
      <c r="I3785" t="s">
        <v>49</v>
      </c>
      <c r="J3785" t="s">
        <v>49</v>
      </c>
      <c r="K3785" t="s">
        <v>49</v>
      </c>
      <c r="L3785" t="s">
        <v>49</v>
      </c>
      <c r="M3785" t="s">
        <v>49</v>
      </c>
      <c r="N3785" t="s">
        <v>49</v>
      </c>
      <c r="O3785" t="s">
        <v>49</v>
      </c>
      <c r="P3785" t="s">
        <v>49</v>
      </c>
      <c r="Q3785" t="s">
        <v>49</v>
      </c>
      <c r="R3785" t="s">
        <v>49</v>
      </c>
      <c r="S3785" t="s">
        <v>49</v>
      </c>
      <c r="T3785" t="s">
        <v>49</v>
      </c>
      <c r="U3785" t="s">
        <v>49</v>
      </c>
      <c r="V3785" t="s">
        <v>49</v>
      </c>
      <c r="W3785" t="s">
        <v>49</v>
      </c>
      <c r="X3785" t="s">
        <v>49</v>
      </c>
      <c r="Y3785" t="s">
        <v>49</v>
      </c>
      <c r="Z3785" t="s">
        <v>49</v>
      </c>
      <c r="AA3785" t="s">
        <v>49</v>
      </c>
      <c r="AB3785" t="s">
        <v>49</v>
      </c>
      <c r="AC3785" t="s">
        <v>49</v>
      </c>
      <c r="AD3785" t="s">
        <v>49</v>
      </c>
      <c r="AE3785" t="s">
        <v>49</v>
      </c>
      <c r="AF3785">
        <v>21.6</v>
      </c>
      <c r="AG3785" t="s">
        <v>49</v>
      </c>
      <c r="AH3785" t="s">
        <v>49</v>
      </c>
      <c r="AI3785" t="s">
        <v>49</v>
      </c>
      <c r="AJ3785">
        <v>27.5</v>
      </c>
      <c r="AK3785" t="s">
        <v>49</v>
      </c>
      <c r="AL3785" t="s">
        <v>49</v>
      </c>
      <c r="AM3785" t="s">
        <v>49</v>
      </c>
    </row>
    <row r="3786" spans="1:39" customFormat="1" hidden="1" x14ac:dyDescent="0.2">
      <c r="A3786" t="s">
        <v>336</v>
      </c>
      <c r="B3786" s="1" t="s">
        <v>451</v>
      </c>
      <c r="C3786" t="s">
        <v>571</v>
      </c>
      <c r="D3786" s="1" t="s">
        <v>92</v>
      </c>
      <c r="E3786">
        <v>37.677331723839089</v>
      </c>
      <c r="F3786">
        <v>39.358382568401986</v>
      </c>
      <c r="G3786">
        <v>40.857076954274383</v>
      </c>
      <c r="H3786">
        <v>42.321680058645661</v>
      </c>
      <c r="I3786">
        <v>43.343428033696455</v>
      </c>
      <c r="J3786">
        <v>45.071518074265327</v>
      </c>
      <c r="K3786">
        <v>46.846134510519875</v>
      </c>
      <c r="L3786">
        <v>48.548251121697213</v>
      </c>
      <c r="M3786">
        <v>50.33477985796322</v>
      </c>
      <c r="N3786">
        <v>52.087612854279499</v>
      </c>
      <c r="O3786">
        <v>56.514393224588531</v>
      </c>
      <c r="P3786">
        <v>56.540080610336872</v>
      </c>
      <c r="Q3786">
        <v>61.546827356365931</v>
      </c>
      <c r="R3786">
        <v>60.573234150864266</v>
      </c>
      <c r="S3786">
        <v>62.468499897079951</v>
      </c>
      <c r="T3786">
        <v>64.529293777877385</v>
      </c>
      <c r="U3786">
        <v>68.407041410338181</v>
      </c>
      <c r="V3786">
        <v>74.469674607361299</v>
      </c>
      <c r="W3786">
        <v>77.434261470967371</v>
      </c>
      <c r="X3786">
        <v>81.214078162686519</v>
      </c>
      <c r="Y3786">
        <v>89.651327853204336</v>
      </c>
      <c r="Z3786">
        <v>84.279239590948876</v>
      </c>
      <c r="AA3786">
        <v>90.403682086280867</v>
      </c>
      <c r="AB3786">
        <v>95.296698289248639</v>
      </c>
      <c r="AC3786">
        <v>96.249600759584013</v>
      </c>
      <c r="AD3786">
        <v>96.417531751283263</v>
      </c>
      <c r="AE3786">
        <v>98.796602320874655</v>
      </c>
      <c r="AF3786">
        <v>100</v>
      </c>
      <c r="AG3786">
        <v>101.65825996642414</v>
      </c>
      <c r="AH3786">
        <v>105.49988590595432</v>
      </c>
      <c r="AI3786">
        <v>106.15891697492663</v>
      </c>
      <c r="AJ3786">
        <v>106.23516764394894</v>
      </c>
      <c r="AK3786">
        <v>105.41622813687475</v>
      </c>
      <c r="AL3786">
        <v>111.43930854553228</v>
      </c>
      <c r="AM3786">
        <v>118.63438994725011</v>
      </c>
    </row>
    <row r="3787" spans="1:39" customFormat="1" hidden="1" x14ac:dyDescent="0.2">
      <c r="A3787" t="s">
        <v>336</v>
      </c>
      <c r="B3787" s="1" t="s">
        <v>451</v>
      </c>
      <c r="C3787" t="s">
        <v>182</v>
      </c>
      <c r="D3787" s="1" t="s">
        <v>373</v>
      </c>
      <c r="E3787">
        <v>9.9377196765198903</v>
      </c>
      <c r="F3787">
        <v>9.0596008665042973</v>
      </c>
      <c r="G3787">
        <v>9.0085271377462846</v>
      </c>
      <c r="H3787">
        <v>9.5454674144305187</v>
      </c>
      <c r="I3787">
        <v>8.8851179783215599</v>
      </c>
      <c r="J3787">
        <v>9.8949433337706409</v>
      </c>
      <c r="K3787">
        <v>9.2120417933486749</v>
      </c>
      <c r="L3787">
        <v>9.8290851973081175</v>
      </c>
      <c r="M3787">
        <v>10.002700686184411</v>
      </c>
      <c r="N3787">
        <v>7.3227418503592361</v>
      </c>
      <c r="O3787">
        <v>-7.3594151881755607</v>
      </c>
      <c r="P3787">
        <v>6.1376120105769161</v>
      </c>
      <c r="Q3787">
        <v>8.8588681696938636</v>
      </c>
      <c r="R3787">
        <v>0.51767531919286114</v>
      </c>
      <c r="S3787">
        <v>5.3909883069279658</v>
      </c>
      <c r="T3787">
        <v>5.7884992858874966</v>
      </c>
      <c r="U3787">
        <v>6.7834377237030452</v>
      </c>
      <c r="V3787">
        <v>5.3321391614148581</v>
      </c>
      <c r="W3787">
        <v>5.5848470671515003</v>
      </c>
      <c r="X3787">
        <v>6.2987859274094689</v>
      </c>
      <c r="Y3787">
        <v>4.8317698891309675</v>
      </c>
      <c r="Z3787">
        <v>-1.5135287159871353</v>
      </c>
      <c r="AA3787">
        <v>7.4248473832609676</v>
      </c>
      <c r="AB3787">
        <v>5.2939128341400306</v>
      </c>
      <c r="AC3787">
        <v>5.4734541925385258</v>
      </c>
      <c r="AD3787">
        <v>4.6937225255789343</v>
      </c>
      <c r="AE3787">
        <v>6.0067219455820293</v>
      </c>
      <c r="AF3787">
        <v>5.091532421550113</v>
      </c>
      <c r="AG3787">
        <v>4.4497813976154106</v>
      </c>
      <c r="AH3787">
        <v>5.8127224098332846</v>
      </c>
      <c r="AI3787">
        <v>4.8430869763488147</v>
      </c>
      <c r="AJ3787">
        <v>4.4131874212958593</v>
      </c>
      <c r="AK3787">
        <v>-5.5344352971929851</v>
      </c>
      <c r="AL3787">
        <v>3.0921626159380793</v>
      </c>
      <c r="AM3787">
        <v>8.6943432030806207</v>
      </c>
    </row>
    <row r="3788" spans="1:39" customFormat="1" hidden="1" x14ac:dyDescent="0.2">
      <c r="A3788" t="s">
        <v>336</v>
      </c>
      <c r="B3788" s="1" t="s">
        <v>451</v>
      </c>
      <c r="C3788" t="s">
        <v>32</v>
      </c>
      <c r="D3788" s="1" t="s">
        <v>379</v>
      </c>
      <c r="E3788">
        <v>3798.7678803826866</v>
      </c>
      <c r="F3788">
        <v>4022.3034612956681</v>
      </c>
      <c r="G3788">
        <v>4260.2731032035426</v>
      </c>
      <c r="H3788">
        <v>4537.3184260892585</v>
      </c>
      <c r="I3788">
        <v>4804.6658724145373</v>
      </c>
      <c r="J3788">
        <v>5135.023339086174</v>
      </c>
      <c r="K3788">
        <v>5453.8602112203844</v>
      </c>
      <c r="L3788">
        <v>5826.8615024864293</v>
      </c>
      <c r="M3788">
        <v>6238.6385948816196</v>
      </c>
      <c r="N3788">
        <v>6518.9856139653348</v>
      </c>
      <c r="O3788">
        <v>5883.7876052390666</v>
      </c>
      <c r="P3788">
        <v>6089.0969102154622</v>
      </c>
      <c r="Q3788">
        <v>6461.9809105906525</v>
      </c>
      <c r="R3788">
        <v>6330.6181021787634</v>
      </c>
      <c r="S3788">
        <v>6506.1074938342463</v>
      </c>
      <c r="T3788">
        <v>6716.6324870589378</v>
      </c>
      <c r="U3788">
        <v>7004.1265136643733</v>
      </c>
      <c r="V3788">
        <v>7209.6055487963376</v>
      </c>
      <c r="W3788">
        <v>7444.0147978365976</v>
      </c>
      <c r="X3788">
        <v>7742.5656091698411</v>
      </c>
      <c r="Y3788">
        <v>7948.934871664128</v>
      </c>
      <c r="Z3788">
        <v>7675.2257945937208</v>
      </c>
      <c r="AA3788">
        <v>8101.3941284305693</v>
      </c>
      <c r="AB3788">
        <v>8393.9495179941532</v>
      </c>
      <c r="AC3788">
        <v>8711.2818842636607</v>
      </c>
      <c r="AD3788">
        <v>8976.5312188104599</v>
      </c>
      <c r="AE3788">
        <v>9369.087133710922</v>
      </c>
      <c r="AF3788">
        <v>9699.584908732164</v>
      </c>
      <c r="AG3788">
        <v>9984.1476695693636</v>
      </c>
      <c r="AH3788">
        <v>10416.024989826403</v>
      </c>
      <c r="AI3788">
        <v>10777.749237663307</v>
      </c>
      <c r="AJ3788">
        <v>11114.542706787563</v>
      </c>
      <c r="AK3788">
        <v>10374.190051888536</v>
      </c>
      <c r="AL3788">
        <v>10575.876870728647</v>
      </c>
      <c r="AM3788">
        <v>11371.970158135076</v>
      </c>
    </row>
    <row r="3789" spans="1:39" customFormat="1" hidden="1" x14ac:dyDescent="0.2">
      <c r="A3789" t="s">
        <v>336</v>
      </c>
      <c r="B3789" s="1" t="s">
        <v>451</v>
      </c>
      <c r="C3789" t="s">
        <v>261</v>
      </c>
      <c r="D3789" s="1" t="s">
        <v>162</v>
      </c>
      <c r="E3789" t="s">
        <v>49</v>
      </c>
      <c r="F3789" t="s">
        <v>49</v>
      </c>
      <c r="G3789">
        <v>7010.2681395422615</v>
      </c>
      <c r="H3789">
        <v>7718.6327245443536</v>
      </c>
      <c r="I3789">
        <v>8359.6943937948072</v>
      </c>
      <c r="J3789">
        <v>9146.2649050258988</v>
      </c>
      <c r="K3789">
        <v>9921.6008482107427</v>
      </c>
      <c r="L3789">
        <v>10822.435425488349</v>
      </c>
      <c r="M3789">
        <v>11799.402251881753</v>
      </c>
      <c r="N3789">
        <v>12542.250558797094</v>
      </c>
      <c r="O3789">
        <v>11447.568765266662</v>
      </c>
      <c r="P3789">
        <v>12013.973148730434</v>
      </c>
      <c r="Q3789">
        <v>13038.534789731657</v>
      </c>
      <c r="R3789">
        <v>13061.260489208304</v>
      </c>
      <c r="S3789">
        <v>13632.535024099991</v>
      </c>
      <c r="T3789">
        <v>14351.414966815388</v>
      </c>
      <c r="U3789">
        <v>15367.443399685088</v>
      </c>
      <c r="V3789">
        <v>16314.309139815345</v>
      </c>
      <c r="W3789">
        <v>17364.502380282574</v>
      </c>
      <c r="X3789">
        <v>18549.027122755375</v>
      </c>
      <c r="Y3789">
        <v>19408.670531166808</v>
      </c>
      <c r="Z3789">
        <v>18860.480717244383</v>
      </c>
      <c r="AA3789">
        <v>20146.961622833056</v>
      </c>
      <c r="AB3789">
        <v>21308.215782144649</v>
      </c>
      <c r="AC3789">
        <v>22527.001049757248</v>
      </c>
      <c r="AD3789">
        <v>22959.201758842191</v>
      </c>
      <c r="AE3789">
        <v>24012.82509191228</v>
      </c>
      <c r="AF3789">
        <v>24164.959677096173</v>
      </c>
      <c r="AG3789">
        <v>24864.03923883232</v>
      </c>
      <c r="AH3789">
        <v>25935.139522539564</v>
      </c>
      <c r="AI3789">
        <v>27480.954922759833</v>
      </c>
      <c r="AJ3789">
        <v>28848.100854132921</v>
      </c>
      <c r="AK3789">
        <v>27277.862290985471</v>
      </c>
      <c r="AL3789">
        <v>29057.540586101521</v>
      </c>
      <c r="AM3789">
        <v>33433.617398292146</v>
      </c>
    </row>
    <row r="3790" spans="1:39" customFormat="1" hidden="1" x14ac:dyDescent="0.2">
      <c r="A3790" t="s">
        <v>336</v>
      </c>
      <c r="B3790" s="1" t="s">
        <v>451</v>
      </c>
      <c r="C3790" t="s">
        <v>244</v>
      </c>
      <c r="D3790" s="1" t="s">
        <v>344</v>
      </c>
      <c r="E3790" t="s">
        <v>49</v>
      </c>
      <c r="F3790" t="s">
        <v>49</v>
      </c>
      <c r="G3790" t="s">
        <v>49</v>
      </c>
      <c r="H3790" t="s">
        <v>49</v>
      </c>
      <c r="I3790" t="s">
        <v>49</v>
      </c>
      <c r="J3790" t="s">
        <v>49</v>
      </c>
      <c r="K3790" t="s">
        <v>49</v>
      </c>
      <c r="L3790" t="s">
        <v>49</v>
      </c>
      <c r="M3790">
        <v>68.852462768554702</v>
      </c>
      <c r="N3790" t="s">
        <v>49</v>
      </c>
      <c r="O3790">
        <v>77.595626831054702</v>
      </c>
      <c r="P3790" t="s">
        <v>49</v>
      </c>
      <c r="Q3790">
        <v>81.420768737792997</v>
      </c>
      <c r="R3790" t="s">
        <v>49</v>
      </c>
      <c r="S3790">
        <v>80.540542602539105</v>
      </c>
      <c r="T3790">
        <v>81.621620178222699</v>
      </c>
      <c r="U3790">
        <v>81.592041015625</v>
      </c>
      <c r="V3790">
        <v>81.862747192382798</v>
      </c>
      <c r="W3790">
        <v>85.365852355957003</v>
      </c>
      <c r="X3790">
        <v>85.4368896484375</v>
      </c>
      <c r="Y3790">
        <v>81.553398132324205</v>
      </c>
      <c r="Z3790">
        <v>76.555023193359403</v>
      </c>
      <c r="AA3790">
        <v>81.339714050292997</v>
      </c>
      <c r="AB3790">
        <v>79.620849609375</v>
      </c>
      <c r="AC3790">
        <v>75.829383850097699</v>
      </c>
      <c r="AD3790">
        <v>78.672988891601605</v>
      </c>
      <c r="AE3790">
        <v>84.134613037109403</v>
      </c>
      <c r="AF3790">
        <v>76.190475463867202</v>
      </c>
      <c r="AG3790">
        <v>75.714286804199205</v>
      </c>
      <c r="AH3790">
        <v>74.761901855468807</v>
      </c>
      <c r="AI3790">
        <v>81.904762268066406</v>
      </c>
      <c r="AJ3790">
        <v>79.047622680664105</v>
      </c>
      <c r="AK3790">
        <v>81.904762268066406</v>
      </c>
      <c r="AL3790">
        <v>80</v>
      </c>
      <c r="AM3790">
        <v>79.245285034179702</v>
      </c>
    </row>
    <row r="3791" spans="1:39" customFormat="1" hidden="1" x14ac:dyDescent="0.2">
      <c r="A3791" t="s">
        <v>336</v>
      </c>
      <c r="B3791" s="1" t="s">
        <v>451</v>
      </c>
      <c r="C3791" t="s">
        <v>209</v>
      </c>
      <c r="D3791" s="1" t="s">
        <v>33</v>
      </c>
      <c r="E3791" t="s">
        <v>49</v>
      </c>
      <c r="F3791" t="s">
        <v>49</v>
      </c>
      <c r="G3791" t="s">
        <v>49</v>
      </c>
      <c r="H3791" t="s">
        <v>49</v>
      </c>
      <c r="I3791" t="s">
        <v>49</v>
      </c>
      <c r="J3791" t="s">
        <v>49</v>
      </c>
      <c r="K3791" t="s">
        <v>49</v>
      </c>
      <c r="L3791" t="s">
        <v>49</v>
      </c>
      <c r="M3791" t="s">
        <v>49</v>
      </c>
      <c r="N3791" t="s">
        <v>49</v>
      </c>
      <c r="O3791" t="s">
        <v>49</v>
      </c>
      <c r="P3791" t="s">
        <v>49</v>
      </c>
      <c r="Q3791" t="s">
        <v>49</v>
      </c>
      <c r="R3791" t="s">
        <v>49</v>
      </c>
      <c r="S3791" t="s">
        <v>49</v>
      </c>
      <c r="T3791" t="s">
        <v>49</v>
      </c>
      <c r="U3791" t="s">
        <v>49</v>
      </c>
      <c r="V3791" t="s">
        <v>49</v>
      </c>
      <c r="W3791" t="s">
        <v>49</v>
      </c>
      <c r="X3791" t="s">
        <v>49</v>
      </c>
      <c r="Y3791" t="s">
        <v>49</v>
      </c>
      <c r="Z3791" t="s">
        <v>49</v>
      </c>
      <c r="AA3791">
        <v>0.584345042705536</v>
      </c>
      <c r="AB3791" t="s">
        <v>49</v>
      </c>
      <c r="AC3791" t="s">
        <v>49</v>
      </c>
      <c r="AD3791" t="s">
        <v>49</v>
      </c>
      <c r="AE3791" t="s">
        <v>49</v>
      </c>
      <c r="AF3791" t="s">
        <v>49</v>
      </c>
      <c r="AG3791" t="s">
        <v>49</v>
      </c>
      <c r="AH3791">
        <v>0.622</v>
      </c>
      <c r="AI3791">
        <v>0.63257867097854603</v>
      </c>
      <c r="AJ3791" t="s">
        <v>49</v>
      </c>
      <c r="AK3791">
        <v>0.61097615957260099</v>
      </c>
      <c r="AL3791" t="s">
        <v>49</v>
      </c>
      <c r="AM3791" t="s">
        <v>49</v>
      </c>
    </row>
    <row r="3792" spans="1:39" customFormat="1" hidden="1" x14ac:dyDescent="0.2">
      <c r="A3792" t="s">
        <v>336</v>
      </c>
      <c r="B3792" s="1" t="s">
        <v>451</v>
      </c>
      <c r="C3792" t="s">
        <v>382</v>
      </c>
      <c r="D3792" s="1" t="s">
        <v>200</v>
      </c>
      <c r="E3792">
        <v>2.5565194532074198</v>
      </c>
      <c r="F3792">
        <v>2.8132008971480502</v>
      </c>
      <c r="G3792">
        <v>2.6178010471205102</v>
      </c>
      <c r="H3792">
        <v>4.3583333333330199</v>
      </c>
      <c r="I3792">
        <v>4.7672282999281999</v>
      </c>
      <c r="J3792">
        <v>3.5365853658538802</v>
      </c>
      <c r="K3792">
        <v>3.7249705535928599</v>
      </c>
      <c r="L3792">
        <v>3.45057509584896</v>
      </c>
      <c r="M3792">
        <v>3.4885594585891599</v>
      </c>
      <c r="N3792">
        <v>2.66251459711942</v>
      </c>
      <c r="O3792">
        <v>5.2703420034876602</v>
      </c>
      <c r="P3792">
        <v>2.7445613024060802</v>
      </c>
      <c r="Q3792">
        <v>1.53474023697698</v>
      </c>
      <c r="R3792">
        <v>1.4167847320610201</v>
      </c>
      <c r="S3792">
        <v>1.80787246281537</v>
      </c>
      <c r="T3792">
        <v>1.0896763257728399</v>
      </c>
      <c r="U3792">
        <v>1.4212711593739999</v>
      </c>
      <c r="V3792">
        <v>2.9750709268445301</v>
      </c>
      <c r="W3792">
        <v>3.6092356422438998</v>
      </c>
      <c r="X3792">
        <v>2.0273531777956499</v>
      </c>
      <c r="Y3792">
        <v>5.4407822110077202</v>
      </c>
      <c r="Z3792">
        <v>0.58330840562370401</v>
      </c>
      <c r="AA3792">
        <v>1.6228523557703101</v>
      </c>
      <c r="AB3792">
        <v>3.1744709215130902</v>
      </c>
      <c r="AC3792">
        <v>1.6635710247920401</v>
      </c>
      <c r="AD3792">
        <v>2.1050123123361399</v>
      </c>
      <c r="AE3792">
        <v>3.1429905087910699</v>
      </c>
      <c r="AF3792">
        <v>2.10438980238344</v>
      </c>
      <c r="AG3792">
        <v>2.0905665952574499</v>
      </c>
      <c r="AH3792">
        <v>3.8712011577424001</v>
      </c>
      <c r="AI3792">
        <v>0.88470916057124405</v>
      </c>
      <c r="AJ3792">
        <v>0.66289186576437598</v>
      </c>
      <c r="AK3792">
        <v>-1.13870215393056</v>
      </c>
      <c r="AL3792">
        <v>2.47710241465444</v>
      </c>
      <c r="AM3792">
        <v>3.3786986254993798</v>
      </c>
    </row>
    <row r="3793" spans="1:39" customFormat="1" hidden="1" x14ac:dyDescent="0.2">
      <c r="A3793" t="s">
        <v>336</v>
      </c>
      <c r="B3793" s="1" t="s">
        <v>451</v>
      </c>
      <c r="C3793" t="s">
        <v>213</v>
      </c>
      <c r="D3793" s="1" t="s">
        <v>331</v>
      </c>
      <c r="E3793">
        <v>3.6200262502995173</v>
      </c>
      <c r="F3793">
        <v>4.4617035433516889</v>
      </c>
      <c r="G3793">
        <v>3.8078149763084923</v>
      </c>
      <c r="H3793">
        <v>3.584698694941892</v>
      </c>
      <c r="I3793">
        <v>2.4142424724986</v>
      </c>
      <c r="J3793">
        <v>3.9869713102189479</v>
      </c>
      <c r="K3793">
        <v>3.9373345120758358</v>
      </c>
      <c r="L3793">
        <v>3.6334195531012341</v>
      </c>
      <c r="M3793">
        <v>3.6799033847535867</v>
      </c>
      <c r="N3793">
        <v>3.4823495826593387</v>
      </c>
      <c r="O3793">
        <v>8.4987199983485766</v>
      </c>
      <c r="P3793">
        <v>4.5452820569551022E-2</v>
      </c>
      <c r="Q3793">
        <v>8.8552168514483895</v>
      </c>
      <c r="R3793">
        <v>-1.5818739118174392</v>
      </c>
      <c r="S3793">
        <v>3.1288831986340853</v>
      </c>
      <c r="T3793">
        <v>3.2989328768782542</v>
      </c>
      <c r="U3793">
        <v>6.0092826148210605</v>
      </c>
      <c r="V3793">
        <v>8.8625864706771011</v>
      </c>
      <c r="W3793">
        <v>3.9809316735124156</v>
      </c>
      <c r="X3793">
        <v>4.8813233572794275</v>
      </c>
      <c r="Y3793">
        <v>10.388900399283571</v>
      </c>
      <c r="Z3793">
        <v>-5.9922015556219606</v>
      </c>
      <c r="AA3793">
        <v>7.2668459338943876</v>
      </c>
      <c r="AB3793">
        <v>5.4124080900796798</v>
      </c>
      <c r="AC3793">
        <v>0.99993230347088513</v>
      </c>
      <c r="AD3793">
        <v>0.17447448132143961</v>
      </c>
      <c r="AE3793">
        <v>2.4674667836637809</v>
      </c>
      <c r="AF3793">
        <v>1.2180557335533848</v>
      </c>
      <c r="AG3793">
        <v>1.65825996642414</v>
      </c>
      <c r="AH3793">
        <v>3.7789609430645328</v>
      </c>
      <c r="AI3793">
        <v>0.62467467458664316</v>
      </c>
      <c r="AJ3793">
        <v>7.1826909312136422E-2</v>
      </c>
      <c r="AK3793">
        <v>-0.77087420788838301</v>
      </c>
      <c r="AL3793">
        <v>5.7136178320068751</v>
      </c>
      <c r="AM3793">
        <v>6.4565021944460881</v>
      </c>
    </row>
    <row r="3794" spans="1:39" customFormat="1" hidden="1" x14ac:dyDescent="0.2">
      <c r="A3794" t="s">
        <v>336</v>
      </c>
      <c r="B3794" s="1" t="s">
        <v>451</v>
      </c>
      <c r="C3794" t="s">
        <v>263</v>
      </c>
      <c r="D3794" s="1" t="s">
        <v>232</v>
      </c>
      <c r="E3794">
        <v>9.3000000000000007</v>
      </c>
      <c r="F3794">
        <v>8.8958333333333304</v>
      </c>
      <c r="G3794">
        <v>8.7858333333333292</v>
      </c>
      <c r="H3794">
        <v>9.3475000000000001</v>
      </c>
      <c r="I3794">
        <v>10.161666666666701</v>
      </c>
      <c r="J3794">
        <v>10.0308333333333</v>
      </c>
      <c r="K3794">
        <v>8.7641666666666698</v>
      </c>
      <c r="L3794">
        <v>8.73</v>
      </c>
      <c r="M3794">
        <v>9.9433333333333298</v>
      </c>
      <c r="N3794">
        <v>10.6283333333333</v>
      </c>
      <c r="O3794">
        <v>12.134166666666699</v>
      </c>
      <c r="P3794">
        <v>8.5633333333333308</v>
      </c>
      <c r="Q3794">
        <v>7.6733333333333302</v>
      </c>
      <c r="R3794">
        <v>7.1266666666666696</v>
      </c>
      <c r="S3794">
        <v>6.5283333333333298</v>
      </c>
      <c r="T3794">
        <v>6.3008333333333297</v>
      </c>
      <c r="U3794">
        <v>6.0458333333333298</v>
      </c>
      <c r="V3794">
        <v>5.9524999999999997</v>
      </c>
      <c r="W3794">
        <v>6.4858333333333302</v>
      </c>
      <c r="X3794">
        <v>6.4091666666666702</v>
      </c>
      <c r="Y3794">
        <v>6.08</v>
      </c>
      <c r="Z3794">
        <v>5.0841666666666701</v>
      </c>
      <c r="AA3794">
        <v>5</v>
      </c>
      <c r="AB3794">
        <v>4.915</v>
      </c>
      <c r="AC3794">
        <v>4.7858333333333301</v>
      </c>
      <c r="AD3794">
        <v>4.6497999999999999</v>
      </c>
      <c r="AE3794">
        <v>4.5870249999999997</v>
      </c>
      <c r="AF3794">
        <v>4.5653750000000004</v>
      </c>
      <c r="AG3794">
        <v>4.5310666666666704</v>
      </c>
      <c r="AH3794">
        <v>4.6080780864197504</v>
      </c>
      <c r="AI3794">
        <v>4.9284403846153797</v>
      </c>
      <c r="AJ3794">
        <v>4.8768929487179502</v>
      </c>
      <c r="AK3794">
        <v>3.9442076923461502</v>
      </c>
      <c r="AL3794">
        <v>3.44410640384615</v>
      </c>
      <c r="AM3794">
        <v>3.9080266666666699</v>
      </c>
    </row>
    <row r="3795" spans="1:39" customFormat="1" hidden="1" x14ac:dyDescent="0.2">
      <c r="A3795" t="s">
        <v>336</v>
      </c>
      <c r="B3795" s="1" t="s">
        <v>451</v>
      </c>
      <c r="C3795" t="s">
        <v>546</v>
      </c>
      <c r="D3795" s="1" t="s">
        <v>94</v>
      </c>
      <c r="E3795">
        <v>2.6187833333333299</v>
      </c>
      <c r="F3795">
        <v>2.7088416666666699</v>
      </c>
      <c r="G3795">
        <v>2.7048749999999999</v>
      </c>
      <c r="H3795">
        <v>2.7500666666666702</v>
      </c>
      <c r="I3795">
        <v>2.5473833333333298</v>
      </c>
      <c r="J3795">
        <v>2.5740949999999998</v>
      </c>
      <c r="K3795">
        <v>2.6242566666666698</v>
      </c>
      <c r="L3795">
        <v>2.5044041666666699</v>
      </c>
      <c r="M3795">
        <v>2.5159425</v>
      </c>
      <c r="N3795">
        <v>2.8131916666666701</v>
      </c>
      <c r="O3795">
        <v>3.9243749999999999</v>
      </c>
      <c r="P3795">
        <v>3.8</v>
      </c>
      <c r="Q3795">
        <v>3.8</v>
      </c>
      <c r="R3795">
        <v>3.8</v>
      </c>
      <c r="S3795">
        <v>3.8</v>
      </c>
      <c r="T3795">
        <v>3.8</v>
      </c>
      <c r="U3795">
        <v>3.8</v>
      </c>
      <c r="V3795">
        <v>3.7870916666666701</v>
      </c>
      <c r="W3795">
        <v>3.6681769583333299</v>
      </c>
      <c r="X3795">
        <v>3.43756938226247</v>
      </c>
      <c r="Y3795">
        <v>3.3358333333333299</v>
      </c>
      <c r="Z3795">
        <v>3.5245029107064401</v>
      </c>
      <c r="AA3795">
        <v>3.22108691472175</v>
      </c>
      <c r="AB3795">
        <v>3.06000301052058</v>
      </c>
      <c r="AC3795">
        <v>3.08880086662188</v>
      </c>
      <c r="AD3795">
        <v>3.1509085500972498</v>
      </c>
      <c r="AE3795">
        <v>3.2728597464304698</v>
      </c>
      <c r="AF3795">
        <v>3.9055002630276801</v>
      </c>
      <c r="AG3795">
        <v>4.14830066287879</v>
      </c>
      <c r="AH3795">
        <v>4.3004408776112397</v>
      </c>
      <c r="AI3795">
        <v>4.0351301370680597</v>
      </c>
      <c r="AJ3795">
        <v>4.1424697356973104</v>
      </c>
      <c r="AK3795">
        <v>4.2034819485188404</v>
      </c>
      <c r="AL3795">
        <v>4.1432975981772104</v>
      </c>
      <c r="AM3795">
        <v>4.4010763454007202</v>
      </c>
    </row>
    <row r="3796" spans="1:39" customFormat="1" hidden="1" x14ac:dyDescent="0.2">
      <c r="A3796" t="s">
        <v>336</v>
      </c>
      <c r="B3796" s="1" t="s">
        <v>451</v>
      </c>
      <c r="C3796" t="s">
        <v>309</v>
      </c>
      <c r="D3796" s="1" t="s">
        <v>274</v>
      </c>
      <c r="E3796" t="s">
        <v>49</v>
      </c>
      <c r="F3796" t="s">
        <v>49</v>
      </c>
      <c r="G3796" t="s">
        <v>49</v>
      </c>
      <c r="H3796" t="s">
        <v>49</v>
      </c>
      <c r="I3796" t="s">
        <v>49</v>
      </c>
      <c r="J3796" t="s">
        <v>49</v>
      </c>
      <c r="K3796" t="s">
        <v>49</v>
      </c>
      <c r="L3796" t="s">
        <v>49</v>
      </c>
      <c r="M3796">
        <v>66.489364624023395</v>
      </c>
      <c r="N3796" t="s">
        <v>49</v>
      </c>
      <c r="O3796">
        <v>43.617019653320298</v>
      </c>
      <c r="P3796" t="s">
        <v>49</v>
      </c>
      <c r="Q3796">
        <v>49.735450744628899</v>
      </c>
      <c r="R3796" t="s">
        <v>49</v>
      </c>
      <c r="S3796">
        <v>66.137565612792997</v>
      </c>
      <c r="T3796">
        <v>62.814071655273402</v>
      </c>
      <c r="U3796">
        <v>57.2815551757813</v>
      </c>
      <c r="V3796">
        <v>64.5631103515625</v>
      </c>
      <c r="W3796">
        <v>54.106281280517599</v>
      </c>
      <c r="X3796">
        <v>49.275363922119098</v>
      </c>
      <c r="Y3796">
        <v>48.557693481445298</v>
      </c>
      <c r="Z3796">
        <v>42.654029846191399</v>
      </c>
      <c r="AA3796">
        <v>51.1848335266113</v>
      </c>
      <c r="AB3796">
        <v>49.289100646972699</v>
      </c>
      <c r="AC3796">
        <v>44.075828552246101</v>
      </c>
      <c r="AD3796">
        <v>47.393363952636697</v>
      </c>
      <c r="AE3796">
        <v>57.619049072265597</v>
      </c>
      <c r="AF3796">
        <v>56.666667938232401</v>
      </c>
      <c r="AG3796">
        <v>49.523811340332003</v>
      </c>
      <c r="AH3796">
        <v>51.4285697937012</v>
      </c>
      <c r="AI3796">
        <v>55.188678741455099</v>
      </c>
      <c r="AJ3796">
        <v>53.773586273193402</v>
      </c>
      <c r="AK3796">
        <v>51.886791229247997</v>
      </c>
      <c r="AL3796">
        <v>49.056602478027301</v>
      </c>
      <c r="AM3796">
        <v>51.886791229247997</v>
      </c>
    </row>
    <row r="3797" spans="1:39" customFormat="1" hidden="1" x14ac:dyDescent="0.2">
      <c r="A3797" t="s">
        <v>336</v>
      </c>
      <c r="B3797" s="1" t="s">
        <v>451</v>
      </c>
      <c r="C3797" t="s">
        <v>421</v>
      </c>
      <c r="D3797" s="1" t="s">
        <v>223</v>
      </c>
      <c r="E3797">
        <v>9799858</v>
      </c>
      <c r="F3797">
        <v>10148083</v>
      </c>
      <c r="G3797">
        <v>10496033</v>
      </c>
      <c r="H3797">
        <v>10839096</v>
      </c>
      <c r="I3797">
        <v>11181939</v>
      </c>
      <c r="J3797">
        <v>11532200</v>
      </c>
      <c r="K3797">
        <v>11894176</v>
      </c>
      <c r="L3797">
        <v>12266673</v>
      </c>
      <c r="M3797">
        <v>12649482</v>
      </c>
      <c r="N3797">
        <v>13050463</v>
      </c>
      <c r="O3797">
        <v>13466694</v>
      </c>
      <c r="P3797">
        <v>13892463</v>
      </c>
      <c r="Q3797">
        <v>14310850</v>
      </c>
      <c r="R3797">
        <v>14728768</v>
      </c>
      <c r="S3797">
        <v>15167661</v>
      </c>
      <c r="T3797">
        <v>15628112</v>
      </c>
      <c r="U3797">
        <v>16112396</v>
      </c>
      <c r="V3797">
        <v>16617015</v>
      </c>
      <c r="W3797">
        <v>17137059</v>
      </c>
      <c r="X3797">
        <v>17669006</v>
      </c>
      <c r="Y3797">
        <v>18208339</v>
      </c>
      <c r="Z3797">
        <v>18750824</v>
      </c>
      <c r="AA3797">
        <v>19258859</v>
      </c>
      <c r="AB3797">
        <v>19723077</v>
      </c>
      <c r="AC3797">
        <v>20170798</v>
      </c>
      <c r="AD3797">
        <v>20603370</v>
      </c>
      <c r="AE3797">
        <v>21021716</v>
      </c>
      <c r="AF3797">
        <v>21421012</v>
      </c>
      <c r="AG3797">
        <v>21808902</v>
      </c>
      <c r="AH3797">
        <v>22181826</v>
      </c>
      <c r="AI3797">
        <v>22521048</v>
      </c>
      <c r="AJ3797">
        <v>22837979</v>
      </c>
      <c r="AK3797">
        <v>23144110</v>
      </c>
      <c r="AL3797">
        <v>23430510</v>
      </c>
      <c r="AM3797">
        <v>23697233</v>
      </c>
    </row>
    <row r="3798" spans="1:39" customFormat="1" hidden="1" x14ac:dyDescent="0.2">
      <c r="A3798" t="s">
        <v>336</v>
      </c>
      <c r="B3798" s="1" t="s">
        <v>451</v>
      </c>
      <c r="C3798" t="s">
        <v>120</v>
      </c>
      <c r="D3798" s="1" t="s">
        <v>488</v>
      </c>
      <c r="E3798">
        <v>3.0195625512794799</v>
      </c>
      <c r="F3798">
        <v>2.9546377041229501</v>
      </c>
      <c r="G3798">
        <v>2.8777395694329</v>
      </c>
      <c r="H3798">
        <v>2.8166589072616399</v>
      </c>
      <c r="I3798">
        <v>2.78718569050924</v>
      </c>
      <c r="J3798">
        <v>2.7857776897180599</v>
      </c>
      <c r="K3798">
        <v>2.7881878956764701</v>
      </c>
      <c r="L3798">
        <v>2.7600334463766099</v>
      </c>
      <c r="M3798">
        <v>2.7051266156806002</v>
      </c>
      <c r="N3798">
        <v>2.67135891326744</v>
      </c>
      <c r="O3798">
        <v>2.6075218621240199</v>
      </c>
      <c r="P3798">
        <v>2.5267217636269299</v>
      </c>
      <c r="Q3798">
        <v>2.54459366705921</v>
      </c>
      <c r="R3798">
        <v>2.5701435302748501</v>
      </c>
      <c r="S3798">
        <v>2.5163474215978301</v>
      </c>
      <c r="T3798">
        <v>2.4426064365774902</v>
      </c>
      <c r="U3798">
        <v>2.3720084635770999</v>
      </c>
      <c r="V3798">
        <v>2.30336382151543</v>
      </c>
      <c r="W3798">
        <v>2.2348595535248701</v>
      </c>
      <c r="X3798">
        <v>2.1760898040312102</v>
      </c>
      <c r="Y3798">
        <v>2.0881853201788299</v>
      </c>
      <c r="Z3798">
        <v>1.9789234138259599</v>
      </c>
      <c r="AA3798">
        <v>1.7582874032315099</v>
      </c>
      <c r="AB3798">
        <v>1.61104342924472</v>
      </c>
      <c r="AC3798">
        <v>1.6181313184672901</v>
      </c>
      <c r="AD3798">
        <v>1.5874398043597699</v>
      </c>
      <c r="AE3798">
        <v>1.5530182714316101</v>
      </c>
      <c r="AF3798">
        <v>1.4994097236156401</v>
      </c>
      <c r="AG3798">
        <v>1.4620698661924001</v>
      </c>
      <c r="AH3798">
        <v>1.41536933264598</v>
      </c>
      <c r="AI3798">
        <v>1.31563682048248</v>
      </c>
      <c r="AJ3798">
        <v>1.24151463105699</v>
      </c>
      <c r="AK3798">
        <v>1.19985962233223</v>
      </c>
      <c r="AL3798">
        <v>1.11985399101</v>
      </c>
      <c r="AM3798">
        <v>1.07936374148797</v>
      </c>
    </row>
    <row r="3799" spans="1:39" customFormat="1" hidden="1" x14ac:dyDescent="0.2">
      <c r="A3799" t="s">
        <v>336</v>
      </c>
      <c r="B3799" s="1" t="s">
        <v>451</v>
      </c>
      <c r="C3799" t="s">
        <v>514</v>
      </c>
      <c r="D3799" s="1" t="s">
        <v>142</v>
      </c>
      <c r="E3799">
        <v>16524616</v>
      </c>
      <c r="F3799">
        <v>17020143</v>
      </c>
      <c r="G3799">
        <v>17517054</v>
      </c>
      <c r="H3799">
        <v>18017464</v>
      </c>
      <c r="I3799">
        <v>18526708</v>
      </c>
      <c r="J3799">
        <v>19050077</v>
      </c>
      <c r="K3799">
        <v>19588703</v>
      </c>
      <c r="L3799">
        <v>20136888</v>
      </c>
      <c r="M3799">
        <v>20689051</v>
      </c>
      <c r="N3799">
        <v>21249178</v>
      </c>
      <c r="O3799">
        <v>21810542</v>
      </c>
      <c r="P3799">
        <v>22368655</v>
      </c>
      <c r="Q3799">
        <v>22945150</v>
      </c>
      <c r="R3799">
        <v>23542517</v>
      </c>
      <c r="S3799">
        <v>24142445</v>
      </c>
      <c r="T3799">
        <v>24739411</v>
      </c>
      <c r="U3799">
        <v>25333247</v>
      </c>
      <c r="V3799">
        <v>25923536</v>
      </c>
      <c r="W3799">
        <v>26509413</v>
      </c>
      <c r="X3799">
        <v>27092604</v>
      </c>
      <c r="Y3799">
        <v>27664296</v>
      </c>
      <c r="Z3799">
        <v>28217204</v>
      </c>
      <c r="AA3799">
        <v>28717731</v>
      </c>
      <c r="AB3799">
        <v>29184133</v>
      </c>
      <c r="AC3799">
        <v>29660212</v>
      </c>
      <c r="AD3799">
        <v>30134807</v>
      </c>
      <c r="AE3799">
        <v>30606459</v>
      </c>
      <c r="AF3799">
        <v>31068833</v>
      </c>
      <c r="AG3799">
        <v>31526418</v>
      </c>
      <c r="AH3799">
        <v>31975806</v>
      </c>
      <c r="AI3799">
        <v>32399271</v>
      </c>
      <c r="AJ3799">
        <v>32804020</v>
      </c>
      <c r="AK3799">
        <v>33199993</v>
      </c>
      <c r="AL3799">
        <v>33573874</v>
      </c>
      <c r="AM3799">
        <v>33938221</v>
      </c>
    </row>
    <row r="3800" spans="1:39" customFormat="1" hidden="1" x14ac:dyDescent="0.2">
      <c r="A3800" t="s">
        <v>336</v>
      </c>
      <c r="B3800" s="1" t="s">
        <v>451</v>
      </c>
      <c r="C3800" t="s">
        <v>267</v>
      </c>
      <c r="D3800" s="1" t="s">
        <v>205</v>
      </c>
      <c r="E3800" t="s">
        <v>49</v>
      </c>
      <c r="F3800" t="s">
        <v>49</v>
      </c>
      <c r="G3800" t="s">
        <v>49</v>
      </c>
      <c r="H3800" t="s">
        <v>49</v>
      </c>
      <c r="I3800" t="s">
        <v>49</v>
      </c>
      <c r="J3800" t="s">
        <v>49</v>
      </c>
      <c r="K3800" t="s">
        <v>49</v>
      </c>
      <c r="L3800" t="s">
        <v>49</v>
      </c>
      <c r="M3800" t="s">
        <v>49</v>
      </c>
      <c r="N3800" t="s">
        <v>49</v>
      </c>
      <c r="O3800" t="s">
        <v>49</v>
      </c>
      <c r="P3800" t="s">
        <v>49</v>
      </c>
      <c r="Q3800" t="s">
        <v>49</v>
      </c>
      <c r="R3800" t="s">
        <v>49</v>
      </c>
      <c r="S3800" t="s">
        <v>49</v>
      </c>
      <c r="T3800" t="s">
        <v>49</v>
      </c>
      <c r="U3800" t="s">
        <v>49</v>
      </c>
      <c r="V3800">
        <v>19.100000000000001</v>
      </c>
      <c r="W3800">
        <v>19.100000000000001</v>
      </c>
      <c r="X3800">
        <v>19.100000000000001</v>
      </c>
      <c r="Y3800">
        <v>17.5</v>
      </c>
      <c r="Z3800">
        <v>16.5</v>
      </c>
      <c r="AA3800">
        <v>16.899999999999999</v>
      </c>
      <c r="AB3800">
        <v>17.100000000000001</v>
      </c>
      <c r="AC3800">
        <v>17.600000000000001</v>
      </c>
      <c r="AD3800">
        <v>21.7</v>
      </c>
      <c r="AE3800">
        <v>21.9</v>
      </c>
      <c r="AF3800">
        <v>22.7</v>
      </c>
      <c r="AG3800">
        <v>22.7</v>
      </c>
      <c r="AH3800">
        <v>21.8</v>
      </c>
      <c r="AI3800">
        <v>21.8</v>
      </c>
      <c r="AJ3800">
        <v>19.600000000000001</v>
      </c>
      <c r="AK3800" t="s">
        <v>49</v>
      </c>
      <c r="AL3800" t="s">
        <v>49</v>
      </c>
      <c r="AM3800" t="s">
        <v>49</v>
      </c>
    </row>
    <row r="3801" spans="1:39" customFormat="1" hidden="1" x14ac:dyDescent="0.2">
      <c r="A3801" t="s">
        <v>336</v>
      </c>
      <c r="B3801" s="1" t="s">
        <v>451</v>
      </c>
      <c r="C3801" t="s">
        <v>447</v>
      </c>
      <c r="D3801" s="1" t="s">
        <v>564</v>
      </c>
      <c r="E3801" t="s">
        <v>49</v>
      </c>
      <c r="F3801" t="s">
        <v>49</v>
      </c>
      <c r="G3801" t="s">
        <v>49</v>
      </c>
      <c r="H3801" t="s">
        <v>49</v>
      </c>
      <c r="I3801" t="s">
        <v>49</v>
      </c>
      <c r="J3801" t="s">
        <v>49</v>
      </c>
      <c r="K3801" t="s">
        <v>49</v>
      </c>
      <c r="L3801" t="s">
        <v>49</v>
      </c>
      <c r="M3801" t="s">
        <v>49</v>
      </c>
      <c r="N3801" t="s">
        <v>49</v>
      </c>
      <c r="O3801" t="s">
        <v>49</v>
      </c>
      <c r="P3801" t="s">
        <v>49</v>
      </c>
      <c r="Q3801" t="s">
        <v>49</v>
      </c>
      <c r="R3801" t="s">
        <v>49</v>
      </c>
      <c r="S3801" t="s">
        <v>49</v>
      </c>
      <c r="T3801" t="s">
        <v>49</v>
      </c>
      <c r="U3801">
        <v>8</v>
      </c>
      <c r="V3801">
        <v>8</v>
      </c>
      <c r="W3801">
        <v>8</v>
      </c>
      <c r="X3801">
        <v>8</v>
      </c>
      <c r="Y3801">
        <v>8</v>
      </c>
      <c r="Z3801">
        <v>8</v>
      </c>
      <c r="AA3801">
        <v>8</v>
      </c>
      <c r="AB3801">
        <v>8</v>
      </c>
      <c r="AC3801">
        <v>8</v>
      </c>
      <c r="AD3801">
        <v>8</v>
      </c>
      <c r="AE3801">
        <v>8</v>
      </c>
      <c r="AF3801">
        <v>8</v>
      </c>
      <c r="AG3801">
        <v>8</v>
      </c>
      <c r="AH3801">
        <v>8</v>
      </c>
      <c r="AI3801">
        <v>6</v>
      </c>
      <c r="AJ3801">
        <v>6</v>
      </c>
      <c r="AK3801" t="s">
        <v>49</v>
      </c>
      <c r="AL3801" t="s">
        <v>49</v>
      </c>
      <c r="AM3801" t="s">
        <v>49</v>
      </c>
    </row>
    <row r="3802" spans="1:39" customFormat="1" hidden="1" x14ac:dyDescent="0.2">
      <c r="A3802" t="s">
        <v>336</v>
      </c>
      <c r="B3802" s="1" t="s">
        <v>451</v>
      </c>
      <c r="C3802" t="s">
        <v>458</v>
      </c>
      <c r="D3802" s="1" t="s">
        <v>187</v>
      </c>
      <c r="E3802" t="s">
        <v>49</v>
      </c>
      <c r="F3802" t="s">
        <v>49</v>
      </c>
      <c r="G3802" t="s">
        <v>49</v>
      </c>
      <c r="H3802" t="s">
        <v>49</v>
      </c>
      <c r="I3802" t="s">
        <v>49</v>
      </c>
      <c r="J3802" t="s">
        <v>49</v>
      </c>
      <c r="K3802" t="s">
        <v>49</v>
      </c>
      <c r="L3802">
        <v>1416</v>
      </c>
      <c r="M3802">
        <v>1417</v>
      </c>
      <c r="N3802">
        <v>1337</v>
      </c>
      <c r="O3802">
        <v>992</v>
      </c>
      <c r="P3802">
        <v>907</v>
      </c>
      <c r="Q3802">
        <v>916</v>
      </c>
      <c r="R3802">
        <v>1094</v>
      </c>
      <c r="S3802">
        <v>1107</v>
      </c>
      <c r="T3802">
        <v>886</v>
      </c>
      <c r="U3802">
        <v>1016</v>
      </c>
      <c r="V3802">
        <v>1177</v>
      </c>
      <c r="W3802">
        <v>1572</v>
      </c>
      <c r="X3802">
        <v>1355.2370783025001</v>
      </c>
      <c r="Y3802">
        <v>1350</v>
      </c>
      <c r="Z3802">
        <v>1384.10928416</v>
      </c>
      <c r="AA3802">
        <v>1482.69</v>
      </c>
      <c r="AB3802">
        <v>1535</v>
      </c>
      <c r="AC3802">
        <v>1564</v>
      </c>
      <c r="AD3802">
        <v>1760</v>
      </c>
      <c r="AE3802">
        <v>1741</v>
      </c>
      <c r="AF3802">
        <v>1474</v>
      </c>
      <c r="AG3802">
        <v>1349</v>
      </c>
      <c r="AH3802">
        <v>1234</v>
      </c>
      <c r="AI3802">
        <v>1315</v>
      </c>
      <c r="AJ3802">
        <v>1141.5864320000001</v>
      </c>
      <c r="AK3802">
        <v>817.64714300000003</v>
      </c>
      <c r="AL3802" t="s">
        <v>49</v>
      </c>
      <c r="AM3802" t="s">
        <v>49</v>
      </c>
    </row>
    <row r="3803" spans="1:39" customFormat="1" hidden="1" x14ac:dyDescent="0.2">
      <c r="A3803" t="s">
        <v>336</v>
      </c>
      <c r="B3803" s="1" t="s">
        <v>451</v>
      </c>
      <c r="C3803" t="s">
        <v>487</v>
      </c>
      <c r="D3803" s="1" t="s">
        <v>306</v>
      </c>
      <c r="E3803">
        <v>126.530249650652</v>
      </c>
      <c r="F3803">
        <v>124.37283366753699</v>
      </c>
      <c r="G3803">
        <v>119.130472735776</v>
      </c>
      <c r="H3803">
        <v>115.716777086021</v>
      </c>
      <c r="I3803">
        <v>123.418219340639</v>
      </c>
      <c r="J3803">
        <v>124.143871568801</v>
      </c>
      <c r="K3803">
        <v>120.224327153774</v>
      </c>
      <c r="L3803">
        <v>120.454004758339</v>
      </c>
      <c r="M3803">
        <v>124.889850981051</v>
      </c>
      <c r="N3803">
        <v>120.68592405371</v>
      </c>
      <c r="O3803">
        <v>96.383500889377601</v>
      </c>
      <c r="P3803">
        <v>97.247381700415303</v>
      </c>
      <c r="Q3803">
        <v>98.502224067932005</v>
      </c>
      <c r="R3803">
        <v>103.33814350593499</v>
      </c>
      <c r="S3803">
        <v>103.469908444773</v>
      </c>
      <c r="T3803">
        <v>97.881659567749907</v>
      </c>
      <c r="U3803">
        <v>93.476377958131707</v>
      </c>
      <c r="V3803">
        <v>93.300796947356503</v>
      </c>
      <c r="W3803">
        <v>96.288983309069593</v>
      </c>
      <c r="X3803">
        <v>98.078438316364398</v>
      </c>
      <c r="Y3803">
        <v>97.793046214391495</v>
      </c>
      <c r="Z3803">
        <v>94.940990347494704</v>
      </c>
      <c r="AA3803">
        <v>100</v>
      </c>
      <c r="AB3803">
        <v>99.826529324617397</v>
      </c>
      <c r="AC3803">
        <v>99.517260578676797</v>
      </c>
      <c r="AD3803">
        <v>99.014714728463602</v>
      </c>
      <c r="AE3803">
        <v>97.963893279292094</v>
      </c>
      <c r="AF3803">
        <v>89.571722171536393</v>
      </c>
      <c r="AG3803">
        <v>86.561490258746403</v>
      </c>
      <c r="AH3803">
        <v>85.117285774971407</v>
      </c>
      <c r="AI3803">
        <v>88.662139422906094</v>
      </c>
      <c r="AJ3803">
        <v>87.487250629628903</v>
      </c>
      <c r="AK3803">
        <v>84.400395026100199</v>
      </c>
      <c r="AL3803">
        <v>83.276772251619704</v>
      </c>
      <c r="AM3803">
        <v>82.0589176485378</v>
      </c>
    </row>
    <row r="3804" spans="1:39" customFormat="1" hidden="1" x14ac:dyDescent="0.2">
      <c r="A3804" t="s">
        <v>336</v>
      </c>
      <c r="B3804" s="1" t="s">
        <v>451</v>
      </c>
      <c r="C3804" t="s">
        <v>454</v>
      </c>
      <c r="D3804" s="1" t="s">
        <v>165</v>
      </c>
      <c r="E3804">
        <v>5.4815405431187774</v>
      </c>
      <c r="F3804">
        <v>4.2447419863696476</v>
      </c>
      <c r="G3804">
        <v>4.7954177227995292</v>
      </c>
      <c r="H3804">
        <v>5.5633712099019812</v>
      </c>
      <c r="I3804">
        <v>7.564791778105012</v>
      </c>
      <c r="J3804">
        <v>5.8121339115493749</v>
      </c>
      <c r="K3804">
        <v>4.6439830088485099</v>
      </c>
      <c r="L3804">
        <v>4.9178927694143129</v>
      </c>
      <c r="M3804">
        <v>6.0411224780334747</v>
      </c>
      <c r="N3804">
        <v>6.9055097603537812</v>
      </c>
      <c r="O3804">
        <v>3.3506816194453388</v>
      </c>
      <c r="P3804">
        <v>8.514010654777584</v>
      </c>
      <c r="Q3804">
        <v>-1.085738977239779</v>
      </c>
      <c r="R3804">
        <v>8.8485128955628127</v>
      </c>
      <c r="S3804">
        <v>3.2963123707561519</v>
      </c>
      <c r="T3804">
        <v>2.9060323982562624</v>
      </c>
      <c r="U3804">
        <v>3.4478790546183184E-2</v>
      </c>
      <c r="V3804">
        <v>-2.6731741041822072</v>
      </c>
      <c r="W3804">
        <v>2.4090009769156602</v>
      </c>
      <c r="X3804">
        <v>1.4567353466571291</v>
      </c>
      <c r="Y3804">
        <v>-3.9033819375843146</v>
      </c>
      <c r="Z3804">
        <v>11.782392956305893</v>
      </c>
      <c r="AA3804">
        <v>-2.1132773264270206</v>
      </c>
      <c r="AB3804">
        <v>-0.47186863396064449</v>
      </c>
      <c r="AC3804">
        <v>3.7484193736755027</v>
      </c>
      <c r="AD3804">
        <v>4.4675308174569262</v>
      </c>
      <c r="AE3804">
        <v>2.0685182164317268</v>
      </c>
      <c r="AF3804">
        <v>3.3070377040812859</v>
      </c>
      <c r="AG3804">
        <v>2.8259451826062718</v>
      </c>
      <c r="AH3804">
        <v>0.79892604032727521</v>
      </c>
      <c r="AI3804">
        <v>4.2770480738912404</v>
      </c>
      <c r="AJ3804">
        <v>4.8016171861839805</v>
      </c>
      <c r="AK3804">
        <v>4.7517116195428244</v>
      </c>
      <c r="AL3804">
        <v>-2.1468486981188053</v>
      </c>
      <c r="AM3804">
        <v>-2.3939125137932398</v>
      </c>
    </row>
    <row r="3805" spans="1:39" customFormat="1" hidden="1" x14ac:dyDescent="0.2">
      <c r="A3805" t="s">
        <v>336</v>
      </c>
      <c r="B3805" s="1" t="s">
        <v>451</v>
      </c>
      <c r="C3805" t="s">
        <v>381</v>
      </c>
      <c r="D3805" s="1" t="s">
        <v>512</v>
      </c>
      <c r="E3805" t="s">
        <v>49</v>
      </c>
      <c r="F3805" t="s">
        <v>49</v>
      </c>
      <c r="G3805" t="s">
        <v>49</v>
      </c>
      <c r="H3805" t="s">
        <v>49</v>
      </c>
      <c r="I3805" t="s">
        <v>49</v>
      </c>
      <c r="J3805" t="s">
        <v>49</v>
      </c>
      <c r="K3805" t="s">
        <v>49</v>
      </c>
      <c r="L3805" t="s">
        <v>49</v>
      </c>
      <c r="M3805">
        <v>73.369567871093807</v>
      </c>
      <c r="N3805" t="s">
        <v>49</v>
      </c>
      <c r="O3805">
        <v>71.195655822753906</v>
      </c>
      <c r="P3805" t="s">
        <v>49</v>
      </c>
      <c r="Q3805">
        <v>67.391304016113295</v>
      </c>
      <c r="R3805" t="s">
        <v>49</v>
      </c>
      <c r="S3805">
        <v>67.027023315429702</v>
      </c>
      <c r="T3805">
        <v>66.486488342285199</v>
      </c>
      <c r="U3805">
        <v>65.671638488769503</v>
      </c>
      <c r="V3805">
        <v>68.627449035644503</v>
      </c>
      <c r="W3805">
        <v>66.176467895507798</v>
      </c>
      <c r="X3805">
        <v>66.504852294921903</v>
      </c>
      <c r="Y3805">
        <v>60.194175720214801</v>
      </c>
      <c r="Z3805">
        <v>60.287082672119098</v>
      </c>
      <c r="AA3805">
        <v>70.813400268554702</v>
      </c>
      <c r="AB3805">
        <v>68.720382690429702</v>
      </c>
      <c r="AC3805">
        <v>67.772514343261705</v>
      </c>
      <c r="AD3805">
        <v>68.246444702148395</v>
      </c>
      <c r="AE3805">
        <v>76.442306518554702</v>
      </c>
      <c r="AF3805">
        <v>72.857139587402301</v>
      </c>
      <c r="AG3805">
        <v>71.904762268066406</v>
      </c>
      <c r="AH3805">
        <v>74.285713195800795</v>
      </c>
      <c r="AI3805">
        <v>71.428573608398395</v>
      </c>
      <c r="AJ3805">
        <v>71.428573608398395</v>
      </c>
      <c r="AK3805">
        <v>72.857139587402301</v>
      </c>
      <c r="AL3805">
        <v>72.380950927734403</v>
      </c>
      <c r="AM3805">
        <v>72.641510009765597</v>
      </c>
    </row>
    <row r="3806" spans="1:39" customFormat="1" hidden="1" x14ac:dyDescent="0.2">
      <c r="A3806" t="s">
        <v>336</v>
      </c>
      <c r="B3806" s="1" t="s">
        <v>451</v>
      </c>
      <c r="C3806" t="s">
        <v>410</v>
      </c>
      <c r="D3806" s="1" t="s">
        <v>81</v>
      </c>
      <c r="E3806" t="s">
        <v>49</v>
      </c>
      <c r="F3806" t="s">
        <v>49</v>
      </c>
      <c r="G3806" t="s">
        <v>49</v>
      </c>
      <c r="H3806" t="s">
        <v>49</v>
      </c>
      <c r="I3806" t="s">
        <v>49</v>
      </c>
      <c r="J3806" t="s">
        <v>49</v>
      </c>
      <c r="K3806" t="s">
        <v>49</v>
      </c>
      <c r="L3806" t="s">
        <v>49</v>
      </c>
      <c r="M3806">
        <v>63.819095611572301</v>
      </c>
      <c r="N3806" t="s">
        <v>49</v>
      </c>
      <c r="O3806">
        <v>60.5</v>
      </c>
      <c r="P3806" t="s">
        <v>49</v>
      </c>
      <c r="Q3806">
        <v>57.711441040039098</v>
      </c>
      <c r="R3806" t="s">
        <v>49</v>
      </c>
      <c r="S3806">
        <v>62.686565399169901</v>
      </c>
      <c r="T3806">
        <v>63.681591033935497</v>
      </c>
      <c r="U3806">
        <v>62.980770111083999</v>
      </c>
      <c r="V3806">
        <v>61.722488403320298</v>
      </c>
      <c r="W3806">
        <v>63.636363983154297</v>
      </c>
      <c r="X3806">
        <v>60.765548706054702</v>
      </c>
      <c r="Y3806">
        <v>58.653846740722699</v>
      </c>
      <c r="Z3806">
        <v>62.0853080749512</v>
      </c>
      <c r="AA3806">
        <v>62.559242248535199</v>
      </c>
      <c r="AB3806">
        <v>62.910797119140597</v>
      </c>
      <c r="AC3806">
        <v>63.380283355712898</v>
      </c>
      <c r="AD3806">
        <v>61.971832275390597</v>
      </c>
      <c r="AE3806">
        <v>71.153846740722699</v>
      </c>
      <c r="AF3806">
        <v>66.190475463867202</v>
      </c>
      <c r="AG3806">
        <v>64.285713195800795</v>
      </c>
      <c r="AH3806">
        <v>63.809524536132798</v>
      </c>
      <c r="AI3806">
        <v>69.523811340332003</v>
      </c>
      <c r="AJ3806">
        <v>67.619049072265597</v>
      </c>
      <c r="AK3806">
        <v>68.571426391601605</v>
      </c>
      <c r="AL3806">
        <v>68.571426391601605</v>
      </c>
      <c r="AM3806">
        <v>68.396224975585895</v>
      </c>
    </row>
    <row r="3807" spans="1:39" customFormat="1" hidden="1" x14ac:dyDescent="0.2">
      <c r="A3807" t="s">
        <v>336</v>
      </c>
      <c r="B3807" s="1" t="s">
        <v>451</v>
      </c>
      <c r="C3807" t="s">
        <v>330</v>
      </c>
      <c r="D3807" s="1" t="s">
        <v>266</v>
      </c>
      <c r="E3807">
        <v>18.600000000000001</v>
      </c>
      <c r="F3807" t="s">
        <v>49</v>
      </c>
      <c r="G3807" t="s">
        <v>49</v>
      </c>
      <c r="H3807">
        <v>16.399999999999999</v>
      </c>
      <c r="I3807" t="s">
        <v>49</v>
      </c>
      <c r="J3807">
        <v>13.01</v>
      </c>
      <c r="K3807" t="s">
        <v>49</v>
      </c>
      <c r="L3807" t="s">
        <v>49</v>
      </c>
      <c r="M3807">
        <v>10.92</v>
      </c>
      <c r="N3807">
        <v>8.8800000000000008</v>
      </c>
      <c r="O3807">
        <v>14.09</v>
      </c>
      <c r="P3807">
        <v>10.38</v>
      </c>
      <c r="Q3807">
        <v>9.5299999999999994</v>
      </c>
      <c r="R3807">
        <v>8.01</v>
      </c>
      <c r="S3807">
        <v>7.51</v>
      </c>
      <c r="T3807">
        <v>7.94</v>
      </c>
      <c r="U3807">
        <v>12.06</v>
      </c>
      <c r="V3807">
        <v>7.55</v>
      </c>
      <c r="W3807">
        <v>6.96</v>
      </c>
      <c r="X3807">
        <v>6.99</v>
      </c>
      <c r="Y3807">
        <v>6.79</v>
      </c>
      <c r="Z3807">
        <v>6.7</v>
      </c>
      <c r="AA3807">
        <v>5.82</v>
      </c>
      <c r="AB3807">
        <v>6.61</v>
      </c>
      <c r="AC3807">
        <v>6.6</v>
      </c>
      <c r="AD3807">
        <v>6.98</v>
      </c>
      <c r="AE3807">
        <v>3.37</v>
      </c>
      <c r="AF3807" t="s">
        <v>49</v>
      </c>
      <c r="AG3807">
        <v>6.22</v>
      </c>
      <c r="AH3807" t="s">
        <v>49</v>
      </c>
      <c r="AI3807" t="s">
        <v>49</v>
      </c>
      <c r="AJ3807" t="s">
        <v>49</v>
      </c>
      <c r="AK3807">
        <v>5.65</v>
      </c>
      <c r="AL3807" t="s">
        <v>49</v>
      </c>
      <c r="AM3807" t="s">
        <v>49</v>
      </c>
    </row>
    <row r="3808" spans="1:39" customFormat="1" hidden="1" x14ac:dyDescent="0.2">
      <c r="A3808" t="s">
        <v>336</v>
      </c>
      <c r="B3808" s="1" t="s">
        <v>451</v>
      </c>
      <c r="C3808" t="s">
        <v>19</v>
      </c>
      <c r="D3808" s="1" t="s">
        <v>127</v>
      </c>
      <c r="E3808">
        <v>18.88</v>
      </c>
      <c r="F3808" t="s">
        <v>49</v>
      </c>
      <c r="G3808" t="s">
        <v>49</v>
      </c>
      <c r="H3808">
        <v>16.21</v>
      </c>
      <c r="I3808" t="s">
        <v>49</v>
      </c>
      <c r="J3808">
        <v>12.96</v>
      </c>
      <c r="K3808" t="s">
        <v>49</v>
      </c>
      <c r="L3808" t="s">
        <v>49</v>
      </c>
      <c r="M3808">
        <v>9.98</v>
      </c>
      <c r="N3808">
        <v>8.07</v>
      </c>
      <c r="O3808">
        <v>14.08</v>
      </c>
      <c r="P3808">
        <v>9.3000000000000007</v>
      </c>
      <c r="Q3808">
        <v>8.92</v>
      </c>
      <c r="R3808">
        <v>8.1199999999999992</v>
      </c>
      <c r="S3808">
        <v>8.07</v>
      </c>
      <c r="T3808">
        <v>7.92</v>
      </c>
      <c r="U3808">
        <v>9.5</v>
      </c>
      <c r="V3808">
        <v>8.3000000000000007</v>
      </c>
      <c r="W3808">
        <v>6.96</v>
      </c>
      <c r="X3808">
        <v>6.4</v>
      </c>
      <c r="Y3808">
        <v>6.21</v>
      </c>
      <c r="Z3808">
        <v>6.08</v>
      </c>
      <c r="AA3808">
        <v>5.0199999999999996</v>
      </c>
      <c r="AB3808">
        <v>6.27</v>
      </c>
      <c r="AC3808">
        <v>6.3</v>
      </c>
      <c r="AD3808">
        <v>6.12</v>
      </c>
      <c r="AE3808">
        <v>3.7</v>
      </c>
      <c r="AF3808" t="s">
        <v>49</v>
      </c>
      <c r="AG3808">
        <v>5.83</v>
      </c>
      <c r="AH3808" t="s">
        <v>49</v>
      </c>
      <c r="AI3808" t="s">
        <v>49</v>
      </c>
      <c r="AJ3808" t="s">
        <v>49</v>
      </c>
      <c r="AK3808">
        <v>5.71</v>
      </c>
      <c r="AL3808" t="s">
        <v>49</v>
      </c>
      <c r="AM3808" t="s">
        <v>49</v>
      </c>
    </row>
    <row r="3809" spans="1:39" customFormat="1" hidden="1" x14ac:dyDescent="0.2">
      <c r="A3809" t="s">
        <v>336</v>
      </c>
      <c r="B3809" s="1" t="s">
        <v>451</v>
      </c>
      <c r="C3809" t="s">
        <v>219</v>
      </c>
      <c r="D3809" s="1" t="s">
        <v>551</v>
      </c>
      <c r="E3809" t="s">
        <v>49</v>
      </c>
      <c r="F3809" t="s">
        <v>49</v>
      </c>
      <c r="G3809" t="s">
        <v>49</v>
      </c>
      <c r="H3809" t="s">
        <v>49</v>
      </c>
      <c r="I3809" t="s">
        <v>49</v>
      </c>
      <c r="J3809" t="s">
        <v>49</v>
      </c>
      <c r="K3809" t="s">
        <v>49</v>
      </c>
      <c r="L3809" t="s">
        <v>49</v>
      </c>
      <c r="M3809" t="s">
        <v>49</v>
      </c>
      <c r="N3809" t="s">
        <v>49</v>
      </c>
      <c r="O3809" t="s">
        <v>49</v>
      </c>
      <c r="P3809" t="s">
        <v>49</v>
      </c>
      <c r="Q3809" t="s">
        <v>49</v>
      </c>
      <c r="R3809" t="s">
        <v>49</v>
      </c>
      <c r="S3809" t="s">
        <v>49</v>
      </c>
      <c r="T3809" t="s">
        <v>49</v>
      </c>
      <c r="U3809" t="s">
        <v>49</v>
      </c>
      <c r="V3809">
        <v>35</v>
      </c>
      <c r="W3809">
        <v>35</v>
      </c>
      <c r="X3809">
        <v>35</v>
      </c>
      <c r="Y3809">
        <v>12</v>
      </c>
      <c r="Z3809">
        <v>12</v>
      </c>
      <c r="AA3809">
        <v>12</v>
      </c>
      <c r="AB3809">
        <v>13</v>
      </c>
      <c r="AC3809">
        <v>13</v>
      </c>
      <c r="AD3809">
        <v>13</v>
      </c>
      <c r="AE3809">
        <v>13</v>
      </c>
      <c r="AF3809">
        <v>13</v>
      </c>
      <c r="AG3809">
        <v>9</v>
      </c>
      <c r="AH3809">
        <v>8</v>
      </c>
      <c r="AI3809">
        <v>8</v>
      </c>
      <c r="AJ3809">
        <v>9</v>
      </c>
      <c r="AK3809" t="s">
        <v>49</v>
      </c>
      <c r="AL3809" t="s">
        <v>49</v>
      </c>
      <c r="AM3809" t="s">
        <v>49</v>
      </c>
    </row>
    <row r="3810" spans="1:39" customFormat="1" hidden="1" x14ac:dyDescent="0.2">
      <c r="A3810" t="s">
        <v>336</v>
      </c>
      <c r="B3810" s="1" t="s">
        <v>451</v>
      </c>
      <c r="C3810" t="s">
        <v>460</v>
      </c>
      <c r="D3810" s="1" t="s">
        <v>249</v>
      </c>
      <c r="E3810" t="s">
        <v>49</v>
      </c>
      <c r="F3810" t="s">
        <v>49</v>
      </c>
      <c r="G3810" t="s">
        <v>49</v>
      </c>
      <c r="H3810" t="s">
        <v>49</v>
      </c>
      <c r="I3810" t="s">
        <v>49</v>
      </c>
      <c r="J3810" t="s">
        <v>49</v>
      </c>
      <c r="K3810" t="s">
        <v>49</v>
      </c>
      <c r="L3810" t="s">
        <v>49</v>
      </c>
      <c r="M3810" t="s">
        <v>49</v>
      </c>
      <c r="N3810" t="s">
        <v>49</v>
      </c>
      <c r="O3810" t="s">
        <v>49</v>
      </c>
      <c r="P3810" t="s">
        <v>49</v>
      </c>
      <c r="Q3810" t="s">
        <v>49</v>
      </c>
      <c r="R3810" t="s">
        <v>49</v>
      </c>
      <c r="S3810" t="s">
        <v>49</v>
      </c>
      <c r="T3810" t="s">
        <v>49</v>
      </c>
      <c r="U3810" t="s">
        <v>49</v>
      </c>
      <c r="V3810" t="s">
        <v>49</v>
      </c>
      <c r="W3810" t="s">
        <v>49</v>
      </c>
      <c r="X3810">
        <v>22.4</v>
      </c>
      <c r="Y3810" t="s">
        <v>49</v>
      </c>
      <c r="Z3810" t="s">
        <v>49</v>
      </c>
      <c r="AA3810" t="s">
        <v>49</v>
      </c>
      <c r="AB3810" t="s">
        <v>49</v>
      </c>
      <c r="AC3810" t="s">
        <v>49</v>
      </c>
      <c r="AD3810" t="s">
        <v>49</v>
      </c>
      <c r="AE3810" t="s">
        <v>49</v>
      </c>
      <c r="AF3810">
        <v>3.8</v>
      </c>
      <c r="AG3810" t="s">
        <v>49</v>
      </c>
      <c r="AH3810" t="s">
        <v>49</v>
      </c>
      <c r="AI3810" t="s">
        <v>49</v>
      </c>
      <c r="AJ3810">
        <v>13.5</v>
      </c>
      <c r="AK3810" t="s">
        <v>49</v>
      </c>
      <c r="AL3810" t="s">
        <v>49</v>
      </c>
      <c r="AM3810" t="s">
        <v>49</v>
      </c>
    </row>
    <row r="3811" spans="1:39" customFormat="1" hidden="1" x14ac:dyDescent="0.2">
      <c r="A3811" t="s">
        <v>336</v>
      </c>
      <c r="B3811" s="1" t="s">
        <v>451</v>
      </c>
      <c r="C3811" t="s">
        <v>214</v>
      </c>
      <c r="D3811" s="1" t="s">
        <v>72</v>
      </c>
      <c r="E3811" t="s">
        <v>49</v>
      </c>
      <c r="F3811" t="s">
        <v>49</v>
      </c>
      <c r="G3811" t="s">
        <v>49</v>
      </c>
      <c r="H3811" t="s">
        <v>49</v>
      </c>
      <c r="I3811" t="s">
        <v>49</v>
      </c>
      <c r="J3811" t="s">
        <v>49</v>
      </c>
      <c r="K3811" t="s">
        <v>49</v>
      </c>
      <c r="L3811" t="s">
        <v>49</v>
      </c>
      <c r="M3811" t="s">
        <v>49</v>
      </c>
      <c r="N3811" t="s">
        <v>49</v>
      </c>
      <c r="O3811" t="s">
        <v>49</v>
      </c>
      <c r="P3811" t="s">
        <v>49</v>
      </c>
      <c r="Q3811" t="s">
        <v>49</v>
      </c>
      <c r="R3811" t="s">
        <v>49</v>
      </c>
      <c r="S3811" t="s">
        <v>49</v>
      </c>
      <c r="T3811" t="s">
        <v>49</v>
      </c>
      <c r="U3811">
        <v>146</v>
      </c>
      <c r="V3811">
        <v>146</v>
      </c>
      <c r="W3811">
        <v>146</v>
      </c>
      <c r="X3811">
        <v>146</v>
      </c>
      <c r="Y3811">
        <v>146</v>
      </c>
      <c r="Z3811">
        <v>146</v>
      </c>
      <c r="AA3811">
        <v>50</v>
      </c>
      <c r="AB3811">
        <v>50</v>
      </c>
      <c r="AC3811">
        <v>16</v>
      </c>
      <c r="AD3811">
        <v>13</v>
      </c>
      <c r="AE3811">
        <v>13</v>
      </c>
      <c r="AF3811">
        <v>13</v>
      </c>
      <c r="AG3811">
        <v>13</v>
      </c>
      <c r="AH3811">
        <v>13</v>
      </c>
      <c r="AI3811">
        <v>11.5</v>
      </c>
      <c r="AJ3811">
        <v>11.5</v>
      </c>
      <c r="AK3811" t="s">
        <v>49</v>
      </c>
      <c r="AL3811" t="s">
        <v>49</v>
      </c>
      <c r="AM3811" t="s">
        <v>49</v>
      </c>
    </row>
    <row r="3812" spans="1:39" customFormat="1" hidden="1" x14ac:dyDescent="0.2">
      <c r="A3812" t="s">
        <v>336</v>
      </c>
      <c r="B3812" s="1" t="s">
        <v>451</v>
      </c>
      <c r="C3812" t="s">
        <v>443</v>
      </c>
      <c r="D3812" s="1" t="s">
        <v>259</v>
      </c>
      <c r="E3812" t="s">
        <v>49</v>
      </c>
      <c r="F3812" t="s">
        <v>49</v>
      </c>
      <c r="G3812" t="s">
        <v>49</v>
      </c>
      <c r="H3812" t="s">
        <v>49</v>
      </c>
      <c r="I3812" t="s">
        <v>49</v>
      </c>
      <c r="J3812" t="s">
        <v>49</v>
      </c>
      <c r="K3812" t="s">
        <v>49</v>
      </c>
      <c r="L3812" t="s">
        <v>49</v>
      </c>
      <c r="M3812" t="s">
        <v>49</v>
      </c>
      <c r="N3812" t="s">
        <v>49</v>
      </c>
      <c r="O3812" t="s">
        <v>49</v>
      </c>
      <c r="P3812" t="s">
        <v>49</v>
      </c>
      <c r="Q3812" t="s">
        <v>49</v>
      </c>
      <c r="R3812" t="s">
        <v>49</v>
      </c>
      <c r="S3812" t="s">
        <v>49</v>
      </c>
      <c r="T3812">
        <v>37.5</v>
      </c>
      <c r="U3812">
        <v>37.5</v>
      </c>
      <c r="V3812">
        <v>37.5</v>
      </c>
      <c r="W3812">
        <v>37.5</v>
      </c>
      <c r="X3812">
        <v>31.5</v>
      </c>
      <c r="Y3812">
        <v>20.5</v>
      </c>
      <c r="Z3812">
        <v>18.5</v>
      </c>
      <c r="AA3812">
        <v>17.5</v>
      </c>
      <c r="AB3812">
        <v>8.5</v>
      </c>
      <c r="AC3812">
        <v>9.5</v>
      </c>
      <c r="AD3812">
        <v>9.5</v>
      </c>
      <c r="AE3812">
        <v>7.5</v>
      </c>
      <c r="AF3812">
        <v>7.5</v>
      </c>
      <c r="AG3812">
        <v>23.5</v>
      </c>
      <c r="AH3812">
        <v>23.5</v>
      </c>
      <c r="AI3812">
        <v>13.5</v>
      </c>
      <c r="AJ3812">
        <v>17.5</v>
      </c>
      <c r="AK3812" t="s">
        <v>49</v>
      </c>
      <c r="AL3812" t="s">
        <v>49</v>
      </c>
      <c r="AM3812" t="s">
        <v>49</v>
      </c>
    </row>
    <row r="3813" spans="1:39" customFormat="1" hidden="1" x14ac:dyDescent="0.2">
      <c r="A3813" t="s">
        <v>336</v>
      </c>
      <c r="B3813" s="1" t="s">
        <v>451</v>
      </c>
      <c r="C3813" t="s">
        <v>470</v>
      </c>
      <c r="D3813" s="1" t="s">
        <v>131</v>
      </c>
      <c r="E3813" t="s">
        <v>49</v>
      </c>
      <c r="F3813" t="s">
        <v>49</v>
      </c>
      <c r="G3813" t="s">
        <v>49</v>
      </c>
      <c r="H3813" t="s">
        <v>49</v>
      </c>
      <c r="I3813" t="s">
        <v>49</v>
      </c>
      <c r="J3813" t="s">
        <v>49</v>
      </c>
      <c r="K3813" t="s">
        <v>49</v>
      </c>
      <c r="L3813" t="s">
        <v>49</v>
      </c>
      <c r="M3813" t="s">
        <v>49</v>
      </c>
      <c r="N3813" t="s">
        <v>49</v>
      </c>
      <c r="O3813" t="s">
        <v>49</v>
      </c>
      <c r="P3813" t="s">
        <v>49</v>
      </c>
      <c r="Q3813" t="s">
        <v>49</v>
      </c>
      <c r="R3813" t="s">
        <v>49</v>
      </c>
      <c r="S3813" t="s">
        <v>49</v>
      </c>
      <c r="T3813" t="s">
        <v>49</v>
      </c>
      <c r="U3813" t="s">
        <v>49</v>
      </c>
      <c r="V3813" t="s">
        <v>49</v>
      </c>
      <c r="W3813" t="s">
        <v>49</v>
      </c>
      <c r="X3813" t="s">
        <v>49</v>
      </c>
      <c r="Y3813" t="s">
        <v>49</v>
      </c>
      <c r="Z3813" t="s">
        <v>49</v>
      </c>
      <c r="AA3813" t="s">
        <v>49</v>
      </c>
      <c r="AB3813" t="s">
        <v>49</v>
      </c>
      <c r="AC3813" t="s">
        <v>49</v>
      </c>
      <c r="AD3813" t="s">
        <v>49</v>
      </c>
      <c r="AE3813">
        <v>48</v>
      </c>
      <c r="AF3813">
        <v>48</v>
      </c>
      <c r="AG3813">
        <v>48</v>
      </c>
      <c r="AH3813">
        <v>45</v>
      </c>
      <c r="AI3813">
        <v>28</v>
      </c>
      <c r="AJ3813">
        <v>28</v>
      </c>
      <c r="AK3813" t="s">
        <v>49</v>
      </c>
      <c r="AL3813" t="s">
        <v>49</v>
      </c>
      <c r="AM3813" t="s">
        <v>49</v>
      </c>
    </row>
    <row r="3814" spans="1:39" customFormat="1" hidden="1" x14ac:dyDescent="0.2">
      <c r="A3814" t="s">
        <v>336</v>
      </c>
      <c r="B3814" s="1" t="s">
        <v>451</v>
      </c>
      <c r="C3814" t="s">
        <v>169</v>
      </c>
      <c r="D3814" s="1" t="s">
        <v>129</v>
      </c>
      <c r="E3814" t="s">
        <v>49</v>
      </c>
      <c r="F3814" t="s">
        <v>49</v>
      </c>
      <c r="G3814" t="s">
        <v>49</v>
      </c>
      <c r="H3814" t="s">
        <v>49</v>
      </c>
      <c r="I3814" t="s">
        <v>49</v>
      </c>
      <c r="J3814" t="s">
        <v>49</v>
      </c>
      <c r="K3814" t="s">
        <v>49</v>
      </c>
      <c r="L3814" t="s">
        <v>49</v>
      </c>
      <c r="M3814" t="s">
        <v>49</v>
      </c>
      <c r="N3814" t="s">
        <v>49</v>
      </c>
      <c r="O3814" t="s">
        <v>49</v>
      </c>
      <c r="P3814" t="s">
        <v>49</v>
      </c>
      <c r="Q3814" t="s">
        <v>49</v>
      </c>
      <c r="R3814" t="s">
        <v>49</v>
      </c>
      <c r="S3814" t="s">
        <v>49</v>
      </c>
      <c r="T3814" t="s">
        <v>49</v>
      </c>
      <c r="U3814" t="s">
        <v>49</v>
      </c>
      <c r="V3814" t="s">
        <v>49</v>
      </c>
      <c r="W3814" t="s">
        <v>49</v>
      </c>
      <c r="X3814" t="s">
        <v>49</v>
      </c>
      <c r="Y3814" t="s">
        <v>49</v>
      </c>
      <c r="Z3814" t="s">
        <v>49</v>
      </c>
      <c r="AA3814" t="s">
        <v>49</v>
      </c>
      <c r="AB3814" t="s">
        <v>49</v>
      </c>
      <c r="AC3814" t="s">
        <v>49</v>
      </c>
      <c r="AD3814" t="s">
        <v>49</v>
      </c>
      <c r="AE3814">
        <v>10</v>
      </c>
      <c r="AF3814">
        <v>10</v>
      </c>
      <c r="AG3814">
        <v>10</v>
      </c>
      <c r="AH3814">
        <v>10</v>
      </c>
      <c r="AI3814">
        <v>10</v>
      </c>
      <c r="AJ3814">
        <v>10</v>
      </c>
      <c r="AK3814" t="s">
        <v>49</v>
      </c>
      <c r="AL3814" t="s">
        <v>49</v>
      </c>
      <c r="AM3814" t="s">
        <v>49</v>
      </c>
    </row>
    <row r="3815" spans="1:39" customFormat="1" hidden="1" x14ac:dyDescent="0.2">
      <c r="A3815" t="s">
        <v>336</v>
      </c>
      <c r="B3815" s="1" t="s">
        <v>451</v>
      </c>
      <c r="C3815" t="s">
        <v>272</v>
      </c>
      <c r="D3815" s="1" t="s">
        <v>348</v>
      </c>
      <c r="E3815" t="s">
        <v>49</v>
      </c>
      <c r="F3815" t="s">
        <v>49</v>
      </c>
      <c r="G3815" t="s">
        <v>49</v>
      </c>
      <c r="H3815" t="s">
        <v>49</v>
      </c>
      <c r="I3815" t="s">
        <v>49</v>
      </c>
      <c r="J3815" t="s">
        <v>49</v>
      </c>
      <c r="K3815" t="s">
        <v>49</v>
      </c>
      <c r="L3815" t="s">
        <v>49</v>
      </c>
      <c r="M3815" t="s">
        <v>49</v>
      </c>
      <c r="N3815" t="s">
        <v>49</v>
      </c>
      <c r="O3815" t="s">
        <v>49</v>
      </c>
      <c r="P3815" t="s">
        <v>49</v>
      </c>
      <c r="Q3815" t="s">
        <v>49</v>
      </c>
      <c r="R3815" t="s">
        <v>49</v>
      </c>
      <c r="S3815" t="s">
        <v>49</v>
      </c>
      <c r="T3815" t="s">
        <v>49</v>
      </c>
      <c r="U3815" t="s">
        <v>49</v>
      </c>
      <c r="V3815" t="s">
        <v>49</v>
      </c>
      <c r="W3815" t="s">
        <v>49</v>
      </c>
      <c r="X3815" t="s">
        <v>49</v>
      </c>
      <c r="Y3815" t="s">
        <v>49</v>
      </c>
      <c r="Z3815" t="s">
        <v>49</v>
      </c>
      <c r="AA3815" t="s">
        <v>49</v>
      </c>
      <c r="AB3815" t="s">
        <v>49</v>
      </c>
      <c r="AC3815" t="s">
        <v>49</v>
      </c>
      <c r="AD3815" t="s">
        <v>49</v>
      </c>
      <c r="AE3815">
        <v>72</v>
      </c>
      <c r="AF3815">
        <v>72</v>
      </c>
      <c r="AG3815">
        <v>72</v>
      </c>
      <c r="AH3815">
        <v>69</v>
      </c>
      <c r="AI3815">
        <v>36</v>
      </c>
      <c r="AJ3815">
        <v>36</v>
      </c>
      <c r="AK3815" t="s">
        <v>49</v>
      </c>
      <c r="AL3815" t="s">
        <v>49</v>
      </c>
      <c r="AM3815" t="s">
        <v>49</v>
      </c>
    </row>
    <row r="3816" spans="1:39" customFormat="1" hidden="1" x14ac:dyDescent="0.2">
      <c r="A3816" t="s">
        <v>336</v>
      </c>
      <c r="B3816" s="1" t="s">
        <v>451</v>
      </c>
      <c r="C3816" t="s">
        <v>320</v>
      </c>
      <c r="D3816" s="1" t="s">
        <v>481</v>
      </c>
      <c r="E3816" t="s">
        <v>49</v>
      </c>
      <c r="F3816" t="s">
        <v>49</v>
      </c>
      <c r="G3816" t="s">
        <v>49</v>
      </c>
      <c r="H3816" t="s">
        <v>49</v>
      </c>
      <c r="I3816" t="s">
        <v>49</v>
      </c>
      <c r="J3816" t="s">
        <v>49</v>
      </c>
      <c r="K3816" t="s">
        <v>49</v>
      </c>
      <c r="L3816" t="s">
        <v>49</v>
      </c>
      <c r="M3816" t="s">
        <v>49</v>
      </c>
      <c r="N3816" t="s">
        <v>49</v>
      </c>
      <c r="O3816" t="s">
        <v>49</v>
      </c>
      <c r="P3816" t="s">
        <v>49</v>
      </c>
      <c r="Q3816" t="s">
        <v>49</v>
      </c>
      <c r="R3816" t="s">
        <v>49</v>
      </c>
      <c r="S3816" t="s">
        <v>49</v>
      </c>
      <c r="T3816" t="s">
        <v>49</v>
      </c>
      <c r="U3816" t="s">
        <v>49</v>
      </c>
      <c r="V3816" t="s">
        <v>49</v>
      </c>
      <c r="W3816" t="s">
        <v>49</v>
      </c>
      <c r="X3816" t="s">
        <v>49</v>
      </c>
      <c r="Y3816" t="s">
        <v>49</v>
      </c>
      <c r="Z3816" t="s">
        <v>49</v>
      </c>
      <c r="AA3816" t="s">
        <v>49</v>
      </c>
      <c r="AB3816" t="s">
        <v>49</v>
      </c>
      <c r="AC3816" t="s">
        <v>49</v>
      </c>
      <c r="AD3816" t="s">
        <v>49</v>
      </c>
      <c r="AE3816">
        <v>10</v>
      </c>
      <c r="AF3816">
        <v>10</v>
      </c>
      <c r="AG3816">
        <v>10</v>
      </c>
      <c r="AH3816">
        <v>10</v>
      </c>
      <c r="AI3816">
        <v>6.5</v>
      </c>
      <c r="AJ3816">
        <v>6.5</v>
      </c>
      <c r="AK3816" t="s">
        <v>49</v>
      </c>
      <c r="AL3816" t="s">
        <v>49</v>
      </c>
      <c r="AM3816" t="s">
        <v>49</v>
      </c>
    </row>
    <row r="3817" spans="1:39" customFormat="1" hidden="1" x14ac:dyDescent="0.2">
      <c r="A3817" t="s">
        <v>336</v>
      </c>
      <c r="B3817" s="1" t="s">
        <v>451</v>
      </c>
      <c r="C3817" t="s">
        <v>157</v>
      </c>
      <c r="D3817" s="1" t="s">
        <v>441</v>
      </c>
      <c r="E3817" t="s">
        <v>49</v>
      </c>
      <c r="F3817" t="s">
        <v>49</v>
      </c>
      <c r="G3817" t="s">
        <v>49</v>
      </c>
      <c r="H3817" t="s">
        <v>49</v>
      </c>
      <c r="I3817" t="s">
        <v>49</v>
      </c>
      <c r="J3817" t="s">
        <v>49</v>
      </c>
      <c r="K3817" t="s">
        <v>49</v>
      </c>
      <c r="L3817" t="s">
        <v>49</v>
      </c>
      <c r="M3817" t="s">
        <v>49</v>
      </c>
      <c r="N3817" t="s">
        <v>49</v>
      </c>
      <c r="O3817" t="s">
        <v>49</v>
      </c>
      <c r="P3817" t="s">
        <v>49</v>
      </c>
      <c r="Q3817" t="s">
        <v>49</v>
      </c>
      <c r="R3817" t="s">
        <v>49</v>
      </c>
      <c r="S3817" t="s">
        <v>49</v>
      </c>
      <c r="T3817" t="s">
        <v>49</v>
      </c>
      <c r="U3817" t="s">
        <v>49</v>
      </c>
      <c r="V3817" t="s">
        <v>49</v>
      </c>
      <c r="W3817" t="s">
        <v>49</v>
      </c>
      <c r="X3817">
        <v>10.7</v>
      </c>
      <c r="Y3817" t="s">
        <v>49</v>
      </c>
      <c r="Z3817" t="s">
        <v>49</v>
      </c>
      <c r="AA3817" t="s">
        <v>49</v>
      </c>
      <c r="AB3817" t="s">
        <v>49</v>
      </c>
      <c r="AC3817" t="s">
        <v>49</v>
      </c>
      <c r="AD3817" t="s">
        <v>49</v>
      </c>
      <c r="AE3817" t="s">
        <v>49</v>
      </c>
      <c r="AF3817">
        <v>1.8</v>
      </c>
      <c r="AG3817" t="s">
        <v>49</v>
      </c>
      <c r="AH3817" t="s">
        <v>49</v>
      </c>
      <c r="AI3817" t="s">
        <v>49</v>
      </c>
      <c r="AJ3817">
        <v>34.4</v>
      </c>
      <c r="AK3817" t="s">
        <v>49</v>
      </c>
      <c r="AL3817" t="s">
        <v>49</v>
      </c>
      <c r="AM3817" t="s">
        <v>49</v>
      </c>
    </row>
    <row r="3818" spans="1:39" customFormat="1" hidden="1" x14ac:dyDescent="0.2">
      <c r="A3818" t="s">
        <v>336</v>
      </c>
      <c r="B3818" s="1" t="s">
        <v>451</v>
      </c>
      <c r="C3818" t="s">
        <v>87</v>
      </c>
      <c r="D3818" s="1" t="s">
        <v>302</v>
      </c>
      <c r="E3818" t="s">
        <v>49</v>
      </c>
      <c r="F3818" t="s">
        <v>49</v>
      </c>
      <c r="G3818" t="s">
        <v>49</v>
      </c>
      <c r="H3818" t="s">
        <v>49</v>
      </c>
      <c r="I3818" t="s">
        <v>49</v>
      </c>
      <c r="J3818" t="s">
        <v>49</v>
      </c>
      <c r="K3818" t="s">
        <v>49</v>
      </c>
      <c r="L3818" t="s">
        <v>49</v>
      </c>
      <c r="M3818" t="s">
        <v>49</v>
      </c>
      <c r="N3818" t="s">
        <v>49</v>
      </c>
      <c r="O3818" t="s">
        <v>49</v>
      </c>
      <c r="P3818" t="s">
        <v>49</v>
      </c>
      <c r="Q3818" t="s">
        <v>49</v>
      </c>
      <c r="R3818" t="s">
        <v>49</v>
      </c>
      <c r="S3818" t="s">
        <v>49</v>
      </c>
      <c r="T3818" t="s">
        <v>49</v>
      </c>
      <c r="U3818" t="s">
        <v>49</v>
      </c>
      <c r="V3818">
        <v>190</v>
      </c>
      <c r="W3818">
        <v>190</v>
      </c>
      <c r="X3818">
        <v>166</v>
      </c>
      <c r="Y3818">
        <v>145</v>
      </c>
      <c r="Z3818">
        <v>145</v>
      </c>
      <c r="AA3818">
        <v>145</v>
      </c>
      <c r="AB3818">
        <v>133</v>
      </c>
      <c r="AC3818">
        <v>133</v>
      </c>
      <c r="AD3818">
        <v>133</v>
      </c>
      <c r="AE3818">
        <v>133</v>
      </c>
      <c r="AF3818">
        <v>118</v>
      </c>
      <c r="AG3818">
        <v>164</v>
      </c>
      <c r="AH3818">
        <v>188</v>
      </c>
      <c r="AI3818">
        <v>188</v>
      </c>
      <c r="AJ3818">
        <v>174</v>
      </c>
      <c r="AK3818" t="s">
        <v>49</v>
      </c>
      <c r="AL3818" t="s">
        <v>49</v>
      </c>
      <c r="AM3818" t="s">
        <v>49</v>
      </c>
    </row>
    <row r="3819" spans="1:39" customFormat="1" hidden="1" x14ac:dyDescent="0.2">
      <c r="A3819" t="s">
        <v>336</v>
      </c>
      <c r="B3819" s="1" t="s">
        <v>451</v>
      </c>
      <c r="C3819" t="s">
        <v>542</v>
      </c>
      <c r="D3819" s="1" t="s">
        <v>479</v>
      </c>
      <c r="E3819">
        <v>122.62422864566418</v>
      </c>
      <c r="F3819">
        <v>136.68906141609571</v>
      </c>
      <c r="G3819">
        <v>146.88825253398946</v>
      </c>
      <c r="H3819">
        <v>159.31144726325451</v>
      </c>
      <c r="I3819">
        <v>150.61122098193547</v>
      </c>
      <c r="J3819">
        <v>157.94046250159704</v>
      </c>
      <c r="K3819">
        <v>179.90494267398611</v>
      </c>
      <c r="L3819">
        <v>192.1132002535139</v>
      </c>
      <c r="M3819">
        <v>181.76698248545711</v>
      </c>
      <c r="N3819">
        <v>185.66511116236981</v>
      </c>
      <c r="O3819">
        <v>209.49220280818946</v>
      </c>
      <c r="P3819">
        <v>217.57091939194854</v>
      </c>
      <c r="Q3819">
        <v>220.40678898207355</v>
      </c>
      <c r="R3819">
        <v>203.3646360106529</v>
      </c>
      <c r="S3819">
        <v>199.35623269565491</v>
      </c>
      <c r="T3819">
        <v>194.19512905683087</v>
      </c>
      <c r="U3819">
        <v>210.37426589712433</v>
      </c>
      <c r="V3819">
        <v>203.8546445956238</v>
      </c>
      <c r="W3819">
        <v>202.57714684039786</v>
      </c>
      <c r="X3819">
        <v>192.46550635765172</v>
      </c>
      <c r="Y3819">
        <v>176.66832478514812</v>
      </c>
      <c r="Z3819">
        <v>162.5589704526995</v>
      </c>
      <c r="AA3819">
        <v>157.9447648867712</v>
      </c>
      <c r="AB3819">
        <v>154.937684607226</v>
      </c>
      <c r="AC3819">
        <v>147.84175476601337</v>
      </c>
      <c r="AD3819">
        <v>142.72099146487284</v>
      </c>
      <c r="AE3819">
        <v>138.31223117684328</v>
      </c>
      <c r="AF3819">
        <v>131.37007244525975</v>
      </c>
      <c r="AG3819">
        <v>126.89901002569985</v>
      </c>
      <c r="AH3819">
        <v>133.15517337195615</v>
      </c>
      <c r="AI3819">
        <v>130.40262550212626</v>
      </c>
      <c r="AJ3819">
        <v>123.02856202794288</v>
      </c>
      <c r="AK3819">
        <v>116.82858611492692</v>
      </c>
      <c r="AL3819">
        <v>130.56985050658213</v>
      </c>
      <c r="AM3819">
        <v>140.74554788086797</v>
      </c>
    </row>
    <row r="3820" spans="1:39" customFormat="1" hidden="1" x14ac:dyDescent="0.2">
      <c r="A3820" t="s">
        <v>336</v>
      </c>
      <c r="B3820" s="1" t="s">
        <v>451</v>
      </c>
      <c r="C3820" t="s">
        <v>456</v>
      </c>
      <c r="D3820" s="1" t="s">
        <v>489</v>
      </c>
      <c r="E3820" t="s">
        <v>49</v>
      </c>
      <c r="F3820" t="s">
        <v>49</v>
      </c>
      <c r="G3820" t="s">
        <v>49</v>
      </c>
      <c r="H3820" t="s">
        <v>49</v>
      </c>
      <c r="I3820" t="s">
        <v>49</v>
      </c>
      <c r="J3820" t="s">
        <v>49</v>
      </c>
      <c r="K3820" t="s">
        <v>49</v>
      </c>
      <c r="L3820" t="s">
        <v>49</v>
      </c>
      <c r="M3820">
        <v>44.5</v>
      </c>
      <c r="N3820" t="s">
        <v>49</v>
      </c>
      <c r="O3820">
        <v>35.820896148681598</v>
      </c>
      <c r="P3820" t="s">
        <v>49</v>
      </c>
      <c r="Q3820">
        <v>35.3233833312988</v>
      </c>
      <c r="R3820" t="s">
        <v>49</v>
      </c>
      <c r="S3820">
        <v>34.328357696533203</v>
      </c>
      <c r="T3820">
        <v>35.3233833312988</v>
      </c>
      <c r="U3820">
        <v>41.346153259277301</v>
      </c>
      <c r="V3820">
        <v>44.711540222167997</v>
      </c>
      <c r="W3820">
        <v>31.25</v>
      </c>
      <c r="X3820">
        <v>32.692306518554702</v>
      </c>
      <c r="Y3820">
        <v>29.807691574096701</v>
      </c>
      <c r="Z3820">
        <v>31.279621124267599</v>
      </c>
      <c r="AA3820">
        <v>32.227489471435497</v>
      </c>
      <c r="AB3820">
        <v>31.455398559570298</v>
      </c>
      <c r="AC3820">
        <v>36.150234222412102</v>
      </c>
      <c r="AD3820">
        <v>37.089202880859403</v>
      </c>
      <c r="AE3820">
        <v>35.467979431152301</v>
      </c>
      <c r="AF3820">
        <v>33.990146636962898</v>
      </c>
      <c r="AG3820">
        <v>33.990146636962898</v>
      </c>
      <c r="AH3820">
        <v>34.482757568359403</v>
      </c>
      <c r="AI3820">
        <v>40.776699066162102</v>
      </c>
      <c r="AJ3820">
        <v>43.478260040283203</v>
      </c>
      <c r="AK3820">
        <v>40.0966186523438</v>
      </c>
      <c r="AL3820">
        <v>39.613525390625</v>
      </c>
      <c r="AM3820">
        <v>47.342994689941399</v>
      </c>
    </row>
    <row r="3821" spans="1:39" customFormat="1" hidden="1" x14ac:dyDescent="0.2">
      <c r="A3821" t="s">
        <v>409</v>
      </c>
      <c r="B3821" s="1" t="s">
        <v>170</v>
      </c>
      <c r="C3821" t="s">
        <v>483</v>
      </c>
      <c r="D3821" s="1" t="s">
        <v>39</v>
      </c>
      <c r="E3821">
        <v>0.86844387909173115</v>
      </c>
      <c r="F3821">
        <v>0.40143375116980073</v>
      </c>
      <c r="G3821">
        <v>0.85126960959908071</v>
      </c>
      <c r="H3821">
        <v>-0.89497753196908358</v>
      </c>
      <c r="I3821">
        <v>-0.27111265256882017</v>
      </c>
      <c r="J3821">
        <v>0.26548151912569518</v>
      </c>
      <c r="K3821">
        <v>1.4531734385901407</v>
      </c>
      <c r="L3821">
        <v>0.27747658453461826</v>
      </c>
      <c r="M3821">
        <v>0.47589425553392894</v>
      </c>
      <c r="N3821">
        <v>0.38363095602833608</v>
      </c>
      <c r="O3821">
        <v>0.47512109310052275</v>
      </c>
      <c r="P3821">
        <v>2.2646037193669684</v>
      </c>
      <c r="Q3821">
        <v>1.0247081082464491</v>
      </c>
      <c r="R3821">
        <v>0.77261506140136238</v>
      </c>
      <c r="S3821">
        <v>0.11597441429058565</v>
      </c>
      <c r="T3821">
        <v>1.4108908514822429</v>
      </c>
      <c r="U3821">
        <v>2.1311960075187568</v>
      </c>
      <c r="V3821">
        <v>2.6256700477180339</v>
      </c>
      <c r="W3821">
        <v>0.6112082191924042</v>
      </c>
      <c r="X3821">
        <v>1.9281444074722118</v>
      </c>
      <c r="Y3821">
        <v>2.5237027903488984</v>
      </c>
      <c r="Z3821">
        <v>0.54529392058843296</v>
      </c>
      <c r="AA3821">
        <v>0.95781462134554163</v>
      </c>
      <c r="AB3821">
        <v>6.9775222776172496</v>
      </c>
      <c r="AC3821">
        <v>-0.10128542607035687</v>
      </c>
      <c r="AD3821">
        <v>5.6198513897834772</v>
      </c>
      <c r="AE3821">
        <v>6.7954138572736795</v>
      </c>
      <c r="AF3821">
        <v>3.1210747771503637</v>
      </c>
      <c r="AG3821">
        <v>1.4627297314386052</v>
      </c>
      <c r="AH3821">
        <v>1.0085487727874594</v>
      </c>
      <c r="AI3821">
        <v>0.77942346931190098</v>
      </c>
      <c r="AJ3821">
        <v>0.50091585028120578</v>
      </c>
      <c r="AK3821">
        <v>0.37523661179528955</v>
      </c>
      <c r="AL3821">
        <v>0.36828900907991075</v>
      </c>
      <c r="AM3821">
        <v>1.4323493736687896</v>
      </c>
    </row>
    <row r="3822" spans="1:39" customFormat="1" hidden="1" x14ac:dyDescent="0.2">
      <c r="A3822" t="s">
        <v>409</v>
      </c>
      <c r="B3822" s="1" t="s">
        <v>170</v>
      </c>
      <c r="C3822" t="s">
        <v>260</v>
      </c>
      <c r="D3822" s="1" t="s">
        <v>203</v>
      </c>
      <c r="E3822">
        <v>17440000</v>
      </c>
      <c r="F3822">
        <v>9289999.9000000004</v>
      </c>
      <c r="G3822">
        <v>23300000</v>
      </c>
      <c r="H3822">
        <v>-28699999.899999999</v>
      </c>
      <c r="I3822">
        <v>-7099999.9000000004</v>
      </c>
      <c r="J3822">
        <v>8000000</v>
      </c>
      <c r="K3822">
        <v>24992617.8909746</v>
      </c>
      <c r="L3822">
        <v>5643045.5792718204</v>
      </c>
      <c r="M3822">
        <v>15797661.1266005</v>
      </c>
      <c r="N3822">
        <v>14868714.3613082</v>
      </c>
      <c r="O3822">
        <v>12104230.402425</v>
      </c>
      <c r="P3822">
        <v>58528206.283045404</v>
      </c>
      <c r="Q3822">
        <v>25999996.361222599</v>
      </c>
      <c r="R3822">
        <v>19299991.0892369</v>
      </c>
      <c r="S3822">
        <v>5899999.3588624196</v>
      </c>
      <c r="T3822">
        <v>65885630.022228204</v>
      </c>
      <c r="U3822">
        <v>107811374.01292001</v>
      </c>
      <c r="V3822">
        <v>139696402.63468999</v>
      </c>
      <c r="W3822">
        <v>35561803.981251702</v>
      </c>
      <c r="X3822">
        <v>124388649.054177</v>
      </c>
      <c r="Y3822">
        <v>195425887.191773</v>
      </c>
      <c r="Z3822">
        <v>49130371.225841597</v>
      </c>
      <c r="AA3822">
        <v>97010558.692678899</v>
      </c>
      <c r="AB3822">
        <v>812751769.84863305</v>
      </c>
      <c r="AC3822">
        <v>-8885976.2190226298</v>
      </c>
      <c r="AD3822">
        <v>451362406.59584302</v>
      </c>
      <c r="AE3822">
        <v>598086538.121966</v>
      </c>
      <c r="AF3822">
        <v>287746689.24666899</v>
      </c>
      <c r="AG3822">
        <v>115700000</v>
      </c>
      <c r="AH3822">
        <v>90200000</v>
      </c>
      <c r="AI3822">
        <v>77012306.002160996</v>
      </c>
      <c r="AJ3822">
        <v>55227831.6285934</v>
      </c>
      <c r="AK3822">
        <v>45238934.101204403</v>
      </c>
      <c r="AL3822">
        <v>46413011.465348803</v>
      </c>
      <c r="AM3822">
        <v>188564034.30000001</v>
      </c>
    </row>
    <row r="3823" spans="1:39" customFormat="1" hidden="1" x14ac:dyDescent="0.2">
      <c r="A3823" t="s">
        <v>409</v>
      </c>
      <c r="B3823" s="1" t="s">
        <v>170</v>
      </c>
      <c r="C3823" t="s">
        <v>31</v>
      </c>
      <c r="D3823" s="1" t="s">
        <v>339</v>
      </c>
      <c r="E3823" t="s">
        <v>49</v>
      </c>
      <c r="F3823" t="s">
        <v>49</v>
      </c>
      <c r="G3823" t="s">
        <v>49</v>
      </c>
      <c r="H3823">
        <v>76.555999999999997</v>
      </c>
      <c r="I3823">
        <v>76.441999999999993</v>
      </c>
      <c r="J3823">
        <v>76.543000000000006</v>
      </c>
      <c r="K3823">
        <v>76.379000000000005</v>
      </c>
      <c r="L3823">
        <v>76.59</v>
      </c>
      <c r="M3823">
        <v>76.582999999999998</v>
      </c>
      <c r="N3823">
        <v>76.625</v>
      </c>
      <c r="O3823">
        <v>76.692999999999998</v>
      </c>
      <c r="P3823">
        <v>76.738</v>
      </c>
      <c r="Q3823">
        <v>76.748999999999995</v>
      </c>
      <c r="R3823">
        <v>76.751999999999995</v>
      </c>
      <c r="S3823">
        <v>76.820999999999998</v>
      </c>
      <c r="T3823">
        <v>76.846999999999994</v>
      </c>
      <c r="U3823">
        <v>76.837000000000003</v>
      </c>
      <c r="V3823">
        <v>76.819000000000003</v>
      </c>
      <c r="W3823">
        <v>75.760000000000005</v>
      </c>
      <c r="X3823">
        <v>74.680999999999997</v>
      </c>
      <c r="Y3823">
        <v>73.506</v>
      </c>
      <c r="Z3823">
        <v>72.305000000000007</v>
      </c>
      <c r="AA3823">
        <v>71.043000000000006</v>
      </c>
      <c r="AB3823">
        <v>69.734999999999999</v>
      </c>
      <c r="AC3823">
        <v>68.840999999999994</v>
      </c>
      <c r="AD3823">
        <v>67.971000000000004</v>
      </c>
      <c r="AE3823">
        <v>67.075999999999993</v>
      </c>
      <c r="AF3823">
        <v>66.141000000000005</v>
      </c>
      <c r="AG3823">
        <v>65.206000000000003</v>
      </c>
      <c r="AH3823">
        <v>64.266000000000005</v>
      </c>
      <c r="AI3823">
        <v>64.180999999999997</v>
      </c>
      <c r="AJ3823">
        <v>64.090999999999994</v>
      </c>
      <c r="AK3823">
        <v>64.391999999999996</v>
      </c>
      <c r="AL3823">
        <v>63.814999999999998</v>
      </c>
      <c r="AM3823">
        <v>63.837000000000003</v>
      </c>
    </row>
    <row r="3824" spans="1:39" customFormat="1" hidden="1" x14ac:dyDescent="0.2">
      <c r="A3824" t="s">
        <v>409</v>
      </c>
      <c r="B3824" s="1" t="s">
        <v>170</v>
      </c>
      <c r="C3824" t="s">
        <v>473</v>
      </c>
      <c r="D3824" s="1" t="s">
        <v>563</v>
      </c>
      <c r="E3824" t="s">
        <v>49</v>
      </c>
      <c r="F3824" t="s">
        <v>49</v>
      </c>
      <c r="G3824" t="s">
        <v>49</v>
      </c>
      <c r="H3824" t="s">
        <v>49</v>
      </c>
      <c r="I3824" t="s">
        <v>49</v>
      </c>
      <c r="J3824" t="s">
        <v>49</v>
      </c>
      <c r="K3824" t="s">
        <v>49</v>
      </c>
      <c r="L3824" t="s">
        <v>49</v>
      </c>
      <c r="M3824" t="s">
        <v>49</v>
      </c>
      <c r="N3824" t="s">
        <v>49</v>
      </c>
      <c r="O3824">
        <v>77.349999999999994</v>
      </c>
      <c r="P3824" t="s">
        <v>49</v>
      </c>
      <c r="Q3824" t="s">
        <v>49</v>
      </c>
      <c r="R3824" t="s">
        <v>49</v>
      </c>
      <c r="S3824" t="s">
        <v>49</v>
      </c>
      <c r="T3824" t="s">
        <v>49</v>
      </c>
      <c r="U3824">
        <v>88.6</v>
      </c>
      <c r="V3824">
        <v>80.81</v>
      </c>
      <c r="W3824" t="s">
        <v>49</v>
      </c>
      <c r="X3824" t="s">
        <v>49</v>
      </c>
      <c r="Y3824" t="s">
        <v>49</v>
      </c>
      <c r="Z3824" t="s">
        <v>49</v>
      </c>
      <c r="AA3824" t="s">
        <v>49</v>
      </c>
      <c r="AB3824">
        <v>73.38</v>
      </c>
      <c r="AC3824" t="s">
        <v>49</v>
      </c>
      <c r="AD3824">
        <v>77.61</v>
      </c>
      <c r="AE3824" t="s">
        <v>49</v>
      </c>
      <c r="AF3824" t="s">
        <v>49</v>
      </c>
      <c r="AG3824" t="s">
        <v>49</v>
      </c>
      <c r="AH3824">
        <v>67.62</v>
      </c>
      <c r="AI3824" t="s">
        <v>49</v>
      </c>
      <c r="AJ3824" t="s">
        <v>49</v>
      </c>
      <c r="AK3824">
        <v>68.27</v>
      </c>
      <c r="AL3824" t="s">
        <v>49</v>
      </c>
      <c r="AM3824" t="s">
        <v>49</v>
      </c>
    </row>
    <row r="3825" spans="1:39" customFormat="1" hidden="1" x14ac:dyDescent="0.2">
      <c r="A3825" t="s">
        <v>409</v>
      </c>
      <c r="B3825" s="1" t="s">
        <v>170</v>
      </c>
      <c r="C3825" t="s">
        <v>415</v>
      </c>
      <c r="D3825" s="1" t="s">
        <v>568</v>
      </c>
      <c r="E3825" t="s">
        <v>49</v>
      </c>
      <c r="F3825" t="s">
        <v>49</v>
      </c>
      <c r="G3825" t="s">
        <v>49</v>
      </c>
      <c r="H3825" t="s">
        <v>49</v>
      </c>
      <c r="I3825">
        <v>3.2</v>
      </c>
      <c r="J3825">
        <v>1.55355584621429</v>
      </c>
      <c r="K3825">
        <v>2.01366138458252</v>
      </c>
      <c r="L3825">
        <v>2.4717271327972399</v>
      </c>
      <c r="M3825">
        <v>2.92707347869873</v>
      </c>
      <c r="N3825">
        <v>3.3790202140808101</v>
      </c>
      <c r="O3825">
        <v>3.8268876075744598</v>
      </c>
      <c r="P3825">
        <v>4.2699127197265598</v>
      </c>
      <c r="Q3825">
        <v>4.8</v>
      </c>
      <c r="R3825">
        <v>5.2055773735046396</v>
      </c>
      <c r="S3825">
        <v>5.5543251037597701</v>
      </c>
      <c r="T3825">
        <v>6.2</v>
      </c>
      <c r="U3825">
        <v>6.9</v>
      </c>
      <c r="V3825">
        <v>6.6193566322326696</v>
      </c>
      <c r="W3825">
        <v>3.65322733295476</v>
      </c>
      <c r="X3825">
        <v>7.4090037345886204</v>
      </c>
      <c r="Y3825">
        <v>7.8314719200134304</v>
      </c>
      <c r="Z3825">
        <v>8.2673273086547905</v>
      </c>
      <c r="AA3825">
        <v>8.6999999999999993</v>
      </c>
      <c r="AB3825">
        <v>7.6</v>
      </c>
      <c r="AC3825">
        <v>7.4</v>
      </c>
      <c r="AD3825">
        <v>9</v>
      </c>
      <c r="AE3825">
        <v>11.9</v>
      </c>
      <c r="AF3825">
        <v>10.8</v>
      </c>
      <c r="AG3825">
        <v>11</v>
      </c>
      <c r="AH3825">
        <v>12.7</v>
      </c>
      <c r="AI3825">
        <v>18.02</v>
      </c>
      <c r="AJ3825">
        <v>11.2</v>
      </c>
      <c r="AK3825">
        <v>11.5</v>
      </c>
      <c r="AL3825">
        <v>14.188422203064</v>
      </c>
      <c r="AM3825" t="s">
        <v>49</v>
      </c>
    </row>
    <row r="3826" spans="1:39" customFormat="1" hidden="1" x14ac:dyDescent="0.2">
      <c r="A3826" t="s">
        <v>409</v>
      </c>
      <c r="B3826" s="1" t="s">
        <v>170</v>
      </c>
      <c r="C3826" t="s">
        <v>275</v>
      </c>
      <c r="D3826" s="1" t="s">
        <v>222</v>
      </c>
      <c r="E3826">
        <v>15.796222634653159</v>
      </c>
      <c r="F3826">
        <v>13.49317079103737</v>
      </c>
      <c r="G3826">
        <v>12.814213132742115</v>
      </c>
      <c r="H3826">
        <v>13.355327146908611</v>
      </c>
      <c r="I3826">
        <v>14.732493811274008</v>
      </c>
      <c r="J3826">
        <v>14.655145818716726</v>
      </c>
      <c r="K3826">
        <v>17.669378506050716</v>
      </c>
      <c r="L3826">
        <v>13.343945283287233</v>
      </c>
      <c r="M3826">
        <v>11.4231638066895</v>
      </c>
      <c r="N3826">
        <v>9.2970606112416956</v>
      </c>
      <c r="O3826">
        <v>12.557413135971798</v>
      </c>
      <c r="P3826">
        <v>11.165859924801637</v>
      </c>
      <c r="Q3826">
        <v>12.255647941183193</v>
      </c>
      <c r="R3826">
        <v>12.702768760902917</v>
      </c>
      <c r="S3826">
        <v>7.2012764088110188</v>
      </c>
      <c r="T3826">
        <v>7.8700872803951691</v>
      </c>
      <c r="U3826">
        <v>8.4310400241542478</v>
      </c>
      <c r="V3826">
        <v>8.570028257951904</v>
      </c>
      <c r="W3826">
        <v>7.9431217121604361</v>
      </c>
      <c r="X3826">
        <v>9.509450130820678</v>
      </c>
      <c r="Y3826">
        <v>12.833045471588466</v>
      </c>
      <c r="Z3826">
        <v>13.682876589637164</v>
      </c>
      <c r="AA3826">
        <v>15.202339263835295</v>
      </c>
      <c r="AB3826">
        <v>17.241409570059542</v>
      </c>
      <c r="AC3826">
        <v>17.68213771471698</v>
      </c>
      <c r="AD3826">
        <v>17.834120099759545</v>
      </c>
      <c r="AE3826">
        <v>16.476242769332593</v>
      </c>
      <c r="AF3826">
        <v>17.124620292352525</v>
      </c>
      <c r="AG3826">
        <v>16.166131397105033</v>
      </c>
      <c r="AH3826">
        <v>16.494074946488745</v>
      </c>
      <c r="AI3826">
        <v>16.56064624100739</v>
      </c>
      <c r="AJ3826">
        <v>16.064393824917186</v>
      </c>
      <c r="AK3826">
        <v>17.057165059731076</v>
      </c>
      <c r="AL3826">
        <v>19.735678654821566</v>
      </c>
      <c r="AM3826">
        <v>22.267794554736945</v>
      </c>
    </row>
    <row r="3827" spans="1:39" customFormat="1" hidden="1" x14ac:dyDescent="0.2">
      <c r="A3827" t="s">
        <v>409</v>
      </c>
      <c r="B3827" s="1" t="s">
        <v>170</v>
      </c>
      <c r="C3827" t="s">
        <v>215</v>
      </c>
      <c r="D3827" s="1" t="s">
        <v>497</v>
      </c>
      <c r="E3827" t="s">
        <v>49</v>
      </c>
      <c r="F3827" t="s">
        <v>49</v>
      </c>
      <c r="G3827" t="s">
        <v>49</v>
      </c>
      <c r="H3827" t="s">
        <v>49</v>
      </c>
      <c r="I3827" t="s">
        <v>49</v>
      </c>
      <c r="J3827" t="s">
        <v>49</v>
      </c>
      <c r="K3827" t="s">
        <v>49</v>
      </c>
      <c r="L3827" t="s">
        <v>49</v>
      </c>
      <c r="M3827" t="s">
        <v>49</v>
      </c>
      <c r="N3827" t="s">
        <v>49</v>
      </c>
      <c r="O3827" t="s">
        <v>49</v>
      </c>
      <c r="P3827" t="s">
        <v>49</v>
      </c>
      <c r="Q3827" t="s">
        <v>49</v>
      </c>
      <c r="R3827" t="s">
        <v>49</v>
      </c>
      <c r="S3827" t="s">
        <v>49</v>
      </c>
      <c r="T3827" t="s">
        <v>49</v>
      </c>
      <c r="U3827" t="s">
        <v>49</v>
      </c>
      <c r="V3827" t="s">
        <v>49</v>
      </c>
      <c r="W3827" t="s">
        <v>49</v>
      </c>
      <c r="X3827" t="s">
        <v>49</v>
      </c>
      <c r="Y3827" t="s">
        <v>49</v>
      </c>
      <c r="Z3827">
        <v>20.115172165744401</v>
      </c>
      <c r="AA3827">
        <v>19.260830038155447</v>
      </c>
      <c r="AB3827">
        <v>18.845544835008667</v>
      </c>
      <c r="AC3827">
        <v>28.461992905762134</v>
      </c>
      <c r="AD3827">
        <v>24.913889172258315</v>
      </c>
      <c r="AE3827">
        <v>27.920756504198479</v>
      </c>
      <c r="AF3827">
        <v>27.334646046567823</v>
      </c>
      <c r="AG3827">
        <v>37.886207733895212</v>
      </c>
      <c r="AH3827">
        <v>34.294622569409498</v>
      </c>
      <c r="AI3827">
        <v>41.695011415899522</v>
      </c>
      <c r="AJ3827">
        <v>44.893253554768677</v>
      </c>
      <c r="AK3827" t="s">
        <v>49</v>
      </c>
      <c r="AL3827" t="s">
        <v>49</v>
      </c>
      <c r="AM3827" t="s">
        <v>49</v>
      </c>
    </row>
    <row r="3828" spans="1:39" customFormat="1" hidden="1" x14ac:dyDescent="0.2">
      <c r="A3828" t="s">
        <v>409</v>
      </c>
      <c r="B3828" s="1" t="s">
        <v>170</v>
      </c>
      <c r="C3828" t="s">
        <v>494</v>
      </c>
      <c r="D3828" s="1" t="s">
        <v>202</v>
      </c>
      <c r="E3828" t="s">
        <v>49</v>
      </c>
      <c r="F3828" t="s">
        <v>49</v>
      </c>
      <c r="G3828" t="s">
        <v>49</v>
      </c>
      <c r="H3828" t="s">
        <v>49</v>
      </c>
      <c r="I3828" t="s">
        <v>49</v>
      </c>
      <c r="J3828" t="s">
        <v>49</v>
      </c>
      <c r="K3828" t="s">
        <v>49</v>
      </c>
      <c r="L3828" t="s">
        <v>49</v>
      </c>
      <c r="M3828" t="s">
        <v>49</v>
      </c>
      <c r="N3828" t="s">
        <v>49</v>
      </c>
      <c r="O3828" t="s">
        <v>49</v>
      </c>
      <c r="P3828" t="s">
        <v>49</v>
      </c>
      <c r="Q3828" t="s">
        <v>49</v>
      </c>
      <c r="R3828" t="s">
        <v>49</v>
      </c>
      <c r="S3828" t="s">
        <v>49</v>
      </c>
      <c r="T3828" t="s">
        <v>49</v>
      </c>
      <c r="U3828" t="s">
        <v>49</v>
      </c>
      <c r="V3828" t="s">
        <v>49</v>
      </c>
      <c r="W3828" t="s">
        <v>49</v>
      </c>
      <c r="X3828" t="s">
        <v>49</v>
      </c>
      <c r="Y3828" t="s">
        <v>49</v>
      </c>
      <c r="Z3828">
        <v>255844462575.995</v>
      </c>
      <c r="AA3828">
        <v>293569316030.82001</v>
      </c>
      <c r="AB3828">
        <v>343575939491.56799</v>
      </c>
      <c r="AC3828">
        <v>622024773095.60095</v>
      </c>
      <c r="AD3828">
        <v>729170600000</v>
      </c>
      <c r="AE3828">
        <v>1044137600000</v>
      </c>
      <c r="AF3828">
        <v>1259062000000</v>
      </c>
      <c r="AG3828">
        <v>2151680949747.6599</v>
      </c>
      <c r="AH3828">
        <v>2239858619962.6899</v>
      </c>
      <c r="AI3828">
        <v>3017026009047.6401</v>
      </c>
      <c r="AJ3828">
        <v>3690159449119.2598</v>
      </c>
      <c r="AK3828" t="s">
        <v>49</v>
      </c>
      <c r="AL3828" t="s">
        <v>49</v>
      </c>
      <c r="AM3828" t="s">
        <v>49</v>
      </c>
    </row>
    <row r="3829" spans="1:39" customFormat="1" hidden="1" x14ac:dyDescent="0.2">
      <c r="A3829" t="s">
        <v>409</v>
      </c>
      <c r="B3829" s="1" t="s">
        <v>170</v>
      </c>
      <c r="C3829" t="s">
        <v>34</v>
      </c>
      <c r="D3829" s="1" t="s">
        <v>113</v>
      </c>
      <c r="E3829">
        <v>1.66643920254176</v>
      </c>
      <c r="F3829">
        <v>1.87385025903768</v>
      </c>
      <c r="G3829">
        <v>2.0954056573291102</v>
      </c>
      <c r="H3829">
        <v>2.3597476895519902</v>
      </c>
      <c r="I3829">
        <v>2.9202196937505098</v>
      </c>
      <c r="J3829">
        <v>3.5852328627946601</v>
      </c>
      <c r="K3829">
        <v>4.8275030049130798</v>
      </c>
      <c r="L3829">
        <v>8.8500572850462298</v>
      </c>
      <c r="M3829">
        <v>12.177859809975001</v>
      </c>
      <c r="N3829">
        <v>13.290593779248001</v>
      </c>
      <c r="O3829">
        <v>17.2443661760535</v>
      </c>
      <c r="P3829">
        <v>24.970560327680801</v>
      </c>
      <c r="Q3829">
        <v>32.357223750202202</v>
      </c>
      <c r="R3829">
        <v>39.7023135414981</v>
      </c>
      <c r="S3829">
        <v>45.556274604972202</v>
      </c>
      <c r="T3829">
        <v>49.919106940624502</v>
      </c>
      <c r="U3829">
        <v>55.624764061910099</v>
      </c>
      <c r="V3829">
        <v>64.196731920401206</v>
      </c>
      <c r="W3829">
        <v>73.1677722051448</v>
      </c>
      <c r="X3829">
        <v>78.986227036373705</v>
      </c>
      <c r="Y3829">
        <v>85.867982527099201</v>
      </c>
      <c r="Z3829">
        <v>93.099822035269398</v>
      </c>
      <c r="AA3829">
        <v>100</v>
      </c>
      <c r="AB3829">
        <v>107.622822628485</v>
      </c>
      <c r="AC3829">
        <v>130.51555843175299</v>
      </c>
      <c r="AD3829">
        <v>166.12455329055001</v>
      </c>
      <c r="AE3829">
        <v>205.649014902299</v>
      </c>
      <c r="AF3829">
        <v>250.618999732887</v>
      </c>
      <c r="AG3829">
        <v>305.03117449981102</v>
      </c>
      <c r="AH3829">
        <v>340.24212454770202</v>
      </c>
      <c r="AI3829">
        <v>382.50080241810298</v>
      </c>
      <c r="AJ3829">
        <v>418.344325525805</v>
      </c>
      <c r="AK3829">
        <v>454.42867680603001</v>
      </c>
      <c r="AL3829">
        <v>496.82752722171</v>
      </c>
      <c r="AM3829">
        <v>600.93261688590098</v>
      </c>
    </row>
    <row r="3830" spans="1:39" customFormat="1" hidden="1" x14ac:dyDescent="0.2">
      <c r="A3830" t="s">
        <v>409</v>
      </c>
      <c r="B3830" s="1" t="s">
        <v>170</v>
      </c>
      <c r="C3830" t="s">
        <v>358</v>
      </c>
      <c r="D3830" s="1" t="s">
        <v>7</v>
      </c>
      <c r="E3830" t="s">
        <v>49</v>
      </c>
      <c r="F3830" t="s">
        <v>49</v>
      </c>
      <c r="G3830" t="s">
        <v>49</v>
      </c>
      <c r="H3830" t="s">
        <v>49</v>
      </c>
      <c r="I3830" t="s">
        <v>49</v>
      </c>
      <c r="J3830" t="s">
        <v>49</v>
      </c>
      <c r="K3830" t="s">
        <v>49</v>
      </c>
      <c r="L3830" t="s">
        <v>49</v>
      </c>
      <c r="M3830">
        <v>47.3118286132813</v>
      </c>
      <c r="N3830" t="s">
        <v>49</v>
      </c>
      <c r="O3830">
        <v>49.197860717773402</v>
      </c>
      <c r="P3830" t="s">
        <v>49</v>
      </c>
      <c r="Q3830">
        <v>48.936168670654297</v>
      </c>
      <c r="R3830" t="s">
        <v>49</v>
      </c>
      <c r="S3830">
        <v>14.8148145675659</v>
      </c>
      <c r="T3830">
        <v>26.4550266265869</v>
      </c>
      <c r="U3830">
        <v>25.123151779174801</v>
      </c>
      <c r="V3830">
        <v>27.317073822021499</v>
      </c>
      <c r="W3830">
        <v>36.097560882568402</v>
      </c>
      <c r="X3830">
        <v>35.922328948974602</v>
      </c>
      <c r="Y3830">
        <v>38.349514007568402</v>
      </c>
      <c r="Z3830">
        <v>41.148326873779297</v>
      </c>
      <c r="AA3830">
        <v>38.5714302062988</v>
      </c>
      <c r="AB3830">
        <v>41.232227325439503</v>
      </c>
      <c r="AC3830">
        <v>38.862560272216797</v>
      </c>
      <c r="AD3830">
        <v>32.701423645019503</v>
      </c>
      <c r="AE3830">
        <v>25</v>
      </c>
      <c r="AF3830">
        <v>23.809524536132798</v>
      </c>
      <c r="AG3830">
        <v>23.809524536132798</v>
      </c>
      <c r="AH3830">
        <v>28.095237731933601</v>
      </c>
      <c r="AI3830">
        <v>24.761905670166001</v>
      </c>
      <c r="AJ3830">
        <v>25.238094329833999</v>
      </c>
      <c r="AK3830">
        <v>40</v>
      </c>
      <c r="AL3830">
        <v>44.761905670166001</v>
      </c>
      <c r="AM3830">
        <v>30.188678741455099</v>
      </c>
    </row>
    <row r="3831" spans="1:39" customFormat="1" hidden="1" x14ac:dyDescent="0.2">
      <c r="A3831" t="s">
        <v>409</v>
      </c>
      <c r="B3831" s="1" t="s">
        <v>170</v>
      </c>
      <c r="C3831" t="s">
        <v>143</v>
      </c>
      <c r="D3831" s="1" t="s">
        <v>308</v>
      </c>
      <c r="E3831" t="s">
        <v>49</v>
      </c>
      <c r="F3831" t="s">
        <v>49</v>
      </c>
      <c r="G3831" t="s">
        <v>49</v>
      </c>
      <c r="H3831" t="s">
        <v>49</v>
      </c>
      <c r="I3831" t="s">
        <v>49</v>
      </c>
      <c r="J3831" t="s">
        <v>49</v>
      </c>
      <c r="K3831" t="s">
        <v>49</v>
      </c>
      <c r="L3831" t="s">
        <v>49</v>
      </c>
      <c r="M3831" t="s">
        <v>49</v>
      </c>
      <c r="N3831" t="s">
        <v>49</v>
      </c>
      <c r="O3831" t="s">
        <v>49</v>
      </c>
      <c r="P3831" t="s">
        <v>49</v>
      </c>
      <c r="Q3831" t="s">
        <v>49</v>
      </c>
      <c r="R3831" t="s">
        <v>49</v>
      </c>
      <c r="S3831" t="s">
        <v>49</v>
      </c>
      <c r="T3831">
        <v>0</v>
      </c>
      <c r="U3831">
        <v>0</v>
      </c>
      <c r="V3831">
        <v>0</v>
      </c>
      <c r="W3831">
        <v>0</v>
      </c>
      <c r="X3831">
        <v>0</v>
      </c>
      <c r="Y3831">
        <v>0</v>
      </c>
      <c r="Z3831">
        <v>0</v>
      </c>
      <c r="AA3831">
        <v>0</v>
      </c>
      <c r="AB3831">
        <v>0</v>
      </c>
      <c r="AC3831">
        <v>0</v>
      </c>
      <c r="AD3831">
        <v>0</v>
      </c>
      <c r="AE3831">
        <v>0</v>
      </c>
      <c r="AF3831">
        <v>0</v>
      </c>
      <c r="AG3831">
        <v>0</v>
      </c>
      <c r="AH3831">
        <v>0</v>
      </c>
      <c r="AI3831">
        <v>0</v>
      </c>
      <c r="AJ3831">
        <v>0</v>
      </c>
      <c r="AK3831" t="s">
        <v>49</v>
      </c>
      <c r="AL3831" t="s">
        <v>49</v>
      </c>
      <c r="AM3831" t="s">
        <v>49</v>
      </c>
    </row>
    <row r="3832" spans="1:39" customFormat="1" hidden="1" x14ac:dyDescent="0.2">
      <c r="A3832" t="s">
        <v>409</v>
      </c>
      <c r="B3832" s="1" t="s">
        <v>170</v>
      </c>
      <c r="C3832" t="s">
        <v>186</v>
      </c>
      <c r="D3832" s="1" t="s">
        <v>144</v>
      </c>
      <c r="E3832" t="s">
        <v>49</v>
      </c>
      <c r="F3832" t="s">
        <v>49</v>
      </c>
      <c r="G3832" t="s">
        <v>49</v>
      </c>
      <c r="H3832" t="s">
        <v>49</v>
      </c>
      <c r="I3832" t="s">
        <v>49</v>
      </c>
      <c r="J3832" t="s">
        <v>49</v>
      </c>
      <c r="K3832" t="s">
        <v>49</v>
      </c>
      <c r="L3832" t="s">
        <v>49</v>
      </c>
      <c r="M3832">
        <v>-0.31606310606002802</v>
      </c>
      <c r="N3832" t="s">
        <v>49</v>
      </c>
      <c r="O3832">
        <v>-0.26030135154724099</v>
      </c>
      <c r="P3832" t="s">
        <v>49</v>
      </c>
      <c r="Q3832">
        <v>-0.228705078363419</v>
      </c>
      <c r="R3832" t="s">
        <v>49</v>
      </c>
      <c r="S3832">
        <v>-1.02161753177643</v>
      </c>
      <c r="T3832">
        <v>-0.75881463289260898</v>
      </c>
      <c r="U3832">
        <v>-0.80119442939758301</v>
      </c>
      <c r="V3832">
        <v>-0.71567958593368497</v>
      </c>
      <c r="W3832">
        <v>-0.54952633380889904</v>
      </c>
      <c r="X3832">
        <v>-0.51600652933120705</v>
      </c>
      <c r="Y3832">
        <v>-0.44590267539024397</v>
      </c>
      <c r="Z3832">
        <v>-0.40589764714241</v>
      </c>
      <c r="AA3832">
        <v>-0.48874643445014998</v>
      </c>
      <c r="AB3832">
        <v>-0.42636647820472701</v>
      </c>
      <c r="AC3832">
        <v>-0.47725352644920299</v>
      </c>
      <c r="AD3832">
        <v>-0.61957281827926602</v>
      </c>
      <c r="AE3832">
        <v>-0.76122617721557595</v>
      </c>
      <c r="AF3832">
        <v>-0.79373186826705899</v>
      </c>
      <c r="AG3832">
        <v>-0.78418940305709794</v>
      </c>
      <c r="AH3832">
        <v>-0.68725425004959095</v>
      </c>
      <c r="AI3832">
        <v>-0.76565200090408303</v>
      </c>
      <c r="AJ3832">
        <v>-0.78540432453155495</v>
      </c>
      <c r="AK3832">
        <v>-0.39275395870208701</v>
      </c>
      <c r="AL3832">
        <v>-0.32319375872612</v>
      </c>
      <c r="AM3832">
        <v>-0.61048007011413596</v>
      </c>
    </row>
    <row r="3833" spans="1:39" customFormat="1" hidden="1" x14ac:dyDescent="0.2">
      <c r="A3833" t="s">
        <v>409</v>
      </c>
      <c r="B3833" s="1" t="s">
        <v>170</v>
      </c>
      <c r="C3833" t="s">
        <v>418</v>
      </c>
      <c r="D3833" s="1" t="s">
        <v>461</v>
      </c>
      <c r="E3833" t="s">
        <v>49</v>
      </c>
      <c r="F3833" t="s">
        <v>49</v>
      </c>
      <c r="G3833" t="s">
        <v>49</v>
      </c>
      <c r="H3833" t="s">
        <v>49</v>
      </c>
      <c r="I3833" t="s">
        <v>49</v>
      </c>
      <c r="J3833" t="s">
        <v>49</v>
      </c>
      <c r="K3833" t="s">
        <v>49</v>
      </c>
      <c r="L3833" t="s">
        <v>49</v>
      </c>
      <c r="M3833" t="s">
        <v>49</v>
      </c>
      <c r="N3833" t="s">
        <v>49</v>
      </c>
      <c r="O3833" t="s">
        <v>49</v>
      </c>
      <c r="P3833" t="s">
        <v>49</v>
      </c>
      <c r="Q3833" t="s">
        <v>49</v>
      </c>
      <c r="R3833" t="s">
        <v>49</v>
      </c>
      <c r="S3833" t="s">
        <v>49</v>
      </c>
      <c r="T3833" t="s">
        <v>49</v>
      </c>
      <c r="U3833" t="s">
        <v>49</v>
      </c>
      <c r="V3833">
        <v>3.5</v>
      </c>
      <c r="W3833">
        <v>3.5</v>
      </c>
      <c r="X3833">
        <v>3</v>
      </c>
      <c r="Y3833">
        <v>3</v>
      </c>
      <c r="Z3833">
        <v>3.5</v>
      </c>
      <c r="AA3833">
        <v>3.5</v>
      </c>
      <c r="AB3833">
        <v>3.5</v>
      </c>
      <c r="AC3833">
        <v>3.5</v>
      </c>
      <c r="AD3833">
        <v>3.5</v>
      </c>
      <c r="AE3833">
        <v>3.5</v>
      </c>
      <c r="AF3833">
        <v>3.5</v>
      </c>
      <c r="AG3833">
        <v>3.5</v>
      </c>
      <c r="AH3833">
        <v>3.5</v>
      </c>
      <c r="AI3833">
        <v>3.5</v>
      </c>
      <c r="AJ3833">
        <v>3.5</v>
      </c>
      <c r="AK3833">
        <v>3.5</v>
      </c>
      <c r="AL3833">
        <v>3.5</v>
      </c>
      <c r="AM3833">
        <v>3.5</v>
      </c>
    </row>
    <row r="3834" spans="1:39" customFormat="1" hidden="1" x14ac:dyDescent="0.2">
      <c r="A3834" t="s">
        <v>409</v>
      </c>
      <c r="B3834" s="1" t="s">
        <v>170</v>
      </c>
      <c r="C3834" t="s">
        <v>507</v>
      </c>
      <c r="D3834" s="1" t="s">
        <v>216</v>
      </c>
      <c r="E3834" t="s">
        <v>49</v>
      </c>
      <c r="F3834" t="s">
        <v>49</v>
      </c>
      <c r="G3834" t="s">
        <v>49</v>
      </c>
      <c r="H3834" t="s">
        <v>49</v>
      </c>
      <c r="I3834" t="s">
        <v>49</v>
      </c>
      <c r="J3834" t="s">
        <v>49</v>
      </c>
      <c r="K3834" t="s">
        <v>49</v>
      </c>
      <c r="L3834" t="s">
        <v>49</v>
      </c>
      <c r="M3834" t="s">
        <v>49</v>
      </c>
      <c r="N3834" t="s">
        <v>49</v>
      </c>
      <c r="O3834" t="s">
        <v>49</v>
      </c>
      <c r="P3834" t="s">
        <v>49</v>
      </c>
      <c r="Q3834" t="s">
        <v>49</v>
      </c>
      <c r="R3834" t="s">
        <v>49</v>
      </c>
      <c r="S3834" t="s">
        <v>49</v>
      </c>
      <c r="T3834" t="s">
        <v>49</v>
      </c>
      <c r="U3834" t="s">
        <v>49</v>
      </c>
      <c r="V3834">
        <v>3.5</v>
      </c>
      <c r="W3834">
        <v>3.5</v>
      </c>
      <c r="X3834">
        <v>3.5</v>
      </c>
      <c r="Y3834">
        <v>3.5</v>
      </c>
      <c r="Z3834">
        <v>3.5</v>
      </c>
      <c r="AA3834">
        <v>3</v>
      </c>
      <c r="AB3834">
        <v>3</v>
      </c>
      <c r="AC3834">
        <v>3</v>
      </c>
      <c r="AD3834">
        <v>2.5</v>
      </c>
      <c r="AE3834">
        <v>3</v>
      </c>
      <c r="AF3834">
        <v>3</v>
      </c>
      <c r="AG3834">
        <v>3</v>
      </c>
      <c r="AH3834">
        <v>3</v>
      </c>
      <c r="AI3834">
        <v>3</v>
      </c>
      <c r="AJ3834">
        <v>3</v>
      </c>
      <c r="AK3834">
        <v>3</v>
      </c>
      <c r="AL3834">
        <v>3</v>
      </c>
      <c r="AM3834">
        <v>3</v>
      </c>
    </row>
    <row r="3835" spans="1:39" customFormat="1" hidden="1" x14ac:dyDescent="0.2">
      <c r="A3835" t="s">
        <v>409</v>
      </c>
      <c r="B3835" s="1" t="s">
        <v>170</v>
      </c>
      <c r="C3835" t="s">
        <v>118</v>
      </c>
      <c r="D3835" s="1" t="s">
        <v>580</v>
      </c>
      <c r="E3835" t="s">
        <v>49</v>
      </c>
      <c r="F3835" t="s">
        <v>49</v>
      </c>
      <c r="G3835" t="s">
        <v>49</v>
      </c>
      <c r="H3835" t="s">
        <v>49</v>
      </c>
      <c r="I3835" t="s">
        <v>49</v>
      </c>
      <c r="J3835" t="s">
        <v>49</v>
      </c>
      <c r="K3835" t="s">
        <v>49</v>
      </c>
      <c r="L3835" t="s">
        <v>49</v>
      </c>
      <c r="M3835" t="s">
        <v>49</v>
      </c>
      <c r="N3835" t="s">
        <v>49</v>
      </c>
      <c r="O3835" t="s">
        <v>49</v>
      </c>
      <c r="P3835" t="s">
        <v>49</v>
      </c>
      <c r="Q3835" t="s">
        <v>49</v>
      </c>
      <c r="R3835" t="s">
        <v>49</v>
      </c>
      <c r="S3835" t="s">
        <v>49</v>
      </c>
      <c r="T3835" t="s">
        <v>49</v>
      </c>
      <c r="U3835" t="s">
        <v>49</v>
      </c>
      <c r="V3835">
        <v>3</v>
      </c>
      <c r="W3835">
        <v>3</v>
      </c>
      <c r="X3835">
        <v>3</v>
      </c>
      <c r="Y3835">
        <v>3</v>
      </c>
      <c r="Z3835">
        <v>3</v>
      </c>
      <c r="AA3835">
        <v>3</v>
      </c>
      <c r="AB3835">
        <v>3.5</v>
      </c>
      <c r="AC3835">
        <v>3</v>
      </c>
      <c r="AD3835">
        <v>3</v>
      </c>
      <c r="AE3835">
        <v>3</v>
      </c>
      <c r="AF3835">
        <v>3</v>
      </c>
      <c r="AG3835">
        <v>3</v>
      </c>
      <c r="AH3835">
        <v>3</v>
      </c>
      <c r="AI3835">
        <v>3</v>
      </c>
      <c r="AJ3835">
        <v>3</v>
      </c>
      <c r="AK3835">
        <v>3</v>
      </c>
      <c r="AL3835">
        <v>2.5</v>
      </c>
      <c r="AM3835">
        <v>2</v>
      </c>
    </row>
    <row r="3836" spans="1:39" customFormat="1" hidden="1" x14ac:dyDescent="0.2">
      <c r="A3836" t="s">
        <v>409</v>
      </c>
      <c r="B3836" s="1" t="s">
        <v>170</v>
      </c>
      <c r="C3836" t="s">
        <v>508</v>
      </c>
      <c r="D3836" s="1" t="s">
        <v>500</v>
      </c>
      <c r="E3836" t="s">
        <v>49</v>
      </c>
      <c r="F3836" t="s">
        <v>49</v>
      </c>
      <c r="G3836" t="s">
        <v>49</v>
      </c>
      <c r="H3836" t="s">
        <v>49</v>
      </c>
      <c r="I3836" t="s">
        <v>49</v>
      </c>
      <c r="J3836" t="s">
        <v>49</v>
      </c>
      <c r="K3836" t="s">
        <v>49</v>
      </c>
      <c r="L3836" t="s">
        <v>49</v>
      </c>
      <c r="M3836" t="s">
        <v>49</v>
      </c>
      <c r="N3836" t="s">
        <v>49</v>
      </c>
      <c r="O3836" t="s">
        <v>49</v>
      </c>
      <c r="P3836" t="s">
        <v>49</v>
      </c>
      <c r="Q3836" t="s">
        <v>49</v>
      </c>
      <c r="R3836" t="s">
        <v>49</v>
      </c>
      <c r="S3836" t="s">
        <v>49</v>
      </c>
      <c r="T3836" t="s">
        <v>49</v>
      </c>
      <c r="U3836" t="s">
        <v>49</v>
      </c>
      <c r="V3836">
        <v>3</v>
      </c>
      <c r="W3836">
        <v>3</v>
      </c>
      <c r="X3836">
        <v>3.5</v>
      </c>
      <c r="Y3836">
        <v>3.5</v>
      </c>
      <c r="Z3836">
        <v>3.5</v>
      </c>
      <c r="AA3836">
        <v>3.5</v>
      </c>
      <c r="AB3836">
        <v>3.5</v>
      </c>
      <c r="AC3836">
        <v>3</v>
      </c>
      <c r="AD3836">
        <v>3</v>
      </c>
      <c r="AE3836">
        <v>3</v>
      </c>
      <c r="AF3836">
        <v>2.5</v>
      </c>
      <c r="AG3836">
        <v>2.5</v>
      </c>
      <c r="AH3836">
        <v>2.5</v>
      </c>
      <c r="AI3836">
        <v>2</v>
      </c>
      <c r="AJ3836">
        <v>2</v>
      </c>
      <c r="AK3836">
        <v>2</v>
      </c>
      <c r="AL3836">
        <v>2</v>
      </c>
      <c r="AM3836">
        <v>1.5</v>
      </c>
    </row>
    <row r="3837" spans="1:39" customFormat="1" hidden="1" x14ac:dyDescent="0.2">
      <c r="A3837" t="s">
        <v>409</v>
      </c>
      <c r="B3837" s="1" t="s">
        <v>170</v>
      </c>
      <c r="C3837" t="s">
        <v>528</v>
      </c>
      <c r="D3837" s="1" t="s">
        <v>397</v>
      </c>
      <c r="E3837" t="s">
        <v>49</v>
      </c>
      <c r="F3837" t="s">
        <v>49</v>
      </c>
      <c r="G3837" t="s">
        <v>49</v>
      </c>
      <c r="H3837" t="s">
        <v>49</v>
      </c>
      <c r="I3837" t="s">
        <v>49</v>
      </c>
      <c r="J3837" t="s">
        <v>49</v>
      </c>
      <c r="K3837" t="s">
        <v>49</v>
      </c>
      <c r="L3837" t="s">
        <v>49</v>
      </c>
      <c r="M3837" t="s">
        <v>49</v>
      </c>
      <c r="N3837" t="s">
        <v>49</v>
      </c>
      <c r="O3837" t="s">
        <v>49</v>
      </c>
      <c r="P3837" t="s">
        <v>49</v>
      </c>
      <c r="Q3837" t="s">
        <v>49</v>
      </c>
      <c r="R3837" t="s">
        <v>49</v>
      </c>
      <c r="S3837" t="s">
        <v>49</v>
      </c>
      <c r="T3837" t="s">
        <v>49</v>
      </c>
      <c r="U3837" t="s">
        <v>49</v>
      </c>
      <c r="V3837">
        <v>3</v>
      </c>
      <c r="W3837">
        <v>3</v>
      </c>
      <c r="X3837">
        <v>3</v>
      </c>
      <c r="Y3837">
        <v>3</v>
      </c>
      <c r="Z3837">
        <v>3</v>
      </c>
      <c r="AA3837">
        <v>3</v>
      </c>
      <c r="AB3837">
        <v>3</v>
      </c>
      <c r="AC3837">
        <v>2.5</v>
      </c>
      <c r="AD3837">
        <v>2.5</v>
      </c>
      <c r="AE3837">
        <v>3</v>
      </c>
      <c r="AF3837">
        <v>3</v>
      </c>
      <c r="AG3837">
        <v>3</v>
      </c>
      <c r="AH3837">
        <v>3</v>
      </c>
      <c r="AI3837">
        <v>3</v>
      </c>
      <c r="AJ3837">
        <v>3.5</v>
      </c>
      <c r="AK3837">
        <v>3.5</v>
      </c>
      <c r="AL3837">
        <v>3.5</v>
      </c>
      <c r="AM3837">
        <v>3.5</v>
      </c>
    </row>
    <row r="3838" spans="1:39" customFormat="1" hidden="1" x14ac:dyDescent="0.2">
      <c r="A3838" t="s">
        <v>409</v>
      </c>
      <c r="B3838" s="1" t="s">
        <v>170</v>
      </c>
      <c r="C3838" t="s">
        <v>521</v>
      </c>
      <c r="D3838" s="1" t="s">
        <v>111</v>
      </c>
      <c r="E3838" t="s">
        <v>49</v>
      </c>
      <c r="F3838" t="s">
        <v>49</v>
      </c>
      <c r="G3838" t="s">
        <v>49</v>
      </c>
      <c r="H3838" t="s">
        <v>49</v>
      </c>
      <c r="I3838" t="s">
        <v>49</v>
      </c>
      <c r="J3838" t="s">
        <v>49</v>
      </c>
      <c r="K3838" t="s">
        <v>49</v>
      </c>
      <c r="L3838" t="s">
        <v>49</v>
      </c>
      <c r="M3838" t="s">
        <v>49</v>
      </c>
      <c r="N3838" t="s">
        <v>49</v>
      </c>
      <c r="O3838" t="s">
        <v>49</v>
      </c>
      <c r="P3838" t="s">
        <v>49</v>
      </c>
      <c r="Q3838" t="s">
        <v>49</v>
      </c>
      <c r="R3838" t="s">
        <v>49</v>
      </c>
      <c r="S3838" t="s">
        <v>49</v>
      </c>
      <c r="T3838" t="s">
        <v>49</v>
      </c>
      <c r="U3838" t="s">
        <v>49</v>
      </c>
      <c r="V3838">
        <v>3</v>
      </c>
      <c r="W3838">
        <v>3.5</v>
      </c>
      <c r="X3838">
        <v>3.5</v>
      </c>
      <c r="Y3838">
        <v>3.5</v>
      </c>
      <c r="Z3838">
        <v>3</v>
      </c>
      <c r="AA3838">
        <v>3</v>
      </c>
      <c r="AB3838">
        <v>2.5</v>
      </c>
      <c r="AC3838">
        <v>3</v>
      </c>
      <c r="AD3838">
        <v>3</v>
      </c>
      <c r="AE3838">
        <v>3</v>
      </c>
      <c r="AF3838">
        <v>3</v>
      </c>
      <c r="AG3838">
        <v>3</v>
      </c>
      <c r="AH3838">
        <v>3.5</v>
      </c>
      <c r="AI3838">
        <v>3.5</v>
      </c>
      <c r="AJ3838">
        <v>3.5</v>
      </c>
      <c r="AK3838">
        <v>3.5</v>
      </c>
      <c r="AL3838">
        <v>3</v>
      </c>
      <c r="AM3838">
        <v>3</v>
      </c>
    </row>
    <row r="3839" spans="1:39" customFormat="1" hidden="1" x14ac:dyDescent="0.2">
      <c r="A3839" t="s">
        <v>409</v>
      </c>
      <c r="B3839" s="1" t="s">
        <v>170</v>
      </c>
      <c r="C3839" t="s">
        <v>50</v>
      </c>
      <c r="D3839" s="1" t="s">
        <v>569</v>
      </c>
      <c r="E3839">
        <v>-4.3252250891587458</v>
      </c>
      <c r="F3839">
        <v>-2.2140710903954623</v>
      </c>
      <c r="G3839">
        <v>-3.1489359135598076</v>
      </c>
      <c r="H3839">
        <v>-7.1004123111427218</v>
      </c>
      <c r="I3839">
        <v>-10.879157013481302</v>
      </c>
      <c r="J3839">
        <v>-5.4939592866186269</v>
      </c>
      <c r="K3839">
        <v>-10.505612579565161</v>
      </c>
      <c r="L3839">
        <v>-3.8372912483520905</v>
      </c>
      <c r="M3839">
        <v>-4.4411102792818156</v>
      </c>
      <c r="N3839">
        <v>-7.1265543590235918</v>
      </c>
      <c r="O3839">
        <v>-0.17176516811808895</v>
      </c>
      <c r="P3839">
        <v>-6.0958313089322491</v>
      </c>
      <c r="Q3839">
        <v>-2.8966242166944678</v>
      </c>
      <c r="R3839">
        <v>-2.3999480507183875</v>
      </c>
      <c r="S3839">
        <v>-3.94494805532032</v>
      </c>
      <c r="T3839">
        <v>-5.3317468919204529</v>
      </c>
      <c r="U3839">
        <v>-7.491806776500991</v>
      </c>
      <c r="V3839">
        <v>-9.5238929347159598</v>
      </c>
      <c r="W3839">
        <v>-5.269113711786841</v>
      </c>
      <c r="X3839">
        <v>-6.4798325973538322</v>
      </c>
      <c r="Y3839">
        <v>-8.9542897854015209</v>
      </c>
      <c r="Z3839">
        <v>-6.0337420383018108</v>
      </c>
      <c r="AA3839">
        <v>-9.5700793037505658</v>
      </c>
      <c r="AB3839">
        <v>-9.7587211778375238</v>
      </c>
      <c r="AC3839">
        <v>-8.4879804439528801</v>
      </c>
      <c r="AD3839">
        <v>-15.391592076763178</v>
      </c>
      <c r="AE3839">
        <v>-12.822351301499497</v>
      </c>
      <c r="AF3839">
        <v>-11.54537609559061</v>
      </c>
      <c r="AG3839">
        <v>-12.713400807721897</v>
      </c>
      <c r="AH3839">
        <v>-17.420870993836772</v>
      </c>
      <c r="AI3839">
        <v>-17.040251756095632</v>
      </c>
      <c r="AJ3839">
        <v>-11.981928267929391</v>
      </c>
      <c r="AK3839">
        <v>-12.162530794960059</v>
      </c>
      <c r="AL3839">
        <v>-12.243828646877823</v>
      </c>
      <c r="AM3839" t="s">
        <v>49</v>
      </c>
    </row>
    <row r="3840" spans="1:39" customFormat="1" hidden="1" x14ac:dyDescent="0.2">
      <c r="A3840" t="s">
        <v>409</v>
      </c>
      <c r="B3840" s="1" t="s">
        <v>170</v>
      </c>
      <c r="C3840" t="s">
        <v>229</v>
      </c>
      <c r="D3840" s="1" t="s">
        <v>536</v>
      </c>
      <c r="E3840" t="s">
        <v>49</v>
      </c>
      <c r="F3840" t="s">
        <v>49</v>
      </c>
      <c r="G3840" t="s">
        <v>49</v>
      </c>
      <c r="H3840" t="s">
        <v>49</v>
      </c>
      <c r="I3840" t="s">
        <v>49</v>
      </c>
      <c r="J3840" t="s">
        <v>49</v>
      </c>
      <c r="K3840" t="s">
        <v>49</v>
      </c>
      <c r="L3840" t="s">
        <v>49</v>
      </c>
      <c r="M3840" t="s">
        <v>49</v>
      </c>
      <c r="N3840" t="s">
        <v>49</v>
      </c>
      <c r="O3840" t="s">
        <v>49</v>
      </c>
      <c r="P3840" t="s">
        <v>49</v>
      </c>
      <c r="Q3840" t="s">
        <v>49</v>
      </c>
      <c r="R3840" t="s">
        <v>49</v>
      </c>
      <c r="S3840" t="s">
        <v>49</v>
      </c>
      <c r="T3840" t="s">
        <v>49</v>
      </c>
      <c r="U3840" t="s">
        <v>49</v>
      </c>
      <c r="V3840" t="s">
        <v>49</v>
      </c>
      <c r="W3840" t="s">
        <v>49</v>
      </c>
      <c r="X3840" t="s">
        <v>49</v>
      </c>
      <c r="Y3840" t="s">
        <v>49</v>
      </c>
      <c r="Z3840" t="s">
        <v>49</v>
      </c>
      <c r="AA3840" t="s">
        <v>49</v>
      </c>
      <c r="AB3840" t="s">
        <v>49</v>
      </c>
      <c r="AC3840" t="s">
        <v>49</v>
      </c>
      <c r="AD3840" t="s">
        <v>49</v>
      </c>
      <c r="AE3840" t="s">
        <v>49</v>
      </c>
      <c r="AF3840" t="s">
        <v>49</v>
      </c>
      <c r="AG3840" t="s">
        <v>49</v>
      </c>
      <c r="AH3840" t="s">
        <v>49</v>
      </c>
      <c r="AI3840" t="s">
        <v>49</v>
      </c>
      <c r="AJ3840" t="s">
        <v>49</v>
      </c>
      <c r="AK3840" t="s">
        <v>49</v>
      </c>
      <c r="AL3840" t="s">
        <v>49</v>
      </c>
      <c r="AM3840" t="s">
        <v>49</v>
      </c>
    </row>
    <row r="3841" spans="1:39" customFormat="1" hidden="1" x14ac:dyDescent="0.2">
      <c r="A3841" t="s">
        <v>409</v>
      </c>
      <c r="B3841" s="1" t="s">
        <v>170</v>
      </c>
      <c r="C3841" t="s">
        <v>522</v>
      </c>
      <c r="D3841" s="1" t="s">
        <v>468</v>
      </c>
      <c r="E3841" t="s">
        <v>49</v>
      </c>
      <c r="F3841" t="s">
        <v>49</v>
      </c>
      <c r="G3841" t="s">
        <v>49</v>
      </c>
      <c r="H3841" t="s">
        <v>49</v>
      </c>
      <c r="I3841" t="s">
        <v>49</v>
      </c>
      <c r="J3841" t="s">
        <v>49</v>
      </c>
      <c r="K3841" t="s">
        <v>49</v>
      </c>
      <c r="L3841" t="s">
        <v>49</v>
      </c>
      <c r="M3841" t="s">
        <v>49</v>
      </c>
      <c r="N3841" t="s">
        <v>49</v>
      </c>
      <c r="O3841" t="s">
        <v>49</v>
      </c>
      <c r="P3841" t="s">
        <v>49</v>
      </c>
      <c r="Q3841" t="s">
        <v>49</v>
      </c>
      <c r="R3841" t="s">
        <v>49</v>
      </c>
      <c r="S3841" t="s">
        <v>49</v>
      </c>
      <c r="T3841" t="s">
        <v>49</v>
      </c>
      <c r="U3841" t="s">
        <v>49</v>
      </c>
      <c r="V3841" t="s">
        <v>49</v>
      </c>
      <c r="W3841" t="s">
        <v>49</v>
      </c>
      <c r="X3841" t="s">
        <v>49</v>
      </c>
      <c r="Y3841" t="s">
        <v>49</v>
      </c>
      <c r="Z3841" t="s">
        <v>49</v>
      </c>
      <c r="AA3841" t="s">
        <v>49</v>
      </c>
      <c r="AB3841" t="s">
        <v>49</v>
      </c>
      <c r="AC3841" t="s">
        <v>49</v>
      </c>
      <c r="AD3841">
        <v>0</v>
      </c>
      <c r="AE3841">
        <v>0</v>
      </c>
      <c r="AF3841">
        <v>0</v>
      </c>
      <c r="AG3841">
        <v>0</v>
      </c>
      <c r="AH3841">
        <v>7</v>
      </c>
      <c r="AI3841">
        <v>7</v>
      </c>
      <c r="AJ3841">
        <v>7</v>
      </c>
      <c r="AK3841" t="s">
        <v>49</v>
      </c>
      <c r="AL3841" t="s">
        <v>49</v>
      </c>
      <c r="AM3841" t="s">
        <v>49</v>
      </c>
    </row>
    <row r="3842" spans="1:39" customFormat="1" hidden="1" x14ac:dyDescent="0.2">
      <c r="A3842" t="s">
        <v>409</v>
      </c>
      <c r="B3842" s="1" t="s">
        <v>170</v>
      </c>
      <c r="C3842" t="s">
        <v>28</v>
      </c>
      <c r="D3842" s="1" t="s">
        <v>553</v>
      </c>
      <c r="E3842">
        <v>5.0663567335632473</v>
      </c>
      <c r="F3842">
        <v>5.9993693221757569</v>
      </c>
      <c r="G3842">
        <v>6.9215271533332343</v>
      </c>
      <c r="H3842">
        <v>7.3197430796509408</v>
      </c>
      <c r="I3842">
        <v>9.3719815333250907</v>
      </c>
      <c r="J3842">
        <v>5.7653257514232985</v>
      </c>
      <c r="K3842">
        <v>7.8403919231596824</v>
      </c>
      <c r="L3842">
        <v>4.0300626373579354</v>
      </c>
      <c r="M3842">
        <v>2.7684019113918859</v>
      </c>
      <c r="N3842">
        <v>2.5156517073960138</v>
      </c>
      <c r="O3842">
        <v>4.3945972571374652</v>
      </c>
      <c r="P3842">
        <v>3.262209063063616</v>
      </c>
      <c r="Q3842">
        <v>3.8506051173674267</v>
      </c>
      <c r="R3842">
        <v>3.578623024268436</v>
      </c>
      <c r="S3842">
        <v>1.8875191273745298</v>
      </c>
      <c r="T3842">
        <v>2.155590372912517</v>
      </c>
      <c r="U3842">
        <v>2.527828723756627</v>
      </c>
      <c r="V3842">
        <v>2.7779338413944989</v>
      </c>
      <c r="W3842">
        <v>3.5061678656129684</v>
      </c>
      <c r="X3842">
        <v>3.7643378242807701</v>
      </c>
      <c r="Y3842">
        <v>6.2622991641370476</v>
      </c>
      <c r="Z3842">
        <v>7.4725844899914584</v>
      </c>
      <c r="AA3842">
        <v>9.5029934420259234</v>
      </c>
      <c r="AB3842">
        <v>9.5736141019891896</v>
      </c>
      <c r="AC3842">
        <v>10.014673658556211</v>
      </c>
      <c r="AD3842">
        <v>8.5570860844231831</v>
      </c>
      <c r="AE3842">
        <v>7.8359858101628417</v>
      </c>
      <c r="AF3842">
        <v>9.1724038585018999</v>
      </c>
      <c r="AG3842">
        <v>8.0093092194190643</v>
      </c>
      <c r="AH3842">
        <v>7.478351039157638</v>
      </c>
      <c r="AI3842">
        <v>6.8166521527321127</v>
      </c>
      <c r="AJ3842">
        <v>7.2380934429027501</v>
      </c>
      <c r="AK3842">
        <v>7.6663353227711868</v>
      </c>
      <c r="AL3842">
        <v>8.0930109422583492</v>
      </c>
      <c r="AM3842">
        <v>8.1638744043822449</v>
      </c>
    </row>
    <row r="3843" spans="1:39" customFormat="1" hidden="1" x14ac:dyDescent="0.2">
      <c r="A3843" t="s">
        <v>409</v>
      </c>
      <c r="B3843" s="1" t="s">
        <v>170</v>
      </c>
      <c r="C3843" t="s">
        <v>342</v>
      </c>
      <c r="D3843" s="1" t="s">
        <v>491</v>
      </c>
      <c r="E3843" t="s">
        <v>49</v>
      </c>
      <c r="F3843" t="s">
        <v>49</v>
      </c>
      <c r="G3843" t="s">
        <v>49</v>
      </c>
      <c r="H3843" t="s">
        <v>49</v>
      </c>
      <c r="I3843" t="s">
        <v>49</v>
      </c>
      <c r="J3843" t="s">
        <v>49</v>
      </c>
      <c r="K3843" t="s">
        <v>49</v>
      </c>
      <c r="L3843" t="s">
        <v>49</v>
      </c>
      <c r="M3843" t="s">
        <v>49</v>
      </c>
      <c r="N3843" t="s">
        <v>49</v>
      </c>
      <c r="O3843" t="s">
        <v>49</v>
      </c>
      <c r="P3843" t="s">
        <v>49</v>
      </c>
      <c r="Q3843" t="s">
        <v>49</v>
      </c>
      <c r="R3843" t="s">
        <v>49</v>
      </c>
      <c r="S3843" t="s">
        <v>49</v>
      </c>
      <c r="T3843" t="s">
        <v>49</v>
      </c>
      <c r="U3843" t="s">
        <v>49</v>
      </c>
      <c r="V3843" t="s">
        <v>49</v>
      </c>
      <c r="W3843" t="s">
        <v>49</v>
      </c>
      <c r="X3843" t="s">
        <v>49</v>
      </c>
      <c r="Y3843" t="s">
        <v>49</v>
      </c>
      <c r="Z3843" t="s">
        <v>49</v>
      </c>
      <c r="AA3843" t="s">
        <v>49</v>
      </c>
      <c r="AB3843" t="s">
        <v>49</v>
      </c>
      <c r="AC3843" t="s">
        <v>49</v>
      </c>
      <c r="AD3843" t="s">
        <v>49</v>
      </c>
      <c r="AE3843" t="s">
        <v>49</v>
      </c>
      <c r="AF3843">
        <v>49.709609999999998</v>
      </c>
      <c r="AG3843">
        <v>53.22437</v>
      </c>
      <c r="AH3843">
        <v>59.520760000000003</v>
      </c>
      <c r="AI3843">
        <v>60.362000000000002</v>
      </c>
      <c r="AJ3843">
        <v>60.937100000000001</v>
      </c>
      <c r="AK3843" t="s">
        <v>49</v>
      </c>
      <c r="AL3843" t="s">
        <v>49</v>
      </c>
      <c r="AM3843" t="s">
        <v>49</v>
      </c>
    </row>
    <row r="3844" spans="1:39" customFormat="1" hidden="1" x14ac:dyDescent="0.2">
      <c r="A3844" t="s">
        <v>409</v>
      </c>
      <c r="B3844" s="1" t="s">
        <v>170</v>
      </c>
      <c r="C3844" t="s">
        <v>207</v>
      </c>
      <c r="D3844" s="1" t="s">
        <v>110</v>
      </c>
      <c r="E3844" t="s">
        <v>49</v>
      </c>
      <c r="F3844" t="s">
        <v>49</v>
      </c>
      <c r="G3844" t="s">
        <v>49</v>
      </c>
      <c r="H3844" t="s">
        <v>49</v>
      </c>
      <c r="I3844" t="s">
        <v>49</v>
      </c>
      <c r="J3844" t="s">
        <v>49</v>
      </c>
      <c r="K3844" t="s">
        <v>49</v>
      </c>
      <c r="L3844" t="s">
        <v>49</v>
      </c>
      <c r="M3844" t="s">
        <v>49</v>
      </c>
      <c r="N3844" t="s">
        <v>49</v>
      </c>
      <c r="O3844" t="s">
        <v>49</v>
      </c>
      <c r="P3844" t="s">
        <v>49</v>
      </c>
      <c r="Q3844" t="s">
        <v>49</v>
      </c>
      <c r="R3844" t="s">
        <v>49</v>
      </c>
      <c r="S3844" t="s">
        <v>49</v>
      </c>
      <c r="T3844" t="s">
        <v>49</v>
      </c>
      <c r="U3844" t="s">
        <v>49</v>
      </c>
      <c r="V3844" t="s">
        <v>49</v>
      </c>
      <c r="W3844" t="s">
        <v>49</v>
      </c>
      <c r="X3844" t="s">
        <v>49</v>
      </c>
      <c r="Y3844" t="s">
        <v>49</v>
      </c>
      <c r="Z3844" t="s">
        <v>49</v>
      </c>
      <c r="AA3844" t="s">
        <v>49</v>
      </c>
      <c r="AB3844" t="s">
        <v>49</v>
      </c>
      <c r="AC3844" t="s">
        <v>49</v>
      </c>
      <c r="AD3844" t="s">
        <v>49</v>
      </c>
      <c r="AE3844" t="s">
        <v>49</v>
      </c>
      <c r="AF3844">
        <v>1.3779100179672199</v>
      </c>
      <c r="AG3844" t="s">
        <v>49</v>
      </c>
      <c r="AH3844" t="s">
        <v>49</v>
      </c>
      <c r="AI3844" t="s">
        <v>49</v>
      </c>
      <c r="AJ3844" t="s">
        <v>49</v>
      </c>
      <c r="AK3844">
        <v>1.32095003128052</v>
      </c>
      <c r="AL3844" t="s">
        <v>49</v>
      </c>
      <c r="AM3844" t="s">
        <v>49</v>
      </c>
    </row>
    <row r="3845" spans="1:39" customFormat="1" hidden="1" x14ac:dyDescent="0.2">
      <c r="A3845" t="s">
        <v>409</v>
      </c>
      <c r="B3845" s="1" t="s">
        <v>170</v>
      </c>
      <c r="C3845" t="s">
        <v>40</v>
      </c>
      <c r="D3845" s="1" t="s">
        <v>286</v>
      </c>
      <c r="E3845" t="s">
        <v>49</v>
      </c>
      <c r="F3845" t="s">
        <v>49</v>
      </c>
      <c r="G3845" t="s">
        <v>49</v>
      </c>
      <c r="H3845" t="s">
        <v>49</v>
      </c>
      <c r="I3845" t="s">
        <v>49</v>
      </c>
      <c r="J3845" t="s">
        <v>49</v>
      </c>
      <c r="K3845" t="s">
        <v>49</v>
      </c>
      <c r="L3845" t="s">
        <v>49</v>
      </c>
      <c r="M3845" t="s">
        <v>49</v>
      </c>
      <c r="N3845" t="s">
        <v>49</v>
      </c>
      <c r="O3845" t="s">
        <v>49</v>
      </c>
      <c r="P3845" t="s">
        <v>49</v>
      </c>
      <c r="Q3845" t="s">
        <v>49</v>
      </c>
      <c r="R3845" t="s">
        <v>49</v>
      </c>
      <c r="S3845" t="s">
        <v>49</v>
      </c>
      <c r="T3845" t="s">
        <v>49</v>
      </c>
      <c r="U3845" t="s">
        <v>49</v>
      </c>
      <c r="V3845" t="s">
        <v>49</v>
      </c>
      <c r="W3845" t="s">
        <v>49</v>
      </c>
      <c r="X3845" t="s">
        <v>49</v>
      </c>
      <c r="Y3845" t="s">
        <v>49</v>
      </c>
      <c r="Z3845" t="s">
        <v>49</v>
      </c>
      <c r="AA3845" t="s">
        <v>49</v>
      </c>
      <c r="AB3845" t="s">
        <v>49</v>
      </c>
      <c r="AC3845" t="s">
        <v>49</v>
      </c>
      <c r="AD3845" t="s">
        <v>49</v>
      </c>
      <c r="AE3845" t="s">
        <v>49</v>
      </c>
      <c r="AF3845" t="s">
        <v>49</v>
      </c>
      <c r="AG3845" t="s">
        <v>49</v>
      </c>
      <c r="AH3845" t="s">
        <v>49</v>
      </c>
      <c r="AI3845" t="s">
        <v>49</v>
      </c>
      <c r="AJ3845" t="s">
        <v>49</v>
      </c>
      <c r="AK3845" t="s">
        <v>49</v>
      </c>
      <c r="AL3845" t="s">
        <v>49</v>
      </c>
      <c r="AM3845" t="s">
        <v>49</v>
      </c>
    </row>
    <row r="3846" spans="1:39" customFormat="1" hidden="1" x14ac:dyDescent="0.2">
      <c r="A3846" t="s">
        <v>409</v>
      </c>
      <c r="B3846" s="1" t="s">
        <v>170</v>
      </c>
      <c r="C3846" t="s">
        <v>445</v>
      </c>
      <c r="D3846" s="1" t="s">
        <v>307</v>
      </c>
      <c r="E3846" t="s">
        <v>49</v>
      </c>
      <c r="F3846" t="s">
        <v>49</v>
      </c>
      <c r="G3846" t="s">
        <v>49</v>
      </c>
      <c r="H3846">
        <v>0.89184640000000004</v>
      </c>
      <c r="I3846">
        <v>0.88191850000000005</v>
      </c>
      <c r="J3846">
        <v>0.92134579999999999</v>
      </c>
      <c r="K3846">
        <v>0.85997670000000004</v>
      </c>
      <c r="L3846">
        <v>1.013652</v>
      </c>
      <c r="M3846">
        <v>1.0707679999999999</v>
      </c>
      <c r="N3846">
        <v>1.07975</v>
      </c>
      <c r="O3846">
        <v>1.0772170000000001</v>
      </c>
      <c r="P3846">
        <v>1.109583</v>
      </c>
      <c r="Q3846">
        <v>1.119435</v>
      </c>
      <c r="R3846">
        <v>1.101502</v>
      </c>
      <c r="S3846">
        <v>1.2083600000000001</v>
      </c>
      <c r="T3846">
        <v>1.282036</v>
      </c>
      <c r="U3846">
        <v>1.305839</v>
      </c>
      <c r="V3846">
        <v>1.29213</v>
      </c>
      <c r="W3846">
        <v>1.2584040000000001</v>
      </c>
      <c r="X3846">
        <v>1.293704</v>
      </c>
      <c r="Y3846">
        <v>1.2100679999999999</v>
      </c>
      <c r="Z3846">
        <v>1.1195079999999999</v>
      </c>
      <c r="AA3846">
        <v>1.163033</v>
      </c>
      <c r="AB3846">
        <v>1.174796</v>
      </c>
      <c r="AC3846">
        <v>1.174871</v>
      </c>
      <c r="AD3846">
        <v>1.1299939999999999</v>
      </c>
      <c r="AE3846">
        <v>1.2881959999999999</v>
      </c>
      <c r="AF3846">
        <v>1.2569459999999999</v>
      </c>
      <c r="AG3846">
        <v>1.2939609999999999</v>
      </c>
      <c r="AH3846">
        <v>1.2875559999999999</v>
      </c>
      <c r="AI3846">
        <v>1.287371</v>
      </c>
      <c r="AJ3846">
        <v>1.3452219999999999</v>
      </c>
      <c r="AK3846">
        <v>1.3996459999999999</v>
      </c>
      <c r="AL3846">
        <v>1.4240729999999999</v>
      </c>
      <c r="AM3846" t="s">
        <v>49</v>
      </c>
    </row>
    <row r="3847" spans="1:39" customFormat="1" hidden="1" x14ac:dyDescent="0.2">
      <c r="A3847" t="s">
        <v>409</v>
      </c>
      <c r="B3847" s="1" t="s">
        <v>170</v>
      </c>
      <c r="C3847" t="s">
        <v>394</v>
      </c>
      <c r="D3847" s="1" t="s">
        <v>281</v>
      </c>
      <c r="E3847">
        <v>40.388300000000001</v>
      </c>
      <c r="F3847">
        <v>32.578270000000003</v>
      </c>
      <c r="G3847">
        <v>40.263240000000003</v>
      </c>
      <c r="H3847" t="s">
        <v>49</v>
      </c>
      <c r="I3847" t="s">
        <v>49</v>
      </c>
      <c r="J3847" t="s">
        <v>49</v>
      </c>
      <c r="K3847" t="s">
        <v>49</v>
      </c>
      <c r="L3847">
        <v>44.098599999999998</v>
      </c>
      <c r="M3847">
        <v>57.868110000000001</v>
      </c>
      <c r="N3847" t="s">
        <v>49</v>
      </c>
      <c r="O3847" t="s">
        <v>49</v>
      </c>
      <c r="P3847">
        <v>65.255799999999994</v>
      </c>
      <c r="Q3847">
        <v>52.810899999999997</v>
      </c>
      <c r="R3847">
        <v>45.225380000000001</v>
      </c>
      <c r="S3847" t="s">
        <v>49</v>
      </c>
      <c r="T3847">
        <v>54.924300000000002</v>
      </c>
      <c r="U3847" t="s">
        <v>49</v>
      </c>
      <c r="V3847" t="s">
        <v>49</v>
      </c>
      <c r="W3847" t="s">
        <v>49</v>
      </c>
      <c r="X3847" t="s">
        <v>49</v>
      </c>
      <c r="Y3847" t="s">
        <v>49</v>
      </c>
      <c r="Z3847" t="s">
        <v>49</v>
      </c>
      <c r="AA3847">
        <v>34.760370000000002</v>
      </c>
      <c r="AB3847">
        <v>34.64087</v>
      </c>
      <c r="AC3847" t="s">
        <v>49</v>
      </c>
      <c r="AD3847">
        <v>36.73603</v>
      </c>
      <c r="AE3847">
        <v>49.478360000000002</v>
      </c>
      <c r="AF3847">
        <v>43.951500000000003</v>
      </c>
      <c r="AG3847">
        <v>43.92015</v>
      </c>
      <c r="AH3847" t="s">
        <v>49</v>
      </c>
      <c r="AI3847" t="s">
        <v>49</v>
      </c>
      <c r="AJ3847" t="s">
        <v>49</v>
      </c>
      <c r="AK3847" t="s">
        <v>49</v>
      </c>
      <c r="AL3847" t="s">
        <v>49</v>
      </c>
      <c r="AM3847" t="s">
        <v>49</v>
      </c>
    </row>
    <row r="3848" spans="1:39" customFormat="1" hidden="1" x14ac:dyDescent="0.2">
      <c r="A3848" t="s">
        <v>409</v>
      </c>
      <c r="B3848" s="1" t="s">
        <v>170</v>
      </c>
      <c r="C3848" t="s">
        <v>163</v>
      </c>
      <c r="D3848" s="1" t="s">
        <v>190</v>
      </c>
      <c r="E3848" t="s">
        <v>49</v>
      </c>
      <c r="F3848" t="s">
        <v>49</v>
      </c>
      <c r="G3848" t="s">
        <v>49</v>
      </c>
      <c r="H3848" t="s">
        <v>49</v>
      </c>
      <c r="I3848" t="s">
        <v>49</v>
      </c>
      <c r="J3848" t="s">
        <v>49</v>
      </c>
      <c r="K3848" t="s">
        <v>49</v>
      </c>
      <c r="L3848" t="s">
        <v>49</v>
      </c>
      <c r="M3848" t="s">
        <v>49</v>
      </c>
      <c r="N3848" t="s">
        <v>49</v>
      </c>
      <c r="O3848" t="s">
        <v>49</v>
      </c>
      <c r="P3848" t="s">
        <v>49</v>
      </c>
      <c r="Q3848" t="s">
        <v>49</v>
      </c>
      <c r="R3848" t="s">
        <v>49</v>
      </c>
      <c r="S3848" t="s">
        <v>49</v>
      </c>
      <c r="T3848" t="s">
        <v>49</v>
      </c>
      <c r="U3848" t="s">
        <v>49</v>
      </c>
      <c r="V3848" t="s">
        <v>49</v>
      </c>
      <c r="W3848" t="s">
        <v>49</v>
      </c>
      <c r="X3848" t="s">
        <v>49</v>
      </c>
      <c r="Y3848" t="s">
        <v>49</v>
      </c>
      <c r="Z3848">
        <v>77.8</v>
      </c>
      <c r="AA3848" t="s">
        <v>49</v>
      </c>
      <c r="AB3848" t="s">
        <v>49</v>
      </c>
      <c r="AC3848" t="s">
        <v>49</v>
      </c>
      <c r="AD3848" t="s">
        <v>49</v>
      </c>
      <c r="AE3848">
        <v>82.9</v>
      </c>
      <c r="AF3848" t="s">
        <v>49</v>
      </c>
      <c r="AG3848" t="s">
        <v>49</v>
      </c>
      <c r="AH3848" t="s">
        <v>49</v>
      </c>
      <c r="AI3848" t="s">
        <v>49</v>
      </c>
      <c r="AJ3848" t="s">
        <v>49</v>
      </c>
      <c r="AK3848" t="s">
        <v>49</v>
      </c>
      <c r="AL3848" t="s">
        <v>49</v>
      </c>
      <c r="AM3848" t="s">
        <v>49</v>
      </c>
    </row>
    <row r="3849" spans="1:39" customFormat="1" hidden="1" x14ac:dyDescent="0.2">
      <c r="A3849" t="s">
        <v>409</v>
      </c>
      <c r="B3849" s="1" t="s">
        <v>170</v>
      </c>
      <c r="C3849" t="s">
        <v>427</v>
      </c>
      <c r="D3849" s="1" t="s">
        <v>225</v>
      </c>
      <c r="E3849" t="s">
        <v>49</v>
      </c>
      <c r="F3849" t="s">
        <v>49</v>
      </c>
      <c r="G3849" t="s">
        <v>49</v>
      </c>
      <c r="H3849" t="s">
        <v>49</v>
      </c>
      <c r="I3849" t="s">
        <v>49</v>
      </c>
      <c r="J3849" t="s">
        <v>49</v>
      </c>
      <c r="K3849" t="s">
        <v>49</v>
      </c>
      <c r="L3849" t="s">
        <v>49</v>
      </c>
      <c r="M3849" t="s">
        <v>49</v>
      </c>
      <c r="N3849" t="s">
        <v>49</v>
      </c>
      <c r="O3849" t="s">
        <v>49</v>
      </c>
      <c r="P3849" t="s">
        <v>49</v>
      </c>
      <c r="Q3849" t="s">
        <v>49</v>
      </c>
      <c r="R3849" t="s">
        <v>49</v>
      </c>
      <c r="S3849" t="s">
        <v>49</v>
      </c>
      <c r="T3849" t="s">
        <v>49</v>
      </c>
      <c r="U3849" t="s">
        <v>49</v>
      </c>
      <c r="V3849" t="s">
        <v>49</v>
      </c>
      <c r="W3849" t="s">
        <v>49</v>
      </c>
      <c r="X3849" t="s">
        <v>49</v>
      </c>
      <c r="Y3849" t="s">
        <v>49</v>
      </c>
      <c r="Z3849">
        <v>50.1</v>
      </c>
      <c r="AA3849" t="s">
        <v>49</v>
      </c>
      <c r="AB3849" t="s">
        <v>49</v>
      </c>
      <c r="AC3849" t="s">
        <v>49</v>
      </c>
      <c r="AD3849" t="s">
        <v>49</v>
      </c>
      <c r="AE3849">
        <v>33.5</v>
      </c>
      <c r="AF3849" t="s">
        <v>49</v>
      </c>
      <c r="AG3849" t="s">
        <v>49</v>
      </c>
      <c r="AH3849" t="s">
        <v>49</v>
      </c>
      <c r="AI3849" t="s">
        <v>49</v>
      </c>
      <c r="AJ3849" t="s">
        <v>49</v>
      </c>
      <c r="AK3849" t="s">
        <v>49</v>
      </c>
      <c r="AL3849" t="s">
        <v>49</v>
      </c>
      <c r="AM3849" t="s">
        <v>49</v>
      </c>
    </row>
    <row r="3850" spans="1:39" customFormat="1" hidden="1" x14ac:dyDescent="0.2">
      <c r="A3850" t="s">
        <v>409</v>
      </c>
      <c r="B3850" s="1" t="s">
        <v>170</v>
      </c>
      <c r="C3850" t="s">
        <v>18</v>
      </c>
      <c r="D3850" s="1" t="s">
        <v>374</v>
      </c>
      <c r="E3850" t="s">
        <v>49</v>
      </c>
      <c r="F3850" t="s">
        <v>49</v>
      </c>
      <c r="G3850" t="s">
        <v>49</v>
      </c>
      <c r="H3850" t="s">
        <v>49</v>
      </c>
      <c r="I3850" t="s">
        <v>49</v>
      </c>
      <c r="J3850" t="s">
        <v>49</v>
      </c>
      <c r="K3850" t="s">
        <v>49</v>
      </c>
      <c r="L3850" t="s">
        <v>49</v>
      </c>
      <c r="M3850" t="s">
        <v>49</v>
      </c>
      <c r="N3850" t="s">
        <v>49</v>
      </c>
      <c r="O3850" t="s">
        <v>49</v>
      </c>
      <c r="P3850" t="s">
        <v>49</v>
      </c>
      <c r="Q3850" t="s">
        <v>49</v>
      </c>
      <c r="R3850" t="s">
        <v>49</v>
      </c>
      <c r="S3850" t="s">
        <v>49</v>
      </c>
      <c r="T3850" t="s">
        <v>49</v>
      </c>
      <c r="U3850" t="s">
        <v>49</v>
      </c>
      <c r="V3850" t="s">
        <v>49</v>
      </c>
      <c r="W3850" t="s">
        <v>49</v>
      </c>
      <c r="X3850" t="s">
        <v>49</v>
      </c>
      <c r="Y3850" t="s">
        <v>49</v>
      </c>
      <c r="Z3850" t="s">
        <v>49</v>
      </c>
      <c r="AA3850" t="s">
        <v>49</v>
      </c>
      <c r="AB3850" t="s">
        <v>49</v>
      </c>
      <c r="AC3850" t="s">
        <v>49</v>
      </c>
      <c r="AD3850" t="s">
        <v>49</v>
      </c>
      <c r="AE3850">
        <v>23.8</v>
      </c>
      <c r="AF3850" t="s">
        <v>49</v>
      </c>
      <c r="AG3850" t="s">
        <v>49</v>
      </c>
      <c r="AH3850" t="s">
        <v>49</v>
      </c>
      <c r="AI3850" t="s">
        <v>49</v>
      </c>
      <c r="AJ3850" t="s">
        <v>49</v>
      </c>
      <c r="AK3850" t="s">
        <v>49</v>
      </c>
      <c r="AL3850" t="s">
        <v>49</v>
      </c>
      <c r="AM3850" t="s">
        <v>49</v>
      </c>
    </row>
    <row r="3851" spans="1:39" customFormat="1" hidden="1" x14ac:dyDescent="0.2">
      <c r="A3851" t="s">
        <v>409</v>
      </c>
      <c r="B3851" s="1" t="s">
        <v>170</v>
      </c>
      <c r="C3851" t="s">
        <v>437</v>
      </c>
      <c r="D3851" s="1" t="s">
        <v>561</v>
      </c>
      <c r="E3851" t="s">
        <v>49</v>
      </c>
      <c r="F3851" t="s">
        <v>49</v>
      </c>
      <c r="G3851" t="s">
        <v>49</v>
      </c>
      <c r="H3851" t="s">
        <v>49</v>
      </c>
      <c r="I3851" t="s">
        <v>49</v>
      </c>
      <c r="J3851" t="s">
        <v>49</v>
      </c>
      <c r="K3851" t="s">
        <v>49</v>
      </c>
      <c r="L3851" t="s">
        <v>49</v>
      </c>
      <c r="M3851" t="s">
        <v>49</v>
      </c>
      <c r="N3851" t="s">
        <v>49</v>
      </c>
      <c r="O3851" t="s">
        <v>49</v>
      </c>
      <c r="P3851" t="s">
        <v>49</v>
      </c>
      <c r="Q3851" t="s">
        <v>49</v>
      </c>
      <c r="R3851" t="s">
        <v>49</v>
      </c>
      <c r="S3851" t="s">
        <v>49</v>
      </c>
      <c r="T3851" t="s">
        <v>49</v>
      </c>
      <c r="U3851" t="s">
        <v>49</v>
      </c>
      <c r="V3851" t="s">
        <v>49</v>
      </c>
      <c r="W3851" t="s">
        <v>49</v>
      </c>
      <c r="X3851" t="s">
        <v>49</v>
      </c>
      <c r="Y3851" t="s">
        <v>49</v>
      </c>
      <c r="Z3851">
        <v>31</v>
      </c>
      <c r="AA3851" t="s">
        <v>49</v>
      </c>
      <c r="AB3851" t="s">
        <v>49</v>
      </c>
      <c r="AC3851" t="s">
        <v>49</v>
      </c>
      <c r="AD3851" t="s">
        <v>49</v>
      </c>
      <c r="AE3851">
        <v>29.2</v>
      </c>
      <c r="AF3851" t="s">
        <v>49</v>
      </c>
      <c r="AG3851" t="s">
        <v>49</v>
      </c>
      <c r="AH3851" t="s">
        <v>49</v>
      </c>
      <c r="AI3851" t="s">
        <v>49</v>
      </c>
      <c r="AJ3851" t="s">
        <v>49</v>
      </c>
      <c r="AK3851" t="s">
        <v>49</v>
      </c>
      <c r="AL3851" t="s">
        <v>49</v>
      </c>
      <c r="AM3851" t="s">
        <v>49</v>
      </c>
    </row>
    <row r="3852" spans="1:39" customFormat="1" hidden="1" x14ac:dyDescent="0.2">
      <c r="A3852" t="s">
        <v>409</v>
      </c>
      <c r="B3852" s="1" t="s">
        <v>170</v>
      </c>
      <c r="C3852" t="s">
        <v>327</v>
      </c>
      <c r="D3852" s="1" t="s">
        <v>58</v>
      </c>
      <c r="E3852" t="s">
        <v>49</v>
      </c>
      <c r="F3852" t="s">
        <v>49</v>
      </c>
      <c r="G3852" t="s">
        <v>49</v>
      </c>
      <c r="H3852" t="s">
        <v>49</v>
      </c>
      <c r="I3852" t="s">
        <v>49</v>
      </c>
      <c r="J3852" t="s">
        <v>49</v>
      </c>
      <c r="K3852" t="s">
        <v>49</v>
      </c>
      <c r="L3852" t="s">
        <v>49</v>
      </c>
      <c r="M3852" t="s">
        <v>49</v>
      </c>
      <c r="N3852" t="s">
        <v>49</v>
      </c>
      <c r="O3852" t="s">
        <v>49</v>
      </c>
      <c r="P3852" t="s">
        <v>49</v>
      </c>
      <c r="Q3852" t="s">
        <v>49</v>
      </c>
      <c r="R3852" t="s">
        <v>49</v>
      </c>
      <c r="S3852" t="s">
        <v>49</v>
      </c>
      <c r="T3852" t="s">
        <v>49</v>
      </c>
      <c r="U3852" t="s">
        <v>49</v>
      </c>
      <c r="V3852" t="s">
        <v>49</v>
      </c>
      <c r="W3852" t="s">
        <v>49</v>
      </c>
      <c r="X3852" t="s">
        <v>49</v>
      </c>
      <c r="Y3852" t="s">
        <v>49</v>
      </c>
      <c r="Z3852">
        <v>83.8</v>
      </c>
      <c r="AA3852" t="s">
        <v>49</v>
      </c>
      <c r="AB3852" t="s">
        <v>49</v>
      </c>
      <c r="AC3852" t="s">
        <v>49</v>
      </c>
      <c r="AD3852" t="s">
        <v>49</v>
      </c>
      <c r="AE3852">
        <v>73.3</v>
      </c>
      <c r="AF3852" t="s">
        <v>49</v>
      </c>
      <c r="AG3852" t="s">
        <v>49</v>
      </c>
      <c r="AH3852" t="s">
        <v>49</v>
      </c>
      <c r="AI3852" t="s">
        <v>49</v>
      </c>
      <c r="AJ3852" t="s">
        <v>49</v>
      </c>
      <c r="AK3852" t="s">
        <v>49</v>
      </c>
      <c r="AL3852" t="s">
        <v>49</v>
      </c>
      <c r="AM3852" t="s">
        <v>49</v>
      </c>
    </row>
    <row r="3853" spans="1:39" customFormat="1" hidden="1" x14ac:dyDescent="0.2">
      <c r="A3853" t="s">
        <v>409</v>
      </c>
      <c r="B3853" s="1" t="s">
        <v>170</v>
      </c>
      <c r="C3853" t="s">
        <v>571</v>
      </c>
      <c r="D3853" s="1" t="s">
        <v>92</v>
      </c>
      <c r="E3853">
        <v>0.24549413714492246</v>
      </c>
      <c r="F3853">
        <v>0.30075360582106336</v>
      </c>
      <c r="G3853">
        <v>0.33281660343655672</v>
      </c>
      <c r="H3853">
        <v>0.36840240026188864</v>
      </c>
      <c r="I3853">
        <v>0.41731306851888317</v>
      </c>
      <c r="J3853">
        <v>0.53488960718048095</v>
      </c>
      <c r="K3853">
        <v>0.67488028032501768</v>
      </c>
      <c r="L3853">
        <v>1.196020166843295</v>
      </c>
      <c r="M3853">
        <v>1.8220839571167737</v>
      </c>
      <c r="N3853">
        <v>2.2017124103943089</v>
      </c>
      <c r="O3853">
        <v>2.6321137174671554</v>
      </c>
      <c r="P3853">
        <v>3.6768199119963527</v>
      </c>
      <c r="Q3853">
        <v>4.7994984007195765</v>
      </c>
      <c r="R3853">
        <v>6.0292484373153235</v>
      </c>
      <c r="S3853">
        <v>12.823828514876226</v>
      </c>
      <c r="T3853">
        <v>14.150594210119245</v>
      </c>
      <c r="U3853">
        <v>16.251480025577322</v>
      </c>
      <c r="V3853">
        <v>17.997089981109646</v>
      </c>
      <c r="W3853">
        <v>21.590615648195801</v>
      </c>
      <c r="X3853">
        <v>22.475771487020076</v>
      </c>
      <c r="Y3853">
        <v>25.164922819577718</v>
      </c>
      <c r="Z3853">
        <v>27.152907168026896</v>
      </c>
      <c r="AA3853">
        <v>30.445800516398357</v>
      </c>
      <c r="AB3853">
        <v>34.70524039135698</v>
      </c>
      <c r="AC3853">
        <v>40.82716305659482</v>
      </c>
      <c r="AD3853">
        <v>51.869396382354282</v>
      </c>
      <c r="AE3853">
        <v>62.746036022184128</v>
      </c>
      <c r="AF3853">
        <v>75.178955533598781</v>
      </c>
      <c r="AG3853">
        <v>90.434782609166433</v>
      </c>
      <c r="AH3853">
        <v>100</v>
      </c>
      <c r="AI3853">
        <v>106.12909400114843</v>
      </c>
      <c r="AJ3853">
        <v>114.33111969305301</v>
      </c>
      <c r="AK3853">
        <v>124.69085615888768</v>
      </c>
      <c r="AL3853">
        <v>136.39037036022381</v>
      </c>
      <c r="AM3853">
        <v>166.24708972721777</v>
      </c>
    </row>
    <row r="3854" spans="1:39" customFormat="1" hidden="1" x14ac:dyDescent="0.2">
      <c r="A3854" t="s">
        <v>409</v>
      </c>
      <c r="B3854" s="1" t="s">
        <v>170</v>
      </c>
      <c r="C3854" t="s">
        <v>182</v>
      </c>
      <c r="D3854" s="1" t="s">
        <v>373</v>
      </c>
      <c r="E3854">
        <v>3.1772914000816286</v>
      </c>
      <c r="F3854">
        <v>1.3446895092507702</v>
      </c>
      <c r="G3854">
        <v>5.6922946340404366</v>
      </c>
      <c r="H3854">
        <v>8.7302317604122806</v>
      </c>
      <c r="I3854">
        <v>-7.3329783346883204</v>
      </c>
      <c r="J3854">
        <v>9.691840592890145</v>
      </c>
      <c r="K3854">
        <v>-10.240181711927207</v>
      </c>
      <c r="L3854">
        <v>16.728817302649063</v>
      </c>
      <c r="M3854">
        <v>7.3166817812022629</v>
      </c>
      <c r="N3854">
        <v>3.7924190927118815</v>
      </c>
      <c r="O3854">
        <v>3.8952535056509419</v>
      </c>
      <c r="P3854">
        <v>3.0422781363704559</v>
      </c>
      <c r="Q3854">
        <v>1.5760776240766603</v>
      </c>
      <c r="R3854">
        <v>-4.9749636170102747</v>
      </c>
      <c r="S3854">
        <v>1.7000000294894022</v>
      </c>
      <c r="T3854">
        <v>5.7056394066278244</v>
      </c>
      <c r="U3854">
        <v>5.4204975488737546</v>
      </c>
      <c r="V3854">
        <v>3.2687260214452181</v>
      </c>
      <c r="W3854">
        <v>4.6999997652809213</v>
      </c>
      <c r="X3854">
        <v>9.599999876267205</v>
      </c>
      <c r="Y3854">
        <v>7.6397363993359448</v>
      </c>
      <c r="Z3854">
        <v>8.3281098521430721</v>
      </c>
      <c r="AA3854">
        <v>6.874065854015825</v>
      </c>
      <c r="AB3854">
        <v>4.9326699984588913</v>
      </c>
      <c r="AC3854">
        <v>1.9000000007214766</v>
      </c>
      <c r="AD3854">
        <v>5.410349999498294</v>
      </c>
      <c r="AE3854">
        <v>5.6252699997921809</v>
      </c>
      <c r="AF3854">
        <v>2.800000001255043</v>
      </c>
      <c r="AG3854">
        <v>2.4999999990207016</v>
      </c>
      <c r="AH3854">
        <v>4.0000000003821583</v>
      </c>
      <c r="AI3854">
        <v>4.391688296098863</v>
      </c>
      <c r="AJ3854">
        <v>5.4481813361728655</v>
      </c>
      <c r="AK3854">
        <v>0.79999833090272432</v>
      </c>
      <c r="AL3854">
        <v>2.7514026088752814</v>
      </c>
      <c r="AM3854">
        <v>0.92343629010748884</v>
      </c>
    </row>
    <row r="3855" spans="1:39" customFormat="1" hidden="1" x14ac:dyDescent="0.2">
      <c r="A3855" t="s">
        <v>409</v>
      </c>
      <c r="B3855" s="1" t="s">
        <v>170</v>
      </c>
      <c r="C3855" t="s">
        <v>32</v>
      </c>
      <c r="D3855" s="1" t="s">
        <v>379</v>
      </c>
      <c r="E3855">
        <v>360.12037071309419</v>
      </c>
      <c r="F3855">
        <v>348.25139836782535</v>
      </c>
      <c r="G3855">
        <v>354.00074372236162</v>
      </c>
      <c r="H3855">
        <v>373.47722055756111</v>
      </c>
      <c r="I3855">
        <v>336.37901727493266</v>
      </c>
      <c r="J3855">
        <v>363.87893932850528</v>
      </c>
      <c r="K3855">
        <v>330.66066917457687</v>
      </c>
      <c r="L3855">
        <v>386.70081339970653</v>
      </c>
      <c r="M3855">
        <v>407.03665525413589</v>
      </c>
      <c r="N3855">
        <v>414.34938518079878</v>
      </c>
      <c r="O3855">
        <v>421.67383283921527</v>
      </c>
      <c r="P3855">
        <v>424.940383450171</v>
      </c>
      <c r="Q3855">
        <v>421.81945791554</v>
      </c>
      <c r="R3855">
        <v>391.44207318307519</v>
      </c>
      <c r="S3855">
        <v>388.44592430432664</v>
      </c>
      <c r="T3855">
        <v>400.30094910503772</v>
      </c>
      <c r="U3855">
        <v>411.00407926040344</v>
      </c>
      <c r="V3855">
        <v>412.98204314429518</v>
      </c>
      <c r="W3855">
        <v>420.4386037177091</v>
      </c>
      <c r="X3855">
        <v>447.92276993423508</v>
      </c>
      <c r="Y3855">
        <v>468.46737383661491</v>
      </c>
      <c r="Z3855">
        <v>492.94801165846741</v>
      </c>
      <c r="AA3855">
        <v>511.81828955567414</v>
      </c>
      <c r="AB3855">
        <v>521.89979651113617</v>
      </c>
      <c r="AC3855">
        <v>516.963207944587</v>
      </c>
      <c r="AD3855">
        <v>529.85040946704146</v>
      </c>
      <c r="AE3855">
        <v>544.2637935452517</v>
      </c>
      <c r="AF3855">
        <v>544.27687237869895</v>
      </c>
      <c r="AG3855">
        <v>542.92573667011322</v>
      </c>
      <c r="AH3855">
        <v>549.62630133342191</v>
      </c>
      <c r="AI3855">
        <v>558.56045232993483</v>
      </c>
      <c r="AJ3855">
        <v>573.40011365602641</v>
      </c>
      <c r="AK3855">
        <v>562.78303841104707</v>
      </c>
      <c r="AL3855">
        <v>563.36195590083207</v>
      </c>
      <c r="AM3855">
        <v>554.19850308816001</v>
      </c>
    </row>
    <row r="3856" spans="1:39" customFormat="1" hidden="1" x14ac:dyDescent="0.2">
      <c r="A3856" t="s">
        <v>409</v>
      </c>
      <c r="B3856" s="1" t="s">
        <v>170</v>
      </c>
      <c r="C3856" t="s">
        <v>261</v>
      </c>
      <c r="D3856" s="1" t="s">
        <v>162</v>
      </c>
      <c r="E3856" t="s">
        <v>49</v>
      </c>
      <c r="F3856" t="s">
        <v>49</v>
      </c>
      <c r="G3856">
        <v>671.87732684947127</v>
      </c>
      <c r="H3856">
        <v>732.81416807200446</v>
      </c>
      <c r="I3856">
        <v>675.06365901967342</v>
      </c>
      <c r="J3856">
        <v>747.56144649793737</v>
      </c>
      <c r="K3856">
        <v>693.82334883131796</v>
      </c>
      <c r="L3856">
        <v>828.42656111449685</v>
      </c>
      <c r="M3856">
        <v>887.95779032979226</v>
      </c>
      <c r="N3856">
        <v>919.4979604640256</v>
      </c>
      <c r="O3856">
        <v>946.28410919532462</v>
      </c>
      <c r="P3856">
        <v>967.05327043101192</v>
      </c>
      <c r="Q3856">
        <v>981.69900378559817</v>
      </c>
      <c r="R3856">
        <v>931.52625556473799</v>
      </c>
      <c r="S3856">
        <v>938.8032370716744</v>
      </c>
      <c r="T3856">
        <v>986.54835745272237</v>
      </c>
      <c r="U3856">
        <v>1040.1174777546582</v>
      </c>
      <c r="V3856">
        <v>1077.8962806533407</v>
      </c>
      <c r="W3856">
        <v>1131.2180366453645</v>
      </c>
      <c r="X3856">
        <v>1237.7359462147153</v>
      </c>
      <c r="Y3856">
        <v>1319.3342011891405</v>
      </c>
      <c r="Z3856">
        <v>1397.1767112703444</v>
      </c>
      <c r="AA3856">
        <v>1468.0952078359346</v>
      </c>
      <c r="AB3856">
        <v>1528.1165604851196</v>
      </c>
      <c r="AC3856">
        <v>1486.9093191226709</v>
      </c>
      <c r="AD3856">
        <v>1594.5339982919345</v>
      </c>
      <c r="AE3856">
        <v>1552.2746808300546</v>
      </c>
      <c r="AF3856">
        <v>1457.1394060390444</v>
      </c>
      <c r="AG3856">
        <v>1475.1196122905669</v>
      </c>
      <c r="AH3856">
        <v>1454.7774924497126</v>
      </c>
      <c r="AI3856">
        <v>1513.9670349553189</v>
      </c>
      <c r="AJ3856">
        <v>1582.0707248913034</v>
      </c>
      <c r="AK3856">
        <v>1573.0394827301052</v>
      </c>
      <c r="AL3856">
        <v>1645.4037150301626</v>
      </c>
      <c r="AM3856">
        <v>1732.0303433445786</v>
      </c>
    </row>
    <row r="3857" spans="1:39" customFormat="1" hidden="1" x14ac:dyDescent="0.2">
      <c r="A3857" t="s">
        <v>409</v>
      </c>
      <c r="B3857" s="1" t="s">
        <v>170</v>
      </c>
      <c r="C3857" t="s">
        <v>244</v>
      </c>
      <c r="D3857" s="1" t="s">
        <v>344</v>
      </c>
      <c r="E3857" t="s">
        <v>49</v>
      </c>
      <c r="F3857" t="s">
        <v>49</v>
      </c>
      <c r="G3857" t="s">
        <v>49</v>
      </c>
      <c r="H3857" t="s">
        <v>49</v>
      </c>
      <c r="I3857" t="s">
        <v>49</v>
      </c>
      <c r="J3857" t="s">
        <v>49</v>
      </c>
      <c r="K3857" t="s">
        <v>49</v>
      </c>
      <c r="L3857" t="s">
        <v>49</v>
      </c>
      <c r="M3857">
        <v>45.901638031005902</v>
      </c>
      <c r="N3857" t="s">
        <v>49</v>
      </c>
      <c r="O3857">
        <v>45.355190277099602</v>
      </c>
      <c r="P3857" t="s">
        <v>49</v>
      </c>
      <c r="Q3857">
        <v>44.808742523193402</v>
      </c>
      <c r="R3857" t="s">
        <v>49</v>
      </c>
      <c r="S3857">
        <v>24.324323654174801</v>
      </c>
      <c r="T3857">
        <v>25.4054050445557</v>
      </c>
      <c r="U3857">
        <v>21.3930339813232</v>
      </c>
      <c r="V3857">
        <v>23.0392150878906</v>
      </c>
      <c r="W3857">
        <v>21.463415145873999</v>
      </c>
      <c r="X3857">
        <v>33.009708404541001</v>
      </c>
      <c r="Y3857">
        <v>33.980583190917997</v>
      </c>
      <c r="Z3857">
        <v>37.3205757141113</v>
      </c>
      <c r="AA3857">
        <v>39.234451293945298</v>
      </c>
      <c r="AB3857">
        <v>40.284358978271499</v>
      </c>
      <c r="AC3857">
        <v>37.9146919250488</v>
      </c>
      <c r="AD3857">
        <v>36.018959045410199</v>
      </c>
      <c r="AE3857">
        <v>25.480770111083999</v>
      </c>
      <c r="AF3857">
        <v>25.238094329833999</v>
      </c>
      <c r="AG3857">
        <v>21.904762268066399</v>
      </c>
      <c r="AH3857">
        <v>23.809524536132798</v>
      </c>
      <c r="AI3857">
        <v>20.476190567016602</v>
      </c>
      <c r="AJ3857">
        <v>20.9523811340332</v>
      </c>
      <c r="AK3857">
        <v>19.523809432983398</v>
      </c>
      <c r="AL3857">
        <v>21.428571701049801</v>
      </c>
      <c r="AM3857">
        <v>20.754716873168899</v>
      </c>
    </row>
    <row r="3858" spans="1:39" customFormat="1" hidden="1" x14ac:dyDescent="0.2">
      <c r="A3858" t="s">
        <v>409</v>
      </c>
      <c r="B3858" s="1" t="s">
        <v>170</v>
      </c>
      <c r="C3858" t="s">
        <v>209</v>
      </c>
      <c r="D3858" s="1" t="s">
        <v>33</v>
      </c>
      <c r="E3858" t="s">
        <v>49</v>
      </c>
      <c r="F3858" t="s">
        <v>49</v>
      </c>
      <c r="G3858" t="s">
        <v>49</v>
      </c>
      <c r="H3858" t="s">
        <v>49</v>
      </c>
      <c r="I3858" t="s">
        <v>49</v>
      </c>
      <c r="J3858" t="s">
        <v>49</v>
      </c>
      <c r="K3858" t="s">
        <v>49</v>
      </c>
      <c r="L3858" t="s">
        <v>49</v>
      </c>
      <c r="M3858" t="s">
        <v>49</v>
      </c>
      <c r="N3858" t="s">
        <v>49</v>
      </c>
      <c r="O3858" t="s">
        <v>49</v>
      </c>
      <c r="P3858" t="s">
        <v>49</v>
      </c>
      <c r="Q3858" t="s">
        <v>49</v>
      </c>
      <c r="R3858" t="s">
        <v>49</v>
      </c>
      <c r="S3858" t="s">
        <v>49</v>
      </c>
      <c r="T3858" t="s">
        <v>49</v>
      </c>
      <c r="U3858" t="s">
        <v>49</v>
      </c>
      <c r="V3858" t="s">
        <v>49</v>
      </c>
      <c r="W3858" t="s">
        <v>49</v>
      </c>
      <c r="X3858" t="s">
        <v>49</v>
      </c>
      <c r="Y3858" t="s">
        <v>49</v>
      </c>
      <c r="Z3858" t="s">
        <v>49</v>
      </c>
      <c r="AA3858">
        <v>0.36382144689559898</v>
      </c>
      <c r="AB3858" t="s">
        <v>49</v>
      </c>
      <c r="AC3858" t="s">
        <v>49</v>
      </c>
      <c r="AD3858" t="s">
        <v>49</v>
      </c>
      <c r="AE3858" t="s">
        <v>49</v>
      </c>
      <c r="AF3858" t="s">
        <v>49</v>
      </c>
      <c r="AG3858" t="s">
        <v>49</v>
      </c>
      <c r="AH3858">
        <v>0.40699999999999997</v>
      </c>
      <c r="AI3858">
        <v>0.41106170415878301</v>
      </c>
      <c r="AJ3858" t="s">
        <v>49</v>
      </c>
      <c r="AK3858">
        <v>0.41324064135551503</v>
      </c>
      <c r="AL3858" t="s">
        <v>49</v>
      </c>
      <c r="AM3858" t="s">
        <v>49</v>
      </c>
    </row>
    <row r="3859" spans="1:39" customFormat="1" hidden="1" x14ac:dyDescent="0.2">
      <c r="A3859" t="s">
        <v>409</v>
      </c>
      <c r="B3859" s="1" t="s">
        <v>170</v>
      </c>
      <c r="C3859" t="s">
        <v>382</v>
      </c>
      <c r="D3859" s="1" t="s">
        <v>200</v>
      </c>
      <c r="E3859">
        <v>33.9121649354339</v>
      </c>
      <c r="F3859">
        <v>12.4463620502664</v>
      </c>
      <c r="G3859">
        <v>11.8235380454151</v>
      </c>
      <c r="H3859">
        <v>12.6153153828849</v>
      </c>
      <c r="I3859">
        <v>23.751353023039801</v>
      </c>
      <c r="J3859">
        <v>22.772710233662501</v>
      </c>
      <c r="K3859">
        <v>34.649636150832301</v>
      </c>
      <c r="L3859">
        <v>83.325774754345801</v>
      </c>
      <c r="M3859">
        <v>37.602045023501702</v>
      </c>
      <c r="N3859">
        <v>9.1373524300349303</v>
      </c>
      <c r="O3859">
        <v>29.748651282826401</v>
      </c>
      <c r="P3859">
        <v>44.804164286167399</v>
      </c>
      <c r="Q3859">
        <v>29.581488463168402</v>
      </c>
      <c r="R3859">
        <v>22.7</v>
      </c>
      <c r="S3859">
        <v>14.744634610160301</v>
      </c>
      <c r="T3859">
        <v>9.5767978691921396</v>
      </c>
      <c r="U3859">
        <v>11.4298060822124</v>
      </c>
      <c r="V3859">
        <v>15.410344660429599</v>
      </c>
      <c r="W3859">
        <v>13.974294354838801</v>
      </c>
      <c r="X3859">
        <v>7.9522099086403202</v>
      </c>
      <c r="Y3859">
        <v>8.7126018660904005</v>
      </c>
      <c r="Z3859">
        <v>8.4220442769665702</v>
      </c>
      <c r="AA3859">
        <v>7.41159092883826</v>
      </c>
      <c r="AB3859">
        <v>7.6228226284851504</v>
      </c>
      <c r="AC3859">
        <v>21.271265001378001</v>
      </c>
      <c r="AD3859">
        <v>27.283333333333299</v>
      </c>
      <c r="AE3859">
        <v>23.792064946968701</v>
      </c>
      <c r="AF3859">
        <v>21.8673475542553</v>
      </c>
      <c r="AG3859">
        <v>21.711113213649899</v>
      </c>
      <c r="AH3859">
        <v>11.543393918877101</v>
      </c>
      <c r="AI3859">
        <v>12.420178108921</v>
      </c>
      <c r="AJ3859">
        <v>9.3708360560567208</v>
      </c>
      <c r="AK3859">
        <v>8.6255146965054994</v>
      </c>
      <c r="AL3859">
        <v>9.3301441083521492</v>
      </c>
      <c r="AM3859">
        <v>20.9539697299689</v>
      </c>
    </row>
    <row r="3860" spans="1:39" customFormat="1" hidden="1" x14ac:dyDescent="0.2">
      <c r="A3860" t="s">
        <v>409</v>
      </c>
      <c r="B3860" s="1" t="s">
        <v>170</v>
      </c>
      <c r="C3860" t="s">
        <v>213</v>
      </c>
      <c r="D3860" s="1" t="s">
        <v>331</v>
      </c>
      <c r="E3860">
        <v>31.091805802597548</v>
      </c>
      <c r="F3860">
        <v>22.509486099669914</v>
      </c>
      <c r="G3860">
        <v>10.660885520544539</v>
      </c>
      <c r="H3860">
        <v>10.692314162780491</v>
      </c>
      <c r="I3860">
        <v>13.276424969605259</v>
      </c>
      <c r="J3860">
        <v>28.17466011282545</v>
      </c>
      <c r="K3860">
        <v>26.171881312568004</v>
      </c>
      <c r="L3860">
        <v>77.219604974574167</v>
      </c>
      <c r="M3860">
        <v>52.34558811210303</v>
      </c>
      <c r="N3860">
        <v>20.834849667314501</v>
      </c>
      <c r="O3860">
        <v>19.548479857810548</v>
      </c>
      <c r="P3860">
        <v>39.6907697261083</v>
      </c>
      <c r="Q3860">
        <v>30.533953677205204</v>
      </c>
      <c r="R3860">
        <v>25.622469973349155</v>
      </c>
      <c r="S3860">
        <v>112.69364910407248</v>
      </c>
      <c r="T3860">
        <v>10.346096672330816</v>
      </c>
      <c r="U3860">
        <v>14.846626115217916</v>
      </c>
      <c r="V3860">
        <v>10.741236815262383</v>
      </c>
      <c r="W3860">
        <v>19.967259545060003</v>
      </c>
      <c r="X3860">
        <v>4.0997248677262235</v>
      </c>
      <c r="Y3860">
        <v>11.964667527033043</v>
      </c>
      <c r="Z3860">
        <v>7.8998229507883764</v>
      </c>
      <c r="AA3860">
        <v>12.127222061322811</v>
      </c>
      <c r="AB3860">
        <v>13.990237742852102</v>
      </c>
      <c r="AC3860">
        <v>17.639764474192916</v>
      </c>
      <c r="AD3860">
        <v>27.046290996150432</v>
      </c>
      <c r="AE3860">
        <v>20.969281307329865</v>
      </c>
      <c r="AF3860">
        <v>19.814669259774334</v>
      </c>
      <c r="AG3860">
        <v>20.292682928734692</v>
      </c>
      <c r="AH3860">
        <v>10.576923076347427</v>
      </c>
      <c r="AI3860">
        <v>6.1290940011484309</v>
      </c>
      <c r="AJ3860">
        <v>7.7283479795048748</v>
      </c>
      <c r="AK3860">
        <v>9.0611694293274212</v>
      </c>
      <c r="AL3860">
        <v>9.3828164804867384</v>
      </c>
      <c r="AM3860">
        <v>21.890635891770557</v>
      </c>
    </row>
    <row r="3861" spans="1:39" customFormat="1" hidden="1" x14ac:dyDescent="0.2">
      <c r="A3861" t="s">
        <v>409</v>
      </c>
      <c r="B3861" s="1" t="s">
        <v>170</v>
      </c>
      <c r="C3861" t="s">
        <v>263</v>
      </c>
      <c r="D3861" s="1" t="s">
        <v>232</v>
      </c>
      <c r="E3861">
        <v>22.25</v>
      </c>
      <c r="F3861">
        <v>23</v>
      </c>
      <c r="G3861">
        <v>21</v>
      </c>
      <c r="H3861">
        <v>20</v>
      </c>
      <c r="I3861">
        <v>22</v>
      </c>
      <c r="J3861">
        <v>29.5</v>
      </c>
      <c r="K3861">
        <v>31</v>
      </c>
      <c r="L3861">
        <v>47.3333333333333</v>
      </c>
      <c r="M3861">
        <v>45.3333333333333</v>
      </c>
      <c r="N3861">
        <v>28.25</v>
      </c>
      <c r="O3861">
        <v>37.6666666666667</v>
      </c>
      <c r="P3861">
        <v>53.5833333333333</v>
      </c>
      <c r="Q3861">
        <v>53.125</v>
      </c>
      <c r="R3861">
        <v>56.1666666666667</v>
      </c>
      <c r="S3861">
        <v>50.5416666666667</v>
      </c>
      <c r="T3861">
        <v>48.9166666666667</v>
      </c>
      <c r="U3861">
        <v>36.8333333333333</v>
      </c>
      <c r="V3861">
        <v>33.0833333333333</v>
      </c>
      <c r="W3861">
        <v>32.25</v>
      </c>
      <c r="X3861">
        <v>27.7152777777778</v>
      </c>
      <c r="Y3861">
        <v>25.2777777777778</v>
      </c>
      <c r="Z3861">
        <v>25.25</v>
      </c>
      <c r="AA3861">
        <v>24.625</v>
      </c>
      <c r="AB3861">
        <v>23.75</v>
      </c>
      <c r="AC3861">
        <v>32.3298611111111</v>
      </c>
      <c r="AD3861">
        <v>46.011174242424197</v>
      </c>
      <c r="AE3861">
        <v>44.289583333333297</v>
      </c>
      <c r="AF3861">
        <v>44.387215908333303</v>
      </c>
      <c r="AG3861">
        <v>44.112083333333302</v>
      </c>
      <c r="AH3861">
        <v>38.592916666666703</v>
      </c>
      <c r="AI3861">
        <v>32.29</v>
      </c>
      <c r="AJ3861">
        <v>25.674305555555499</v>
      </c>
      <c r="AK3861">
        <v>24.216296296296299</v>
      </c>
      <c r="AL3861">
        <v>23.881250000000001</v>
      </c>
      <c r="AM3861">
        <v>25.351666666666699</v>
      </c>
    </row>
    <row r="3862" spans="1:39" customFormat="1" hidden="1" x14ac:dyDescent="0.2">
      <c r="A3862" t="s">
        <v>409</v>
      </c>
      <c r="B3862" s="1" t="s">
        <v>170</v>
      </c>
      <c r="C3862" t="s">
        <v>546</v>
      </c>
      <c r="D3862" s="1" t="s">
        <v>94</v>
      </c>
      <c r="E3862">
        <v>2.56130083333333</v>
      </c>
      <c r="F3862">
        <v>2.7595241666666701</v>
      </c>
      <c r="G3862">
        <v>2.7288816666666702</v>
      </c>
      <c r="H3862">
        <v>2.8033125000000001</v>
      </c>
      <c r="I3862">
        <v>3.6032754166666701</v>
      </c>
      <c r="J3862">
        <v>4.4027783333333304</v>
      </c>
      <c r="K3862">
        <v>8.7364049999999995</v>
      </c>
      <c r="L3862">
        <v>15.2837416666667</v>
      </c>
      <c r="M3862">
        <v>15.3084666666667</v>
      </c>
      <c r="N3862">
        <v>16.444175000000001</v>
      </c>
      <c r="O3862">
        <v>31.072683333333298</v>
      </c>
      <c r="P3862">
        <v>44.088141666666701</v>
      </c>
      <c r="Q3862">
        <v>59.543808333333303</v>
      </c>
      <c r="R3862">
        <v>72.197333333333304</v>
      </c>
      <c r="S3862">
        <v>76.686608333333297</v>
      </c>
      <c r="T3862">
        <v>97.432474999999997</v>
      </c>
      <c r="U3862">
        <v>108.89750833333299</v>
      </c>
      <c r="V3862">
        <v>118.42</v>
      </c>
      <c r="W3862">
        <v>136.01249999999999</v>
      </c>
      <c r="X3862">
        <v>139.95750000000001</v>
      </c>
      <c r="Y3862">
        <v>140.52166666666699</v>
      </c>
      <c r="Z3862">
        <v>141.16833333333301</v>
      </c>
      <c r="AA3862">
        <v>150.48583333333301</v>
      </c>
      <c r="AB3862">
        <v>156.51583333333301</v>
      </c>
      <c r="AC3862">
        <v>249.106666666667</v>
      </c>
      <c r="AD3862">
        <v>364.40583333333302</v>
      </c>
      <c r="AE3862">
        <v>424.89666666666699</v>
      </c>
      <c r="AF3862">
        <v>499.60583333333301</v>
      </c>
      <c r="AG3862">
        <v>718.005</v>
      </c>
      <c r="AH3862">
        <v>730.27250000000004</v>
      </c>
      <c r="AI3862">
        <v>732.33333333333303</v>
      </c>
      <c r="AJ3862">
        <v>745.54066787737202</v>
      </c>
      <c r="AK3862">
        <v>749.52749388220104</v>
      </c>
      <c r="AL3862" t="s">
        <v>49</v>
      </c>
      <c r="AM3862" t="s">
        <v>49</v>
      </c>
    </row>
    <row r="3863" spans="1:39" customFormat="1" hidden="1" x14ac:dyDescent="0.2">
      <c r="A3863" t="s">
        <v>409</v>
      </c>
      <c r="B3863" s="1" t="s">
        <v>170</v>
      </c>
      <c r="C3863" t="s">
        <v>309</v>
      </c>
      <c r="D3863" s="1" t="s">
        <v>274</v>
      </c>
      <c r="E3863" t="s">
        <v>49</v>
      </c>
      <c r="F3863" t="s">
        <v>49</v>
      </c>
      <c r="G3863" t="s">
        <v>49</v>
      </c>
      <c r="H3863" t="s">
        <v>49</v>
      </c>
      <c r="I3863" t="s">
        <v>49</v>
      </c>
      <c r="J3863" t="s">
        <v>49</v>
      </c>
      <c r="K3863" t="s">
        <v>49</v>
      </c>
      <c r="L3863" t="s">
        <v>49</v>
      </c>
      <c r="M3863">
        <v>31.914894104003899</v>
      </c>
      <c r="N3863" t="s">
        <v>49</v>
      </c>
      <c r="O3863">
        <v>42.553192138671903</v>
      </c>
      <c r="P3863" t="s">
        <v>49</v>
      </c>
      <c r="Q3863">
        <v>34.391532897949197</v>
      </c>
      <c r="R3863" t="s">
        <v>49</v>
      </c>
      <c r="S3863">
        <v>47.0899467468262</v>
      </c>
      <c r="T3863">
        <v>42.713569641113303</v>
      </c>
      <c r="U3863">
        <v>49.029125213622997</v>
      </c>
      <c r="V3863">
        <v>49.514564514160199</v>
      </c>
      <c r="W3863">
        <v>49.275363922119098</v>
      </c>
      <c r="X3863">
        <v>45.410629272460902</v>
      </c>
      <c r="Y3863">
        <v>42.307693481445298</v>
      </c>
      <c r="Z3863">
        <v>46.445499420166001</v>
      </c>
      <c r="AA3863">
        <v>47.867298126220703</v>
      </c>
      <c r="AB3863">
        <v>42.654029846191399</v>
      </c>
      <c r="AC3863">
        <v>44.549762725830099</v>
      </c>
      <c r="AD3863">
        <v>38.862560272216797</v>
      </c>
      <c r="AE3863">
        <v>50</v>
      </c>
      <c r="AF3863">
        <v>48.095237731933601</v>
      </c>
      <c r="AG3863">
        <v>41.904762268066399</v>
      </c>
      <c r="AH3863">
        <v>37.142856597900398</v>
      </c>
      <c r="AI3863">
        <v>30.660377502441399</v>
      </c>
      <c r="AJ3863">
        <v>35.849056243896499</v>
      </c>
      <c r="AK3863">
        <v>43.867923736572301</v>
      </c>
      <c r="AL3863">
        <v>43.867923736572301</v>
      </c>
      <c r="AM3863">
        <v>41.509433746337898</v>
      </c>
    </row>
    <row r="3864" spans="1:39" customFormat="1" hidden="1" x14ac:dyDescent="0.2">
      <c r="A3864" t="s">
        <v>409</v>
      </c>
      <c r="B3864" s="1" t="s">
        <v>170</v>
      </c>
      <c r="C3864" t="s">
        <v>421</v>
      </c>
      <c r="D3864" s="1" t="s">
        <v>223</v>
      </c>
      <c r="E3864">
        <v>4398376</v>
      </c>
      <c r="F3864">
        <v>4609342</v>
      </c>
      <c r="G3864">
        <v>4793933</v>
      </c>
      <c r="H3864">
        <v>4943733</v>
      </c>
      <c r="I3864">
        <v>5091414</v>
      </c>
      <c r="J3864">
        <v>5169843</v>
      </c>
      <c r="K3864">
        <v>5116170</v>
      </c>
      <c r="L3864">
        <v>5122762</v>
      </c>
      <c r="M3864">
        <v>5244239</v>
      </c>
      <c r="N3864">
        <v>5366528</v>
      </c>
      <c r="O3864">
        <v>5491612</v>
      </c>
      <c r="P3864">
        <v>5610484</v>
      </c>
      <c r="Q3864">
        <v>5724286</v>
      </c>
      <c r="R3864">
        <v>5843250</v>
      </c>
      <c r="S3864">
        <v>5963929</v>
      </c>
      <c r="T3864">
        <v>6090646</v>
      </c>
      <c r="U3864">
        <v>6226893</v>
      </c>
      <c r="V3864">
        <v>6372086</v>
      </c>
      <c r="W3864">
        <v>6528495</v>
      </c>
      <c r="X3864">
        <v>6698379</v>
      </c>
      <c r="Y3864">
        <v>6886546</v>
      </c>
      <c r="Z3864">
        <v>7090086</v>
      </c>
      <c r="AA3864">
        <v>7304667</v>
      </c>
      <c r="AB3864">
        <v>7530545</v>
      </c>
      <c r="AC3864">
        <v>7769193</v>
      </c>
      <c r="AD3864">
        <v>8025475</v>
      </c>
      <c r="AE3864">
        <v>8301034</v>
      </c>
      <c r="AF3864">
        <v>8595711</v>
      </c>
      <c r="AG3864">
        <v>8909538</v>
      </c>
      <c r="AH3864">
        <v>9243011</v>
      </c>
      <c r="AI3864">
        <v>9596190</v>
      </c>
      <c r="AJ3864">
        <v>9970119</v>
      </c>
      <c r="AK3864">
        <v>10363487</v>
      </c>
      <c r="AL3864">
        <v>10769524</v>
      </c>
      <c r="AM3864">
        <v>11181843</v>
      </c>
    </row>
    <row r="3865" spans="1:39" customFormat="1" hidden="1" x14ac:dyDescent="0.2">
      <c r="A3865" t="s">
        <v>409</v>
      </c>
      <c r="B3865" s="1" t="s">
        <v>170</v>
      </c>
      <c r="C3865" t="s">
        <v>120</v>
      </c>
      <c r="D3865" s="1" t="s">
        <v>488</v>
      </c>
      <c r="E3865">
        <v>5.3827324000661898</v>
      </c>
      <c r="F3865">
        <v>4.6870998586062598</v>
      </c>
      <c r="G3865">
        <v>3.89874198061952</v>
      </c>
      <c r="H3865">
        <v>3.0141691007143998</v>
      </c>
      <c r="I3865">
        <v>2.8460931702224102</v>
      </c>
      <c r="J3865">
        <v>1.3922123012060601</v>
      </c>
      <c r="K3865">
        <v>-1.2304221455030599</v>
      </c>
      <c r="L3865">
        <v>-0.18753634547836301</v>
      </c>
      <c r="M3865">
        <v>1.93619787814188</v>
      </c>
      <c r="N3865">
        <v>1.9416448246572899</v>
      </c>
      <c r="O3865">
        <v>2.0690464031732101</v>
      </c>
      <c r="P3865">
        <v>2.2252407740806901</v>
      </c>
      <c r="Q3865">
        <v>2.3009352178142399</v>
      </c>
      <c r="R3865">
        <v>2.3710066148072002</v>
      </c>
      <c r="S3865">
        <v>2.4540691481821102</v>
      </c>
      <c r="T3865">
        <v>2.5425390572923301</v>
      </c>
      <c r="U3865">
        <v>2.6400402435105099</v>
      </c>
      <c r="V3865">
        <v>2.736342194188</v>
      </c>
      <c r="W3865">
        <v>2.8034581645722598</v>
      </c>
      <c r="X3865">
        <v>2.8344819329295299</v>
      </c>
      <c r="Y3865">
        <v>2.8774060341906602</v>
      </c>
      <c r="Z3865">
        <v>2.9057233935420599</v>
      </c>
      <c r="AA3865">
        <v>2.89150573052371</v>
      </c>
      <c r="AB3865">
        <v>2.8642770464124099</v>
      </c>
      <c r="AC3865">
        <v>2.83256555379816</v>
      </c>
      <c r="AD3865">
        <v>2.8067629677109598</v>
      </c>
      <c r="AE3865">
        <v>2.7888132387524398</v>
      </c>
      <c r="AF3865">
        <v>2.7591137013310201</v>
      </c>
      <c r="AG3865">
        <v>2.71781408401004</v>
      </c>
      <c r="AH3865">
        <v>2.69546636843743</v>
      </c>
      <c r="AI3865">
        <v>2.68556142714987</v>
      </c>
      <c r="AJ3865">
        <v>2.6828575601836802</v>
      </c>
      <c r="AK3865">
        <v>2.6657717830439198</v>
      </c>
      <c r="AL3865">
        <v>2.6114177663743501</v>
      </c>
      <c r="AM3865">
        <v>2.5591382705714998</v>
      </c>
    </row>
    <row r="3866" spans="1:39" customFormat="1" hidden="1" x14ac:dyDescent="0.2">
      <c r="A3866" t="s">
        <v>409</v>
      </c>
      <c r="B3866" s="1" t="s">
        <v>170</v>
      </c>
      <c r="C3866" t="s">
        <v>514</v>
      </c>
      <c r="D3866" s="1" t="s">
        <v>142</v>
      </c>
      <c r="E3866">
        <v>8754781</v>
      </c>
      <c r="F3866">
        <v>9174895</v>
      </c>
      <c r="G3866">
        <v>9539665</v>
      </c>
      <c r="H3866">
        <v>9831584</v>
      </c>
      <c r="I3866">
        <v>10115420</v>
      </c>
      <c r="J3866">
        <v>10257233</v>
      </c>
      <c r="K3866">
        <v>10131799</v>
      </c>
      <c r="L3866">
        <v>10112816</v>
      </c>
      <c r="M3866">
        <v>10310528</v>
      </c>
      <c r="N3866">
        <v>10512678</v>
      </c>
      <c r="O3866">
        <v>10732456</v>
      </c>
      <c r="P3866">
        <v>10973956</v>
      </c>
      <c r="Q3866">
        <v>11229387</v>
      </c>
      <c r="R3866">
        <v>11498818</v>
      </c>
      <c r="S3866">
        <v>11784498</v>
      </c>
      <c r="T3866">
        <v>12087965</v>
      </c>
      <c r="U3866">
        <v>12411342</v>
      </c>
      <c r="V3866">
        <v>12755648</v>
      </c>
      <c r="W3866">
        <v>13118307</v>
      </c>
      <c r="X3866">
        <v>13495463</v>
      </c>
      <c r="Y3866">
        <v>13889423</v>
      </c>
      <c r="Z3866">
        <v>14298932</v>
      </c>
      <c r="AA3866">
        <v>14718422</v>
      </c>
      <c r="AB3866">
        <v>15146094</v>
      </c>
      <c r="AC3866">
        <v>15581251</v>
      </c>
      <c r="AD3866">
        <v>16024775</v>
      </c>
      <c r="AE3866">
        <v>16477966</v>
      </c>
      <c r="AF3866">
        <v>16938942</v>
      </c>
      <c r="AG3866">
        <v>17405624</v>
      </c>
      <c r="AH3866">
        <v>17881167</v>
      </c>
      <c r="AI3866">
        <v>18367883</v>
      </c>
      <c r="AJ3866">
        <v>18867337</v>
      </c>
      <c r="AK3866">
        <v>19377061</v>
      </c>
      <c r="AL3866">
        <v>19889742</v>
      </c>
      <c r="AM3866">
        <v>20405317</v>
      </c>
    </row>
    <row r="3867" spans="1:39" customFormat="1" hidden="1" x14ac:dyDescent="0.2">
      <c r="A3867" t="s">
        <v>409</v>
      </c>
      <c r="B3867" s="1" t="s">
        <v>170</v>
      </c>
      <c r="C3867" t="s">
        <v>267</v>
      </c>
      <c r="D3867" s="1" t="s">
        <v>205</v>
      </c>
      <c r="E3867" t="s">
        <v>49</v>
      </c>
      <c r="F3867" t="s">
        <v>49</v>
      </c>
      <c r="G3867" t="s">
        <v>49</v>
      </c>
      <c r="H3867" t="s">
        <v>49</v>
      </c>
      <c r="I3867" t="s">
        <v>49</v>
      </c>
      <c r="J3867" t="s">
        <v>49</v>
      </c>
      <c r="K3867" t="s">
        <v>49</v>
      </c>
      <c r="L3867" t="s">
        <v>49</v>
      </c>
      <c r="M3867" t="s">
        <v>49</v>
      </c>
      <c r="N3867" t="s">
        <v>49</v>
      </c>
      <c r="O3867" t="s">
        <v>49</v>
      </c>
      <c r="P3867" t="s">
        <v>49</v>
      </c>
      <c r="Q3867" t="s">
        <v>49</v>
      </c>
      <c r="R3867" t="s">
        <v>49</v>
      </c>
      <c r="S3867" t="s">
        <v>49</v>
      </c>
      <c r="T3867" t="s">
        <v>49</v>
      </c>
      <c r="U3867" t="s">
        <v>49</v>
      </c>
      <c r="V3867">
        <v>30.4</v>
      </c>
      <c r="W3867">
        <v>30.4</v>
      </c>
      <c r="X3867">
        <v>30.1</v>
      </c>
      <c r="Y3867">
        <v>29.2</v>
      </c>
      <c r="Z3867">
        <v>23.4</v>
      </c>
      <c r="AA3867">
        <v>22.9</v>
      </c>
      <c r="AB3867">
        <v>23.2</v>
      </c>
      <c r="AC3867">
        <v>21.7</v>
      </c>
      <c r="AD3867">
        <v>21.3</v>
      </c>
      <c r="AE3867">
        <v>20.100000000000001</v>
      </c>
      <c r="AF3867">
        <v>20.399999999999999</v>
      </c>
      <c r="AG3867">
        <v>20.399999999999999</v>
      </c>
      <c r="AH3867">
        <v>20.399999999999999</v>
      </c>
      <c r="AI3867">
        <v>20.399999999999999</v>
      </c>
      <c r="AJ3867">
        <v>20.399999999999999</v>
      </c>
      <c r="AK3867" t="s">
        <v>49</v>
      </c>
      <c r="AL3867" t="s">
        <v>49</v>
      </c>
      <c r="AM3867" t="s">
        <v>49</v>
      </c>
    </row>
    <row r="3868" spans="1:39" customFormat="1" hidden="1" x14ac:dyDescent="0.2">
      <c r="A3868" t="s">
        <v>409</v>
      </c>
      <c r="B3868" s="1" t="s">
        <v>170</v>
      </c>
      <c r="C3868" t="s">
        <v>447</v>
      </c>
      <c r="D3868" s="1" t="s">
        <v>564</v>
      </c>
      <c r="E3868" t="s">
        <v>49</v>
      </c>
      <c r="F3868" t="s">
        <v>49</v>
      </c>
      <c r="G3868" t="s">
        <v>49</v>
      </c>
      <c r="H3868" t="s">
        <v>49</v>
      </c>
      <c r="I3868" t="s">
        <v>49</v>
      </c>
      <c r="J3868" t="s">
        <v>49</v>
      </c>
      <c r="K3868" t="s">
        <v>49</v>
      </c>
      <c r="L3868" t="s">
        <v>49</v>
      </c>
      <c r="M3868" t="s">
        <v>49</v>
      </c>
      <c r="N3868" t="s">
        <v>49</v>
      </c>
      <c r="O3868" t="s">
        <v>49</v>
      </c>
      <c r="P3868" t="s">
        <v>49</v>
      </c>
      <c r="Q3868" t="s">
        <v>49</v>
      </c>
      <c r="R3868" t="s">
        <v>49</v>
      </c>
      <c r="S3868" t="s">
        <v>49</v>
      </c>
      <c r="T3868" t="s">
        <v>49</v>
      </c>
      <c r="U3868">
        <v>6</v>
      </c>
      <c r="V3868">
        <v>6</v>
      </c>
      <c r="W3868">
        <v>6</v>
      </c>
      <c r="X3868">
        <v>6</v>
      </c>
      <c r="Y3868">
        <v>6</v>
      </c>
      <c r="Z3868">
        <v>6</v>
      </c>
      <c r="AA3868">
        <v>6</v>
      </c>
      <c r="AB3868">
        <v>6</v>
      </c>
      <c r="AC3868">
        <v>6</v>
      </c>
      <c r="AD3868">
        <v>6</v>
      </c>
      <c r="AE3868">
        <v>6</v>
      </c>
      <c r="AF3868">
        <v>6</v>
      </c>
      <c r="AG3868">
        <v>6</v>
      </c>
      <c r="AH3868">
        <v>6</v>
      </c>
      <c r="AI3868">
        <v>6</v>
      </c>
      <c r="AJ3868">
        <v>6</v>
      </c>
      <c r="AK3868" t="s">
        <v>49</v>
      </c>
      <c r="AL3868" t="s">
        <v>49</v>
      </c>
      <c r="AM3868" t="s">
        <v>49</v>
      </c>
    </row>
    <row r="3869" spans="1:39" customFormat="1" hidden="1" x14ac:dyDescent="0.2">
      <c r="A3869" t="s">
        <v>409</v>
      </c>
      <c r="B3869" s="1" t="s">
        <v>170</v>
      </c>
      <c r="C3869" t="s">
        <v>458</v>
      </c>
      <c r="D3869" s="1" t="s">
        <v>187</v>
      </c>
      <c r="E3869" t="s">
        <v>49</v>
      </c>
      <c r="F3869" t="s">
        <v>49</v>
      </c>
      <c r="G3869" t="s">
        <v>49</v>
      </c>
      <c r="H3869" t="s">
        <v>49</v>
      </c>
      <c r="I3869" t="s">
        <v>49</v>
      </c>
      <c r="J3869" t="s">
        <v>49</v>
      </c>
      <c r="K3869" t="s">
        <v>49</v>
      </c>
      <c r="L3869" t="s">
        <v>49</v>
      </c>
      <c r="M3869" t="s">
        <v>49</v>
      </c>
      <c r="N3869" t="s">
        <v>49</v>
      </c>
      <c r="O3869" t="s">
        <v>49</v>
      </c>
      <c r="P3869" t="s">
        <v>49</v>
      </c>
      <c r="Q3869" t="s">
        <v>49</v>
      </c>
      <c r="R3869" t="s">
        <v>49</v>
      </c>
      <c r="S3869" t="s">
        <v>49</v>
      </c>
      <c r="T3869" t="s">
        <v>49</v>
      </c>
      <c r="U3869" t="s">
        <v>49</v>
      </c>
      <c r="V3869" t="s">
        <v>49</v>
      </c>
      <c r="W3869" t="s">
        <v>49</v>
      </c>
      <c r="X3869">
        <v>33</v>
      </c>
      <c r="Y3869" t="s">
        <v>49</v>
      </c>
      <c r="Z3869" t="s">
        <v>49</v>
      </c>
      <c r="AA3869" t="s">
        <v>49</v>
      </c>
      <c r="AB3869" t="s">
        <v>49</v>
      </c>
      <c r="AC3869" t="s">
        <v>49</v>
      </c>
      <c r="AD3869" t="s">
        <v>49</v>
      </c>
      <c r="AE3869" t="s">
        <v>49</v>
      </c>
      <c r="AF3869" t="s">
        <v>49</v>
      </c>
      <c r="AG3869" t="s">
        <v>49</v>
      </c>
      <c r="AH3869" t="s">
        <v>49</v>
      </c>
      <c r="AI3869" t="s">
        <v>49</v>
      </c>
      <c r="AJ3869" t="s">
        <v>49</v>
      </c>
      <c r="AK3869" t="s">
        <v>49</v>
      </c>
      <c r="AL3869" t="s">
        <v>49</v>
      </c>
      <c r="AM3869" t="s">
        <v>49</v>
      </c>
    </row>
    <row r="3870" spans="1:39" customFormat="1" hidden="1" x14ac:dyDescent="0.2">
      <c r="A3870" t="s">
        <v>409</v>
      </c>
      <c r="B3870" s="1" t="s">
        <v>170</v>
      </c>
      <c r="C3870" t="s">
        <v>487</v>
      </c>
      <c r="D3870" s="1" t="s">
        <v>306</v>
      </c>
      <c r="E3870">
        <v>180.26810459352501</v>
      </c>
      <c r="F3870">
        <v>187.78253333211501</v>
      </c>
      <c r="G3870">
        <v>186.933213063746</v>
      </c>
      <c r="H3870">
        <v>198.07262582258701</v>
      </c>
      <c r="I3870">
        <v>181.70688080194</v>
      </c>
      <c r="J3870">
        <v>185.322342483689</v>
      </c>
      <c r="K3870">
        <v>131.45743400341601</v>
      </c>
      <c r="L3870">
        <v>115.311640123915</v>
      </c>
      <c r="M3870">
        <v>166.37038636464999</v>
      </c>
      <c r="N3870">
        <v>173.19498970239101</v>
      </c>
      <c r="O3870">
        <v>129.104593283268</v>
      </c>
      <c r="P3870">
        <v>129.75533457723</v>
      </c>
      <c r="Q3870">
        <v>134.28911311788499</v>
      </c>
      <c r="R3870">
        <v>145.154285620275</v>
      </c>
      <c r="S3870">
        <v>158.33790551446901</v>
      </c>
      <c r="T3870">
        <v>110.674801161853</v>
      </c>
      <c r="U3870">
        <v>98.743434733916899</v>
      </c>
      <c r="V3870">
        <v>100.560177326944</v>
      </c>
      <c r="W3870">
        <v>97.166305678685603</v>
      </c>
      <c r="X3870">
        <v>95.149604443371601</v>
      </c>
      <c r="Y3870">
        <v>97.981801391204996</v>
      </c>
      <c r="Z3870">
        <v>107.24712357974499</v>
      </c>
      <c r="AA3870">
        <v>100</v>
      </c>
      <c r="AB3870">
        <v>96.750808298234205</v>
      </c>
      <c r="AC3870">
        <v>78.521059457849304</v>
      </c>
      <c r="AD3870">
        <v>65.326345235050496</v>
      </c>
      <c r="AE3870">
        <v>70.635242204002793</v>
      </c>
      <c r="AF3870">
        <v>79.824126743012897</v>
      </c>
      <c r="AG3870">
        <v>69.096829386562504</v>
      </c>
      <c r="AH3870">
        <v>72.311163330538093</v>
      </c>
      <c r="AI3870">
        <v>77.917640694476006</v>
      </c>
      <c r="AJ3870">
        <v>87.913141429896299</v>
      </c>
      <c r="AK3870">
        <v>93.9256619467685</v>
      </c>
      <c r="AL3870">
        <v>89.521238133811906</v>
      </c>
      <c r="AM3870">
        <v>93.135533056276799</v>
      </c>
    </row>
    <row r="3871" spans="1:39" customFormat="1" hidden="1" x14ac:dyDescent="0.2">
      <c r="A3871" t="s">
        <v>409</v>
      </c>
      <c r="B3871" s="1" t="s">
        <v>170</v>
      </c>
      <c r="C3871" t="s">
        <v>454</v>
      </c>
      <c r="D3871" s="1" t="s">
        <v>165</v>
      </c>
      <c r="E3871">
        <v>-6.7447433105863439</v>
      </c>
      <c r="F3871">
        <v>0.40038850536930304</v>
      </c>
      <c r="G3871">
        <v>9.3430613995366691</v>
      </c>
      <c r="H3871">
        <v>8.4086107582247589</v>
      </c>
      <c r="I3871">
        <v>7.701139078793739</v>
      </c>
      <c r="J3871">
        <v>1.0340108458317079</v>
      </c>
      <c r="K3871">
        <v>3.8266201923954903</v>
      </c>
      <c r="L3871">
        <v>-16.86397599494067</v>
      </c>
      <c r="M3871">
        <v>-4.6028604212744186</v>
      </c>
      <c r="N3871">
        <v>6.136599129391124</v>
      </c>
      <c r="O3871">
        <v>15.155514173334284</v>
      </c>
      <c r="P3871">
        <v>9.9452266133719149</v>
      </c>
      <c r="Q3871">
        <v>17.306643740110506</v>
      </c>
      <c r="R3871">
        <v>24.314278090374675</v>
      </c>
      <c r="S3871">
        <v>-29.221362602601438</v>
      </c>
      <c r="T3871">
        <v>34.95417704612602</v>
      </c>
      <c r="U3871">
        <v>19.144408470526241</v>
      </c>
      <c r="V3871">
        <v>20.175046947815677</v>
      </c>
      <c r="W3871">
        <v>10.238410464253848</v>
      </c>
      <c r="X3871">
        <v>22.685509438241599</v>
      </c>
      <c r="Y3871">
        <v>11.890456645647074</v>
      </c>
      <c r="Z3871">
        <v>16.079893900405015</v>
      </c>
      <c r="AA3871">
        <v>11.146069356683158</v>
      </c>
      <c r="AB3871">
        <v>8.5619281531500189</v>
      </c>
      <c r="AC3871">
        <v>12.487356382068254</v>
      </c>
      <c r="AD3871">
        <v>14.927537905729499</v>
      </c>
      <c r="AE3871">
        <v>19.277871021451119</v>
      </c>
      <c r="AF3871">
        <v>20.508796460709149</v>
      </c>
      <c r="AG3871">
        <v>19.801204715593546</v>
      </c>
      <c r="AH3871">
        <v>25.336202899203233</v>
      </c>
      <c r="AI3871">
        <v>24.6500794575411</v>
      </c>
      <c r="AJ3871">
        <v>16.658528523490219</v>
      </c>
      <c r="AK3871">
        <v>13.895987862838323</v>
      </c>
      <c r="AL3871">
        <v>13.254763395217298</v>
      </c>
      <c r="AM3871">
        <v>2.8394558364346092</v>
      </c>
    </row>
    <row r="3872" spans="1:39" customFormat="1" hidden="1" x14ac:dyDescent="0.2">
      <c r="A3872" t="s">
        <v>409</v>
      </c>
      <c r="B3872" s="1" t="s">
        <v>170</v>
      </c>
      <c r="C3872" t="s">
        <v>381</v>
      </c>
      <c r="D3872" s="1" t="s">
        <v>512</v>
      </c>
      <c r="E3872" t="s">
        <v>49</v>
      </c>
      <c r="F3872" t="s">
        <v>49</v>
      </c>
      <c r="G3872" t="s">
        <v>49</v>
      </c>
      <c r="H3872" t="s">
        <v>49</v>
      </c>
      <c r="I3872" t="s">
        <v>49</v>
      </c>
      <c r="J3872" t="s">
        <v>49</v>
      </c>
      <c r="K3872" t="s">
        <v>49</v>
      </c>
      <c r="L3872" t="s">
        <v>49</v>
      </c>
      <c r="M3872">
        <v>42.934783935546903</v>
      </c>
      <c r="N3872" t="s">
        <v>49</v>
      </c>
      <c r="O3872">
        <v>48.913043975830099</v>
      </c>
      <c r="P3872" t="s">
        <v>49</v>
      </c>
      <c r="Q3872">
        <v>47.282608032226598</v>
      </c>
      <c r="R3872" t="s">
        <v>49</v>
      </c>
      <c r="S3872">
        <v>34.594593048095703</v>
      </c>
      <c r="T3872">
        <v>35.135135650634801</v>
      </c>
      <c r="U3872">
        <v>27.363183975219702</v>
      </c>
      <c r="V3872">
        <v>34.313724517822301</v>
      </c>
      <c r="W3872">
        <v>29.4117641448975</v>
      </c>
      <c r="X3872">
        <v>32.038833618164098</v>
      </c>
      <c r="Y3872">
        <v>32.038833618164098</v>
      </c>
      <c r="Z3872">
        <v>33.971290588378899</v>
      </c>
      <c r="AA3872">
        <v>27.751195907592798</v>
      </c>
      <c r="AB3872">
        <v>24.6445503234863</v>
      </c>
      <c r="AC3872">
        <v>26.540285110473601</v>
      </c>
      <c r="AD3872">
        <v>27.014217376708999</v>
      </c>
      <c r="AE3872">
        <v>25.480770111083999</v>
      </c>
      <c r="AF3872">
        <v>20.9523811340332</v>
      </c>
      <c r="AG3872">
        <v>19.0476188659668</v>
      </c>
      <c r="AH3872">
        <v>22.857143402099599</v>
      </c>
      <c r="AI3872">
        <v>25.238094329833999</v>
      </c>
      <c r="AJ3872">
        <v>23.3333339691162</v>
      </c>
      <c r="AK3872">
        <v>22.857143402099599</v>
      </c>
      <c r="AL3872">
        <v>22.380952835083001</v>
      </c>
      <c r="AM3872">
        <v>22.1698112487793</v>
      </c>
    </row>
    <row r="3873" spans="1:39" customFormat="1" hidden="1" x14ac:dyDescent="0.2">
      <c r="A3873" t="s">
        <v>409</v>
      </c>
      <c r="B3873" s="1" t="s">
        <v>170</v>
      </c>
      <c r="C3873" t="s">
        <v>410</v>
      </c>
      <c r="D3873" s="1" t="s">
        <v>81</v>
      </c>
      <c r="E3873" t="s">
        <v>49</v>
      </c>
      <c r="F3873" t="s">
        <v>49</v>
      </c>
      <c r="G3873" t="s">
        <v>49</v>
      </c>
      <c r="H3873" t="s">
        <v>49</v>
      </c>
      <c r="I3873" t="s">
        <v>49</v>
      </c>
      <c r="J3873" t="s">
        <v>49</v>
      </c>
      <c r="K3873" t="s">
        <v>49</v>
      </c>
      <c r="L3873" t="s">
        <v>49</v>
      </c>
      <c r="M3873">
        <v>39.195980072021499</v>
      </c>
      <c r="N3873" t="s">
        <v>49</v>
      </c>
      <c r="O3873">
        <v>38</v>
      </c>
      <c r="P3873" t="s">
        <v>49</v>
      </c>
      <c r="Q3873">
        <v>34.328357696533203</v>
      </c>
      <c r="R3873" t="s">
        <v>49</v>
      </c>
      <c r="S3873">
        <v>39.303482055664098</v>
      </c>
      <c r="T3873">
        <v>46.766170501708999</v>
      </c>
      <c r="U3873">
        <v>48.0769233703613</v>
      </c>
      <c r="V3873">
        <v>49.282295227050803</v>
      </c>
      <c r="W3873">
        <v>48.803829193115199</v>
      </c>
      <c r="X3873">
        <v>50.239234924316399</v>
      </c>
      <c r="Y3873">
        <v>52.403846740722699</v>
      </c>
      <c r="Z3873">
        <v>50.710899353027301</v>
      </c>
      <c r="AA3873">
        <v>50.710899353027301</v>
      </c>
      <c r="AB3873">
        <v>50.7042236328125</v>
      </c>
      <c r="AC3873">
        <v>48.826290130615199</v>
      </c>
      <c r="AD3873">
        <v>50.2347412109375</v>
      </c>
      <c r="AE3873">
        <v>45.192306518554702</v>
      </c>
      <c r="AF3873">
        <v>43.809524536132798</v>
      </c>
      <c r="AG3873">
        <v>37.619049072265597</v>
      </c>
      <c r="AH3873">
        <v>39.047618865966797</v>
      </c>
      <c r="AI3873">
        <v>37.619049072265597</v>
      </c>
      <c r="AJ3873">
        <v>41.904762268066399</v>
      </c>
      <c r="AK3873">
        <v>44.285713195800803</v>
      </c>
      <c r="AL3873">
        <v>45.238094329833999</v>
      </c>
      <c r="AM3873">
        <v>44.339622497558601</v>
      </c>
    </row>
    <row r="3874" spans="1:39" customFormat="1" hidden="1" x14ac:dyDescent="0.2">
      <c r="A3874" t="s">
        <v>409</v>
      </c>
      <c r="B3874" s="1" t="s">
        <v>170</v>
      </c>
      <c r="C3874" t="s">
        <v>330</v>
      </c>
      <c r="D3874" s="1" t="s">
        <v>266</v>
      </c>
      <c r="E3874" t="s">
        <v>49</v>
      </c>
      <c r="F3874" t="s">
        <v>49</v>
      </c>
      <c r="G3874" t="s">
        <v>49</v>
      </c>
      <c r="H3874" t="s">
        <v>49</v>
      </c>
      <c r="I3874" t="s">
        <v>49</v>
      </c>
      <c r="J3874" t="s">
        <v>49</v>
      </c>
      <c r="K3874">
        <v>31.42</v>
      </c>
      <c r="L3874" t="s">
        <v>49</v>
      </c>
      <c r="M3874">
        <v>25.53</v>
      </c>
      <c r="N3874">
        <v>26.73</v>
      </c>
      <c r="O3874">
        <v>19.440000000000001</v>
      </c>
      <c r="P3874" t="s">
        <v>49</v>
      </c>
      <c r="Q3874">
        <v>15.57</v>
      </c>
      <c r="R3874">
        <v>12.92</v>
      </c>
      <c r="S3874" t="s">
        <v>49</v>
      </c>
      <c r="T3874">
        <v>15.43</v>
      </c>
      <c r="U3874" t="s">
        <v>49</v>
      </c>
      <c r="V3874" t="s">
        <v>49</v>
      </c>
      <c r="W3874">
        <v>12.89</v>
      </c>
      <c r="X3874" t="s">
        <v>49</v>
      </c>
      <c r="Y3874">
        <v>12.09</v>
      </c>
      <c r="Z3874">
        <v>12.71</v>
      </c>
      <c r="AA3874">
        <v>11.59</v>
      </c>
      <c r="AB3874">
        <v>12.27</v>
      </c>
      <c r="AC3874">
        <v>11.51</v>
      </c>
      <c r="AD3874">
        <v>8.82</v>
      </c>
      <c r="AE3874">
        <v>9.06</v>
      </c>
      <c r="AF3874">
        <v>9.0500000000000007</v>
      </c>
      <c r="AG3874">
        <v>9.17</v>
      </c>
      <c r="AH3874" t="s">
        <v>49</v>
      </c>
      <c r="AI3874" t="s">
        <v>49</v>
      </c>
      <c r="AJ3874">
        <v>7.08</v>
      </c>
      <c r="AK3874">
        <v>9.4600000000000009</v>
      </c>
      <c r="AL3874" t="s">
        <v>49</v>
      </c>
      <c r="AM3874" t="s">
        <v>49</v>
      </c>
    </row>
    <row r="3875" spans="1:39" customFormat="1" hidden="1" x14ac:dyDescent="0.2">
      <c r="A3875" t="s">
        <v>409</v>
      </c>
      <c r="B3875" s="1" t="s">
        <v>170</v>
      </c>
      <c r="C3875" t="s">
        <v>19</v>
      </c>
      <c r="D3875" s="1" t="s">
        <v>127</v>
      </c>
      <c r="E3875" t="s">
        <v>49</v>
      </c>
      <c r="F3875" t="s">
        <v>49</v>
      </c>
      <c r="G3875" t="s">
        <v>49</v>
      </c>
      <c r="H3875" t="s">
        <v>49</v>
      </c>
      <c r="I3875" t="s">
        <v>49</v>
      </c>
      <c r="J3875" t="s">
        <v>49</v>
      </c>
      <c r="K3875">
        <v>31.75</v>
      </c>
      <c r="L3875" t="s">
        <v>49</v>
      </c>
      <c r="M3875">
        <v>25.94</v>
      </c>
      <c r="N3875">
        <v>27.02</v>
      </c>
      <c r="O3875">
        <v>19.899999999999999</v>
      </c>
      <c r="P3875" t="s">
        <v>49</v>
      </c>
      <c r="Q3875">
        <v>15.61</v>
      </c>
      <c r="R3875">
        <v>13</v>
      </c>
      <c r="S3875" t="s">
        <v>49</v>
      </c>
      <c r="T3875">
        <v>15.41</v>
      </c>
      <c r="U3875" t="s">
        <v>49</v>
      </c>
      <c r="V3875" t="s">
        <v>49</v>
      </c>
      <c r="W3875">
        <v>12.9</v>
      </c>
      <c r="X3875" t="s">
        <v>49</v>
      </c>
      <c r="Y3875">
        <v>12.02</v>
      </c>
      <c r="Z3875">
        <v>12.51</v>
      </c>
      <c r="AA3875">
        <v>11.4</v>
      </c>
      <c r="AB3875">
        <v>12.07</v>
      </c>
      <c r="AC3875">
        <v>11.24</v>
      </c>
      <c r="AD3875">
        <v>8.81</v>
      </c>
      <c r="AE3875">
        <v>9.08</v>
      </c>
      <c r="AF3875">
        <v>9.06</v>
      </c>
      <c r="AG3875">
        <v>9.0500000000000007</v>
      </c>
      <c r="AH3875" t="s">
        <v>49</v>
      </c>
      <c r="AI3875" t="s">
        <v>49</v>
      </c>
      <c r="AJ3875">
        <v>6.83</v>
      </c>
      <c r="AK3875">
        <v>9.18</v>
      </c>
      <c r="AL3875" t="s">
        <v>49</v>
      </c>
      <c r="AM3875" t="s">
        <v>49</v>
      </c>
    </row>
    <row r="3876" spans="1:39" customFormat="1" hidden="1" x14ac:dyDescent="0.2">
      <c r="A3876" t="s">
        <v>409</v>
      </c>
      <c r="B3876" s="1" t="s">
        <v>170</v>
      </c>
      <c r="C3876" t="s">
        <v>219</v>
      </c>
      <c r="D3876" s="1" t="s">
        <v>551</v>
      </c>
      <c r="E3876" t="s">
        <v>49</v>
      </c>
      <c r="F3876" t="s">
        <v>49</v>
      </c>
      <c r="G3876" t="s">
        <v>49</v>
      </c>
      <c r="H3876" t="s">
        <v>49</v>
      </c>
      <c r="I3876" t="s">
        <v>49</v>
      </c>
      <c r="J3876" t="s">
        <v>49</v>
      </c>
      <c r="K3876" t="s">
        <v>49</v>
      </c>
      <c r="L3876" t="s">
        <v>49</v>
      </c>
      <c r="M3876" t="s">
        <v>49</v>
      </c>
      <c r="N3876" t="s">
        <v>49</v>
      </c>
      <c r="O3876" t="s">
        <v>49</v>
      </c>
      <c r="P3876" t="s">
        <v>49</v>
      </c>
      <c r="Q3876" t="s">
        <v>49</v>
      </c>
      <c r="R3876" t="s">
        <v>49</v>
      </c>
      <c r="S3876" t="s">
        <v>49</v>
      </c>
      <c r="T3876" t="s">
        <v>49</v>
      </c>
      <c r="U3876" t="s">
        <v>49</v>
      </c>
      <c r="V3876">
        <v>23</v>
      </c>
      <c r="W3876">
        <v>23</v>
      </c>
      <c r="X3876">
        <v>23</v>
      </c>
      <c r="Y3876">
        <v>23</v>
      </c>
      <c r="Z3876">
        <v>23</v>
      </c>
      <c r="AA3876">
        <v>23</v>
      </c>
      <c r="AB3876">
        <v>23</v>
      </c>
      <c r="AC3876">
        <v>30</v>
      </c>
      <c r="AD3876">
        <v>35</v>
      </c>
      <c r="AE3876">
        <v>35</v>
      </c>
      <c r="AF3876">
        <v>35</v>
      </c>
      <c r="AG3876">
        <v>35</v>
      </c>
      <c r="AH3876">
        <v>35</v>
      </c>
      <c r="AI3876">
        <v>35</v>
      </c>
      <c r="AJ3876">
        <v>35</v>
      </c>
      <c r="AK3876" t="s">
        <v>49</v>
      </c>
      <c r="AL3876" t="s">
        <v>49</v>
      </c>
      <c r="AM3876" t="s">
        <v>49</v>
      </c>
    </row>
    <row r="3877" spans="1:39" customFormat="1" hidden="1" x14ac:dyDescent="0.2">
      <c r="A3877" t="s">
        <v>409</v>
      </c>
      <c r="B3877" s="1" t="s">
        <v>170</v>
      </c>
      <c r="C3877" t="s">
        <v>460</v>
      </c>
      <c r="D3877" s="1" t="s">
        <v>249</v>
      </c>
      <c r="E3877" t="s">
        <v>49</v>
      </c>
      <c r="F3877" t="s">
        <v>49</v>
      </c>
      <c r="G3877" t="s">
        <v>49</v>
      </c>
      <c r="H3877" t="s">
        <v>49</v>
      </c>
      <c r="I3877" t="s">
        <v>49</v>
      </c>
      <c r="J3877" t="s">
        <v>49</v>
      </c>
      <c r="K3877" t="s">
        <v>49</v>
      </c>
      <c r="L3877" t="s">
        <v>49</v>
      </c>
      <c r="M3877" t="s">
        <v>49</v>
      </c>
      <c r="N3877" t="s">
        <v>49</v>
      </c>
      <c r="O3877" t="s">
        <v>49</v>
      </c>
      <c r="P3877" t="s">
        <v>49</v>
      </c>
      <c r="Q3877" t="s">
        <v>49</v>
      </c>
      <c r="R3877" t="s">
        <v>49</v>
      </c>
      <c r="S3877" t="s">
        <v>49</v>
      </c>
      <c r="T3877" t="s">
        <v>49</v>
      </c>
      <c r="U3877" t="s">
        <v>49</v>
      </c>
      <c r="V3877" t="s">
        <v>49</v>
      </c>
      <c r="W3877" t="s">
        <v>49</v>
      </c>
      <c r="X3877" t="s">
        <v>49</v>
      </c>
      <c r="Y3877" t="s">
        <v>49</v>
      </c>
      <c r="Z3877">
        <v>15</v>
      </c>
      <c r="AA3877" t="s">
        <v>49</v>
      </c>
      <c r="AB3877" t="s">
        <v>49</v>
      </c>
      <c r="AC3877" t="s">
        <v>49</v>
      </c>
      <c r="AD3877" t="s">
        <v>49</v>
      </c>
      <c r="AE3877">
        <v>19</v>
      </c>
      <c r="AF3877" t="s">
        <v>49</v>
      </c>
      <c r="AG3877" t="s">
        <v>49</v>
      </c>
      <c r="AH3877" t="s">
        <v>49</v>
      </c>
      <c r="AI3877" t="s">
        <v>49</v>
      </c>
      <c r="AJ3877" t="s">
        <v>49</v>
      </c>
      <c r="AK3877" t="s">
        <v>49</v>
      </c>
      <c r="AL3877" t="s">
        <v>49</v>
      </c>
      <c r="AM3877" t="s">
        <v>49</v>
      </c>
    </row>
    <row r="3878" spans="1:39" customFormat="1" hidden="1" x14ac:dyDescent="0.2">
      <c r="A3878" t="s">
        <v>409</v>
      </c>
      <c r="B3878" s="1" t="s">
        <v>170</v>
      </c>
      <c r="C3878" t="s">
        <v>214</v>
      </c>
      <c r="D3878" s="1" t="s">
        <v>72</v>
      </c>
      <c r="E3878" t="s">
        <v>49</v>
      </c>
      <c r="F3878" t="s">
        <v>49</v>
      </c>
      <c r="G3878" t="s">
        <v>49</v>
      </c>
      <c r="H3878" t="s">
        <v>49</v>
      </c>
      <c r="I3878" t="s">
        <v>49</v>
      </c>
      <c r="J3878" t="s">
        <v>49</v>
      </c>
      <c r="K3878" t="s">
        <v>49</v>
      </c>
      <c r="L3878" t="s">
        <v>49</v>
      </c>
      <c r="M3878" t="s">
        <v>49</v>
      </c>
      <c r="N3878" t="s">
        <v>49</v>
      </c>
      <c r="O3878" t="s">
        <v>49</v>
      </c>
      <c r="P3878" t="s">
        <v>49</v>
      </c>
      <c r="Q3878" t="s">
        <v>49</v>
      </c>
      <c r="R3878" t="s">
        <v>49</v>
      </c>
      <c r="S3878" t="s">
        <v>49</v>
      </c>
      <c r="T3878" t="s">
        <v>49</v>
      </c>
      <c r="U3878">
        <v>88</v>
      </c>
      <c r="V3878">
        <v>88</v>
      </c>
      <c r="W3878">
        <v>88</v>
      </c>
      <c r="X3878">
        <v>88</v>
      </c>
      <c r="Y3878">
        <v>88</v>
      </c>
      <c r="Z3878">
        <v>88</v>
      </c>
      <c r="AA3878">
        <v>49</v>
      </c>
      <c r="AB3878">
        <v>69</v>
      </c>
      <c r="AC3878">
        <v>69</v>
      </c>
      <c r="AD3878">
        <v>69</v>
      </c>
      <c r="AE3878">
        <v>69</v>
      </c>
      <c r="AF3878">
        <v>69</v>
      </c>
      <c r="AG3878">
        <v>69</v>
      </c>
      <c r="AH3878">
        <v>69</v>
      </c>
      <c r="AI3878">
        <v>47</v>
      </c>
      <c r="AJ3878">
        <v>47</v>
      </c>
      <c r="AK3878" t="s">
        <v>49</v>
      </c>
      <c r="AL3878" t="s">
        <v>49</v>
      </c>
      <c r="AM3878" t="s">
        <v>49</v>
      </c>
    </row>
    <row r="3879" spans="1:39" customFormat="1" hidden="1" x14ac:dyDescent="0.2">
      <c r="A3879" t="s">
        <v>409</v>
      </c>
      <c r="B3879" s="1" t="s">
        <v>170</v>
      </c>
      <c r="C3879" t="s">
        <v>443</v>
      </c>
      <c r="D3879" s="1" t="s">
        <v>259</v>
      </c>
      <c r="E3879" t="s">
        <v>49</v>
      </c>
      <c r="F3879" t="s">
        <v>49</v>
      </c>
      <c r="G3879" t="s">
        <v>49</v>
      </c>
      <c r="H3879" t="s">
        <v>49</v>
      </c>
      <c r="I3879" t="s">
        <v>49</v>
      </c>
      <c r="J3879" t="s">
        <v>49</v>
      </c>
      <c r="K3879" t="s">
        <v>49</v>
      </c>
      <c r="L3879" t="s">
        <v>49</v>
      </c>
      <c r="M3879" t="s">
        <v>49</v>
      </c>
      <c r="N3879" t="s">
        <v>49</v>
      </c>
      <c r="O3879" t="s">
        <v>49</v>
      </c>
      <c r="P3879" t="s">
        <v>49</v>
      </c>
      <c r="Q3879" t="s">
        <v>49</v>
      </c>
      <c r="R3879" t="s">
        <v>49</v>
      </c>
      <c r="S3879" t="s">
        <v>49</v>
      </c>
      <c r="T3879">
        <v>43</v>
      </c>
      <c r="U3879">
        <v>37</v>
      </c>
      <c r="V3879">
        <v>37</v>
      </c>
      <c r="W3879">
        <v>37</v>
      </c>
      <c r="X3879">
        <v>37</v>
      </c>
      <c r="Y3879">
        <v>37</v>
      </c>
      <c r="Z3879">
        <v>36</v>
      </c>
      <c r="AA3879">
        <v>36</v>
      </c>
      <c r="AB3879">
        <v>36</v>
      </c>
      <c r="AC3879">
        <v>37</v>
      </c>
      <c r="AD3879">
        <v>40</v>
      </c>
      <c r="AE3879">
        <v>38</v>
      </c>
      <c r="AF3879">
        <v>38</v>
      </c>
      <c r="AG3879">
        <v>37</v>
      </c>
      <c r="AH3879">
        <v>37</v>
      </c>
      <c r="AI3879">
        <v>37</v>
      </c>
      <c r="AJ3879">
        <v>37</v>
      </c>
      <c r="AK3879" t="s">
        <v>49</v>
      </c>
      <c r="AL3879" t="s">
        <v>49</v>
      </c>
      <c r="AM3879" t="s">
        <v>49</v>
      </c>
    </row>
    <row r="3880" spans="1:39" customFormat="1" hidden="1" x14ac:dyDescent="0.2">
      <c r="A3880" t="s">
        <v>409</v>
      </c>
      <c r="B3880" s="1" t="s">
        <v>170</v>
      </c>
      <c r="C3880" t="s">
        <v>470</v>
      </c>
      <c r="D3880" s="1" t="s">
        <v>131</v>
      </c>
      <c r="E3880" t="s">
        <v>49</v>
      </c>
      <c r="F3880" t="s">
        <v>49</v>
      </c>
      <c r="G3880" t="s">
        <v>49</v>
      </c>
      <c r="H3880" t="s">
        <v>49</v>
      </c>
      <c r="I3880" t="s">
        <v>49</v>
      </c>
      <c r="J3880" t="s">
        <v>49</v>
      </c>
      <c r="K3880" t="s">
        <v>49</v>
      </c>
      <c r="L3880" t="s">
        <v>49</v>
      </c>
      <c r="M3880" t="s">
        <v>49</v>
      </c>
      <c r="N3880" t="s">
        <v>49</v>
      </c>
      <c r="O3880" t="s">
        <v>49</v>
      </c>
      <c r="P3880" t="s">
        <v>49</v>
      </c>
      <c r="Q3880" t="s">
        <v>49</v>
      </c>
      <c r="R3880" t="s">
        <v>49</v>
      </c>
      <c r="S3880" t="s">
        <v>49</v>
      </c>
      <c r="T3880" t="s">
        <v>49</v>
      </c>
      <c r="U3880" t="s">
        <v>49</v>
      </c>
      <c r="V3880" t="s">
        <v>49</v>
      </c>
      <c r="W3880" t="s">
        <v>49</v>
      </c>
      <c r="X3880" t="s">
        <v>49</v>
      </c>
      <c r="Y3880" t="s">
        <v>49</v>
      </c>
      <c r="Z3880" t="s">
        <v>49</v>
      </c>
      <c r="AA3880" t="s">
        <v>49</v>
      </c>
      <c r="AB3880" t="s">
        <v>49</v>
      </c>
      <c r="AC3880" t="s">
        <v>49</v>
      </c>
      <c r="AD3880" t="s">
        <v>49</v>
      </c>
      <c r="AE3880">
        <v>85.117649999999998</v>
      </c>
      <c r="AF3880">
        <v>85.117649999999998</v>
      </c>
      <c r="AG3880">
        <v>85.117649999999998</v>
      </c>
      <c r="AH3880">
        <v>78.117649999999998</v>
      </c>
      <c r="AI3880">
        <v>78.117649999999998</v>
      </c>
      <c r="AJ3880">
        <v>78.117649999999998</v>
      </c>
      <c r="AK3880" t="s">
        <v>49</v>
      </c>
      <c r="AL3880" t="s">
        <v>49</v>
      </c>
      <c r="AM3880" t="s">
        <v>49</v>
      </c>
    </row>
    <row r="3881" spans="1:39" customFormat="1" hidden="1" x14ac:dyDescent="0.2">
      <c r="A3881" t="s">
        <v>409</v>
      </c>
      <c r="B3881" s="1" t="s">
        <v>170</v>
      </c>
      <c r="C3881" t="s">
        <v>169</v>
      </c>
      <c r="D3881" s="1" t="s">
        <v>129</v>
      </c>
      <c r="E3881" t="s">
        <v>49</v>
      </c>
      <c r="F3881" t="s">
        <v>49</v>
      </c>
      <c r="G3881" t="s">
        <v>49</v>
      </c>
      <c r="H3881" t="s">
        <v>49</v>
      </c>
      <c r="I3881" t="s">
        <v>49</v>
      </c>
      <c r="J3881" t="s">
        <v>49</v>
      </c>
      <c r="K3881" t="s">
        <v>49</v>
      </c>
      <c r="L3881" t="s">
        <v>49</v>
      </c>
      <c r="M3881" t="s">
        <v>49</v>
      </c>
      <c r="N3881" t="s">
        <v>49</v>
      </c>
      <c r="O3881" t="s">
        <v>49</v>
      </c>
      <c r="P3881" t="s">
        <v>49</v>
      </c>
      <c r="Q3881" t="s">
        <v>49</v>
      </c>
      <c r="R3881" t="s">
        <v>49</v>
      </c>
      <c r="S3881" t="s">
        <v>49</v>
      </c>
      <c r="T3881" t="s">
        <v>49</v>
      </c>
      <c r="U3881" t="s">
        <v>49</v>
      </c>
      <c r="V3881" t="s">
        <v>49</v>
      </c>
      <c r="W3881" t="s">
        <v>49</v>
      </c>
      <c r="X3881" t="s">
        <v>49</v>
      </c>
      <c r="Y3881" t="s">
        <v>49</v>
      </c>
      <c r="Z3881" t="s">
        <v>49</v>
      </c>
      <c r="AA3881" t="s">
        <v>49</v>
      </c>
      <c r="AB3881" t="s">
        <v>49</v>
      </c>
      <c r="AC3881" t="s">
        <v>49</v>
      </c>
      <c r="AD3881" t="s">
        <v>49</v>
      </c>
      <c r="AE3881">
        <v>83</v>
      </c>
      <c r="AF3881">
        <v>83</v>
      </c>
      <c r="AG3881">
        <v>83</v>
      </c>
      <c r="AH3881">
        <v>75</v>
      </c>
      <c r="AI3881">
        <v>75</v>
      </c>
      <c r="AJ3881">
        <v>75</v>
      </c>
      <c r="AK3881" t="s">
        <v>49</v>
      </c>
      <c r="AL3881" t="s">
        <v>49</v>
      </c>
      <c r="AM3881" t="s">
        <v>49</v>
      </c>
    </row>
    <row r="3882" spans="1:39" customFormat="1" hidden="1" x14ac:dyDescent="0.2">
      <c r="A3882" t="s">
        <v>409</v>
      </c>
      <c r="B3882" s="1" t="s">
        <v>170</v>
      </c>
      <c r="C3882" t="s">
        <v>272</v>
      </c>
      <c r="D3882" s="1" t="s">
        <v>348</v>
      </c>
      <c r="E3882" t="s">
        <v>49</v>
      </c>
      <c r="F3882" t="s">
        <v>49</v>
      </c>
      <c r="G3882" t="s">
        <v>49</v>
      </c>
      <c r="H3882" t="s">
        <v>49</v>
      </c>
      <c r="I3882" t="s">
        <v>49</v>
      </c>
      <c r="J3882" t="s">
        <v>49</v>
      </c>
      <c r="K3882" t="s">
        <v>49</v>
      </c>
      <c r="L3882" t="s">
        <v>49</v>
      </c>
      <c r="M3882" t="s">
        <v>49</v>
      </c>
      <c r="N3882" t="s">
        <v>49</v>
      </c>
      <c r="O3882" t="s">
        <v>49</v>
      </c>
      <c r="P3882" t="s">
        <v>49</v>
      </c>
      <c r="Q3882" t="s">
        <v>49</v>
      </c>
      <c r="R3882" t="s">
        <v>49</v>
      </c>
      <c r="S3882" t="s">
        <v>49</v>
      </c>
      <c r="T3882" t="s">
        <v>49</v>
      </c>
      <c r="U3882" t="s">
        <v>49</v>
      </c>
      <c r="V3882" t="s">
        <v>49</v>
      </c>
      <c r="W3882" t="s">
        <v>49</v>
      </c>
      <c r="X3882" t="s">
        <v>49</v>
      </c>
      <c r="Y3882" t="s">
        <v>49</v>
      </c>
      <c r="Z3882" t="s">
        <v>49</v>
      </c>
      <c r="AA3882" t="s">
        <v>49</v>
      </c>
      <c r="AB3882" t="s">
        <v>49</v>
      </c>
      <c r="AC3882" t="s">
        <v>49</v>
      </c>
      <c r="AD3882" t="s">
        <v>49</v>
      </c>
      <c r="AE3882">
        <v>63.692309999999999</v>
      </c>
      <c r="AF3882">
        <v>63.692309999999999</v>
      </c>
      <c r="AG3882">
        <v>63.692309999999999</v>
      </c>
      <c r="AH3882">
        <v>55.038460000000001</v>
      </c>
      <c r="AI3882">
        <v>55.038460000000001</v>
      </c>
      <c r="AJ3882">
        <v>55.038460000000001</v>
      </c>
      <c r="AK3882" t="s">
        <v>49</v>
      </c>
      <c r="AL3882" t="s">
        <v>49</v>
      </c>
      <c r="AM3882" t="s">
        <v>49</v>
      </c>
    </row>
    <row r="3883" spans="1:39" customFormat="1" hidden="1" x14ac:dyDescent="0.2">
      <c r="A3883" t="s">
        <v>409</v>
      </c>
      <c r="B3883" s="1" t="s">
        <v>170</v>
      </c>
      <c r="C3883" t="s">
        <v>320</v>
      </c>
      <c r="D3883" s="1" t="s">
        <v>481</v>
      </c>
      <c r="E3883" t="s">
        <v>49</v>
      </c>
      <c r="F3883" t="s">
        <v>49</v>
      </c>
      <c r="G3883" t="s">
        <v>49</v>
      </c>
      <c r="H3883" t="s">
        <v>49</v>
      </c>
      <c r="I3883" t="s">
        <v>49</v>
      </c>
      <c r="J3883" t="s">
        <v>49</v>
      </c>
      <c r="K3883" t="s">
        <v>49</v>
      </c>
      <c r="L3883" t="s">
        <v>49</v>
      </c>
      <c r="M3883" t="s">
        <v>49</v>
      </c>
      <c r="N3883" t="s">
        <v>49</v>
      </c>
      <c r="O3883" t="s">
        <v>49</v>
      </c>
      <c r="P3883" t="s">
        <v>49</v>
      </c>
      <c r="Q3883" t="s">
        <v>49</v>
      </c>
      <c r="R3883" t="s">
        <v>49</v>
      </c>
      <c r="S3883" t="s">
        <v>49</v>
      </c>
      <c r="T3883" t="s">
        <v>49</v>
      </c>
      <c r="U3883" t="s">
        <v>49</v>
      </c>
      <c r="V3883" t="s">
        <v>49</v>
      </c>
      <c r="W3883" t="s">
        <v>49</v>
      </c>
      <c r="X3883" t="s">
        <v>49</v>
      </c>
      <c r="Y3883" t="s">
        <v>49</v>
      </c>
      <c r="Z3883" t="s">
        <v>49</v>
      </c>
      <c r="AA3883" t="s">
        <v>49</v>
      </c>
      <c r="AB3883" t="s">
        <v>49</v>
      </c>
      <c r="AC3883" t="s">
        <v>49</v>
      </c>
      <c r="AD3883" t="s">
        <v>49</v>
      </c>
      <c r="AE3883">
        <v>63.461539999999999</v>
      </c>
      <c r="AF3883">
        <v>63.461539999999999</v>
      </c>
      <c r="AG3883">
        <v>63.461539999999999</v>
      </c>
      <c r="AH3883">
        <v>55</v>
      </c>
      <c r="AI3883">
        <v>55</v>
      </c>
      <c r="AJ3883">
        <v>55</v>
      </c>
      <c r="AK3883" t="s">
        <v>49</v>
      </c>
      <c r="AL3883" t="s">
        <v>49</v>
      </c>
      <c r="AM3883" t="s">
        <v>49</v>
      </c>
    </row>
    <row r="3884" spans="1:39" customFormat="1" hidden="1" x14ac:dyDescent="0.2">
      <c r="A3884" t="s">
        <v>409</v>
      </c>
      <c r="B3884" s="1" t="s">
        <v>170</v>
      </c>
      <c r="C3884" t="s">
        <v>157</v>
      </c>
      <c r="D3884" s="1" t="s">
        <v>441</v>
      </c>
      <c r="E3884" t="s">
        <v>49</v>
      </c>
      <c r="F3884" t="s">
        <v>49</v>
      </c>
      <c r="G3884" t="s">
        <v>49</v>
      </c>
      <c r="H3884" t="s">
        <v>49</v>
      </c>
      <c r="I3884" t="s">
        <v>49</v>
      </c>
      <c r="J3884" t="s">
        <v>49</v>
      </c>
      <c r="K3884" t="s">
        <v>49</v>
      </c>
      <c r="L3884" t="s">
        <v>49</v>
      </c>
      <c r="M3884" t="s">
        <v>49</v>
      </c>
      <c r="N3884" t="s">
        <v>49</v>
      </c>
      <c r="O3884" t="s">
        <v>49</v>
      </c>
      <c r="P3884" t="s">
        <v>49</v>
      </c>
      <c r="Q3884" t="s">
        <v>49</v>
      </c>
      <c r="R3884" t="s">
        <v>49</v>
      </c>
      <c r="S3884" t="s">
        <v>49</v>
      </c>
      <c r="T3884" t="s">
        <v>49</v>
      </c>
      <c r="U3884" t="s">
        <v>49</v>
      </c>
      <c r="V3884" t="s">
        <v>49</v>
      </c>
      <c r="W3884" t="s">
        <v>49</v>
      </c>
      <c r="X3884" t="s">
        <v>49</v>
      </c>
      <c r="Y3884" t="s">
        <v>49</v>
      </c>
      <c r="Z3884">
        <v>59.2</v>
      </c>
      <c r="AA3884" t="s">
        <v>49</v>
      </c>
      <c r="AB3884" t="s">
        <v>49</v>
      </c>
      <c r="AC3884" t="s">
        <v>49</v>
      </c>
      <c r="AD3884" t="s">
        <v>49</v>
      </c>
      <c r="AE3884">
        <v>50.4</v>
      </c>
      <c r="AF3884" t="s">
        <v>49</v>
      </c>
      <c r="AG3884" t="s">
        <v>49</v>
      </c>
      <c r="AH3884" t="s">
        <v>49</v>
      </c>
      <c r="AI3884" t="s">
        <v>49</v>
      </c>
      <c r="AJ3884" t="s">
        <v>49</v>
      </c>
      <c r="AK3884" t="s">
        <v>49</v>
      </c>
      <c r="AL3884" t="s">
        <v>49</v>
      </c>
      <c r="AM3884" t="s">
        <v>49</v>
      </c>
    </row>
    <row r="3885" spans="1:39" customFormat="1" hidden="1" x14ac:dyDescent="0.2">
      <c r="A3885" t="s">
        <v>409</v>
      </c>
      <c r="B3885" s="1" t="s">
        <v>170</v>
      </c>
      <c r="C3885" t="s">
        <v>87</v>
      </c>
      <c r="D3885" s="1" t="s">
        <v>302</v>
      </c>
      <c r="E3885" t="s">
        <v>49</v>
      </c>
      <c r="F3885" t="s">
        <v>49</v>
      </c>
      <c r="G3885" t="s">
        <v>49</v>
      </c>
      <c r="H3885" t="s">
        <v>49</v>
      </c>
      <c r="I3885" t="s">
        <v>49</v>
      </c>
      <c r="J3885" t="s">
        <v>49</v>
      </c>
      <c r="K3885" t="s">
        <v>49</v>
      </c>
      <c r="L3885" t="s">
        <v>49</v>
      </c>
      <c r="M3885" t="s">
        <v>49</v>
      </c>
      <c r="N3885" t="s">
        <v>49</v>
      </c>
      <c r="O3885" t="s">
        <v>49</v>
      </c>
      <c r="P3885" t="s">
        <v>49</v>
      </c>
      <c r="Q3885" t="s">
        <v>49</v>
      </c>
      <c r="R3885" t="s">
        <v>49</v>
      </c>
      <c r="S3885" t="s">
        <v>49</v>
      </c>
      <c r="T3885" t="s">
        <v>49</v>
      </c>
      <c r="U3885" t="s">
        <v>49</v>
      </c>
      <c r="V3885">
        <v>376</v>
      </c>
      <c r="W3885">
        <v>376</v>
      </c>
      <c r="X3885">
        <v>376</v>
      </c>
      <c r="Y3885">
        <v>298</v>
      </c>
      <c r="Z3885">
        <v>163</v>
      </c>
      <c r="AA3885">
        <v>163</v>
      </c>
      <c r="AB3885">
        <v>163</v>
      </c>
      <c r="AC3885">
        <v>180.5</v>
      </c>
      <c r="AD3885">
        <v>180.5</v>
      </c>
      <c r="AE3885">
        <v>180.5</v>
      </c>
      <c r="AF3885">
        <v>180.5</v>
      </c>
      <c r="AG3885">
        <v>183.5</v>
      </c>
      <c r="AH3885">
        <v>183.5</v>
      </c>
      <c r="AI3885">
        <v>177.3</v>
      </c>
      <c r="AJ3885">
        <v>169</v>
      </c>
      <c r="AK3885" t="s">
        <v>49</v>
      </c>
      <c r="AL3885" t="s">
        <v>49</v>
      </c>
      <c r="AM3885" t="s">
        <v>49</v>
      </c>
    </row>
    <row r="3886" spans="1:39" customFormat="1" hidden="1" x14ac:dyDescent="0.2">
      <c r="A3886" t="s">
        <v>409</v>
      </c>
      <c r="B3886" s="1" t="s">
        <v>170</v>
      </c>
      <c r="C3886" t="s">
        <v>542</v>
      </c>
      <c r="D3886" s="1" t="s">
        <v>479</v>
      </c>
      <c r="E3886" t="s">
        <v>49</v>
      </c>
      <c r="F3886" t="s">
        <v>49</v>
      </c>
      <c r="G3886" t="s">
        <v>49</v>
      </c>
      <c r="H3886" t="s">
        <v>49</v>
      </c>
      <c r="I3886" t="s">
        <v>49</v>
      </c>
      <c r="J3886" t="s">
        <v>49</v>
      </c>
      <c r="K3886" t="s">
        <v>49</v>
      </c>
      <c r="L3886" t="s">
        <v>49</v>
      </c>
      <c r="M3886" t="s">
        <v>49</v>
      </c>
      <c r="N3886" t="s">
        <v>49</v>
      </c>
      <c r="O3886" t="s">
        <v>49</v>
      </c>
      <c r="P3886" t="s">
        <v>49</v>
      </c>
      <c r="Q3886" t="s">
        <v>49</v>
      </c>
      <c r="R3886" t="s">
        <v>49</v>
      </c>
      <c r="S3886" t="s">
        <v>49</v>
      </c>
      <c r="T3886" t="s">
        <v>49</v>
      </c>
      <c r="U3886" t="s">
        <v>49</v>
      </c>
      <c r="V3886" t="s">
        <v>49</v>
      </c>
      <c r="W3886" t="s">
        <v>49</v>
      </c>
      <c r="X3886" t="s">
        <v>49</v>
      </c>
      <c r="Y3886" t="s">
        <v>49</v>
      </c>
      <c r="Z3886" t="s">
        <v>49</v>
      </c>
      <c r="AA3886" t="s">
        <v>49</v>
      </c>
      <c r="AB3886" t="s">
        <v>49</v>
      </c>
      <c r="AC3886" t="s">
        <v>49</v>
      </c>
      <c r="AD3886" t="s">
        <v>49</v>
      </c>
      <c r="AE3886" t="s">
        <v>49</v>
      </c>
      <c r="AF3886" t="s">
        <v>49</v>
      </c>
      <c r="AG3886" t="s">
        <v>49</v>
      </c>
      <c r="AH3886" t="s">
        <v>49</v>
      </c>
      <c r="AI3886" t="s">
        <v>49</v>
      </c>
      <c r="AJ3886" t="s">
        <v>49</v>
      </c>
      <c r="AK3886" t="s">
        <v>49</v>
      </c>
      <c r="AL3886" t="s">
        <v>49</v>
      </c>
      <c r="AM3886" t="s">
        <v>49</v>
      </c>
    </row>
    <row r="3887" spans="1:39" customFormat="1" hidden="1" x14ac:dyDescent="0.2">
      <c r="A3887" t="s">
        <v>409</v>
      </c>
      <c r="B3887" s="1" t="s">
        <v>170</v>
      </c>
      <c r="C3887" t="s">
        <v>456</v>
      </c>
      <c r="D3887" s="1" t="s">
        <v>489</v>
      </c>
      <c r="E3887" t="s">
        <v>49</v>
      </c>
      <c r="F3887" t="s">
        <v>49</v>
      </c>
      <c r="G3887" t="s">
        <v>49</v>
      </c>
      <c r="H3887" t="s">
        <v>49</v>
      </c>
      <c r="I3887" t="s">
        <v>49</v>
      </c>
      <c r="J3887" t="s">
        <v>49</v>
      </c>
      <c r="K3887" t="s">
        <v>49</v>
      </c>
      <c r="L3887" t="s">
        <v>49</v>
      </c>
      <c r="M3887">
        <v>49</v>
      </c>
      <c r="N3887" t="s">
        <v>49</v>
      </c>
      <c r="O3887">
        <v>50.746269226074197</v>
      </c>
      <c r="P3887" t="s">
        <v>49</v>
      </c>
      <c r="Q3887">
        <v>46.766170501708999</v>
      </c>
      <c r="R3887" t="s">
        <v>49</v>
      </c>
      <c r="S3887">
        <v>30.845771789550799</v>
      </c>
      <c r="T3887">
        <v>36.815921783447301</v>
      </c>
      <c r="U3887">
        <v>32.211540222167997</v>
      </c>
      <c r="V3887">
        <v>31.730770111083999</v>
      </c>
      <c r="W3887">
        <v>38.461540222167997</v>
      </c>
      <c r="X3887">
        <v>37.5</v>
      </c>
      <c r="Y3887">
        <v>39.903846740722699</v>
      </c>
      <c r="Z3887">
        <v>43.127960205078097</v>
      </c>
      <c r="AA3887">
        <v>40.758293151855497</v>
      </c>
      <c r="AB3887">
        <v>39.436618804931598</v>
      </c>
      <c r="AC3887">
        <v>42.2535209655762</v>
      </c>
      <c r="AD3887">
        <v>42.7230033874512</v>
      </c>
      <c r="AE3887">
        <v>46.798030853271499</v>
      </c>
      <c r="AF3887">
        <v>47.290641784667997</v>
      </c>
      <c r="AG3887">
        <v>45.812808990478501</v>
      </c>
      <c r="AH3887">
        <v>44.827587127685497</v>
      </c>
      <c r="AI3887">
        <v>41.747573852539098</v>
      </c>
      <c r="AJ3887">
        <v>41.545894622802699</v>
      </c>
      <c r="AK3887">
        <v>46.3768119812012</v>
      </c>
      <c r="AL3887">
        <v>49.758453369140597</v>
      </c>
      <c r="AM3887">
        <v>50.724636077880902</v>
      </c>
    </row>
    <row r="3888" spans="1:39" customFormat="1" hidden="1" x14ac:dyDescent="0.2">
      <c r="A3888" t="s">
        <v>268</v>
      </c>
      <c r="B3888" s="1" t="s">
        <v>471</v>
      </c>
      <c r="C3888" t="s">
        <v>483</v>
      </c>
      <c r="D3888" s="1" t="s">
        <v>39</v>
      </c>
      <c r="E3888">
        <v>0.32505481632323591</v>
      </c>
      <c r="F3888">
        <v>0.29165858068394696</v>
      </c>
      <c r="G3888">
        <v>0.21364295343707734</v>
      </c>
      <c r="H3888">
        <v>4.4242242625100438E-2</v>
      </c>
      <c r="I3888">
        <v>-0.77276654886921858</v>
      </c>
      <c r="J3888">
        <v>0.14410454394001684</v>
      </c>
      <c r="K3888">
        <v>0.8366130584660878</v>
      </c>
      <c r="L3888">
        <v>4.1172312156839377</v>
      </c>
      <c r="M3888">
        <v>0.97860438838013231</v>
      </c>
      <c r="N3888">
        <v>2.7570513286669356</v>
      </c>
      <c r="O3888">
        <v>0.3272445028359075</v>
      </c>
      <c r="P3888">
        <v>0.9009411626440984</v>
      </c>
      <c r="Q3888">
        <v>2.037208496837962</v>
      </c>
      <c r="R3888">
        <v>6.0258970493991457</v>
      </c>
      <c r="S3888">
        <v>-0.31654867449087143</v>
      </c>
      <c r="T3888">
        <v>1.5383302940454695</v>
      </c>
      <c r="U3888">
        <v>1.5582882193480154</v>
      </c>
      <c r="V3888">
        <v>2.5655309337579353</v>
      </c>
      <c r="W3888">
        <v>2.147824305809825</v>
      </c>
      <c r="X3888">
        <v>2.5297383862185128</v>
      </c>
      <c r="Y3888">
        <v>2.7190508808970284</v>
      </c>
      <c r="Z3888">
        <v>6.3449384475940747</v>
      </c>
      <c r="AA3888">
        <v>3.4795258557529176</v>
      </c>
      <c r="AB3888">
        <v>4.2852717593557976</v>
      </c>
      <c r="AC3888">
        <v>3.1975675182137042</v>
      </c>
      <c r="AD3888">
        <v>2.3253651063517471</v>
      </c>
      <c r="AE3888">
        <v>1.0039363900793363</v>
      </c>
      <c r="AF3888">
        <v>2.1024837080471737</v>
      </c>
      <c r="AG3888">
        <v>2.5415326071067867</v>
      </c>
      <c r="AH3888">
        <v>3.6493422870243366</v>
      </c>
      <c r="AI3888">
        <v>2.7373851326056324</v>
      </c>
      <c r="AJ3888">
        <v>4.9715224557344193</v>
      </c>
      <c r="AK3888">
        <v>3.0738032616228819</v>
      </c>
      <c r="AL3888">
        <v>3.314147827880686</v>
      </c>
      <c r="AM3888">
        <v>1.3433386089001444</v>
      </c>
    </row>
    <row r="3889" spans="1:39" customFormat="1" hidden="1" x14ac:dyDescent="0.2">
      <c r="A3889" t="s">
        <v>268</v>
      </c>
      <c r="B3889" s="1" t="s">
        <v>471</v>
      </c>
      <c r="C3889" t="s">
        <v>260</v>
      </c>
      <c r="D3889" s="1" t="s">
        <v>203</v>
      </c>
      <c r="E3889">
        <v>7050570.9529640898</v>
      </c>
      <c r="F3889">
        <v>6363470.8039217601</v>
      </c>
      <c r="G3889">
        <v>5729716.3240268696</v>
      </c>
      <c r="H3889">
        <v>1205216.8500077899</v>
      </c>
      <c r="I3889">
        <v>-21874496.9945479</v>
      </c>
      <c r="J3889">
        <v>4061271.09744007</v>
      </c>
      <c r="K3889">
        <v>17416999.668166898</v>
      </c>
      <c r="L3889">
        <v>111429781.43137901</v>
      </c>
      <c r="M3889">
        <v>27209332.174582802</v>
      </c>
      <c r="N3889">
        <v>74360591.896402001</v>
      </c>
      <c r="O3889">
        <v>9556713.3502308503</v>
      </c>
      <c r="P3889">
        <v>30998905.185911201</v>
      </c>
      <c r="Q3889">
        <v>60331623.110039502</v>
      </c>
      <c r="R3889">
        <v>208998473.655231</v>
      </c>
      <c r="S3889">
        <v>-12371106.203847</v>
      </c>
      <c r="T3889">
        <v>72517997.325087503</v>
      </c>
      <c r="U3889">
        <v>84992921.533143103</v>
      </c>
      <c r="V3889">
        <v>160281952.808321</v>
      </c>
      <c r="W3889">
        <v>148327333.70524901</v>
      </c>
      <c r="X3889">
        <v>206337322.64910901</v>
      </c>
      <c r="Y3889">
        <v>267511185.91091001</v>
      </c>
      <c r="Z3889">
        <v>649211715.16863894</v>
      </c>
      <c r="AA3889">
        <v>371932364.723095</v>
      </c>
      <c r="AB3889">
        <v>556875894.54428899</v>
      </c>
      <c r="AC3889">
        <v>397842480.25392199</v>
      </c>
      <c r="AD3889">
        <v>307940910.77401203</v>
      </c>
      <c r="AE3889">
        <v>144214831.23699999</v>
      </c>
      <c r="AF3889">
        <v>275525536.04037702</v>
      </c>
      <c r="AG3889">
        <v>356476591.902583</v>
      </c>
      <c r="AH3889">
        <v>560747464.36876404</v>
      </c>
      <c r="AI3889">
        <v>467295391.07783997</v>
      </c>
      <c r="AJ3889">
        <v>859091549.18896604</v>
      </c>
      <c r="AK3889">
        <v>536851812.89727497</v>
      </c>
      <c r="AL3889">
        <v>639944165.35895896</v>
      </c>
      <c r="AM3889">
        <v>252912731.32440001</v>
      </c>
    </row>
    <row r="3890" spans="1:39" customFormat="1" hidden="1" x14ac:dyDescent="0.2">
      <c r="A3890" t="s">
        <v>268</v>
      </c>
      <c r="B3890" s="1" t="s">
        <v>471</v>
      </c>
      <c r="C3890" t="s">
        <v>31</v>
      </c>
      <c r="D3890" s="1" t="s">
        <v>339</v>
      </c>
      <c r="E3890" t="s">
        <v>49</v>
      </c>
      <c r="F3890" t="s">
        <v>49</v>
      </c>
      <c r="G3890" t="s">
        <v>49</v>
      </c>
      <c r="H3890">
        <v>69.426000000000002</v>
      </c>
      <c r="I3890">
        <v>69.376000000000005</v>
      </c>
      <c r="J3890">
        <v>69.394999999999996</v>
      </c>
      <c r="K3890">
        <v>69.376999999999995</v>
      </c>
      <c r="L3890">
        <v>69.332999999999998</v>
      </c>
      <c r="M3890">
        <v>69.379000000000005</v>
      </c>
      <c r="N3890">
        <v>69.367000000000004</v>
      </c>
      <c r="O3890">
        <v>69.358999999999995</v>
      </c>
      <c r="P3890">
        <v>69.33</v>
      </c>
      <c r="Q3890">
        <v>69.290000000000006</v>
      </c>
      <c r="R3890">
        <v>69.37</v>
      </c>
      <c r="S3890">
        <v>69.340999999999994</v>
      </c>
      <c r="T3890">
        <v>69.379000000000005</v>
      </c>
      <c r="U3890">
        <v>69.36</v>
      </c>
      <c r="V3890">
        <v>69.385999999999996</v>
      </c>
      <c r="W3890">
        <v>69.436000000000007</v>
      </c>
      <c r="X3890">
        <v>69.472999999999999</v>
      </c>
      <c r="Y3890">
        <v>69.509</v>
      </c>
      <c r="Z3890">
        <v>69.528999999999996</v>
      </c>
      <c r="AA3890">
        <v>69.539000000000001</v>
      </c>
      <c r="AB3890">
        <v>69.591999999999999</v>
      </c>
      <c r="AC3890">
        <v>69.611999999999995</v>
      </c>
      <c r="AD3890">
        <v>69.644000000000005</v>
      </c>
      <c r="AE3890">
        <v>69.667000000000002</v>
      </c>
      <c r="AF3890">
        <v>69.599000000000004</v>
      </c>
      <c r="AG3890">
        <v>68.906999999999996</v>
      </c>
      <c r="AH3890">
        <v>68.126000000000005</v>
      </c>
      <c r="AI3890">
        <v>67.989000000000004</v>
      </c>
      <c r="AJ3890">
        <v>67.921999999999997</v>
      </c>
      <c r="AK3890">
        <v>63.593000000000004</v>
      </c>
      <c r="AL3890">
        <v>65.12</v>
      </c>
      <c r="AM3890">
        <v>65.638999999999996</v>
      </c>
    </row>
    <row r="3891" spans="1:39" customFormat="1" hidden="1" x14ac:dyDescent="0.2">
      <c r="A3891" t="s">
        <v>268</v>
      </c>
      <c r="B3891" s="1" t="s">
        <v>471</v>
      </c>
      <c r="C3891" t="s">
        <v>473</v>
      </c>
      <c r="D3891" s="1" t="s">
        <v>563</v>
      </c>
      <c r="E3891" t="s">
        <v>49</v>
      </c>
      <c r="F3891" t="s">
        <v>49</v>
      </c>
      <c r="G3891" t="s">
        <v>49</v>
      </c>
      <c r="H3891" t="s">
        <v>49</v>
      </c>
      <c r="I3891" t="s">
        <v>49</v>
      </c>
      <c r="J3891" t="s">
        <v>49</v>
      </c>
      <c r="K3891" t="s">
        <v>49</v>
      </c>
      <c r="L3891" t="s">
        <v>49</v>
      </c>
      <c r="M3891" t="s">
        <v>49</v>
      </c>
      <c r="N3891" t="s">
        <v>49</v>
      </c>
      <c r="O3891" t="s">
        <v>49</v>
      </c>
      <c r="P3891" t="s">
        <v>49</v>
      </c>
      <c r="Q3891" t="s">
        <v>49</v>
      </c>
      <c r="R3891" t="s">
        <v>49</v>
      </c>
      <c r="S3891" t="s">
        <v>49</v>
      </c>
      <c r="T3891" t="s">
        <v>49</v>
      </c>
      <c r="U3891">
        <v>49.43</v>
      </c>
      <c r="V3891" t="s">
        <v>49</v>
      </c>
      <c r="W3891">
        <v>75.2</v>
      </c>
      <c r="X3891">
        <v>82.2</v>
      </c>
      <c r="Y3891" t="s">
        <v>49</v>
      </c>
      <c r="Z3891">
        <v>59.35</v>
      </c>
      <c r="AA3891">
        <v>65.290000000000006</v>
      </c>
      <c r="AB3891" t="s">
        <v>49</v>
      </c>
      <c r="AC3891" t="s">
        <v>49</v>
      </c>
      <c r="AD3891">
        <v>77.22</v>
      </c>
      <c r="AE3891">
        <v>70.62</v>
      </c>
      <c r="AF3891">
        <v>70.56</v>
      </c>
      <c r="AG3891">
        <v>62</v>
      </c>
      <c r="AH3891">
        <v>69.16</v>
      </c>
      <c r="AI3891">
        <v>63.75</v>
      </c>
      <c r="AJ3891" t="s">
        <v>49</v>
      </c>
      <c r="AK3891">
        <v>65.92</v>
      </c>
      <c r="AL3891" t="s">
        <v>49</v>
      </c>
      <c r="AM3891" t="s">
        <v>49</v>
      </c>
    </row>
    <row r="3892" spans="1:39" customFormat="1" hidden="1" x14ac:dyDescent="0.2">
      <c r="A3892" t="s">
        <v>268</v>
      </c>
      <c r="B3892" s="1" t="s">
        <v>471</v>
      </c>
      <c r="C3892" t="s">
        <v>415</v>
      </c>
      <c r="D3892" s="1" t="s">
        <v>568</v>
      </c>
      <c r="E3892" t="s">
        <v>49</v>
      </c>
      <c r="F3892" t="s">
        <v>49</v>
      </c>
      <c r="G3892" t="s">
        <v>49</v>
      </c>
      <c r="H3892" t="s">
        <v>49</v>
      </c>
      <c r="I3892" t="s">
        <v>49</v>
      </c>
      <c r="J3892" t="s">
        <v>49</v>
      </c>
      <c r="K3892" t="s">
        <v>49</v>
      </c>
      <c r="L3892" t="s">
        <v>49</v>
      </c>
      <c r="M3892">
        <v>6.2</v>
      </c>
      <c r="N3892">
        <v>4.2885408401489302</v>
      </c>
      <c r="O3892">
        <v>6.0668635368347203</v>
      </c>
      <c r="P3892">
        <v>7.8403439521789604</v>
      </c>
      <c r="Q3892">
        <v>9.6252365112304705</v>
      </c>
      <c r="R3892">
        <v>10.8</v>
      </c>
      <c r="S3892">
        <v>13.0359210968018</v>
      </c>
      <c r="T3892">
        <v>14.735450744628899</v>
      </c>
      <c r="U3892">
        <v>16.440446853637699</v>
      </c>
      <c r="V3892">
        <v>18.157917022705099</v>
      </c>
      <c r="W3892">
        <v>16.600000000000001</v>
      </c>
      <c r="X3892">
        <v>21.652206420898398</v>
      </c>
      <c r="Y3892">
        <v>23.426996231079102</v>
      </c>
      <c r="Z3892">
        <v>24.030895834837199</v>
      </c>
      <c r="AA3892">
        <v>27.012897491455099</v>
      </c>
      <c r="AB3892">
        <v>28.816328048706101</v>
      </c>
      <c r="AC3892">
        <v>25.6</v>
      </c>
      <c r="AD3892">
        <v>32.424964904785199</v>
      </c>
      <c r="AE3892">
        <v>34.223262786865199</v>
      </c>
      <c r="AF3892">
        <v>37.6</v>
      </c>
      <c r="AG3892">
        <v>38.796928405761697</v>
      </c>
      <c r="AH3892">
        <v>34.78</v>
      </c>
      <c r="AI3892">
        <v>50.9</v>
      </c>
      <c r="AJ3892">
        <v>47.854789733886697</v>
      </c>
      <c r="AK3892">
        <v>50.644065856933601</v>
      </c>
      <c r="AL3892">
        <v>53.3801879882813</v>
      </c>
      <c r="AM3892" t="s">
        <v>49</v>
      </c>
    </row>
    <row r="3893" spans="1:39" customFormat="1" hidden="1" x14ac:dyDescent="0.2">
      <c r="A3893" t="s">
        <v>268</v>
      </c>
      <c r="B3893" s="1" t="s">
        <v>471</v>
      </c>
      <c r="C3893" t="s">
        <v>275</v>
      </c>
      <c r="D3893" s="1" t="s">
        <v>222</v>
      </c>
      <c r="E3893">
        <v>21.770871378065063</v>
      </c>
      <c r="F3893">
        <v>20.40041142767398</v>
      </c>
      <c r="G3893">
        <v>18.493906398852776</v>
      </c>
      <c r="H3893">
        <v>19.872444269007932</v>
      </c>
      <c r="I3893">
        <v>20.986951423745921</v>
      </c>
      <c r="J3893">
        <v>21.35353662933079</v>
      </c>
      <c r="K3893">
        <v>20.523770786367251</v>
      </c>
      <c r="L3893">
        <v>18.843276290503276</v>
      </c>
      <c r="M3893">
        <v>22.275690675257465</v>
      </c>
      <c r="N3893">
        <v>21.918348435018991</v>
      </c>
      <c r="O3893">
        <v>20.863624769639276</v>
      </c>
      <c r="P3893">
        <v>17.14483146502279</v>
      </c>
      <c r="Q3893">
        <v>19.420038976465563</v>
      </c>
      <c r="R3893">
        <v>19.356939450077331</v>
      </c>
      <c r="S3893">
        <v>22.787354979809709</v>
      </c>
      <c r="T3893">
        <v>27.479262119310594</v>
      </c>
      <c r="U3893">
        <v>25.177676785816729</v>
      </c>
      <c r="V3893">
        <v>24.56823558380173</v>
      </c>
      <c r="W3893">
        <v>24.637572709188358</v>
      </c>
      <c r="X3893">
        <v>22.484111338279249</v>
      </c>
      <c r="Y3893">
        <v>17.39375253408517</v>
      </c>
      <c r="Z3893">
        <v>22.542970123664993</v>
      </c>
      <c r="AA3893">
        <v>23.859890039835967</v>
      </c>
      <c r="AB3893">
        <v>23.26871709802645</v>
      </c>
      <c r="AC3893">
        <v>25.905775605239629</v>
      </c>
      <c r="AD3893">
        <v>27.222821093790134</v>
      </c>
      <c r="AE3893">
        <v>26.557382709660356</v>
      </c>
      <c r="AF3893">
        <v>26.839329834686211</v>
      </c>
      <c r="AG3893">
        <v>27.70543888156941</v>
      </c>
      <c r="AH3893">
        <v>26.92704185323505</v>
      </c>
      <c r="AI3893">
        <v>28.506392629397929</v>
      </c>
      <c r="AJ3893">
        <v>27.862257521069651</v>
      </c>
      <c r="AK3893">
        <v>31.501956298077555</v>
      </c>
      <c r="AL3893">
        <v>40.344518639660549</v>
      </c>
      <c r="AM3893">
        <v>40.729201101810411</v>
      </c>
    </row>
    <row r="3894" spans="1:39" customFormat="1" hidden="1" x14ac:dyDescent="0.2">
      <c r="A3894" t="s">
        <v>268</v>
      </c>
      <c r="B3894" s="1" t="s">
        <v>471</v>
      </c>
      <c r="C3894" t="s">
        <v>215</v>
      </c>
      <c r="D3894" s="1" t="s">
        <v>497</v>
      </c>
      <c r="E3894" t="s">
        <v>49</v>
      </c>
      <c r="F3894" t="s">
        <v>49</v>
      </c>
      <c r="G3894" t="s">
        <v>49</v>
      </c>
      <c r="H3894" t="s">
        <v>49</v>
      </c>
      <c r="I3894" t="s">
        <v>49</v>
      </c>
      <c r="J3894" t="s">
        <v>49</v>
      </c>
      <c r="K3894" t="s">
        <v>49</v>
      </c>
      <c r="L3894" t="s">
        <v>49</v>
      </c>
      <c r="M3894" t="s">
        <v>49</v>
      </c>
      <c r="N3894" t="s">
        <v>49</v>
      </c>
      <c r="O3894" t="s">
        <v>49</v>
      </c>
      <c r="P3894" t="s">
        <v>49</v>
      </c>
      <c r="Q3894" t="s">
        <v>49</v>
      </c>
      <c r="R3894" t="s">
        <v>49</v>
      </c>
      <c r="S3894" t="s">
        <v>49</v>
      </c>
      <c r="T3894" t="s">
        <v>49</v>
      </c>
      <c r="U3894" t="s">
        <v>49</v>
      </c>
      <c r="V3894" t="s">
        <v>49</v>
      </c>
      <c r="W3894" t="s">
        <v>49</v>
      </c>
      <c r="X3894" t="s">
        <v>49</v>
      </c>
      <c r="Y3894" t="s">
        <v>49</v>
      </c>
      <c r="Z3894" t="s">
        <v>49</v>
      </c>
      <c r="AA3894" t="s">
        <v>49</v>
      </c>
      <c r="AB3894" t="s">
        <v>49</v>
      </c>
      <c r="AC3894" t="s">
        <v>49</v>
      </c>
      <c r="AD3894" t="s">
        <v>49</v>
      </c>
      <c r="AE3894" t="s">
        <v>49</v>
      </c>
      <c r="AF3894" t="s">
        <v>49</v>
      </c>
      <c r="AG3894" t="s">
        <v>49</v>
      </c>
      <c r="AH3894" t="s">
        <v>49</v>
      </c>
      <c r="AI3894" t="s">
        <v>49</v>
      </c>
      <c r="AJ3894" t="s">
        <v>49</v>
      </c>
      <c r="AK3894" t="s">
        <v>49</v>
      </c>
      <c r="AL3894" t="s">
        <v>49</v>
      </c>
      <c r="AM3894" t="s">
        <v>49</v>
      </c>
    </row>
    <row r="3895" spans="1:39" customFormat="1" hidden="1" x14ac:dyDescent="0.2">
      <c r="A3895" t="s">
        <v>268</v>
      </c>
      <c r="B3895" s="1" t="s">
        <v>471</v>
      </c>
      <c r="C3895" t="s">
        <v>494</v>
      </c>
      <c r="D3895" s="1" t="s">
        <v>202</v>
      </c>
      <c r="E3895" t="s">
        <v>49</v>
      </c>
      <c r="F3895" t="s">
        <v>49</v>
      </c>
      <c r="G3895" t="s">
        <v>49</v>
      </c>
      <c r="H3895" t="s">
        <v>49</v>
      </c>
      <c r="I3895" t="s">
        <v>49</v>
      </c>
      <c r="J3895" t="s">
        <v>49</v>
      </c>
      <c r="K3895" t="s">
        <v>49</v>
      </c>
      <c r="L3895" t="s">
        <v>49</v>
      </c>
      <c r="M3895" t="s">
        <v>49</v>
      </c>
      <c r="N3895" t="s">
        <v>49</v>
      </c>
      <c r="O3895" t="s">
        <v>49</v>
      </c>
      <c r="P3895" t="s">
        <v>49</v>
      </c>
      <c r="Q3895" t="s">
        <v>49</v>
      </c>
      <c r="R3895" t="s">
        <v>49</v>
      </c>
      <c r="S3895" t="s">
        <v>49</v>
      </c>
      <c r="T3895" t="s">
        <v>49</v>
      </c>
      <c r="U3895" t="s">
        <v>49</v>
      </c>
      <c r="V3895" t="s">
        <v>49</v>
      </c>
      <c r="W3895" t="s">
        <v>49</v>
      </c>
      <c r="X3895" t="s">
        <v>49</v>
      </c>
      <c r="Y3895" t="s">
        <v>49</v>
      </c>
      <c r="Z3895" t="s">
        <v>49</v>
      </c>
      <c r="AA3895" t="s">
        <v>49</v>
      </c>
      <c r="AB3895" t="s">
        <v>49</v>
      </c>
      <c r="AC3895" t="s">
        <v>49</v>
      </c>
      <c r="AD3895" t="s">
        <v>49</v>
      </c>
      <c r="AE3895" t="s">
        <v>49</v>
      </c>
      <c r="AF3895" t="s">
        <v>49</v>
      </c>
      <c r="AG3895" t="s">
        <v>49</v>
      </c>
      <c r="AH3895" t="s">
        <v>49</v>
      </c>
      <c r="AI3895" t="s">
        <v>49</v>
      </c>
      <c r="AJ3895" t="s">
        <v>49</v>
      </c>
      <c r="AK3895" t="s">
        <v>49</v>
      </c>
      <c r="AL3895" t="s">
        <v>49</v>
      </c>
      <c r="AM3895" t="s">
        <v>49</v>
      </c>
    </row>
    <row r="3896" spans="1:39" customFormat="1" hidden="1" x14ac:dyDescent="0.2">
      <c r="A3896" t="s">
        <v>268</v>
      </c>
      <c r="B3896" s="1" t="s">
        <v>471</v>
      </c>
      <c r="C3896" t="s">
        <v>34</v>
      </c>
      <c r="D3896" s="1" t="s">
        <v>113</v>
      </c>
      <c r="E3896">
        <v>52.594061990904002</v>
      </c>
      <c r="F3896">
        <v>52.553726028030603</v>
      </c>
      <c r="G3896">
        <v>52.872380134731998</v>
      </c>
      <c r="H3896">
        <v>53.824308858549401</v>
      </c>
      <c r="I3896">
        <v>50.464323151177197</v>
      </c>
      <c r="J3896">
        <v>50.331214473694303</v>
      </c>
      <c r="K3896">
        <v>61.996374936743301</v>
      </c>
      <c r="L3896">
        <v>70.329784866431893</v>
      </c>
      <c r="M3896">
        <v>75.116050221014703</v>
      </c>
      <c r="N3896">
        <v>74.843379111989194</v>
      </c>
      <c r="O3896">
        <v>77.864499064394707</v>
      </c>
      <c r="P3896">
        <v>76.928642779762299</v>
      </c>
      <c r="Q3896">
        <v>76.407326862818806</v>
      </c>
      <c r="R3896">
        <v>80.370584014519196</v>
      </c>
      <c r="S3896">
        <v>84.415493056825696</v>
      </c>
      <c r="T3896">
        <v>83.278647503009793</v>
      </c>
      <c r="U3896">
        <v>80.697191576941705</v>
      </c>
      <c r="V3896">
        <v>85.860103429077895</v>
      </c>
      <c r="W3896">
        <v>87.185376422752796</v>
      </c>
      <c r="X3896">
        <v>88.416435696498198</v>
      </c>
      <c r="Y3896">
        <v>96.525096525096501</v>
      </c>
      <c r="Z3896">
        <v>98.903235410929497</v>
      </c>
      <c r="AA3896">
        <v>100</v>
      </c>
      <c r="AB3896">
        <v>102.955643952294</v>
      </c>
      <c r="AC3896">
        <v>108.43610514765</v>
      </c>
      <c r="AD3896">
        <v>107.778183874307</v>
      </c>
      <c r="AE3896">
        <v>108.73074314202999</v>
      </c>
      <c r="AF3896">
        <v>110.30808978607099</v>
      </c>
      <c r="AG3896">
        <v>108.32293347934301</v>
      </c>
      <c r="AH3896">
        <v>110.229262671784</v>
      </c>
      <c r="AI3896">
        <v>110.559450578237</v>
      </c>
      <c r="AJ3896">
        <v>108.726079750895</v>
      </c>
      <c r="AK3896">
        <v>109.202396681528</v>
      </c>
      <c r="AL3896">
        <v>113.489249057224</v>
      </c>
      <c r="AM3896" t="s">
        <v>49</v>
      </c>
    </row>
    <row r="3897" spans="1:39" customFormat="1" hidden="1" x14ac:dyDescent="0.2">
      <c r="A3897" t="s">
        <v>268</v>
      </c>
      <c r="B3897" s="1" t="s">
        <v>471</v>
      </c>
      <c r="C3897" t="s">
        <v>358</v>
      </c>
      <c r="D3897" s="1" t="s">
        <v>7</v>
      </c>
      <c r="E3897" t="s">
        <v>49</v>
      </c>
      <c r="F3897" t="s">
        <v>49</v>
      </c>
      <c r="G3897" t="s">
        <v>49</v>
      </c>
      <c r="H3897" t="s">
        <v>49</v>
      </c>
      <c r="I3897" t="s">
        <v>49</v>
      </c>
      <c r="J3897" t="s">
        <v>49</v>
      </c>
      <c r="K3897" t="s">
        <v>49</v>
      </c>
      <c r="L3897" t="s">
        <v>49</v>
      </c>
      <c r="M3897">
        <v>25.806451797485401</v>
      </c>
      <c r="N3897" t="s">
        <v>49</v>
      </c>
      <c r="O3897">
        <v>25.133689880371101</v>
      </c>
      <c r="P3897" t="s">
        <v>49</v>
      </c>
      <c r="Q3897">
        <v>23.404254913330099</v>
      </c>
      <c r="R3897" t="s">
        <v>49</v>
      </c>
      <c r="S3897">
        <v>30.687829971313501</v>
      </c>
      <c r="T3897">
        <v>26.984127044677699</v>
      </c>
      <c r="U3897">
        <v>29.5566501617432</v>
      </c>
      <c r="V3897">
        <v>39.024391174316399</v>
      </c>
      <c r="W3897">
        <v>38.536586761474602</v>
      </c>
      <c r="X3897">
        <v>38.349514007568402</v>
      </c>
      <c r="Y3897">
        <v>35.436893463134801</v>
      </c>
      <c r="Z3897">
        <v>27.751195907592798</v>
      </c>
      <c r="AA3897">
        <v>28.571428298950199</v>
      </c>
      <c r="AB3897">
        <v>28.436019897460898</v>
      </c>
      <c r="AC3897">
        <v>22.274881362915</v>
      </c>
      <c r="AD3897">
        <v>22.274881362915</v>
      </c>
      <c r="AE3897">
        <v>26.442308425903299</v>
      </c>
      <c r="AF3897">
        <v>27.619047164916999</v>
      </c>
      <c r="AG3897">
        <v>29.523809432983398</v>
      </c>
      <c r="AH3897">
        <v>29.0476188659668</v>
      </c>
      <c r="AI3897">
        <v>26.6666660308838</v>
      </c>
      <c r="AJ3897">
        <v>26.6666660308838</v>
      </c>
      <c r="AK3897">
        <v>24.2857151031494</v>
      </c>
      <c r="AL3897">
        <v>20</v>
      </c>
      <c r="AM3897">
        <v>21.226415634155298</v>
      </c>
    </row>
    <row r="3898" spans="1:39" customFormat="1" hidden="1" x14ac:dyDescent="0.2">
      <c r="A3898" t="s">
        <v>268</v>
      </c>
      <c r="B3898" s="1" t="s">
        <v>471</v>
      </c>
      <c r="C3898" t="s">
        <v>143</v>
      </c>
      <c r="D3898" s="1" t="s">
        <v>308</v>
      </c>
      <c r="E3898" t="s">
        <v>49</v>
      </c>
      <c r="F3898" t="s">
        <v>49</v>
      </c>
      <c r="G3898" t="s">
        <v>49</v>
      </c>
      <c r="H3898" t="s">
        <v>49</v>
      </c>
      <c r="I3898" t="s">
        <v>49</v>
      </c>
      <c r="J3898" t="s">
        <v>49</v>
      </c>
      <c r="K3898" t="s">
        <v>49</v>
      </c>
      <c r="L3898" t="s">
        <v>49</v>
      </c>
      <c r="M3898" t="s">
        <v>49</v>
      </c>
      <c r="N3898" t="s">
        <v>49</v>
      </c>
      <c r="O3898" t="s">
        <v>49</v>
      </c>
      <c r="P3898" t="s">
        <v>49</v>
      </c>
      <c r="Q3898" t="s">
        <v>49</v>
      </c>
      <c r="R3898" t="s">
        <v>49</v>
      </c>
      <c r="S3898" t="s">
        <v>49</v>
      </c>
      <c r="T3898">
        <v>526</v>
      </c>
      <c r="U3898">
        <v>482.3</v>
      </c>
      <c r="V3898">
        <v>490.8</v>
      </c>
      <c r="W3898">
        <v>519.79999999999995</v>
      </c>
      <c r="X3898">
        <v>434.6</v>
      </c>
      <c r="Y3898">
        <v>390.4</v>
      </c>
      <c r="Z3898">
        <v>334.6</v>
      </c>
      <c r="AA3898">
        <v>306.8</v>
      </c>
      <c r="AB3898">
        <v>348.3</v>
      </c>
      <c r="AC3898">
        <v>331.9</v>
      </c>
      <c r="AD3898">
        <v>295.2</v>
      </c>
      <c r="AE3898">
        <v>300.7</v>
      </c>
      <c r="AF3898">
        <v>274.39999999999998</v>
      </c>
      <c r="AG3898">
        <v>5.9</v>
      </c>
      <c r="AH3898">
        <v>5.6</v>
      </c>
      <c r="AI3898">
        <v>5.3</v>
      </c>
      <c r="AJ3898">
        <v>5.2</v>
      </c>
      <c r="AK3898" t="s">
        <v>49</v>
      </c>
      <c r="AL3898" t="s">
        <v>49</v>
      </c>
      <c r="AM3898" t="s">
        <v>49</v>
      </c>
    </row>
    <row r="3899" spans="1:39" customFormat="1" hidden="1" x14ac:dyDescent="0.2">
      <c r="A3899" t="s">
        <v>268</v>
      </c>
      <c r="B3899" s="1" t="s">
        <v>471</v>
      </c>
      <c r="C3899" t="s">
        <v>186</v>
      </c>
      <c r="D3899" s="1" t="s">
        <v>144</v>
      </c>
      <c r="E3899" t="s">
        <v>49</v>
      </c>
      <c r="F3899" t="s">
        <v>49</v>
      </c>
      <c r="G3899" t="s">
        <v>49</v>
      </c>
      <c r="H3899" t="s">
        <v>49</v>
      </c>
      <c r="I3899" t="s">
        <v>49</v>
      </c>
      <c r="J3899" t="s">
        <v>49</v>
      </c>
      <c r="K3899" t="s">
        <v>49</v>
      </c>
      <c r="L3899" t="s">
        <v>49</v>
      </c>
      <c r="M3899">
        <v>-0.78256177902221702</v>
      </c>
      <c r="N3899" t="s">
        <v>49</v>
      </c>
      <c r="O3899">
        <v>-0.89915716648101796</v>
      </c>
      <c r="P3899" t="s">
        <v>49</v>
      </c>
      <c r="Q3899">
        <v>-0.87850970029830899</v>
      </c>
      <c r="R3899" t="s">
        <v>49</v>
      </c>
      <c r="S3899">
        <v>-0.72459751367569003</v>
      </c>
      <c r="T3899">
        <v>-0.74471163749694802</v>
      </c>
      <c r="U3899">
        <v>-0.67757755517959595</v>
      </c>
      <c r="V3899">
        <v>-0.50025326013565097</v>
      </c>
      <c r="W3899">
        <v>-0.47920623421669001</v>
      </c>
      <c r="X3899">
        <v>-0.42621174454688998</v>
      </c>
      <c r="Y3899">
        <v>-0.537264764308929</v>
      </c>
      <c r="Z3899">
        <v>-0.68089342117309604</v>
      </c>
      <c r="AA3899">
        <v>-0.67680871486663796</v>
      </c>
      <c r="AB3899">
        <v>-0.64800906181335405</v>
      </c>
      <c r="AC3899">
        <v>-0.83121210336685203</v>
      </c>
      <c r="AD3899">
        <v>-0.79203581809997603</v>
      </c>
      <c r="AE3899">
        <v>-0.75090199708938599</v>
      </c>
      <c r="AF3899">
        <v>-0.70428669452667203</v>
      </c>
      <c r="AG3899">
        <v>-0.67736828327178999</v>
      </c>
      <c r="AH3899">
        <v>-0.66601330041885398</v>
      </c>
      <c r="AI3899">
        <v>-0.71156758069992099</v>
      </c>
      <c r="AJ3899">
        <v>-0.70525550842285201</v>
      </c>
      <c r="AK3899">
        <v>-0.80155736207962003</v>
      </c>
      <c r="AL3899">
        <v>-0.88801860809326205</v>
      </c>
      <c r="AM3899">
        <v>-0.87944966554641701</v>
      </c>
    </row>
    <row r="3900" spans="1:39" customFormat="1" hidden="1" x14ac:dyDescent="0.2">
      <c r="A3900" t="s">
        <v>268</v>
      </c>
      <c r="B3900" s="1" t="s">
        <v>471</v>
      </c>
      <c r="C3900" t="s">
        <v>418</v>
      </c>
      <c r="D3900" s="1" t="s">
        <v>461</v>
      </c>
      <c r="E3900" t="s">
        <v>49</v>
      </c>
      <c r="F3900" t="s">
        <v>49</v>
      </c>
      <c r="G3900" t="s">
        <v>49</v>
      </c>
      <c r="H3900" t="s">
        <v>49</v>
      </c>
      <c r="I3900" t="s">
        <v>49</v>
      </c>
      <c r="J3900" t="s">
        <v>49</v>
      </c>
      <c r="K3900" t="s">
        <v>49</v>
      </c>
      <c r="L3900" t="s">
        <v>49</v>
      </c>
      <c r="M3900" t="s">
        <v>49</v>
      </c>
      <c r="N3900" t="s">
        <v>49</v>
      </c>
      <c r="O3900" t="s">
        <v>49</v>
      </c>
      <c r="P3900" t="s">
        <v>49</v>
      </c>
      <c r="Q3900" t="s">
        <v>49</v>
      </c>
      <c r="R3900" t="s">
        <v>49</v>
      </c>
      <c r="S3900" t="s">
        <v>49</v>
      </c>
      <c r="T3900" t="s">
        <v>49</v>
      </c>
      <c r="U3900" t="s">
        <v>49</v>
      </c>
      <c r="V3900">
        <v>3.5</v>
      </c>
      <c r="W3900">
        <v>3.5</v>
      </c>
      <c r="X3900">
        <v>3.5</v>
      </c>
      <c r="Y3900">
        <v>3.5</v>
      </c>
      <c r="Z3900">
        <v>3.5</v>
      </c>
      <c r="AA3900">
        <v>3.5</v>
      </c>
      <c r="AB3900">
        <v>3.5</v>
      </c>
      <c r="AC3900">
        <v>3</v>
      </c>
      <c r="AD3900">
        <v>3</v>
      </c>
      <c r="AE3900">
        <v>3</v>
      </c>
      <c r="AF3900">
        <v>3</v>
      </c>
      <c r="AG3900">
        <v>3</v>
      </c>
      <c r="AH3900">
        <v>3</v>
      </c>
      <c r="AI3900">
        <v>3</v>
      </c>
      <c r="AJ3900">
        <v>3</v>
      </c>
      <c r="AK3900">
        <v>3</v>
      </c>
      <c r="AL3900">
        <v>3</v>
      </c>
      <c r="AM3900">
        <v>3</v>
      </c>
    </row>
    <row r="3901" spans="1:39" customFormat="1" hidden="1" x14ac:dyDescent="0.2">
      <c r="A3901" t="s">
        <v>268</v>
      </c>
      <c r="B3901" s="1" t="s">
        <v>471</v>
      </c>
      <c r="C3901" t="s">
        <v>507</v>
      </c>
      <c r="D3901" s="1" t="s">
        <v>216</v>
      </c>
      <c r="E3901" t="s">
        <v>49</v>
      </c>
      <c r="F3901" t="s">
        <v>49</v>
      </c>
      <c r="G3901" t="s">
        <v>49</v>
      </c>
      <c r="H3901" t="s">
        <v>49</v>
      </c>
      <c r="I3901" t="s">
        <v>49</v>
      </c>
      <c r="J3901" t="s">
        <v>49</v>
      </c>
      <c r="K3901" t="s">
        <v>49</v>
      </c>
      <c r="L3901" t="s">
        <v>49</v>
      </c>
      <c r="M3901" t="s">
        <v>49</v>
      </c>
      <c r="N3901" t="s">
        <v>49</v>
      </c>
      <c r="O3901" t="s">
        <v>49</v>
      </c>
      <c r="P3901" t="s">
        <v>49</v>
      </c>
      <c r="Q3901" t="s">
        <v>49</v>
      </c>
      <c r="R3901" t="s">
        <v>49</v>
      </c>
      <c r="S3901" t="s">
        <v>49</v>
      </c>
      <c r="T3901" t="s">
        <v>49</v>
      </c>
      <c r="U3901" t="s">
        <v>49</v>
      </c>
      <c r="V3901">
        <v>3.5</v>
      </c>
      <c r="W3901">
        <v>3.5</v>
      </c>
      <c r="X3901">
        <v>3.5</v>
      </c>
      <c r="Y3901">
        <v>3.5</v>
      </c>
      <c r="Z3901">
        <v>3.5</v>
      </c>
      <c r="AA3901">
        <v>3.5</v>
      </c>
      <c r="AB3901">
        <v>3.5</v>
      </c>
      <c r="AC3901">
        <v>3.5</v>
      </c>
      <c r="AD3901">
        <v>3.5</v>
      </c>
      <c r="AE3901">
        <v>3.5</v>
      </c>
      <c r="AF3901">
        <v>3.5</v>
      </c>
      <c r="AG3901">
        <v>3.5</v>
      </c>
      <c r="AH3901">
        <v>3.5</v>
      </c>
      <c r="AI3901">
        <v>3.5</v>
      </c>
      <c r="AJ3901">
        <v>3</v>
      </c>
      <c r="AK3901">
        <v>3</v>
      </c>
      <c r="AL3901">
        <v>3</v>
      </c>
      <c r="AM3901">
        <v>3</v>
      </c>
    </row>
    <row r="3902" spans="1:39" customFormat="1" hidden="1" x14ac:dyDescent="0.2">
      <c r="A3902" t="s">
        <v>268</v>
      </c>
      <c r="B3902" s="1" t="s">
        <v>471</v>
      </c>
      <c r="C3902" t="s">
        <v>118</v>
      </c>
      <c r="D3902" s="1" t="s">
        <v>580</v>
      </c>
      <c r="E3902" t="s">
        <v>49</v>
      </c>
      <c r="F3902" t="s">
        <v>49</v>
      </c>
      <c r="G3902" t="s">
        <v>49</v>
      </c>
      <c r="H3902" t="s">
        <v>49</v>
      </c>
      <c r="I3902" t="s">
        <v>49</v>
      </c>
      <c r="J3902" t="s">
        <v>49</v>
      </c>
      <c r="K3902" t="s">
        <v>49</v>
      </c>
      <c r="L3902" t="s">
        <v>49</v>
      </c>
      <c r="M3902" t="s">
        <v>49</v>
      </c>
      <c r="N3902" t="s">
        <v>49</v>
      </c>
      <c r="O3902" t="s">
        <v>49</v>
      </c>
      <c r="P3902" t="s">
        <v>49</v>
      </c>
      <c r="Q3902" t="s">
        <v>49</v>
      </c>
      <c r="R3902" t="s">
        <v>49</v>
      </c>
      <c r="S3902" t="s">
        <v>49</v>
      </c>
      <c r="T3902" t="s">
        <v>49</v>
      </c>
      <c r="U3902" t="s">
        <v>49</v>
      </c>
      <c r="V3902">
        <v>4.5</v>
      </c>
      <c r="W3902">
        <v>4.5</v>
      </c>
      <c r="X3902">
        <v>4.5</v>
      </c>
      <c r="Y3902">
        <v>4.5</v>
      </c>
      <c r="Z3902">
        <v>4.5</v>
      </c>
      <c r="AA3902">
        <v>4</v>
      </c>
      <c r="AB3902">
        <v>4</v>
      </c>
      <c r="AC3902">
        <v>3.5</v>
      </c>
      <c r="AD3902">
        <v>3.5</v>
      </c>
      <c r="AE3902">
        <v>3.5</v>
      </c>
      <c r="AF3902">
        <v>4</v>
      </c>
      <c r="AG3902">
        <v>4</v>
      </c>
      <c r="AH3902">
        <v>4</v>
      </c>
      <c r="AI3902">
        <v>4</v>
      </c>
      <c r="AJ3902">
        <v>4</v>
      </c>
      <c r="AK3902">
        <v>4</v>
      </c>
      <c r="AL3902">
        <v>4</v>
      </c>
      <c r="AM3902">
        <v>4</v>
      </c>
    </row>
    <row r="3903" spans="1:39" customFormat="1" hidden="1" x14ac:dyDescent="0.2">
      <c r="A3903" t="s">
        <v>268</v>
      </c>
      <c r="B3903" s="1" t="s">
        <v>471</v>
      </c>
      <c r="C3903" t="s">
        <v>508</v>
      </c>
      <c r="D3903" s="1" t="s">
        <v>500</v>
      </c>
      <c r="E3903" t="s">
        <v>49</v>
      </c>
      <c r="F3903" t="s">
        <v>49</v>
      </c>
      <c r="G3903" t="s">
        <v>49</v>
      </c>
      <c r="H3903" t="s">
        <v>49</v>
      </c>
      <c r="I3903" t="s">
        <v>49</v>
      </c>
      <c r="J3903" t="s">
        <v>49</v>
      </c>
      <c r="K3903" t="s">
        <v>49</v>
      </c>
      <c r="L3903" t="s">
        <v>49</v>
      </c>
      <c r="M3903" t="s">
        <v>49</v>
      </c>
      <c r="N3903" t="s">
        <v>49</v>
      </c>
      <c r="O3903" t="s">
        <v>49</v>
      </c>
      <c r="P3903" t="s">
        <v>49</v>
      </c>
      <c r="Q3903" t="s">
        <v>49</v>
      </c>
      <c r="R3903" t="s">
        <v>49</v>
      </c>
      <c r="S3903" t="s">
        <v>49</v>
      </c>
      <c r="T3903" t="s">
        <v>49</v>
      </c>
      <c r="U3903" t="s">
        <v>49</v>
      </c>
      <c r="V3903">
        <v>4</v>
      </c>
      <c r="W3903">
        <v>4</v>
      </c>
      <c r="X3903">
        <v>4</v>
      </c>
      <c r="Y3903">
        <v>4</v>
      </c>
      <c r="Z3903">
        <v>4</v>
      </c>
      <c r="AA3903">
        <v>4</v>
      </c>
      <c r="AB3903">
        <v>4</v>
      </c>
      <c r="AC3903">
        <v>4</v>
      </c>
      <c r="AD3903">
        <v>4</v>
      </c>
      <c r="AE3903">
        <v>3.5</v>
      </c>
      <c r="AF3903">
        <v>3.5</v>
      </c>
      <c r="AG3903">
        <v>3.5</v>
      </c>
      <c r="AH3903">
        <v>4</v>
      </c>
      <c r="AI3903">
        <v>4</v>
      </c>
      <c r="AJ3903">
        <v>4</v>
      </c>
      <c r="AK3903">
        <v>3.5</v>
      </c>
      <c r="AL3903">
        <v>3.5</v>
      </c>
      <c r="AM3903">
        <v>3.5</v>
      </c>
    </row>
    <row r="3904" spans="1:39" customFormat="1" hidden="1" x14ac:dyDescent="0.2">
      <c r="A3904" t="s">
        <v>268</v>
      </c>
      <c r="B3904" s="1" t="s">
        <v>471</v>
      </c>
      <c r="C3904" t="s">
        <v>528</v>
      </c>
      <c r="D3904" s="1" t="s">
        <v>397</v>
      </c>
      <c r="E3904" t="s">
        <v>49</v>
      </c>
      <c r="F3904" t="s">
        <v>49</v>
      </c>
      <c r="G3904" t="s">
        <v>49</v>
      </c>
      <c r="H3904" t="s">
        <v>49</v>
      </c>
      <c r="I3904" t="s">
        <v>49</v>
      </c>
      <c r="J3904" t="s">
        <v>49</v>
      </c>
      <c r="K3904" t="s">
        <v>49</v>
      </c>
      <c r="L3904" t="s">
        <v>49</v>
      </c>
      <c r="M3904" t="s">
        <v>49</v>
      </c>
      <c r="N3904" t="s">
        <v>49</v>
      </c>
      <c r="O3904" t="s">
        <v>49</v>
      </c>
      <c r="P3904" t="s">
        <v>49</v>
      </c>
      <c r="Q3904" t="s">
        <v>49</v>
      </c>
      <c r="R3904" t="s">
        <v>49</v>
      </c>
      <c r="S3904" t="s">
        <v>49</v>
      </c>
      <c r="T3904" t="s">
        <v>49</v>
      </c>
      <c r="U3904" t="s">
        <v>49</v>
      </c>
      <c r="V3904">
        <v>3</v>
      </c>
      <c r="W3904">
        <v>3</v>
      </c>
      <c r="X3904">
        <v>3</v>
      </c>
      <c r="Y3904">
        <v>3</v>
      </c>
      <c r="Z3904">
        <v>3</v>
      </c>
      <c r="AA3904">
        <v>3</v>
      </c>
      <c r="AB3904">
        <v>3</v>
      </c>
      <c r="AC3904">
        <v>3</v>
      </c>
      <c r="AD3904">
        <v>3</v>
      </c>
      <c r="AE3904">
        <v>3</v>
      </c>
      <c r="AF3904">
        <v>3</v>
      </c>
      <c r="AG3904">
        <v>3</v>
      </c>
      <c r="AH3904">
        <v>3</v>
      </c>
      <c r="AI3904">
        <v>3</v>
      </c>
      <c r="AJ3904">
        <v>3</v>
      </c>
      <c r="AK3904">
        <v>3</v>
      </c>
      <c r="AL3904">
        <v>3</v>
      </c>
      <c r="AM3904">
        <v>3.5</v>
      </c>
    </row>
    <row r="3905" spans="1:39" customFormat="1" hidden="1" x14ac:dyDescent="0.2">
      <c r="A3905" t="s">
        <v>268</v>
      </c>
      <c r="B3905" s="1" t="s">
        <v>471</v>
      </c>
      <c r="C3905" t="s">
        <v>521</v>
      </c>
      <c r="D3905" s="1" t="s">
        <v>111</v>
      </c>
      <c r="E3905" t="s">
        <v>49</v>
      </c>
      <c r="F3905" t="s">
        <v>49</v>
      </c>
      <c r="G3905" t="s">
        <v>49</v>
      </c>
      <c r="H3905" t="s">
        <v>49</v>
      </c>
      <c r="I3905" t="s">
        <v>49</v>
      </c>
      <c r="J3905" t="s">
        <v>49</v>
      </c>
      <c r="K3905" t="s">
        <v>49</v>
      </c>
      <c r="L3905" t="s">
        <v>49</v>
      </c>
      <c r="M3905" t="s">
        <v>49</v>
      </c>
      <c r="N3905" t="s">
        <v>49</v>
      </c>
      <c r="O3905" t="s">
        <v>49</v>
      </c>
      <c r="P3905" t="s">
        <v>49</v>
      </c>
      <c r="Q3905" t="s">
        <v>49</v>
      </c>
      <c r="R3905" t="s">
        <v>49</v>
      </c>
      <c r="S3905" t="s">
        <v>49</v>
      </c>
      <c r="T3905" t="s">
        <v>49</v>
      </c>
      <c r="U3905" t="s">
        <v>49</v>
      </c>
      <c r="V3905">
        <v>4.5</v>
      </c>
      <c r="W3905">
        <v>4.5</v>
      </c>
      <c r="X3905">
        <v>4.5</v>
      </c>
      <c r="Y3905">
        <v>4.5</v>
      </c>
      <c r="Z3905">
        <v>4.5</v>
      </c>
      <c r="AA3905">
        <v>4.5</v>
      </c>
      <c r="AB3905">
        <v>4.5</v>
      </c>
      <c r="AC3905">
        <v>4</v>
      </c>
      <c r="AD3905">
        <v>4</v>
      </c>
      <c r="AE3905">
        <v>4</v>
      </c>
      <c r="AF3905">
        <v>4</v>
      </c>
      <c r="AG3905">
        <v>4</v>
      </c>
      <c r="AH3905">
        <v>4</v>
      </c>
      <c r="AI3905">
        <v>4</v>
      </c>
      <c r="AJ3905">
        <v>4</v>
      </c>
      <c r="AK3905">
        <v>4</v>
      </c>
      <c r="AL3905">
        <v>4</v>
      </c>
      <c r="AM3905">
        <v>4</v>
      </c>
    </row>
    <row r="3906" spans="1:39" customFormat="1" hidden="1" x14ac:dyDescent="0.2">
      <c r="A3906" t="s">
        <v>268</v>
      </c>
      <c r="B3906" s="1" t="s">
        <v>471</v>
      </c>
      <c r="C3906" t="s">
        <v>50</v>
      </c>
      <c r="D3906" s="1" t="s">
        <v>569</v>
      </c>
      <c r="E3906">
        <v>-11.116874718254675</v>
      </c>
      <c r="F3906">
        <v>-6.8805563689429512</v>
      </c>
      <c r="G3906">
        <v>-8.2457962990041125</v>
      </c>
      <c r="H3906">
        <v>-6.3331469075400788</v>
      </c>
      <c r="I3906">
        <v>-8.4977627230575301</v>
      </c>
      <c r="J3906">
        <v>-6.6914631707799321</v>
      </c>
      <c r="K3906">
        <v>-7.8115608116756148</v>
      </c>
      <c r="L3906">
        <v>-10.487021688708097</v>
      </c>
      <c r="M3906">
        <v>-9.3798095166729194</v>
      </c>
      <c r="N3906">
        <v>-6.614839614689318</v>
      </c>
      <c r="O3906">
        <v>-7.1288572335595903</v>
      </c>
      <c r="P3906">
        <v>-7.3550023998968452</v>
      </c>
      <c r="Q3906">
        <v>-8.6158210545648473</v>
      </c>
      <c r="R3906">
        <v>-8.9470025100349257</v>
      </c>
      <c r="S3906">
        <v>-3.8257315914930299</v>
      </c>
      <c r="T3906">
        <v>-5.7611023710370466</v>
      </c>
      <c r="U3906">
        <v>-7.5116306641360433</v>
      </c>
      <c r="V3906">
        <v>-7.0089904388360171</v>
      </c>
      <c r="W3906">
        <v>-3.1675488665369231</v>
      </c>
      <c r="X3906">
        <v>-7.1342925813039599</v>
      </c>
      <c r="Y3906">
        <v>-10.852730030944349</v>
      </c>
      <c r="Z3906">
        <v>-6.4259854145324287</v>
      </c>
      <c r="AA3906">
        <v>-11.143066690691624</v>
      </c>
      <c r="AB3906">
        <v>-5.0579619717994735</v>
      </c>
      <c r="AC3906">
        <v>-2.191372182936719</v>
      </c>
      <c r="AD3906">
        <v>-2.8301747862568361</v>
      </c>
      <c r="AE3906">
        <v>-4.7110238519578935</v>
      </c>
      <c r="AF3906">
        <v>-5.3240556733684352</v>
      </c>
      <c r="AG3906">
        <v>-7.2425113827559393</v>
      </c>
      <c r="AH3906">
        <v>-7.8936701185413503</v>
      </c>
      <c r="AI3906">
        <v>-4.8987255373129095</v>
      </c>
      <c r="AJ3906">
        <v>-7.4579627167872777</v>
      </c>
      <c r="AK3906">
        <v>-2.1739165711655759</v>
      </c>
      <c r="AL3906">
        <v>-7.6051876057178376</v>
      </c>
      <c r="AM3906" t="s">
        <v>49</v>
      </c>
    </row>
    <row r="3907" spans="1:39" customFormat="1" hidden="1" x14ac:dyDescent="0.2">
      <c r="A3907" t="s">
        <v>268</v>
      </c>
      <c r="B3907" s="1" t="s">
        <v>471</v>
      </c>
      <c r="C3907" t="s">
        <v>229</v>
      </c>
      <c r="D3907" s="1" t="s">
        <v>536</v>
      </c>
      <c r="E3907" t="s">
        <v>49</v>
      </c>
      <c r="F3907" t="s">
        <v>49</v>
      </c>
      <c r="G3907" t="s">
        <v>49</v>
      </c>
      <c r="H3907" t="s">
        <v>49</v>
      </c>
      <c r="I3907" t="s">
        <v>49</v>
      </c>
      <c r="J3907" t="s">
        <v>49</v>
      </c>
      <c r="K3907" t="s">
        <v>49</v>
      </c>
      <c r="L3907" t="s">
        <v>49</v>
      </c>
      <c r="M3907" t="s">
        <v>49</v>
      </c>
      <c r="N3907" t="s">
        <v>49</v>
      </c>
      <c r="O3907" t="s">
        <v>49</v>
      </c>
      <c r="P3907" t="s">
        <v>49</v>
      </c>
      <c r="Q3907" t="s">
        <v>49</v>
      </c>
      <c r="R3907" t="s">
        <v>49</v>
      </c>
      <c r="S3907" t="s">
        <v>49</v>
      </c>
      <c r="T3907" t="s">
        <v>49</v>
      </c>
      <c r="U3907" t="s">
        <v>49</v>
      </c>
      <c r="V3907">
        <v>7.6074999999999999</v>
      </c>
      <c r="W3907">
        <v>7.8216666666666699</v>
      </c>
      <c r="X3907">
        <v>7.8133333333333299</v>
      </c>
      <c r="Y3907">
        <v>8.1241666666666692</v>
      </c>
      <c r="Z3907">
        <v>8.5791666666666693</v>
      </c>
      <c r="AA3907">
        <v>8.3866666666666703</v>
      </c>
      <c r="AB3907">
        <v>8.5008333333333308</v>
      </c>
      <c r="AC3907">
        <v>7.9924999999999997</v>
      </c>
      <c r="AD3907">
        <v>7.6541666666666703</v>
      </c>
      <c r="AE3907">
        <v>7.2583333333333302</v>
      </c>
      <c r="AF3907">
        <v>6.9983333333333304</v>
      </c>
      <c r="AG3907">
        <v>6.9249999999999998</v>
      </c>
      <c r="AH3907">
        <v>6.49</v>
      </c>
      <c r="AI3907" t="s">
        <v>49</v>
      </c>
      <c r="AJ3907" t="s">
        <v>49</v>
      </c>
      <c r="AK3907" t="s">
        <v>49</v>
      </c>
      <c r="AL3907" t="s">
        <v>49</v>
      </c>
      <c r="AM3907" t="s">
        <v>49</v>
      </c>
    </row>
    <row r="3908" spans="1:39" customFormat="1" hidden="1" x14ac:dyDescent="0.2">
      <c r="A3908" t="s">
        <v>268</v>
      </c>
      <c r="B3908" s="1" t="s">
        <v>471</v>
      </c>
      <c r="C3908" t="s">
        <v>522</v>
      </c>
      <c r="D3908" s="1" t="s">
        <v>468</v>
      </c>
      <c r="E3908" t="s">
        <v>49</v>
      </c>
      <c r="F3908" t="s">
        <v>49</v>
      </c>
      <c r="G3908" t="s">
        <v>49</v>
      </c>
      <c r="H3908" t="s">
        <v>49</v>
      </c>
      <c r="I3908" t="s">
        <v>49</v>
      </c>
      <c r="J3908" t="s">
        <v>49</v>
      </c>
      <c r="K3908" t="s">
        <v>49</v>
      </c>
      <c r="L3908" t="s">
        <v>49</v>
      </c>
      <c r="M3908" t="s">
        <v>49</v>
      </c>
      <c r="N3908" t="s">
        <v>49</v>
      </c>
      <c r="O3908" t="s">
        <v>49</v>
      </c>
      <c r="P3908" t="s">
        <v>49</v>
      </c>
      <c r="Q3908" t="s">
        <v>49</v>
      </c>
      <c r="R3908" t="s">
        <v>49</v>
      </c>
      <c r="S3908" t="s">
        <v>49</v>
      </c>
      <c r="T3908" t="s">
        <v>49</v>
      </c>
      <c r="U3908" t="s">
        <v>49</v>
      </c>
      <c r="V3908" t="s">
        <v>49</v>
      </c>
      <c r="W3908" t="s">
        <v>49</v>
      </c>
      <c r="X3908" t="s">
        <v>49</v>
      </c>
      <c r="Y3908" t="s">
        <v>49</v>
      </c>
      <c r="Z3908" t="s">
        <v>49</v>
      </c>
      <c r="AA3908" t="s">
        <v>49</v>
      </c>
      <c r="AB3908" t="s">
        <v>49</v>
      </c>
      <c r="AC3908" t="s">
        <v>49</v>
      </c>
      <c r="AD3908">
        <v>0</v>
      </c>
      <c r="AE3908">
        <v>0</v>
      </c>
      <c r="AF3908">
        <v>0</v>
      </c>
      <c r="AG3908">
        <v>0</v>
      </c>
      <c r="AH3908">
        <v>0</v>
      </c>
      <c r="AI3908">
        <v>0</v>
      </c>
      <c r="AJ3908">
        <v>0</v>
      </c>
      <c r="AK3908" t="s">
        <v>49</v>
      </c>
      <c r="AL3908" t="s">
        <v>49</v>
      </c>
      <c r="AM3908" t="s">
        <v>49</v>
      </c>
    </row>
    <row r="3909" spans="1:39" customFormat="1" hidden="1" x14ac:dyDescent="0.2">
      <c r="A3909" t="s">
        <v>268</v>
      </c>
      <c r="B3909" s="1" t="s">
        <v>471</v>
      </c>
      <c r="C3909" t="s">
        <v>28</v>
      </c>
      <c r="D3909" s="1" t="s">
        <v>553</v>
      </c>
      <c r="E3909">
        <v>10.900666828997391</v>
      </c>
      <c r="F3909">
        <v>12.114894010064917</v>
      </c>
      <c r="G3909">
        <v>11.55896026485742</v>
      </c>
      <c r="H3909">
        <v>11.239377391026297</v>
      </c>
      <c r="I3909">
        <v>12.354922181143941</v>
      </c>
      <c r="J3909">
        <v>11.942131518757822</v>
      </c>
      <c r="K3909">
        <v>7.5192480360148766</v>
      </c>
      <c r="L3909">
        <v>9.7554692037725061</v>
      </c>
      <c r="M3909">
        <v>12.17659041095896</v>
      </c>
      <c r="N3909">
        <v>12.731018961878609</v>
      </c>
      <c r="O3909">
        <v>14.794899262036939</v>
      </c>
      <c r="P3909">
        <v>13.774355751278023</v>
      </c>
      <c r="Q3909">
        <v>13.526602281527648</v>
      </c>
      <c r="R3909">
        <v>13.497970407774121</v>
      </c>
      <c r="S3909">
        <v>14.659540691638407</v>
      </c>
      <c r="T3909">
        <v>14.881999174487619</v>
      </c>
      <c r="U3909">
        <v>17.007036579120538</v>
      </c>
      <c r="V3909">
        <v>14.843966256108141</v>
      </c>
      <c r="W3909">
        <v>15.498843815585461</v>
      </c>
      <c r="X3909">
        <v>16.242671611407825</v>
      </c>
      <c r="Y3909">
        <v>11.940321335778769</v>
      </c>
      <c r="Z3909">
        <v>16.472306610110437</v>
      </c>
      <c r="AA3909">
        <v>18.008268052254639</v>
      </c>
      <c r="AB3909">
        <v>18.411446573069671</v>
      </c>
      <c r="AC3909">
        <v>19.558049332331294</v>
      </c>
      <c r="AD3909">
        <v>20.907726063692252</v>
      </c>
      <c r="AE3909">
        <v>22.06950993685097</v>
      </c>
      <c r="AF3909">
        <v>24.991636630288124</v>
      </c>
      <c r="AG3909">
        <v>26.42641658305757</v>
      </c>
      <c r="AH3909">
        <v>25.948223942032044</v>
      </c>
      <c r="AI3909">
        <v>25.589804685531121</v>
      </c>
      <c r="AJ3909">
        <v>24.500359083706925</v>
      </c>
      <c r="AK3909">
        <v>25.986728304541501</v>
      </c>
      <c r="AL3909">
        <v>28.282850447134482</v>
      </c>
      <c r="AM3909">
        <v>29.632143804024373</v>
      </c>
    </row>
    <row r="3910" spans="1:39" customFormat="1" hidden="1" x14ac:dyDescent="0.2">
      <c r="A3910" t="s">
        <v>268</v>
      </c>
      <c r="B3910" s="1" t="s">
        <v>471</v>
      </c>
      <c r="C3910" t="s">
        <v>342</v>
      </c>
      <c r="D3910" s="1" t="s">
        <v>491</v>
      </c>
      <c r="E3910" t="s">
        <v>49</v>
      </c>
      <c r="F3910" t="s">
        <v>49</v>
      </c>
      <c r="G3910" t="s">
        <v>49</v>
      </c>
      <c r="H3910" t="s">
        <v>49</v>
      </c>
      <c r="I3910" t="s">
        <v>49</v>
      </c>
      <c r="J3910" t="s">
        <v>49</v>
      </c>
      <c r="K3910" t="s">
        <v>49</v>
      </c>
      <c r="L3910" t="s">
        <v>49</v>
      </c>
      <c r="M3910" t="s">
        <v>49</v>
      </c>
      <c r="N3910" t="s">
        <v>49</v>
      </c>
      <c r="O3910" t="s">
        <v>49</v>
      </c>
      <c r="P3910" t="s">
        <v>49</v>
      </c>
      <c r="Q3910" t="s">
        <v>49</v>
      </c>
      <c r="R3910" t="s">
        <v>49</v>
      </c>
      <c r="S3910" t="s">
        <v>49</v>
      </c>
      <c r="T3910" t="s">
        <v>49</v>
      </c>
      <c r="U3910" t="s">
        <v>49</v>
      </c>
      <c r="V3910" t="s">
        <v>49</v>
      </c>
      <c r="W3910" t="s">
        <v>49</v>
      </c>
      <c r="X3910" t="s">
        <v>49</v>
      </c>
      <c r="Y3910" t="s">
        <v>49</v>
      </c>
      <c r="Z3910" t="s">
        <v>49</v>
      </c>
      <c r="AA3910" t="s">
        <v>49</v>
      </c>
      <c r="AB3910" t="s">
        <v>49</v>
      </c>
      <c r="AC3910" t="s">
        <v>49</v>
      </c>
      <c r="AD3910" t="s">
        <v>49</v>
      </c>
      <c r="AE3910" t="s">
        <v>49</v>
      </c>
      <c r="AF3910">
        <v>50.277630000000002</v>
      </c>
      <c r="AG3910">
        <v>52.61403</v>
      </c>
      <c r="AH3910">
        <v>52.876240000000003</v>
      </c>
      <c r="AI3910">
        <v>53.129640000000002</v>
      </c>
      <c r="AJ3910">
        <v>52.944719999999997</v>
      </c>
      <c r="AK3910" t="s">
        <v>49</v>
      </c>
      <c r="AL3910" t="s">
        <v>49</v>
      </c>
      <c r="AM3910" t="s">
        <v>49</v>
      </c>
    </row>
    <row r="3911" spans="1:39" customFormat="1" hidden="1" x14ac:dyDescent="0.2">
      <c r="A3911" t="s">
        <v>268</v>
      </c>
      <c r="B3911" s="1" t="s">
        <v>471</v>
      </c>
      <c r="C3911" t="s">
        <v>207</v>
      </c>
      <c r="D3911" s="1" t="s">
        <v>110</v>
      </c>
      <c r="E3911" t="s">
        <v>49</v>
      </c>
      <c r="F3911" t="s">
        <v>49</v>
      </c>
      <c r="G3911" t="s">
        <v>49</v>
      </c>
      <c r="H3911" t="s">
        <v>49</v>
      </c>
      <c r="I3911" t="s">
        <v>49</v>
      </c>
      <c r="J3911" t="s">
        <v>49</v>
      </c>
      <c r="K3911" t="s">
        <v>49</v>
      </c>
      <c r="L3911" t="s">
        <v>49</v>
      </c>
      <c r="M3911" t="s">
        <v>49</v>
      </c>
      <c r="N3911" t="s">
        <v>49</v>
      </c>
      <c r="O3911" t="s">
        <v>49</v>
      </c>
      <c r="P3911" t="s">
        <v>49</v>
      </c>
      <c r="Q3911" t="s">
        <v>49</v>
      </c>
      <c r="R3911" t="s">
        <v>49</v>
      </c>
      <c r="S3911" t="s">
        <v>49</v>
      </c>
      <c r="T3911" t="s">
        <v>49</v>
      </c>
      <c r="U3911" t="s">
        <v>49</v>
      </c>
      <c r="V3911" t="s">
        <v>49</v>
      </c>
      <c r="W3911" t="s">
        <v>49</v>
      </c>
      <c r="X3911" t="s">
        <v>49</v>
      </c>
      <c r="Y3911" t="s">
        <v>49</v>
      </c>
      <c r="Z3911" t="s">
        <v>49</v>
      </c>
      <c r="AA3911" t="s">
        <v>49</v>
      </c>
      <c r="AB3911" t="s">
        <v>49</v>
      </c>
      <c r="AC3911" t="s">
        <v>49</v>
      </c>
      <c r="AD3911" t="s">
        <v>49</v>
      </c>
      <c r="AE3911" t="s">
        <v>49</v>
      </c>
      <c r="AF3911">
        <v>2.6517100334167498</v>
      </c>
      <c r="AG3911" t="s">
        <v>49</v>
      </c>
      <c r="AH3911" t="s">
        <v>49</v>
      </c>
      <c r="AI3911">
        <v>3.1271700859069802</v>
      </c>
      <c r="AJ3911">
        <v>3.0923299789428702</v>
      </c>
      <c r="AK3911">
        <v>1.5598399639129601</v>
      </c>
      <c r="AL3911" t="s">
        <v>49</v>
      </c>
      <c r="AM3911" t="s">
        <v>49</v>
      </c>
    </row>
    <row r="3912" spans="1:39" customFormat="1" hidden="1" x14ac:dyDescent="0.2">
      <c r="A3912" t="s">
        <v>268</v>
      </c>
      <c r="B3912" s="1" t="s">
        <v>471</v>
      </c>
      <c r="C3912" t="s">
        <v>40</v>
      </c>
      <c r="D3912" s="1" t="s">
        <v>286</v>
      </c>
      <c r="E3912" t="s">
        <v>49</v>
      </c>
      <c r="F3912" t="s">
        <v>49</v>
      </c>
      <c r="G3912" t="s">
        <v>49</v>
      </c>
      <c r="H3912" t="s">
        <v>49</v>
      </c>
      <c r="I3912" t="s">
        <v>49</v>
      </c>
      <c r="J3912" t="s">
        <v>49</v>
      </c>
      <c r="K3912" t="s">
        <v>49</v>
      </c>
      <c r="L3912" t="s">
        <v>49</v>
      </c>
      <c r="M3912" t="s">
        <v>49</v>
      </c>
      <c r="N3912" t="s">
        <v>49</v>
      </c>
      <c r="O3912" t="s">
        <v>49</v>
      </c>
      <c r="P3912" t="s">
        <v>49</v>
      </c>
      <c r="Q3912" t="s">
        <v>49</v>
      </c>
      <c r="R3912" t="s">
        <v>49</v>
      </c>
      <c r="S3912" t="s">
        <v>49</v>
      </c>
      <c r="T3912" t="s">
        <v>49</v>
      </c>
      <c r="U3912" t="s">
        <v>49</v>
      </c>
      <c r="V3912" t="s">
        <v>49</v>
      </c>
      <c r="W3912" t="s">
        <v>49</v>
      </c>
      <c r="X3912" t="s">
        <v>49</v>
      </c>
      <c r="Y3912" t="s">
        <v>49</v>
      </c>
      <c r="Z3912" t="s">
        <v>49</v>
      </c>
      <c r="AA3912" t="s">
        <v>49</v>
      </c>
      <c r="AB3912" t="s">
        <v>49</v>
      </c>
      <c r="AC3912" t="s">
        <v>49</v>
      </c>
      <c r="AD3912" t="s">
        <v>49</v>
      </c>
      <c r="AE3912" t="s">
        <v>49</v>
      </c>
      <c r="AF3912">
        <v>0.106789998710155</v>
      </c>
      <c r="AG3912">
        <v>6.2780000269412994E-2</v>
      </c>
      <c r="AH3912" t="s">
        <v>49</v>
      </c>
      <c r="AI3912">
        <v>0.110440000891685</v>
      </c>
      <c r="AJ3912" t="s">
        <v>49</v>
      </c>
      <c r="AK3912">
        <v>1.01243996620178</v>
      </c>
      <c r="AL3912" t="s">
        <v>49</v>
      </c>
      <c r="AM3912" t="s">
        <v>49</v>
      </c>
    </row>
    <row r="3913" spans="1:39" customFormat="1" hidden="1" x14ac:dyDescent="0.2">
      <c r="A3913" t="s">
        <v>268</v>
      </c>
      <c r="B3913" s="1" t="s">
        <v>471</v>
      </c>
      <c r="C3913" t="s">
        <v>445</v>
      </c>
      <c r="D3913" s="1" t="s">
        <v>307</v>
      </c>
      <c r="E3913" t="s">
        <v>49</v>
      </c>
      <c r="F3913" t="s">
        <v>49</v>
      </c>
      <c r="G3913" t="s">
        <v>49</v>
      </c>
      <c r="H3913">
        <v>0.43587569999999998</v>
      </c>
      <c r="I3913">
        <v>0.43359589999999998</v>
      </c>
      <c r="J3913">
        <v>0.44983070000000003</v>
      </c>
      <c r="K3913">
        <v>0.47218900000000003</v>
      </c>
      <c r="L3913">
        <v>0.48550860000000001</v>
      </c>
      <c r="M3913">
        <v>0.4812188</v>
      </c>
      <c r="N3913">
        <v>0.48417759999999999</v>
      </c>
      <c r="O3913">
        <v>0.40883920000000001</v>
      </c>
      <c r="P3913">
        <v>0.45921970000000001</v>
      </c>
      <c r="Q3913">
        <v>0.4424536</v>
      </c>
      <c r="R3913">
        <v>0.46655269999999999</v>
      </c>
      <c r="S3913">
        <v>0.4650088</v>
      </c>
      <c r="T3913">
        <v>0.46461160000000001</v>
      </c>
      <c r="U3913">
        <v>0.47170630000000002</v>
      </c>
      <c r="V3913">
        <v>0.50335989999999997</v>
      </c>
      <c r="W3913">
        <v>0.51838740000000005</v>
      </c>
      <c r="X3913">
        <v>0.51746029999999998</v>
      </c>
      <c r="Y3913">
        <v>0.50288460000000001</v>
      </c>
      <c r="Z3913">
        <v>0.52629519999999996</v>
      </c>
      <c r="AA3913">
        <v>0.51713790000000004</v>
      </c>
      <c r="AB3913">
        <v>0.47759849999999998</v>
      </c>
      <c r="AC3913">
        <v>0.54496069999999996</v>
      </c>
      <c r="AD3913">
        <v>0.53645509999999996</v>
      </c>
      <c r="AE3913">
        <v>0.55963180000000001</v>
      </c>
      <c r="AF3913">
        <v>0.56866139999999998</v>
      </c>
      <c r="AG3913">
        <v>0.96238630000000003</v>
      </c>
      <c r="AH3913">
        <v>0.80250250000000001</v>
      </c>
      <c r="AI3913">
        <v>0.59453710000000004</v>
      </c>
      <c r="AJ3913">
        <v>0.60385129999999998</v>
      </c>
      <c r="AK3913">
        <v>0.61347510000000005</v>
      </c>
      <c r="AL3913">
        <v>0.61652340000000005</v>
      </c>
      <c r="AM3913" t="s">
        <v>49</v>
      </c>
    </row>
    <row r="3914" spans="1:39" customFormat="1" hidden="1" x14ac:dyDescent="0.2">
      <c r="A3914" t="s">
        <v>268</v>
      </c>
      <c r="B3914" s="1" t="s">
        <v>471</v>
      </c>
      <c r="C3914" t="s">
        <v>394</v>
      </c>
      <c r="D3914" s="1" t="s">
        <v>281</v>
      </c>
      <c r="E3914" t="s">
        <v>49</v>
      </c>
      <c r="F3914" t="s">
        <v>49</v>
      </c>
      <c r="G3914" t="s">
        <v>49</v>
      </c>
      <c r="H3914" t="s">
        <v>49</v>
      </c>
      <c r="I3914" t="s">
        <v>49</v>
      </c>
      <c r="J3914" t="s">
        <v>49</v>
      </c>
      <c r="K3914" t="s">
        <v>49</v>
      </c>
      <c r="L3914" t="s">
        <v>49</v>
      </c>
      <c r="M3914" t="s">
        <v>49</v>
      </c>
      <c r="N3914" t="s">
        <v>49</v>
      </c>
      <c r="O3914">
        <v>44.710729999999998</v>
      </c>
      <c r="P3914">
        <v>44.711509999999997</v>
      </c>
      <c r="Q3914" t="s">
        <v>49</v>
      </c>
      <c r="R3914" t="s">
        <v>49</v>
      </c>
      <c r="S3914" t="s">
        <v>49</v>
      </c>
      <c r="T3914" t="s">
        <v>49</v>
      </c>
      <c r="U3914" t="s">
        <v>49</v>
      </c>
      <c r="V3914" t="s">
        <v>49</v>
      </c>
      <c r="W3914" t="s">
        <v>49</v>
      </c>
      <c r="X3914" t="s">
        <v>49</v>
      </c>
      <c r="Y3914">
        <v>39.025179999999999</v>
      </c>
      <c r="Z3914">
        <v>43.997439999999997</v>
      </c>
      <c r="AA3914">
        <v>25.280560000000001</v>
      </c>
      <c r="AB3914">
        <v>38.468559999999997</v>
      </c>
      <c r="AC3914">
        <v>38.315019999999997</v>
      </c>
      <c r="AD3914">
        <v>39.458150000000003</v>
      </c>
      <c r="AE3914">
        <v>43.187989999999999</v>
      </c>
      <c r="AF3914">
        <v>45.131999999999998</v>
      </c>
      <c r="AG3914">
        <v>39.578609999999998</v>
      </c>
      <c r="AH3914">
        <v>44.67033</v>
      </c>
      <c r="AI3914" t="s">
        <v>49</v>
      </c>
      <c r="AJ3914" t="s">
        <v>49</v>
      </c>
      <c r="AK3914" t="s">
        <v>49</v>
      </c>
      <c r="AL3914" t="s">
        <v>49</v>
      </c>
      <c r="AM3914" t="s">
        <v>49</v>
      </c>
    </row>
    <row r="3915" spans="1:39" customFormat="1" hidden="1" x14ac:dyDescent="0.2">
      <c r="A3915" t="s">
        <v>268</v>
      </c>
      <c r="B3915" s="1" t="s">
        <v>471</v>
      </c>
      <c r="C3915" t="s">
        <v>163</v>
      </c>
      <c r="D3915" s="1" t="s">
        <v>190</v>
      </c>
      <c r="E3915" t="s">
        <v>49</v>
      </c>
      <c r="F3915" t="s">
        <v>49</v>
      </c>
      <c r="G3915" t="s">
        <v>49</v>
      </c>
      <c r="H3915" t="s">
        <v>49</v>
      </c>
      <c r="I3915" t="s">
        <v>49</v>
      </c>
      <c r="J3915" t="s">
        <v>49</v>
      </c>
      <c r="K3915" t="s">
        <v>49</v>
      </c>
      <c r="L3915" t="s">
        <v>49</v>
      </c>
      <c r="M3915" t="s">
        <v>49</v>
      </c>
      <c r="N3915" t="s">
        <v>49</v>
      </c>
      <c r="O3915" t="s">
        <v>49</v>
      </c>
      <c r="P3915" t="s">
        <v>49</v>
      </c>
      <c r="Q3915" t="s">
        <v>49</v>
      </c>
      <c r="R3915" t="s">
        <v>49</v>
      </c>
      <c r="S3915" t="s">
        <v>49</v>
      </c>
      <c r="T3915" t="s">
        <v>49</v>
      </c>
      <c r="U3915" t="s">
        <v>49</v>
      </c>
      <c r="V3915" t="s">
        <v>49</v>
      </c>
      <c r="W3915" t="s">
        <v>49</v>
      </c>
      <c r="X3915">
        <v>71.8</v>
      </c>
      <c r="Y3915" t="s">
        <v>49</v>
      </c>
      <c r="Z3915" t="s">
        <v>49</v>
      </c>
      <c r="AA3915">
        <v>58.2</v>
      </c>
      <c r="AB3915" t="s">
        <v>49</v>
      </c>
      <c r="AC3915" t="s">
        <v>49</v>
      </c>
      <c r="AD3915" t="s">
        <v>49</v>
      </c>
      <c r="AE3915" t="s">
        <v>49</v>
      </c>
      <c r="AF3915" t="s">
        <v>49</v>
      </c>
      <c r="AG3915">
        <v>86.6</v>
      </c>
      <c r="AH3915" t="s">
        <v>49</v>
      </c>
      <c r="AI3915" t="s">
        <v>49</v>
      </c>
      <c r="AJ3915" t="s">
        <v>49</v>
      </c>
      <c r="AK3915" t="s">
        <v>49</v>
      </c>
      <c r="AL3915" t="s">
        <v>49</v>
      </c>
      <c r="AM3915" t="s">
        <v>49</v>
      </c>
    </row>
    <row r="3916" spans="1:39" customFormat="1" hidden="1" x14ac:dyDescent="0.2">
      <c r="A3916" t="s">
        <v>268</v>
      </c>
      <c r="B3916" s="1" t="s">
        <v>471</v>
      </c>
      <c r="C3916" t="s">
        <v>427</v>
      </c>
      <c r="D3916" s="1" t="s">
        <v>225</v>
      </c>
      <c r="E3916" t="s">
        <v>49</v>
      </c>
      <c r="F3916" t="s">
        <v>49</v>
      </c>
      <c r="G3916" t="s">
        <v>49</v>
      </c>
      <c r="H3916" t="s">
        <v>49</v>
      </c>
      <c r="I3916" t="s">
        <v>49</v>
      </c>
      <c r="J3916" t="s">
        <v>49</v>
      </c>
      <c r="K3916" t="s">
        <v>49</v>
      </c>
      <c r="L3916" t="s">
        <v>49</v>
      </c>
      <c r="M3916" t="s">
        <v>49</v>
      </c>
      <c r="N3916" t="s">
        <v>49</v>
      </c>
      <c r="O3916" t="s">
        <v>49</v>
      </c>
      <c r="P3916" t="s">
        <v>49</v>
      </c>
      <c r="Q3916" t="s">
        <v>49</v>
      </c>
      <c r="R3916" t="s">
        <v>49</v>
      </c>
      <c r="S3916" t="s">
        <v>49</v>
      </c>
      <c r="T3916" t="s">
        <v>49</v>
      </c>
      <c r="U3916" t="s">
        <v>49</v>
      </c>
      <c r="V3916" t="s">
        <v>49</v>
      </c>
      <c r="W3916" t="s">
        <v>49</v>
      </c>
      <c r="X3916">
        <v>15.9</v>
      </c>
      <c r="Y3916" t="s">
        <v>49</v>
      </c>
      <c r="Z3916" t="s">
        <v>49</v>
      </c>
      <c r="AA3916">
        <v>11.2</v>
      </c>
      <c r="AB3916" t="s">
        <v>49</v>
      </c>
      <c r="AC3916" t="s">
        <v>49</v>
      </c>
      <c r="AD3916" t="s">
        <v>49</v>
      </c>
      <c r="AE3916" t="s">
        <v>49</v>
      </c>
      <c r="AF3916" t="s">
        <v>49</v>
      </c>
      <c r="AG3916">
        <v>16.8</v>
      </c>
      <c r="AH3916" t="s">
        <v>49</v>
      </c>
      <c r="AI3916" t="s">
        <v>49</v>
      </c>
      <c r="AJ3916" t="s">
        <v>49</v>
      </c>
      <c r="AK3916" t="s">
        <v>49</v>
      </c>
      <c r="AL3916" t="s">
        <v>49</v>
      </c>
      <c r="AM3916" t="s">
        <v>49</v>
      </c>
    </row>
    <row r="3917" spans="1:39" customFormat="1" hidden="1" x14ac:dyDescent="0.2">
      <c r="A3917" t="s">
        <v>268</v>
      </c>
      <c r="B3917" s="1" t="s">
        <v>471</v>
      </c>
      <c r="C3917" t="s">
        <v>18</v>
      </c>
      <c r="D3917" s="1" t="s">
        <v>374</v>
      </c>
      <c r="E3917" t="s">
        <v>49</v>
      </c>
      <c r="F3917" t="s">
        <v>49</v>
      </c>
      <c r="G3917" t="s">
        <v>49</v>
      </c>
      <c r="H3917" t="s">
        <v>49</v>
      </c>
      <c r="I3917" t="s">
        <v>49</v>
      </c>
      <c r="J3917" t="s">
        <v>49</v>
      </c>
      <c r="K3917" t="s">
        <v>49</v>
      </c>
      <c r="L3917" t="s">
        <v>49</v>
      </c>
      <c r="M3917" t="s">
        <v>49</v>
      </c>
      <c r="N3917" t="s">
        <v>49</v>
      </c>
      <c r="O3917" t="s">
        <v>49</v>
      </c>
      <c r="P3917" t="s">
        <v>49</v>
      </c>
      <c r="Q3917" t="s">
        <v>49</v>
      </c>
      <c r="R3917" t="s">
        <v>49</v>
      </c>
      <c r="S3917" t="s">
        <v>49</v>
      </c>
      <c r="T3917" t="s">
        <v>49</v>
      </c>
      <c r="U3917" t="s">
        <v>49</v>
      </c>
      <c r="V3917" t="s">
        <v>49</v>
      </c>
      <c r="W3917" t="s">
        <v>49</v>
      </c>
      <c r="X3917" t="s">
        <v>49</v>
      </c>
      <c r="Y3917" t="s">
        <v>49</v>
      </c>
      <c r="Z3917" t="s">
        <v>49</v>
      </c>
      <c r="AA3917" t="s">
        <v>49</v>
      </c>
      <c r="AB3917" t="s">
        <v>49</v>
      </c>
      <c r="AC3917" t="s">
        <v>49</v>
      </c>
      <c r="AD3917" t="s">
        <v>49</v>
      </c>
      <c r="AE3917" t="s">
        <v>49</v>
      </c>
      <c r="AF3917" t="s">
        <v>49</v>
      </c>
      <c r="AG3917">
        <v>17</v>
      </c>
      <c r="AH3917" t="s">
        <v>49</v>
      </c>
      <c r="AI3917" t="s">
        <v>49</v>
      </c>
      <c r="AJ3917" t="s">
        <v>49</v>
      </c>
      <c r="AK3917" t="s">
        <v>49</v>
      </c>
      <c r="AL3917" t="s">
        <v>49</v>
      </c>
      <c r="AM3917" t="s">
        <v>49</v>
      </c>
    </row>
    <row r="3918" spans="1:39" customFormat="1" hidden="1" x14ac:dyDescent="0.2">
      <c r="A3918" t="s">
        <v>268</v>
      </c>
      <c r="B3918" s="1" t="s">
        <v>471</v>
      </c>
      <c r="C3918" t="s">
        <v>437</v>
      </c>
      <c r="D3918" s="1" t="s">
        <v>561</v>
      </c>
      <c r="E3918" t="s">
        <v>49</v>
      </c>
      <c r="F3918" t="s">
        <v>49</v>
      </c>
      <c r="G3918" t="s">
        <v>49</v>
      </c>
      <c r="H3918" t="s">
        <v>49</v>
      </c>
      <c r="I3918" t="s">
        <v>49</v>
      </c>
      <c r="J3918" t="s">
        <v>49</v>
      </c>
      <c r="K3918" t="s">
        <v>49</v>
      </c>
      <c r="L3918" t="s">
        <v>49</v>
      </c>
      <c r="M3918" t="s">
        <v>49</v>
      </c>
      <c r="N3918" t="s">
        <v>49</v>
      </c>
      <c r="O3918" t="s">
        <v>49</v>
      </c>
      <c r="P3918" t="s">
        <v>49</v>
      </c>
      <c r="Q3918" t="s">
        <v>49</v>
      </c>
      <c r="R3918" t="s">
        <v>49</v>
      </c>
      <c r="S3918" t="s">
        <v>49</v>
      </c>
      <c r="T3918" t="s">
        <v>49</v>
      </c>
      <c r="U3918" t="s">
        <v>49</v>
      </c>
      <c r="V3918" t="s">
        <v>49</v>
      </c>
      <c r="W3918" t="s">
        <v>49</v>
      </c>
      <c r="X3918">
        <v>6.7</v>
      </c>
      <c r="Y3918" t="s">
        <v>49</v>
      </c>
      <c r="Z3918" t="s">
        <v>49</v>
      </c>
      <c r="AA3918">
        <v>21.4</v>
      </c>
      <c r="AB3918" t="s">
        <v>49</v>
      </c>
      <c r="AC3918" t="s">
        <v>49</v>
      </c>
      <c r="AD3918" t="s">
        <v>49</v>
      </c>
      <c r="AE3918" t="s">
        <v>49</v>
      </c>
      <c r="AF3918" t="s">
        <v>49</v>
      </c>
      <c r="AG3918">
        <v>51.7</v>
      </c>
      <c r="AH3918" t="s">
        <v>49</v>
      </c>
      <c r="AI3918" t="s">
        <v>49</v>
      </c>
      <c r="AJ3918" t="s">
        <v>49</v>
      </c>
      <c r="AK3918" t="s">
        <v>49</v>
      </c>
      <c r="AL3918" t="s">
        <v>49</v>
      </c>
      <c r="AM3918" t="s">
        <v>49</v>
      </c>
    </row>
    <row r="3919" spans="1:39" customFormat="1" hidden="1" x14ac:dyDescent="0.2">
      <c r="A3919" t="s">
        <v>268</v>
      </c>
      <c r="B3919" s="1" t="s">
        <v>471</v>
      </c>
      <c r="C3919" t="s">
        <v>327</v>
      </c>
      <c r="D3919" s="1" t="s">
        <v>58</v>
      </c>
      <c r="E3919" t="s">
        <v>49</v>
      </c>
      <c r="F3919" t="s">
        <v>49</v>
      </c>
      <c r="G3919" t="s">
        <v>49</v>
      </c>
      <c r="H3919" t="s">
        <v>49</v>
      </c>
      <c r="I3919" t="s">
        <v>49</v>
      </c>
      <c r="J3919" t="s">
        <v>49</v>
      </c>
      <c r="K3919" t="s">
        <v>49</v>
      </c>
      <c r="L3919" t="s">
        <v>49</v>
      </c>
      <c r="M3919" t="s">
        <v>49</v>
      </c>
      <c r="N3919" t="s">
        <v>49</v>
      </c>
      <c r="O3919" t="s">
        <v>49</v>
      </c>
      <c r="P3919" t="s">
        <v>49</v>
      </c>
      <c r="Q3919" t="s">
        <v>49</v>
      </c>
      <c r="R3919" t="s">
        <v>49</v>
      </c>
      <c r="S3919" t="s">
        <v>49</v>
      </c>
      <c r="T3919" t="s">
        <v>49</v>
      </c>
      <c r="U3919" t="s">
        <v>49</v>
      </c>
      <c r="V3919" t="s">
        <v>49</v>
      </c>
      <c r="W3919" t="s">
        <v>49</v>
      </c>
      <c r="X3919">
        <v>77.599999999999994</v>
      </c>
      <c r="Y3919" t="s">
        <v>49</v>
      </c>
      <c r="Z3919" t="s">
        <v>49</v>
      </c>
      <c r="AA3919">
        <v>63.1</v>
      </c>
      <c r="AB3919" t="s">
        <v>49</v>
      </c>
      <c r="AC3919" t="s">
        <v>49</v>
      </c>
      <c r="AD3919" t="s">
        <v>49</v>
      </c>
      <c r="AE3919" t="s">
        <v>49</v>
      </c>
      <c r="AF3919" t="s">
        <v>49</v>
      </c>
      <c r="AG3919">
        <v>77.599999999999994</v>
      </c>
      <c r="AH3919" t="s">
        <v>49</v>
      </c>
      <c r="AI3919" t="s">
        <v>49</v>
      </c>
      <c r="AJ3919" t="s">
        <v>49</v>
      </c>
      <c r="AK3919" t="s">
        <v>49</v>
      </c>
      <c r="AL3919" t="s">
        <v>49</v>
      </c>
      <c r="AM3919" t="s">
        <v>49</v>
      </c>
    </row>
    <row r="3920" spans="1:39" customFormat="1" hidden="1" x14ac:dyDescent="0.2">
      <c r="A3920" t="s">
        <v>268</v>
      </c>
      <c r="B3920" s="1" t="s">
        <v>471</v>
      </c>
      <c r="C3920" t="s">
        <v>571</v>
      </c>
      <c r="D3920" s="1" t="s">
        <v>92</v>
      </c>
      <c r="E3920">
        <v>46.208032333735233</v>
      </c>
      <c r="F3920">
        <v>47.786211524064399</v>
      </c>
      <c r="G3920">
        <v>51.418973155970185</v>
      </c>
      <c r="H3920">
        <v>48.42841621484579</v>
      </c>
      <c r="I3920">
        <v>48.786213501451641</v>
      </c>
      <c r="J3920">
        <v>50.364493442960843</v>
      </c>
      <c r="K3920">
        <v>70.289871575756706</v>
      </c>
      <c r="L3920">
        <v>81.401986054639835</v>
      </c>
      <c r="M3920">
        <v>80.057128216810597</v>
      </c>
      <c r="N3920">
        <v>84.52447434829979</v>
      </c>
      <c r="O3920">
        <v>85.994840997265669</v>
      </c>
      <c r="P3920">
        <v>100</v>
      </c>
      <c r="Q3920">
        <v>99.380272079614983</v>
      </c>
      <c r="R3920">
        <v>104.02964104630807</v>
      </c>
      <c r="S3920">
        <v>107.68407929303163</v>
      </c>
      <c r="T3920">
        <v>99.506244198205678</v>
      </c>
      <c r="U3920">
        <v>103.08709992623545</v>
      </c>
      <c r="V3920">
        <v>110.8203953449931</v>
      </c>
      <c r="W3920">
        <v>115.97007877470871</v>
      </c>
      <c r="X3920">
        <v>121.25256929807774</v>
      </c>
      <c r="Y3920">
        <v>130.07535201531556</v>
      </c>
      <c r="Z3920">
        <v>136.10555709429488</v>
      </c>
      <c r="AA3920">
        <v>142.04656430085228</v>
      </c>
      <c r="AB3920">
        <v>159.35194116134866</v>
      </c>
      <c r="AC3920">
        <v>166.69074761436249</v>
      </c>
      <c r="AD3920">
        <v>167.77862444503194</v>
      </c>
      <c r="AE3920">
        <v>169.90713695783347</v>
      </c>
      <c r="AF3920">
        <v>174.80642518091085</v>
      </c>
      <c r="AG3920">
        <v>177.16827379731984</v>
      </c>
      <c r="AH3920">
        <v>180.59519225610424</v>
      </c>
      <c r="AI3920">
        <v>183.22820498448934</v>
      </c>
      <c r="AJ3920">
        <v>186.76550256944554</v>
      </c>
      <c r="AK3920">
        <v>187.75973037739007</v>
      </c>
      <c r="AL3920">
        <v>194.0665308933817</v>
      </c>
      <c r="AM3920">
        <v>205.27262258554063</v>
      </c>
    </row>
    <row r="3921" spans="1:39" customFormat="1" hidden="1" x14ac:dyDescent="0.2">
      <c r="A3921" t="s">
        <v>268</v>
      </c>
      <c r="B3921" s="1" t="s">
        <v>471</v>
      </c>
      <c r="C3921" t="s">
        <v>182</v>
      </c>
      <c r="D3921" s="1" t="s">
        <v>373</v>
      </c>
      <c r="E3921">
        <v>7.3897210443242471</v>
      </c>
      <c r="F3921">
        <v>4.177388109442532</v>
      </c>
      <c r="G3921">
        <v>-2.5023951034776104</v>
      </c>
      <c r="H3921">
        <v>11.7452037933746</v>
      </c>
      <c r="I3921">
        <v>-3.2186624903075227</v>
      </c>
      <c r="J3921">
        <v>3.1721681773032202</v>
      </c>
      <c r="K3921">
        <v>3.7799340510106703</v>
      </c>
      <c r="L3921">
        <v>0.92102239769160121</v>
      </c>
      <c r="M3921">
        <v>7.0557854041226591</v>
      </c>
      <c r="N3921">
        <v>4.8290243393480381</v>
      </c>
      <c r="O3921">
        <v>7.5716676399028415</v>
      </c>
      <c r="P3921">
        <v>5.7009436541914198</v>
      </c>
      <c r="Q3921">
        <v>-6.0834971813122252E-2</v>
      </c>
      <c r="R3921">
        <v>15.376239457917421</v>
      </c>
      <c r="S3921">
        <v>3.1063082520568628</v>
      </c>
      <c r="T3921">
        <v>9.1190419953242952</v>
      </c>
      <c r="U3921">
        <v>1.5599986605348874</v>
      </c>
      <c r="V3921">
        <v>6.5347787748128781</v>
      </c>
      <c r="W3921">
        <v>4.662186877583224</v>
      </c>
      <c r="X3921">
        <v>3.4936168125374394</v>
      </c>
      <c r="Y3921">
        <v>4.773145081429746</v>
      </c>
      <c r="Z3921">
        <v>4.8063222669786398</v>
      </c>
      <c r="AA3921">
        <v>5.313935278958752</v>
      </c>
      <c r="AB3921">
        <v>3.2131337804430729</v>
      </c>
      <c r="AC3921">
        <v>-0.83673463153076</v>
      </c>
      <c r="AD3921">
        <v>2.2950682896261725</v>
      </c>
      <c r="AE3921">
        <v>7.0846838805652652</v>
      </c>
      <c r="AF3921">
        <v>6.1718000242497766</v>
      </c>
      <c r="AG3921">
        <v>5.8522991994141478</v>
      </c>
      <c r="AH3921">
        <v>5.3054560843816603</v>
      </c>
      <c r="AI3921">
        <v>4.7464843272456108</v>
      </c>
      <c r="AJ3921">
        <v>4.7561608077080848</v>
      </c>
      <c r="AK3921">
        <v>-1.2354504470769996</v>
      </c>
      <c r="AL3921">
        <v>3.0526135694212542</v>
      </c>
      <c r="AM3921">
        <v>3.6874840979264292</v>
      </c>
    </row>
    <row r="3922" spans="1:39" customFormat="1" hidden="1" x14ac:dyDescent="0.2">
      <c r="A3922" t="s">
        <v>268</v>
      </c>
      <c r="B3922" s="1" t="s">
        <v>471</v>
      </c>
      <c r="C3922" t="s">
        <v>32</v>
      </c>
      <c r="D3922" s="1" t="s">
        <v>379</v>
      </c>
      <c r="E3922">
        <v>479.71092037291731</v>
      </c>
      <c r="F3922">
        <v>490.8280600411598</v>
      </c>
      <c r="G3922">
        <v>469.40249258694683</v>
      </c>
      <c r="H3922">
        <v>514.24738214464116</v>
      </c>
      <c r="I3922">
        <v>487.72065386499457</v>
      </c>
      <c r="J3922">
        <v>492.82071934734523</v>
      </c>
      <c r="K3922">
        <v>500.6380590146012</v>
      </c>
      <c r="L3922">
        <v>494.59023222735823</v>
      </c>
      <c r="M3922">
        <v>518.47054632148593</v>
      </c>
      <c r="N3922">
        <v>531.5771853184898</v>
      </c>
      <c r="O3922">
        <v>557.76434135143734</v>
      </c>
      <c r="P3922">
        <v>573.54899014141199</v>
      </c>
      <c r="Q3922">
        <v>556.7723940879572</v>
      </c>
      <c r="R3922">
        <v>623.26637445581252</v>
      </c>
      <c r="S3922">
        <v>622.79672291283271</v>
      </c>
      <c r="T3922">
        <v>658.14271884089396</v>
      </c>
      <c r="U3922">
        <v>646.92804966904112</v>
      </c>
      <c r="V3922">
        <v>666.79442188661903</v>
      </c>
      <c r="W3922">
        <v>675.18894948800107</v>
      </c>
      <c r="X3922">
        <v>676.08003179324226</v>
      </c>
      <c r="Y3922">
        <v>685.46067058450535</v>
      </c>
      <c r="Z3922">
        <v>695.3944865478644</v>
      </c>
      <c r="AA3922">
        <v>708.93047396163706</v>
      </c>
      <c r="AB3922">
        <v>708.41867250079588</v>
      </c>
      <c r="AC3922">
        <v>682.28784420824002</v>
      </c>
      <c r="AD3922">
        <v>677.86114103668979</v>
      </c>
      <c r="AE3922">
        <v>703.23103449831103</v>
      </c>
      <c r="AF3922">
        <v>723.5042049689439</v>
      </c>
      <c r="AG3922">
        <v>741.79763470495072</v>
      </c>
      <c r="AH3922">
        <v>756.42807322731369</v>
      </c>
      <c r="AI3922">
        <v>767.5715955444366</v>
      </c>
      <c r="AJ3922">
        <v>779.32662500435652</v>
      </c>
      <c r="AK3922">
        <v>745.88598480734197</v>
      </c>
      <c r="AL3922">
        <v>744.76042734150019</v>
      </c>
      <c r="AM3922">
        <v>748.68754131887522</v>
      </c>
    </row>
    <row r="3923" spans="1:39" customFormat="1" hidden="1" x14ac:dyDescent="0.2">
      <c r="A3923" t="s">
        <v>268</v>
      </c>
      <c r="B3923" s="1" t="s">
        <v>471</v>
      </c>
      <c r="C3923" t="s">
        <v>261</v>
      </c>
      <c r="D3923" s="1" t="s">
        <v>162</v>
      </c>
      <c r="E3923" t="s">
        <v>49</v>
      </c>
      <c r="F3923" t="s">
        <v>49</v>
      </c>
      <c r="G3923">
        <v>758.87427987675403</v>
      </c>
      <c r="H3923">
        <v>859.4892711830571</v>
      </c>
      <c r="I3923">
        <v>833.73034778629756</v>
      </c>
      <c r="J3923">
        <v>862.41750886844056</v>
      </c>
      <c r="K3923">
        <v>894.80595079898671</v>
      </c>
      <c r="L3923">
        <v>902.53301083414772</v>
      </c>
      <c r="M3923">
        <v>963.4330083764944</v>
      </c>
      <c r="N3923">
        <v>1004.8217703720434</v>
      </c>
      <c r="O3923">
        <v>1066.1891840041271</v>
      </c>
      <c r="P3923">
        <v>1111.812476015562</v>
      </c>
      <c r="Q3923">
        <v>1103.7432638622913</v>
      </c>
      <c r="R3923">
        <v>1263.3972451152199</v>
      </c>
      <c r="S3923">
        <v>1282.1208393243619</v>
      </c>
      <c r="T3923">
        <v>1381.6259133566855</v>
      </c>
      <c r="U3923">
        <v>1394.5396756589505</v>
      </c>
      <c r="V3923">
        <v>1482.4375053885906</v>
      </c>
      <c r="W3923">
        <v>1547.4181727607647</v>
      </c>
      <c r="X3923">
        <v>1591.3349602567143</v>
      </c>
      <c r="Y3923">
        <v>1644.3590140700035</v>
      </c>
      <c r="Z3923">
        <v>1678.881691197259</v>
      </c>
      <c r="AA3923">
        <v>1732.1308483101604</v>
      </c>
      <c r="AB3923">
        <v>1766.8431035810036</v>
      </c>
      <c r="AC3923">
        <v>1706.6791020736787</v>
      </c>
      <c r="AD3923">
        <v>1753.879778326424</v>
      </c>
      <c r="AE3923">
        <v>1847.9100724732284</v>
      </c>
      <c r="AF3923">
        <v>1957.003495031357</v>
      </c>
      <c r="AG3923">
        <v>2103.0086478662056</v>
      </c>
      <c r="AH3923">
        <v>2153.8456380079656</v>
      </c>
      <c r="AI3923">
        <v>2238.118108427876</v>
      </c>
      <c r="AJ3923">
        <v>2313.1590941592872</v>
      </c>
      <c r="AK3923">
        <v>2242.7917022021634</v>
      </c>
      <c r="AL3923">
        <v>2340.0191994045731</v>
      </c>
      <c r="AM3923">
        <v>2517.147262973986</v>
      </c>
    </row>
    <row r="3924" spans="1:39" customFormat="1" hidden="1" x14ac:dyDescent="0.2">
      <c r="A3924" t="s">
        <v>268</v>
      </c>
      <c r="B3924" s="1" t="s">
        <v>471</v>
      </c>
      <c r="C3924" t="s">
        <v>244</v>
      </c>
      <c r="D3924" s="1" t="s">
        <v>344</v>
      </c>
      <c r="E3924" t="s">
        <v>49</v>
      </c>
      <c r="F3924" t="s">
        <v>49</v>
      </c>
      <c r="G3924" t="s">
        <v>49</v>
      </c>
      <c r="H3924" t="s">
        <v>49</v>
      </c>
      <c r="I3924" t="s">
        <v>49</v>
      </c>
      <c r="J3924" t="s">
        <v>49</v>
      </c>
      <c r="K3924" t="s">
        <v>49</v>
      </c>
      <c r="L3924" t="s">
        <v>49</v>
      </c>
      <c r="M3924">
        <v>15.3005466461182</v>
      </c>
      <c r="N3924" t="s">
        <v>49</v>
      </c>
      <c r="O3924">
        <v>9.2896175384521502</v>
      </c>
      <c r="P3924" t="s">
        <v>49</v>
      </c>
      <c r="Q3924">
        <v>14.2076501846313</v>
      </c>
      <c r="R3924" t="s">
        <v>49</v>
      </c>
      <c r="S3924">
        <v>28.6486492156982</v>
      </c>
      <c r="T3924">
        <v>27.567567825317401</v>
      </c>
      <c r="U3924">
        <v>24.378108978271499</v>
      </c>
      <c r="V3924">
        <v>27.941177368164102</v>
      </c>
      <c r="W3924">
        <v>26.829267501831101</v>
      </c>
      <c r="X3924">
        <v>24.271844863891602</v>
      </c>
      <c r="Y3924">
        <v>23.7864074707031</v>
      </c>
      <c r="Z3924">
        <v>24.401914596557599</v>
      </c>
      <c r="AA3924">
        <v>23.4449768066406</v>
      </c>
      <c r="AB3924">
        <v>23.696681976318398</v>
      </c>
      <c r="AC3924">
        <v>18.009479522705099</v>
      </c>
      <c r="AD3924">
        <v>20.853080749511701</v>
      </c>
      <c r="AE3924">
        <v>14.4230766296387</v>
      </c>
      <c r="AF3924">
        <v>17.619047164916999</v>
      </c>
      <c r="AG3924">
        <v>14.285714149475099</v>
      </c>
      <c r="AH3924">
        <v>16.190475463867202</v>
      </c>
      <c r="AI3924">
        <v>13.8095235824585</v>
      </c>
      <c r="AJ3924">
        <v>12.8571424484253</v>
      </c>
      <c r="AK3924">
        <v>11.428571701049799</v>
      </c>
      <c r="AL3924">
        <v>10.9523811340332</v>
      </c>
      <c r="AM3924">
        <v>11.3207550048828</v>
      </c>
    </row>
    <row r="3925" spans="1:39" customFormat="1" hidden="1" x14ac:dyDescent="0.2">
      <c r="A3925" t="s">
        <v>268</v>
      </c>
      <c r="B3925" s="1" t="s">
        <v>471</v>
      </c>
      <c r="C3925" t="s">
        <v>209</v>
      </c>
      <c r="D3925" s="1" t="s">
        <v>33</v>
      </c>
      <c r="E3925" t="s">
        <v>49</v>
      </c>
      <c r="F3925" t="s">
        <v>49</v>
      </c>
      <c r="G3925" t="s">
        <v>49</v>
      </c>
      <c r="H3925" t="s">
        <v>49</v>
      </c>
      <c r="I3925" t="s">
        <v>49</v>
      </c>
      <c r="J3925" t="s">
        <v>49</v>
      </c>
      <c r="K3925" t="s">
        <v>49</v>
      </c>
      <c r="L3925" t="s">
        <v>49</v>
      </c>
      <c r="M3925" t="s">
        <v>49</v>
      </c>
      <c r="N3925" t="s">
        <v>49</v>
      </c>
      <c r="O3925" t="s">
        <v>49</v>
      </c>
      <c r="P3925" t="s">
        <v>49</v>
      </c>
      <c r="Q3925" t="s">
        <v>49</v>
      </c>
      <c r="R3925" t="s">
        <v>49</v>
      </c>
      <c r="S3925" t="s">
        <v>49</v>
      </c>
      <c r="T3925" t="s">
        <v>49</v>
      </c>
      <c r="U3925" t="s">
        <v>49</v>
      </c>
      <c r="V3925" t="s">
        <v>49</v>
      </c>
      <c r="W3925" t="s">
        <v>49</v>
      </c>
      <c r="X3925" t="s">
        <v>49</v>
      </c>
      <c r="Y3925" t="s">
        <v>49</v>
      </c>
      <c r="Z3925" t="s">
        <v>49</v>
      </c>
      <c r="AA3925" t="s">
        <v>49</v>
      </c>
      <c r="AB3925" t="s">
        <v>49</v>
      </c>
      <c r="AC3925" t="s">
        <v>49</v>
      </c>
      <c r="AD3925" t="s">
        <v>49</v>
      </c>
      <c r="AE3925" t="s">
        <v>49</v>
      </c>
      <c r="AF3925" t="s">
        <v>49</v>
      </c>
      <c r="AG3925" t="s">
        <v>49</v>
      </c>
      <c r="AH3925">
        <v>0.317</v>
      </c>
      <c r="AI3925">
        <v>0.32150518894195601</v>
      </c>
      <c r="AJ3925" t="s">
        <v>49</v>
      </c>
      <c r="AK3925">
        <v>0.31826958060264599</v>
      </c>
      <c r="AL3925" t="s">
        <v>49</v>
      </c>
      <c r="AM3925" t="s">
        <v>49</v>
      </c>
    </row>
    <row r="3926" spans="1:39" customFormat="1" hidden="1" x14ac:dyDescent="0.2">
      <c r="A3926" t="s">
        <v>268</v>
      </c>
      <c r="B3926" s="1" t="s">
        <v>471</v>
      </c>
      <c r="C3926" t="s">
        <v>382</v>
      </c>
      <c r="D3926" s="1" t="s">
        <v>200</v>
      </c>
      <c r="E3926" t="s">
        <v>49</v>
      </c>
      <c r="F3926">
        <v>-7.6692997928856005E-2</v>
      </c>
      <c r="G3926">
        <v>0.606339703737518</v>
      </c>
      <c r="H3926">
        <v>1.80042722001858</v>
      </c>
      <c r="I3926">
        <v>-6.2425059952042803</v>
      </c>
      <c r="J3926">
        <v>-0.26376788426176601</v>
      </c>
      <c r="K3926">
        <v>23.1767911524285</v>
      </c>
      <c r="L3926">
        <v>13.4417696811973</v>
      </c>
      <c r="M3926">
        <v>6.80545996788236</v>
      </c>
      <c r="N3926">
        <v>-0.36299979594672599</v>
      </c>
      <c r="O3926">
        <v>4.0365894595498801</v>
      </c>
      <c r="P3926">
        <v>-1.2019036863750101</v>
      </c>
      <c r="Q3926">
        <v>-0.67766165904674203</v>
      </c>
      <c r="R3926">
        <v>5.1870119194406303</v>
      </c>
      <c r="S3926">
        <v>5.0328227571119504</v>
      </c>
      <c r="T3926">
        <v>-1.34672619047622</v>
      </c>
      <c r="U3926">
        <v>-3.0997812806395402</v>
      </c>
      <c r="V3926">
        <v>6.3978829389787997</v>
      </c>
      <c r="W3926">
        <v>1.5435259692758301</v>
      </c>
      <c r="X3926">
        <v>1.4120020171457699</v>
      </c>
      <c r="Y3926">
        <v>9.1709881366767796</v>
      </c>
      <c r="Z3926">
        <v>2.4637518857229801</v>
      </c>
      <c r="AA3926">
        <v>1.1089269067018801</v>
      </c>
      <c r="AB3926">
        <v>2.9556439522939102</v>
      </c>
      <c r="AC3926">
        <v>5.3231284706405804</v>
      </c>
      <c r="AD3926">
        <v>-0.60673635635149403</v>
      </c>
      <c r="AE3926">
        <v>0.88381454713782204</v>
      </c>
      <c r="AF3926">
        <v>1.4506905760595801</v>
      </c>
      <c r="AG3926">
        <v>-1.79964707083376</v>
      </c>
      <c r="AH3926">
        <v>1.7598574292715301</v>
      </c>
      <c r="AI3926">
        <v>0.29954650738788802</v>
      </c>
      <c r="AJ3926">
        <v>-1.6582669484636801</v>
      </c>
      <c r="AK3926">
        <v>0.43808894032071199</v>
      </c>
      <c r="AL3926">
        <v>3.92560283104272</v>
      </c>
      <c r="AM3926" t="s">
        <v>49</v>
      </c>
    </row>
    <row r="3927" spans="1:39" customFormat="1" hidden="1" x14ac:dyDescent="0.2">
      <c r="A3927" t="s">
        <v>268</v>
      </c>
      <c r="B3927" s="1" t="s">
        <v>471</v>
      </c>
      <c r="C3927" t="s">
        <v>213</v>
      </c>
      <c r="D3927" s="1" t="s">
        <v>331</v>
      </c>
      <c r="E3927">
        <v>-4.2529315547916582</v>
      </c>
      <c r="F3927">
        <v>3.4153784756097139</v>
      </c>
      <c r="G3927">
        <v>7.6021126514211943</v>
      </c>
      <c r="H3927">
        <v>-5.8160572986416526</v>
      </c>
      <c r="I3927">
        <v>0.73881682402854665</v>
      </c>
      <c r="J3927">
        <v>3.2350941551597288</v>
      </c>
      <c r="K3927">
        <v>39.562351908417156</v>
      </c>
      <c r="L3927">
        <v>15.808983897355347</v>
      </c>
      <c r="M3927">
        <v>-1.6521191963627615</v>
      </c>
      <c r="N3927">
        <v>5.5801978299680428</v>
      </c>
      <c r="O3927">
        <v>1.7395750287744391</v>
      </c>
      <c r="P3927">
        <v>16.286045581710695</v>
      </c>
      <c r="Q3927">
        <v>-0.61972792038501723</v>
      </c>
      <c r="R3927">
        <v>4.6783620827365127</v>
      </c>
      <c r="S3927">
        <v>3.5128817229089577</v>
      </c>
      <c r="T3927">
        <v>-7.5942842697965602</v>
      </c>
      <c r="U3927">
        <v>3.5986241435231818</v>
      </c>
      <c r="V3927">
        <v>7.5017101308420138</v>
      </c>
      <c r="W3927">
        <v>4.6468733608865165</v>
      </c>
      <c r="X3927">
        <v>4.5550460766963425</v>
      </c>
      <c r="Y3927">
        <v>7.2763676417846312</v>
      </c>
      <c r="Z3927">
        <v>4.6359321620512048</v>
      </c>
      <c r="AA3927">
        <v>4.3649997350522938</v>
      </c>
      <c r="AB3927">
        <v>12.182890128791769</v>
      </c>
      <c r="AC3927">
        <v>4.6054076276253539</v>
      </c>
      <c r="AD3927">
        <v>0.65263180244787122</v>
      </c>
      <c r="AE3927">
        <v>1.2686434400342108</v>
      </c>
      <c r="AF3927">
        <v>2.8835093750612941</v>
      </c>
      <c r="AG3927">
        <v>1.3511223137048063</v>
      </c>
      <c r="AH3927">
        <v>1.9342732111872181</v>
      </c>
      <c r="AI3927">
        <v>1.4579639111606042</v>
      </c>
      <c r="AJ3927">
        <v>1.9305420719782944</v>
      </c>
      <c r="AK3927">
        <v>0.53234017753082696</v>
      </c>
      <c r="AL3927">
        <v>3.3589739947512669</v>
      </c>
      <c r="AM3927">
        <v>5.7743556503905751</v>
      </c>
    </row>
    <row r="3928" spans="1:39" customFormat="1" hidden="1" x14ac:dyDescent="0.2">
      <c r="A3928" t="s">
        <v>268</v>
      </c>
      <c r="B3928" s="1" t="s">
        <v>471</v>
      </c>
      <c r="C3928" t="s">
        <v>263</v>
      </c>
      <c r="D3928" s="1" t="s">
        <v>232</v>
      </c>
      <c r="E3928" t="s">
        <v>49</v>
      </c>
      <c r="F3928" t="s">
        <v>49</v>
      </c>
      <c r="G3928" t="s">
        <v>49</v>
      </c>
      <c r="H3928" t="s">
        <v>49</v>
      </c>
      <c r="I3928" t="s">
        <v>49</v>
      </c>
      <c r="J3928" t="s">
        <v>49</v>
      </c>
      <c r="K3928" t="s">
        <v>49</v>
      </c>
      <c r="L3928" t="s">
        <v>49</v>
      </c>
      <c r="M3928" t="s">
        <v>49</v>
      </c>
      <c r="N3928" t="s">
        <v>49</v>
      </c>
      <c r="O3928" t="s">
        <v>49</v>
      </c>
      <c r="P3928" t="s">
        <v>49</v>
      </c>
      <c r="Q3928" t="s">
        <v>49</v>
      </c>
      <c r="R3928" t="s">
        <v>49</v>
      </c>
      <c r="S3928" t="s">
        <v>49</v>
      </c>
      <c r="T3928" t="s">
        <v>49</v>
      </c>
      <c r="U3928" t="s">
        <v>49</v>
      </c>
      <c r="V3928">
        <v>8.6791666666666707</v>
      </c>
      <c r="W3928">
        <v>4.7366666666666699</v>
      </c>
      <c r="X3928">
        <v>4.7516666666666696</v>
      </c>
      <c r="Y3928">
        <v>4.9841666666666704</v>
      </c>
      <c r="Z3928">
        <v>4.9775</v>
      </c>
      <c r="AA3928">
        <v>5.1133333333333297</v>
      </c>
      <c r="AB3928">
        <v>5.2559166666666703</v>
      </c>
      <c r="AC3928">
        <v>5.0391666666666701</v>
      </c>
      <c r="AD3928">
        <v>5.2874999999999996</v>
      </c>
      <c r="AE3928">
        <v>5.3383333333333303</v>
      </c>
      <c r="AF3928">
        <v>5.1541666666666703</v>
      </c>
      <c r="AG3928">
        <v>5.2949999999999999</v>
      </c>
      <c r="AH3928">
        <v>5.14</v>
      </c>
      <c r="AI3928" t="s">
        <v>49</v>
      </c>
      <c r="AJ3928" t="s">
        <v>49</v>
      </c>
      <c r="AK3928" t="s">
        <v>49</v>
      </c>
      <c r="AL3928" t="s">
        <v>49</v>
      </c>
      <c r="AM3928" t="s">
        <v>49</v>
      </c>
    </row>
    <row r="3929" spans="1:39" customFormat="1" hidden="1" x14ac:dyDescent="0.2">
      <c r="A3929" t="s">
        <v>268</v>
      </c>
      <c r="B3929" s="1" t="s">
        <v>471</v>
      </c>
      <c r="C3929" t="s">
        <v>546</v>
      </c>
      <c r="D3929" s="1" t="s">
        <v>94</v>
      </c>
      <c r="E3929">
        <v>297.84821881937802</v>
      </c>
      <c r="F3929">
        <v>319.008299487903</v>
      </c>
      <c r="G3929">
        <v>272.264787954393</v>
      </c>
      <c r="H3929">
        <v>282.10690880881998</v>
      </c>
      <c r="I3929">
        <v>264.69180075057898</v>
      </c>
      <c r="J3929">
        <v>283.16257950001801</v>
      </c>
      <c r="K3929">
        <v>555.20469565569704</v>
      </c>
      <c r="L3929">
        <v>499.14842590131002</v>
      </c>
      <c r="M3929">
        <v>511.55243027251601</v>
      </c>
      <c r="N3929">
        <v>583.66937235339606</v>
      </c>
      <c r="O3929">
        <v>589.951774567332</v>
      </c>
      <c r="P3929">
        <v>615.47334931916396</v>
      </c>
      <c r="Q3929">
        <v>710.20797703136702</v>
      </c>
      <c r="R3929">
        <v>732.39769326022804</v>
      </c>
      <c r="S3929">
        <v>693.71322649637398</v>
      </c>
      <c r="T3929">
        <v>579.897426172466</v>
      </c>
      <c r="U3929">
        <v>527.33803229157604</v>
      </c>
      <c r="V3929">
        <v>527.25836264962595</v>
      </c>
      <c r="W3929">
        <v>522.42562489517604</v>
      </c>
      <c r="X3929">
        <v>478.63371847636301</v>
      </c>
      <c r="Y3929">
        <v>446.00004143278801</v>
      </c>
      <c r="Z3929">
        <v>470.29342334139801</v>
      </c>
      <c r="AA3929">
        <v>494.794262222947</v>
      </c>
      <c r="AB3929">
        <v>471.24862571893698</v>
      </c>
      <c r="AC3929">
        <v>510.55633845425098</v>
      </c>
      <c r="AD3929">
        <v>493.89962385223703</v>
      </c>
      <c r="AE3929">
        <v>493.757329875312</v>
      </c>
      <c r="AF3929">
        <v>591.21169798260996</v>
      </c>
      <c r="AG3929">
        <v>592.60561506302201</v>
      </c>
      <c r="AH3929">
        <v>580.65674958785803</v>
      </c>
      <c r="AI3929">
        <v>555.44645839822601</v>
      </c>
      <c r="AJ3929">
        <v>585.91101318036897</v>
      </c>
      <c r="AK3929">
        <v>575.58600451094503</v>
      </c>
      <c r="AL3929">
        <v>554.53067503310399</v>
      </c>
      <c r="AM3929">
        <v>623.75970091118199</v>
      </c>
    </row>
    <row r="3930" spans="1:39" customFormat="1" hidden="1" x14ac:dyDescent="0.2">
      <c r="A3930" t="s">
        <v>268</v>
      </c>
      <c r="B3930" s="1" t="s">
        <v>471</v>
      </c>
      <c r="C3930" t="s">
        <v>309</v>
      </c>
      <c r="D3930" s="1" t="s">
        <v>274</v>
      </c>
      <c r="E3930" t="s">
        <v>49</v>
      </c>
      <c r="F3930" t="s">
        <v>49</v>
      </c>
      <c r="G3930" t="s">
        <v>49</v>
      </c>
      <c r="H3930" t="s">
        <v>49</v>
      </c>
      <c r="I3930" t="s">
        <v>49</v>
      </c>
      <c r="J3930" t="s">
        <v>49</v>
      </c>
      <c r="K3930" t="s">
        <v>49</v>
      </c>
      <c r="L3930" t="s">
        <v>49</v>
      </c>
      <c r="M3930">
        <v>58.5106391906738</v>
      </c>
      <c r="N3930" t="s">
        <v>49</v>
      </c>
      <c r="O3930">
        <v>62.234043121337898</v>
      </c>
      <c r="P3930" t="s">
        <v>49</v>
      </c>
      <c r="Q3930">
        <v>56.0846557617188</v>
      </c>
      <c r="R3930" t="s">
        <v>49</v>
      </c>
      <c r="S3930">
        <v>61.904762268066399</v>
      </c>
      <c r="T3930">
        <v>53.266330718994098</v>
      </c>
      <c r="U3930">
        <v>62.135921478271499</v>
      </c>
      <c r="V3930">
        <v>52.4271850585938</v>
      </c>
      <c r="W3930">
        <v>58.937198638916001</v>
      </c>
      <c r="X3930">
        <v>51.690822601318402</v>
      </c>
      <c r="Y3930">
        <v>52.884616851806598</v>
      </c>
      <c r="Z3930">
        <v>41.706161499023402</v>
      </c>
      <c r="AA3930">
        <v>39.336494445800803</v>
      </c>
      <c r="AB3930">
        <v>24.170616149902301</v>
      </c>
      <c r="AC3930">
        <v>3.7914690971374498</v>
      </c>
      <c r="AD3930">
        <v>6.1611375808715803</v>
      </c>
      <c r="AE3930">
        <v>6.6666665077209499</v>
      </c>
      <c r="AF3930">
        <v>7.6190476417541504</v>
      </c>
      <c r="AG3930">
        <v>8.5714282989502006</v>
      </c>
      <c r="AH3930">
        <v>6.1904764175415004</v>
      </c>
      <c r="AI3930">
        <v>4.71698093414307</v>
      </c>
      <c r="AJ3930">
        <v>3.7735848426818799</v>
      </c>
      <c r="AK3930">
        <v>3.7735848426818799</v>
      </c>
      <c r="AL3930">
        <v>2.3584904670715301</v>
      </c>
      <c r="AM3930">
        <v>1.41509437561035</v>
      </c>
    </row>
    <row r="3931" spans="1:39" customFormat="1" hidden="1" x14ac:dyDescent="0.2">
      <c r="A3931" t="s">
        <v>268</v>
      </c>
      <c r="B3931" s="1" t="s">
        <v>471</v>
      </c>
      <c r="C3931" t="s">
        <v>421</v>
      </c>
      <c r="D3931" s="1" t="s">
        <v>223</v>
      </c>
      <c r="E3931">
        <v>4314205</v>
      </c>
      <c r="F3931">
        <v>4370063</v>
      </c>
      <c r="G3931">
        <v>4441123</v>
      </c>
      <c r="H3931">
        <v>4518823</v>
      </c>
      <c r="I3931">
        <v>4602196</v>
      </c>
      <c r="J3931">
        <v>4695556</v>
      </c>
      <c r="K3931">
        <v>4798774</v>
      </c>
      <c r="L3931">
        <v>4909067</v>
      </c>
      <c r="M3931">
        <v>5023421</v>
      </c>
      <c r="N3931">
        <v>5149094</v>
      </c>
      <c r="O3931">
        <v>5297617</v>
      </c>
      <c r="P3931">
        <v>5467761</v>
      </c>
      <c r="Q3931">
        <v>5650154</v>
      </c>
      <c r="R3931">
        <v>5843015</v>
      </c>
      <c r="S3931">
        <v>6045487</v>
      </c>
      <c r="T3931">
        <v>6253525</v>
      </c>
      <c r="U3931">
        <v>6464878</v>
      </c>
      <c r="V3931">
        <v>6675251</v>
      </c>
      <c r="W3931">
        <v>6886822</v>
      </c>
      <c r="X3931">
        <v>7103943</v>
      </c>
      <c r="Y3931">
        <v>7323462</v>
      </c>
      <c r="Z3931">
        <v>7544497</v>
      </c>
      <c r="AA3931">
        <v>7768771</v>
      </c>
      <c r="AB3931">
        <v>7995940</v>
      </c>
      <c r="AC3931">
        <v>8186004</v>
      </c>
      <c r="AD3931">
        <v>8388206</v>
      </c>
      <c r="AE3931">
        <v>8646321</v>
      </c>
      <c r="AF3931">
        <v>8918455</v>
      </c>
      <c r="AG3931">
        <v>9214803</v>
      </c>
      <c r="AH3931">
        <v>9534831</v>
      </c>
      <c r="AI3931">
        <v>9867657</v>
      </c>
      <c r="AJ3931">
        <v>10214643</v>
      </c>
      <c r="AK3931">
        <v>10589976</v>
      </c>
      <c r="AL3931">
        <v>10989510</v>
      </c>
      <c r="AM3931">
        <v>11393892</v>
      </c>
    </row>
    <row r="3932" spans="1:39" customFormat="1" hidden="1" x14ac:dyDescent="0.2">
      <c r="A3932" t="s">
        <v>268</v>
      </c>
      <c r="B3932" s="1" t="s">
        <v>471</v>
      </c>
      <c r="C3932" t="s">
        <v>120</v>
      </c>
      <c r="D3932" s="1" t="s">
        <v>488</v>
      </c>
      <c r="E3932">
        <v>1.6750526197212601</v>
      </c>
      <c r="F3932">
        <v>1.8014705077840101</v>
      </c>
      <c r="G3932">
        <v>1.9290916242380101</v>
      </c>
      <c r="H3932">
        <v>1.9807283175533399</v>
      </c>
      <c r="I3932">
        <v>2.0245621930473301</v>
      </c>
      <c r="J3932">
        <v>2.08262983645748</v>
      </c>
      <c r="K3932">
        <v>2.1364505042957198</v>
      </c>
      <c r="L3932">
        <v>2.1321865352447298</v>
      </c>
      <c r="M3932">
        <v>2.1026257085669302</v>
      </c>
      <c r="N3932">
        <v>2.21953089527186</v>
      </c>
      <c r="O3932">
        <v>2.4898978231300801</v>
      </c>
      <c r="P3932">
        <v>2.7536824352237899</v>
      </c>
      <c r="Q3932">
        <v>2.9078292964260499</v>
      </c>
      <c r="R3932">
        <v>3.0210783097382201</v>
      </c>
      <c r="S3932">
        <v>3.1344205591604402</v>
      </c>
      <c r="T3932">
        <v>3.2067601044089602</v>
      </c>
      <c r="U3932">
        <v>3.2666281158956498</v>
      </c>
      <c r="V3932">
        <v>3.3054604014412301</v>
      </c>
      <c r="W3932">
        <v>3.3056918279915699</v>
      </c>
      <c r="X3932">
        <v>3.3020869112753699</v>
      </c>
      <c r="Y3932">
        <v>3.2847639070797898</v>
      </c>
      <c r="Z3932">
        <v>3.2555744003116001</v>
      </c>
      <c r="AA3932">
        <v>3.2497394697786</v>
      </c>
      <c r="AB3932">
        <v>3.2348119628506402</v>
      </c>
      <c r="AC3932">
        <v>2.9181087435986202</v>
      </c>
      <c r="AD3932">
        <v>2.9200445018792198</v>
      </c>
      <c r="AE3932">
        <v>3.1706755179280202</v>
      </c>
      <c r="AF3932">
        <v>3.14674716699948</v>
      </c>
      <c r="AG3932">
        <v>3.1904414229907001</v>
      </c>
      <c r="AH3932">
        <v>3.2164072580796601</v>
      </c>
      <c r="AI3932">
        <v>3.17485008918529</v>
      </c>
      <c r="AJ3932">
        <v>3.12666991376831</v>
      </c>
      <c r="AK3932">
        <v>3.1426036588533401</v>
      </c>
      <c r="AL3932">
        <v>3.1579643694500401</v>
      </c>
      <c r="AM3932">
        <v>3.09520925424978</v>
      </c>
    </row>
    <row r="3933" spans="1:39" customFormat="1" hidden="1" x14ac:dyDescent="0.2">
      <c r="A3933" t="s">
        <v>268</v>
      </c>
      <c r="B3933" s="1" t="s">
        <v>471</v>
      </c>
      <c r="C3933" t="s">
        <v>514</v>
      </c>
      <c r="D3933" s="1" t="s">
        <v>142</v>
      </c>
      <c r="E3933">
        <v>8617474</v>
      </c>
      <c r="F3933">
        <v>8774122</v>
      </c>
      <c r="G3933">
        <v>8945026</v>
      </c>
      <c r="H3933">
        <v>9123969</v>
      </c>
      <c r="I3933">
        <v>9310572</v>
      </c>
      <c r="J3933">
        <v>9506510</v>
      </c>
      <c r="K3933">
        <v>9711797</v>
      </c>
      <c r="L3933">
        <v>9921094</v>
      </c>
      <c r="M3933">
        <v>10131906</v>
      </c>
      <c r="N3933">
        <v>10359301</v>
      </c>
      <c r="O3933">
        <v>10620475</v>
      </c>
      <c r="P3933">
        <v>10916993</v>
      </c>
      <c r="Q3933">
        <v>11239101</v>
      </c>
      <c r="R3933">
        <v>11583824</v>
      </c>
      <c r="S3933">
        <v>11952660</v>
      </c>
      <c r="T3933">
        <v>12342165</v>
      </c>
      <c r="U3933">
        <v>12751995</v>
      </c>
      <c r="V3933">
        <v>13180551</v>
      </c>
      <c r="W3933">
        <v>13623541</v>
      </c>
      <c r="X3933">
        <v>14080912</v>
      </c>
      <c r="Y3933">
        <v>14551117</v>
      </c>
      <c r="Z3933">
        <v>15032635</v>
      </c>
      <c r="AA3933">
        <v>15529181</v>
      </c>
      <c r="AB3933">
        <v>16039734</v>
      </c>
      <c r="AC3933">
        <v>16514687</v>
      </c>
      <c r="AD3933">
        <v>17004033</v>
      </c>
      <c r="AE3933">
        <v>17551814</v>
      </c>
      <c r="AF3933">
        <v>18112907</v>
      </c>
      <c r="AG3933">
        <v>18700106</v>
      </c>
      <c r="AH3933">
        <v>19311355</v>
      </c>
      <c r="AI3933">
        <v>19934298</v>
      </c>
      <c r="AJ3933">
        <v>20567424</v>
      </c>
      <c r="AK3933">
        <v>21224040</v>
      </c>
      <c r="AL3933">
        <v>21904983</v>
      </c>
      <c r="AM3933">
        <v>22593590</v>
      </c>
    </row>
    <row r="3934" spans="1:39" customFormat="1" hidden="1" x14ac:dyDescent="0.2">
      <c r="A3934" t="s">
        <v>268</v>
      </c>
      <c r="B3934" s="1" t="s">
        <v>471</v>
      </c>
      <c r="C3934" t="s">
        <v>267</v>
      </c>
      <c r="D3934" s="1" t="s">
        <v>205</v>
      </c>
      <c r="E3934" t="s">
        <v>49</v>
      </c>
      <c r="F3934" t="s">
        <v>49</v>
      </c>
      <c r="G3934" t="s">
        <v>49</v>
      </c>
      <c r="H3934" t="s">
        <v>49</v>
      </c>
      <c r="I3934" t="s">
        <v>49</v>
      </c>
      <c r="J3934" t="s">
        <v>49</v>
      </c>
      <c r="K3934" t="s">
        <v>49</v>
      </c>
      <c r="L3934" t="s">
        <v>49</v>
      </c>
      <c r="M3934" t="s">
        <v>49</v>
      </c>
      <c r="N3934" t="s">
        <v>49</v>
      </c>
      <c r="O3934" t="s">
        <v>49</v>
      </c>
      <c r="P3934" t="s">
        <v>49</v>
      </c>
      <c r="Q3934" t="s">
        <v>49</v>
      </c>
      <c r="R3934" t="s">
        <v>49</v>
      </c>
      <c r="S3934" t="s">
        <v>49</v>
      </c>
      <c r="T3934" t="s">
        <v>49</v>
      </c>
      <c r="U3934" t="s">
        <v>49</v>
      </c>
      <c r="V3934">
        <v>13.3</v>
      </c>
      <c r="W3934">
        <v>13.3</v>
      </c>
      <c r="X3934">
        <v>13.3</v>
      </c>
      <c r="Y3934">
        <v>13.3</v>
      </c>
      <c r="Z3934">
        <v>13.3</v>
      </c>
      <c r="AA3934">
        <v>13.3</v>
      </c>
      <c r="AB3934">
        <v>11.2</v>
      </c>
      <c r="AC3934">
        <v>11.2</v>
      </c>
      <c r="AD3934">
        <v>10.1</v>
      </c>
      <c r="AE3934">
        <v>10.1</v>
      </c>
      <c r="AF3934">
        <v>10.1</v>
      </c>
      <c r="AG3934">
        <v>10.1</v>
      </c>
      <c r="AH3934">
        <v>10.1</v>
      </c>
      <c r="AI3934">
        <v>10.1</v>
      </c>
      <c r="AJ3934">
        <v>7.5</v>
      </c>
      <c r="AK3934" t="s">
        <v>49</v>
      </c>
      <c r="AL3934" t="s">
        <v>49</v>
      </c>
      <c r="AM3934" t="s">
        <v>49</v>
      </c>
    </row>
    <row r="3935" spans="1:39" customFormat="1" hidden="1" x14ac:dyDescent="0.2">
      <c r="A3935" t="s">
        <v>268</v>
      </c>
      <c r="B3935" s="1" t="s">
        <v>471</v>
      </c>
      <c r="C3935" t="s">
        <v>447</v>
      </c>
      <c r="D3935" s="1" t="s">
        <v>564</v>
      </c>
      <c r="E3935" t="s">
        <v>49</v>
      </c>
      <c r="F3935" t="s">
        <v>49</v>
      </c>
      <c r="G3935" t="s">
        <v>49</v>
      </c>
      <c r="H3935" t="s">
        <v>49</v>
      </c>
      <c r="I3935" t="s">
        <v>49</v>
      </c>
      <c r="J3935" t="s">
        <v>49</v>
      </c>
      <c r="K3935" t="s">
        <v>49</v>
      </c>
      <c r="L3935" t="s">
        <v>49</v>
      </c>
      <c r="M3935" t="s">
        <v>49</v>
      </c>
      <c r="N3935" t="s">
        <v>49</v>
      </c>
      <c r="O3935" t="s">
        <v>49</v>
      </c>
      <c r="P3935" t="s">
        <v>49</v>
      </c>
      <c r="Q3935" t="s">
        <v>49</v>
      </c>
      <c r="R3935" t="s">
        <v>49</v>
      </c>
      <c r="S3935" t="s">
        <v>49</v>
      </c>
      <c r="T3935" t="s">
        <v>49</v>
      </c>
      <c r="U3935">
        <v>5</v>
      </c>
      <c r="V3935">
        <v>5</v>
      </c>
      <c r="W3935">
        <v>5</v>
      </c>
      <c r="X3935">
        <v>5</v>
      </c>
      <c r="Y3935">
        <v>5</v>
      </c>
      <c r="Z3935">
        <v>5</v>
      </c>
      <c r="AA3935">
        <v>5</v>
      </c>
      <c r="AB3935">
        <v>5</v>
      </c>
      <c r="AC3935">
        <v>5</v>
      </c>
      <c r="AD3935">
        <v>5</v>
      </c>
      <c r="AE3935">
        <v>5</v>
      </c>
      <c r="AF3935">
        <v>5</v>
      </c>
      <c r="AG3935">
        <v>5</v>
      </c>
      <c r="AH3935">
        <v>5</v>
      </c>
      <c r="AI3935">
        <v>5</v>
      </c>
      <c r="AJ3935">
        <v>5</v>
      </c>
      <c r="AK3935" t="s">
        <v>49</v>
      </c>
      <c r="AL3935" t="s">
        <v>49</v>
      </c>
      <c r="AM3935" t="s">
        <v>49</v>
      </c>
    </row>
    <row r="3936" spans="1:39" customFormat="1" hidden="1" x14ac:dyDescent="0.2">
      <c r="A3936" t="s">
        <v>268</v>
      </c>
      <c r="B3936" s="1" t="s">
        <v>471</v>
      </c>
      <c r="C3936" t="s">
        <v>458</v>
      </c>
      <c r="D3936" s="1" t="s">
        <v>187</v>
      </c>
      <c r="E3936" t="s">
        <v>49</v>
      </c>
      <c r="F3936" t="s">
        <v>49</v>
      </c>
      <c r="G3936" t="s">
        <v>49</v>
      </c>
      <c r="H3936" t="s">
        <v>49</v>
      </c>
      <c r="I3936" t="s">
        <v>49</v>
      </c>
      <c r="J3936" t="s">
        <v>49</v>
      </c>
      <c r="K3936" t="s">
        <v>49</v>
      </c>
      <c r="L3936">
        <v>249</v>
      </c>
      <c r="M3936">
        <v>256</v>
      </c>
      <c r="N3936">
        <v>258</v>
      </c>
      <c r="O3936">
        <v>251</v>
      </c>
      <c r="P3936">
        <v>241</v>
      </c>
      <c r="Q3936">
        <v>188</v>
      </c>
      <c r="R3936">
        <v>161</v>
      </c>
      <c r="S3936">
        <v>189</v>
      </c>
      <c r="T3936" t="s">
        <v>49</v>
      </c>
      <c r="U3936" t="s">
        <v>49</v>
      </c>
      <c r="V3936" t="s">
        <v>49</v>
      </c>
      <c r="W3936" t="s">
        <v>49</v>
      </c>
      <c r="X3936" t="s">
        <v>49</v>
      </c>
      <c r="Y3936" t="s">
        <v>49</v>
      </c>
      <c r="Z3936" t="s">
        <v>49</v>
      </c>
      <c r="AA3936" t="s">
        <v>49</v>
      </c>
      <c r="AB3936" t="s">
        <v>49</v>
      </c>
      <c r="AC3936" t="s">
        <v>49</v>
      </c>
      <c r="AD3936" t="s">
        <v>49</v>
      </c>
      <c r="AE3936" t="s">
        <v>49</v>
      </c>
      <c r="AF3936" t="s">
        <v>49</v>
      </c>
      <c r="AG3936" t="s">
        <v>49</v>
      </c>
      <c r="AH3936" t="s">
        <v>49</v>
      </c>
      <c r="AI3936" t="s">
        <v>49</v>
      </c>
      <c r="AJ3936" t="s">
        <v>49</v>
      </c>
      <c r="AK3936" t="s">
        <v>49</v>
      </c>
      <c r="AL3936" t="s">
        <v>49</v>
      </c>
      <c r="AM3936" t="s">
        <v>49</v>
      </c>
    </row>
    <row r="3937" spans="1:39" customFormat="1" hidden="1" x14ac:dyDescent="0.2">
      <c r="A3937" t="s">
        <v>268</v>
      </c>
      <c r="B3937" s="1" t="s">
        <v>471</v>
      </c>
      <c r="C3937" t="s">
        <v>487</v>
      </c>
      <c r="D3937" s="1" t="s">
        <v>306</v>
      </c>
      <c r="E3937" t="s">
        <v>49</v>
      </c>
      <c r="F3937" t="s">
        <v>49</v>
      </c>
      <c r="G3937" t="s">
        <v>49</v>
      </c>
      <c r="H3937" t="s">
        <v>49</v>
      </c>
      <c r="I3937" t="s">
        <v>49</v>
      </c>
      <c r="J3937" t="s">
        <v>49</v>
      </c>
      <c r="K3937" t="s">
        <v>49</v>
      </c>
      <c r="L3937" t="s">
        <v>49</v>
      </c>
      <c r="M3937" t="s">
        <v>49</v>
      </c>
      <c r="N3937" t="s">
        <v>49</v>
      </c>
      <c r="O3937" t="s">
        <v>49</v>
      </c>
      <c r="P3937" t="s">
        <v>49</v>
      </c>
      <c r="Q3937" t="s">
        <v>49</v>
      </c>
      <c r="R3937" t="s">
        <v>49</v>
      </c>
      <c r="S3937" t="s">
        <v>49</v>
      </c>
      <c r="T3937" t="s">
        <v>49</v>
      </c>
      <c r="U3937" t="s">
        <v>49</v>
      </c>
      <c r="V3937" t="s">
        <v>49</v>
      </c>
      <c r="W3937" t="s">
        <v>49</v>
      </c>
      <c r="X3937" t="s">
        <v>49</v>
      </c>
      <c r="Y3937" t="s">
        <v>49</v>
      </c>
      <c r="Z3937" t="s">
        <v>49</v>
      </c>
      <c r="AA3937" t="s">
        <v>49</v>
      </c>
      <c r="AB3937" t="s">
        <v>49</v>
      </c>
      <c r="AC3937" t="s">
        <v>49</v>
      </c>
      <c r="AD3937" t="s">
        <v>49</v>
      </c>
      <c r="AE3937" t="s">
        <v>49</v>
      </c>
      <c r="AF3937" t="s">
        <v>49</v>
      </c>
      <c r="AG3937" t="s">
        <v>49</v>
      </c>
      <c r="AH3937" t="s">
        <v>49</v>
      </c>
      <c r="AI3937" t="s">
        <v>49</v>
      </c>
      <c r="AJ3937" t="s">
        <v>49</v>
      </c>
      <c r="AK3937" t="s">
        <v>49</v>
      </c>
      <c r="AL3937" t="s">
        <v>49</v>
      </c>
      <c r="AM3937" t="s">
        <v>49</v>
      </c>
    </row>
    <row r="3938" spans="1:39" customFormat="1" hidden="1" x14ac:dyDescent="0.2">
      <c r="A3938" t="s">
        <v>268</v>
      </c>
      <c r="B3938" s="1" t="s">
        <v>471</v>
      </c>
      <c r="C3938" t="s">
        <v>454</v>
      </c>
      <c r="D3938" s="1" t="s">
        <v>165</v>
      </c>
      <c r="E3938" t="s">
        <v>49</v>
      </c>
      <c r="F3938" t="s">
        <v>49</v>
      </c>
      <c r="G3938" t="s">
        <v>49</v>
      </c>
      <c r="H3938" t="s">
        <v>49</v>
      </c>
      <c r="I3938" t="s">
        <v>49</v>
      </c>
      <c r="J3938" t="s">
        <v>49</v>
      </c>
      <c r="K3938" t="s">
        <v>49</v>
      </c>
      <c r="L3938" t="s">
        <v>49</v>
      </c>
      <c r="M3938" t="s">
        <v>49</v>
      </c>
      <c r="N3938" t="s">
        <v>49</v>
      </c>
      <c r="O3938" t="s">
        <v>49</v>
      </c>
      <c r="P3938" t="s">
        <v>49</v>
      </c>
      <c r="Q3938" t="s">
        <v>49</v>
      </c>
      <c r="R3938" t="s">
        <v>49</v>
      </c>
      <c r="S3938" t="s">
        <v>49</v>
      </c>
      <c r="T3938" t="s">
        <v>49</v>
      </c>
      <c r="U3938" t="s">
        <v>49</v>
      </c>
      <c r="V3938">
        <v>1.095290981316994</v>
      </c>
      <c r="W3938">
        <v>8.5806009196749827E-2</v>
      </c>
      <c r="X3938">
        <v>0.18805461558124451</v>
      </c>
      <c r="Y3938">
        <v>-2.1367250080390847</v>
      </c>
      <c r="Z3938">
        <v>0.32643455349526102</v>
      </c>
      <c r="AA3938">
        <v>0.71703502149265474</v>
      </c>
      <c r="AB3938">
        <v>-6.1747147485437166</v>
      </c>
      <c r="AC3938">
        <v>0.4146621564588796</v>
      </c>
      <c r="AD3938">
        <v>4.6048157058118786</v>
      </c>
      <c r="AE3938">
        <v>4.018706832691965</v>
      </c>
      <c r="AF3938">
        <v>2.2070177284949541</v>
      </c>
      <c r="AG3938">
        <v>3.8913014441892417</v>
      </c>
      <c r="AH3938">
        <v>3.1448959097115066</v>
      </c>
      <c r="AI3938" t="s">
        <v>49</v>
      </c>
      <c r="AJ3938" t="s">
        <v>49</v>
      </c>
      <c r="AK3938" t="s">
        <v>49</v>
      </c>
      <c r="AL3938" t="s">
        <v>49</v>
      </c>
      <c r="AM3938" t="s">
        <v>49</v>
      </c>
    </row>
    <row r="3939" spans="1:39" customFormat="1" hidden="1" x14ac:dyDescent="0.2">
      <c r="A3939" t="s">
        <v>268</v>
      </c>
      <c r="B3939" s="1" t="s">
        <v>471</v>
      </c>
      <c r="C3939" t="s">
        <v>381</v>
      </c>
      <c r="D3939" s="1" t="s">
        <v>512</v>
      </c>
      <c r="E3939" t="s">
        <v>49</v>
      </c>
      <c r="F3939" t="s">
        <v>49</v>
      </c>
      <c r="G3939" t="s">
        <v>49</v>
      </c>
      <c r="H3939" t="s">
        <v>49</v>
      </c>
      <c r="I3939" t="s">
        <v>49</v>
      </c>
      <c r="J3939" t="s">
        <v>49</v>
      </c>
      <c r="K3939" t="s">
        <v>49</v>
      </c>
      <c r="L3939" t="s">
        <v>49</v>
      </c>
      <c r="M3939">
        <v>27.717391967773398</v>
      </c>
      <c r="N3939" t="s">
        <v>49</v>
      </c>
      <c r="O3939">
        <v>36.956520080566399</v>
      </c>
      <c r="P3939" t="s">
        <v>49</v>
      </c>
      <c r="Q3939">
        <v>36.413043975830099</v>
      </c>
      <c r="R3939" t="s">
        <v>49</v>
      </c>
      <c r="S3939">
        <v>32.4324340820313</v>
      </c>
      <c r="T3939">
        <v>31.3513507843018</v>
      </c>
      <c r="U3939">
        <v>30.845771789550799</v>
      </c>
      <c r="V3939">
        <v>30.882352828979499</v>
      </c>
      <c r="W3939">
        <v>36.764705657958999</v>
      </c>
      <c r="X3939">
        <v>38.349514007568402</v>
      </c>
      <c r="Y3939">
        <v>37.864078521728501</v>
      </c>
      <c r="Z3939">
        <v>37.3205757141113</v>
      </c>
      <c r="AA3939">
        <v>33.971290588378899</v>
      </c>
      <c r="AB3939">
        <v>36.492889404296903</v>
      </c>
      <c r="AC3939">
        <v>36.492889404296903</v>
      </c>
      <c r="AD3939">
        <v>33.649288177490199</v>
      </c>
      <c r="AE3939">
        <v>29.3269233703613</v>
      </c>
      <c r="AF3939">
        <v>28.571428298950199</v>
      </c>
      <c r="AG3939">
        <v>28.095237731933601</v>
      </c>
      <c r="AH3939">
        <v>28.571428298950199</v>
      </c>
      <c r="AI3939">
        <v>29.523809432983398</v>
      </c>
      <c r="AJ3939">
        <v>28.571428298950199</v>
      </c>
      <c r="AK3939">
        <v>28.095237731933601</v>
      </c>
      <c r="AL3939">
        <v>29.523809432983398</v>
      </c>
      <c r="AM3939">
        <v>28.301887512206999</v>
      </c>
    </row>
    <row r="3940" spans="1:39" customFormat="1" hidden="1" x14ac:dyDescent="0.2">
      <c r="A3940" t="s">
        <v>268</v>
      </c>
      <c r="B3940" s="1" t="s">
        <v>471</v>
      </c>
      <c r="C3940" t="s">
        <v>410</v>
      </c>
      <c r="D3940" s="1" t="s">
        <v>81</v>
      </c>
      <c r="E3940" t="s">
        <v>49</v>
      </c>
      <c r="F3940" t="s">
        <v>49</v>
      </c>
      <c r="G3940" t="s">
        <v>49</v>
      </c>
      <c r="H3940" t="s">
        <v>49</v>
      </c>
      <c r="I3940" t="s">
        <v>49</v>
      </c>
      <c r="J3940" t="s">
        <v>49</v>
      </c>
      <c r="K3940" t="s">
        <v>49</v>
      </c>
      <c r="L3940" t="s">
        <v>49</v>
      </c>
      <c r="M3940">
        <v>41.708541870117202</v>
      </c>
      <c r="N3940" t="s">
        <v>49</v>
      </c>
      <c r="O3940">
        <v>43.5</v>
      </c>
      <c r="P3940" t="s">
        <v>49</v>
      </c>
      <c r="Q3940">
        <v>42.786067962646499</v>
      </c>
      <c r="R3940" t="s">
        <v>49</v>
      </c>
      <c r="S3940">
        <v>44.776119232177699</v>
      </c>
      <c r="T3940">
        <v>53.233829498291001</v>
      </c>
      <c r="U3940">
        <v>46.153846740722699</v>
      </c>
      <c r="V3940">
        <v>47.368419647216797</v>
      </c>
      <c r="W3940">
        <v>46.411483764648402</v>
      </c>
      <c r="X3940">
        <v>49.282295227050803</v>
      </c>
      <c r="Y3940">
        <v>45.6730766296387</v>
      </c>
      <c r="Z3940">
        <v>44.075828552246101</v>
      </c>
      <c r="AA3940">
        <v>40.284358978271499</v>
      </c>
      <c r="AB3940">
        <v>38.497653961181598</v>
      </c>
      <c r="AC3940">
        <v>31.455398559570298</v>
      </c>
      <c r="AD3940">
        <v>27.230047225952099</v>
      </c>
      <c r="AE3940">
        <v>31.25</v>
      </c>
      <c r="AF3940">
        <v>26.190475463867202</v>
      </c>
      <c r="AG3940">
        <v>23.3333339691162</v>
      </c>
      <c r="AH3940">
        <v>22.857143402099599</v>
      </c>
      <c r="AI3940">
        <v>21.428571701049801</v>
      </c>
      <c r="AJ3940">
        <v>20</v>
      </c>
      <c r="AK3940">
        <v>18.571428298950199</v>
      </c>
      <c r="AL3940">
        <v>19.0476188659668</v>
      </c>
      <c r="AM3940">
        <v>17.9245281219482</v>
      </c>
    </row>
    <row r="3941" spans="1:39" customFormat="1" hidden="1" x14ac:dyDescent="0.2">
      <c r="A3941" t="s">
        <v>268</v>
      </c>
      <c r="B3941" s="1" t="s">
        <v>471</v>
      </c>
      <c r="C3941" t="s">
        <v>330</v>
      </c>
      <c r="D3941" s="1" t="s">
        <v>266</v>
      </c>
      <c r="E3941" t="s">
        <v>49</v>
      </c>
      <c r="F3941" t="s">
        <v>49</v>
      </c>
      <c r="G3941" t="s">
        <v>49</v>
      </c>
      <c r="H3941" t="s">
        <v>49</v>
      </c>
      <c r="I3941" t="s">
        <v>49</v>
      </c>
      <c r="J3941" t="s">
        <v>49</v>
      </c>
      <c r="K3941" t="s">
        <v>49</v>
      </c>
      <c r="L3941">
        <v>3.46</v>
      </c>
      <c r="M3941">
        <v>15.14</v>
      </c>
      <c r="N3941">
        <v>15.14</v>
      </c>
      <c r="O3941">
        <v>15.14</v>
      </c>
      <c r="P3941">
        <v>11.17</v>
      </c>
      <c r="Q3941" t="s">
        <v>49</v>
      </c>
      <c r="R3941">
        <v>13.46</v>
      </c>
      <c r="S3941">
        <v>13.63</v>
      </c>
      <c r="T3941">
        <v>13.64</v>
      </c>
      <c r="U3941">
        <v>13.64</v>
      </c>
      <c r="V3941">
        <v>13.45</v>
      </c>
      <c r="W3941">
        <v>12.18</v>
      </c>
      <c r="X3941">
        <v>12.88</v>
      </c>
      <c r="Y3941">
        <v>12.88</v>
      </c>
      <c r="Z3941">
        <v>12.67</v>
      </c>
      <c r="AA3941">
        <v>12.67</v>
      </c>
      <c r="AB3941">
        <v>12.68</v>
      </c>
      <c r="AC3941">
        <v>12.29</v>
      </c>
      <c r="AD3941">
        <v>12.3</v>
      </c>
      <c r="AE3941">
        <v>12.29</v>
      </c>
      <c r="AF3941">
        <v>11.7</v>
      </c>
      <c r="AG3941">
        <v>11.7</v>
      </c>
      <c r="AH3941">
        <v>12.82</v>
      </c>
      <c r="AI3941">
        <v>12.83</v>
      </c>
      <c r="AJ3941">
        <v>11.77</v>
      </c>
      <c r="AK3941">
        <v>12.27</v>
      </c>
      <c r="AL3941" t="s">
        <v>49</v>
      </c>
      <c r="AM3941" t="s">
        <v>49</v>
      </c>
    </row>
    <row r="3942" spans="1:39" customFormat="1" hidden="1" x14ac:dyDescent="0.2">
      <c r="A3942" t="s">
        <v>268</v>
      </c>
      <c r="B3942" s="1" t="s">
        <v>471</v>
      </c>
      <c r="C3942" t="s">
        <v>19</v>
      </c>
      <c r="D3942" s="1" t="s">
        <v>127</v>
      </c>
      <c r="E3942" t="s">
        <v>49</v>
      </c>
      <c r="F3942" t="s">
        <v>49</v>
      </c>
      <c r="G3942" t="s">
        <v>49</v>
      </c>
      <c r="H3942" t="s">
        <v>49</v>
      </c>
      <c r="I3942" t="s">
        <v>49</v>
      </c>
      <c r="J3942" t="s">
        <v>49</v>
      </c>
      <c r="K3942" t="s">
        <v>49</v>
      </c>
      <c r="L3942">
        <v>3.4</v>
      </c>
      <c r="M3942">
        <v>14.77</v>
      </c>
      <c r="N3942">
        <v>14.77</v>
      </c>
      <c r="O3942">
        <v>14.77</v>
      </c>
      <c r="P3942">
        <v>10.87</v>
      </c>
      <c r="Q3942" t="s">
        <v>49</v>
      </c>
      <c r="R3942">
        <v>13.3</v>
      </c>
      <c r="S3942">
        <v>13.47</v>
      </c>
      <c r="T3942">
        <v>13.49</v>
      </c>
      <c r="U3942">
        <v>13.47</v>
      </c>
      <c r="V3942">
        <v>13.25</v>
      </c>
      <c r="W3942">
        <v>12.26</v>
      </c>
      <c r="X3942">
        <v>12.89</v>
      </c>
      <c r="Y3942">
        <v>12.89</v>
      </c>
      <c r="Z3942">
        <v>12.64</v>
      </c>
      <c r="AA3942">
        <v>12.64</v>
      </c>
      <c r="AB3942">
        <v>12.6</v>
      </c>
      <c r="AC3942">
        <v>12.35</v>
      </c>
      <c r="AD3942">
        <v>12.35</v>
      </c>
      <c r="AE3942">
        <v>12.35</v>
      </c>
      <c r="AF3942">
        <v>11.29</v>
      </c>
      <c r="AG3942">
        <v>11.29</v>
      </c>
      <c r="AH3942">
        <v>12.31</v>
      </c>
      <c r="AI3942">
        <v>12.18</v>
      </c>
      <c r="AJ3942">
        <v>11.28</v>
      </c>
      <c r="AK3942">
        <v>11.6</v>
      </c>
      <c r="AL3942" t="s">
        <v>49</v>
      </c>
      <c r="AM3942" t="s">
        <v>49</v>
      </c>
    </row>
    <row r="3943" spans="1:39" customFormat="1" hidden="1" x14ac:dyDescent="0.2">
      <c r="A3943" t="s">
        <v>268</v>
      </c>
      <c r="B3943" s="1" t="s">
        <v>471</v>
      </c>
      <c r="C3943" t="s">
        <v>219</v>
      </c>
      <c r="D3943" s="1" t="s">
        <v>551</v>
      </c>
      <c r="E3943" t="s">
        <v>49</v>
      </c>
      <c r="F3943" t="s">
        <v>49</v>
      </c>
      <c r="G3943" t="s">
        <v>49</v>
      </c>
      <c r="H3943" t="s">
        <v>49</v>
      </c>
      <c r="I3943" t="s">
        <v>49</v>
      </c>
      <c r="J3943" t="s">
        <v>49</v>
      </c>
      <c r="K3943" t="s">
        <v>49</v>
      </c>
      <c r="L3943" t="s">
        <v>49</v>
      </c>
      <c r="M3943" t="s">
        <v>49</v>
      </c>
      <c r="N3943" t="s">
        <v>49</v>
      </c>
      <c r="O3943" t="s">
        <v>49</v>
      </c>
      <c r="P3943" t="s">
        <v>49</v>
      </c>
      <c r="Q3943" t="s">
        <v>49</v>
      </c>
      <c r="R3943" t="s">
        <v>49</v>
      </c>
      <c r="S3943" t="s">
        <v>49</v>
      </c>
      <c r="T3943" t="s">
        <v>49</v>
      </c>
      <c r="U3943" t="s">
        <v>49</v>
      </c>
      <c r="V3943">
        <v>59</v>
      </c>
      <c r="W3943">
        <v>59</v>
      </c>
      <c r="X3943">
        <v>59</v>
      </c>
      <c r="Y3943">
        <v>59</v>
      </c>
      <c r="Z3943">
        <v>59</v>
      </c>
      <c r="AA3943">
        <v>59</v>
      </c>
      <c r="AB3943">
        <v>59</v>
      </c>
      <c r="AC3943">
        <v>45</v>
      </c>
      <c r="AD3943">
        <v>35</v>
      </c>
      <c r="AE3943">
        <v>35</v>
      </c>
      <c r="AF3943">
        <v>35</v>
      </c>
      <c r="AG3943">
        <v>35</v>
      </c>
      <c r="AH3943">
        <v>35</v>
      </c>
      <c r="AI3943">
        <v>35</v>
      </c>
      <c r="AJ3943">
        <v>35</v>
      </c>
      <c r="AK3943" t="s">
        <v>49</v>
      </c>
      <c r="AL3943" t="s">
        <v>49</v>
      </c>
      <c r="AM3943" t="s">
        <v>49</v>
      </c>
    </row>
    <row r="3944" spans="1:39" customFormat="1" hidden="1" x14ac:dyDescent="0.2">
      <c r="A3944" t="s">
        <v>268</v>
      </c>
      <c r="B3944" s="1" t="s">
        <v>471</v>
      </c>
      <c r="C3944" t="s">
        <v>460</v>
      </c>
      <c r="D3944" s="1" t="s">
        <v>249</v>
      </c>
      <c r="E3944" t="s">
        <v>49</v>
      </c>
      <c r="F3944" t="s">
        <v>49</v>
      </c>
      <c r="G3944" t="s">
        <v>49</v>
      </c>
      <c r="H3944" t="s">
        <v>49</v>
      </c>
      <c r="I3944" t="s">
        <v>49</v>
      </c>
      <c r="J3944" t="s">
        <v>49</v>
      </c>
      <c r="K3944" t="s">
        <v>49</v>
      </c>
      <c r="L3944" t="s">
        <v>49</v>
      </c>
      <c r="M3944" t="s">
        <v>49</v>
      </c>
      <c r="N3944" t="s">
        <v>49</v>
      </c>
      <c r="O3944" t="s">
        <v>49</v>
      </c>
      <c r="P3944" t="s">
        <v>49</v>
      </c>
      <c r="Q3944" t="s">
        <v>49</v>
      </c>
      <c r="R3944" t="s">
        <v>49</v>
      </c>
      <c r="S3944" t="s">
        <v>49</v>
      </c>
      <c r="T3944" t="s">
        <v>49</v>
      </c>
      <c r="U3944" t="s">
        <v>49</v>
      </c>
      <c r="V3944" t="s">
        <v>49</v>
      </c>
      <c r="W3944" t="s">
        <v>49</v>
      </c>
      <c r="X3944">
        <v>40.9</v>
      </c>
      <c r="Y3944" t="s">
        <v>49</v>
      </c>
      <c r="Z3944" t="s">
        <v>49</v>
      </c>
      <c r="AA3944" t="s">
        <v>49</v>
      </c>
      <c r="AB3944" t="s">
        <v>49</v>
      </c>
      <c r="AC3944" t="s">
        <v>49</v>
      </c>
      <c r="AD3944" t="s">
        <v>49</v>
      </c>
      <c r="AE3944" t="s">
        <v>49</v>
      </c>
      <c r="AF3944" t="s">
        <v>49</v>
      </c>
      <c r="AG3944">
        <v>44.2</v>
      </c>
      <c r="AH3944" t="s">
        <v>49</v>
      </c>
      <c r="AI3944" t="s">
        <v>49</v>
      </c>
      <c r="AJ3944" t="s">
        <v>49</v>
      </c>
      <c r="AK3944" t="s">
        <v>49</v>
      </c>
      <c r="AL3944" t="s">
        <v>49</v>
      </c>
      <c r="AM3944" t="s">
        <v>49</v>
      </c>
    </row>
    <row r="3945" spans="1:39" customFormat="1" hidden="1" x14ac:dyDescent="0.2">
      <c r="A3945" t="s">
        <v>268</v>
      </c>
      <c r="B3945" s="1" t="s">
        <v>471</v>
      </c>
      <c r="C3945" t="s">
        <v>214</v>
      </c>
      <c r="D3945" s="1" t="s">
        <v>72</v>
      </c>
      <c r="E3945" t="s">
        <v>49</v>
      </c>
      <c r="F3945" t="s">
        <v>49</v>
      </c>
      <c r="G3945" t="s">
        <v>49</v>
      </c>
      <c r="H3945" t="s">
        <v>49</v>
      </c>
      <c r="I3945" t="s">
        <v>49</v>
      </c>
      <c r="J3945" t="s">
        <v>49</v>
      </c>
      <c r="K3945" t="s">
        <v>49</v>
      </c>
      <c r="L3945" t="s">
        <v>49</v>
      </c>
      <c r="M3945" t="s">
        <v>49</v>
      </c>
      <c r="N3945" t="s">
        <v>49</v>
      </c>
      <c r="O3945" t="s">
        <v>49</v>
      </c>
      <c r="P3945" t="s">
        <v>49</v>
      </c>
      <c r="Q3945" t="s">
        <v>49</v>
      </c>
      <c r="R3945" t="s">
        <v>49</v>
      </c>
      <c r="S3945" t="s">
        <v>49</v>
      </c>
      <c r="T3945" t="s">
        <v>49</v>
      </c>
      <c r="U3945">
        <v>44</v>
      </c>
      <c r="V3945">
        <v>44</v>
      </c>
      <c r="W3945">
        <v>33</v>
      </c>
      <c r="X3945">
        <v>29</v>
      </c>
      <c r="Y3945">
        <v>29</v>
      </c>
      <c r="Z3945">
        <v>29</v>
      </c>
      <c r="AA3945">
        <v>29</v>
      </c>
      <c r="AB3945">
        <v>29</v>
      </c>
      <c r="AC3945">
        <v>29</v>
      </c>
      <c r="AD3945">
        <v>29</v>
      </c>
      <c r="AE3945">
        <v>29</v>
      </c>
      <c r="AF3945">
        <v>29</v>
      </c>
      <c r="AG3945">
        <v>29</v>
      </c>
      <c r="AH3945">
        <v>29</v>
      </c>
      <c r="AI3945">
        <v>29</v>
      </c>
      <c r="AJ3945">
        <v>29</v>
      </c>
      <c r="AK3945" t="s">
        <v>49</v>
      </c>
      <c r="AL3945" t="s">
        <v>49</v>
      </c>
      <c r="AM3945" t="s">
        <v>49</v>
      </c>
    </row>
    <row r="3946" spans="1:39" customFormat="1" hidden="1" x14ac:dyDescent="0.2">
      <c r="A3946" t="s">
        <v>268</v>
      </c>
      <c r="B3946" s="1" t="s">
        <v>471</v>
      </c>
      <c r="C3946" t="s">
        <v>443</v>
      </c>
      <c r="D3946" s="1" t="s">
        <v>259</v>
      </c>
      <c r="E3946" t="s">
        <v>49</v>
      </c>
      <c r="F3946" t="s">
        <v>49</v>
      </c>
      <c r="G3946" t="s">
        <v>49</v>
      </c>
      <c r="H3946" t="s">
        <v>49</v>
      </c>
      <c r="I3946" t="s">
        <v>49</v>
      </c>
      <c r="J3946" t="s">
        <v>49</v>
      </c>
      <c r="K3946" t="s">
        <v>49</v>
      </c>
      <c r="L3946" t="s">
        <v>49</v>
      </c>
      <c r="M3946" t="s">
        <v>49</v>
      </c>
      <c r="N3946" t="s">
        <v>49</v>
      </c>
      <c r="O3946" t="s">
        <v>49</v>
      </c>
      <c r="P3946" t="s">
        <v>49</v>
      </c>
      <c r="Q3946" t="s">
        <v>49</v>
      </c>
      <c r="R3946" t="s">
        <v>49</v>
      </c>
      <c r="S3946" t="s">
        <v>49</v>
      </c>
      <c r="T3946">
        <v>33</v>
      </c>
      <c r="U3946">
        <v>33</v>
      </c>
      <c r="V3946">
        <v>27</v>
      </c>
      <c r="W3946">
        <v>42</v>
      </c>
      <c r="X3946">
        <v>25</v>
      </c>
      <c r="Y3946">
        <v>25</v>
      </c>
      <c r="Z3946">
        <v>8</v>
      </c>
      <c r="AA3946">
        <v>8</v>
      </c>
      <c r="AB3946">
        <v>8</v>
      </c>
      <c r="AC3946">
        <v>8</v>
      </c>
      <c r="AD3946">
        <v>11</v>
      </c>
      <c r="AE3946">
        <v>11</v>
      </c>
      <c r="AF3946">
        <v>8.5</v>
      </c>
      <c r="AG3946">
        <v>8.5</v>
      </c>
      <c r="AH3946">
        <v>11</v>
      </c>
      <c r="AI3946">
        <v>11</v>
      </c>
      <c r="AJ3946">
        <v>11</v>
      </c>
      <c r="AK3946" t="s">
        <v>49</v>
      </c>
      <c r="AL3946" t="s">
        <v>49</v>
      </c>
      <c r="AM3946" t="s">
        <v>49</v>
      </c>
    </row>
    <row r="3947" spans="1:39" customFormat="1" hidden="1" x14ac:dyDescent="0.2">
      <c r="A3947" t="s">
        <v>268</v>
      </c>
      <c r="B3947" s="1" t="s">
        <v>471</v>
      </c>
      <c r="C3947" t="s">
        <v>470</v>
      </c>
      <c r="D3947" s="1" t="s">
        <v>131</v>
      </c>
      <c r="E3947" t="s">
        <v>49</v>
      </c>
      <c r="F3947" t="s">
        <v>49</v>
      </c>
      <c r="G3947" t="s">
        <v>49</v>
      </c>
      <c r="H3947" t="s">
        <v>49</v>
      </c>
      <c r="I3947" t="s">
        <v>49</v>
      </c>
      <c r="J3947" t="s">
        <v>49</v>
      </c>
      <c r="K3947" t="s">
        <v>49</v>
      </c>
      <c r="L3947" t="s">
        <v>49</v>
      </c>
      <c r="M3947" t="s">
        <v>49</v>
      </c>
      <c r="N3947" t="s">
        <v>49</v>
      </c>
      <c r="O3947" t="s">
        <v>49</v>
      </c>
      <c r="P3947" t="s">
        <v>49</v>
      </c>
      <c r="Q3947" t="s">
        <v>49</v>
      </c>
      <c r="R3947" t="s">
        <v>49</v>
      </c>
      <c r="S3947" t="s">
        <v>49</v>
      </c>
      <c r="T3947" t="s">
        <v>49</v>
      </c>
      <c r="U3947" t="s">
        <v>49</v>
      </c>
      <c r="V3947" t="s">
        <v>49</v>
      </c>
      <c r="W3947" t="s">
        <v>49</v>
      </c>
      <c r="X3947" t="s">
        <v>49</v>
      </c>
      <c r="Y3947" t="s">
        <v>49</v>
      </c>
      <c r="Z3947" t="s">
        <v>49</v>
      </c>
      <c r="AA3947" t="s">
        <v>49</v>
      </c>
      <c r="AB3947" t="s">
        <v>49</v>
      </c>
      <c r="AC3947" t="s">
        <v>49</v>
      </c>
      <c r="AD3947" t="s">
        <v>49</v>
      </c>
      <c r="AE3947">
        <v>55.22222</v>
      </c>
      <c r="AF3947">
        <v>48.22222</v>
      </c>
      <c r="AG3947">
        <v>48.22222</v>
      </c>
      <c r="AH3947">
        <v>48.22222</v>
      </c>
      <c r="AI3947">
        <v>48.22222</v>
      </c>
      <c r="AJ3947">
        <v>48.22222</v>
      </c>
      <c r="AK3947" t="s">
        <v>49</v>
      </c>
      <c r="AL3947" t="s">
        <v>49</v>
      </c>
      <c r="AM3947" t="s">
        <v>49</v>
      </c>
    </row>
    <row r="3948" spans="1:39" customFormat="1" hidden="1" x14ac:dyDescent="0.2">
      <c r="A3948" t="s">
        <v>268</v>
      </c>
      <c r="B3948" s="1" t="s">
        <v>471</v>
      </c>
      <c r="C3948" t="s">
        <v>169</v>
      </c>
      <c r="D3948" s="1" t="s">
        <v>129</v>
      </c>
      <c r="E3948" t="s">
        <v>49</v>
      </c>
      <c r="F3948" t="s">
        <v>49</v>
      </c>
      <c r="G3948" t="s">
        <v>49</v>
      </c>
      <c r="H3948" t="s">
        <v>49</v>
      </c>
      <c r="I3948" t="s">
        <v>49</v>
      </c>
      <c r="J3948" t="s">
        <v>49</v>
      </c>
      <c r="K3948" t="s">
        <v>49</v>
      </c>
      <c r="L3948" t="s">
        <v>49</v>
      </c>
      <c r="M3948" t="s">
        <v>49</v>
      </c>
      <c r="N3948" t="s">
        <v>49</v>
      </c>
      <c r="O3948" t="s">
        <v>49</v>
      </c>
      <c r="P3948" t="s">
        <v>49</v>
      </c>
      <c r="Q3948" t="s">
        <v>49</v>
      </c>
      <c r="R3948" t="s">
        <v>49</v>
      </c>
      <c r="S3948" t="s">
        <v>49</v>
      </c>
      <c r="T3948" t="s">
        <v>49</v>
      </c>
      <c r="U3948" t="s">
        <v>49</v>
      </c>
      <c r="V3948" t="s">
        <v>49</v>
      </c>
      <c r="W3948" t="s">
        <v>49</v>
      </c>
      <c r="X3948" t="s">
        <v>49</v>
      </c>
      <c r="Y3948" t="s">
        <v>49</v>
      </c>
      <c r="Z3948" t="s">
        <v>49</v>
      </c>
      <c r="AA3948" t="s">
        <v>49</v>
      </c>
      <c r="AB3948" t="s">
        <v>49</v>
      </c>
      <c r="AC3948" t="s">
        <v>49</v>
      </c>
      <c r="AD3948" t="s">
        <v>49</v>
      </c>
      <c r="AE3948">
        <v>55</v>
      </c>
      <c r="AF3948">
        <v>48</v>
      </c>
      <c r="AG3948">
        <v>48</v>
      </c>
      <c r="AH3948">
        <v>48</v>
      </c>
      <c r="AI3948">
        <v>48</v>
      </c>
      <c r="AJ3948">
        <v>48</v>
      </c>
      <c r="AK3948" t="s">
        <v>49</v>
      </c>
      <c r="AL3948" t="s">
        <v>49</v>
      </c>
      <c r="AM3948" t="s">
        <v>49</v>
      </c>
    </row>
    <row r="3949" spans="1:39" customFormat="1" hidden="1" x14ac:dyDescent="0.2">
      <c r="A3949" t="s">
        <v>268</v>
      </c>
      <c r="B3949" s="1" t="s">
        <v>471</v>
      </c>
      <c r="C3949" t="s">
        <v>272</v>
      </c>
      <c r="D3949" s="1" t="s">
        <v>348</v>
      </c>
      <c r="E3949" t="s">
        <v>49</v>
      </c>
      <c r="F3949" t="s">
        <v>49</v>
      </c>
      <c r="G3949" t="s">
        <v>49</v>
      </c>
      <c r="H3949" t="s">
        <v>49</v>
      </c>
      <c r="I3949" t="s">
        <v>49</v>
      </c>
      <c r="J3949" t="s">
        <v>49</v>
      </c>
      <c r="K3949" t="s">
        <v>49</v>
      </c>
      <c r="L3949" t="s">
        <v>49</v>
      </c>
      <c r="M3949" t="s">
        <v>49</v>
      </c>
      <c r="N3949" t="s">
        <v>49</v>
      </c>
      <c r="O3949" t="s">
        <v>49</v>
      </c>
      <c r="P3949" t="s">
        <v>49</v>
      </c>
      <c r="Q3949" t="s">
        <v>49</v>
      </c>
      <c r="R3949" t="s">
        <v>49</v>
      </c>
      <c r="S3949" t="s">
        <v>49</v>
      </c>
      <c r="T3949" t="s">
        <v>49</v>
      </c>
      <c r="U3949" t="s">
        <v>49</v>
      </c>
      <c r="V3949" t="s">
        <v>49</v>
      </c>
      <c r="W3949" t="s">
        <v>49</v>
      </c>
      <c r="X3949" t="s">
        <v>49</v>
      </c>
      <c r="Y3949" t="s">
        <v>49</v>
      </c>
      <c r="Z3949" t="s">
        <v>49</v>
      </c>
      <c r="AA3949" t="s">
        <v>49</v>
      </c>
      <c r="AB3949" t="s">
        <v>49</v>
      </c>
      <c r="AC3949" t="s">
        <v>49</v>
      </c>
      <c r="AD3949" t="s">
        <v>49</v>
      </c>
      <c r="AE3949">
        <v>105.33329999999999</v>
      </c>
      <c r="AF3949">
        <v>98.333330000000004</v>
      </c>
      <c r="AG3949">
        <v>98.333330000000004</v>
      </c>
      <c r="AH3949">
        <v>98.333330000000004</v>
      </c>
      <c r="AI3949">
        <v>98.333330000000004</v>
      </c>
      <c r="AJ3949">
        <v>98.333330000000004</v>
      </c>
      <c r="AK3949" t="s">
        <v>49</v>
      </c>
      <c r="AL3949" t="s">
        <v>49</v>
      </c>
      <c r="AM3949" t="s">
        <v>49</v>
      </c>
    </row>
    <row r="3950" spans="1:39" customFormat="1" hidden="1" x14ac:dyDescent="0.2">
      <c r="A3950" t="s">
        <v>268</v>
      </c>
      <c r="B3950" s="1" t="s">
        <v>471</v>
      </c>
      <c r="C3950" t="s">
        <v>320</v>
      </c>
      <c r="D3950" s="1" t="s">
        <v>481</v>
      </c>
      <c r="E3950" t="s">
        <v>49</v>
      </c>
      <c r="F3950" t="s">
        <v>49</v>
      </c>
      <c r="G3950" t="s">
        <v>49</v>
      </c>
      <c r="H3950" t="s">
        <v>49</v>
      </c>
      <c r="I3950" t="s">
        <v>49</v>
      </c>
      <c r="J3950" t="s">
        <v>49</v>
      </c>
      <c r="K3950" t="s">
        <v>49</v>
      </c>
      <c r="L3950" t="s">
        <v>49</v>
      </c>
      <c r="M3950" t="s">
        <v>49</v>
      </c>
      <c r="N3950" t="s">
        <v>49</v>
      </c>
      <c r="O3950" t="s">
        <v>49</v>
      </c>
      <c r="P3950" t="s">
        <v>49</v>
      </c>
      <c r="Q3950" t="s">
        <v>49</v>
      </c>
      <c r="R3950" t="s">
        <v>49</v>
      </c>
      <c r="S3950" t="s">
        <v>49</v>
      </c>
      <c r="T3950" t="s">
        <v>49</v>
      </c>
      <c r="U3950" t="s">
        <v>49</v>
      </c>
      <c r="V3950" t="s">
        <v>49</v>
      </c>
      <c r="W3950" t="s">
        <v>49</v>
      </c>
      <c r="X3950" t="s">
        <v>49</v>
      </c>
      <c r="Y3950" t="s">
        <v>49</v>
      </c>
      <c r="Z3950" t="s">
        <v>49</v>
      </c>
      <c r="AA3950" t="s">
        <v>49</v>
      </c>
      <c r="AB3950" t="s">
        <v>49</v>
      </c>
      <c r="AC3950" t="s">
        <v>49</v>
      </c>
      <c r="AD3950" t="s">
        <v>49</v>
      </c>
      <c r="AE3950">
        <v>84</v>
      </c>
      <c r="AF3950">
        <v>77</v>
      </c>
      <c r="AG3950">
        <v>77</v>
      </c>
      <c r="AH3950">
        <v>77</v>
      </c>
      <c r="AI3950">
        <v>77</v>
      </c>
      <c r="AJ3950">
        <v>77</v>
      </c>
      <c r="AK3950" t="s">
        <v>49</v>
      </c>
      <c r="AL3950" t="s">
        <v>49</v>
      </c>
      <c r="AM3950" t="s">
        <v>49</v>
      </c>
    </row>
    <row r="3951" spans="1:39" customFormat="1" hidden="1" x14ac:dyDescent="0.2">
      <c r="A3951" t="s">
        <v>268</v>
      </c>
      <c r="B3951" s="1" t="s">
        <v>471</v>
      </c>
      <c r="C3951" t="s">
        <v>157</v>
      </c>
      <c r="D3951" s="1" t="s">
        <v>441</v>
      </c>
      <c r="E3951" t="s">
        <v>49</v>
      </c>
      <c r="F3951" t="s">
        <v>49</v>
      </c>
      <c r="G3951" t="s">
        <v>49</v>
      </c>
      <c r="H3951" t="s">
        <v>49</v>
      </c>
      <c r="I3951" t="s">
        <v>49</v>
      </c>
      <c r="J3951" t="s">
        <v>49</v>
      </c>
      <c r="K3951" t="s">
        <v>49</v>
      </c>
      <c r="L3951" t="s">
        <v>49</v>
      </c>
      <c r="M3951" t="s">
        <v>49</v>
      </c>
      <c r="N3951" t="s">
        <v>49</v>
      </c>
      <c r="O3951" t="s">
        <v>49</v>
      </c>
      <c r="P3951" t="s">
        <v>49</v>
      </c>
      <c r="Q3951" t="s">
        <v>49</v>
      </c>
      <c r="R3951" t="s">
        <v>49</v>
      </c>
      <c r="S3951" t="s">
        <v>49</v>
      </c>
      <c r="T3951" t="s">
        <v>49</v>
      </c>
      <c r="U3951" t="s">
        <v>49</v>
      </c>
      <c r="V3951" t="s">
        <v>49</v>
      </c>
      <c r="W3951" t="s">
        <v>49</v>
      </c>
      <c r="X3951">
        <v>48.4</v>
      </c>
      <c r="Y3951" t="s">
        <v>49</v>
      </c>
      <c r="Z3951" t="s">
        <v>49</v>
      </c>
      <c r="AA3951">
        <v>32.9</v>
      </c>
      <c r="AB3951" t="s">
        <v>49</v>
      </c>
      <c r="AC3951" t="s">
        <v>49</v>
      </c>
      <c r="AD3951" t="s">
        <v>49</v>
      </c>
      <c r="AE3951" t="s">
        <v>49</v>
      </c>
      <c r="AF3951" t="s">
        <v>49</v>
      </c>
      <c r="AG3951">
        <v>30.1</v>
      </c>
      <c r="AH3951" t="s">
        <v>49</v>
      </c>
      <c r="AI3951" t="s">
        <v>49</v>
      </c>
      <c r="AJ3951" t="s">
        <v>49</v>
      </c>
      <c r="AK3951" t="s">
        <v>49</v>
      </c>
      <c r="AL3951" t="s">
        <v>49</v>
      </c>
      <c r="AM3951" t="s">
        <v>49</v>
      </c>
    </row>
    <row r="3952" spans="1:39" customFormat="1" hidden="1" x14ac:dyDescent="0.2">
      <c r="A3952" t="s">
        <v>268</v>
      </c>
      <c r="B3952" s="1" t="s">
        <v>471</v>
      </c>
      <c r="C3952" t="s">
        <v>87</v>
      </c>
      <c r="D3952" s="1" t="s">
        <v>302</v>
      </c>
      <c r="E3952" t="s">
        <v>49</v>
      </c>
      <c r="F3952" t="s">
        <v>49</v>
      </c>
      <c r="G3952" t="s">
        <v>49</v>
      </c>
      <c r="H3952" t="s">
        <v>49</v>
      </c>
      <c r="I3952" t="s">
        <v>49</v>
      </c>
      <c r="J3952" t="s">
        <v>49</v>
      </c>
      <c r="K3952" t="s">
        <v>49</v>
      </c>
      <c r="L3952" t="s">
        <v>49</v>
      </c>
      <c r="M3952" t="s">
        <v>49</v>
      </c>
      <c r="N3952" t="s">
        <v>49</v>
      </c>
      <c r="O3952" t="s">
        <v>49</v>
      </c>
      <c r="P3952" t="s">
        <v>49</v>
      </c>
      <c r="Q3952" t="s">
        <v>49</v>
      </c>
      <c r="R3952" t="s">
        <v>49</v>
      </c>
      <c r="S3952" t="s">
        <v>49</v>
      </c>
      <c r="T3952" t="s">
        <v>49</v>
      </c>
      <c r="U3952" t="s">
        <v>49</v>
      </c>
      <c r="V3952">
        <v>270</v>
      </c>
      <c r="W3952">
        <v>270</v>
      </c>
      <c r="X3952">
        <v>270</v>
      </c>
      <c r="Y3952">
        <v>270</v>
      </c>
      <c r="Z3952">
        <v>270</v>
      </c>
      <c r="AA3952">
        <v>270</v>
      </c>
      <c r="AB3952">
        <v>270</v>
      </c>
      <c r="AC3952">
        <v>270</v>
      </c>
      <c r="AD3952">
        <v>270</v>
      </c>
      <c r="AE3952">
        <v>270</v>
      </c>
      <c r="AF3952">
        <v>270</v>
      </c>
      <c r="AG3952">
        <v>270</v>
      </c>
      <c r="AH3952">
        <v>270</v>
      </c>
      <c r="AI3952">
        <v>270</v>
      </c>
      <c r="AJ3952">
        <v>276</v>
      </c>
      <c r="AK3952" t="s">
        <v>49</v>
      </c>
      <c r="AL3952" t="s">
        <v>49</v>
      </c>
      <c r="AM3952" t="s">
        <v>49</v>
      </c>
    </row>
    <row r="3953" spans="1:39" customFormat="1" hidden="1" x14ac:dyDescent="0.2">
      <c r="A3953" t="s">
        <v>268</v>
      </c>
      <c r="B3953" s="1" t="s">
        <v>471</v>
      </c>
      <c r="C3953" t="s">
        <v>542</v>
      </c>
      <c r="D3953" s="1" t="s">
        <v>479</v>
      </c>
      <c r="E3953">
        <v>46.826932475502076</v>
      </c>
      <c r="F3953">
        <v>44.815424197664768</v>
      </c>
      <c r="G3953">
        <v>46.584161243898826</v>
      </c>
      <c r="H3953">
        <v>47.466981615498085</v>
      </c>
      <c r="I3953">
        <v>49.502005045245987</v>
      </c>
      <c r="J3953">
        <v>46.245604193013371</v>
      </c>
      <c r="K3953">
        <v>56.434271384883047</v>
      </c>
      <c r="L3953">
        <v>56.244228193501655</v>
      </c>
      <c r="M3953">
        <v>52.494421396572164</v>
      </c>
      <c r="N3953">
        <v>57.037422042101127</v>
      </c>
      <c r="O3953">
        <v>50.178350015640227</v>
      </c>
      <c r="P3953">
        <v>50.026435603630773</v>
      </c>
      <c r="Q3953">
        <v>55.422575432268353</v>
      </c>
      <c r="R3953">
        <v>60.200803018000883</v>
      </c>
      <c r="S3953">
        <v>57.829291372181636</v>
      </c>
      <c r="T3953">
        <v>58.628141702854052</v>
      </c>
      <c r="U3953">
        <v>55.311617661017031</v>
      </c>
      <c r="V3953">
        <v>54.125325776284846</v>
      </c>
      <c r="W3953">
        <v>60.976673835320163</v>
      </c>
      <c r="X3953">
        <v>56.649746244903575</v>
      </c>
      <c r="Y3953">
        <v>63.476016056044173</v>
      </c>
      <c r="Z3953">
        <v>50.519192933143628</v>
      </c>
      <c r="AA3953">
        <v>57.985297240145897</v>
      </c>
      <c r="AB3953">
        <v>53.913557782920087</v>
      </c>
      <c r="AC3953">
        <v>59.120594550686675</v>
      </c>
      <c r="AD3953">
        <v>64.817660873075084</v>
      </c>
      <c r="AE3953">
        <v>60.638707488009302</v>
      </c>
      <c r="AF3953">
        <v>63.639639686151618</v>
      </c>
      <c r="AG3953">
        <v>63.76329642447017</v>
      </c>
      <c r="AH3953">
        <v>58.068448326394652</v>
      </c>
      <c r="AI3953">
        <v>60.144782803817478</v>
      </c>
      <c r="AJ3953">
        <v>63.658702764165476</v>
      </c>
      <c r="AK3953">
        <v>66.990574280170463</v>
      </c>
      <c r="AL3953">
        <v>67.209944672255702</v>
      </c>
      <c r="AM3953">
        <v>68.828228227078682</v>
      </c>
    </row>
    <row r="3954" spans="1:39" customFormat="1" hidden="1" x14ac:dyDescent="0.2">
      <c r="A3954" t="s">
        <v>268</v>
      </c>
      <c r="B3954" s="1" t="s">
        <v>471</v>
      </c>
      <c r="C3954" t="s">
        <v>456</v>
      </c>
      <c r="D3954" s="1" t="s">
        <v>489</v>
      </c>
      <c r="E3954" t="s">
        <v>49</v>
      </c>
      <c r="F3954" t="s">
        <v>49</v>
      </c>
      <c r="G3954" t="s">
        <v>49</v>
      </c>
      <c r="H3954" t="s">
        <v>49</v>
      </c>
      <c r="I3954" t="s">
        <v>49</v>
      </c>
      <c r="J3954" t="s">
        <v>49</v>
      </c>
      <c r="K3954" t="s">
        <v>49</v>
      </c>
      <c r="L3954" t="s">
        <v>49</v>
      </c>
      <c r="M3954">
        <v>51</v>
      </c>
      <c r="N3954" t="s">
        <v>49</v>
      </c>
      <c r="O3954">
        <v>47.761192321777301</v>
      </c>
      <c r="P3954" t="s">
        <v>49</v>
      </c>
      <c r="Q3954">
        <v>50.746269226074197</v>
      </c>
      <c r="R3954" t="s">
        <v>49</v>
      </c>
      <c r="S3954">
        <v>57.213932037353501</v>
      </c>
      <c r="T3954">
        <v>60.199005126953097</v>
      </c>
      <c r="U3954">
        <v>56.730770111083999</v>
      </c>
      <c r="V3954">
        <v>58.653846740722699</v>
      </c>
      <c r="W3954">
        <v>56.25</v>
      </c>
      <c r="X3954">
        <v>54.807693481445298</v>
      </c>
      <c r="Y3954">
        <v>54.807693481445298</v>
      </c>
      <c r="Z3954">
        <v>50.710899353027301</v>
      </c>
      <c r="AA3954">
        <v>54.502368927002003</v>
      </c>
      <c r="AB3954">
        <v>54.929576873779297</v>
      </c>
      <c r="AC3954">
        <v>31.455398559570298</v>
      </c>
      <c r="AD3954">
        <v>38.497653961181598</v>
      </c>
      <c r="AE3954">
        <v>42.364532470703097</v>
      </c>
      <c r="AF3954">
        <v>40.394088745117202</v>
      </c>
      <c r="AG3954">
        <v>40.394088745117202</v>
      </c>
      <c r="AH3954">
        <v>38.4236450195313</v>
      </c>
      <c r="AI3954">
        <v>35.922328948974602</v>
      </c>
      <c r="AJ3954">
        <v>33.8164253234863</v>
      </c>
      <c r="AK3954">
        <v>28.502414703369102</v>
      </c>
      <c r="AL3954">
        <v>27.536231994628899</v>
      </c>
      <c r="AM3954">
        <v>23.6714973449707</v>
      </c>
    </row>
    <row r="3955" spans="1:39" customFormat="1" hidden="1" x14ac:dyDescent="0.2">
      <c r="A3955" t="s">
        <v>299</v>
      </c>
      <c r="B3955" s="1" t="s">
        <v>70</v>
      </c>
      <c r="C3955" t="s">
        <v>483</v>
      </c>
      <c r="D3955" s="1" t="s">
        <v>39</v>
      </c>
      <c r="E3955">
        <v>2.0204846708048403</v>
      </c>
      <c r="F3955">
        <v>2.4380088215810019</v>
      </c>
      <c r="G3955">
        <v>1.1785589516347375</v>
      </c>
      <c r="H3955">
        <v>3.2740475870144676</v>
      </c>
      <c r="I3955">
        <v>2.802675462801163</v>
      </c>
      <c r="J3955">
        <v>2.0833454500004454</v>
      </c>
      <c r="K3955">
        <v>5.058845978246862</v>
      </c>
      <c r="L3955">
        <v>11.33056492618601</v>
      </c>
      <c r="M3955">
        <v>8.7288768025090633</v>
      </c>
      <c r="N3955">
        <v>3.6802697162535889</v>
      </c>
      <c r="O3955">
        <v>8.1674126093232733</v>
      </c>
      <c r="P3955">
        <v>16.053014622296402</v>
      </c>
      <c r="Q3955">
        <v>17.190076656397487</v>
      </c>
      <c r="R3955">
        <v>9.5723340930769787</v>
      </c>
      <c r="S3955">
        <v>-10.606092780624936</v>
      </c>
      <c r="T3955">
        <v>16.604389414467182</v>
      </c>
      <c r="U3955">
        <v>122.1111411734926</v>
      </c>
      <c r="V3955">
        <v>340.25974227491349</v>
      </c>
      <c r="W3955">
        <v>369.34502129521428</v>
      </c>
      <c r="X3955">
        <v>449.08093530959718</v>
      </c>
      <c r="Y3955">
        <v>163.22503464751298</v>
      </c>
      <c r="Z3955">
        <v>16.614770575038527</v>
      </c>
      <c r="AA3955">
        <v>102.31499156914418</v>
      </c>
      <c r="AB3955">
        <v>80.995198753193321</v>
      </c>
      <c r="AC3955">
        <v>35.126409569823771</v>
      </c>
      <c r="AD3955">
        <v>4.8342272611003301</v>
      </c>
      <c r="AE3955">
        <v>1.3407950310949124</v>
      </c>
      <c r="AF3955">
        <v>32.824377317140424</v>
      </c>
      <c r="AG3955">
        <v>23.791907111696169</v>
      </c>
      <c r="AH3955">
        <v>28.839489850714067</v>
      </c>
      <c r="AI3955">
        <v>29.324578488102617</v>
      </c>
      <c r="AJ3955">
        <v>27.473881706577547</v>
      </c>
      <c r="AK3955">
        <v>30.303112300136565</v>
      </c>
      <c r="AL3955">
        <v>26.832882877453727</v>
      </c>
      <c r="AM3955">
        <v>27.183661995004467</v>
      </c>
    </row>
    <row r="3956" spans="1:39" customFormat="1" hidden="1" x14ac:dyDescent="0.2">
      <c r="A3956" t="s">
        <v>299</v>
      </c>
      <c r="B3956" s="1" t="s">
        <v>70</v>
      </c>
      <c r="C3956" t="s">
        <v>260</v>
      </c>
      <c r="D3956" s="1" t="s">
        <v>203</v>
      </c>
      <c r="E3956">
        <v>40803167.534783401</v>
      </c>
      <c r="F3956">
        <v>51651039.835864499</v>
      </c>
      <c r="G3956">
        <v>30019824.412347801</v>
      </c>
      <c r="H3956">
        <v>90037665.220384106</v>
      </c>
      <c r="I3956">
        <v>84694336.151844293</v>
      </c>
      <c r="J3956">
        <v>56441543.403425701</v>
      </c>
      <c r="K3956">
        <v>151693045.26319799</v>
      </c>
      <c r="L3956">
        <v>392188547.16538298</v>
      </c>
      <c r="M3956">
        <v>312996146.99420899</v>
      </c>
      <c r="N3956">
        <v>136993957.13888901</v>
      </c>
      <c r="O3956">
        <v>323284766.09652001</v>
      </c>
      <c r="P3956">
        <v>667032818.08745599</v>
      </c>
      <c r="Q3956">
        <v>743185324.698102</v>
      </c>
      <c r="R3956">
        <v>416889166.28773201</v>
      </c>
      <c r="S3956">
        <v>-497796507.906789</v>
      </c>
      <c r="T3956">
        <v>911474591.33586502</v>
      </c>
      <c r="U3956">
        <v>7469040204.5131798</v>
      </c>
      <c r="V3956">
        <v>21801420447.3894</v>
      </c>
      <c r="W3956">
        <v>25035392674.169399</v>
      </c>
      <c r="X3956">
        <v>35591477412.033401</v>
      </c>
      <c r="Y3956">
        <v>14837770104.3279</v>
      </c>
      <c r="Z3956">
        <v>1444871046.00599</v>
      </c>
      <c r="AA3956">
        <v>9244998119.9218102</v>
      </c>
      <c r="AB3956">
        <v>7806911229.5531301</v>
      </c>
      <c r="AC3956">
        <v>3323599814.6722598</v>
      </c>
      <c r="AD3956">
        <v>510057778.08271003</v>
      </c>
      <c r="AE3956">
        <v>155878728.130936</v>
      </c>
      <c r="AF3956">
        <v>3640705146.7085299</v>
      </c>
      <c r="AG3956">
        <v>2776034107.5599999</v>
      </c>
      <c r="AH3956">
        <v>3890244436.9405599</v>
      </c>
      <c r="AI3956">
        <v>4486075228.3609304</v>
      </c>
      <c r="AJ3956">
        <v>4363198051.8769598</v>
      </c>
      <c r="AK3956">
        <v>4559447772.3912697</v>
      </c>
      <c r="AL3956">
        <v>4761059354.0782099</v>
      </c>
      <c r="AM3956">
        <v>4829250953.31145</v>
      </c>
    </row>
    <row r="3957" spans="1:39" customFormat="1" hidden="1" x14ac:dyDescent="0.2">
      <c r="A3957" t="s">
        <v>299</v>
      </c>
      <c r="B3957" s="1" t="s">
        <v>70</v>
      </c>
      <c r="C3957" t="s">
        <v>31</v>
      </c>
      <c r="D3957" s="1" t="s">
        <v>339</v>
      </c>
      <c r="E3957" t="s">
        <v>49</v>
      </c>
      <c r="F3957" t="s">
        <v>49</v>
      </c>
      <c r="G3957" t="s">
        <v>49</v>
      </c>
      <c r="H3957">
        <v>46.738</v>
      </c>
      <c r="I3957">
        <v>46.823999999999998</v>
      </c>
      <c r="J3957">
        <v>46.878</v>
      </c>
      <c r="K3957">
        <v>46.795000000000002</v>
      </c>
      <c r="L3957">
        <v>46.743000000000002</v>
      </c>
      <c r="M3957">
        <v>46.954000000000001</v>
      </c>
      <c r="N3957">
        <v>47.024000000000001</v>
      </c>
      <c r="O3957">
        <v>46.917999999999999</v>
      </c>
      <c r="P3957">
        <v>46.84</v>
      </c>
      <c r="Q3957">
        <v>46.098999999999997</v>
      </c>
      <c r="R3957">
        <v>46.152000000000001</v>
      </c>
      <c r="S3957">
        <v>46.094999999999999</v>
      </c>
      <c r="T3957">
        <v>45.551000000000002</v>
      </c>
      <c r="U3957">
        <v>44.323</v>
      </c>
      <c r="V3957">
        <v>44.860999999999997</v>
      </c>
      <c r="W3957">
        <v>45.003999999999998</v>
      </c>
      <c r="X3957">
        <v>45.786999999999999</v>
      </c>
      <c r="Y3957">
        <v>46.036999999999999</v>
      </c>
      <c r="Z3957">
        <v>45.664000000000001</v>
      </c>
      <c r="AA3957">
        <v>46.320999999999998</v>
      </c>
      <c r="AB3957">
        <v>47.414999999999999</v>
      </c>
      <c r="AC3957">
        <v>48.738</v>
      </c>
      <c r="AD3957">
        <v>50.387999999999998</v>
      </c>
      <c r="AE3957">
        <v>51.734000000000002</v>
      </c>
      <c r="AF3957">
        <v>52.427999999999997</v>
      </c>
      <c r="AG3957">
        <v>53.912999999999997</v>
      </c>
      <c r="AH3957">
        <v>55.438000000000002</v>
      </c>
      <c r="AI3957">
        <v>57.497</v>
      </c>
      <c r="AJ3957">
        <v>58.564999999999998</v>
      </c>
      <c r="AK3957">
        <v>58.959000000000003</v>
      </c>
      <c r="AL3957">
        <v>60.238999999999997</v>
      </c>
      <c r="AM3957">
        <v>61.734999999999999</v>
      </c>
    </row>
    <row r="3958" spans="1:39" customFormat="1" hidden="1" x14ac:dyDescent="0.2">
      <c r="A3958" t="s">
        <v>299</v>
      </c>
      <c r="B3958" s="1" t="s">
        <v>70</v>
      </c>
      <c r="C3958" t="s">
        <v>473</v>
      </c>
      <c r="D3958" s="1" t="s">
        <v>563</v>
      </c>
      <c r="E3958">
        <v>37.28</v>
      </c>
      <c r="F3958">
        <v>37.159999999999997</v>
      </c>
      <c r="G3958">
        <v>37.17</v>
      </c>
      <c r="H3958" t="s">
        <v>49</v>
      </c>
      <c r="I3958" t="s">
        <v>49</v>
      </c>
      <c r="J3958">
        <v>36.090000000000003</v>
      </c>
      <c r="K3958">
        <v>46.99</v>
      </c>
      <c r="L3958">
        <v>48.84</v>
      </c>
      <c r="M3958">
        <v>47.98</v>
      </c>
      <c r="N3958">
        <v>47.85</v>
      </c>
      <c r="O3958">
        <v>47.73</v>
      </c>
      <c r="P3958">
        <v>38.42</v>
      </c>
      <c r="Q3958">
        <v>49.68</v>
      </c>
      <c r="R3958">
        <v>50.33</v>
      </c>
      <c r="S3958">
        <v>50.37</v>
      </c>
      <c r="T3958">
        <v>50.32</v>
      </c>
      <c r="U3958">
        <v>49.03</v>
      </c>
      <c r="V3958">
        <v>49.07</v>
      </c>
      <c r="W3958">
        <v>49.11</v>
      </c>
      <c r="X3958">
        <v>49.85</v>
      </c>
      <c r="Y3958">
        <v>50.05</v>
      </c>
      <c r="Z3958">
        <v>50.23</v>
      </c>
      <c r="AA3958">
        <v>50.77</v>
      </c>
      <c r="AB3958">
        <v>51.44</v>
      </c>
      <c r="AC3958">
        <v>52.57</v>
      </c>
      <c r="AD3958">
        <v>54.12</v>
      </c>
      <c r="AE3958">
        <v>55.27</v>
      </c>
      <c r="AF3958">
        <v>55.74</v>
      </c>
      <c r="AG3958">
        <v>56.73</v>
      </c>
      <c r="AH3958">
        <v>57.9</v>
      </c>
      <c r="AI3958">
        <v>60.08</v>
      </c>
      <c r="AJ3958">
        <v>61.5</v>
      </c>
      <c r="AK3958">
        <v>62.27</v>
      </c>
      <c r="AL3958">
        <v>62.73</v>
      </c>
      <c r="AM3958">
        <v>64.489999999999995</v>
      </c>
    </row>
    <row r="3959" spans="1:39" customFormat="1" hidden="1" x14ac:dyDescent="0.2">
      <c r="A3959" t="s">
        <v>299</v>
      </c>
      <c r="B3959" s="1" t="s">
        <v>70</v>
      </c>
      <c r="C3959" t="s">
        <v>415</v>
      </c>
      <c r="D3959" s="1" t="s">
        <v>568</v>
      </c>
      <c r="E3959" t="s">
        <v>49</v>
      </c>
      <c r="F3959" t="s">
        <v>49</v>
      </c>
      <c r="G3959">
        <v>100</v>
      </c>
      <c r="H3959">
        <v>100</v>
      </c>
      <c r="I3959">
        <v>100</v>
      </c>
      <c r="J3959">
        <v>100</v>
      </c>
      <c r="K3959">
        <v>100</v>
      </c>
      <c r="L3959">
        <v>100</v>
      </c>
      <c r="M3959">
        <v>100</v>
      </c>
      <c r="N3959">
        <v>100</v>
      </c>
      <c r="O3959">
        <v>100</v>
      </c>
      <c r="P3959">
        <v>100</v>
      </c>
      <c r="Q3959">
        <v>100</v>
      </c>
      <c r="R3959">
        <v>99.998062133789105</v>
      </c>
      <c r="S3959">
        <v>100</v>
      </c>
      <c r="T3959">
        <v>100</v>
      </c>
      <c r="U3959">
        <v>100</v>
      </c>
      <c r="V3959">
        <v>100</v>
      </c>
      <c r="W3959">
        <v>100</v>
      </c>
      <c r="X3959">
        <v>100</v>
      </c>
      <c r="Y3959">
        <v>100</v>
      </c>
      <c r="Z3959">
        <v>100</v>
      </c>
      <c r="AA3959">
        <v>100</v>
      </c>
      <c r="AB3959">
        <v>100</v>
      </c>
      <c r="AC3959">
        <v>100</v>
      </c>
      <c r="AD3959">
        <v>100</v>
      </c>
      <c r="AE3959">
        <v>100</v>
      </c>
      <c r="AF3959">
        <v>100</v>
      </c>
      <c r="AG3959">
        <v>100</v>
      </c>
      <c r="AH3959">
        <v>100</v>
      </c>
      <c r="AI3959">
        <v>100</v>
      </c>
      <c r="AJ3959">
        <v>100</v>
      </c>
      <c r="AK3959">
        <v>100</v>
      </c>
      <c r="AL3959">
        <v>100</v>
      </c>
      <c r="AM3959" t="s">
        <v>49</v>
      </c>
    </row>
    <row r="3960" spans="1:39" customFormat="1" hidden="1" x14ac:dyDescent="0.2">
      <c r="A3960" t="s">
        <v>299</v>
      </c>
      <c r="B3960" s="1" t="s">
        <v>70</v>
      </c>
      <c r="C3960" t="s">
        <v>275</v>
      </c>
      <c r="D3960" s="1" t="s">
        <v>222</v>
      </c>
      <c r="E3960" t="s">
        <v>49</v>
      </c>
      <c r="F3960" t="s">
        <v>49</v>
      </c>
      <c r="G3960" t="s">
        <v>49</v>
      </c>
      <c r="H3960" t="s">
        <v>49</v>
      </c>
      <c r="I3960" t="s">
        <v>49</v>
      </c>
      <c r="J3960" t="s">
        <v>49</v>
      </c>
      <c r="K3960" t="s">
        <v>49</v>
      </c>
      <c r="L3960" t="s">
        <v>49</v>
      </c>
      <c r="M3960" t="s">
        <v>49</v>
      </c>
      <c r="N3960" t="s">
        <v>49</v>
      </c>
      <c r="O3960" t="s">
        <v>49</v>
      </c>
      <c r="P3960" t="s">
        <v>49</v>
      </c>
      <c r="Q3960" t="s">
        <v>49</v>
      </c>
      <c r="R3960" t="s">
        <v>49</v>
      </c>
      <c r="S3960" t="s">
        <v>49</v>
      </c>
      <c r="T3960" t="s">
        <v>49</v>
      </c>
      <c r="U3960" t="s">
        <v>49</v>
      </c>
      <c r="V3960" t="s">
        <v>49</v>
      </c>
      <c r="W3960" t="s">
        <v>49</v>
      </c>
      <c r="X3960" t="s">
        <v>49</v>
      </c>
      <c r="Y3960" t="s">
        <v>49</v>
      </c>
      <c r="Z3960" t="s">
        <v>49</v>
      </c>
      <c r="AA3960" t="s">
        <v>49</v>
      </c>
      <c r="AB3960" t="s">
        <v>49</v>
      </c>
      <c r="AC3960" t="s">
        <v>49</v>
      </c>
      <c r="AD3960" t="s">
        <v>49</v>
      </c>
      <c r="AE3960" t="s">
        <v>49</v>
      </c>
      <c r="AF3960" t="s">
        <v>49</v>
      </c>
      <c r="AG3960" t="s">
        <v>49</v>
      </c>
      <c r="AH3960" t="s">
        <v>49</v>
      </c>
      <c r="AI3960" t="s">
        <v>49</v>
      </c>
      <c r="AJ3960" t="s">
        <v>49</v>
      </c>
      <c r="AK3960" t="s">
        <v>49</v>
      </c>
      <c r="AL3960" t="s">
        <v>49</v>
      </c>
      <c r="AM3960" t="s">
        <v>49</v>
      </c>
    </row>
    <row r="3961" spans="1:39" customFormat="1" hidden="1" x14ac:dyDescent="0.2">
      <c r="A3961" t="s">
        <v>299</v>
      </c>
      <c r="B3961" s="1" t="s">
        <v>70</v>
      </c>
      <c r="C3961" t="s">
        <v>215</v>
      </c>
      <c r="D3961" s="1" t="s">
        <v>497</v>
      </c>
      <c r="E3961" t="s">
        <v>49</v>
      </c>
      <c r="F3961" t="s">
        <v>49</v>
      </c>
      <c r="G3961">
        <v>46.911699356094047</v>
      </c>
      <c r="H3961">
        <v>52.926585726940587</v>
      </c>
      <c r="I3961">
        <v>56.877906441371415</v>
      </c>
      <c r="J3961">
        <v>66.640517062744024</v>
      </c>
      <c r="K3961">
        <v>69.805268397244646</v>
      </c>
      <c r="L3961" t="s">
        <v>49</v>
      </c>
      <c r="M3961" t="s">
        <v>49</v>
      </c>
      <c r="N3961" t="s">
        <v>49</v>
      </c>
      <c r="O3961" t="s">
        <v>49</v>
      </c>
      <c r="P3961" t="s">
        <v>49</v>
      </c>
      <c r="Q3961" t="s">
        <v>49</v>
      </c>
      <c r="R3961" t="s">
        <v>49</v>
      </c>
      <c r="S3961" t="s">
        <v>49</v>
      </c>
      <c r="T3961" t="s">
        <v>49</v>
      </c>
      <c r="U3961" t="s">
        <v>49</v>
      </c>
      <c r="V3961" t="s">
        <v>49</v>
      </c>
      <c r="W3961" t="s">
        <v>49</v>
      </c>
      <c r="X3961" t="s">
        <v>49</v>
      </c>
      <c r="Y3961" t="s">
        <v>49</v>
      </c>
      <c r="Z3961" t="s">
        <v>49</v>
      </c>
      <c r="AA3961" t="s">
        <v>49</v>
      </c>
      <c r="AB3961" t="s">
        <v>49</v>
      </c>
      <c r="AC3961" t="s">
        <v>49</v>
      </c>
      <c r="AD3961" t="s">
        <v>49</v>
      </c>
      <c r="AE3961" t="s">
        <v>49</v>
      </c>
      <c r="AF3961" t="s">
        <v>49</v>
      </c>
      <c r="AG3961" t="s">
        <v>49</v>
      </c>
      <c r="AH3961" t="s">
        <v>49</v>
      </c>
      <c r="AI3961" t="s">
        <v>49</v>
      </c>
      <c r="AJ3961" t="s">
        <v>49</v>
      </c>
      <c r="AK3961" t="s">
        <v>49</v>
      </c>
      <c r="AL3961" t="s">
        <v>49</v>
      </c>
      <c r="AM3961" t="s">
        <v>49</v>
      </c>
    </row>
    <row r="3962" spans="1:39" customFormat="1" hidden="1" x14ac:dyDescent="0.2">
      <c r="A3962" t="s">
        <v>299</v>
      </c>
      <c r="B3962" s="1" t="s">
        <v>70</v>
      </c>
      <c r="C3962" t="s">
        <v>494</v>
      </c>
      <c r="D3962" s="1" t="s">
        <v>202</v>
      </c>
      <c r="E3962" t="s">
        <v>49</v>
      </c>
      <c r="F3962" t="s">
        <v>49</v>
      </c>
      <c r="G3962">
        <v>884597589.48648953</v>
      </c>
      <c r="H3962">
        <v>1095993787.0353692</v>
      </c>
      <c r="I3962">
        <v>1276895974.5682132</v>
      </c>
      <c r="J3962">
        <v>1607718001.3791752</v>
      </c>
      <c r="K3962">
        <v>1842608694.1895177</v>
      </c>
      <c r="L3962" t="s">
        <v>49</v>
      </c>
      <c r="M3962" t="s">
        <v>49</v>
      </c>
      <c r="N3962" t="s">
        <v>49</v>
      </c>
      <c r="O3962" t="s">
        <v>49</v>
      </c>
      <c r="P3962" t="s">
        <v>49</v>
      </c>
      <c r="Q3962" t="s">
        <v>49</v>
      </c>
      <c r="R3962" t="s">
        <v>49</v>
      </c>
      <c r="S3962" t="s">
        <v>49</v>
      </c>
      <c r="T3962" t="s">
        <v>49</v>
      </c>
      <c r="U3962" t="s">
        <v>49</v>
      </c>
      <c r="V3962" t="s">
        <v>49</v>
      </c>
      <c r="W3962" t="s">
        <v>49</v>
      </c>
      <c r="X3962" t="s">
        <v>49</v>
      </c>
      <c r="Y3962" t="s">
        <v>49</v>
      </c>
      <c r="Z3962" t="s">
        <v>49</v>
      </c>
      <c r="AA3962" t="s">
        <v>49</v>
      </c>
      <c r="AB3962" t="s">
        <v>49</v>
      </c>
      <c r="AC3962" t="s">
        <v>49</v>
      </c>
      <c r="AD3962" t="s">
        <v>49</v>
      </c>
      <c r="AE3962" t="s">
        <v>49</v>
      </c>
      <c r="AF3962" t="s">
        <v>49</v>
      </c>
      <c r="AG3962" t="s">
        <v>49</v>
      </c>
      <c r="AH3962" t="s">
        <v>49</v>
      </c>
      <c r="AI3962" t="s">
        <v>49</v>
      </c>
      <c r="AJ3962" t="s">
        <v>49</v>
      </c>
      <c r="AK3962" t="s">
        <v>49</v>
      </c>
      <c r="AL3962" t="s">
        <v>49</v>
      </c>
      <c r="AM3962" t="s">
        <v>49</v>
      </c>
    </row>
    <row r="3963" spans="1:39" customFormat="1" hidden="1" x14ac:dyDescent="0.2">
      <c r="A3963" t="s">
        <v>299</v>
      </c>
      <c r="B3963" s="1" t="s">
        <v>70</v>
      </c>
      <c r="C3963" t="s">
        <v>34</v>
      </c>
      <c r="D3963" s="1" t="s">
        <v>113</v>
      </c>
      <c r="E3963">
        <v>57.096770281218603</v>
      </c>
      <c r="F3963">
        <v>57.580774669289703</v>
      </c>
      <c r="G3963">
        <v>59.2986428753727</v>
      </c>
      <c r="H3963">
        <v>60.8061287334342</v>
      </c>
      <c r="I3963">
        <v>61.799221784775597</v>
      </c>
      <c r="J3963">
        <v>64.360688005994305</v>
      </c>
      <c r="K3963">
        <v>67.018734101127805</v>
      </c>
      <c r="L3963">
        <v>69.985415880293502</v>
      </c>
      <c r="M3963">
        <v>71.422916322474705</v>
      </c>
      <c r="N3963">
        <v>73.645653130832798</v>
      </c>
      <c r="O3963">
        <v>75.402287069428198</v>
      </c>
      <c r="P3963">
        <v>77.011951634674901</v>
      </c>
      <c r="Q3963">
        <v>78.836821353753606</v>
      </c>
      <c r="R3963">
        <v>81.146340077803302</v>
      </c>
      <c r="S3963">
        <v>82.922220005765794</v>
      </c>
      <c r="T3963">
        <v>84.003391233593604</v>
      </c>
      <c r="U3963">
        <v>86.347781800875694</v>
      </c>
      <c r="V3963">
        <v>88.945094172097001</v>
      </c>
      <c r="W3963">
        <v>91.412235462873397</v>
      </c>
      <c r="X3963">
        <v>92.554174694139704</v>
      </c>
      <c r="Y3963">
        <v>96.495706879478504</v>
      </c>
      <c r="Z3963">
        <v>98.506993396483097</v>
      </c>
      <c r="AA3963">
        <v>100</v>
      </c>
      <c r="AB3963">
        <v>102.96298528192899</v>
      </c>
      <c r="AC3963">
        <v>105.40920107357201</v>
      </c>
      <c r="AD3963">
        <v>106.653329391708</v>
      </c>
      <c r="AE3963">
        <v>106.98428157560799</v>
      </c>
      <c r="AF3963">
        <v>108.161695229016</v>
      </c>
      <c r="AG3963">
        <v>108.85685344198301</v>
      </c>
      <c r="AH3963">
        <v>110.34204680034701</v>
      </c>
      <c r="AI3963">
        <v>111.619613085975</v>
      </c>
      <c r="AJ3963">
        <v>113.452474124359</v>
      </c>
      <c r="AK3963">
        <v>114.176919176219</v>
      </c>
      <c r="AL3963">
        <v>115.887166319179</v>
      </c>
      <c r="AM3963">
        <v>123.018580023951</v>
      </c>
    </row>
    <row r="3964" spans="1:39" customFormat="1" hidden="1" x14ac:dyDescent="0.2">
      <c r="A3964" t="s">
        <v>299</v>
      </c>
      <c r="B3964" s="1" t="s">
        <v>70</v>
      </c>
      <c r="C3964" t="s">
        <v>358</v>
      </c>
      <c r="D3964" s="1" t="s">
        <v>7</v>
      </c>
      <c r="E3964" t="s">
        <v>49</v>
      </c>
      <c r="F3964" t="s">
        <v>49</v>
      </c>
      <c r="G3964" t="s">
        <v>49</v>
      </c>
      <c r="H3964" t="s">
        <v>49</v>
      </c>
      <c r="I3964" t="s">
        <v>49</v>
      </c>
      <c r="J3964" t="s">
        <v>49</v>
      </c>
      <c r="K3964" t="s">
        <v>49</v>
      </c>
      <c r="L3964" t="s">
        <v>49</v>
      </c>
      <c r="M3964">
        <v>71.505378723144503</v>
      </c>
      <c r="N3964" t="s">
        <v>49</v>
      </c>
      <c r="O3964">
        <v>70.588233947753906</v>
      </c>
      <c r="P3964" t="s">
        <v>49</v>
      </c>
      <c r="Q3964">
        <v>81.914894104003906</v>
      </c>
      <c r="R3964" t="s">
        <v>49</v>
      </c>
      <c r="S3964">
        <v>77.248680114746094</v>
      </c>
      <c r="T3964">
        <v>80.423278808593807</v>
      </c>
      <c r="U3964">
        <v>77.832511901855497</v>
      </c>
      <c r="V3964">
        <v>78.048782348632798</v>
      </c>
      <c r="W3964">
        <v>80.487808227539105</v>
      </c>
      <c r="X3964">
        <v>81.067962646484403</v>
      </c>
      <c r="Y3964">
        <v>80.582527160644503</v>
      </c>
      <c r="Z3964">
        <v>73.684211730957003</v>
      </c>
      <c r="AA3964">
        <v>74.761901855468807</v>
      </c>
      <c r="AB3964">
        <v>72.985778808593807</v>
      </c>
      <c r="AC3964">
        <v>78.672988891601605</v>
      </c>
      <c r="AD3964">
        <v>80.568717956542997</v>
      </c>
      <c r="AE3964">
        <v>78.365386962890597</v>
      </c>
      <c r="AF3964">
        <v>77.619049072265597</v>
      </c>
      <c r="AG3964">
        <v>73.809524536132798</v>
      </c>
      <c r="AH3964">
        <v>74.761901855468807</v>
      </c>
      <c r="AI3964">
        <v>70</v>
      </c>
      <c r="AJ3964">
        <v>60.476188659667997</v>
      </c>
      <c r="AK3964">
        <v>62.857143402099602</v>
      </c>
      <c r="AL3964">
        <v>62.857143402099602</v>
      </c>
      <c r="AM3964">
        <v>61.792453765869098</v>
      </c>
    </row>
    <row r="3965" spans="1:39" customFormat="1" hidden="1" x14ac:dyDescent="0.2">
      <c r="A3965" t="s">
        <v>299</v>
      </c>
      <c r="B3965" s="1" t="s">
        <v>70</v>
      </c>
      <c r="C3965" t="s">
        <v>143</v>
      </c>
      <c r="D3965" s="1" t="s">
        <v>308</v>
      </c>
      <c r="E3965" t="s">
        <v>49</v>
      </c>
      <c r="F3965" t="s">
        <v>49</v>
      </c>
      <c r="G3965" t="s">
        <v>49</v>
      </c>
      <c r="H3965" t="s">
        <v>49</v>
      </c>
      <c r="I3965" t="s">
        <v>49</v>
      </c>
      <c r="J3965" t="s">
        <v>49</v>
      </c>
      <c r="K3965" t="s">
        <v>49</v>
      </c>
      <c r="L3965" t="s">
        <v>49</v>
      </c>
      <c r="M3965" t="s">
        <v>49</v>
      </c>
      <c r="N3965" t="s">
        <v>49</v>
      </c>
      <c r="O3965" t="s">
        <v>49</v>
      </c>
      <c r="P3965" t="s">
        <v>49</v>
      </c>
      <c r="Q3965" t="s">
        <v>49</v>
      </c>
      <c r="R3965" t="s">
        <v>49</v>
      </c>
      <c r="S3965" t="s">
        <v>49</v>
      </c>
      <c r="T3965">
        <v>0.8</v>
      </c>
      <c r="U3965">
        <v>0.8</v>
      </c>
      <c r="V3965">
        <v>0.8</v>
      </c>
      <c r="W3965">
        <v>0.8</v>
      </c>
      <c r="X3965">
        <v>1.8</v>
      </c>
      <c r="Y3965">
        <v>1.7</v>
      </c>
      <c r="Z3965">
        <v>1.6</v>
      </c>
      <c r="AA3965">
        <v>1.6</v>
      </c>
      <c r="AB3965">
        <v>1.6</v>
      </c>
      <c r="AC3965">
        <v>1.5</v>
      </c>
      <c r="AD3965">
        <v>1.5</v>
      </c>
      <c r="AE3965">
        <v>1.5</v>
      </c>
      <c r="AF3965">
        <v>1.4</v>
      </c>
      <c r="AG3965">
        <v>1.3</v>
      </c>
      <c r="AH3965">
        <v>1.1000000000000001</v>
      </c>
      <c r="AI3965">
        <v>1</v>
      </c>
      <c r="AJ3965">
        <v>1</v>
      </c>
      <c r="AK3965" t="s">
        <v>49</v>
      </c>
      <c r="AL3965" t="s">
        <v>49</v>
      </c>
      <c r="AM3965" t="s">
        <v>49</v>
      </c>
    </row>
    <row r="3966" spans="1:39" customFormat="1" hidden="1" x14ac:dyDescent="0.2">
      <c r="A3966" t="s">
        <v>299</v>
      </c>
      <c r="B3966" s="1" t="s">
        <v>70</v>
      </c>
      <c r="C3966" t="s">
        <v>186</v>
      </c>
      <c r="D3966" s="1" t="s">
        <v>144</v>
      </c>
      <c r="E3966" t="s">
        <v>49</v>
      </c>
      <c r="F3966" t="s">
        <v>49</v>
      </c>
      <c r="G3966" t="s">
        <v>49</v>
      </c>
      <c r="H3966" t="s">
        <v>49</v>
      </c>
      <c r="I3966" t="s">
        <v>49</v>
      </c>
      <c r="J3966" t="s">
        <v>49</v>
      </c>
      <c r="K3966" t="s">
        <v>49</v>
      </c>
      <c r="L3966" t="s">
        <v>49</v>
      </c>
      <c r="M3966">
        <v>0.47899499535560602</v>
      </c>
      <c r="N3966" t="s">
        <v>49</v>
      </c>
      <c r="O3966">
        <v>0.52776741981506303</v>
      </c>
      <c r="P3966" t="s">
        <v>49</v>
      </c>
      <c r="Q3966">
        <v>0.92176079750061002</v>
      </c>
      <c r="R3966" t="s">
        <v>49</v>
      </c>
      <c r="S3966">
        <v>0.77474725246429399</v>
      </c>
      <c r="T3966">
        <v>0.91851854324340798</v>
      </c>
      <c r="U3966">
        <v>0.83140850067138705</v>
      </c>
      <c r="V3966">
        <v>0.81637412309646595</v>
      </c>
      <c r="W3966">
        <v>1.00268542766571</v>
      </c>
      <c r="X3966">
        <v>1.0159831047058101</v>
      </c>
      <c r="Y3966">
        <v>0.98733758926391602</v>
      </c>
      <c r="Z3966">
        <v>0.76673024892806996</v>
      </c>
      <c r="AA3966">
        <v>0.78482449054717995</v>
      </c>
      <c r="AB3966">
        <v>0.75889599323272705</v>
      </c>
      <c r="AC3966">
        <v>0.935569167137146</v>
      </c>
      <c r="AD3966">
        <v>0.97635704278945901</v>
      </c>
      <c r="AE3966">
        <v>0.84691733121871904</v>
      </c>
      <c r="AF3966">
        <v>0.86434692144393899</v>
      </c>
      <c r="AG3966">
        <v>0.68373703956604004</v>
      </c>
      <c r="AH3966">
        <v>0.70342230796813998</v>
      </c>
      <c r="AI3966">
        <v>0.54760932922363303</v>
      </c>
      <c r="AJ3966">
        <v>0.21003822982311199</v>
      </c>
      <c r="AK3966">
        <v>0.34220567345619202</v>
      </c>
      <c r="AL3966">
        <v>0.29304951429367099</v>
      </c>
      <c r="AM3966">
        <v>0.23867781460285201</v>
      </c>
    </row>
    <row r="3967" spans="1:39" customFormat="1" hidden="1" x14ac:dyDescent="0.2">
      <c r="A3967" t="s">
        <v>299</v>
      </c>
      <c r="B3967" s="1" t="s">
        <v>70</v>
      </c>
      <c r="C3967" t="s">
        <v>418</v>
      </c>
      <c r="D3967" s="1" t="s">
        <v>461</v>
      </c>
      <c r="E3967" t="s">
        <v>49</v>
      </c>
      <c r="F3967" t="s">
        <v>49</v>
      </c>
      <c r="G3967" t="s">
        <v>49</v>
      </c>
      <c r="H3967" t="s">
        <v>49</v>
      </c>
      <c r="I3967" t="s">
        <v>49</v>
      </c>
      <c r="J3967" t="s">
        <v>49</v>
      </c>
      <c r="K3967" t="s">
        <v>49</v>
      </c>
      <c r="L3967" t="s">
        <v>49</v>
      </c>
      <c r="M3967" t="s">
        <v>49</v>
      </c>
      <c r="N3967" t="s">
        <v>49</v>
      </c>
      <c r="O3967" t="s">
        <v>49</v>
      </c>
      <c r="P3967" t="s">
        <v>49</v>
      </c>
      <c r="Q3967" t="s">
        <v>49</v>
      </c>
      <c r="R3967" t="s">
        <v>49</v>
      </c>
      <c r="S3967" t="s">
        <v>49</v>
      </c>
      <c r="T3967" t="s">
        <v>49</v>
      </c>
      <c r="U3967" t="s">
        <v>49</v>
      </c>
      <c r="V3967" t="s">
        <v>49</v>
      </c>
      <c r="W3967" t="s">
        <v>49</v>
      </c>
      <c r="X3967" t="s">
        <v>49</v>
      </c>
      <c r="Y3967" t="s">
        <v>49</v>
      </c>
      <c r="Z3967" t="s">
        <v>49</v>
      </c>
      <c r="AA3967" t="s">
        <v>49</v>
      </c>
      <c r="AB3967" t="s">
        <v>49</v>
      </c>
      <c r="AC3967" t="s">
        <v>49</v>
      </c>
      <c r="AD3967" t="s">
        <v>49</v>
      </c>
      <c r="AE3967" t="s">
        <v>49</v>
      </c>
      <c r="AF3967" t="s">
        <v>49</v>
      </c>
      <c r="AG3967" t="s">
        <v>49</v>
      </c>
      <c r="AH3967" t="s">
        <v>49</v>
      </c>
      <c r="AI3967" t="s">
        <v>49</v>
      </c>
      <c r="AJ3967" t="s">
        <v>49</v>
      </c>
      <c r="AK3967" t="s">
        <v>49</v>
      </c>
      <c r="AL3967" t="s">
        <v>49</v>
      </c>
      <c r="AM3967" t="s">
        <v>49</v>
      </c>
    </row>
    <row r="3968" spans="1:39" customFormat="1" hidden="1" x14ac:dyDescent="0.2">
      <c r="A3968" t="s">
        <v>299</v>
      </c>
      <c r="B3968" s="1" t="s">
        <v>70</v>
      </c>
      <c r="C3968" t="s">
        <v>507</v>
      </c>
      <c r="D3968" s="1" t="s">
        <v>216</v>
      </c>
      <c r="E3968" t="s">
        <v>49</v>
      </c>
      <c r="F3968" t="s">
        <v>49</v>
      </c>
      <c r="G3968" t="s">
        <v>49</v>
      </c>
      <c r="H3968" t="s">
        <v>49</v>
      </c>
      <c r="I3968" t="s">
        <v>49</v>
      </c>
      <c r="J3968" t="s">
        <v>49</v>
      </c>
      <c r="K3968" t="s">
        <v>49</v>
      </c>
      <c r="L3968" t="s">
        <v>49</v>
      </c>
      <c r="M3968" t="s">
        <v>49</v>
      </c>
      <c r="N3968" t="s">
        <v>49</v>
      </c>
      <c r="O3968" t="s">
        <v>49</v>
      </c>
      <c r="P3968" t="s">
        <v>49</v>
      </c>
      <c r="Q3968" t="s">
        <v>49</v>
      </c>
      <c r="R3968" t="s">
        <v>49</v>
      </c>
      <c r="S3968" t="s">
        <v>49</v>
      </c>
      <c r="T3968" t="s">
        <v>49</v>
      </c>
      <c r="U3968" t="s">
        <v>49</v>
      </c>
      <c r="V3968" t="s">
        <v>49</v>
      </c>
      <c r="W3968" t="s">
        <v>49</v>
      </c>
      <c r="X3968" t="s">
        <v>49</v>
      </c>
      <c r="Y3968" t="s">
        <v>49</v>
      </c>
      <c r="Z3968" t="s">
        <v>49</v>
      </c>
      <c r="AA3968" t="s">
        <v>49</v>
      </c>
      <c r="AB3968" t="s">
        <v>49</v>
      </c>
      <c r="AC3968" t="s">
        <v>49</v>
      </c>
      <c r="AD3968" t="s">
        <v>49</v>
      </c>
      <c r="AE3968" t="s">
        <v>49</v>
      </c>
      <c r="AF3968" t="s">
        <v>49</v>
      </c>
      <c r="AG3968" t="s">
        <v>49</v>
      </c>
      <c r="AH3968" t="s">
        <v>49</v>
      </c>
      <c r="AI3968" t="s">
        <v>49</v>
      </c>
      <c r="AJ3968" t="s">
        <v>49</v>
      </c>
      <c r="AK3968" t="s">
        <v>49</v>
      </c>
      <c r="AL3968" t="s">
        <v>49</v>
      </c>
      <c r="AM3968" t="s">
        <v>49</v>
      </c>
    </row>
    <row r="3969" spans="1:39" customFormat="1" hidden="1" x14ac:dyDescent="0.2">
      <c r="A3969" t="s">
        <v>299</v>
      </c>
      <c r="B3969" s="1" t="s">
        <v>70</v>
      </c>
      <c r="C3969" t="s">
        <v>118</v>
      </c>
      <c r="D3969" s="1" t="s">
        <v>580</v>
      </c>
      <c r="E3969" t="s">
        <v>49</v>
      </c>
      <c r="F3969" t="s">
        <v>49</v>
      </c>
      <c r="G3969" t="s">
        <v>49</v>
      </c>
      <c r="H3969" t="s">
        <v>49</v>
      </c>
      <c r="I3969" t="s">
        <v>49</v>
      </c>
      <c r="J3969" t="s">
        <v>49</v>
      </c>
      <c r="K3969" t="s">
        <v>49</v>
      </c>
      <c r="L3969" t="s">
        <v>49</v>
      </c>
      <c r="M3969" t="s">
        <v>49</v>
      </c>
      <c r="N3969" t="s">
        <v>49</v>
      </c>
      <c r="O3969" t="s">
        <v>49</v>
      </c>
      <c r="P3969" t="s">
        <v>49</v>
      </c>
      <c r="Q3969" t="s">
        <v>49</v>
      </c>
      <c r="R3969" t="s">
        <v>49</v>
      </c>
      <c r="S3969" t="s">
        <v>49</v>
      </c>
      <c r="T3969" t="s">
        <v>49</v>
      </c>
      <c r="U3969" t="s">
        <v>49</v>
      </c>
      <c r="V3969" t="s">
        <v>49</v>
      </c>
      <c r="W3969" t="s">
        <v>49</v>
      </c>
      <c r="X3969" t="s">
        <v>49</v>
      </c>
      <c r="Y3969" t="s">
        <v>49</v>
      </c>
      <c r="Z3969" t="s">
        <v>49</v>
      </c>
      <c r="AA3969" t="s">
        <v>49</v>
      </c>
      <c r="AB3969" t="s">
        <v>49</v>
      </c>
      <c r="AC3969" t="s">
        <v>49</v>
      </c>
      <c r="AD3969" t="s">
        <v>49</v>
      </c>
      <c r="AE3969" t="s">
        <v>49</v>
      </c>
      <c r="AF3969" t="s">
        <v>49</v>
      </c>
      <c r="AG3969" t="s">
        <v>49</v>
      </c>
      <c r="AH3969" t="s">
        <v>49</v>
      </c>
      <c r="AI3969" t="s">
        <v>49</v>
      </c>
      <c r="AJ3969" t="s">
        <v>49</v>
      </c>
      <c r="AK3969" t="s">
        <v>49</v>
      </c>
      <c r="AL3969" t="s">
        <v>49</v>
      </c>
      <c r="AM3969" t="s">
        <v>49</v>
      </c>
    </row>
    <row r="3970" spans="1:39" customFormat="1" hidden="1" x14ac:dyDescent="0.2">
      <c r="A3970" t="s">
        <v>299</v>
      </c>
      <c r="B3970" s="1" t="s">
        <v>70</v>
      </c>
      <c r="C3970" t="s">
        <v>508</v>
      </c>
      <c r="D3970" s="1" t="s">
        <v>500</v>
      </c>
      <c r="E3970" t="s">
        <v>49</v>
      </c>
      <c r="F3970" t="s">
        <v>49</v>
      </c>
      <c r="G3970" t="s">
        <v>49</v>
      </c>
      <c r="H3970" t="s">
        <v>49</v>
      </c>
      <c r="I3970" t="s">
        <v>49</v>
      </c>
      <c r="J3970" t="s">
        <v>49</v>
      </c>
      <c r="K3970" t="s">
        <v>49</v>
      </c>
      <c r="L3970" t="s">
        <v>49</v>
      </c>
      <c r="M3970" t="s">
        <v>49</v>
      </c>
      <c r="N3970" t="s">
        <v>49</v>
      </c>
      <c r="O3970" t="s">
        <v>49</v>
      </c>
      <c r="P3970" t="s">
        <v>49</v>
      </c>
      <c r="Q3970" t="s">
        <v>49</v>
      </c>
      <c r="R3970" t="s">
        <v>49</v>
      </c>
      <c r="S3970" t="s">
        <v>49</v>
      </c>
      <c r="T3970" t="s">
        <v>49</v>
      </c>
      <c r="U3970" t="s">
        <v>49</v>
      </c>
      <c r="V3970" t="s">
        <v>49</v>
      </c>
      <c r="W3970" t="s">
        <v>49</v>
      </c>
      <c r="X3970" t="s">
        <v>49</v>
      </c>
      <c r="Y3970" t="s">
        <v>49</v>
      </c>
      <c r="Z3970" t="s">
        <v>49</v>
      </c>
      <c r="AA3970" t="s">
        <v>49</v>
      </c>
      <c r="AB3970" t="s">
        <v>49</v>
      </c>
      <c r="AC3970" t="s">
        <v>49</v>
      </c>
      <c r="AD3970" t="s">
        <v>49</v>
      </c>
      <c r="AE3970" t="s">
        <v>49</v>
      </c>
      <c r="AF3970" t="s">
        <v>49</v>
      </c>
      <c r="AG3970" t="s">
        <v>49</v>
      </c>
      <c r="AH3970" t="s">
        <v>49</v>
      </c>
      <c r="AI3970" t="s">
        <v>49</v>
      </c>
      <c r="AJ3970" t="s">
        <v>49</v>
      </c>
      <c r="AK3970" t="s">
        <v>49</v>
      </c>
      <c r="AL3970" t="s">
        <v>49</v>
      </c>
      <c r="AM3970" t="s">
        <v>49</v>
      </c>
    </row>
    <row r="3971" spans="1:39" customFormat="1" hidden="1" x14ac:dyDescent="0.2">
      <c r="A3971" t="s">
        <v>299</v>
      </c>
      <c r="B3971" s="1" t="s">
        <v>70</v>
      </c>
      <c r="C3971" t="s">
        <v>528</v>
      </c>
      <c r="D3971" s="1" t="s">
        <v>397</v>
      </c>
      <c r="E3971" t="s">
        <v>49</v>
      </c>
      <c r="F3971" t="s">
        <v>49</v>
      </c>
      <c r="G3971" t="s">
        <v>49</v>
      </c>
      <c r="H3971" t="s">
        <v>49</v>
      </c>
      <c r="I3971" t="s">
        <v>49</v>
      </c>
      <c r="J3971" t="s">
        <v>49</v>
      </c>
      <c r="K3971" t="s">
        <v>49</v>
      </c>
      <c r="L3971" t="s">
        <v>49</v>
      </c>
      <c r="M3971" t="s">
        <v>49</v>
      </c>
      <c r="N3971" t="s">
        <v>49</v>
      </c>
      <c r="O3971" t="s">
        <v>49</v>
      </c>
      <c r="P3971" t="s">
        <v>49</v>
      </c>
      <c r="Q3971" t="s">
        <v>49</v>
      </c>
      <c r="R3971" t="s">
        <v>49</v>
      </c>
      <c r="S3971" t="s">
        <v>49</v>
      </c>
      <c r="T3971" t="s">
        <v>49</v>
      </c>
      <c r="U3971" t="s">
        <v>49</v>
      </c>
      <c r="V3971" t="s">
        <v>49</v>
      </c>
      <c r="W3971" t="s">
        <v>49</v>
      </c>
      <c r="X3971" t="s">
        <v>49</v>
      </c>
      <c r="Y3971" t="s">
        <v>49</v>
      </c>
      <c r="Z3971" t="s">
        <v>49</v>
      </c>
      <c r="AA3971" t="s">
        <v>49</v>
      </c>
      <c r="AB3971" t="s">
        <v>49</v>
      </c>
      <c r="AC3971" t="s">
        <v>49</v>
      </c>
      <c r="AD3971" t="s">
        <v>49</v>
      </c>
      <c r="AE3971" t="s">
        <v>49</v>
      </c>
      <c r="AF3971" t="s">
        <v>49</v>
      </c>
      <c r="AG3971" t="s">
        <v>49</v>
      </c>
      <c r="AH3971" t="s">
        <v>49</v>
      </c>
      <c r="AI3971" t="s">
        <v>49</v>
      </c>
      <c r="AJ3971" t="s">
        <v>49</v>
      </c>
      <c r="AK3971" t="s">
        <v>49</v>
      </c>
      <c r="AL3971" t="s">
        <v>49</v>
      </c>
      <c r="AM3971" t="s">
        <v>49</v>
      </c>
    </row>
    <row r="3972" spans="1:39" customFormat="1" hidden="1" x14ac:dyDescent="0.2">
      <c r="A3972" t="s">
        <v>299</v>
      </c>
      <c r="B3972" s="1" t="s">
        <v>70</v>
      </c>
      <c r="C3972" t="s">
        <v>521</v>
      </c>
      <c r="D3972" s="1" t="s">
        <v>111</v>
      </c>
      <c r="E3972" t="s">
        <v>49</v>
      </c>
      <c r="F3972" t="s">
        <v>49</v>
      </c>
      <c r="G3972" t="s">
        <v>49</v>
      </c>
      <c r="H3972" t="s">
        <v>49</v>
      </c>
      <c r="I3972" t="s">
        <v>49</v>
      </c>
      <c r="J3972" t="s">
        <v>49</v>
      </c>
      <c r="K3972" t="s">
        <v>49</v>
      </c>
      <c r="L3972" t="s">
        <v>49</v>
      </c>
      <c r="M3972" t="s">
        <v>49</v>
      </c>
      <c r="N3972" t="s">
        <v>49</v>
      </c>
      <c r="O3972" t="s">
        <v>49</v>
      </c>
      <c r="P3972" t="s">
        <v>49</v>
      </c>
      <c r="Q3972" t="s">
        <v>49</v>
      </c>
      <c r="R3972" t="s">
        <v>49</v>
      </c>
      <c r="S3972" t="s">
        <v>49</v>
      </c>
      <c r="T3972" t="s">
        <v>49</v>
      </c>
      <c r="U3972" t="s">
        <v>49</v>
      </c>
      <c r="V3972" t="s">
        <v>49</v>
      </c>
      <c r="W3972" t="s">
        <v>49</v>
      </c>
      <c r="X3972" t="s">
        <v>49</v>
      </c>
      <c r="Y3972" t="s">
        <v>49</v>
      </c>
      <c r="Z3972" t="s">
        <v>49</v>
      </c>
      <c r="AA3972" t="s">
        <v>49</v>
      </c>
      <c r="AB3972" t="s">
        <v>49</v>
      </c>
      <c r="AC3972" t="s">
        <v>49</v>
      </c>
      <c r="AD3972" t="s">
        <v>49</v>
      </c>
      <c r="AE3972" t="s">
        <v>49</v>
      </c>
      <c r="AF3972" t="s">
        <v>49</v>
      </c>
      <c r="AG3972" t="s">
        <v>49</v>
      </c>
      <c r="AH3972" t="s">
        <v>49</v>
      </c>
      <c r="AI3972" t="s">
        <v>49</v>
      </c>
      <c r="AJ3972" t="s">
        <v>49</v>
      </c>
      <c r="AK3972" t="s">
        <v>49</v>
      </c>
      <c r="AL3972" t="s">
        <v>49</v>
      </c>
      <c r="AM3972" t="s">
        <v>49</v>
      </c>
    </row>
    <row r="3973" spans="1:39" customFormat="1" hidden="1" x14ac:dyDescent="0.2">
      <c r="A3973" t="s">
        <v>299</v>
      </c>
      <c r="B3973" s="1" t="s">
        <v>70</v>
      </c>
      <c r="C3973" t="s">
        <v>50</v>
      </c>
      <c r="D3973" s="1" t="s">
        <v>569</v>
      </c>
      <c r="E3973">
        <v>3.0232437296487253</v>
      </c>
      <c r="F3973">
        <v>-0.44696828395651672</v>
      </c>
      <c r="G3973">
        <v>-2.1889817677165504</v>
      </c>
      <c r="H3973">
        <v>-0.26796252584759706</v>
      </c>
      <c r="I3973">
        <v>1.0006664752602414</v>
      </c>
      <c r="J3973">
        <v>-3.1129972032008344</v>
      </c>
      <c r="K3973">
        <v>-4.3866039906965231</v>
      </c>
      <c r="L3973">
        <v>-10.974869352918896</v>
      </c>
      <c r="M3973">
        <v>-11.778006777971028</v>
      </c>
      <c r="N3973">
        <v>-6.0901866877493855</v>
      </c>
      <c r="O3973">
        <v>-5.8849596373491195</v>
      </c>
      <c r="P3973">
        <v>-3.2348266141639437</v>
      </c>
      <c r="Q3973">
        <v>-11.112363697748025</v>
      </c>
      <c r="R3973">
        <v>-3.4365041120962294</v>
      </c>
      <c r="S3973">
        <v>2.2635077561286034</v>
      </c>
      <c r="T3973">
        <v>-2.8469523914187609</v>
      </c>
      <c r="U3973">
        <v>-3.7874370644939148</v>
      </c>
      <c r="V3973">
        <v>-6.52181455699764</v>
      </c>
      <c r="W3973">
        <v>-7.8293771667899126</v>
      </c>
      <c r="X3973">
        <v>-2.0092242514230323</v>
      </c>
      <c r="Y3973">
        <v>-0.84663416175365047</v>
      </c>
      <c r="Z3973">
        <v>-6.4141542458347152</v>
      </c>
      <c r="AA3973">
        <v>-4.6448754243994559</v>
      </c>
      <c r="AB3973">
        <v>-0.1349677135616382</v>
      </c>
      <c r="AC3973">
        <v>1.5981597110883303</v>
      </c>
      <c r="AD3973">
        <v>2.5619833998786006</v>
      </c>
      <c r="AE3973">
        <v>8.5303756893468528</v>
      </c>
      <c r="AF3973">
        <v>2.7096730601669399</v>
      </c>
      <c r="AG3973">
        <v>-0.56873396783445151</v>
      </c>
      <c r="AH3973">
        <v>5.9503138971474749</v>
      </c>
      <c r="AI3973">
        <v>5.6758816668926428</v>
      </c>
      <c r="AJ3973">
        <v>9.0730376643714159</v>
      </c>
      <c r="AK3973">
        <v>2.3168787418115135</v>
      </c>
      <c r="AL3973">
        <v>1.2086938998183752</v>
      </c>
      <c r="AM3973">
        <v>-5.7394177331431973</v>
      </c>
    </row>
    <row r="3974" spans="1:39" customFormat="1" hidden="1" x14ac:dyDescent="0.2">
      <c r="A3974" t="s">
        <v>299</v>
      </c>
      <c r="B3974" s="1" t="s">
        <v>70</v>
      </c>
      <c r="C3974" t="s">
        <v>229</v>
      </c>
      <c r="D3974" s="1" t="s">
        <v>536</v>
      </c>
      <c r="E3974" t="s">
        <v>49</v>
      </c>
      <c r="F3974" t="s">
        <v>49</v>
      </c>
      <c r="G3974" t="s">
        <v>49</v>
      </c>
      <c r="H3974" t="s">
        <v>49</v>
      </c>
      <c r="I3974" t="s">
        <v>49</v>
      </c>
      <c r="J3974" t="s">
        <v>49</v>
      </c>
      <c r="K3974" t="s">
        <v>49</v>
      </c>
      <c r="L3974" t="s">
        <v>49</v>
      </c>
      <c r="M3974" t="s">
        <v>49</v>
      </c>
      <c r="N3974" t="s">
        <v>49</v>
      </c>
      <c r="O3974" t="s">
        <v>49</v>
      </c>
      <c r="P3974" t="s">
        <v>49</v>
      </c>
      <c r="Q3974" t="s">
        <v>49</v>
      </c>
      <c r="R3974" t="s">
        <v>49</v>
      </c>
      <c r="S3974" t="s">
        <v>49</v>
      </c>
      <c r="T3974" t="s">
        <v>49</v>
      </c>
      <c r="U3974" t="s">
        <v>49</v>
      </c>
      <c r="V3974" t="s">
        <v>49</v>
      </c>
      <c r="W3974" t="s">
        <v>49</v>
      </c>
      <c r="X3974" t="s">
        <v>49</v>
      </c>
      <c r="Y3974" t="s">
        <v>49</v>
      </c>
      <c r="Z3974" t="s">
        <v>49</v>
      </c>
      <c r="AA3974" t="s">
        <v>49</v>
      </c>
      <c r="AB3974" t="s">
        <v>49</v>
      </c>
      <c r="AC3974" t="s">
        <v>49</v>
      </c>
      <c r="AD3974" t="s">
        <v>49</v>
      </c>
      <c r="AE3974" t="s">
        <v>49</v>
      </c>
      <c r="AF3974" t="s">
        <v>49</v>
      </c>
      <c r="AG3974" t="s">
        <v>49</v>
      </c>
      <c r="AH3974" t="s">
        <v>49</v>
      </c>
      <c r="AI3974" t="s">
        <v>49</v>
      </c>
      <c r="AJ3974" t="s">
        <v>49</v>
      </c>
      <c r="AK3974" t="s">
        <v>49</v>
      </c>
      <c r="AL3974" t="s">
        <v>49</v>
      </c>
      <c r="AM3974" t="s">
        <v>49</v>
      </c>
    </row>
    <row r="3975" spans="1:39" customFormat="1" hidden="1" x14ac:dyDescent="0.2">
      <c r="A3975" t="s">
        <v>299</v>
      </c>
      <c r="B3975" s="1" t="s">
        <v>70</v>
      </c>
      <c r="C3975" t="s">
        <v>522</v>
      </c>
      <c r="D3975" s="1" t="s">
        <v>468</v>
      </c>
      <c r="E3975" t="s">
        <v>49</v>
      </c>
      <c r="F3975" t="s">
        <v>49</v>
      </c>
      <c r="G3975" t="s">
        <v>49</v>
      </c>
      <c r="H3975" t="s">
        <v>49</v>
      </c>
      <c r="I3975" t="s">
        <v>49</v>
      </c>
      <c r="J3975" t="s">
        <v>49</v>
      </c>
      <c r="K3975" t="s">
        <v>49</v>
      </c>
      <c r="L3975" t="s">
        <v>49</v>
      </c>
      <c r="M3975" t="s">
        <v>49</v>
      </c>
      <c r="N3975" t="s">
        <v>49</v>
      </c>
      <c r="O3975" t="s">
        <v>49</v>
      </c>
      <c r="P3975" t="s">
        <v>49</v>
      </c>
      <c r="Q3975" t="s">
        <v>49</v>
      </c>
      <c r="R3975" t="s">
        <v>49</v>
      </c>
      <c r="S3975" t="s">
        <v>49</v>
      </c>
      <c r="T3975" t="s">
        <v>49</v>
      </c>
      <c r="U3975" t="s">
        <v>49</v>
      </c>
      <c r="V3975" t="s">
        <v>49</v>
      </c>
      <c r="W3975" t="s">
        <v>49</v>
      </c>
      <c r="X3975" t="s">
        <v>49</v>
      </c>
      <c r="Y3975" t="s">
        <v>49</v>
      </c>
      <c r="Z3975" t="s">
        <v>49</v>
      </c>
      <c r="AA3975" t="s">
        <v>49</v>
      </c>
      <c r="AB3975" t="s">
        <v>49</v>
      </c>
      <c r="AC3975" t="s">
        <v>49</v>
      </c>
      <c r="AD3975">
        <v>0</v>
      </c>
      <c r="AE3975">
        <v>0</v>
      </c>
      <c r="AF3975">
        <v>0</v>
      </c>
      <c r="AG3975">
        <v>4</v>
      </c>
      <c r="AH3975">
        <v>4</v>
      </c>
      <c r="AI3975">
        <v>5</v>
      </c>
      <c r="AJ3975">
        <v>5</v>
      </c>
      <c r="AK3975" t="s">
        <v>49</v>
      </c>
      <c r="AL3975" t="s">
        <v>49</v>
      </c>
      <c r="AM3975" t="s">
        <v>49</v>
      </c>
    </row>
    <row r="3976" spans="1:39" customFormat="1" hidden="1" x14ac:dyDescent="0.2">
      <c r="A3976" t="s">
        <v>299</v>
      </c>
      <c r="B3976" s="1" t="s">
        <v>70</v>
      </c>
      <c r="C3976" t="s">
        <v>28</v>
      </c>
      <c r="D3976" s="1" t="s">
        <v>553</v>
      </c>
      <c r="E3976" t="s">
        <v>49</v>
      </c>
      <c r="F3976" t="s">
        <v>49</v>
      </c>
      <c r="G3976" t="s">
        <v>49</v>
      </c>
      <c r="H3976" t="s">
        <v>49</v>
      </c>
      <c r="I3976" t="s">
        <v>49</v>
      </c>
      <c r="J3976" t="s">
        <v>49</v>
      </c>
      <c r="K3976" t="s">
        <v>49</v>
      </c>
      <c r="L3976" t="s">
        <v>49</v>
      </c>
      <c r="M3976" t="s">
        <v>49</v>
      </c>
      <c r="N3976" t="s">
        <v>49</v>
      </c>
      <c r="O3976" t="s">
        <v>49</v>
      </c>
      <c r="P3976" t="s">
        <v>49</v>
      </c>
      <c r="Q3976" t="s">
        <v>49</v>
      </c>
      <c r="R3976" t="s">
        <v>49</v>
      </c>
      <c r="S3976" t="s">
        <v>49</v>
      </c>
      <c r="T3976" t="s">
        <v>49</v>
      </c>
      <c r="U3976" t="s">
        <v>49</v>
      </c>
      <c r="V3976">
        <v>97.53362706469207</v>
      </c>
      <c r="W3976">
        <v>106.44734406811031</v>
      </c>
      <c r="X3976">
        <v>108.41320829663404</v>
      </c>
      <c r="Y3976">
        <v>114.98436996455044</v>
      </c>
      <c r="Z3976">
        <v>122.11179628091251</v>
      </c>
      <c r="AA3976">
        <v>115.78464743683794</v>
      </c>
      <c r="AB3976">
        <v>118.77205903590099</v>
      </c>
      <c r="AC3976">
        <v>110.30117455360173</v>
      </c>
      <c r="AD3976">
        <v>102.20145261382373</v>
      </c>
      <c r="AE3976">
        <v>96.622024659757059</v>
      </c>
      <c r="AF3976">
        <v>85.288945351966149</v>
      </c>
      <c r="AG3976">
        <v>81.752947984555689</v>
      </c>
      <c r="AH3976">
        <v>74.416454508910618</v>
      </c>
      <c r="AI3976">
        <v>72.95429816839308</v>
      </c>
      <c r="AJ3976">
        <v>71.528049573735913</v>
      </c>
      <c r="AK3976">
        <v>81.911325423599081</v>
      </c>
      <c r="AL3976">
        <v>76.10718866691893</v>
      </c>
      <c r="AM3976">
        <v>73.469076141425049</v>
      </c>
    </row>
    <row r="3977" spans="1:39" customFormat="1" hidden="1" x14ac:dyDescent="0.2">
      <c r="A3977" t="s">
        <v>299</v>
      </c>
      <c r="B3977" s="1" t="s">
        <v>70</v>
      </c>
      <c r="C3977" t="s">
        <v>342</v>
      </c>
      <c r="D3977" s="1" t="s">
        <v>491</v>
      </c>
      <c r="E3977" t="s">
        <v>49</v>
      </c>
      <c r="F3977" t="s">
        <v>49</v>
      </c>
      <c r="G3977" t="s">
        <v>49</v>
      </c>
      <c r="H3977" t="s">
        <v>49</v>
      </c>
      <c r="I3977" t="s">
        <v>49</v>
      </c>
      <c r="J3977" t="s">
        <v>49</v>
      </c>
      <c r="K3977" t="s">
        <v>49</v>
      </c>
      <c r="L3977" t="s">
        <v>49</v>
      </c>
      <c r="M3977" t="s">
        <v>49</v>
      </c>
      <c r="N3977" t="s">
        <v>49</v>
      </c>
      <c r="O3977" t="s">
        <v>49</v>
      </c>
      <c r="P3977" t="s">
        <v>49</v>
      </c>
      <c r="Q3977" t="s">
        <v>49</v>
      </c>
      <c r="R3977" t="s">
        <v>49</v>
      </c>
      <c r="S3977" t="s">
        <v>49</v>
      </c>
      <c r="T3977" t="s">
        <v>49</v>
      </c>
      <c r="U3977" t="s">
        <v>49</v>
      </c>
      <c r="V3977" t="s">
        <v>49</v>
      </c>
      <c r="W3977" t="s">
        <v>49</v>
      </c>
      <c r="X3977" t="s">
        <v>49</v>
      </c>
      <c r="Y3977" t="s">
        <v>49</v>
      </c>
      <c r="Z3977" t="s">
        <v>49</v>
      </c>
      <c r="AA3977" t="s">
        <v>49</v>
      </c>
      <c r="AB3977" t="s">
        <v>49</v>
      </c>
      <c r="AC3977" t="s">
        <v>49</v>
      </c>
      <c r="AD3977" t="s">
        <v>49</v>
      </c>
      <c r="AE3977" t="s">
        <v>49</v>
      </c>
      <c r="AF3977">
        <v>62.281089999999999</v>
      </c>
      <c r="AG3977">
        <v>64.778620000000004</v>
      </c>
      <c r="AH3977">
        <v>65.214089999999999</v>
      </c>
      <c r="AI3977">
        <v>65.497500000000002</v>
      </c>
      <c r="AJ3977">
        <v>66.139409999999998</v>
      </c>
      <c r="AK3977" t="s">
        <v>49</v>
      </c>
      <c r="AL3977" t="s">
        <v>49</v>
      </c>
      <c r="AM3977" t="s">
        <v>49</v>
      </c>
    </row>
    <row r="3978" spans="1:39" customFormat="1" hidden="1" x14ac:dyDescent="0.2">
      <c r="A3978" t="s">
        <v>299</v>
      </c>
      <c r="B3978" s="1" t="s">
        <v>70</v>
      </c>
      <c r="C3978" t="s">
        <v>207</v>
      </c>
      <c r="D3978" s="1" t="s">
        <v>110</v>
      </c>
      <c r="E3978" t="s">
        <v>49</v>
      </c>
      <c r="F3978" t="s">
        <v>49</v>
      </c>
      <c r="G3978" t="s">
        <v>49</v>
      </c>
      <c r="H3978" t="s">
        <v>49</v>
      </c>
      <c r="I3978" t="s">
        <v>49</v>
      </c>
      <c r="J3978" t="s">
        <v>49</v>
      </c>
      <c r="K3978" t="s">
        <v>49</v>
      </c>
      <c r="L3978" t="s">
        <v>49</v>
      </c>
      <c r="M3978" t="s">
        <v>49</v>
      </c>
      <c r="N3978" t="s">
        <v>49</v>
      </c>
      <c r="O3978" t="s">
        <v>49</v>
      </c>
      <c r="P3978" t="s">
        <v>49</v>
      </c>
      <c r="Q3978" t="s">
        <v>49</v>
      </c>
      <c r="R3978" t="s">
        <v>49</v>
      </c>
      <c r="S3978" t="s">
        <v>49</v>
      </c>
      <c r="T3978" t="s">
        <v>49</v>
      </c>
      <c r="U3978" t="s">
        <v>49</v>
      </c>
      <c r="V3978" t="s">
        <v>49</v>
      </c>
      <c r="W3978" t="s">
        <v>49</v>
      </c>
      <c r="X3978" t="s">
        <v>49</v>
      </c>
      <c r="Y3978" t="s">
        <v>49</v>
      </c>
      <c r="Z3978" t="s">
        <v>49</v>
      </c>
      <c r="AA3978" t="s">
        <v>49</v>
      </c>
      <c r="AB3978" t="s">
        <v>49</v>
      </c>
      <c r="AC3978" t="s">
        <v>49</v>
      </c>
      <c r="AD3978">
        <v>13.0880699157715</v>
      </c>
      <c r="AE3978">
        <v>13.457349777221699</v>
      </c>
      <c r="AF3978">
        <v>13.284859657287599</v>
      </c>
      <c r="AG3978">
        <v>13.4876699447632</v>
      </c>
      <c r="AH3978" t="s">
        <v>49</v>
      </c>
      <c r="AI3978">
        <v>18.424989700317401</v>
      </c>
      <c r="AJ3978" t="s">
        <v>49</v>
      </c>
      <c r="AK3978">
        <v>21.841009140014599</v>
      </c>
      <c r="AL3978" t="s">
        <v>49</v>
      </c>
      <c r="AM3978" t="s">
        <v>49</v>
      </c>
    </row>
    <row r="3979" spans="1:39" customFormat="1" hidden="1" x14ac:dyDescent="0.2">
      <c r="A3979" t="s">
        <v>299</v>
      </c>
      <c r="B3979" s="1" t="s">
        <v>70</v>
      </c>
      <c r="C3979" t="s">
        <v>40</v>
      </c>
      <c r="D3979" s="1" t="s">
        <v>286</v>
      </c>
      <c r="E3979" t="s">
        <v>49</v>
      </c>
      <c r="F3979" t="s">
        <v>49</v>
      </c>
      <c r="G3979" t="s">
        <v>49</v>
      </c>
      <c r="H3979" t="s">
        <v>49</v>
      </c>
      <c r="I3979" t="s">
        <v>49</v>
      </c>
      <c r="J3979" t="s">
        <v>49</v>
      </c>
      <c r="K3979" t="s">
        <v>49</v>
      </c>
      <c r="L3979" t="s">
        <v>49</v>
      </c>
      <c r="M3979" t="s">
        <v>49</v>
      </c>
      <c r="N3979" t="s">
        <v>49</v>
      </c>
      <c r="O3979" t="s">
        <v>49</v>
      </c>
      <c r="P3979" t="s">
        <v>49</v>
      </c>
      <c r="Q3979" t="s">
        <v>49</v>
      </c>
      <c r="R3979" t="s">
        <v>49</v>
      </c>
      <c r="S3979" t="s">
        <v>49</v>
      </c>
      <c r="T3979" t="s">
        <v>49</v>
      </c>
      <c r="U3979" t="s">
        <v>49</v>
      </c>
      <c r="V3979" t="s">
        <v>49</v>
      </c>
      <c r="W3979" t="s">
        <v>49</v>
      </c>
      <c r="X3979" t="s">
        <v>49</v>
      </c>
      <c r="Y3979" t="s">
        <v>49</v>
      </c>
      <c r="Z3979" t="s">
        <v>49</v>
      </c>
      <c r="AA3979" t="s">
        <v>49</v>
      </c>
      <c r="AB3979" t="s">
        <v>49</v>
      </c>
      <c r="AC3979" t="s">
        <v>49</v>
      </c>
      <c r="AD3979">
        <v>4.2361102104187003</v>
      </c>
      <c r="AE3979">
        <v>4.2165699005126998</v>
      </c>
      <c r="AF3979">
        <v>4.4201598167419398</v>
      </c>
      <c r="AG3979">
        <v>4.5215201377868697</v>
      </c>
      <c r="AH3979" t="s">
        <v>49</v>
      </c>
      <c r="AI3979">
        <v>6.64273977279663</v>
      </c>
      <c r="AJ3979" t="s">
        <v>49</v>
      </c>
      <c r="AK3979">
        <v>9.47515964508057</v>
      </c>
      <c r="AL3979" t="s">
        <v>49</v>
      </c>
      <c r="AM3979" t="s">
        <v>49</v>
      </c>
    </row>
    <row r="3980" spans="1:39" customFormat="1" hidden="1" x14ac:dyDescent="0.2">
      <c r="A3980" t="s">
        <v>299</v>
      </c>
      <c r="B3980" s="1" t="s">
        <v>70</v>
      </c>
      <c r="C3980" t="s">
        <v>445</v>
      </c>
      <c r="D3980" s="1" t="s">
        <v>307</v>
      </c>
      <c r="E3980" t="s">
        <v>49</v>
      </c>
      <c r="F3980" t="s">
        <v>49</v>
      </c>
      <c r="G3980" t="s">
        <v>49</v>
      </c>
      <c r="H3980">
        <v>3.6659310000000001</v>
      </c>
      <c r="I3980">
        <v>3.6803759999999999</v>
      </c>
      <c r="J3980">
        <v>3.7005300000000001</v>
      </c>
      <c r="K3980">
        <v>3.713543</v>
      </c>
      <c r="L3980">
        <v>3.716383</v>
      </c>
      <c r="M3980">
        <v>3.7458230000000001</v>
      </c>
      <c r="N3980">
        <v>3.7445469999999998</v>
      </c>
      <c r="O3980">
        <v>3.7615500000000002</v>
      </c>
      <c r="P3980">
        <v>3.7908270000000002</v>
      </c>
      <c r="Q3980">
        <v>3.8455300000000001</v>
      </c>
      <c r="R3980">
        <v>3.6118489999999999</v>
      </c>
      <c r="S3980">
        <v>4.1419839999999999</v>
      </c>
      <c r="T3980">
        <v>4.4657239999999998</v>
      </c>
      <c r="U3980">
        <v>4.4227280000000002</v>
      </c>
      <c r="V3980">
        <v>4.5040040000000001</v>
      </c>
      <c r="W3980">
        <v>4.427613</v>
      </c>
      <c r="X3980">
        <v>4.9360480000000004</v>
      </c>
      <c r="Y3980">
        <v>4.4552829999999997</v>
      </c>
      <c r="Z3980">
        <v>4.340268</v>
      </c>
      <c r="AA3980">
        <v>4.4701060000000004</v>
      </c>
      <c r="AB3980">
        <v>4.2717169999999998</v>
      </c>
      <c r="AC3980">
        <v>4.3670650000000002</v>
      </c>
      <c r="AD3980">
        <v>4.3778249999999996</v>
      </c>
      <c r="AE3980">
        <v>4.4128730000000003</v>
      </c>
      <c r="AF3980">
        <v>4.487304</v>
      </c>
      <c r="AG3980">
        <v>4.5391560000000002</v>
      </c>
      <c r="AH3980">
        <v>4.5200909999999999</v>
      </c>
      <c r="AI3980">
        <v>4.3183720000000001</v>
      </c>
      <c r="AJ3980">
        <v>4.8048799999999998</v>
      </c>
      <c r="AK3980">
        <v>4.7507650000000003</v>
      </c>
      <c r="AL3980">
        <v>4.4907539999999999</v>
      </c>
      <c r="AM3980" t="s">
        <v>49</v>
      </c>
    </row>
    <row r="3981" spans="1:39" customFormat="1" hidden="1" x14ac:dyDescent="0.2">
      <c r="A3981" t="s">
        <v>299</v>
      </c>
      <c r="B3981" s="1" t="s">
        <v>70</v>
      </c>
      <c r="C3981" t="s">
        <v>394</v>
      </c>
      <c r="D3981" s="1" t="s">
        <v>281</v>
      </c>
      <c r="E3981">
        <v>23.895990000000001</v>
      </c>
      <c r="F3981">
        <v>25.96143</v>
      </c>
      <c r="G3981">
        <v>24.33905</v>
      </c>
      <c r="H3981">
        <v>22.77983</v>
      </c>
      <c r="I3981">
        <v>22.33633</v>
      </c>
      <c r="J3981" t="s">
        <v>49</v>
      </c>
      <c r="K3981" t="s">
        <v>49</v>
      </c>
      <c r="L3981" t="s">
        <v>49</v>
      </c>
      <c r="M3981" t="s">
        <v>49</v>
      </c>
      <c r="N3981" t="s">
        <v>49</v>
      </c>
      <c r="O3981">
        <v>23.57741</v>
      </c>
      <c r="P3981" t="s">
        <v>49</v>
      </c>
      <c r="Q3981" t="s">
        <v>49</v>
      </c>
      <c r="R3981" t="s">
        <v>49</v>
      </c>
      <c r="S3981">
        <v>25.023969999999998</v>
      </c>
      <c r="T3981" t="s">
        <v>49</v>
      </c>
      <c r="U3981">
        <v>21.098980000000001</v>
      </c>
      <c r="V3981" t="s">
        <v>49</v>
      </c>
      <c r="W3981" t="s">
        <v>49</v>
      </c>
      <c r="X3981">
        <v>21.780290000000001</v>
      </c>
      <c r="Y3981">
        <v>23.11467</v>
      </c>
      <c r="Z3981">
        <v>21.982990000000001</v>
      </c>
      <c r="AA3981">
        <v>21.647690000000001</v>
      </c>
      <c r="AB3981">
        <v>14.78764</v>
      </c>
      <c r="AC3981">
        <v>22.72691</v>
      </c>
      <c r="AD3981">
        <v>20.23959</v>
      </c>
      <c r="AE3981">
        <v>21.016999999999999</v>
      </c>
      <c r="AF3981">
        <v>24.274789999999999</v>
      </c>
      <c r="AG3981" t="s">
        <v>49</v>
      </c>
      <c r="AH3981" t="s">
        <v>49</v>
      </c>
      <c r="AI3981" t="s">
        <v>49</v>
      </c>
      <c r="AJ3981" t="s">
        <v>49</v>
      </c>
      <c r="AK3981" t="s">
        <v>49</v>
      </c>
      <c r="AL3981" t="s">
        <v>49</v>
      </c>
      <c r="AM3981" t="s">
        <v>49</v>
      </c>
    </row>
    <row r="3982" spans="1:39" customFormat="1" hidden="1" x14ac:dyDescent="0.2">
      <c r="A3982" t="s">
        <v>299</v>
      </c>
      <c r="B3982" s="1" t="s">
        <v>70</v>
      </c>
      <c r="C3982" t="s">
        <v>163</v>
      </c>
      <c r="D3982" s="1" t="s">
        <v>190</v>
      </c>
      <c r="E3982" t="s">
        <v>49</v>
      </c>
      <c r="F3982" t="s">
        <v>49</v>
      </c>
      <c r="G3982" t="s">
        <v>49</v>
      </c>
      <c r="H3982" t="s">
        <v>49</v>
      </c>
      <c r="I3982" t="s">
        <v>49</v>
      </c>
      <c r="J3982" t="s">
        <v>49</v>
      </c>
      <c r="K3982" t="s">
        <v>49</v>
      </c>
      <c r="L3982" t="s">
        <v>49</v>
      </c>
      <c r="M3982" t="s">
        <v>49</v>
      </c>
      <c r="N3982" t="s">
        <v>49</v>
      </c>
      <c r="O3982" t="s">
        <v>49</v>
      </c>
      <c r="P3982" t="s">
        <v>49</v>
      </c>
      <c r="Q3982" t="s">
        <v>49</v>
      </c>
      <c r="R3982" t="s">
        <v>49</v>
      </c>
      <c r="S3982" t="s">
        <v>49</v>
      </c>
      <c r="T3982" t="s">
        <v>49</v>
      </c>
      <c r="U3982" t="s">
        <v>49</v>
      </c>
      <c r="V3982" t="s">
        <v>49</v>
      </c>
      <c r="W3982" t="s">
        <v>49</v>
      </c>
      <c r="X3982" t="s">
        <v>49</v>
      </c>
      <c r="Y3982" t="s">
        <v>49</v>
      </c>
      <c r="Z3982" t="s">
        <v>49</v>
      </c>
      <c r="AA3982" t="s">
        <v>49</v>
      </c>
      <c r="AB3982" t="s">
        <v>49</v>
      </c>
      <c r="AC3982" t="s">
        <v>49</v>
      </c>
      <c r="AD3982" t="s">
        <v>49</v>
      </c>
      <c r="AE3982" t="s">
        <v>49</v>
      </c>
      <c r="AF3982" t="s">
        <v>49</v>
      </c>
      <c r="AG3982" t="s">
        <v>49</v>
      </c>
      <c r="AH3982" t="s">
        <v>49</v>
      </c>
      <c r="AI3982" t="s">
        <v>49</v>
      </c>
      <c r="AJ3982">
        <v>33.6</v>
      </c>
      <c r="AK3982" t="s">
        <v>49</v>
      </c>
      <c r="AL3982" t="s">
        <v>49</v>
      </c>
      <c r="AM3982" t="s">
        <v>49</v>
      </c>
    </row>
    <row r="3983" spans="1:39" customFormat="1" hidden="1" x14ac:dyDescent="0.2">
      <c r="A3983" t="s">
        <v>299</v>
      </c>
      <c r="B3983" s="1" t="s">
        <v>70</v>
      </c>
      <c r="C3983" t="s">
        <v>427</v>
      </c>
      <c r="D3983" s="1" t="s">
        <v>225</v>
      </c>
      <c r="E3983" t="s">
        <v>49</v>
      </c>
      <c r="F3983" t="s">
        <v>49</v>
      </c>
      <c r="G3983" t="s">
        <v>49</v>
      </c>
      <c r="H3983" t="s">
        <v>49</v>
      </c>
      <c r="I3983" t="s">
        <v>49</v>
      </c>
      <c r="J3983" t="s">
        <v>49</v>
      </c>
      <c r="K3983" t="s">
        <v>49</v>
      </c>
      <c r="L3983" t="s">
        <v>49</v>
      </c>
      <c r="M3983" t="s">
        <v>49</v>
      </c>
      <c r="N3983" t="s">
        <v>49</v>
      </c>
      <c r="O3983" t="s">
        <v>49</v>
      </c>
      <c r="P3983" t="s">
        <v>49</v>
      </c>
      <c r="Q3983" t="s">
        <v>49</v>
      </c>
      <c r="R3983" t="s">
        <v>49</v>
      </c>
      <c r="S3983" t="s">
        <v>49</v>
      </c>
      <c r="T3983" t="s">
        <v>49</v>
      </c>
      <c r="U3983" t="s">
        <v>49</v>
      </c>
      <c r="V3983" t="s">
        <v>49</v>
      </c>
      <c r="W3983" t="s">
        <v>49</v>
      </c>
      <c r="X3983" t="s">
        <v>49</v>
      </c>
      <c r="Y3983" t="s">
        <v>49</v>
      </c>
      <c r="Z3983" t="s">
        <v>49</v>
      </c>
      <c r="AA3983" t="s">
        <v>49</v>
      </c>
      <c r="AB3983" t="s">
        <v>49</v>
      </c>
      <c r="AC3983" t="s">
        <v>49</v>
      </c>
      <c r="AD3983" t="s">
        <v>49</v>
      </c>
      <c r="AE3983" t="s">
        <v>49</v>
      </c>
      <c r="AF3983" t="s">
        <v>49</v>
      </c>
      <c r="AG3983" t="s">
        <v>49</v>
      </c>
      <c r="AH3983" t="s">
        <v>49</v>
      </c>
      <c r="AI3983" t="s">
        <v>49</v>
      </c>
      <c r="AJ3983">
        <v>9.3000000000000007</v>
      </c>
      <c r="AK3983" t="s">
        <v>49</v>
      </c>
      <c r="AL3983" t="s">
        <v>49</v>
      </c>
      <c r="AM3983" t="s">
        <v>49</v>
      </c>
    </row>
    <row r="3984" spans="1:39" customFormat="1" hidden="1" x14ac:dyDescent="0.2">
      <c r="A3984" t="s">
        <v>299</v>
      </c>
      <c r="B3984" s="1" t="s">
        <v>70</v>
      </c>
      <c r="C3984" t="s">
        <v>18</v>
      </c>
      <c r="D3984" s="1" t="s">
        <v>374</v>
      </c>
      <c r="E3984" t="s">
        <v>49</v>
      </c>
      <c r="F3984" t="s">
        <v>49</v>
      </c>
      <c r="G3984" t="s">
        <v>49</v>
      </c>
      <c r="H3984" t="s">
        <v>49</v>
      </c>
      <c r="I3984" t="s">
        <v>49</v>
      </c>
      <c r="J3984" t="s">
        <v>49</v>
      </c>
      <c r="K3984" t="s">
        <v>49</v>
      </c>
      <c r="L3984" t="s">
        <v>49</v>
      </c>
      <c r="M3984" t="s">
        <v>49</v>
      </c>
      <c r="N3984" t="s">
        <v>49</v>
      </c>
      <c r="O3984" t="s">
        <v>49</v>
      </c>
      <c r="P3984" t="s">
        <v>49</v>
      </c>
      <c r="Q3984" t="s">
        <v>49</v>
      </c>
      <c r="R3984" t="s">
        <v>49</v>
      </c>
      <c r="S3984" t="s">
        <v>49</v>
      </c>
      <c r="T3984" t="s">
        <v>49</v>
      </c>
      <c r="U3984" t="s">
        <v>49</v>
      </c>
      <c r="V3984" t="s">
        <v>49</v>
      </c>
      <c r="W3984" t="s">
        <v>49</v>
      </c>
      <c r="X3984" t="s">
        <v>49</v>
      </c>
      <c r="Y3984" t="s">
        <v>49</v>
      </c>
      <c r="Z3984" t="s">
        <v>49</v>
      </c>
      <c r="AA3984" t="s">
        <v>49</v>
      </c>
      <c r="AB3984" t="s">
        <v>49</v>
      </c>
      <c r="AC3984" t="s">
        <v>49</v>
      </c>
      <c r="AD3984" t="s">
        <v>49</v>
      </c>
      <c r="AE3984" t="s">
        <v>49</v>
      </c>
      <c r="AF3984" t="s">
        <v>49</v>
      </c>
      <c r="AG3984" t="s">
        <v>49</v>
      </c>
      <c r="AH3984" t="s">
        <v>49</v>
      </c>
      <c r="AI3984" t="s">
        <v>49</v>
      </c>
      <c r="AJ3984">
        <v>24.7</v>
      </c>
      <c r="AK3984" t="s">
        <v>49</v>
      </c>
      <c r="AL3984" t="s">
        <v>49</v>
      </c>
      <c r="AM3984" t="s">
        <v>49</v>
      </c>
    </row>
    <row r="3985" spans="1:39" customFormat="1" hidden="1" x14ac:dyDescent="0.2">
      <c r="A3985" t="s">
        <v>299</v>
      </c>
      <c r="B3985" s="1" t="s">
        <v>70</v>
      </c>
      <c r="C3985" t="s">
        <v>437</v>
      </c>
      <c r="D3985" s="1" t="s">
        <v>561</v>
      </c>
      <c r="E3985" t="s">
        <v>49</v>
      </c>
      <c r="F3985" t="s">
        <v>49</v>
      </c>
      <c r="G3985" t="s">
        <v>49</v>
      </c>
      <c r="H3985" t="s">
        <v>49</v>
      </c>
      <c r="I3985" t="s">
        <v>49</v>
      </c>
      <c r="J3985" t="s">
        <v>49</v>
      </c>
      <c r="K3985" t="s">
        <v>49</v>
      </c>
      <c r="L3985" t="s">
        <v>49</v>
      </c>
      <c r="M3985" t="s">
        <v>49</v>
      </c>
      <c r="N3985" t="s">
        <v>49</v>
      </c>
      <c r="O3985" t="s">
        <v>49</v>
      </c>
      <c r="P3985" t="s">
        <v>49</v>
      </c>
      <c r="Q3985" t="s">
        <v>49</v>
      </c>
      <c r="R3985" t="s">
        <v>49</v>
      </c>
      <c r="S3985" t="s">
        <v>49</v>
      </c>
      <c r="T3985" t="s">
        <v>49</v>
      </c>
      <c r="U3985" t="s">
        <v>49</v>
      </c>
      <c r="V3985" t="s">
        <v>49</v>
      </c>
      <c r="W3985" t="s">
        <v>49</v>
      </c>
      <c r="X3985" t="s">
        <v>49</v>
      </c>
      <c r="Y3985" t="s">
        <v>49</v>
      </c>
      <c r="Z3985" t="s">
        <v>49</v>
      </c>
      <c r="AA3985" t="s">
        <v>49</v>
      </c>
      <c r="AB3985" t="s">
        <v>49</v>
      </c>
      <c r="AC3985" t="s">
        <v>49</v>
      </c>
      <c r="AD3985" t="s">
        <v>49</v>
      </c>
      <c r="AE3985" t="s">
        <v>49</v>
      </c>
      <c r="AF3985" t="s">
        <v>49</v>
      </c>
      <c r="AG3985" t="s">
        <v>49</v>
      </c>
      <c r="AH3985" t="s">
        <v>49</v>
      </c>
      <c r="AI3985" t="s">
        <v>49</v>
      </c>
      <c r="AJ3985">
        <v>61.8</v>
      </c>
      <c r="AK3985" t="s">
        <v>49</v>
      </c>
      <c r="AL3985" t="s">
        <v>49</v>
      </c>
      <c r="AM3985" t="s">
        <v>49</v>
      </c>
    </row>
    <row r="3986" spans="1:39" customFormat="1" hidden="1" x14ac:dyDescent="0.2">
      <c r="A3986" t="s">
        <v>299</v>
      </c>
      <c r="B3986" s="1" t="s">
        <v>70</v>
      </c>
      <c r="C3986" t="s">
        <v>327</v>
      </c>
      <c r="D3986" s="1" t="s">
        <v>58</v>
      </c>
      <c r="E3986" t="s">
        <v>49</v>
      </c>
      <c r="F3986" t="s">
        <v>49</v>
      </c>
      <c r="G3986" t="s">
        <v>49</v>
      </c>
      <c r="H3986" t="s">
        <v>49</v>
      </c>
      <c r="I3986" t="s">
        <v>49</v>
      </c>
      <c r="J3986" t="s">
        <v>49</v>
      </c>
      <c r="K3986" t="s">
        <v>49</v>
      </c>
      <c r="L3986" t="s">
        <v>49</v>
      </c>
      <c r="M3986" t="s">
        <v>49</v>
      </c>
      <c r="N3986" t="s">
        <v>49</v>
      </c>
      <c r="O3986" t="s">
        <v>49</v>
      </c>
      <c r="P3986" t="s">
        <v>49</v>
      </c>
      <c r="Q3986" t="s">
        <v>49</v>
      </c>
      <c r="R3986" t="s">
        <v>49</v>
      </c>
      <c r="S3986" t="s">
        <v>49</v>
      </c>
      <c r="T3986" t="s">
        <v>49</v>
      </c>
      <c r="U3986" t="s">
        <v>49</v>
      </c>
      <c r="V3986" t="s">
        <v>49</v>
      </c>
      <c r="W3986" t="s">
        <v>49</v>
      </c>
      <c r="X3986" t="s">
        <v>49</v>
      </c>
      <c r="Y3986" t="s">
        <v>49</v>
      </c>
      <c r="Z3986" t="s">
        <v>49</v>
      </c>
      <c r="AA3986" t="s">
        <v>49</v>
      </c>
      <c r="AB3986" t="s">
        <v>49</v>
      </c>
      <c r="AC3986" t="s">
        <v>49</v>
      </c>
      <c r="AD3986" t="s">
        <v>49</v>
      </c>
      <c r="AE3986" t="s">
        <v>49</v>
      </c>
      <c r="AF3986" t="s">
        <v>49</v>
      </c>
      <c r="AG3986" t="s">
        <v>49</v>
      </c>
      <c r="AH3986" t="s">
        <v>49</v>
      </c>
      <c r="AI3986" t="s">
        <v>49</v>
      </c>
      <c r="AJ3986">
        <v>13.5</v>
      </c>
      <c r="AK3986" t="s">
        <v>49</v>
      </c>
      <c r="AL3986" t="s">
        <v>49</v>
      </c>
      <c r="AM3986" t="s">
        <v>49</v>
      </c>
    </row>
    <row r="3987" spans="1:39" customFormat="1" hidden="1" x14ac:dyDescent="0.2">
      <c r="A3987" t="s">
        <v>299</v>
      </c>
      <c r="B3987" s="1" t="s">
        <v>70</v>
      </c>
      <c r="C3987" t="s">
        <v>571</v>
      </c>
      <c r="D3987" s="1" t="s">
        <v>92</v>
      </c>
      <c r="E3987">
        <v>55.650704627831935</v>
      </c>
      <c r="F3987">
        <v>56.845546614244604</v>
      </c>
      <c r="G3987">
        <v>58.636778118715092</v>
      </c>
      <c r="H3987">
        <v>60.60162259771559</v>
      </c>
      <c r="I3987">
        <v>62.755657836673841</v>
      </c>
      <c r="J3987">
        <v>64.547021803760003</v>
      </c>
      <c r="K3987">
        <v>66.846021524862138</v>
      </c>
      <c r="L3987">
        <v>67.787599774828763</v>
      </c>
      <c r="M3987">
        <v>69.083503129765404</v>
      </c>
      <c r="N3987">
        <v>72.962574393790177</v>
      </c>
      <c r="O3987">
        <v>74.278517689622475</v>
      </c>
      <c r="P3987">
        <v>76.459625842117831</v>
      </c>
      <c r="Q3987">
        <v>73.009464557548469</v>
      </c>
      <c r="R3987">
        <v>76.440746073736733</v>
      </c>
      <c r="S3987">
        <v>77.39234059224917</v>
      </c>
      <c r="T3987">
        <v>75.657997929541679</v>
      </c>
      <c r="U3987">
        <v>76.913678868474221</v>
      </c>
      <c r="V3987">
        <v>78.058573095162345</v>
      </c>
      <c r="W3987">
        <v>79.85515814365948</v>
      </c>
      <c r="X3987">
        <v>81.678915518189896</v>
      </c>
      <c r="Y3987">
        <v>84.317215330896829</v>
      </c>
      <c r="Z3987">
        <v>86.020145941266208</v>
      </c>
      <c r="AA3987">
        <v>88.743929273596081</v>
      </c>
      <c r="AB3987">
        <v>89.742227290988978</v>
      </c>
      <c r="AC3987">
        <v>91.667807665019481</v>
      </c>
      <c r="AD3987">
        <v>93.753540407854985</v>
      </c>
      <c r="AE3987">
        <v>95.950835489671505</v>
      </c>
      <c r="AF3987">
        <v>100</v>
      </c>
      <c r="AG3987">
        <v>101.99715521495546</v>
      </c>
      <c r="AH3987">
        <v>104.16092395191821</v>
      </c>
      <c r="AI3987">
        <v>106.46160049335369</v>
      </c>
      <c r="AJ3987">
        <v>108.95382520497753</v>
      </c>
      <c r="AK3987">
        <v>110.70552113733874</v>
      </c>
      <c r="AL3987">
        <v>112.76311779171897</v>
      </c>
      <c r="AM3987">
        <v>118.6765624956941</v>
      </c>
    </row>
    <row r="3988" spans="1:39" customFormat="1" hidden="1" x14ac:dyDescent="0.2">
      <c r="A3988" t="s">
        <v>299</v>
      </c>
      <c r="B3988" s="1" t="s">
        <v>70</v>
      </c>
      <c r="C3988" t="s">
        <v>182</v>
      </c>
      <c r="D3988" s="1" t="s">
        <v>373</v>
      </c>
      <c r="E3988">
        <v>8.4142362957401247</v>
      </c>
      <c r="F3988">
        <v>8.1791055812399804</v>
      </c>
      <c r="G3988">
        <v>6.2913909583117089</v>
      </c>
      <c r="H3988">
        <v>6.2564920821319276</v>
      </c>
      <c r="I3988">
        <v>4.6909324306259066</v>
      </c>
      <c r="J3988">
        <v>4.4807493588374854</v>
      </c>
      <c r="K3988">
        <v>5.6511047373604981</v>
      </c>
      <c r="L3988">
        <v>6.3424931833749696</v>
      </c>
      <c r="M3988">
        <v>3.7773357615833021</v>
      </c>
      <c r="N3988">
        <v>5.2569801449753157</v>
      </c>
      <c r="O3988">
        <v>5.1256012305360059</v>
      </c>
      <c r="P3988">
        <v>4.7199748824220649</v>
      </c>
      <c r="Q3988">
        <v>19.681790919301562</v>
      </c>
      <c r="R3988">
        <v>-1.1747964789198448</v>
      </c>
      <c r="S3988">
        <v>2.5650470481867131</v>
      </c>
      <c r="T3988">
        <v>4.0745698521009501</v>
      </c>
      <c r="U3988">
        <v>0.13959908397904996</v>
      </c>
      <c r="V3988">
        <v>3.383299656971019</v>
      </c>
      <c r="W3988">
        <v>2.5104919473357228</v>
      </c>
      <c r="X3988">
        <v>4.7753473248596094</v>
      </c>
      <c r="Y3988">
        <v>3.8255914008830558</v>
      </c>
      <c r="Z3988">
        <v>-1.133105987527685</v>
      </c>
      <c r="AA3988">
        <v>5.5435693770699004</v>
      </c>
      <c r="AB3988">
        <v>0.46612762522298112</v>
      </c>
      <c r="AC3988">
        <v>4.1186609815839574</v>
      </c>
      <c r="AD3988">
        <v>5.4730579170764031</v>
      </c>
      <c r="AE3988">
        <v>7.6331193353474305</v>
      </c>
      <c r="AF3988">
        <v>9.6081312223148103</v>
      </c>
      <c r="AG3988">
        <v>3.3811157682035002</v>
      </c>
      <c r="AH3988">
        <v>10.925329230650149</v>
      </c>
      <c r="AI3988">
        <v>6.1402273028088246</v>
      </c>
      <c r="AJ3988">
        <v>7.0088254503098995</v>
      </c>
      <c r="AK3988">
        <v>-8.6124905507628711</v>
      </c>
      <c r="AL3988">
        <v>11.805903068244888</v>
      </c>
      <c r="AM3988">
        <v>6.8510112560615539</v>
      </c>
    </row>
    <row r="3989" spans="1:39" customFormat="1" hidden="1" x14ac:dyDescent="0.2">
      <c r="A3989" t="s">
        <v>299</v>
      </c>
      <c r="B3989" s="1" t="s">
        <v>70</v>
      </c>
      <c r="C3989" t="s">
        <v>32</v>
      </c>
      <c r="D3989" s="1" t="s">
        <v>379</v>
      </c>
      <c r="E3989">
        <v>8934.0693236957177</v>
      </c>
      <c r="F3989">
        <v>9571.1856403864458</v>
      </c>
      <c r="G3989">
        <v>10074.304367938148</v>
      </c>
      <c r="H3989">
        <v>10419.956410479557</v>
      </c>
      <c r="I3989">
        <v>10796.788979109038</v>
      </c>
      <c r="J3989">
        <v>11168.461556378683</v>
      </c>
      <c r="K3989">
        <v>11689.760048356062</v>
      </c>
      <c r="L3989">
        <v>12344.82054682624</v>
      </c>
      <c r="M3989">
        <v>12727.293175903442</v>
      </c>
      <c r="N3989">
        <v>13295.364407249554</v>
      </c>
      <c r="O3989">
        <v>13886.285832777929</v>
      </c>
      <c r="P3989">
        <v>14455.757966518075</v>
      </c>
      <c r="Q3989">
        <v>17189.632327612155</v>
      </c>
      <c r="R3989">
        <v>16860.571487392419</v>
      </c>
      <c r="S3989">
        <v>17164.611536232933</v>
      </c>
      <c r="T3989">
        <v>17746.883910689943</v>
      </c>
      <c r="U3989">
        <v>17652.698813803196</v>
      </c>
      <c r="V3989">
        <v>18133.980625683282</v>
      </c>
      <c r="W3989">
        <v>18521.628534272069</v>
      </c>
      <c r="X3989">
        <v>19338.53874600388</v>
      </c>
      <c r="Y3989">
        <v>19948.135416978359</v>
      </c>
      <c r="Z3989">
        <v>19573.974679288927</v>
      </c>
      <c r="AA3989">
        <v>20557.846540638981</v>
      </c>
      <c r="AB3989">
        <v>20566.34767830234</v>
      </c>
      <c r="AC3989">
        <v>21221.717628329974</v>
      </c>
      <c r="AD3989">
        <v>22071.119194679388</v>
      </c>
      <c r="AE3989">
        <v>23286.192792806127</v>
      </c>
      <c r="AF3989">
        <v>24921.677898387228</v>
      </c>
      <c r="AG3989">
        <v>25181.358916413054</v>
      </c>
      <c r="AH3989">
        <v>27177.908233878425</v>
      </c>
      <c r="AI3989">
        <v>27856.764432002372</v>
      </c>
      <c r="AJ3989">
        <v>28660.027664230765</v>
      </c>
      <c r="AK3989">
        <v>25618.88912654563</v>
      </c>
      <c r="AL3989">
        <v>28466.444462925181</v>
      </c>
      <c r="AM3989">
        <v>30133.040270254929</v>
      </c>
    </row>
    <row r="3990" spans="1:39" customFormat="1" hidden="1" x14ac:dyDescent="0.2">
      <c r="A3990" t="s">
        <v>299</v>
      </c>
      <c r="B3990" s="1" t="s">
        <v>70</v>
      </c>
      <c r="C3990" t="s">
        <v>261</v>
      </c>
      <c r="D3990" s="1" t="s">
        <v>162</v>
      </c>
      <c r="E3990" t="s">
        <v>49</v>
      </c>
      <c r="F3990" t="s">
        <v>49</v>
      </c>
      <c r="G3990">
        <v>8847.3460815949402</v>
      </c>
      <c r="H3990">
        <v>9460.3625089056131</v>
      </c>
      <c r="I3990">
        <v>10025.881837143361</v>
      </c>
      <c r="J3990">
        <v>10616.844736035908</v>
      </c>
      <c r="K3990">
        <v>11349.692730706263</v>
      </c>
      <c r="L3990">
        <v>12237.025000012205</v>
      </c>
      <c r="M3990">
        <v>12927.677609310185</v>
      </c>
      <c r="N3990">
        <v>14290.042501789565</v>
      </c>
      <c r="O3990">
        <v>15049.535716122247</v>
      </c>
      <c r="P3990">
        <v>16052.830369585345</v>
      </c>
      <c r="Q3990">
        <v>19503.01249267254</v>
      </c>
      <c r="R3990">
        <v>19721.595570988276</v>
      </c>
      <c r="S3990">
        <v>20577.864636629729</v>
      </c>
      <c r="T3990">
        <v>21087.714486939662</v>
      </c>
      <c r="U3990">
        <v>21610.931486053043</v>
      </c>
      <c r="V3990">
        <v>22275.661183559419</v>
      </c>
      <c r="W3990">
        <v>23317.61434230558</v>
      </c>
      <c r="X3990">
        <v>25062.068253793102</v>
      </c>
      <c r="Y3990">
        <v>26523.469987087821</v>
      </c>
      <c r="Z3990">
        <v>26650.8813100425</v>
      </c>
      <c r="AA3990">
        <v>28722.447716043134</v>
      </c>
      <c r="AB3990">
        <v>28973.289561935799</v>
      </c>
      <c r="AC3990">
        <v>30243.983204861921</v>
      </c>
      <c r="AD3990">
        <v>32295.671000859784</v>
      </c>
      <c r="AE3990">
        <v>34344.092198787846</v>
      </c>
      <c r="AF3990">
        <v>37455.123154187364</v>
      </c>
      <c r="AG3990">
        <v>39705.641866685015</v>
      </c>
      <c r="AH3990">
        <v>43508.783256518152</v>
      </c>
      <c r="AI3990">
        <v>45557.716801517148</v>
      </c>
      <c r="AJ3990">
        <v>49221.341226229779</v>
      </c>
      <c r="AK3990">
        <v>44925.831184982504</v>
      </c>
      <c r="AL3990">
        <v>49974.775151188202</v>
      </c>
      <c r="AM3990">
        <v>55927.859383757481</v>
      </c>
    </row>
    <row r="3991" spans="1:39" customFormat="1" hidden="1" x14ac:dyDescent="0.2">
      <c r="A3991" t="s">
        <v>299</v>
      </c>
      <c r="B3991" s="1" t="s">
        <v>70</v>
      </c>
      <c r="C3991" t="s">
        <v>244</v>
      </c>
      <c r="D3991" s="1" t="s">
        <v>344</v>
      </c>
      <c r="E3991" t="s">
        <v>49</v>
      </c>
      <c r="F3991" t="s">
        <v>49</v>
      </c>
      <c r="G3991" t="s">
        <v>49</v>
      </c>
      <c r="H3991" t="s">
        <v>49</v>
      </c>
      <c r="I3991" t="s">
        <v>49</v>
      </c>
      <c r="J3991" t="s">
        <v>49</v>
      </c>
      <c r="K3991" t="s">
        <v>49</v>
      </c>
      <c r="L3991" t="s">
        <v>49</v>
      </c>
      <c r="M3991">
        <v>82.513664245605497</v>
      </c>
      <c r="N3991" t="s">
        <v>49</v>
      </c>
      <c r="O3991">
        <v>79.781417846679702</v>
      </c>
      <c r="P3991" t="s">
        <v>49</v>
      </c>
      <c r="Q3991">
        <v>83.060111999511705</v>
      </c>
      <c r="R3991" t="s">
        <v>49</v>
      </c>
      <c r="S3991">
        <v>83.243240356445298</v>
      </c>
      <c r="T3991">
        <v>79.459457397460895</v>
      </c>
      <c r="U3991">
        <v>76.119400024414105</v>
      </c>
      <c r="V3991">
        <v>75.490196228027301</v>
      </c>
      <c r="W3991">
        <v>80.975608825683594</v>
      </c>
      <c r="X3991">
        <v>84.466018676757798</v>
      </c>
      <c r="Y3991">
        <v>86.893203735351605</v>
      </c>
      <c r="Z3991">
        <v>84.210525512695298</v>
      </c>
      <c r="AA3991">
        <v>84.210525512695298</v>
      </c>
      <c r="AB3991">
        <v>84.360191345214801</v>
      </c>
      <c r="AC3991">
        <v>84.834121704101605</v>
      </c>
      <c r="AD3991">
        <v>86.255920410156307</v>
      </c>
      <c r="AE3991">
        <v>80.769233703613295</v>
      </c>
      <c r="AF3991">
        <v>74.761901855468807</v>
      </c>
      <c r="AG3991">
        <v>77.142860412597699</v>
      </c>
      <c r="AH3991">
        <v>80</v>
      </c>
      <c r="AI3991">
        <v>78.095237731933594</v>
      </c>
      <c r="AJ3991">
        <v>76.666664123535199</v>
      </c>
      <c r="AK3991">
        <v>80.952377319335895</v>
      </c>
      <c r="AL3991">
        <v>77.142860412597699</v>
      </c>
      <c r="AM3991">
        <v>76.886795043945298</v>
      </c>
    </row>
    <row r="3992" spans="1:39" customFormat="1" hidden="1" x14ac:dyDescent="0.2">
      <c r="A3992" t="s">
        <v>299</v>
      </c>
      <c r="B3992" s="1" t="s">
        <v>70</v>
      </c>
      <c r="C3992" t="s">
        <v>209</v>
      </c>
      <c r="D3992" s="1" t="s">
        <v>33</v>
      </c>
      <c r="E3992" t="s">
        <v>49</v>
      </c>
      <c r="F3992" t="s">
        <v>49</v>
      </c>
      <c r="G3992" t="s">
        <v>49</v>
      </c>
      <c r="H3992" t="s">
        <v>49</v>
      </c>
      <c r="I3992" t="s">
        <v>49</v>
      </c>
      <c r="J3992" t="s">
        <v>49</v>
      </c>
      <c r="K3992" t="s">
        <v>49</v>
      </c>
      <c r="L3992" t="s">
        <v>49</v>
      </c>
      <c r="M3992" t="s">
        <v>49</v>
      </c>
      <c r="N3992" t="s">
        <v>49</v>
      </c>
      <c r="O3992" t="s">
        <v>49</v>
      </c>
      <c r="P3992" t="s">
        <v>49</v>
      </c>
      <c r="Q3992" t="s">
        <v>49</v>
      </c>
      <c r="R3992" t="s">
        <v>49</v>
      </c>
      <c r="S3992" t="s">
        <v>49</v>
      </c>
      <c r="T3992" t="s">
        <v>49</v>
      </c>
      <c r="U3992" t="s">
        <v>49</v>
      </c>
      <c r="V3992" t="s">
        <v>49</v>
      </c>
      <c r="W3992" t="s">
        <v>49</v>
      </c>
      <c r="X3992" t="s">
        <v>49</v>
      </c>
      <c r="Y3992" t="s">
        <v>49</v>
      </c>
      <c r="Z3992" t="s">
        <v>49</v>
      </c>
      <c r="AA3992">
        <v>0.68021804094314597</v>
      </c>
      <c r="AB3992" t="s">
        <v>49</v>
      </c>
      <c r="AC3992" t="s">
        <v>49</v>
      </c>
      <c r="AD3992" t="s">
        <v>49</v>
      </c>
      <c r="AE3992" t="s">
        <v>49</v>
      </c>
      <c r="AF3992" t="s">
        <v>49</v>
      </c>
      <c r="AG3992" t="s">
        <v>49</v>
      </c>
      <c r="AH3992">
        <v>0.70099999999999996</v>
      </c>
      <c r="AI3992">
        <v>0.708490550518036</v>
      </c>
      <c r="AJ3992" t="s">
        <v>49</v>
      </c>
      <c r="AK3992">
        <v>0.70924830436706499</v>
      </c>
      <c r="AL3992" t="s">
        <v>49</v>
      </c>
      <c r="AM3992" t="s">
        <v>49</v>
      </c>
    </row>
    <row r="3993" spans="1:39" customFormat="1" hidden="1" x14ac:dyDescent="0.2">
      <c r="A3993" t="s">
        <v>299</v>
      </c>
      <c r="B3993" s="1" t="s">
        <v>70</v>
      </c>
      <c r="C3993" t="s">
        <v>382</v>
      </c>
      <c r="D3993" s="1" t="s">
        <v>200</v>
      </c>
      <c r="E3993">
        <v>0.93834438712851098</v>
      </c>
      <c r="F3993">
        <v>0.84769135922623395</v>
      </c>
      <c r="G3993">
        <v>2.9834058606355902</v>
      </c>
      <c r="H3993">
        <v>2.5421928478697402</v>
      </c>
      <c r="I3993">
        <v>1.6332120988904599</v>
      </c>
      <c r="J3993">
        <v>4.1448195418049103</v>
      </c>
      <c r="K3993">
        <v>4.1299218163825602</v>
      </c>
      <c r="L3993">
        <v>4.4266455028665597</v>
      </c>
      <c r="M3993">
        <v>2.05400000000007</v>
      </c>
      <c r="N3993">
        <v>3.1120779195327399</v>
      </c>
      <c r="O3993">
        <v>2.3852513541765901</v>
      </c>
      <c r="P3993">
        <v>2.1347688880638498</v>
      </c>
      <c r="Q3993">
        <v>2.3695928753181201</v>
      </c>
      <c r="R3993">
        <v>2.9294924432410099</v>
      </c>
      <c r="S3993">
        <v>2.1884904806055001</v>
      </c>
      <c r="T3993">
        <v>1.3038377744259999</v>
      </c>
      <c r="U3993">
        <v>2.7908284806775501</v>
      </c>
      <c r="V3993">
        <v>3.0079665245031499</v>
      </c>
      <c r="W3993">
        <v>2.7737800648147202</v>
      </c>
      <c r="X3993">
        <v>1.2492192379762499</v>
      </c>
      <c r="Y3993">
        <v>4.25862171897076</v>
      </c>
      <c r="Z3993">
        <v>2.0843274608234199</v>
      </c>
      <c r="AA3993">
        <v>1.51563513618533</v>
      </c>
      <c r="AB3993">
        <v>2.9629852819287801</v>
      </c>
      <c r="AC3993">
        <v>2.3758205776038199</v>
      </c>
      <c r="AD3993">
        <v>1.1802843636654801</v>
      </c>
      <c r="AE3993">
        <v>0.31030647218172902</v>
      </c>
      <c r="AF3993">
        <v>1.1005482637893</v>
      </c>
      <c r="AG3993">
        <v>0.64270277152727595</v>
      </c>
      <c r="AH3993">
        <v>1.3643544815071</v>
      </c>
      <c r="AI3993">
        <v>1.1578236245151201</v>
      </c>
      <c r="AJ3993">
        <v>1.64206001768947</v>
      </c>
      <c r="AK3993">
        <v>0.63854495677665302</v>
      </c>
      <c r="AL3993">
        <v>1.4978921793473701</v>
      </c>
      <c r="AM3993">
        <v>6.1537562193303401</v>
      </c>
    </row>
    <row r="3994" spans="1:39" customFormat="1" hidden="1" x14ac:dyDescent="0.2">
      <c r="A3994" t="s">
        <v>299</v>
      </c>
      <c r="B3994" s="1" t="s">
        <v>70</v>
      </c>
      <c r="C3994" t="s">
        <v>213</v>
      </c>
      <c r="D3994" s="1" t="s">
        <v>331</v>
      </c>
      <c r="E3994">
        <v>1.8595613188318083</v>
      </c>
      <c r="F3994">
        <v>2.1470383787649325</v>
      </c>
      <c r="G3994">
        <v>3.1510498379509642</v>
      </c>
      <c r="H3994">
        <v>3.3508738747932227</v>
      </c>
      <c r="I3994">
        <v>3.5544184241684889</v>
      </c>
      <c r="J3994">
        <v>2.8545059184118742</v>
      </c>
      <c r="K3994">
        <v>3.5617440694501852</v>
      </c>
      <c r="L3994">
        <v>1.4085778457532143</v>
      </c>
      <c r="M3994">
        <v>1.9117115213420561</v>
      </c>
      <c r="N3994">
        <v>5.6150471361279699</v>
      </c>
      <c r="O3994">
        <v>1.8035867110855293</v>
      </c>
      <c r="P3994">
        <v>2.9363915979169803</v>
      </c>
      <c r="Q3994">
        <v>-4.5123962438602945</v>
      </c>
      <c r="R3994">
        <v>4.6997763056920121</v>
      </c>
      <c r="S3994">
        <v>1.2448786378857335</v>
      </c>
      <c r="T3994">
        <v>-2.2409745582512954</v>
      </c>
      <c r="U3994">
        <v>1.6596803686266242</v>
      </c>
      <c r="V3994">
        <v>1.4885443571694736</v>
      </c>
      <c r="W3994">
        <v>2.3015858185197544</v>
      </c>
      <c r="X3994">
        <v>2.283831648356994</v>
      </c>
      <c r="Y3994">
        <v>3.2300867316478872</v>
      </c>
      <c r="Z3994">
        <v>2.0196713134872368</v>
      </c>
      <c r="AA3994">
        <v>3.166448164584196</v>
      </c>
      <c r="AB3994">
        <v>1.124919783881964</v>
      </c>
      <c r="AC3994">
        <v>2.1456792773671793</v>
      </c>
      <c r="AD3994">
        <v>2.2753164889220017</v>
      </c>
      <c r="AE3994">
        <v>2.3436929125637818</v>
      </c>
      <c r="AF3994">
        <v>4.2200409091428526</v>
      </c>
      <c r="AG3994">
        <v>1.9971552149554554</v>
      </c>
      <c r="AH3994">
        <v>2.1214010649637061</v>
      </c>
      <c r="AI3994">
        <v>2.2087712494730738</v>
      </c>
      <c r="AJ3994">
        <v>2.340961154138796</v>
      </c>
      <c r="AK3994">
        <v>1.6077415630572744</v>
      </c>
      <c r="AL3994">
        <v>1.8586215332726113</v>
      </c>
      <c r="AM3994">
        <v>5.244130190598014</v>
      </c>
    </row>
    <row r="3995" spans="1:39" customFormat="1" hidden="1" x14ac:dyDescent="0.2">
      <c r="A3995" t="s">
        <v>299</v>
      </c>
      <c r="B3995" s="1" t="s">
        <v>70</v>
      </c>
      <c r="C3995" t="s">
        <v>263</v>
      </c>
      <c r="D3995" s="1" t="s">
        <v>232</v>
      </c>
      <c r="E3995" t="s">
        <v>49</v>
      </c>
      <c r="F3995" t="s">
        <v>49</v>
      </c>
      <c r="G3995" t="s">
        <v>49</v>
      </c>
      <c r="H3995" t="s">
        <v>49</v>
      </c>
      <c r="I3995" t="s">
        <v>49</v>
      </c>
      <c r="J3995" t="s">
        <v>49</v>
      </c>
      <c r="K3995" t="s">
        <v>49</v>
      </c>
      <c r="L3995">
        <v>7.3775000000000004</v>
      </c>
      <c r="M3995">
        <v>7.7666666666666702</v>
      </c>
      <c r="N3995">
        <v>7.9916666666666698</v>
      </c>
      <c r="O3995">
        <v>8.0850000000000009</v>
      </c>
      <c r="P3995">
        <v>7.6991666666666703</v>
      </c>
      <c r="Q3995">
        <v>7.2758333333333303</v>
      </c>
      <c r="R3995">
        <v>6.8983333333333299</v>
      </c>
      <c r="S3995">
        <v>6.0383333333333304</v>
      </c>
      <c r="T3995">
        <v>5.85</v>
      </c>
      <c r="U3995">
        <v>5.3241666666666703</v>
      </c>
      <c r="V3995">
        <v>5.5083333333333302</v>
      </c>
      <c r="W3995">
        <v>5.6541666666666703</v>
      </c>
      <c r="X3995">
        <v>6.2383333333333297</v>
      </c>
      <c r="Y3995">
        <v>5.8883333333333301</v>
      </c>
      <c r="Z3995">
        <v>4.4708333333333297</v>
      </c>
      <c r="AA3995">
        <v>4.5999999999999996</v>
      </c>
      <c r="AB3995">
        <v>4.74583333333333</v>
      </c>
      <c r="AC3995">
        <v>4.7024999999999997</v>
      </c>
      <c r="AD3995">
        <v>4.7050000000000001</v>
      </c>
      <c r="AE3995" t="s">
        <v>49</v>
      </c>
      <c r="AF3995" t="s">
        <v>49</v>
      </c>
      <c r="AG3995" t="s">
        <v>49</v>
      </c>
      <c r="AH3995" t="s">
        <v>49</v>
      </c>
      <c r="AI3995" t="s">
        <v>49</v>
      </c>
      <c r="AJ3995" t="s">
        <v>49</v>
      </c>
      <c r="AK3995" t="s">
        <v>49</v>
      </c>
      <c r="AL3995" t="s">
        <v>49</v>
      </c>
      <c r="AM3995" t="s">
        <v>49</v>
      </c>
    </row>
    <row r="3996" spans="1:39" customFormat="1" hidden="1" x14ac:dyDescent="0.2">
      <c r="A3996" t="s">
        <v>299</v>
      </c>
      <c r="B3996" s="1" t="s">
        <v>70</v>
      </c>
      <c r="C3996" t="s">
        <v>546</v>
      </c>
      <c r="D3996" s="1" t="s">
        <v>94</v>
      </c>
      <c r="E3996">
        <v>0.33085666666666702</v>
      </c>
      <c r="F3996">
        <v>0.34849249999999998</v>
      </c>
      <c r="G3996">
        <v>0.31779000000000002</v>
      </c>
      <c r="H3996">
        <v>0.32324249999999999</v>
      </c>
      <c r="I3996">
        <v>0.318923333333333</v>
      </c>
      <c r="J3996">
        <v>0.38228933333333298</v>
      </c>
      <c r="K3996">
        <v>0.37792108333333302</v>
      </c>
      <c r="L3996">
        <v>0.35305874999999998</v>
      </c>
      <c r="M3996">
        <v>0.36045586833333298</v>
      </c>
      <c r="N3996">
        <v>0.38596612499999999</v>
      </c>
      <c r="O3996">
        <v>0.38845951083333302</v>
      </c>
      <c r="P3996">
        <v>0.39889839500000002</v>
      </c>
      <c r="Q3996">
        <v>0.43814999166666702</v>
      </c>
      <c r="R3996">
        <v>0.450041566666667</v>
      </c>
      <c r="S3996">
        <v>0.43362033825000001</v>
      </c>
      <c r="T3996">
        <v>0.37723333333333298</v>
      </c>
      <c r="U3996">
        <v>0.34466317998548601</v>
      </c>
      <c r="V3996">
        <v>0.34577739224999998</v>
      </c>
      <c r="W3996">
        <v>0.340893885583333</v>
      </c>
      <c r="X3996">
        <v>0.31167499999999998</v>
      </c>
      <c r="Y3996">
        <v>0.67992268004272904</v>
      </c>
      <c r="Z3996">
        <v>0.71695770201613596</v>
      </c>
      <c r="AA3996">
        <v>0.75430899010597896</v>
      </c>
      <c r="AB3996">
        <v>0.71841389865332195</v>
      </c>
      <c r="AC3996">
        <v>0.77833812041681205</v>
      </c>
      <c r="AD3996">
        <v>0.75294512270200198</v>
      </c>
      <c r="AE3996">
        <v>0.75272819693259096</v>
      </c>
      <c r="AF3996">
        <v>0.90129642336709603</v>
      </c>
      <c r="AG3996">
        <v>0.90342143625728799</v>
      </c>
      <c r="AH3996">
        <v>0.88520550826938005</v>
      </c>
      <c r="AI3996">
        <v>0.84677266710809596</v>
      </c>
      <c r="AJ3996">
        <v>0.893276257067393</v>
      </c>
      <c r="AK3996">
        <v>0.87550639698798305</v>
      </c>
      <c r="AL3996">
        <v>0.84549413889043601</v>
      </c>
      <c r="AM3996">
        <v>0.94962375315694103</v>
      </c>
    </row>
    <row r="3997" spans="1:39" customFormat="1" hidden="1" x14ac:dyDescent="0.2">
      <c r="A3997" t="s">
        <v>299</v>
      </c>
      <c r="B3997" s="1" t="s">
        <v>70</v>
      </c>
      <c r="C3997" t="s">
        <v>309</v>
      </c>
      <c r="D3997" s="1" t="s">
        <v>274</v>
      </c>
      <c r="E3997" t="s">
        <v>49</v>
      </c>
      <c r="F3997" t="s">
        <v>49</v>
      </c>
      <c r="G3997" t="s">
        <v>49</v>
      </c>
      <c r="H3997" t="s">
        <v>49</v>
      </c>
      <c r="I3997" t="s">
        <v>49</v>
      </c>
      <c r="J3997" t="s">
        <v>49</v>
      </c>
      <c r="K3997" t="s">
        <v>49</v>
      </c>
      <c r="L3997" t="s">
        <v>49</v>
      </c>
      <c r="M3997">
        <v>94.148933410644503</v>
      </c>
      <c r="N3997" t="s">
        <v>49</v>
      </c>
      <c r="O3997">
        <v>96.808509826660199</v>
      </c>
      <c r="P3997" t="s">
        <v>49</v>
      </c>
      <c r="Q3997">
        <v>98.412696838378906</v>
      </c>
      <c r="R3997" t="s">
        <v>49</v>
      </c>
      <c r="S3997">
        <v>97.883598327636705</v>
      </c>
      <c r="T3997">
        <v>99.497489929199205</v>
      </c>
      <c r="U3997">
        <v>95.631065368652301</v>
      </c>
      <c r="V3997">
        <v>96.601943969726605</v>
      </c>
      <c r="W3997">
        <v>92.753623962402301</v>
      </c>
      <c r="X3997">
        <v>95.169082641601605</v>
      </c>
      <c r="Y3997">
        <v>95.192306518554702</v>
      </c>
      <c r="Z3997">
        <v>92.890998840332003</v>
      </c>
      <c r="AA3997">
        <v>91.943130493164105</v>
      </c>
      <c r="AB3997">
        <v>84.834121704101605</v>
      </c>
      <c r="AC3997">
        <v>87.203788757324205</v>
      </c>
      <c r="AD3997">
        <v>83.886253356933594</v>
      </c>
      <c r="AE3997">
        <v>90.476188659667997</v>
      </c>
      <c r="AF3997">
        <v>87.142860412597699</v>
      </c>
      <c r="AG3997">
        <v>89.047622680664105</v>
      </c>
      <c r="AH3997">
        <v>93.333335876464801</v>
      </c>
      <c r="AI3997">
        <v>93.867927551269503</v>
      </c>
      <c r="AJ3997">
        <v>83.018867492675795</v>
      </c>
      <c r="AK3997">
        <v>82.075469970703097</v>
      </c>
      <c r="AL3997">
        <v>77.830184936523395</v>
      </c>
      <c r="AM3997">
        <v>80.660377502441406</v>
      </c>
    </row>
    <row r="3998" spans="1:39" customFormat="1" hidden="1" x14ac:dyDescent="0.2">
      <c r="A3998" t="s">
        <v>299</v>
      </c>
      <c r="B3998" s="1" t="s">
        <v>70</v>
      </c>
      <c r="C3998" t="s">
        <v>421</v>
      </c>
      <c r="D3998" s="1" t="s">
        <v>223</v>
      </c>
      <c r="E3998">
        <v>230050</v>
      </c>
      <c r="F3998">
        <v>232151</v>
      </c>
      <c r="G3998">
        <v>234514</v>
      </c>
      <c r="H3998">
        <v>241245</v>
      </c>
      <c r="I3998">
        <v>244180</v>
      </c>
      <c r="J3998">
        <v>247107</v>
      </c>
      <c r="K3998">
        <v>250029</v>
      </c>
      <c r="L3998">
        <v>252430</v>
      </c>
      <c r="M3998">
        <v>254547</v>
      </c>
      <c r="N3998">
        <v>256999</v>
      </c>
      <c r="O3998">
        <v>259404</v>
      </c>
      <c r="P3998">
        <v>261678</v>
      </c>
      <c r="Q3998">
        <v>264049</v>
      </c>
      <c r="R3998">
        <v>266797</v>
      </c>
      <c r="S3998">
        <v>269829</v>
      </c>
      <c r="T3998">
        <v>272804</v>
      </c>
      <c r="U3998">
        <v>275959</v>
      </c>
      <c r="V3998">
        <v>279134</v>
      </c>
      <c r="W3998">
        <v>281570</v>
      </c>
      <c r="X3998">
        <v>283635</v>
      </c>
      <c r="Y3998">
        <v>285169</v>
      </c>
      <c r="Z3998">
        <v>285905</v>
      </c>
      <c r="AA3998">
        <v>285771</v>
      </c>
      <c r="AB3998">
        <v>285503</v>
      </c>
      <c r="AC3998">
        <v>286808</v>
      </c>
      <c r="AD3998">
        <v>289921</v>
      </c>
      <c r="AE3998">
        <v>295047</v>
      </c>
      <c r="AF3998">
        <v>301667</v>
      </c>
      <c r="AG3998">
        <v>308451</v>
      </c>
      <c r="AH3998">
        <v>317022</v>
      </c>
      <c r="AI3998">
        <v>328560</v>
      </c>
      <c r="AJ3998">
        <v>342157</v>
      </c>
      <c r="AK3998">
        <v>350219</v>
      </c>
      <c r="AL3998">
        <v>352598</v>
      </c>
      <c r="AM3998">
        <v>354472</v>
      </c>
    </row>
    <row r="3999" spans="1:39" customFormat="1" hidden="1" x14ac:dyDescent="0.2">
      <c r="A3999" t="s">
        <v>299</v>
      </c>
      <c r="B3999" s="1" t="s">
        <v>70</v>
      </c>
      <c r="C3999" t="s">
        <v>120</v>
      </c>
      <c r="D3999" s="1" t="s">
        <v>488</v>
      </c>
      <c r="E3999">
        <v>0.82103928934607895</v>
      </c>
      <c r="F3999">
        <v>0.97329458231556498</v>
      </c>
      <c r="G3999">
        <v>0.97831369927967804</v>
      </c>
      <c r="H3999">
        <v>2.6950928921178501</v>
      </c>
      <c r="I3999">
        <v>1.0316402778349401</v>
      </c>
      <c r="J3999">
        <v>0.99875513202601895</v>
      </c>
      <c r="K3999">
        <v>0.93526391926235997</v>
      </c>
      <c r="L3999">
        <v>0.69714300660296202</v>
      </c>
      <c r="M3999">
        <v>0.65652453359029195</v>
      </c>
      <c r="N3999">
        <v>0.75679268654029497</v>
      </c>
      <c r="O3999">
        <v>0.64993627893804296</v>
      </c>
      <c r="P3999">
        <v>0.59286077397980497</v>
      </c>
      <c r="Q3999">
        <v>0.64526723090085403</v>
      </c>
      <c r="R3999">
        <v>0.75110649818537001</v>
      </c>
      <c r="S3999">
        <v>0.74550692112716599</v>
      </c>
      <c r="T3999">
        <v>0.65773233439154599</v>
      </c>
      <c r="U3999">
        <v>0.67162845452858</v>
      </c>
      <c r="V3999">
        <v>0.63743691820284198</v>
      </c>
      <c r="W3999">
        <v>0.36433694716294401</v>
      </c>
      <c r="X3999">
        <v>0.34875508236990099</v>
      </c>
      <c r="Y3999">
        <v>0.65065546056517398</v>
      </c>
      <c r="Z3999">
        <v>0.75390693103197304</v>
      </c>
      <c r="AA3999">
        <v>0.49118281065150998</v>
      </c>
      <c r="AB3999">
        <v>0.42370088519529397</v>
      </c>
      <c r="AC3999">
        <v>0.899209211902256</v>
      </c>
      <c r="AD3999">
        <v>1.4040502758129001</v>
      </c>
      <c r="AE3999">
        <v>1.9967544083193001</v>
      </c>
      <c r="AF3999">
        <v>2.3863953634580799</v>
      </c>
      <c r="AG3999">
        <v>2.28861544064371</v>
      </c>
      <c r="AH3999">
        <v>2.73866285589301</v>
      </c>
      <c r="AI3999">
        <v>3.4919554030253401</v>
      </c>
      <c r="AJ3999">
        <v>3.93135631850717</v>
      </c>
      <c r="AK3999">
        <v>2.21120767752363</v>
      </c>
      <c r="AL3999">
        <v>0.61981031566780898</v>
      </c>
      <c r="AM3999">
        <v>0.93690131969780799</v>
      </c>
    </row>
    <row r="4000" spans="1:39" customFormat="1" hidden="1" x14ac:dyDescent="0.2">
      <c r="A4000" t="s">
        <v>299</v>
      </c>
      <c r="B4000" s="1" t="s">
        <v>70</v>
      </c>
      <c r="C4000" t="s">
        <v>514</v>
      </c>
      <c r="D4000" s="1" t="s">
        <v>142</v>
      </c>
      <c r="E4000">
        <v>347325</v>
      </c>
      <c r="F4000">
        <v>350722</v>
      </c>
      <c r="G4000">
        <v>354170</v>
      </c>
      <c r="H4000">
        <v>363845</v>
      </c>
      <c r="I4000">
        <v>367618</v>
      </c>
      <c r="J4000">
        <v>371308</v>
      </c>
      <c r="K4000">
        <v>374797</v>
      </c>
      <c r="L4000">
        <v>377419</v>
      </c>
      <c r="M4000">
        <v>379905</v>
      </c>
      <c r="N4000">
        <v>382791</v>
      </c>
      <c r="O4000">
        <v>385287</v>
      </c>
      <c r="P4000">
        <v>387578</v>
      </c>
      <c r="Q4000">
        <v>390087</v>
      </c>
      <c r="R4000">
        <v>393028</v>
      </c>
      <c r="S4000">
        <v>395969</v>
      </c>
      <c r="T4000">
        <v>398582</v>
      </c>
      <c r="U4000">
        <v>401268</v>
      </c>
      <c r="V4000">
        <v>403834</v>
      </c>
      <c r="W4000">
        <v>405308</v>
      </c>
      <c r="X4000">
        <v>406724</v>
      </c>
      <c r="Y4000">
        <v>409379</v>
      </c>
      <c r="Z4000">
        <v>412477</v>
      </c>
      <c r="AA4000">
        <v>414508</v>
      </c>
      <c r="AB4000">
        <v>416268</v>
      </c>
      <c r="AC4000">
        <v>420028</v>
      </c>
      <c r="AD4000">
        <v>425967</v>
      </c>
      <c r="AE4000">
        <v>434558</v>
      </c>
      <c r="AF4000">
        <v>445053</v>
      </c>
      <c r="AG4000">
        <v>455356</v>
      </c>
      <c r="AH4000">
        <v>467999</v>
      </c>
      <c r="AI4000">
        <v>484630</v>
      </c>
      <c r="AJ4000">
        <v>504062</v>
      </c>
      <c r="AK4000">
        <v>515332</v>
      </c>
      <c r="AL4000">
        <v>518536</v>
      </c>
      <c r="AM4000">
        <v>523417</v>
      </c>
    </row>
    <row r="4001" spans="1:39" customFormat="1" hidden="1" x14ac:dyDescent="0.2">
      <c r="A4001" t="s">
        <v>299</v>
      </c>
      <c r="B4001" s="1" t="s">
        <v>70</v>
      </c>
      <c r="C4001" t="s">
        <v>267</v>
      </c>
      <c r="D4001" s="1" t="s">
        <v>205</v>
      </c>
      <c r="E4001" t="s">
        <v>49</v>
      </c>
      <c r="F4001" t="s">
        <v>49</v>
      </c>
      <c r="G4001" t="s">
        <v>49</v>
      </c>
      <c r="H4001" t="s">
        <v>49</v>
      </c>
      <c r="I4001" t="s">
        <v>49</v>
      </c>
      <c r="J4001" t="s">
        <v>49</v>
      </c>
      <c r="K4001" t="s">
        <v>49</v>
      </c>
      <c r="L4001" t="s">
        <v>49</v>
      </c>
      <c r="M4001" t="s">
        <v>49</v>
      </c>
      <c r="N4001" t="s">
        <v>49</v>
      </c>
      <c r="O4001" t="s">
        <v>49</v>
      </c>
      <c r="P4001" t="s">
        <v>49</v>
      </c>
      <c r="Q4001" t="s">
        <v>49</v>
      </c>
      <c r="R4001" t="s">
        <v>49</v>
      </c>
      <c r="S4001" t="s">
        <v>49</v>
      </c>
      <c r="T4001" t="s">
        <v>49</v>
      </c>
      <c r="U4001" t="s">
        <v>49</v>
      </c>
      <c r="V4001" t="s">
        <v>49</v>
      </c>
      <c r="W4001" t="s">
        <v>49</v>
      </c>
      <c r="X4001" t="s">
        <v>49</v>
      </c>
      <c r="Y4001" t="s">
        <v>49</v>
      </c>
      <c r="Z4001" t="s">
        <v>49</v>
      </c>
      <c r="AA4001" t="s">
        <v>49</v>
      </c>
      <c r="AB4001">
        <v>30.2</v>
      </c>
      <c r="AC4001">
        <v>30.2</v>
      </c>
      <c r="AD4001">
        <v>30.3</v>
      </c>
      <c r="AE4001">
        <v>30.2</v>
      </c>
      <c r="AF4001">
        <v>30.2</v>
      </c>
      <c r="AG4001">
        <v>32.4</v>
      </c>
      <c r="AH4001">
        <v>32.299999999999997</v>
      </c>
      <c r="AI4001">
        <v>32.299999999999997</v>
      </c>
      <c r="AJ4001">
        <v>32.299999999999997</v>
      </c>
      <c r="AK4001" t="s">
        <v>49</v>
      </c>
      <c r="AL4001" t="s">
        <v>49</v>
      </c>
      <c r="AM4001" t="s">
        <v>49</v>
      </c>
    </row>
    <row r="4002" spans="1:39" customFormat="1" hidden="1" x14ac:dyDescent="0.2">
      <c r="A4002" t="s">
        <v>299</v>
      </c>
      <c r="B4002" s="1" t="s">
        <v>70</v>
      </c>
      <c r="C4002" t="s">
        <v>447</v>
      </c>
      <c r="D4002" s="1" t="s">
        <v>564</v>
      </c>
      <c r="E4002" t="s">
        <v>49</v>
      </c>
      <c r="F4002" t="s">
        <v>49</v>
      </c>
      <c r="G4002" t="s">
        <v>49</v>
      </c>
      <c r="H4002" t="s">
        <v>49</v>
      </c>
      <c r="I4002" t="s">
        <v>49</v>
      </c>
      <c r="J4002" t="s">
        <v>49</v>
      </c>
      <c r="K4002" t="s">
        <v>49</v>
      </c>
      <c r="L4002" t="s">
        <v>49</v>
      </c>
      <c r="M4002" t="s">
        <v>49</v>
      </c>
      <c r="N4002" t="s">
        <v>49</v>
      </c>
      <c r="O4002" t="s">
        <v>49</v>
      </c>
      <c r="P4002" t="s">
        <v>49</v>
      </c>
      <c r="Q4002" t="s">
        <v>49</v>
      </c>
      <c r="R4002" t="s">
        <v>49</v>
      </c>
      <c r="S4002" t="s">
        <v>49</v>
      </c>
      <c r="T4002" t="s">
        <v>49</v>
      </c>
      <c r="U4002" t="s">
        <v>49</v>
      </c>
      <c r="V4002" t="s">
        <v>49</v>
      </c>
      <c r="W4002" t="s">
        <v>49</v>
      </c>
      <c r="X4002" t="s">
        <v>49</v>
      </c>
      <c r="Y4002" t="s">
        <v>49</v>
      </c>
      <c r="Z4002" t="s">
        <v>49</v>
      </c>
      <c r="AA4002" t="s">
        <v>49</v>
      </c>
      <c r="AB4002">
        <v>7</v>
      </c>
      <c r="AC4002">
        <v>7</v>
      </c>
      <c r="AD4002">
        <v>7</v>
      </c>
      <c r="AE4002">
        <v>7</v>
      </c>
      <c r="AF4002">
        <v>7</v>
      </c>
      <c r="AG4002">
        <v>7</v>
      </c>
      <c r="AH4002">
        <v>7</v>
      </c>
      <c r="AI4002">
        <v>7</v>
      </c>
      <c r="AJ4002">
        <v>7</v>
      </c>
      <c r="AK4002" t="s">
        <v>49</v>
      </c>
      <c r="AL4002" t="s">
        <v>49</v>
      </c>
      <c r="AM4002" t="s">
        <v>49</v>
      </c>
    </row>
    <row r="4003" spans="1:39" customFormat="1" hidden="1" x14ac:dyDescent="0.2">
      <c r="A4003" t="s">
        <v>299</v>
      </c>
      <c r="B4003" s="1" t="s">
        <v>70</v>
      </c>
      <c r="C4003" t="s">
        <v>458</v>
      </c>
      <c r="D4003" s="1" t="s">
        <v>187</v>
      </c>
      <c r="E4003" t="s">
        <v>49</v>
      </c>
      <c r="F4003" t="s">
        <v>49</v>
      </c>
      <c r="G4003" t="s">
        <v>49</v>
      </c>
      <c r="H4003" t="s">
        <v>49</v>
      </c>
      <c r="I4003" t="s">
        <v>49</v>
      </c>
      <c r="J4003" t="s">
        <v>49</v>
      </c>
      <c r="K4003" t="s">
        <v>49</v>
      </c>
      <c r="L4003" t="s">
        <v>49</v>
      </c>
      <c r="M4003" t="s">
        <v>49</v>
      </c>
      <c r="N4003" t="s">
        <v>49</v>
      </c>
      <c r="O4003" t="s">
        <v>49</v>
      </c>
      <c r="P4003" t="s">
        <v>49</v>
      </c>
      <c r="Q4003" t="s">
        <v>49</v>
      </c>
      <c r="R4003" t="s">
        <v>49</v>
      </c>
      <c r="S4003" t="s">
        <v>49</v>
      </c>
      <c r="T4003" t="s">
        <v>49</v>
      </c>
      <c r="U4003" t="s">
        <v>49</v>
      </c>
      <c r="V4003" t="s">
        <v>49</v>
      </c>
      <c r="W4003" t="s">
        <v>49</v>
      </c>
      <c r="X4003" t="s">
        <v>49</v>
      </c>
      <c r="Y4003" t="s">
        <v>49</v>
      </c>
      <c r="Z4003" t="s">
        <v>49</v>
      </c>
      <c r="AA4003" t="s">
        <v>49</v>
      </c>
      <c r="AB4003" t="s">
        <v>49</v>
      </c>
      <c r="AC4003" t="s">
        <v>49</v>
      </c>
      <c r="AD4003" t="s">
        <v>49</v>
      </c>
      <c r="AE4003" t="s">
        <v>49</v>
      </c>
      <c r="AF4003" t="s">
        <v>49</v>
      </c>
      <c r="AG4003" t="s">
        <v>49</v>
      </c>
      <c r="AH4003" t="s">
        <v>49</v>
      </c>
      <c r="AI4003" t="s">
        <v>49</v>
      </c>
      <c r="AJ4003" t="s">
        <v>49</v>
      </c>
      <c r="AK4003" t="s">
        <v>49</v>
      </c>
      <c r="AL4003" t="s">
        <v>49</v>
      </c>
      <c r="AM4003" t="s">
        <v>49</v>
      </c>
    </row>
    <row r="4004" spans="1:39" customFormat="1" hidden="1" x14ac:dyDescent="0.2">
      <c r="A4004" t="s">
        <v>299</v>
      </c>
      <c r="B4004" s="1" t="s">
        <v>70</v>
      </c>
      <c r="C4004" t="s">
        <v>487</v>
      </c>
      <c r="D4004" s="1" t="s">
        <v>306</v>
      </c>
      <c r="E4004">
        <v>103.37997408997801</v>
      </c>
      <c r="F4004">
        <v>101.08584652322899</v>
      </c>
      <c r="G4004">
        <v>97.358466750638001</v>
      </c>
      <c r="H4004">
        <v>95.0466083162475</v>
      </c>
      <c r="I4004">
        <v>91.452141367100594</v>
      </c>
      <c r="J4004">
        <v>86.378341073365306</v>
      </c>
      <c r="K4004">
        <v>87.861190501991004</v>
      </c>
      <c r="L4004">
        <v>89.316499208146695</v>
      </c>
      <c r="M4004">
        <v>88.889162310783604</v>
      </c>
      <c r="N4004">
        <v>89.897704266698099</v>
      </c>
      <c r="O4004">
        <v>94.3890578591392</v>
      </c>
      <c r="P4004">
        <v>92.505231691982303</v>
      </c>
      <c r="Q4004">
        <v>90.434890573161198</v>
      </c>
      <c r="R4004">
        <v>91.441043544189</v>
      </c>
      <c r="S4004">
        <v>93.855743755971901</v>
      </c>
      <c r="T4004">
        <v>98.906991109528505</v>
      </c>
      <c r="U4004">
        <v>102.795330558058</v>
      </c>
      <c r="V4004">
        <v>101.595471278571</v>
      </c>
      <c r="W4004">
        <v>102.174617836339</v>
      </c>
      <c r="X4004">
        <v>103.688963879285</v>
      </c>
      <c r="Y4004">
        <v>105.329139716375</v>
      </c>
      <c r="Z4004">
        <v>106.29877256390201</v>
      </c>
      <c r="AA4004">
        <v>100</v>
      </c>
      <c r="AB4004">
        <v>99.732074732456994</v>
      </c>
      <c r="AC4004">
        <v>95.242199813930299</v>
      </c>
      <c r="AD4004">
        <v>97.131124532683799</v>
      </c>
      <c r="AE4004">
        <v>96.487420778277595</v>
      </c>
      <c r="AF4004">
        <v>89.547896053117</v>
      </c>
      <c r="AG4004">
        <v>91.219092220650197</v>
      </c>
      <c r="AH4004">
        <v>92.219809629238796</v>
      </c>
      <c r="AI4004">
        <v>93.519583151125403</v>
      </c>
      <c r="AJ4004">
        <v>91.805861678025906</v>
      </c>
      <c r="AK4004">
        <v>92.850034920376601</v>
      </c>
      <c r="AL4004">
        <v>93.123733451017898</v>
      </c>
      <c r="AM4004">
        <v>89.195731734404106</v>
      </c>
    </row>
    <row r="4005" spans="1:39" customFormat="1" hidden="1" x14ac:dyDescent="0.2">
      <c r="A4005" t="s">
        <v>299</v>
      </c>
      <c r="B4005" s="1" t="s">
        <v>70</v>
      </c>
      <c r="C4005" t="s">
        <v>454</v>
      </c>
      <c r="D4005" s="1" t="s">
        <v>165</v>
      </c>
      <c r="E4005" t="s">
        <v>49</v>
      </c>
      <c r="F4005" t="s">
        <v>49</v>
      </c>
      <c r="G4005" t="s">
        <v>49</v>
      </c>
      <c r="H4005" t="s">
        <v>49</v>
      </c>
      <c r="I4005" t="s">
        <v>49</v>
      </c>
      <c r="J4005" t="s">
        <v>49</v>
      </c>
      <c r="K4005" t="s">
        <v>49</v>
      </c>
      <c r="L4005">
        <v>5.8860130780315005</v>
      </c>
      <c r="M4005">
        <v>5.7451249301200074</v>
      </c>
      <c r="N4005">
        <v>2.2502660321454551</v>
      </c>
      <c r="O4005">
        <v>6.1701296504816296</v>
      </c>
      <c r="P4005">
        <v>4.6269108473839893</v>
      </c>
      <c r="Q4005">
        <v>12.345298356526891</v>
      </c>
      <c r="R4005">
        <v>2.0998679321168714</v>
      </c>
      <c r="S4005">
        <v>4.7345157206340769</v>
      </c>
      <c r="T4005">
        <v>8.2764476442867512</v>
      </c>
      <c r="U4005">
        <v>3.6046604560945954</v>
      </c>
      <c r="V4005">
        <v>3.960830260819368</v>
      </c>
      <c r="W4005">
        <v>3.2771543288628</v>
      </c>
      <c r="X4005">
        <v>3.8662040923257286</v>
      </c>
      <c r="Y4005">
        <v>2.5750696195729241</v>
      </c>
      <c r="Z4005">
        <v>2.4026366565268904</v>
      </c>
      <c r="AA4005">
        <v>1.3895523795961402</v>
      </c>
      <c r="AB4005">
        <v>3.5806342859799201</v>
      </c>
      <c r="AC4005">
        <v>2.5031119678493838</v>
      </c>
      <c r="AD4005">
        <v>2.3756304008515725</v>
      </c>
      <c r="AE4005" t="s">
        <v>49</v>
      </c>
      <c r="AF4005" t="s">
        <v>49</v>
      </c>
      <c r="AG4005" t="s">
        <v>49</v>
      </c>
      <c r="AH4005" t="s">
        <v>49</v>
      </c>
      <c r="AI4005" t="s">
        <v>49</v>
      </c>
      <c r="AJ4005" t="s">
        <v>49</v>
      </c>
      <c r="AK4005" t="s">
        <v>49</v>
      </c>
      <c r="AL4005" t="s">
        <v>49</v>
      </c>
      <c r="AM4005" t="s">
        <v>49</v>
      </c>
    </row>
    <row r="4006" spans="1:39" customFormat="1" hidden="1" x14ac:dyDescent="0.2">
      <c r="A4006" t="s">
        <v>299</v>
      </c>
      <c r="B4006" s="1" t="s">
        <v>70</v>
      </c>
      <c r="C4006" t="s">
        <v>381</v>
      </c>
      <c r="D4006" s="1" t="s">
        <v>512</v>
      </c>
      <c r="E4006" t="s">
        <v>49</v>
      </c>
      <c r="F4006" t="s">
        <v>49</v>
      </c>
      <c r="G4006" t="s">
        <v>49</v>
      </c>
      <c r="H4006" t="s">
        <v>49</v>
      </c>
      <c r="I4006" t="s">
        <v>49</v>
      </c>
      <c r="J4006" t="s">
        <v>49</v>
      </c>
      <c r="K4006" t="s">
        <v>49</v>
      </c>
      <c r="L4006" t="s">
        <v>49</v>
      </c>
      <c r="M4006">
        <v>78.260871887207003</v>
      </c>
      <c r="N4006" t="s">
        <v>49</v>
      </c>
      <c r="O4006">
        <v>83.152175903320298</v>
      </c>
      <c r="P4006" t="s">
        <v>49</v>
      </c>
      <c r="Q4006">
        <v>84.239128112792997</v>
      </c>
      <c r="R4006" t="s">
        <v>49</v>
      </c>
      <c r="S4006">
        <v>81.081077575683594</v>
      </c>
      <c r="T4006">
        <v>82.702705383300795</v>
      </c>
      <c r="U4006">
        <v>82.089553833007798</v>
      </c>
      <c r="V4006">
        <v>79.411766052246094</v>
      </c>
      <c r="W4006">
        <v>83.823532104492202</v>
      </c>
      <c r="X4006">
        <v>85.4368896484375</v>
      </c>
      <c r="Y4006">
        <v>85.922332763671903</v>
      </c>
      <c r="Z4006">
        <v>88.995216369628906</v>
      </c>
      <c r="AA4006">
        <v>91.387557983398395</v>
      </c>
      <c r="AB4006">
        <v>89.099525451660199</v>
      </c>
      <c r="AC4006">
        <v>89.099525451660199</v>
      </c>
      <c r="AD4006">
        <v>88.151657104492202</v>
      </c>
      <c r="AE4006">
        <v>82.211540222167997</v>
      </c>
      <c r="AF4006">
        <v>84.285713195800795</v>
      </c>
      <c r="AG4006">
        <v>84.761901855468807</v>
      </c>
      <c r="AH4006">
        <v>88.095237731933594</v>
      </c>
      <c r="AI4006">
        <v>88.571426391601605</v>
      </c>
      <c r="AJ4006">
        <v>76.666664123535199</v>
      </c>
      <c r="AK4006">
        <v>85.714286804199205</v>
      </c>
      <c r="AL4006">
        <v>74.285713195800795</v>
      </c>
      <c r="AM4006">
        <v>73.113204956054702</v>
      </c>
    </row>
    <row r="4007" spans="1:39" customFormat="1" hidden="1" x14ac:dyDescent="0.2">
      <c r="A4007" t="s">
        <v>299</v>
      </c>
      <c r="B4007" s="1" t="s">
        <v>70</v>
      </c>
      <c r="C4007" t="s">
        <v>410</v>
      </c>
      <c r="D4007" s="1" t="s">
        <v>81</v>
      </c>
      <c r="E4007" t="s">
        <v>49</v>
      </c>
      <c r="F4007" t="s">
        <v>49</v>
      </c>
      <c r="G4007" t="s">
        <v>49</v>
      </c>
      <c r="H4007" t="s">
        <v>49</v>
      </c>
      <c r="I4007" t="s">
        <v>49</v>
      </c>
      <c r="J4007" t="s">
        <v>49</v>
      </c>
      <c r="K4007" t="s">
        <v>49</v>
      </c>
      <c r="L4007" t="s">
        <v>49</v>
      </c>
      <c r="M4007">
        <v>83.919601440429702</v>
      </c>
      <c r="N4007" t="s">
        <v>49</v>
      </c>
      <c r="O4007">
        <v>89.5</v>
      </c>
      <c r="P4007" t="s">
        <v>49</v>
      </c>
      <c r="Q4007">
        <v>89.552238464355497</v>
      </c>
      <c r="R4007" t="s">
        <v>49</v>
      </c>
      <c r="S4007">
        <v>91.044776916503906</v>
      </c>
      <c r="T4007">
        <v>92.537315368652301</v>
      </c>
      <c r="U4007">
        <v>89.423080444335895</v>
      </c>
      <c r="V4007">
        <v>90.909088134765597</v>
      </c>
      <c r="W4007">
        <v>91.387557983398395</v>
      </c>
      <c r="X4007">
        <v>92.344497680664105</v>
      </c>
      <c r="Y4007">
        <v>91.826919555664105</v>
      </c>
      <c r="Z4007">
        <v>90.521324157714801</v>
      </c>
      <c r="AA4007">
        <v>89.099525451660199</v>
      </c>
      <c r="AB4007">
        <v>87.323944091796903</v>
      </c>
      <c r="AC4007">
        <v>87.793426513671903</v>
      </c>
      <c r="AD4007">
        <v>87.793426513671903</v>
      </c>
      <c r="AE4007">
        <v>86.057693481445298</v>
      </c>
      <c r="AF4007">
        <v>82.857139587402301</v>
      </c>
      <c r="AG4007">
        <v>80.952377319335895</v>
      </c>
      <c r="AH4007">
        <v>84.285713195800795</v>
      </c>
      <c r="AI4007">
        <v>81.428573608398395</v>
      </c>
      <c r="AJ4007">
        <v>79.047622680664105</v>
      </c>
      <c r="AK4007">
        <v>78.095237731933594</v>
      </c>
      <c r="AL4007">
        <v>77.142860412597699</v>
      </c>
      <c r="AM4007">
        <v>76.415092468261705</v>
      </c>
    </row>
    <row r="4008" spans="1:39" customFormat="1" hidden="1" x14ac:dyDescent="0.2">
      <c r="A4008" t="s">
        <v>299</v>
      </c>
      <c r="B4008" s="1" t="s">
        <v>70</v>
      </c>
      <c r="C4008" t="s">
        <v>330</v>
      </c>
      <c r="D4008" s="1" t="s">
        <v>266</v>
      </c>
      <c r="E4008">
        <v>3.14</v>
      </c>
      <c r="F4008">
        <v>3.49</v>
      </c>
      <c r="G4008">
        <v>6.01</v>
      </c>
      <c r="H4008">
        <v>4.71</v>
      </c>
      <c r="I4008">
        <v>3.88</v>
      </c>
      <c r="J4008">
        <v>3.54</v>
      </c>
      <c r="K4008">
        <v>4.21</v>
      </c>
      <c r="L4008">
        <v>5.73</v>
      </c>
      <c r="M4008">
        <v>4.22</v>
      </c>
      <c r="N4008">
        <v>3.47</v>
      </c>
      <c r="O4008">
        <v>3.9</v>
      </c>
      <c r="P4008">
        <v>4.3099999999999996</v>
      </c>
      <c r="Q4008">
        <v>3.3</v>
      </c>
      <c r="R4008">
        <v>4.26</v>
      </c>
      <c r="S4008">
        <v>2.57</v>
      </c>
      <c r="T4008">
        <v>2.54</v>
      </c>
      <c r="U4008">
        <v>2.64</v>
      </c>
      <c r="V4008">
        <v>2.68</v>
      </c>
      <c r="W4008">
        <v>2.75</v>
      </c>
      <c r="X4008">
        <v>2.5299999999999998</v>
      </c>
      <c r="Y4008">
        <v>2.37</v>
      </c>
      <c r="Z4008">
        <v>2.44</v>
      </c>
      <c r="AA4008">
        <v>2.78</v>
      </c>
      <c r="AB4008">
        <v>2.2999999999999998</v>
      </c>
      <c r="AC4008">
        <v>2.2799999999999998</v>
      </c>
      <c r="AD4008">
        <v>2.21</v>
      </c>
      <c r="AE4008">
        <v>2.76</v>
      </c>
      <c r="AF4008">
        <v>2.73</v>
      </c>
      <c r="AG4008">
        <v>2.48</v>
      </c>
      <c r="AH4008">
        <v>2.48</v>
      </c>
      <c r="AI4008">
        <v>2.46</v>
      </c>
      <c r="AJ4008">
        <v>2.5499999999999998</v>
      </c>
      <c r="AK4008">
        <v>1.71</v>
      </c>
      <c r="AL4008" t="s">
        <v>49</v>
      </c>
      <c r="AM4008" t="s">
        <v>49</v>
      </c>
    </row>
    <row r="4009" spans="1:39" customFormat="1" hidden="1" x14ac:dyDescent="0.2">
      <c r="A4009" t="s">
        <v>299</v>
      </c>
      <c r="B4009" s="1" t="s">
        <v>70</v>
      </c>
      <c r="C4009" t="s">
        <v>19</v>
      </c>
      <c r="D4009" s="1" t="s">
        <v>127</v>
      </c>
      <c r="E4009">
        <v>2.5499999999999998</v>
      </c>
      <c r="F4009">
        <v>2.84</v>
      </c>
      <c r="G4009">
        <v>5.86</v>
      </c>
      <c r="H4009">
        <v>4.32</v>
      </c>
      <c r="I4009">
        <v>3.3</v>
      </c>
      <c r="J4009">
        <v>3.14</v>
      </c>
      <c r="K4009">
        <v>3.95</v>
      </c>
      <c r="L4009">
        <v>4.2300000000000004</v>
      </c>
      <c r="M4009">
        <v>2.82</v>
      </c>
      <c r="N4009">
        <v>2.23</v>
      </c>
      <c r="O4009">
        <v>2.86</v>
      </c>
      <c r="P4009">
        <v>3.31</v>
      </c>
      <c r="Q4009">
        <v>2.2999999999999998</v>
      </c>
      <c r="R4009">
        <v>3.04</v>
      </c>
      <c r="S4009">
        <v>1.75</v>
      </c>
      <c r="T4009">
        <v>1.68</v>
      </c>
      <c r="U4009">
        <v>1.76</v>
      </c>
      <c r="V4009">
        <v>1.7</v>
      </c>
      <c r="W4009">
        <v>1.8</v>
      </c>
      <c r="X4009">
        <v>1.67</v>
      </c>
      <c r="Y4009">
        <v>1.59</v>
      </c>
      <c r="Z4009">
        <v>1.6</v>
      </c>
      <c r="AA4009">
        <v>2</v>
      </c>
      <c r="AB4009">
        <v>1.51</v>
      </c>
      <c r="AC4009">
        <v>1.5</v>
      </c>
      <c r="AD4009">
        <v>1.47</v>
      </c>
      <c r="AE4009">
        <v>2.0699999999999998</v>
      </c>
      <c r="AF4009">
        <v>2.0299999999999998</v>
      </c>
      <c r="AG4009">
        <v>1.75</v>
      </c>
      <c r="AH4009">
        <v>1.87</v>
      </c>
      <c r="AI4009">
        <v>1.81</v>
      </c>
      <c r="AJ4009">
        <v>1.79</v>
      </c>
      <c r="AK4009">
        <v>1.6</v>
      </c>
      <c r="AL4009" t="s">
        <v>49</v>
      </c>
      <c r="AM4009" t="s">
        <v>49</v>
      </c>
    </row>
    <row r="4010" spans="1:39" customFormat="1" hidden="1" x14ac:dyDescent="0.2">
      <c r="A4010" t="s">
        <v>299</v>
      </c>
      <c r="B4010" s="1" t="s">
        <v>70</v>
      </c>
      <c r="C4010" t="s">
        <v>219</v>
      </c>
      <c r="D4010" s="1" t="s">
        <v>551</v>
      </c>
      <c r="E4010" t="s">
        <v>49</v>
      </c>
      <c r="F4010" t="s">
        <v>49</v>
      </c>
      <c r="G4010" t="s">
        <v>49</v>
      </c>
      <c r="H4010" t="s">
        <v>49</v>
      </c>
      <c r="I4010" t="s">
        <v>49</v>
      </c>
      <c r="J4010" t="s">
        <v>49</v>
      </c>
      <c r="K4010" t="s">
        <v>49</v>
      </c>
      <c r="L4010" t="s">
        <v>49</v>
      </c>
      <c r="M4010" t="s">
        <v>49</v>
      </c>
      <c r="N4010" t="s">
        <v>49</v>
      </c>
      <c r="O4010" t="s">
        <v>49</v>
      </c>
      <c r="P4010" t="s">
        <v>49</v>
      </c>
      <c r="Q4010" t="s">
        <v>49</v>
      </c>
      <c r="R4010" t="s">
        <v>49</v>
      </c>
      <c r="S4010" t="s">
        <v>49</v>
      </c>
      <c r="T4010" t="s">
        <v>49</v>
      </c>
      <c r="U4010" t="s">
        <v>49</v>
      </c>
      <c r="V4010" t="s">
        <v>49</v>
      </c>
      <c r="W4010" t="s">
        <v>49</v>
      </c>
      <c r="X4010" t="s">
        <v>49</v>
      </c>
      <c r="Y4010" t="s">
        <v>49</v>
      </c>
      <c r="Z4010" t="s">
        <v>49</v>
      </c>
      <c r="AA4010" t="s">
        <v>49</v>
      </c>
      <c r="AB4010">
        <v>7</v>
      </c>
      <c r="AC4010">
        <v>7</v>
      </c>
      <c r="AD4010">
        <v>7</v>
      </c>
      <c r="AE4010">
        <v>7</v>
      </c>
      <c r="AF4010">
        <v>7</v>
      </c>
      <c r="AG4010">
        <v>8</v>
      </c>
      <c r="AH4010">
        <v>8</v>
      </c>
      <c r="AI4010">
        <v>8</v>
      </c>
      <c r="AJ4010">
        <v>8</v>
      </c>
      <c r="AK4010" t="s">
        <v>49</v>
      </c>
      <c r="AL4010" t="s">
        <v>49</v>
      </c>
      <c r="AM4010" t="s">
        <v>49</v>
      </c>
    </row>
    <row r="4011" spans="1:39" customFormat="1" hidden="1" x14ac:dyDescent="0.2">
      <c r="A4011" t="s">
        <v>299</v>
      </c>
      <c r="B4011" s="1" t="s">
        <v>70</v>
      </c>
      <c r="C4011" t="s">
        <v>460</v>
      </c>
      <c r="D4011" s="1" t="s">
        <v>249</v>
      </c>
      <c r="E4011" t="s">
        <v>49</v>
      </c>
      <c r="F4011" t="s">
        <v>49</v>
      </c>
      <c r="G4011" t="s">
        <v>49</v>
      </c>
      <c r="H4011" t="s">
        <v>49</v>
      </c>
      <c r="I4011" t="s">
        <v>49</v>
      </c>
      <c r="J4011" t="s">
        <v>49</v>
      </c>
      <c r="K4011" t="s">
        <v>49</v>
      </c>
      <c r="L4011" t="s">
        <v>49</v>
      </c>
      <c r="M4011" t="s">
        <v>49</v>
      </c>
      <c r="N4011" t="s">
        <v>49</v>
      </c>
      <c r="O4011" t="s">
        <v>49</v>
      </c>
      <c r="P4011" t="s">
        <v>49</v>
      </c>
      <c r="Q4011" t="s">
        <v>49</v>
      </c>
      <c r="R4011" t="s">
        <v>49</v>
      </c>
      <c r="S4011" t="s">
        <v>49</v>
      </c>
      <c r="T4011" t="s">
        <v>49</v>
      </c>
      <c r="U4011" t="s">
        <v>49</v>
      </c>
      <c r="V4011" t="s">
        <v>49</v>
      </c>
      <c r="W4011" t="s">
        <v>49</v>
      </c>
      <c r="X4011" t="s">
        <v>49</v>
      </c>
      <c r="Y4011" t="s">
        <v>49</v>
      </c>
      <c r="Z4011" t="s">
        <v>49</v>
      </c>
      <c r="AA4011" t="s">
        <v>49</v>
      </c>
      <c r="AB4011" t="s">
        <v>49</v>
      </c>
      <c r="AC4011" t="s">
        <v>49</v>
      </c>
      <c r="AD4011" t="s">
        <v>49</v>
      </c>
      <c r="AE4011" t="s">
        <v>49</v>
      </c>
      <c r="AF4011" t="s">
        <v>49</v>
      </c>
      <c r="AG4011" t="s">
        <v>49</v>
      </c>
      <c r="AH4011" t="s">
        <v>49</v>
      </c>
      <c r="AI4011" t="s">
        <v>49</v>
      </c>
      <c r="AJ4011">
        <v>98.8</v>
      </c>
      <c r="AK4011" t="s">
        <v>49</v>
      </c>
      <c r="AL4011" t="s">
        <v>49</v>
      </c>
      <c r="AM4011" t="s">
        <v>49</v>
      </c>
    </row>
    <row r="4012" spans="1:39" customFormat="1" hidden="1" x14ac:dyDescent="0.2">
      <c r="A4012" t="s">
        <v>299</v>
      </c>
      <c r="B4012" s="1" t="s">
        <v>70</v>
      </c>
      <c r="C4012" t="s">
        <v>214</v>
      </c>
      <c r="D4012" s="1" t="s">
        <v>72</v>
      </c>
      <c r="E4012" t="s">
        <v>49</v>
      </c>
      <c r="F4012" t="s">
        <v>49</v>
      </c>
      <c r="G4012" t="s">
        <v>49</v>
      </c>
      <c r="H4012" t="s">
        <v>49</v>
      </c>
      <c r="I4012" t="s">
        <v>49</v>
      </c>
      <c r="J4012" t="s">
        <v>49</v>
      </c>
      <c r="K4012" t="s">
        <v>49</v>
      </c>
      <c r="L4012" t="s">
        <v>49</v>
      </c>
      <c r="M4012" t="s">
        <v>49</v>
      </c>
      <c r="N4012" t="s">
        <v>49</v>
      </c>
      <c r="O4012" t="s">
        <v>49</v>
      </c>
      <c r="P4012" t="s">
        <v>49</v>
      </c>
      <c r="Q4012" t="s">
        <v>49</v>
      </c>
      <c r="R4012" t="s">
        <v>49</v>
      </c>
      <c r="S4012" t="s">
        <v>49</v>
      </c>
      <c r="T4012" t="s">
        <v>49</v>
      </c>
      <c r="U4012" t="s">
        <v>49</v>
      </c>
      <c r="V4012" t="s">
        <v>49</v>
      </c>
      <c r="W4012" t="s">
        <v>49</v>
      </c>
      <c r="X4012" t="s">
        <v>49</v>
      </c>
      <c r="Y4012" t="s">
        <v>49</v>
      </c>
      <c r="Z4012" t="s">
        <v>49</v>
      </c>
      <c r="AA4012" t="s">
        <v>49</v>
      </c>
      <c r="AB4012">
        <v>15</v>
      </c>
      <c r="AC4012">
        <v>15</v>
      </c>
      <c r="AD4012">
        <v>15</v>
      </c>
      <c r="AE4012">
        <v>15</v>
      </c>
      <c r="AF4012">
        <v>15</v>
      </c>
      <c r="AG4012">
        <v>15</v>
      </c>
      <c r="AH4012">
        <v>15</v>
      </c>
      <c r="AI4012">
        <v>15</v>
      </c>
      <c r="AJ4012">
        <v>17</v>
      </c>
      <c r="AK4012" t="s">
        <v>49</v>
      </c>
      <c r="AL4012" t="s">
        <v>49</v>
      </c>
      <c r="AM4012" t="s">
        <v>49</v>
      </c>
    </row>
    <row r="4013" spans="1:39" customFormat="1" hidden="1" x14ac:dyDescent="0.2">
      <c r="A4013" t="s">
        <v>299</v>
      </c>
      <c r="B4013" s="1" t="s">
        <v>70</v>
      </c>
      <c r="C4013" t="s">
        <v>443</v>
      </c>
      <c r="D4013" s="1" t="s">
        <v>259</v>
      </c>
      <c r="E4013" t="s">
        <v>49</v>
      </c>
      <c r="F4013" t="s">
        <v>49</v>
      </c>
      <c r="G4013" t="s">
        <v>49</v>
      </c>
      <c r="H4013" t="s">
        <v>49</v>
      </c>
      <c r="I4013" t="s">
        <v>49</v>
      </c>
      <c r="J4013" t="s">
        <v>49</v>
      </c>
      <c r="K4013" t="s">
        <v>49</v>
      </c>
      <c r="L4013" t="s">
        <v>49</v>
      </c>
      <c r="M4013" t="s">
        <v>49</v>
      </c>
      <c r="N4013" t="s">
        <v>49</v>
      </c>
      <c r="O4013" t="s">
        <v>49</v>
      </c>
      <c r="P4013" t="s">
        <v>49</v>
      </c>
      <c r="Q4013" t="s">
        <v>49</v>
      </c>
      <c r="R4013" t="s">
        <v>49</v>
      </c>
      <c r="S4013" t="s">
        <v>49</v>
      </c>
      <c r="T4013" t="s">
        <v>49</v>
      </c>
      <c r="U4013" t="s">
        <v>49</v>
      </c>
      <c r="V4013" t="s">
        <v>49</v>
      </c>
      <c r="W4013" t="s">
        <v>49</v>
      </c>
      <c r="X4013" t="s">
        <v>49</v>
      </c>
      <c r="Y4013" t="s">
        <v>49</v>
      </c>
      <c r="Z4013" t="s">
        <v>49</v>
      </c>
      <c r="AA4013" t="s">
        <v>49</v>
      </c>
      <c r="AB4013">
        <v>38.5</v>
      </c>
      <c r="AC4013">
        <v>38.5</v>
      </c>
      <c r="AD4013">
        <v>38.5</v>
      </c>
      <c r="AE4013">
        <v>33.5</v>
      </c>
      <c r="AF4013">
        <v>28</v>
      </c>
      <c r="AG4013">
        <v>26</v>
      </c>
      <c r="AH4013">
        <v>16</v>
      </c>
      <c r="AI4013">
        <v>16</v>
      </c>
      <c r="AJ4013">
        <v>20.5</v>
      </c>
      <c r="AK4013" t="s">
        <v>49</v>
      </c>
      <c r="AL4013" t="s">
        <v>49</v>
      </c>
      <c r="AM4013" t="s">
        <v>49</v>
      </c>
    </row>
    <row r="4014" spans="1:39" customFormat="1" hidden="1" x14ac:dyDescent="0.2">
      <c r="A4014" t="s">
        <v>299</v>
      </c>
      <c r="B4014" s="1" t="s">
        <v>70</v>
      </c>
      <c r="C4014" t="s">
        <v>470</v>
      </c>
      <c r="D4014" s="1" t="s">
        <v>131</v>
      </c>
      <c r="E4014" t="s">
        <v>49</v>
      </c>
      <c r="F4014" t="s">
        <v>49</v>
      </c>
      <c r="G4014" t="s">
        <v>49</v>
      </c>
      <c r="H4014" t="s">
        <v>49</v>
      </c>
      <c r="I4014" t="s">
        <v>49</v>
      </c>
      <c r="J4014" t="s">
        <v>49</v>
      </c>
      <c r="K4014" t="s">
        <v>49</v>
      </c>
      <c r="L4014" t="s">
        <v>49</v>
      </c>
      <c r="M4014" t="s">
        <v>49</v>
      </c>
      <c r="N4014" t="s">
        <v>49</v>
      </c>
      <c r="O4014" t="s">
        <v>49</v>
      </c>
      <c r="P4014" t="s">
        <v>49</v>
      </c>
      <c r="Q4014" t="s">
        <v>49</v>
      </c>
      <c r="R4014" t="s">
        <v>49</v>
      </c>
      <c r="S4014" t="s">
        <v>49</v>
      </c>
      <c r="T4014" t="s">
        <v>49</v>
      </c>
      <c r="U4014" t="s">
        <v>49</v>
      </c>
      <c r="V4014" t="s">
        <v>49</v>
      </c>
      <c r="W4014" t="s">
        <v>49</v>
      </c>
      <c r="X4014" t="s">
        <v>49</v>
      </c>
      <c r="Y4014" t="s">
        <v>49</v>
      </c>
      <c r="Z4014" t="s">
        <v>49</v>
      </c>
      <c r="AA4014" t="s">
        <v>49</v>
      </c>
      <c r="AB4014" t="s">
        <v>49</v>
      </c>
      <c r="AC4014" t="s">
        <v>49</v>
      </c>
      <c r="AD4014" t="s">
        <v>49</v>
      </c>
      <c r="AE4014">
        <v>24</v>
      </c>
      <c r="AF4014">
        <v>24</v>
      </c>
      <c r="AG4014">
        <v>24</v>
      </c>
      <c r="AH4014">
        <v>24</v>
      </c>
      <c r="AI4014">
        <v>24</v>
      </c>
      <c r="AJ4014">
        <v>24</v>
      </c>
      <c r="AK4014" t="s">
        <v>49</v>
      </c>
      <c r="AL4014" t="s">
        <v>49</v>
      </c>
      <c r="AM4014" t="s">
        <v>49</v>
      </c>
    </row>
    <row r="4015" spans="1:39" customFormat="1" hidden="1" x14ac:dyDescent="0.2">
      <c r="A4015" t="s">
        <v>299</v>
      </c>
      <c r="B4015" s="1" t="s">
        <v>70</v>
      </c>
      <c r="C4015" t="s">
        <v>169</v>
      </c>
      <c r="D4015" s="1" t="s">
        <v>129</v>
      </c>
      <c r="E4015" t="s">
        <v>49</v>
      </c>
      <c r="F4015" t="s">
        <v>49</v>
      </c>
      <c r="G4015" t="s">
        <v>49</v>
      </c>
      <c r="H4015" t="s">
        <v>49</v>
      </c>
      <c r="I4015" t="s">
        <v>49</v>
      </c>
      <c r="J4015" t="s">
        <v>49</v>
      </c>
      <c r="K4015" t="s">
        <v>49</v>
      </c>
      <c r="L4015" t="s">
        <v>49</v>
      </c>
      <c r="M4015" t="s">
        <v>49</v>
      </c>
      <c r="N4015" t="s">
        <v>49</v>
      </c>
      <c r="O4015" t="s">
        <v>49</v>
      </c>
      <c r="P4015" t="s">
        <v>49</v>
      </c>
      <c r="Q4015" t="s">
        <v>49</v>
      </c>
      <c r="R4015" t="s">
        <v>49</v>
      </c>
      <c r="S4015" t="s">
        <v>49</v>
      </c>
      <c r="T4015" t="s">
        <v>49</v>
      </c>
      <c r="U4015" t="s">
        <v>49</v>
      </c>
      <c r="V4015" t="s">
        <v>49</v>
      </c>
      <c r="W4015" t="s">
        <v>49</v>
      </c>
      <c r="X4015" t="s">
        <v>49</v>
      </c>
      <c r="Y4015" t="s">
        <v>49</v>
      </c>
      <c r="Z4015" t="s">
        <v>49</v>
      </c>
      <c r="AA4015" t="s">
        <v>49</v>
      </c>
      <c r="AB4015" t="s">
        <v>49</v>
      </c>
      <c r="AC4015" t="s">
        <v>49</v>
      </c>
      <c r="AD4015" t="s">
        <v>49</v>
      </c>
      <c r="AE4015">
        <v>24</v>
      </c>
      <c r="AF4015">
        <v>24</v>
      </c>
      <c r="AG4015">
        <v>24</v>
      </c>
      <c r="AH4015">
        <v>24</v>
      </c>
      <c r="AI4015">
        <v>24</v>
      </c>
      <c r="AJ4015">
        <v>24</v>
      </c>
      <c r="AK4015" t="s">
        <v>49</v>
      </c>
      <c r="AL4015" t="s">
        <v>49</v>
      </c>
      <c r="AM4015" t="s">
        <v>49</v>
      </c>
    </row>
    <row r="4016" spans="1:39" customFormat="1" hidden="1" x14ac:dyDescent="0.2">
      <c r="A4016" t="s">
        <v>299</v>
      </c>
      <c r="B4016" s="1" t="s">
        <v>70</v>
      </c>
      <c r="C4016" t="s">
        <v>272</v>
      </c>
      <c r="D4016" s="1" t="s">
        <v>348</v>
      </c>
      <c r="E4016" t="s">
        <v>49</v>
      </c>
      <c r="F4016" t="s">
        <v>49</v>
      </c>
      <c r="G4016" t="s">
        <v>49</v>
      </c>
      <c r="H4016" t="s">
        <v>49</v>
      </c>
      <c r="I4016" t="s">
        <v>49</v>
      </c>
      <c r="J4016" t="s">
        <v>49</v>
      </c>
      <c r="K4016" t="s">
        <v>49</v>
      </c>
      <c r="L4016" t="s">
        <v>49</v>
      </c>
      <c r="M4016" t="s">
        <v>49</v>
      </c>
      <c r="N4016" t="s">
        <v>49</v>
      </c>
      <c r="O4016" t="s">
        <v>49</v>
      </c>
      <c r="P4016" t="s">
        <v>49</v>
      </c>
      <c r="Q4016" t="s">
        <v>49</v>
      </c>
      <c r="R4016" t="s">
        <v>49</v>
      </c>
      <c r="S4016" t="s">
        <v>49</v>
      </c>
      <c r="T4016" t="s">
        <v>49</v>
      </c>
      <c r="U4016" t="s">
        <v>49</v>
      </c>
      <c r="V4016" t="s">
        <v>49</v>
      </c>
      <c r="W4016" t="s">
        <v>49</v>
      </c>
      <c r="X4016" t="s">
        <v>49</v>
      </c>
      <c r="Y4016" t="s">
        <v>49</v>
      </c>
      <c r="Z4016" t="s">
        <v>49</v>
      </c>
      <c r="AA4016" t="s">
        <v>49</v>
      </c>
      <c r="AB4016" t="s">
        <v>49</v>
      </c>
      <c r="AC4016" t="s">
        <v>49</v>
      </c>
      <c r="AD4016" t="s">
        <v>49</v>
      </c>
      <c r="AE4016">
        <v>1.5555559999999999</v>
      </c>
      <c r="AF4016">
        <v>1.5555559999999999</v>
      </c>
      <c r="AG4016">
        <v>1.5555559999999999</v>
      </c>
      <c r="AH4016">
        <v>1.5555559999999999</v>
      </c>
      <c r="AI4016">
        <v>1.5555559999999999</v>
      </c>
      <c r="AJ4016">
        <v>1.5555559999999999</v>
      </c>
      <c r="AK4016" t="s">
        <v>49</v>
      </c>
      <c r="AL4016" t="s">
        <v>49</v>
      </c>
      <c r="AM4016" t="s">
        <v>49</v>
      </c>
    </row>
    <row r="4017" spans="1:39" customFormat="1" hidden="1" x14ac:dyDescent="0.2">
      <c r="A4017" t="s">
        <v>299</v>
      </c>
      <c r="B4017" s="1" t="s">
        <v>70</v>
      </c>
      <c r="C4017" t="s">
        <v>320</v>
      </c>
      <c r="D4017" s="1" t="s">
        <v>481</v>
      </c>
      <c r="E4017" t="s">
        <v>49</v>
      </c>
      <c r="F4017" t="s">
        <v>49</v>
      </c>
      <c r="G4017" t="s">
        <v>49</v>
      </c>
      <c r="H4017" t="s">
        <v>49</v>
      </c>
      <c r="I4017" t="s">
        <v>49</v>
      </c>
      <c r="J4017" t="s">
        <v>49</v>
      </c>
      <c r="K4017" t="s">
        <v>49</v>
      </c>
      <c r="L4017" t="s">
        <v>49</v>
      </c>
      <c r="M4017" t="s">
        <v>49</v>
      </c>
      <c r="N4017" t="s">
        <v>49</v>
      </c>
      <c r="O4017" t="s">
        <v>49</v>
      </c>
      <c r="P4017" t="s">
        <v>49</v>
      </c>
      <c r="Q4017" t="s">
        <v>49</v>
      </c>
      <c r="R4017" t="s">
        <v>49</v>
      </c>
      <c r="S4017" t="s">
        <v>49</v>
      </c>
      <c r="T4017" t="s">
        <v>49</v>
      </c>
      <c r="U4017" t="s">
        <v>49</v>
      </c>
      <c r="V4017" t="s">
        <v>49</v>
      </c>
      <c r="W4017" t="s">
        <v>49</v>
      </c>
      <c r="X4017" t="s">
        <v>49</v>
      </c>
      <c r="Y4017" t="s">
        <v>49</v>
      </c>
      <c r="Z4017" t="s">
        <v>49</v>
      </c>
      <c r="AA4017" t="s">
        <v>49</v>
      </c>
      <c r="AB4017" t="s">
        <v>49</v>
      </c>
      <c r="AC4017" t="s">
        <v>49</v>
      </c>
      <c r="AD4017" t="s">
        <v>49</v>
      </c>
      <c r="AE4017">
        <v>0.5</v>
      </c>
      <c r="AF4017">
        <v>0.5</v>
      </c>
      <c r="AG4017">
        <v>0.5</v>
      </c>
      <c r="AH4017">
        <v>0.5</v>
      </c>
      <c r="AI4017">
        <v>0.5</v>
      </c>
      <c r="AJ4017">
        <v>0.5</v>
      </c>
      <c r="AK4017" t="s">
        <v>49</v>
      </c>
      <c r="AL4017" t="s">
        <v>49</v>
      </c>
      <c r="AM4017" t="s">
        <v>49</v>
      </c>
    </row>
    <row r="4018" spans="1:39" customFormat="1" hidden="1" x14ac:dyDescent="0.2">
      <c r="A4018" t="s">
        <v>299</v>
      </c>
      <c r="B4018" s="1" t="s">
        <v>70</v>
      </c>
      <c r="C4018" t="s">
        <v>157</v>
      </c>
      <c r="D4018" s="1" t="s">
        <v>441</v>
      </c>
      <c r="E4018" t="s">
        <v>49</v>
      </c>
      <c r="F4018" t="s">
        <v>49</v>
      </c>
      <c r="G4018" t="s">
        <v>49</v>
      </c>
      <c r="H4018" t="s">
        <v>49</v>
      </c>
      <c r="I4018" t="s">
        <v>49</v>
      </c>
      <c r="J4018" t="s">
        <v>49</v>
      </c>
      <c r="K4018" t="s">
        <v>49</v>
      </c>
      <c r="L4018" t="s">
        <v>49</v>
      </c>
      <c r="M4018" t="s">
        <v>49</v>
      </c>
      <c r="N4018" t="s">
        <v>49</v>
      </c>
      <c r="O4018" t="s">
        <v>49</v>
      </c>
      <c r="P4018" t="s">
        <v>49</v>
      </c>
      <c r="Q4018" t="s">
        <v>49</v>
      </c>
      <c r="R4018" t="s">
        <v>49</v>
      </c>
      <c r="S4018" t="s">
        <v>49</v>
      </c>
      <c r="T4018" t="s">
        <v>49</v>
      </c>
      <c r="U4018" t="s">
        <v>49</v>
      </c>
      <c r="V4018" t="s">
        <v>49</v>
      </c>
      <c r="W4018" t="s">
        <v>49</v>
      </c>
      <c r="X4018" t="s">
        <v>49</v>
      </c>
      <c r="Y4018" t="s">
        <v>49</v>
      </c>
      <c r="Z4018" t="s">
        <v>49</v>
      </c>
      <c r="AA4018" t="s">
        <v>49</v>
      </c>
      <c r="AB4018" t="s">
        <v>49</v>
      </c>
      <c r="AC4018" t="s">
        <v>49</v>
      </c>
      <c r="AD4018" t="s">
        <v>49</v>
      </c>
      <c r="AE4018" t="s">
        <v>49</v>
      </c>
      <c r="AF4018" t="s">
        <v>49</v>
      </c>
      <c r="AG4018" t="s">
        <v>49</v>
      </c>
      <c r="AH4018" t="s">
        <v>49</v>
      </c>
      <c r="AI4018" t="s">
        <v>49</v>
      </c>
      <c r="AJ4018">
        <v>79.900000000000006</v>
      </c>
      <c r="AK4018" t="s">
        <v>49</v>
      </c>
      <c r="AL4018" t="s">
        <v>49</v>
      </c>
      <c r="AM4018" t="s">
        <v>49</v>
      </c>
    </row>
    <row r="4019" spans="1:39" customFormat="1" hidden="1" x14ac:dyDescent="0.2">
      <c r="A4019" t="s">
        <v>299</v>
      </c>
      <c r="B4019" s="1" t="s">
        <v>70</v>
      </c>
      <c r="C4019" t="s">
        <v>87</v>
      </c>
      <c r="D4019" s="1" t="s">
        <v>302</v>
      </c>
      <c r="E4019" t="s">
        <v>49</v>
      </c>
      <c r="F4019" t="s">
        <v>49</v>
      </c>
      <c r="G4019" t="s">
        <v>49</v>
      </c>
      <c r="H4019" t="s">
        <v>49</v>
      </c>
      <c r="I4019" t="s">
        <v>49</v>
      </c>
      <c r="J4019" t="s">
        <v>49</v>
      </c>
      <c r="K4019" t="s">
        <v>49</v>
      </c>
      <c r="L4019" t="s">
        <v>49</v>
      </c>
      <c r="M4019" t="s">
        <v>49</v>
      </c>
      <c r="N4019" t="s">
        <v>49</v>
      </c>
      <c r="O4019" t="s">
        <v>49</v>
      </c>
      <c r="P4019" t="s">
        <v>49</v>
      </c>
      <c r="Q4019" t="s">
        <v>49</v>
      </c>
      <c r="R4019" t="s">
        <v>49</v>
      </c>
      <c r="S4019" t="s">
        <v>49</v>
      </c>
      <c r="T4019" t="s">
        <v>49</v>
      </c>
      <c r="U4019" t="s">
        <v>49</v>
      </c>
      <c r="V4019" t="s">
        <v>49</v>
      </c>
      <c r="W4019" t="s">
        <v>49</v>
      </c>
      <c r="X4019" t="s">
        <v>49</v>
      </c>
      <c r="Y4019" t="s">
        <v>49</v>
      </c>
      <c r="Z4019" t="s">
        <v>49</v>
      </c>
      <c r="AA4019" t="s">
        <v>49</v>
      </c>
      <c r="AB4019">
        <v>139</v>
      </c>
      <c r="AC4019">
        <v>139</v>
      </c>
      <c r="AD4019">
        <v>139</v>
      </c>
      <c r="AE4019">
        <v>139</v>
      </c>
      <c r="AF4019">
        <v>139</v>
      </c>
      <c r="AG4019">
        <v>139</v>
      </c>
      <c r="AH4019">
        <v>139</v>
      </c>
      <c r="AI4019">
        <v>139</v>
      </c>
      <c r="AJ4019">
        <v>139</v>
      </c>
      <c r="AK4019" t="s">
        <v>49</v>
      </c>
      <c r="AL4019" t="s">
        <v>49</v>
      </c>
      <c r="AM4019" t="s">
        <v>49</v>
      </c>
    </row>
    <row r="4020" spans="1:39" customFormat="1" hidden="1" x14ac:dyDescent="0.2">
      <c r="A4020" t="s">
        <v>299</v>
      </c>
      <c r="B4020" s="1" t="s">
        <v>70</v>
      </c>
      <c r="C4020" t="s">
        <v>542</v>
      </c>
      <c r="D4020" s="1" t="s">
        <v>479</v>
      </c>
      <c r="E4020">
        <v>150.3181747623118</v>
      </c>
      <c r="F4020">
        <v>154.602522648659</v>
      </c>
      <c r="G4020">
        <v>164.48373762213993</v>
      </c>
      <c r="H4020">
        <v>165.23780976956908</v>
      </c>
      <c r="I4020">
        <v>170.46539583855889</v>
      </c>
      <c r="J4020">
        <v>178.90543482004918</v>
      </c>
      <c r="K4020">
        <v>181.70194942774992</v>
      </c>
      <c r="L4020">
        <v>258.58568116349329</v>
      </c>
      <c r="M4020">
        <v>237.98246196771407</v>
      </c>
      <c r="N4020">
        <v>226.28480937014461</v>
      </c>
      <c r="O4020">
        <v>225.35875816628513</v>
      </c>
      <c r="P4020">
        <v>228.17404817404818</v>
      </c>
      <c r="Q4020">
        <v>248.62206508929381</v>
      </c>
      <c r="R4020">
        <v>221.48067024422295</v>
      </c>
      <c r="S4020">
        <v>223.90685312915269</v>
      </c>
      <c r="T4020">
        <v>217.89157250958846</v>
      </c>
      <c r="U4020">
        <v>212.6486640599544</v>
      </c>
      <c r="V4020">
        <v>217.60059005065898</v>
      </c>
      <c r="W4020">
        <v>253.83675735702388</v>
      </c>
      <c r="X4020">
        <v>262.31628758440843</v>
      </c>
      <c r="Y4020">
        <v>298.81888495004836</v>
      </c>
      <c r="Z4020">
        <v>294.95335165186276</v>
      </c>
      <c r="AA4020">
        <v>301.83690835998709</v>
      </c>
      <c r="AB4020">
        <v>319.7036651936574</v>
      </c>
      <c r="AC4020">
        <v>322.67499490800458</v>
      </c>
      <c r="AD4020">
        <v>304.33014866004555</v>
      </c>
      <c r="AE4020">
        <v>287.64041091977009</v>
      </c>
      <c r="AF4020">
        <v>299.46982504226395</v>
      </c>
      <c r="AG4020">
        <v>303.01201961844589</v>
      </c>
      <c r="AH4020">
        <v>290.76527535843491</v>
      </c>
      <c r="AI4020">
        <v>307.44341121049507</v>
      </c>
      <c r="AJ4020">
        <v>315.95165997113207</v>
      </c>
      <c r="AK4020">
        <v>343.36206533974308</v>
      </c>
      <c r="AL4020">
        <v>323.03907099238</v>
      </c>
      <c r="AM4020">
        <v>324.63217901134669</v>
      </c>
    </row>
    <row r="4021" spans="1:39" customFormat="1" hidden="1" x14ac:dyDescent="0.2">
      <c r="A4021" t="s">
        <v>299</v>
      </c>
      <c r="B4021" s="1" t="s">
        <v>70</v>
      </c>
      <c r="C4021" t="s">
        <v>456</v>
      </c>
      <c r="D4021" s="1" t="s">
        <v>489</v>
      </c>
      <c r="E4021" t="s">
        <v>49</v>
      </c>
      <c r="F4021" t="s">
        <v>49</v>
      </c>
      <c r="G4021" t="s">
        <v>49</v>
      </c>
      <c r="H4021" t="s">
        <v>49</v>
      </c>
      <c r="I4021" t="s">
        <v>49</v>
      </c>
      <c r="J4021" t="s">
        <v>49</v>
      </c>
      <c r="K4021" t="s">
        <v>49</v>
      </c>
      <c r="L4021" t="s">
        <v>49</v>
      </c>
      <c r="M4021">
        <v>85.5</v>
      </c>
      <c r="N4021" t="s">
        <v>49</v>
      </c>
      <c r="O4021">
        <v>84.079605102539105</v>
      </c>
      <c r="P4021" t="s">
        <v>49</v>
      </c>
      <c r="Q4021">
        <v>86.567161560058594</v>
      </c>
      <c r="R4021" t="s">
        <v>49</v>
      </c>
      <c r="S4021">
        <v>86.567161560058594</v>
      </c>
      <c r="T4021">
        <v>92.039802551269503</v>
      </c>
      <c r="U4021">
        <v>90.384613037109403</v>
      </c>
      <c r="V4021">
        <v>88.942306518554702</v>
      </c>
      <c r="W4021">
        <v>89.903846740722699</v>
      </c>
      <c r="X4021">
        <v>90.865386962890597</v>
      </c>
      <c r="Y4021">
        <v>90.865386962890597</v>
      </c>
      <c r="Z4021">
        <v>87.677726745605497</v>
      </c>
      <c r="AA4021">
        <v>88.625595092773395</v>
      </c>
      <c r="AB4021">
        <v>87.793426513671903</v>
      </c>
      <c r="AC4021">
        <v>88.262908935546903</v>
      </c>
      <c r="AD4021">
        <v>87.793426513671903</v>
      </c>
      <c r="AE4021">
        <v>89.162559509277301</v>
      </c>
      <c r="AF4021">
        <v>89.162559509277301</v>
      </c>
      <c r="AG4021">
        <v>88.669952392578097</v>
      </c>
      <c r="AH4021">
        <v>87.192115783691406</v>
      </c>
      <c r="AI4021">
        <v>82.524269104003906</v>
      </c>
      <c r="AJ4021">
        <v>82.608695983886705</v>
      </c>
      <c r="AK4021">
        <v>85.024154663085895</v>
      </c>
      <c r="AL4021">
        <v>82.608695983886705</v>
      </c>
      <c r="AM4021">
        <v>83.574882507324205</v>
      </c>
    </row>
    <row r="4022" spans="1:39" customFormat="1" hidden="1" x14ac:dyDescent="0.2">
      <c r="A4022" t="s">
        <v>168</v>
      </c>
      <c r="B4022" s="1" t="s">
        <v>217</v>
      </c>
      <c r="C4022" t="s">
        <v>483</v>
      </c>
      <c r="D4022" s="1" t="s">
        <v>39</v>
      </c>
      <c r="E4022">
        <v>1.5852550860036139</v>
      </c>
      <c r="F4022">
        <v>1.433583983291751</v>
      </c>
      <c r="G4022">
        <v>1.0082155395892898</v>
      </c>
      <c r="H4022">
        <v>1.5207272239526322</v>
      </c>
      <c r="I4022">
        <v>1.2096670028502041</v>
      </c>
      <c r="J4022">
        <v>0.87651435159115321</v>
      </c>
      <c r="K4022">
        <v>2.0788705911454626</v>
      </c>
      <c r="L4022">
        <v>2.6456588092197912</v>
      </c>
      <c r="M4022">
        <v>2.2350861285571542</v>
      </c>
      <c r="N4022">
        <v>2.5638268399648165</v>
      </c>
      <c r="O4022">
        <v>2.422938511066504</v>
      </c>
      <c r="P4022">
        <v>2.3226051403317851</v>
      </c>
      <c r="Q4022">
        <v>2.596698500083968</v>
      </c>
      <c r="R4022">
        <v>3.9724995506564582</v>
      </c>
      <c r="S4022">
        <v>2.6110422963704512</v>
      </c>
      <c r="T4022">
        <v>2.4896554303788303</v>
      </c>
      <c r="U4022">
        <v>3.2141848068036829</v>
      </c>
      <c r="V4022">
        <v>2.8675020279082237</v>
      </c>
      <c r="W4022">
        <v>2.2682905260571493</v>
      </c>
      <c r="X4022">
        <v>2.9466633061416929</v>
      </c>
      <c r="Y4022">
        <v>2.6804430833033788</v>
      </c>
      <c r="Z4022">
        <v>2.1833955956052642</v>
      </c>
      <c r="AA4022">
        <v>2.8856779310272569</v>
      </c>
      <c r="AB4022">
        <v>2.024144027270161</v>
      </c>
      <c r="AC4022">
        <v>1.5179150859320807</v>
      </c>
      <c r="AD4022">
        <v>3.9960520611049315</v>
      </c>
      <c r="AE4022">
        <v>2.1620184479396367</v>
      </c>
      <c r="AF4022">
        <v>3.0933337068120452</v>
      </c>
      <c r="AG4022">
        <v>3.6067958070121384</v>
      </c>
      <c r="AH4022">
        <v>2.8573264943326309</v>
      </c>
      <c r="AI4022">
        <v>3.0968975673535066</v>
      </c>
      <c r="AJ4022">
        <v>2.3566723361305875</v>
      </c>
      <c r="AK4022">
        <v>2.8902752780088927</v>
      </c>
      <c r="AL4022">
        <v>2.6301440957344369</v>
      </c>
      <c r="AM4022">
        <v>2.7529590142939191</v>
      </c>
    </row>
    <row r="4023" spans="1:39" customFormat="1" hidden="1" x14ac:dyDescent="0.2">
      <c r="A4023" t="s">
        <v>168</v>
      </c>
      <c r="B4023" s="1" t="s">
        <v>217</v>
      </c>
      <c r="C4023" t="s">
        <v>260</v>
      </c>
      <c r="D4023" s="1" t="s">
        <v>203</v>
      </c>
      <c r="E4023">
        <v>2879000000</v>
      </c>
      <c r="F4023">
        <v>3174000000</v>
      </c>
      <c r="G4023">
        <v>2634000000</v>
      </c>
      <c r="H4023">
        <v>4762000000</v>
      </c>
      <c r="I4023">
        <v>4393000000</v>
      </c>
      <c r="J4023">
        <v>4389000000</v>
      </c>
      <c r="K4023">
        <v>10972500000</v>
      </c>
      <c r="L4023">
        <v>9526290000</v>
      </c>
      <c r="M4023">
        <v>9185600000</v>
      </c>
      <c r="N4023">
        <v>12829800000</v>
      </c>
      <c r="O4023">
        <v>12756764558</v>
      </c>
      <c r="P4023">
        <v>13941043232</v>
      </c>
      <c r="Q4023">
        <v>18382284821</v>
      </c>
      <c r="R4023">
        <v>30060020323</v>
      </c>
      <c r="S4023">
        <v>20160111120</v>
      </c>
      <c r="T4023">
        <v>18157929031</v>
      </c>
      <c r="U4023">
        <v>25142732841</v>
      </c>
      <c r="V4023">
        <v>25161667683</v>
      </c>
      <c r="W4023">
        <v>22124529321</v>
      </c>
      <c r="X4023">
        <v>31019438729</v>
      </c>
      <c r="Y4023">
        <v>29752580526</v>
      </c>
      <c r="Z4023">
        <v>19651586900</v>
      </c>
      <c r="AA4023">
        <v>30524718410</v>
      </c>
      <c r="AB4023">
        <v>23894761686</v>
      </c>
      <c r="AC4023">
        <v>18231583791</v>
      </c>
      <c r="AD4023">
        <v>50927442383</v>
      </c>
      <c r="AE4023">
        <v>28438242214</v>
      </c>
      <c r="AF4023">
        <v>36249851967</v>
      </c>
      <c r="AG4023">
        <v>38899042442</v>
      </c>
      <c r="AH4023">
        <v>33113900058</v>
      </c>
      <c r="AI4023">
        <v>37856647940</v>
      </c>
      <c r="AJ4023">
        <v>29906397517</v>
      </c>
      <c r="AK4023">
        <v>31518884488</v>
      </c>
      <c r="AL4023">
        <v>33477494833</v>
      </c>
      <c r="AM4023">
        <v>38931993836</v>
      </c>
    </row>
    <row r="4024" spans="1:39" customFormat="1" hidden="1" x14ac:dyDescent="0.2">
      <c r="A4024" t="s">
        <v>168</v>
      </c>
      <c r="B4024" s="1" t="s">
        <v>217</v>
      </c>
      <c r="C4024" t="s">
        <v>31</v>
      </c>
      <c r="D4024" s="1" t="s">
        <v>339</v>
      </c>
      <c r="E4024" t="s">
        <v>49</v>
      </c>
      <c r="F4024" t="s">
        <v>49</v>
      </c>
      <c r="G4024" t="s">
        <v>49</v>
      </c>
      <c r="H4024">
        <v>56.427999999999997</v>
      </c>
      <c r="I4024">
        <v>56.860999999999997</v>
      </c>
      <c r="J4024">
        <v>57.335999999999999</v>
      </c>
      <c r="K4024">
        <v>56.73</v>
      </c>
      <c r="L4024">
        <v>55.218000000000004</v>
      </c>
      <c r="M4024">
        <v>56.249000000000002</v>
      </c>
      <c r="N4024">
        <v>58.249000000000002</v>
      </c>
      <c r="O4024">
        <v>58.271999999999998</v>
      </c>
      <c r="P4024">
        <v>58.210999999999999</v>
      </c>
      <c r="Q4024">
        <v>58.063000000000002</v>
      </c>
      <c r="R4024">
        <v>57.468000000000004</v>
      </c>
      <c r="S4024">
        <v>56.786999999999999</v>
      </c>
      <c r="T4024">
        <v>56.87</v>
      </c>
      <c r="U4024">
        <v>57.136000000000003</v>
      </c>
      <c r="V4024">
        <v>58.088999999999999</v>
      </c>
      <c r="W4024">
        <v>58.813000000000002</v>
      </c>
      <c r="X4024">
        <v>58.819000000000003</v>
      </c>
      <c r="Y4024">
        <v>58.395000000000003</v>
      </c>
      <c r="Z4024">
        <v>57.401000000000003</v>
      </c>
      <c r="AA4024">
        <v>57.268999999999998</v>
      </c>
      <c r="AB4024">
        <v>57.433999999999997</v>
      </c>
      <c r="AC4024">
        <v>58.252000000000002</v>
      </c>
      <c r="AD4024">
        <v>58.054000000000002</v>
      </c>
      <c r="AE4024">
        <v>57.587000000000003</v>
      </c>
      <c r="AF4024">
        <v>57.969000000000001</v>
      </c>
      <c r="AG4024">
        <v>58.110999999999997</v>
      </c>
      <c r="AH4024">
        <v>58.149000000000001</v>
      </c>
      <c r="AI4024">
        <v>58.506</v>
      </c>
      <c r="AJ4024">
        <v>59.037999999999997</v>
      </c>
      <c r="AK4024">
        <v>53.960999999999999</v>
      </c>
      <c r="AL4024">
        <v>57.485999999999997</v>
      </c>
      <c r="AM4024">
        <v>58.966999999999999</v>
      </c>
    </row>
    <row r="4025" spans="1:39" customFormat="1" hidden="1" x14ac:dyDescent="0.2">
      <c r="A4025" t="s">
        <v>168</v>
      </c>
      <c r="B4025" s="1" t="s">
        <v>217</v>
      </c>
      <c r="C4025" t="s">
        <v>473</v>
      </c>
      <c r="D4025" s="1" t="s">
        <v>563</v>
      </c>
      <c r="E4025">
        <v>38.4</v>
      </c>
      <c r="F4025" t="s">
        <v>49</v>
      </c>
      <c r="G4025">
        <v>47.58</v>
      </c>
      <c r="H4025">
        <v>59.86</v>
      </c>
      <c r="I4025">
        <v>60.57</v>
      </c>
      <c r="J4025">
        <v>61.35</v>
      </c>
      <c r="K4025">
        <v>61.4</v>
      </c>
      <c r="L4025">
        <v>61.51</v>
      </c>
      <c r="M4025">
        <v>61.46</v>
      </c>
      <c r="N4025">
        <v>62.89</v>
      </c>
      <c r="O4025">
        <v>62.66</v>
      </c>
      <c r="P4025">
        <v>61.99</v>
      </c>
      <c r="Q4025">
        <v>61.69</v>
      </c>
      <c r="R4025">
        <v>60.99</v>
      </c>
      <c r="S4025">
        <v>57.94</v>
      </c>
      <c r="T4025">
        <v>58.28</v>
      </c>
      <c r="U4025">
        <v>58.85</v>
      </c>
      <c r="V4025">
        <v>59.33</v>
      </c>
      <c r="W4025">
        <v>60.13</v>
      </c>
      <c r="X4025">
        <v>60.1</v>
      </c>
      <c r="Y4025">
        <v>59.94</v>
      </c>
      <c r="Z4025">
        <v>59.89</v>
      </c>
      <c r="AA4025">
        <v>59.66</v>
      </c>
      <c r="AB4025">
        <v>59.76</v>
      </c>
      <c r="AC4025">
        <v>60.41</v>
      </c>
      <c r="AD4025">
        <v>60.28</v>
      </c>
      <c r="AE4025">
        <v>59.76</v>
      </c>
      <c r="AF4025">
        <v>59.85</v>
      </c>
      <c r="AG4025">
        <v>59.74</v>
      </c>
      <c r="AH4025">
        <v>59.42</v>
      </c>
      <c r="AI4025">
        <v>59.63</v>
      </c>
      <c r="AJ4025">
        <v>60.17</v>
      </c>
      <c r="AK4025">
        <v>55.52</v>
      </c>
      <c r="AL4025">
        <v>58.82</v>
      </c>
      <c r="AM4025">
        <v>59.75</v>
      </c>
    </row>
    <row r="4026" spans="1:39" customFormat="1" hidden="1" x14ac:dyDescent="0.2">
      <c r="A4026" t="s">
        <v>168</v>
      </c>
      <c r="B4026" s="1" t="s">
        <v>217</v>
      </c>
      <c r="C4026" t="s">
        <v>415</v>
      </c>
      <c r="D4026" s="1" t="s">
        <v>568</v>
      </c>
      <c r="E4026" t="s">
        <v>49</v>
      </c>
      <c r="F4026" t="s">
        <v>49</v>
      </c>
      <c r="G4026" t="s">
        <v>49</v>
      </c>
      <c r="H4026" t="s">
        <v>49</v>
      </c>
      <c r="I4026">
        <v>93.145981000000006</v>
      </c>
      <c r="J4026">
        <v>95.448463439941406</v>
      </c>
      <c r="K4026">
        <v>95.238293999999996</v>
      </c>
      <c r="L4026">
        <v>95.894462585449205</v>
      </c>
      <c r="M4026">
        <v>96.093624000000005</v>
      </c>
      <c r="N4026">
        <v>96.329582214355497</v>
      </c>
      <c r="O4026">
        <v>96.092754999999997</v>
      </c>
      <c r="P4026">
        <v>96.748298645019503</v>
      </c>
      <c r="Q4026">
        <v>98.007131999999999</v>
      </c>
      <c r="R4026">
        <v>97.139564514160199</v>
      </c>
      <c r="S4026">
        <v>97.897085000000004</v>
      </c>
      <c r="T4026">
        <v>97.359390258789105</v>
      </c>
      <c r="U4026">
        <v>98.597701000000001</v>
      </c>
      <c r="V4026">
        <v>98.932727999999997</v>
      </c>
      <c r="W4026">
        <v>99.114159999999998</v>
      </c>
      <c r="X4026">
        <v>97.914604187011705</v>
      </c>
      <c r="Y4026">
        <v>98.914036999999993</v>
      </c>
      <c r="Z4026">
        <v>98.296798706054702</v>
      </c>
      <c r="AA4026">
        <v>99.236695999999995</v>
      </c>
      <c r="AB4026">
        <v>99.004722595214801</v>
      </c>
      <c r="AC4026">
        <v>99.111637000000002</v>
      </c>
      <c r="AD4026">
        <v>99.145050048828097</v>
      </c>
      <c r="AE4026">
        <v>99.172927999999999</v>
      </c>
      <c r="AF4026">
        <v>99</v>
      </c>
      <c r="AG4026">
        <v>99.5</v>
      </c>
      <c r="AH4026">
        <v>100</v>
      </c>
      <c r="AI4026">
        <v>99.5</v>
      </c>
      <c r="AJ4026">
        <v>99.6</v>
      </c>
      <c r="AK4026">
        <v>99.4</v>
      </c>
      <c r="AL4026">
        <v>100</v>
      </c>
      <c r="AM4026" t="s">
        <v>49</v>
      </c>
    </row>
    <row r="4027" spans="1:39" customFormat="1" hidden="1" x14ac:dyDescent="0.2">
      <c r="A4027" t="s">
        <v>168</v>
      </c>
      <c r="B4027" s="1" t="s">
        <v>217</v>
      </c>
      <c r="C4027" t="s">
        <v>275</v>
      </c>
      <c r="D4027" s="1" t="s">
        <v>222</v>
      </c>
      <c r="E4027">
        <v>11.129999722391931</v>
      </c>
      <c r="F4027">
        <v>16.516637651307704</v>
      </c>
      <c r="G4027">
        <v>22.513417076737888</v>
      </c>
      <c r="H4027">
        <v>26.114745760131967</v>
      </c>
      <c r="I4027">
        <v>27.138456073997098</v>
      </c>
      <c r="J4027">
        <v>22.855428146493541</v>
      </c>
      <c r="K4027">
        <v>24.040619764050803</v>
      </c>
      <c r="L4027">
        <v>24.430116806430004</v>
      </c>
      <c r="M4027">
        <v>22.964567196141417</v>
      </c>
      <c r="N4027">
        <v>28.38996840620025</v>
      </c>
      <c r="O4027">
        <v>27.468158621285976</v>
      </c>
      <c r="P4027">
        <v>27.341098375677177</v>
      </c>
      <c r="Q4027">
        <v>22.387581667435231</v>
      </c>
      <c r="R4027">
        <v>25.192363985356138</v>
      </c>
      <c r="S4027">
        <v>25.099268990308786</v>
      </c>
      <c r="T4027">
        <v>26.002611439867056</v>
      </c>
      <c r="U4027">
        <v>26.199995055966653</v>
      </c>
      <c r="V4027">
        <v>26.599392508974777</v>
      </c>
      <c r="W4027">
        <v>25.527749653798189</v>
      </c>
      <c r="X4027">
        <v>25.984132236721187</v>
      </c>
      <c r="Y4027">
        <v>26.350049697637619</v>
      </c>
      <c r="Z4027">
        <v>29.848423117131624</v>
      </c>
      <c r="AA4027">
        <v>30.627365186495158</v>
      </c>
      <c r="AB4027">
        <v>30.699572000768267</v>
      </c>
      <c r="AC4027">
        <v>31.333622970613661</v>
      </c>
      <c r="AD4027">
        <v>32.970282286817614</v>
      </c>
      <c r="AE4027">
        <v>34.436419617313547</v>
      </c>
      <c r="AF4027">
        <v>36.370984348952589</v>
      </c>
      <c r="AG4027">
        <v>37.697009936849469</v>
      </c>
      <c r="AH4027">
        <v>38.477818916610218</v>
      </c>
      <c r="AI4027">
        <v>37.501604259433698</v>
      </c>
      <c r="AJ4027">
        <v>37.784355926270251</v>
      </c>
      <c r="AK4027">
        <v>44.720032789056056</v>
      </c>
      <c r="AL4027">
        <v>44.467965696483134</v>
      </c>
      <c r="AM4027">
        <v>43.26438099378187</v>
      </c>
    </row>
    <row r="4028" spans="1:39" customFormat="1" hidden="1" x14ac:dyDescent="0.2">
      <c r="A4028" t="s">
        <v>168</v>
      </c>
      <c r="B4028" s="1" t="s">
        <v>217</v>
      </c>
      <c r="C4028" t="s">
        <v>215</v>
      </c>
      <c r="D4028" s="1" t="s">
        <v>497</v>
      </c>
      <c r="E4028" t="s">
        <v>49</v>
      </c>
      <c r="F4028" t="s">
        <v>49</v>
      </c>
      <c r="G4028">
        <v>46.62685739348332</v>
      </c>
      <c r="H4028">
        <v>38.218236485497428</v>
      </c>
      <c r="I4028">
        <v>28.147054023812785</v>
      </c>
      <c r="J4028">
        <v>20.375127747328822</v>
      </c>
      <c r="K4028">
        <v>28.156431798889525</v>
      </c>
      <c r="L4028">
        <v>32.458381375025304</v>
      </c>
      <c r="M4028">
        <v>25.166017817526015</v>
      </c>
      <c r="N4028">
        <v>20.649135897282498</v>
      </c>
      <c r="O4028">
        <v>22.243628676728761</v>
      </c>
      <c r="P4028">
        <v>20.485055142091049</v>
      </c>
      <c r="Q4028">
        <v>19.069486818098074</v>
      </c>
      <c r="R4028" t="s">
        <v>49</v>
      </c>
      <c r="S4028" t="s">
        <v>49</v>
      </c>
      <c r="T4028" t="s">
        <v>49</v>
      </c>
      <c r="U4028" t="s">
        <v>49</v>
      </c>
      <c r="V4028" t="s">
        <v>49</v>
      </c>
      <c r="W4028" t="s">
        <v>49</v>
      </c>
      <c r="X4028" t="s">
        <v>49</v>
      </c>
      <c r="Y4028" t="s">
        <v>49</v>
      </c>
      <c r="Z4028" t="s">
        <v>49</v>
      </c>
      <c r="AA4028" t="s">
        <v>49</v>
      </c>
      <c r="AB4028" t="s">
        <v>49</v>
      </c>
      <c r="AC4028" t="s">
        <v>49</v>
      </c>
      <c r="AD4028" t="s">
        <v>49</v>
      </c>
      <c r="AE4028" t="s">
        <v>49</v>
      </c>
      <c r="AF4028" t="s">
        <v>49</v>
      </c>
      <c r="AG4028" t="s">
        <v>49</v>
      </c>
      <c r="AH4028" t="s">
        <v>49</v>
      </c>
      <c r="AI4028" t="s">
        <v>49</v>
      </c>
      <c r="AJ4028">
        <v>42.470373164576095</v>
      </c>
      <c r="AK4028">
        <v>47.121437908381139</v>
      </c>
      <c r="AL4028">
        <v>46.292743169850361</v>
      </c>
      <c r="AM4028" t="s">
        <v>49</v>
      </c>
    </row>
    <row r="4029" spans="1:39" customFormat="1" hidden="1" x14ac:dyDescent="0.2">
      <c r="A4029" t="s">
        <v>168</v>
      </c>
      <c r="B4029" s="1" t="s">
        <v>217</v>
      </c>
      <c r="C4029" t="s">
        <v>494</v>
      </c>
      <c r="D4029" s="1" t="s">
        <v>202</v>
      </c>
      <c r="E4029" t="s">
        <v>49</v>
      </c>
      <c r="F4029" t="s">
        <v>49</v>
      </c>
      <c r="G4029">
        <v>342615000000</v>
      </c>
      <c r="H4029">
        <v>361235000000</v>
      </c>
      <c r="I4029">
        <v>316355000000</v>
      </c>
      <c r="J4029">
        <v>317871000000</v>
      </c>
      <c r="K4029">
        <v>501585000000</v>
      </c>
      <c r="L4029">
        <v>750262000000</v>
      </c>
      <c r="M4029">
        <v>785977000000</v>
      </c>
      <c r="N4029">
        <v>818227000000</v>
      </c>
      <c r="O4029">
        <v>1069946000000</v>
      </c>
      <c r="P4029">
        <v>1175528000000</v>
      </c>
      <c r="Q4029">
        <v>1276451000000</v>
      </c>
      <c r="R4029" t="s">
        <v>49</v>
      </c>
      <c r="S4029" t="s">
        <v>49</v>
      </c>
      <c r="T4029" t="s">
        <v>49</v>
      </c>
      <c r="U4029" t="s">
        <v>49</v>
      </c>
      <c r="V4029" t="s">
        <v>49</v>
      </c>
      <c r="W4029" t="s">
        <v>49</v>
      </c>
      <c r="X4029" t="s">
        <v>49</v>
      </c>
      <c r="Y4029" t="s">
        <v>49</v>
      </c>
      <c r="Z4029" t="s">
        <v>49</v>
      </c>
      <c r="AA4029" t="s">
        <v>49</v>
      </c>
      <c r="AB4029" t="s">
        <v>49</v>
      </c>
      <c r="AC4029" t="s">
        <v>49</v>
      </c>
      <c r="AD4029" t="s">
        <v>49</v>
      </c>
      <c r="AE4029" t="s">
        <v>49</v>
      </c>
      <c r="AF4029" t="s">
        <v>49</v>
      </c>
      <c r="AG4029" t="s">
        <v>49</v>
      </c>
      <c r="AH4029" t="s">
        <v>49</v>
      </c>
      <c r="AI4029" t="s">
        <v>49</v>
      </c>
      <c r="AJ4029">
        <v>10382194912998.5</v>
      </c>
      <c r="AK4029">
        <v>11040730765570.801</v>
      </c>
      <c r="AL4029">
        <v>11945151741414.301</v>
      </c>
      <c r="AM4029" t="s">
        <v>49</v>
      </c>
    </row>
    <row r="4030" spans="1:39" customFormat="1" hidden="1" x14ac:dyDescent="0.2">
      <c r="A4030" t="s">
        <v>168</v>
      </c>
      <c r="B4030" s="1" t="s">
        <v>217</v>
      </c>
      <c r="C4030" t="s">
        <v>34</v>
      </c>
      <c r="D4030" s="1" t="s">
        <v>113</v>
      </c>
      <c r="E4030">
        <v>7.7335118776891498</v>
      </c>
      <c r="F4030">
        <v>9.2808233998395799</v>
      </c>
      <c r="G4030">
        <v>11.7543180636707</v>
      </c>
      <c r="H4030">
        <v>14.418123874751</v>
      </c>
      <c r="I4030">
        <v>16.6540715669279</v>
      </c>
      <c r="J4030">
        <v>18.278086769687</v>
      </c>
      <c r="K4030">
        <v>19.551303999238598</v>
      </c>
      <c r="L4030">
        <v>26.394117926461199</v>
      </c>
      <c r="M4030">
        <v>35.467988935687004</v>
      </c>
      <c r="N4030">
        <v>42.783484650113799</v>
      </c>
      <c r="O4030">
        <v>49.598207085054703</v>
      </c>
      <c r="P4030">
        <v>57.824375736543097</v>
      </c>
      <c r="Q4030">
        <v>63.312811918303503</v>
      </c>
      <c r="R4030">
        <v>67.344405941169498</v>
      </c>
      <c r="S4030">
        <v>70.732319377096999</v>
      </c>
      <c r="T4030">
        <v>73.948447292572695</v>
      </c>
      <c r="U4030">
        <v>77.415452838715396</v>
      </c>
      <c r="V4030">
        <v>80.502825337738201</v>
      </c>
      <c r="W4030">
        <v>83.424649320091703</v>
      </c>
      <c r="X4030">
        <v>86.733979232934303</v>
      </c>
      <c r="Y4030">
        <v>91.179080703332403</v>
      </c>
      <c r="Z4030">
        <v>96.009161061915407</v>
      </c>
      <c r="AA4030">
        <v>100</v>
      </c>
      <c r="AB4030">
        <v>103.40737824605699</v>
      </c>
      <c r="AC4030">
        <v>107.65898274763499</v>
      </c>
      <c r="AD4030">
        <v>111.756904251934</v>
      </c>
      <c r="AE4030">
        <v>116.247985177591</v>
      </c>
      <c r="AF4030">
        <v>119.41067511672099</v>
      </c>
      <c r="AG4030">
        <v>122.780095507214</v>
      </c>
      <c r="AH4030">
        <v>130.197802476747</v>
      </c>
      <c r="AI4030">
        <v>136.57664871233001</v>
      </c>
      <c r="AJ4030">
        <v>141.54252296997399</v>
      </c>
      <c r="AK4030">
        <v>146.35048773505801</v>
      </c>
      <c r="AL4030">
        <v>154.67667208917399</v>
      </c>
      <c r="AM4030">
        <v>166.89036932144299</v>
      </c>
    </row>
    <row r="4031" spans="1:39" customFormat="1" hidden="1" x14ac:dyDescent="0.2">
      <c r="A4031" t="s">
        <v>168</v>
      </c>
      <c r="B4031" s="1" t="s">
        <v>217</v>
      </c>
      <c r="C4031" t="s">
        <v>358</v>
      </c>
      <c r="D4031" s="1" t="s">
        <v>7</v>
      </c>
      <c r="E4031" t="s">
        <v>49</v>
      </c>
      <c r="F4031" t="s">
        <v>49</v>
      </c>
      <c r="G4031" t="s">
        <v>49</v>
      </c>
      <c r="H4031" t="s">
        <v>49</v>
      </c>
      <c r="I4031" t="s">
        <v>49</v>
      </c>
      <c r="J4031" t="s">
        <v>49</v>
      </c>
      <c r="K4031" t="s">
        <v>49</v>
      </c>
      <c r="L4031" t="s">
        <v>49</v>
      </c>
      <c r="M4031">
        <v>36.021507263183601</v>
      </c>
      <c r="N4031" t="s">
        <v>49</v>
      </c>
      <c r="O4031">
        <v>43.850265502929702</v>
      </c>
      <c r="P4031" t="s">
        <v>49</v>
      </c>
      <c r="Q4031">
        <v>54.787235260009801</v>
      </c>
      <c r="R4031" t="s">
        <v>49</v>
      </c>
      <c r="S4031">
        <v>47.619049072265597</v>
      </c>
      <c r="T4031">
        <v>48.677249908447301</v>
      </c>
      <c r="U4031">
        <v>41.871921539306598</v>
      </c>
      <c r="V4031">
        <v>45.8536567687988</v>
      </c>
      <c r="W4031">
        <v>43.902439117431598</v>
      </c>
      <c r="X4031">
        <v>45.631069183349602</v>
      </c>
      <c r="Y4031">
        <v>45.631069183349602</v>
      </c>
      <c r="Z4031">
        <v>44.497608184814503</v>
      </c>
      <c r="AA4031">
        <v>40.476188659667997</v>
      </c>
      <c r="AB4031">
        <v>39.336494445800803</v>
      </c>
      <c r="AC4031">
        <v>37.9146919250488</v>
      </c>
      <c r="AD4031">
        <v>34.597156524658203</v>
      </c>
      <c r="AE4031">
        <v>22.115385055541999</v>
      </c>
      <c r="AF4031">
        <v>19.523809432983398</v>
      </c>
      <c r="AG4031">
        <v>20.476190567016602</v>
      </c>
      <c r="AH4031">
        <v>16.190475463867202</v>
      </c>
      <c r="AI4031">
        <v>16.6666660308838</v>
      </c>
      <c r="AJ4031">
        <v>18.095237731933601</v>
      </c>
      <c r="AK4031">
        <v>19.523809432983398</v>
      </c>
      <c r="AL4031">
        <v>17.619047164916999</v>
      </c>
      <c r="AM4031">
        <v>17.4528293609619</v>
      </c>
    </row>
    <row r="4032" spans="1:39" customFormat="1" hidden="1" x14ac:dyDescent="0.2">
      <c r="A4032" t="s">
        <v>168</v>
      </c>
      <c r="B4032" s="1" t="s">
        <v>217</v>
      </c>
      <c r="C4032" t="s">
        <v>143</v>
      </c>
      <c r="D4032" s="1" t="s">
        <v>308</v>
      </c>
      <c r="E4032" t="s">
        <v>49</v>
      </c>
      <c r="F4032" t="s">
        <v>49</v>
      </c>
      <c r="G4032" t="s">
        <v>49</v>
      </c>
      <c r="H4032" t="s">
        <v>49</v>
      </c>
      <c r="I4032" t="s">
        <v>49</v>
      </c>
      <c r="J4032" t="s">
        <v>49</v>
      </c>
      <c r="K4032" t="s">
        <v>49</v>
      </c>
      <c r="L4032" t="s">
        <v>49</v>
      </c>
      <c r="M4032" t="s">
        <v>49</v>
      </c>
      <c r="N4032" t="s">
        <v>49</v>
      </c>
      <c r="O4032" t="s">
        <v>49</v>
      </c>
      <c r="P4032" t="s">
        <v>49</v>
      </c>
      <c r="Q4032" t="s">
        <v>49</v>
      </c>
      <c r="R4032" t="s">
        <v>49</v>
      </c>
      <c r="S4032" t="s">
        <v>49</v>
      </c>
      <c r="T4032">
        <v>16.399999999999999</v>
      </c>
      <c r="U4032">
        <v>15.5</v>
      </c>
      <c r="V4032">
        <v>13.9</v>
      </c>
      <c r="W4032">
        <v>12.5</v>
      </c>
      <c r="X4032">
        <v>11.6</v>
      </c>
      <c r="Y4032">
        <v>11</v>
      </c>
      <c r="Z4032">
        <v>8.9</v>
      </c>
      <c r="AA4032">
        <v>9.1999999999999993</v>
      </c>
      <c r="AB4032">
        <v>8.4</v>
      </c>
      <c r="AC4032">
        <v>0</v>
      </c>
      <c r="AD4032">
        <v>0</v>
      </c>
      <c r="AE4032">
        <v>0</v>
      </c>
      <c r="AF4032">
        <v>0</v>
      </c>
      <c r="AG4032">
        <v>0</v>
      </c>
      <c r="AH4032">
        <v>0</v>
      </c>
      <c r="AI4032">
        <v>0</v>
      </c>
      <c r="AJ4032">
        <v>0</v>
      </c>
      <c r="AK4032" t="s">
        <v>49</v>
      </c>
      <c r="AL4032" t="s">
        <v>49</v>
      </c>
      <c r="AM4032" t="s">
        <v>49</v>
      </c>
    </row>
    <row r="4033" spans="1:39" customFormat="1" hidden="1" x14ac:dyDescent="0.2">
      <c r="A4033" t="s">
        <v>168</v>
      </c>
      <c r="B4033" s="1" t="s">
        <v>217</v>
      </c>
      <c r="C4033" t="s">
        <v>186</v>
      </c>
      <c r="D4033" s="1" t="s">
        <v>144</v>
      </c>
      <c r="E4033" t="s">
        <v>49</v>
      </c>
      <c r="F4033" t="s">
        <v>49</v>
      </c>
      <c r="G4033" t="s">
        <v>49</v>
      </c>
      <c r="H4033" t="s">
        <v>49</v>
      </c>
      <c r="I4033" t="s">
        <v>49</v>
      </c>
      <c r="J4033" t="s">
        <v>49</v>
      </c>
      <c r="K4033" t="s">
        <v>49</v>
      </c>
      <c r="L4033" t="s">
        <v>49</v>
      </c>
      <c r="M4033">
        <v>-0.51242864131927501</v>
      </c>
      <c r="N4033" t="s">
        <v>49</v>
      </c>
      <c r="O4033">
        <v>-0.38992303609848</v>
      </c>
      <c r="P4033" t="s">
        <v>49</v>
      </c>
      <c r="Q4033">
        <v>-7.3860302567481995E-2</v>
      </c>
      <c r="R4033" t="s">
        <v>49</v>
      </c>
      <c r="S4033">
        <v>-0.25057226419448902</v>
      </c>
      <c r="T4033">
        <v>-0.24158713221549999</v>
      </c>
      <c r="U4033">
        <v>-0.389334857463837</v>
      </c>
      <c r="V4033">
        <v>-0.34417954087257402</v>
      </c>
      <c r="W4033">
        <v>-0.32512518763542197</v>
      </c>
      <c r="X4033">
        <v>-0.34145736694335899</v>
      </c>
      <c r="Y4033">
        <v>-0.30984988808631903</v>
      </c>
      <c r="Z4033">
        <v>-0.36596012115478499</v>
      </c>
      <c r="AA4033">
        <v>-0.43974813818931602</v>
      </c>
      <c r="AB4033">
        <v>-0.47473776340484602</v>
      </c>
      <c r="AC4033">
        <v>-0.484527587890625</v>
      </c>
      <c r="AD4033">
        <v>-0.59152024984359697</v>
      </c>
      <c r="AE4033">
        <v>-0.84264999628067005</v>
      </c>
      <c r="AF4033">
        <v>-0.88869023323059104</v>
      </c>
      <c r="AG4033">
        <v>-0.85007172822952304</v>
      </c>
      <c r="AH4033">
        <v>-0.95190411806106601</v>
      </c>
      <c r="AI4033">
        <v>-0.94868439435958896</v>
      </c>
      <c r="AJ4033">
        <v>-0.91718471050262496</v>
      </c>
      <c r="AK4033">
        <v>-0.92150473594665505</v>
      </c>
      <c r="AL4033">
        <v>-1.0203100442886399</v>
      </c>
      <c r="AM4033">
        <v>-1.0118662118911701</v>
      </c>
    </row>
    <row r="4034" spans="1:39" customFormat="1" hidden="1" x14ac:dyDescent="0.2">
      <c r="A4034" t="s">
        <v>168</v>
      </c>
      <c r="B4034" s="1" t="s">
        <v>217</v>
      </c>
      <c r="C4034" t="s">
        <v>418</v>
      </c>
      <c r="D4034" s="1" t="s">
        <v>461</v>
      </c>
      <c r="E4034" t="s">
        <v>49</v>
      </c>
      <c r="F4034" t="s">
        <v>49</v>
      </c>
      <c r="G4034" t="s">
        <v>49</v>
      </c>
      <c r="H4034" t="s">
        <v>49</v>
      </c>
      <c r="I4034" t="s">
        <v>49</v>
      </c>
      <c r="J4034" t="s">
        <v>49</v>
      </c>
      <c r="K4034" t="s">
        <v>49</v>
      </c>
      <c r="L4034" t="s">
        <v>49</v>
      </c>
      <c r="M4034" t="s">
        <v>49</v>
      </c>
      <c r="N4034" t="s">
        <v>49</v>
      </c>
      <c r="O4034" t="s">
        <v>49</v>
      </c>
      <c r="P4034" t="s">
        <v>49</v>
      </c>
      <c r="Q4034" t="s">
        <v>49</v>
      </c>
      <c r="R4034" t="s">
        <v>49</v>
      </c>
      <c r="S4034" t="s">
        <v>49</v>
      </c>
      <c r="T4034" t="s">
        <v>49</v>
      </c>
      <c r="U4034" t="s">
        <v>49</v>
      </c>
      <c r="V4034" t="s">
        <v>49</v>
      </c>
      <c r="W4034" t="s">
        <v>49</v>
      </c>
      <c r="X4034" t="s">
        <v>49</v>
      </c>
      <c r="Y4034" t="s">
        <v>49</v>
      </c>
      <c r="Z4034" t="s">
        <v>49</v>
      </c>
      <c r="AA4034" t="s">
        <v>49</v>
      </c>
      <c r="AB4034" t="s">
        <v>49</v>
      </c>
      <c r="AC4034" t="s">
        <v>49</v>
      </c>
      <c r="AD4034" t="s">
        <v>49</v>
      </c>
      <c r="AE4034" t="s">
        <v>49</v>
      </c>
      <c r="AF4034" t="s">
        <v>49</v>
      </c>
      <c r="AG4034" t="s">
        <v>49</v>
      </c>
      <c r="AH4034" t="s">
        <v>49</v>
      </c>
      <c r="AI4034" t="s">
        <v>49</v>
      </c>
      <c r="AJ4034" t="s">
        <v>49</v>
      </c>
      <c r="AK4034" t="s">
        <v>49</v>
      </c>
      <c r="AL4034" t="s">
        <v>49</v>
      </c>
      <c r="AM4034" t="s">
        <v>49</v>
      </c>
    </row>
    <row r="4035" spans="1:39" customFormat="1" hidden="1" x14ac:dyDescent="0.2">
      <c r="A4035" t="s">
        <v>168</v>
      </c>
      <c r="B4035" s="1" t="s">
        <v>217</v>
      </c>
      <c r="C4035" t="s">
        <v>507</v>
      </c>
      <c r="D4035" s="1" t="s">
        <v>216</v>
      </c>
      <c r="E4035" t="s">
        <v>49</v>
      </c>
      <c r="F4035" t="s">
        <v>49</v>
      </c>
      <c r="G4035" t="s">
        <v>49</v>
      </c>
      <c r="H4035" t="s">
        <v>49</v>
      </c>
      <c r="I4035" t="s">
        <v>49</v>
      </c>
      <c r="J4035" t="s">
        <v>49</v>
      </c>
      <c r="K4035" t="s">
        <v>49</v>
      </c>
      <c r="L4035" t="s">
        <v>49</v>
      </c>
      <c r="M4035" t="s">
        <v>49</v>
      </c>
      <c r="N4035" t="s">
        <v>49</v>
      </c>
      <c r="O4035" t="s">
        <v>49</v>
      </c>
      <c r="P4035" t="s">
        <v>49</v>
      </c>
      <c r="Q4035" t="s">
        <v>49</v>
      </c>
      <c r="R4035" t="s">
        <v>49</v>
      </c>
      <c r="S4035" t="s">
        <v>49</v>
      </c>
      <c r="T4035" t="s">
        <v>49</v>
      </c>
      <c r="U4035" t="s">
        <v>49</v>
      </c>
      <c r="V4035" t="s">
        <v>49</v>
      </c>
      <c r="W4035" t="s">
        <v>49</v>
      </c>
      <c r="X4035" t="s">
        <v>49</v>
      </c>
      <c r="Y4035" t="s">
        <v>49</v>
      </c>
      <c r="Z4035" t="s">
        <v>49</v>
      </c>
      <c r="AA4035" t="s">
        <v>49</v>
      </c>
      <c r="AB4035" t="s">
        <v>49</v>
      </c>
      <c r="AC4035" t="s">
        <v>49</v>
      </c>
      <c r="AD4035" t="s">
        <v>49</v>
      </c>
      <c r="AE4035" t="s">
        <v>49</v>
      </c>
      <c r="AF4035" t="s">
        <v>49</v>
      </c>
      <c r="AG4035" t="s">
        <v>49</v>
      </c>
      <c r="AH4035" t="s">
        <v>49</v>
      </c>
      <c r="AI4035" t="s">
        <v>49</v>
      </c>
      <c r="AJ4035" t="s">
        <v>49</v>
      </c>
      <c r="AK4035" t="s">
        <v>49</v>
      </c>
      <c r="AL4035" t="s">
        <v>49</v>
      </c>
      <c r="AM4035" t="s">
        <v>49</v>
      </c>
    </row>
    <row r="4036" spans="1:39" customFormat="1" hidden="1" x14ac:dyDescent="0.2">
      <c r="A4036" t="s">
        <v>168</v>
      </c>
      <c r="B4036" s="1" t="s">
        <v>217</v>
      </c>
      <c r="C4036" t="s">
        <v>118</v>
      </c>
      <c r="D4036" s="1" t="s">
        <v>580</v>
      </c>
      <c r="E4036" t="s">
        <v>49</v>
      </c>
      <c r="F4036" t="s">
        <v>49</v>
      </c>
      <c r="G4036" t="s">
        <v>49</v>
      </c>
      <c r="H4036" t="s">
        <v>49</v>
      </c>
      <c r="I4036" t="s">
        <v>49</v>
      </c>
      <c r="J4036" t="s">
        <v>49</v>
      </c>
      <c r="K4036" t="s">
        <v>49</v>
      </c>
      <c r="L4036" t="s">
        <v>49</v>
      </c>
      <c r="M4036" t="s">
        <v>49</v>
      </c>
      <c r="N4036" t="s">
        <v>49</v>
      </c>
      <c r="O4036" t="s">
        <v>49</v>
      </c>
      <c r="P4036" t="s">
        <v>49</v>
      </c>
      <c r="Q4036" t="s">
        <v>49</v>
      </c>
      <c r="R4036" t="s">
        <v>49</v>
      </c>
      <c r="S4036" t="s">
        <v>49</v>
      </c>
      <c r="T4036" t="s">
        <v>49</v>
      </c>
      <c r="U4036" t="s">
        <v>49</v>
      </c>
      <c r="V4036" t="s">
        <v>49</v>
      </c>
      <c r="W4036" t="s">
        <v>49</v>
      </c>
      <c r="X4036" t="s">
        <v>49</v>
      </c>
      <c r="Y4036" t="s">
        <v>49</v>
      </c>
      <c r="Z4036" t="s">
        <v>49</v>
      </c>
      <c r="AA4036" t="s">
        <v>49</v>
      </c>
      <c r="AB4036" t="s">
        <v>49</v>
      </c>
      <c r="AC4036" t="s">
        <v>49</v>
      </c>
      <c r="AD4036" t="s">
        <v>49</v>
      </c>
      <c r="AE4036" t="s">
        <v>49</v>
      </c>
      <c r="AF4036" t="s">
        <v>49</v>
      </c>
      <c r="AG4036" t="s">
        <v>49</v>
      </c>
      <c r="AH4036" t="s">
        <v>49</v>
      </c>
      <c r="AI4036" t="s">
        <v>49</v>
      </c>
      <c r="AJ4036" t="s">
        <v>49</v>
      </c>
      <c r="AK4036" t="s">
        <v>49</v>
      </c>
      <c r="AL4036" t="s">
        <v>49</v>
      </c>
      <c r="AM4036" t="s">
        <v>49</v>
      </c>
    </row>
    <row r="4037" spans="1:39" customFormat="1" hidden="1" x14ac:dyDescent="0.2">
      <c r="A4037" t="s">
        <v>168</v>
      </c>
      <c r="B4037" s="1" t="s">
        <v>217</v>
      </c>
      <c r="C4037" t="s">
        <v>508</v>
      </c>
      <c r="D4037" s="1" t="s">
        <v>500</v>
      </c>
      <c r="E4037" t="s">
        <v>49</v>
      </c>
      <c r="F4037" t="s">
        <v>49</v>
      </c>
      <c r="G4037" t="s">
        <v>49</v>
      </c>
      <c r="H4037" t="s">
        <v>49</v>
      </c>
      <c r="I4037" t="s">
        <v>49</v>
      </c>
      <c r="J4037" t="s">
        <v>49</v>
      </c>
      <c r="K4037" t="s">
        <v>49</v>
      </c>
      <c r="L4037" t="s">
        <v>49</v>
      </c>
      <c r="M4037" t="s">
        <v>49</v>
      </c>
      <c r="N4037" t="s">
        <v>49</v>
      </c>
      <c r="O4037" t="s">
        <v>49</v>
      </c>
      <c r="P4037" t="s">
        <v>49</v>
      </c>
      <c r="Q4037" t="s">
        <v>49</v>
      </c>
      <c r="R4037" t="s">
        <v>49</v>
      </c>
      <c r="S4037" t="s">
        <v>49</v>
      </c>
      <c r="T4037" t="s">
        <v>49</v>
      </c>
      <c r="U4037" t="s">
        <v>49</v>
      </c>
      <c r="V4037" t="s">
        <v>49</v>
      </c>
      <c r="W4037" t="s">
        <v>49</v>
      </c>
      <c r="X4037" t="s">
        <v>49</v>
      </c>
      <c r="Y4037" t="s">
        <v>49</v>
      </c>
      <c r="Z4037" t="s">
        <v>49</v>
      </c>
      <c r="AA4037" t="s">
        <v>49</v>
      </c>
      <c r="AB4037" t="s">
        <v>49</v>
      </c>
      <c r="AC4037" t="s">
        <v>49</v>
      </c>
      <c r="AD4037" t="s">
        <v>49</v>
      </c>
      <c r="AE4037" t="s">
        <v>49</v>
      </c>
      <c r="AF4037" t="s">
        <v>49</v>
      </c>
      <c r="AG4037" t="s">
        <v>49</v>
      </c>
      <c r="AH4037" t="s">
        <v>49</v>
      </c>
      <c r="AI4037" t="s">
        <v>49</v>
      </c>
      <c r="AJ4037" t="s">
        <v>49</v>
      </c>
      <c r="AK4037" t="s">
        <v>49</v>
      </c>
      <c r="AL4037" t="s">
        <v>49</v>
      </c>
      <c r="AM4037" t="s">
        <v>49</v>
      </c>
    </row>
    <row r="4038" spans="1:39" customFormat="1" hidden="1" x14ac:dyDescent="0.2">
      <c r="A4038" t="s">
        <v>168</v>
      </c>
      <c r="B4038" s="1" t="s">
        <v>217</v>
      </c>
      <c r="C4038" t="s">
        <v>528</v>
      </c>
      <c r="D4038" s="1" t="s">
        <v>397</v>
      </c>
      <c r="E4038" t="s">
        <v>49</v>
      </c>
      <c r="F4038" t="s">
        <v>49</v>
      </c>
      <c r="G4038" t="s">
        <v>49</v>
      </c>
      <c r="H4038" t="s">
        <v>49</v>
      </c>
      <c r="I4038" t="s">
        <v>49</v>
      </c>
      <c r="J4038" t="s">
        <v>49</v>
      </c>
      <c r="K4038" t="s">
        <v>49</v>
      </c>
      <c r="L4038" t="s">
        <v>49</v>
      </c>
      <c r="M4038" t="s">
        <v>49</v>
      </c>
      <c r="N4038" t="s">
        <v>49</v>
      </c>
      <c r="O4038" t="s">
        <v>49</v>
      </c>
      <c r="P4038" t="s">
        <v>49</v>
      </c>
      <c r="Q4038" t="s">
        <v>49</v>
      </c>
      <c r="R4038" t="s">
        <v>49</v>
      </c>
      <c r="S4038" t="s">
        <v>49</v>
      </c>
      <c r="T4038" t="s">
        <v>49</v>
      </c>
      <c r="U4038" t="s">
        <v>49</v>
      </c>
      <c r="V4038" t="s">
        <v>49</v>
      </c>
      <c r="W4038" t="s">
        <v>49</v>
      </c>
      <c r="X4038" t="s">
        <v>49</v>
      </c>
      <c r="Y4038" t="s">
        <v>49</v>
      </c>
      <c r="Z4038" t="s">
        <v>49</v>
      </c>
      <c r="AA4038" t="s">
        <v>49</v>
      </c>
      <c r="AB4038" t="s">
        <v>49</v>
      </c>
      <c r="AC4038" t="s">
        <v>49</v>
      </c>
      <c r="AD4038" t="s">
        <v>49</v>
      </c>
      <c r="AE4038" t="s">
        <v>49</v>
      </c>
      <c r="AF4038" t="s">
        <v>49</v>
      </c>
      <c r="AG4038" t="s">
        <v>49</v>
      </c>
      <c r="AH4038" t="s">
        <v>49</v>
      </c>
      <c r="AI4038" t="s">
        <v>49</v>
      </c>
      <c r="AJ4038" t="s">
        <v>49</v>
      </c>
      <c r="AK4038" t="s">
        <v>49</v>
      </c>
      <c r="AL4038" t="s">
        <v>49</v>
      </c>
      <c r="AM4038" t="s">
        <v>49</v>
      </c>
    </row>
    <row r="4039" spans="1:39" customFormat="1" hidden="1" x14ac:dyDescent="0.2">
      <c r="A4039" t="s">
        <v>168</v>
      </c>
      <c r="B4039" s="1" t="s">
        <v>217</v>
      </c>
      <c r="C4039" t="s">
        <v>521</v>
      </c>
      <c r="D4039" s="1" t="s">
        <v>111</v>
      </c>
      <c r="E4039" t="s">
        <v>49</v>
      </c>
      <c r="F4039" t="s">
        <v>49</v>
      </c>
      <c r="G4039" t="s">
        <v>49</v>
      </c>
      <c r="H4039" t="s">
        <v>49</v>
      </c>
      <c r="I4039" t="s">
        <v>49</v>
      </c>
      <c r="J4039" t="s">
        <v>49</v>
      </c>
      <c r="K4039" t="s">
        <v>49</v>
      </c>
      <c r="L4039" t="s">
        <v>49</v>
      </c>
      <c r="M4039" t="s">
        <v>49</v>
      </c>
      <c r="N4039" t="s">
        <v>49</v>
      </c>
      <c r="O4039" t="s">
        <v>49</v>
      </c>
      <c r="P4039" t="s">
        <v>49</v>
      </c>
      <c r="Q4039" t="s">
        <v>49</v>
      </c>
      <c r="R4039" t="s">
        <v>49</v>
      </c>
      <c r="S4039" t="s">
        <v>49</v>
      </c>
      <c r="T4039" t="s">
        <v>49</v>
      </c>
      <c r="U4039" t="s">
        <v>49</v>
      </c>
      <c r="V4039" t="s">
        <v>49</v>
      </c>
      <c r="W4039" t="s">
        <v>49</v>
      </c>
      <c r="X4039" t="s">
        <v>49</v>
      </c>
      <c r="Y4039" t="s">
        <v>49</v>
      </c>
      <c r="Z4039" t="s">
        <v>49</v>
      </c>
      <c r="AA4039" t="s">
        <v>49</v>
      </c>
      <c r="AB4039" t="s">
        <v>49</v>
      </c>
      <c r="AC4039" t="s">
        <v>49</v>
      </c>
      <c r="AD4039" t="s">
        <v>49</v>
      </c>
      <c r="AE4039" t="s">
        <v>49</v>
      </c>
      <c r="AF4039" t="s">
        <v>49</v>
      </c>
      <c r="AG4039" t="s">
        <v>49</v>
      </c>
      <c r="AH4039" t="s">
        <v>49</v>
      </c>
      <c r="AI4039" t="s">
        <v>49</v>
      </c>
      <c r="AJ4039" t="s">
        <v>49</v>
      </c>
      <c r="AK4039" t="s">
        <v>49</v>
      </c>
      <c r="AL4039" t="s">
        <v>49</v>
      </c>
      <c r="AM4039" t="s">
        <v>49</v>
      </c>
    </row>
    <row r="4040" spans="1:39" customFormat="1" hidden="1" x14ac:dyDescent="0.2">
      <c r="A4040" t="s">
        <v>168</v>
      </c>
      <c r="B4040" s="1" t="s">
        <v>217</v>
      </c>
      <c r="C4040" t="s">
        <v>50</v>
      </c>
      <c r="D4040" s="1" t="s">
        <v>569</v>
      </c>
      <c r="E4040">
        <v>-1.3071884592471619</v>
      </c>
      <c r="F4040">
        <v>-2.6309472913278036</v>
      </c>
      <c r="G4040">
        <v>-2.8520174584205757</v>
      </c>
      <c r="H4040">
        <v>-4.7544281625801741</v>
      </c>
      <c r="I4040">
        <v>-6.7304076675767561</v>
      </c>
      <c r="J4040">
        <v>-4.6731455518872149</v>
      </c>
      <c r="K4040">
        <v>-5.6198394304234895</v>
      </c>
      <c r="L4040">
        <v>-0.43781182109787209</v>
      </c>
      <c r="M4040">
        <v>-0.61019754111117597</v>
      </c>
      <c r="N4040">
        <v>-1.5317129812810331</v>
      </c>
      <c r="O4040">
        <v>-3.0375434763523534</v>
      </c>
      <c r="P4040">
        <v>-2.3323832923108778</v>
      </c>
      <c r="Q4040">
        <v>-2.6489844009890882</v>
      </c>
      <c r="R4040">
        <v>-2.3460344007151273</v>
      </c>
      <c r="S4040">
        <v>-1.6062295596857918</v>
      </c>
      <c r="T4040">
        <v>-0.55344456238903839</v>
      </c>
      <c r="U4040">
        <v>-0.48757525096007998</v>
      </c>
      <c r="V4040">
        <v>-0.65255576811433924</v>
      </c>
      <c r="W4040">
        <v>-0.33183104380648154</v>
      </c>
      <c r="X4040">
        <v>-0.94564049076334333</v>
      </c>
      <c r="Y4040">
        <v>-1.5665588254678946</v>
      </c>
      <c r="Z4040">
        <v>-0.87875564994955724</v>
      </c>
      <c r="AA4040">
        <v>-0.42073333098180382</v>
      </c>
      <c r="AB4040">
        <v>-0.95761869608783112</v>
      </c>
      <c r="AC4040">
        <v>-1.5448211341910514</v>
      </c>
      <c r="AD4040">
        <v>-2.5655547387417621</v>
      </c>
      <c r="AE4040">
        <v>-1.9695947278653874</v>
      </c>
      <c r="AF4040">
        <v>-2.7581344577972766</v>
      </c>
      <c r="AG4040">
        <v>-2.415455957383752</v>
      </c>
      <c r="AH4040">
        <v>-1.9160474815715141</v>
      </c>
      <c r="AI4040">
        <v>-2.1381669828565131</v>
      </c>
      <c r="AJ4040">
        <v>-0.45884933063263417</v>
      </c>
      <c r="AK4040">
        <v>2.0783803206113753</v>
      </c>
      <c r="AL4040">
        <v>-0.63711490988327502</v>
      </c>
      <c r="AM4040">
        <v>-1.2607330776817691</v>
      </c>
    </row>
    <row r="4041" spans="1:39" customFormat="1" hidden="1" x14ac:dyDescent="0.2">
      <c r="A4041" t="s">
        <v>168</v>
      </c>
      <c r="B4041" s="1" t="s">
        <v>217</v>
      </c>
      <c r="C4041" t="s">
        <v>229</v>
      </c>
      <c r="D4041" s="1" t="s">
        <v>536</v>
      </c>
      <c r="E4041">
        <v>55.224166666666697</v>
      </c>
      <c r="F4041">
        <v>33.371666666666698</v>
      </c>
      <c r="G4041">
        <v>30.404166666666701</v>
      </c>
      <c r="H4041">
        <v>17.965</v>
      </c>
      <c r="I4041">
        <v>15.8816666666667</v>
      </c>
      <c r="J4041">
        <v>16.685833333333299</v>
      </c>
      <c r="K4041">
        <v>15.029166666666701</v>
      </c>
      <c r="L4041">
        <v>39.822499999999998</v>
      </c>
      <c r="M4041">
        <v>26.404166666666701</v>
      </c>
      <c r="N4041">
        <v>16.363333333333301</v>
      </c>
      <c r="O4041">
        <v>15.454166666666699</v>
      </c>
      <c r="P4041">
        <v>11.6016666666667</v>
      </c>
      <c r="Q4041">
        <v>8.2566666666666695</v>
      </c>
      <c r="R4041">
        <v>6.2341666666666704</v>
      </c>
      <c r="S4041">
        <v>3.7574999999999998</v>
      </c>
      <c r="T4041">
        <v>3.0858333333333299</v>
      </c>
      <c r="U4041">
        <v>2.6949999999999998</v>
      </c>
      <c r="V4041">
        <v>3.4566666666666701</v>
      </c>
      <c r="W4041">
        <v>3.29666666666667</v>
      </c>
      <c r="X4041">
        <v>3.2050000000000001</v>
      </c>
      <c r="Y4041">
        <v>3.0425</v>
      </c>
      <c r="Z4041">
        <v>2.0108333333333301</v>
      </c>
      <c r="AA4041">
        <v>1.2124999999999999</v>
      </c>
      <c r="AB4041">
        <v>0.95583333333333298</v>
      </c>
      <c r="AC4041">
        <v>1.0816666666666701</v>
      </c>
      <c r="AD4041">
        <v>1.3316666666666701</v>
      </c>
      <c r="AE4041">
        <v>0.84</v>
      </c>
      <c r="AF4041">
        <v>0.58916666666666695</v>
      </c>
      <c r="AG4041">
        <v>1.2875000000000001</v>
      </c>
      <c r="AH4041">
        <v>2.6958333333333302</v>
      </c>
      <c r="AI4041">
        <v>3.2708333333333299</v>
      </c>
      <c r="AJ4041">
        <v>3.5266666666666699</v>
      </c>
      <c r="AK4041">
        <v>1.46333333333333</v>
      </c>
      <c r="AL4041">
        <v>0.64500000000000002</v>
      </c>
      <c r="AM4041">
        <v>2.5733333333333301</v>
      </c>
    </row>
    <row r="4042" spans="1:39" customFormat="1" hidden="1" x14ac:dyDescent="0.2">
      <c r="A4042" t="s">
        <v>168</v>
      </c>
      <c r="B4042" s="1" t="s">
        <v>217</v>
      </c>
      <c r="C4042" t="s">
        <v>522</v>
      </c>
      <c r="D4042" s="1" t="s">
        <v>468</v>
      </c>
      <c r="E4042" t="s">
        <v>49</v>
      </c>
      <c r="F4042" t="s">
        <v>49</v>
      </c>
      <c r="G4042" t="s">
        <v>49</v>
      </c>
      <c r="H4042" t="s">
        <v>49</v>
      </c>
      <c r="I4042" t="s">
        <v>49</v>
      </c>
      <c r="J4042" t="s">
        <v>49</v>
      </c>
      <c r="K4042" t="s">
        <v>49</v>
      </c>
      <c r="L4042" t="s">
        <v>49</v>
      </c>
      <c r="M4042" t="s">
        <v>49</v>
      </c>
      <c r="N4042" t="s">
        <v>49</v>
      </c>
      <c r="O4042" t="s">
        <v>49</v>
      </c>
      <c r="P4042" t="s">
        <v>49</v>
      </c>
      <c r="Q4042" t="s">
        <v>49</v>
      </c>
      <c r="R4042" t="s">
        <v>49</v>
      </c>
      <c r="S4042" t="s">
        <v>49</v>
      </c>
      <c r="T4042" t="s">
        <v>49</v>
      </c>
      <c r="U4042" t="s">
        <v>49</v>
      </c>
      <c r="V4042" t="s">
        <v>49</v>
      </c>
      <c r="W4042" t="s">
        <v>49</v>
      </c>
      <c r="X4042" t="s">
        <v>49</v>
      </c>
      <c r="Y4042" t="s">
        <v>49</v>
      </c>
      <c r="Z4042" t="s">
        <v>49</v>
      </c>
      <c r="AA4042" t="s">
        <v>49</v>
      </c>
      <c r="AB4042" t="s">
        <v>49</v>
      </c>
      <c r="AC4042" t="s">
        <v>49</v>
      </c>
      <c r="AD4042">
        <v>8</v>
      </c>
      <c r="AE4042">
        <v>8</v>
      </c>
      <c r="AF4042">
        <v>8</v>
      </c>
      <c r="AG4042">
        <v>8</v>
      </c>
      <c r="AH4042">
        <v>8</v>
      </c>
      <c r="AI4042">
        <v>8</v>
      </c>
      <c r="AJ4042">
        <v>8</v>
      </c>
      <c r="AK4042" t="s">
        <v>49</v>
      </c>
      <c r="AL4042" t="s">
        <v>49</v>
      </c>
      <c r="AM4042" t="s">
        <v>49</v>
      </c>
    </row>
    <row r="4043" spans="1:39" customFormat="1" hidden="1" x14ac:dyDescent="0.2">
      <c r="A4043" t="s">
        <v>168</v>
      </c>
      <c r="B4043" s="1" t="s">
        <v>217</v>
      </c>
      <c r="C4043" t="s">
        <v>28</v>
      </c>
      <c r="D4043" s="1" t="s">
        <v>553</v>
      </c>
      <c r="E4043" t="s">
        <v>49</v>
      </c>
      <c r="F4043" t="s">
        <v>49</v>
      </c>
      <c r="G4043" t="s">
        <v>49</v>
      </c>
      <c r="H4043" t="s">
        <v>49</v>
      </c>
      <c r="I4043" t="s">
        <v>49</v>
      </c>
      <c r="J4043" t="s">
        <v>49</v>
      </c>
      <c r="K4043" t="s">
        <v>49</v>
      </c>
      <c r="L4043" t="s">
        <v>49</v>
      </c>
      <c r="M4043" t="s">
        <v>49</v>
      </c>
      <c r="N4043">
        <v>21.24788672998594</v>
      </c>
      <c r="O4043">
        <v>18.986275523771621</v>
      </c>
      <c r="P4043">
        <v>16.341471189686779</v>
      </c>
      <c r="Q4043">
        <v>15.039955759697706</v>
      </c>
      <c r="R4043">
        <v>12.877720629874457</v>
      </c>
      <c r="S4043">
        <v>14.886273896372657</v>
      </c>
      <c r="T4043">
        <v>15.368284006047034</v>
      </c>
      <c r="U4043">
        <v>14.776582530717535</v>
      </c>
      <c r="V4043">
        <v>16.013322354905732</v>
      </c>
      <c r="W4043">
        <v>19.196343034454237</v>
      </c>
      <c r="X4043">
        <v>21.403653613291755</v>
      </c>
      <c r="Y4043">
        <v>20.673140264496404</v>
      </c>
      <c r="Z4043">
        <v>22.653812525055955</v>
      </c>
      <c r="AA4043">
        <v>23.328821528135222</v>
      </c>
      <c r="AB4043">
        <v>24.554338330138027</v>
      </c>
      <c r="AC4043">
        <v>26.048097048918027</v>
      </c>
      <c r="AD4043">
        <v>29.017461545206675</v>
      </c>
      <c r="AE4043">
        <v>29.23683619413185</v>
      </c>
      <c r="AF4043">
        <v>31.920324743574639</v>
      </c>
      <c r="AG4043">
        <v>33.981702247292979</v>
      </c>
      <c r="AH4043">
        <v>35.285765847252918</v>
      </c>
      <c r="AI4043">
        <v>34.547294714610324</v>
      </c>
      <c r="AJ4043">
        <v>36.569355109691124</v>
      </c>
      <c r="AK4043">
        <v>38.148198781594338</v>
      </c>
      <c r="AL4043">
        <v>36.415259210200276</v>
      </c>
      <c r="AM4043">
        <v>35.646382582729146</v>
      </c>
    </row>
    <row r="4044" spans="1:39" customFormat="1" hidden="1" x14ac:dyDescent="0.2">
      <c r="A4044" t="s">
        <v>168</v>
      </c>
      <c r="B4044" s="1" t="s">
        <v>217</v>
      </c>
      <c r="C4044" t="s">
        <v>342</v>
      </c>
      <c r="D4044" s="1" t="s">
        <v>491</v>
      </c>
      <c r="E4044" t="s">
        <v>49</v>
      </c>
      <c r="F4044" t="s">
        <v>49</v>
      </c>
      <c r="G4044" t="s">
        <v>49</v>
      </c>
      <c r="H4044" t="s">
        <v>49</v>
      </c>
      <c r="I4044" t="s">
        <v>49</v>
      </c>
      <c r="J4044" t="s">
        <v>49</v>
      </c>
      <c r="K4044" t="s">
        <v>49</v>
      </c>
      <c r="L4044" t="s">
        <v>49</v>
      </c>
      <c r="M4044" t="s">
        <v>49</v>
      </c>
      <c r="N4044" t="s">
        <v>49</v>
      </c>
      <c r="O4044" t="s">
        <v>49</v>
      </c>
      <c r="P4044" t="s">
        <v>49</v>
      </c>
      <c r="Q4044" t="s">
        <v>49</v>
      </c>
      <c r="R4044" t="s">
        <v>49</v>
      </c>
      <c r="S4044" t="s">
        <v>49</v>
      </c>
      <c r="T4044" t="s">
        <v>49</v>
      </c>
      <c r="U4044" t="s">
        <v>49</v>
      </c>
      <c r="V4044" t="s">
        <v>49</v>
      </c>
      <c r="W4044" t="s">
        <v>49</v>
      </c>
      <c r="X4044" t="s">
        <v>49</v>
      </c>
      <c r="Y4044" t="s">
        <v>49</v>
      </c>
      <c r="Z4044" t="s">
        <v>49</v>
      </c>
      <c r="AA4044" t="s">
        <v>49</v>
      </c>
      <c r="AB4044" t="s">
        <v>49</v>
      </c>
      <c r="AC4044" t="s">
        <v>49</v>
      </c>
      <c r="AD4044" t="s">
        <v>49</v>
      </c>
      <c r="AE4044" t="s">
        <v>49</v>
      </c>
      <c r="AF4044">
        <v>71.644919999999999</v>
      </c>
      <c r="AG4044">
        <v>72.373069999999998</v>
      </c>
      <c r="AH4044">
        <v>72.536689999999993</v>
      </c>
      <c r="AI4044">
        <v>72.306399999999996</v>
      </c>
      <c r="AJ4044">
        <v>72.355559999999997</v>
      </c>
      <c r="AK4044" t="s">
        <v>49</v>
      </c>
      <c r="AL4044" t="s">
        <v>49</v>
      </c>
      <c r="AM4044" t="s">
        <v>49</v>
      </c>
    </row>
    <row r="4045" spans="1:39" customFormat="1" hidden="1" x14ac:dyDescent="0.2">
      <c r="A4045" t="s">
        <v>168</v>
      </c>
      <c r="B4045" s="1" t="s">
        <v>217</v>
      </c>
      <c r="C4045" t="s">
        <v>207</v>
      </c>
      <c r="D4045" s="1" t="s">
        <v>110</v>
      </c>
      <c r="E4045" t="s">
        <v>49</v>
      </c>
      <c r="F4045" t="s">
        <v>49</v>
      </c>
      <c r="G4045" t="s">
        <v>49</v>
      </c>
      <c r="H4045" t="s">
        <v>49</v>
      </c>
      <c r="I4045" t="s">
        <v>49</v>
      </c>
      <c r="J4045" t="s">
        <v>49</v>
      </c>
      <c r="K4045" t="s">
        <v>49</v>
      </c>
      <c r="L4045" t="s">
        <v>49</v>
      </c>
      <c r="M4045" t="s">
        <v>49</v>
      </c>
      <c r="N4045" t="s">
        <v>49</v>
      </c>
      <c r="O4045" t="s">
        <v>49</v>
      </c>
      <c r="P4045" t="s">
        <v>49</v>
      </c>
      <c r="Q4045" t="s">
        <v>49</v>
      </c>
      <c r="R4045" t="s">
        <v>49</v>
      </c>
      <c r="S4045" t="s">
        <v>49</v>
      </c>
      <c r="T4045" t="s">
        <v>49</v>
      </c>
      <c r="U4045" t="s">
        <v>49</v>
      </c>
      <c r="V4045" t="s">
        <v>49</v>
      </c>
      <c r="W4045" t="s">
        <v>49</v>
      </c>
      <c r="X4045" t="s">
        <v>49</v>
      </c>
      <c r="Y4045" t="s">
        <v>49</v>
      </c>
      <c r="Z4045" t="s">
        <v>49</v>
      </c>
      <c r="AA4045">
        <v>12.7612199783325</v>
      </c>
      <c r="AB4045" t="s">
        <v>49</v>
      </c>
      <c r="AC4045" t="s">
        <v>49</v>
      </c>
      <c r="AD4045">
        <v>14.3226099014282</v>
      </c>
      <c r="AE4045">
        <v>13.957130432128899</v>
      </c>
      <c r="AF4045">
        <v>14.779649734497101</v>
      </c>
      <c r="AG4045">
        <v>14.710390090942401</v>
      </c>
      <c r="AH4045">
        <v>15.374259948730501</v>
      </c>
      <c r="AI4045">
        <v>16.016059875488299</v>
      </c>
      <c r="AJ4045" t="s">
        <v>49</v>
      </c>
      <c r="AK4045">
        <v>17.1284694671631</v>
      </c>
      <c r="AL4045" t="s">
        <v>49</v>
      </c>
      <c r="AM4045" t="s">
        <v>49</v>
      </c>
    </row>
    <row r="4046" spans="1:39" customFormat="1" hidden="1" x14ac:dyDescent="0.2">
      <c r="A4046" t="s">
        <v>168</v>
      </c>
      <c r="B4046" s="1" t="s">
        <v>217</v>
      </c>
      <c r="C4046" t="s">
        <v>40</v>
      </c>
      <c r="D4046" s="1" t="s">
        <v>286</v>
      </c>
      <c r="E4046" t="s">
        <v>49</v>
      </c>
      <c r="F4046" t="s">
        <v>49</v>
      </c>
      <c r="G4046" t="s">
        <v>49</v>
      </c>
      <c r="H4046" t="s">
        <v>49</v>
      </c>
      <c r="I4046" t="s">
        <v>49</v>
      </c>
      <c r="J4046" t="s">
        <v>49</v>
      </c>
      <c r="K4046" t="s">
        <v>49</v>
      </c>
      <c r="L4046" t="s">
        <v>49</v>
      </c>
      <c r="M4046" t="s">
        <v>49</v>
      </c>
      <c r="N4046" t="s">
        <v>49</v>
      </c>
      <c r="O4046" t="s">
        <v>49</v>
      </c>
      <c r="P4046" t="s">
        <v>49</v>
      </c>
      <c r="Q4046" t="s">
        <v>49</v>
      </c>
      <c r="R4046" t="s">
        <v>49</v>
      </c>
      <c r="S4046" t="s">
        <v>49</v>
      </c>
      <c r="T4046" t="s">
        <v>49</v>
      </c>
      <c r="U4046" t="s">
        <v>49</v>
      </c>
      <c r="V4046" t="s">
        <v>49</v>
      </c>
      <c r="W4046" t="s">
        <v>49</v>
      </c>
      <c r="X4046" t="s">
        <v>49</v>
      </c>
      <c r="Y4046" t="s">
        <v>49</v>
      </c>
      <c r="Z4046" t="s">
        <v>49</v>
      </c>
      <c r="AA4046">
        <v>1.3112100362777701</v>
      </c>
      <c r="AB4046" t="s">
        <v>49</v>
      </c>
      <c r="AC4046" t="s">
        <v>49</v>
      </c>
      <c r="AD4046">
        <v>1.2828299999237101</v>
      </c>
      <c r="AE4046">
        <v>1.24433994293213</v>
      </c>
      <c r="AF4046">
        <v>2.08773994445801</v>
      </c>
      <c r="AG4046">
        <v>1.3954199552536</v>
      </c>
      <c r="AH4046">
        <v>1.4428199529647801</v>
      </c>
      <c r="AI4046">
        <v>1.51269996166229</v>
      </c>
      <c r="AJ4046" t="s">
        <v>49</v>
      </c>
      <c r="AK4046">
        <v>2.4536099433898899</v>
      </c>
      <c r="AL4046" t="s">
        <v>49</v>
      </c>
      <c r="AM4046" t="s">
        <v>49</v>
      </c>
    </row>
    <row r="4047" spans="1:39" customFormat="1" hidden="1" x14ac:dyDescent="0.2">
      <c r="A4047" t="s">
        <v>168</v>
      </c>
      <c r="B4047" s="1" t="s">
        <v>217</v>
      </c>
      <c r="C4047" t="s">
        <v>445</v>
      </c>
      <c r="D4047" s="1" t="s">
        <v>307</v>
      </c>
      <c r="E4047" t="s">
        <v>49</v>
      </c>
      <c r="F4047" t="s">
        <v>49</v>
      </c>
      <c r="G4047" t="s">
        <v>49</v>
      </c>
      <c r="H4047">
        <v>3.9573770000000001</v>
      </c>
      <c r="I4047">
        <v>4.032635</v>
      </c>
      <c r="J4047">
        <v>4.1085770000000004</v>
      </c>
      <c r="K4047">
        <v>4.2519669999999996</v>
      </c>
      <c r="L4047">
        <v>4.4067959999999999</v>
      </c>
      <c r="M4047">
        <v>4.8726390000000004</v>
      </c>
      <c r="N4047">
        <v>4.6339449999999998</v>
      </c>
      <c r="O4047">
        <v>4.4309459999999996</v>
      </c>
      <c r="P4047">
        <v>4.1397560000000002</v>
      </c>
      <c r="Q4047">
        <v>4.3356399999999997</v>
      </c>
      <c r="R4047">
        <v>4.5029209999999997</v>
      </c>
      <c r="S4047">
        <v>4.4581580000000001</v>
      </c>
      <c r="T4047">
        <v>4.2577170000000004</v>
      </c>
      <c r="U4047">
        <v>4.2632320000000004</v>
      </c>
      <c r="V4047">
        <v>4.7298799999999996</v>
      </c>
      <c r="W4047">
        <v>4.9367799999999997</v>
      </c>
      <c r="X4047">
        <v>5.0558290000000001</v>
      </c>
      <c r="Y4047">
        <v>4.7256780000000003</v>
      </c>
      <c r="Z4047">
        <v>4.4491889999999996</v>
      </c>
      <c r="AA4047">
        <v>4.516305</v>
      </c>
      <c r="AB4047">
        <v>4.8131399999999998</v>
      </c>
      <c r="AC4047">
        <v>4.5592949999999997</v>
      </c>
      <c r="AD4047">
        <v>4.4706890000000001</v>
      </c>
      <c r="AE4047">
        <v>4.1994689999999997</v>
      </c>
      <c r="AF4047">
        <v>4.3437219999999996</v>
      </c>
      <c r="AG4047">
        <v>4.4192489999999998</v>
      </c>
      <c r="AH4047">
        <v>4.5572119999999998</v>
      </c>
      <c r="AI4047">
        <v>4.8045840000000002</v>
      </c>
      <c r="AJ4047">
        <v>4.7850590000000004</v>
      </c>
      <c r="AK4047">
        <v>4.7490819999999996</v>
      </c>
      <c r="AL4047">
        <v>4.886933</v>
      </c>
      <c r="AM4047" t="s">
        <v>49</v>
      </c>
    </row>
    <row r="4048" spans="1:39" customFormat="1" hidden="1" x14ac:dyDescent="0.2">
      <c r="A4048" t="s">
        <v>168</v>
      </c>
      <c r="B4048" s="1" t="s">
        <v>217</v>
      </c>
      <c r="C4048" t="s">
        <v>394</v>
      </c>
      <c r="D4048" s="1" t="s">
        <v>281</v>
      </c>
      <c r="E4048" t="s">
        <v>49</v>
      </c>
      <c r="F4048">
        <v>24.298210000000001</v>
      </c>
      <c r="G4048">
        <v>25.980119999999999</v>
      </c>
      <c r="H4048">
        <v>32.907850000000003</v>
      </c>
      <c r="I4048">
        <v>28.38588</v>
      </c>
      <c r="J4048" t="s">
        <v>49</v>
      </c>
      <c r="K4048">
        <v>38.839460000000003</v>
      </c>
      <c r="L4048">
        <v>39.95337</v>
      </c>
      <c r="M4048" t="s">
        <v>49</v>
      </c>
      <c r="N4048" t="s">
        <v>49</v>
      </c>
      <c r="O4048">
        <v>35.397930000000002</v>
      </c>
      <c r="P4048">
        <v>40.350940000000001</v>
      </c>
      <c r="Q4048">
        <v>40.350940000000001</v>
      </c>
      <c r="R4048">
        <v>39.571240000000003</v>
      </c>
      <c r="S4048">
        <v>39.16489</v>
      </c>
      <c r="T4048">
        <v>39.28331</v>
      </c>
      <c r="U4048">
        <v>40.002920000000003</v>
      </c>
      <c r="V4048">
        <v>39.079099999999997</v>
      </c>
      <c r="W4048">
        <v>38.820990000000002</v>
      </c>
      <c r="X4048">
        <v>38.248649999999998</v>
      </c>
      <c r="Y4048">
        <v>37.208579999999998</v>
      </c>
      <c r="Z4048">
        <v>36.216459999999998</v>
      </c>
      <c r="AA4048">
        <v>35.983829999999998</v>
      </c>
      <c r="AB4048">
        <v>35.50244</v>
      </c>
      <c r="AC4048">
        <v>34.66095</v>
      </c>
      <c r="AD4048">
        <v>37.754820000000002</v>
      </c>
      <c r="AE4048">
        <v>32.757530000000003</v>
      </c>
      <c r="AF4048">
        <v>32.469720000000002</v>
      </c>
      <c r="AG4048">
        <v>32.452080000000002</v>
      </c>
      <c r="AH4048" t="s">
        <v>49</v>
      </c>
      <c r="AI4048" t="s">
        <v>49</v>
      </c>
      <c r="AJ4048" t="s">
        <v>49</v>
      </c>
      <c r="AK4048" t="s">
        <v>49</v>
      </c>
      <c r="AL4048" t="s">
        <v>49</v>
      </c>
      <c r="AM4048" t="s">
        <v>49</v>
      </c>
    </row>
    <row r="4049" spans="1:39" customFormat="1" hidden="1" x14ac:dyDescent="0.2">
      <c r="A4049" t="s">
        <v>168</v>
      </c>
      <c r="B4049" s="1" t="s">
        <v>217</v>
      </c>
      <c r="C4049" t="s">
        <v>163</v>
      </c>
      <c r="D4049" s="1" t="s">
        <v>190</v>
      </c>
      <c r="E4049" t="s">
        <v>49</v>
      </c>
      <c r="F4049" t="s">
        <v>49</v>
      </c>
      <c r="G4049" t="s">
        <v>49</v>
      </c>
      <c r="H4049" t="s">
        <v>49</v>
      </c>
      <c r="I4049" t="s">
        <v>49</v>
      </c>
      <c r="J4049" t="s">
        <v>49</v>
      </c>
      <c r="K4049" t="s">
        <v>49</v>
      </c>
      <c r="L4049" t="s">
        <v>49</v>
      </c>
      <c r="M4049" t="s">
        <v>49</v>
      </c>
      <c r="N4049" t="s">
        <v>49</v>
      </c>
      <c r="O4049" t="s">
        <v>49</v>
      </c>
      <c r="P4049" t="s">
        <v>49</v>
      </c>
      <c r="Q4049" t="s">
        <v>49</v>
      </c>
      <c r="R4049" t="s">
        <v>49</v>
      </c>
      <c r="S4049" t="s">
        <v>49</v>
      </c>
      <c r="T4049" t="s">
        <v>49</v>
      </c>
      <c r="U4049" t="s">
        <v>49</v>
      </c>
      <c r="V4049" t="s">
        <v>49</v>
      </c>
      <c r="W4049">
        <v>32.4</v>
      </c>
      <c r="X4049" t="s">
        <v>49</v>
      </c>
      <c r="Y4049" t="s">
        <v>49</v>
      </c>
      <c r="Z4049" t="s">
        <v>49</v>
      </c>
      <c r="AA4049">
        <v>45.1</v>
      </c>
      <c r="AB4049" t="s">
        <v>49</v>
      </c>
      <c r="AC4049" t="s">
        <v>49</v>
      </c>
      <c r="AD4049" t="s">
        <v>49</v>
      </c>
      <c r="AE4049" t="s">
        <v>49</v>
      </c>
      <c r="AF4049" t="s">
        <v>49</v>
      </c>
      <c r="AG4049" t="s">
        <v>49</v>
      </c>
      <c r="AH4049" t="s">
        <v>49</v>
      </c>
      <c r="AI4049" t="s">
        <v>49</v>
      </c>
      <c r="AJ4049" t="s">
        <v>49</v>
      </c>
      <c r="AK4049" t="s">
        <v>49</v>
      </c>
      <c r="AL4049" t="s">
        <v>49</v>
      </c>
      <c r="AM4049" t="s">
        <v>49</v>
      </c>
    </row>
    <row r="4050" spans="1:39" customFormat="1" hidden="1" x14ac:dyDescent="0.2">
      <c r="A4050" t="s">
        <v>168</v>
      </c>
      <c r="B4050" s="1" t="s">
        <v>217</v>
      </c>
      <c r="C4050" t="s">
        <v>427</v>
      </c>
      <c r="D4050" s="1" t="s">
        <v>225</v>
      </c>
      <c r="E4050" t="s">
        <v>49</v>
      </c>
      <c r="F4050" t="s">
        <v>49</v>
      </c>
      <c r="G4050" t="s">
        <v>49</v>
      </c>
      <c r="H4050" t="s">
        <v>49</v>
      </c>
      <c r="I4050" t="s">
        <v>49</v>
      </c>
      <c r="J4050" t="s">
        <v>49</v>
      </c>
      <c r="K4050" t="s">
        <v>49</v>
      </c>
      <c r="L4050" t="s">
        <v>49</v>
      </c>
      <c r="M4050" t="s">
        <v>49</v>
      </c>
      <c r="N4050" t="s">
        <v>49</v>
      </c>
      <c r="O4050" t="s">
        <v>49</v>
      </c>
      <c r="P4050" t="s">
        <v>49</v>
      </c>
      <c r="Q4050" t="s">
        <v>49</v>
      </c>
      <c r="R4050" t="s">
        <v>49</v>
      </c>
      <c r="S4050" t="s">
        <v>49</v>
      </c>
      <c r="T4050" t="s">
        <v>49</v>
      </c>
      <c r="U4050" t="s">
        <v>49</v>
      </c>
      <c r="V4050" t="s">
        <v>49</v>
      </c>
      <c r="W4050">
        <v>23.1</v>
      </c>
      <c r="X4050" t="s">
        <v>49</v>
      </c>
      <c r="Y4050" t="s">
        <v>49</v>
      </c>
      <c r="Z4050" t="s">
        <v>49</v>
      </c>
      <c r="AA4050">
        <v>40.299999999999997</v>
      </c>
      <c r="AB4050" t="s">
        <v>49</v>
      </c>
      <c r="AC4050" t="s">
        <v>49</v>
      </c>
      <c r="AD4050" t="s">
        <v>49</v>
      </c>
      <c r="AE4050" t="s">
        <v>49</v>
      </c>
      <c r="AF4050" t="s">
        <v>49</v>
      </c>
      <c r="AG4050" t="s">
        <v>49</v>
      </c>
      <c r="AH4050" t="s">
        <v>49</v>
      </c>
      <c r="AI4050" t="s">
        <v>49</v>
      </c>
      <c r="AJ4050" t="s">
        <v>49</v>
      </c>
      <c r="AK4050" t="s">
        <v>49</v>
      </c>
      <c r="AL4050" t="s">
        <v>49</v>
      </c>
      <c r="AM4050" t="s">
        <v>49</v>
      </c>
    </row>
    <row r="4051" spans="1:39" customFormat="1" hidden="1" x14ac:dyDescent="0.2">
      <c r="A4051" t="s">
        <v>168</v>
      </c>
      <c r="B4051" s="1" t="s">
        <v>217</v>
      </c>
      <c r="C4051" t="s">
        <v>18</v>
      </c>
      <c r="D4051" s="1" t="s">
        <v>374</v>
      </c>
      <c r="E4051" t="s">
        <v>49</v>
      </c>
      <c r="F4051" t="s">
        <v>49</v>
      </c>
      <c r="G4051" t="s">
        <v>49</v>
      </c>
      <c r="H4051" t="s">
        <v>49</v>
      </c>
      <c r="I4051" t="s">
        <v>49</v>
      </c>
      <c r="J4051" t="s">
        <v>49</v>
      </c>
      <c r="K4051" t="s">
        <v>49</v>
      </c>
      <c r="L4051" t="s">
        <v>49</v>
      </c>
      <c r="M4051" t="s">
        <v>49</v>
      </c>
      <c r="N4051" t="s">
        <v>49</v>
      </c>
      <c r="O4051" t="s">
        <v>49</v>
      </c>
      <c r="P4051" t="s">
        <v>49</v>
      </c>
      <c r="Q4051" t="s">
        <v>49</v>
      </c>
      <c r="R4051" t="s">
        <v>49</v>
      </c>
      <c r="S4051" t="s">
        <v>49</v>
      </c>
      <c r="T4051" t="s">
        <v>49</v>
      </c>
      <c r="U4051" t="s">
        <v>49</v>
      </c>
      <c r="V4051" t="s">
        <v>49</v>
      </c>
      <c r="W4051">
        <v>29.2</v>
      </c>
      <c r="X4051" t="s">
        <v>49</v>
      </c>
      <c r="Y4051" t="s">
        <v>49</v>
      </c>
      <c r="Z4051" t="s">
        <v>49</v>
      </c>
      <c r="AA4051">
        <v>38.700000000000003</v>
      </c>
      <c r="AB4051" t="s">
        <v>49</v>
      </c>
      <c r="AC4051" t="s">
        <v>49</v>
      </c>
      <c r="AD4051" t="s">
        <v>49</v>
      </c>
      <c r="AE4051" t="s">
        <v>49</v>
      </c>
      <c r="AF4051" t="s">
        <v>49</v>
      </c>
      <c r="AG4051" t="s">
        <v>49</v>
      </c>
      <c r="AH4051" t="s">
        <v>49</v>
      </c>
      <c r="AI4051" t="s">
        <v>49</v>
      </c>
      <c r="AJ4051" t="s">
        <v>49</v>
      </c>
      <c r="AK4051" t="s">
        <v>49</v>
      </c>
      <c r="AL4051" t="s">
        <v>49</v>
      </c>
      <c r="AM4051" t="s">
        <v>49</v>
      </c>
    </row>
    <row r="4052" spans="1:39" customFormat="1" hidden="1" x14ac:dyDescent="0.2">
      <c r="A4052" t="s">
        <v>168</v>
      </c>
      <c r="B4052" s="1" t="s">
        <v>217</v>
      </c>
      <c r="C4052" t="s">
        <v>437</v>
      </c>
      <c r="D4052" s="1" t="s">
        <v>561</v>
      </c>
      <c r="E4052" t="s">
        <v>49</v>
      </c>
      <c r="F4052" t="s">
        <v>49</v>
      </c>
      <c r="G4052" t="s">
        <v>49</v>
      </c>
      <c r="H4052" t="s">
        <v>49</v>
      </c>
      <c r="I4052" t="s">
        <v>49</v>
      </c>
      <c r="J4052" t="s">
        <v>49</v>
      </c>
      <c r="K4052" t="s">
        <v>49</v>
      </c>
      <c r="L4052" t="s">
        <v>49</v>
      </c>
      <c r="M4052" t="s">
        <v>49</v>
      </c>
      <c r="N4052" t="s">
        <v>49</v>
      </c>
      <c r="O4052" t="s">
        <v>49</v>
      </c>
      <c r="P4052" t="s">
        <v>49</v>
      </c>
      <c r="Q4052" t="s">
        <v>49</v>
      </c>
      <c r="R4052" t="s">
        <v>49</v>
      </c>
      <c r="S4052" t="s">
        <v>49</v>
      </c>
      <c r="T4052" t="s">
        <v>49</v>
      </c>
      <c r="U4052" t="s">
        <v>49</v>
      </c>
      <c r="V4052" t="s">
        <v>49</v>
      </c>
      <c r="W4052">
        <v>5.9</v>
      </c>
      <c r="X4052" t="s">
        <v>49</v>
      </c>
      <c r="Y4052" t="s">
        <v>49</v>
      </c>
      <c r="Z4052" t="s">
        <v>49</v>
      </c>
      <c r="AA4052">
        <v>26.9</v>
      </c>
      <c r="AB4052" t="s">
        <v>49</v>
      </c>
      <c r="AC4052" t="s">
        <v>49</v>
      </c>
      <c r="AD4052" t="s">
        <v>49</v>
      </c>
      <c r="AE4052" t="s">
        <v>49</v>
      </c>
      <c r="AF4052" t="s">
        <v>49</v>
      </c>
      <c r="AG4052" t="s">
        <v>49</v>
      </c>
      <c r="AH4052" t="s">
        <v>49</v>
      </c>
      <c r="AI4052" t="s">
        <v>49</v>
      </c>
      <c r="AJ4052" t="s">
        <v>49</v>
      </c>
      <c r="AK4052" t="s">
        <v>49</v>
      </c>
      <c r="AL4052" t="s">
        <v>49</v>
      </c>
      <c r="AM4052" t="s">
        <v>49</v>
      </c>
    </row>
    <row r="4053" spans="1:39" customFormat="1" hidden="1" x14ac:dyDescent="0.2">
      <c r="A4053" t="s">
        <v>168</v>
      </c>
      <c r="B4053" s="1" t="s">
        <v>217</v>
      </c>
      <c r="C4053" t="s">
        <v>327</v>
      </c>
      <c r="D4053" s="1" t="s">
        <v>58</v>
      </c>
      <c r="E4053" t="s">
        <v>49</v>
      </c>
      <c r="F4053" t="s">
        <v>49</v>
      </c>
      <c r="G4053" t="s">
        <v>49</v>
      </c>
      <c r="H4053" t="s">
        <v>49</v>
      </c>
      <c r="I4053" t="s">
        <v>49</v>
      </c>
      <c r="J4053" t="s">
        <v>49</v>
      </c>
      <c r="K4053" t="s">
        <v>49</v>
      </c>
      <c r="L4053" t="s">
        <v>49</v>
      </c>
      <c r="M4053" t="s">
        <v>49</v>
      </c>
      <c r="N4053" t="s">
        <v>49</v>
      </c>
      <c r="O4053" t="s">
        <v>49</v>
      </c>
      <c r="P4053" t="s">
        <v>49</v>
      </c>
      <c r="Q4053" t="s">
        <v>49</v>
      </c>
      <c r="R4053" t="s">
        <v>49</v>
      </c>
      <c r="S4053" t="s">
        <v>49</v>
      </c>
      <c r="T4053" t="s">
        <v>49</v>
      </c>
      <c r="U4053" t="s">
        <v>49</v>
      </c>
      <c r="V4053" t="s">
        <v>49</v>
      </c>
      <c r="W4053">
        <v>29.8</v>
      </c>
      <c r="X4053" t="s">
        <v>49</v>
      </c>
      <c r="Y4053" t="s">
        <v>49</v>
      </c>
      <c r="Z4053" t="s">
        <v>49</v>
      </c>
      <c r="AA4053">
        <v>38.1</v>
      </c>
      <c r="AB4053" t="s">
        <v>49</v>
      </c>
      <c r="AC4053" t="s">
        <v>49</v>
      </c>
      <c r="AD4053" t="s">
        <v>49</v>
      </c>
      <c r="AE4053" t="s">
        <v>49</v>
      </c>
      <c r="AF4053" t="s">
        <v>49</v>
      </c>
      <c r="AG4053" t="s">
        <v>49</v>
      </c>
      <c r="AH4053" t="s">
        <v>49</v>
      </c>
      <c r="AI4053" t="s">
        <v>49</v>
      </c>
      <c r="AJ4053" t="s">
        <v>49</v>
      </c>
      <c r="AK4053" t="s">
        <v>49</v>
      </c>
      <c r="AL4053" t="s">
        <v>49</v>
      </c>
      <c r="AM4053" t="s">
        <v>49</v>
      </c>
    </row>
    <row r="4054" spans="1:39" customFormat="1" hidden="1" x14ac:dyDescent="0.2">
      <c r="A4054" t="s">
        <v>168</v>
      </c>
      <c r="B4054" s="1" t="s">
        <v>217</v>
      </c>
      <c r="C4054" t="s">
        <v>571</v>
      </c>
      <c r="D4054" s="1" t="s">
        <v>92</v>
      </c>
      <c r="E4054">
        <v>4.9154532642174527</v>
      </c>
      <c r="F4054">
        <v>6.2602297349952156</v>
      </c>
      <c r="G4054">
        <v>8.022896307780595</v>
      </c>
      <c r="H4054">
        <v>9.9195007174521184</v>
      </c>
      <c r="I4054">
        <v>11.395624326323874</v>
      </c>
      <c r="J4054">
        <v>15.346833530906476</v>
      </c>
      <c r="K4054">
        <v>16.698966974187723</v>
      </c>
      <c r="L4054">
        <v>23.122167356920468</v>
      </c>
      <c r="M4054">
        <v>29.260065153587099</v>
      </c>
      <c r="N4054">
        <v>34.744826121010831</v>
      </c>
      <c r="O4054">
        <v>40.105843444767025</v>
      </c>
      <c r="P4054">
        <v>46.564014842208039</v>
      </c>
      <c r="Q4054">
        <v>51.75692975307976</v>
      </c>
      <c r="R4054">
        <v>54.883819547816813</v>
      </c>
      <c r="S4054">
        <v>57.904276942020836</v>
      </c>
      <c r="T4054">
        <v>60.243294481877776</v>
      </c>
      <c r="U4054">
        <v>65.039691471611889</v>
      </c>
      <c r="V4054">
        <v>68.860071834636031</v>
      </c>
      <c r="W4054">
        <v>73.259694974743155</v>
      </c>
      <c r="X4054">
        <v>77.500743618088663</v>
      </c>
      <c r="Y4054">
        <v>82.284486372852044</v>
      </c>
      <c r="Z4054">
        <v>85.532800509751723</v>
      </c>
      <c r="AA4054">
        <v>89.420395736213948</v>
      </c>
      <c r="AB4054">
        <v>94.645116069353605</v>
      </c>
      <c r="AC4054">
        <v>98.493317367980154</v>
      </c>
      <c r="AD4054">
        <v>100</v>
      </c>
      <c r="AE4054">
        <v>104.43971916284347</v>
      </c>
      <c r="AF4054">
        <v>107.4006752473839</v>
      </c>
      <c r="AG4054">
        <v>113.42078114570594</v>
      </c>
      <c r="AH4054">
        <v>121.03438521452152</v>
      </c>
      <c r="AI4054">
        <v>127.02124350682233</v>
      </c>
      <c r="AJ4054">
        <v>132.25935546524187</v>
      </c>
      <c r="AK4054">
        <v>137.7709653311816</v>
      </c>
      <c r="AL4054">
        <v>144.8855897662979</v>
      </c>
      <c r="AM4054">
        <v>155.0742785134473</v>
      </c>
    </row>
    <row r="4055" spans="1:39" customFormat="1" hidden="1" x14ac:dyDescent="0.2">
      <c r="A4055" t="s">
        <v>168</v>
      </c>
      <c r="B4055" s="1" t="s">
        <v>217</v>
      </c>
      <c r="C4055" t="s">
        <v>182</v>
      </c>
      <c r="D4055" s="1" t="s">
        <v>373</v>
      </c>
      <c r="E4055">
        <v>1.2791601186960406</v>
      </c>
      <c r="F4055">
        <v>3.6549540867563337</v>
      </c>
      <c r="G4055">
        <v>5.2084322257881581</v>
      </c>
      <c r="H4055">
        <v>4.0375981942075896</v>
      </c>
      <c r="I4055">
        <v>3.5080833220694387</v>
      </c>
      <c r="J4055">
        <v>3.0690214852831019</v>
      </c>
      <c r="K4055">
        <v>4.9410806756874308</v>
      </c>
      <c r="L4055">
        <v>-6.2912308211011663</v>
      </c>
      <c r="M4055">
        <v>6.7732586944504618</v>
      </c>
      <c r="N4055">
        <v>6.8468522786242687</v>
      </c>
      <c r="O4055">
        <v>5.1639251679514615</v>
      </c>
      <c r="P4055">
        <v>2.7535542474823558</v>
      </c>
      <c r="Q4055">
        <v>4.9424537146742153</v>
      </c>
      <c r="R4055">
        <v>-0.4043901266928458</v>
      </c>
      <c r="S4055">
        <v>-3.9844481468534809E-2</v>
      </c>
      <c r="T4055">
        <v>1.4463826837036038</v>
      </c>
      <c r="U4055">
        <v>3.920590810287905</v>
      </c>
      <c r="V4055">
        <v>2.3078070659173591</v>
      </c>
      <c r="W4055">
        <v>4.4950778942140772</v>
      </c>
      <c r="X4055">
        <v>2.2914457142980211</v>
      </c>
      <c r="Y4055">
        <v>1.1435845871940131</v>
      </c>
      <c r="Z4055">
        <v>-5.2857441368175131</v>
      </c>
      <c r="AA4055">
        <v>5.1181181432116318</v>
      </c>
      <c r="AB4055">
        <v>3.6630079295009352</v>
      </c>
      <c r="AC4055">
        <v>3.6423226794134678</v>
      </c>
      <c r="AD4055">
        <v>1.3540919615167866</v>
      </c>
      <c r="AE4055">
        <v>2.8497732549068786</v>
      </c>
      <c r="AF4055">
        <v>3.2931515283338655</v>
      </c>
      <c r="AG4055">
        <v>2.6305324245508928</v>
      </c>
      <c r="AH4055">
        <v>2.1131291354969477</v>
      </c>
      <c r="AI4055">
        <v>2.1949947252269766</v>
      </c>
      <c r="AJ4055">
        <v>-0.19904777227294801</v>
      </c>
      <c r="AK4055">
        <v>-7.9879123401474885</v>
      </c>
      <c r="AL4055">
        <v>4.7205652976808068</v>
      </c>
      <c r="AM4055">
        <v>3.0623801901064951</v>
      </c>
    </row>
    <row r="4056" spans="1:39" customFormat="1" hidden="1" x14ac:dyDescent="0.2">
      <c r="A4056" t="s">
        <v>168</v>
      </c>
      <c r="B4056" s="1" t="s">
        <v>217</v>
      </c>
      <c r="C4056" t="s">
        <v>32</v>
      </c>
      <c r="D4056" s="1" t="s">
        <v>379</v>
      </c>
      <c r="E4056">
        <v>7214.2407089446951</v>
      </c>
      <c r="F4056">
        <v>7352.8660701965637</v>
      </c>
      <c r="G4056">
        <v>7595.1028182551227</v>
      </c>
      <c r="H4056">
        <v>7747.1273074512474</v>
      </c>
      <c r="I4056">
        <v>7864.024855442417</v>
      </c>
      <c r="J4056">
        <v>7950.5329903421025</v>
      </c>
      <c r="K4056">
        <v>8185.9845142008926</v>
      </c>
      <c r="L4056">
        <v>7529.8641104414282</v>
      </c>
      <c r="M4056">
        <v>7897.9352180091146</v>
      </c>
      <c r="N4056">
        <v>8294.1120179414738</v>
      </c>
      <c r="O4056">
        <v>8576.6043577060555</v>
      </c>
      <c r="P4056">
        <v>8669.3675989371441</v>
      </c>
      <c r="Q4056">
        <v>8954.8232077941066</v>
      </c>
      <c r="R4056">
        <v>8782.1458670761331</v>
      </c>
      <c r="S4056">
        <v>8646.1808683273648</v>
      </c>
      <c r="T4056">
        <v>8641.7397588316908</v>
      </c>
      <c r="U4056">
        <v>8849.5292487564584</v>
      </c>
      <c r="V4056">
        <v>8925.255441264253</v>
      </c>
      <c r="W4056">
        <v>9200.4219322441368</v>
      </c>
      <c r="X4056">
        <v>9288.1820139236897</v>
      </c>
      <c r="Y4056">
        <v>9276.0743468743094</v>
      </c>
      <c r="Z4056">
        <v>8677.7765444264387</v>
      </c>
      <c r="AA4056">
        <v>9001.7050951727579</v>
      </c>
      <c r="AB4056">
        <v>9199.1653799837168</v>
      </c>
      <c r="AC4056">
        <v>9401.997683718153</v>
      </c>
      <c r="AD4056">
        <v>9404.6160601295978</v>
      </c>
      <c r="AE4056">
        <v>9553.2861740760127</v>
      </c>
      <c r="AF4056">
        <v>9753.4005623222565</v>
      </c>
      <c r="AG4056">
        <v>9897.1708780593217</v>
      </c>
      <c r="AH4056">
        <v>9997.7079416862489</v>
      </c>
      <c r="AI4056">
        <v>10120.384829255319</v>
      </c>
      <c r="AJ4056">
        <v>10013.724254099505</v>
      </c>
      <c r="AK4056">
        <v>9147.0727435934696</v>
      </c>
      <c r="AL4056">
        <v>9525.429718804884</v>
      </c>
      <c r="AM4056">
        <v>9755.6168726710039</v>
      </c>
    </row>
    <row r="4057" spans="1:39" customFormat="1" hidden="1" x14ac:dyDescent="0.2">
      <c r="A4057" t="s">
        <v>168</v>
      </c>
      <c r="B4057" s="1" t="s">
        <v>217</v>
      </c>
      <c r="C4057" t="s">
        <v>261</v>
      </c>
      <c r="D4057" s="1" t="s">
        <v>162</v>
      </c>
      <c r="E4057" t="s">
        <v>49</v>
      </c>
      <c r="F4057" t="s">
        <v>49</v>
      </c>
      <c r="G4057">
        <v>8213.5169519261926</v>
      </c>
      <c r="H4057">
        <v>8688.5940394396694</v>
      </c>
      <c r="I4057">
        <v>9057.7476858627124</v>
      </c>
      <c r="J4057">
        <v>8753.8221915369468</v>
      </c>
      <c r="K4057">
        <v>9205.5280357909851</v>
      </c>
      <c r="L4057">
        <v>8645.2504918667</v>
      </c>
      <c r="M4057">
        <v>9233.871705702446</v>
      </c>
      <c r="N4057">
        <v>9864.2787805505905</v>
      </c>
      <c r="O4057">
        <v>10315.058489820269</v>
      </c>
      <c r="P4057">
        <v>10573.558966222015</v>
      </c>
      <c r="Q4057">
        <v>11205.785953999733</v>
      </c>
      <c r="R4057">
        <v>11237.2897967958</v>
      </c>
      <c r="S4057">
        <v>11272.580849016054</v>
      </c>
      <c r="T4057">
        <v>11561.386804444966</v>
      </c>
      <c r="U4057">
        <v>12157.191439585184</v>
      </c>
      <c r="V4057">
        <v>12725.197594696496</v>
      </c>
      <c r="W4057">
        <v>13899.919860492024</v>
      </c>
      <c r="X4057">
        <v>14411.745189403557</v>
      </c>
      <c r="Y4057">
        <v>15078.687805278034</v>
      </c>
      <c r="Z4057">
        <v>14732.940740224054</v>
      </c>
      <c r="AA4057">
        <v>15466.570324431816</v>
      </c>
      <c r="AB4057">
        <v>16743.855176812391</v>
      </c>
      <c r="AC4057">
        <v>17388.035213703381</v>
      </c>
      <c r="AD4057">
        <v>17601.490182827893</v>
      </c>
      <c r="AE4057">
        <v>18299.955192108471</v>
      </c>
      <c r="AF4057">
        <v>18561.720763137499</v>
      </c>
      <c r="AG4057">
        <v>19612.148487106035</v>
      </c>
      <c r="AH4057">
        <v>20032.408612594816</v>
      </c>
      <c r="AI4057">
        <v>20448.921619264209</v>
      </c>
      <c r="AJ4057">
        <v>20224.290894881691</v>
      </c>
      <c r="AK4057">
        <v>18522.002165437709</v>
      </c>
      <c r="AL4057">
        <v>19578.4038080309</v>
      </c>
      <c r="AM4057">
        <v>21512.269544509909</v>
      </c>
    </row>
    <row r="4058" spans="1:39" customFormat="1" hidden="1" x14ac:dyDescent="0.2">
      <c r="A4058" t="s">
        <v>168</v>
      </c>
      <c r="B4058" s="1" t="s">
        <v>217</v>
      </c>
      <c r="C4058" t="s">
        <v>244</v>
      </c>
      <c r="D4058" s="1" t="s">
        <v>344</v>
      </c>
      <c r="E4058" t="s">
        <v>49</v>
      </c>
      <c r="F4058" t="s">
        <v>49</v>
      </c>
      <c r="G4058" t="s">
        <v>49</v>
      </c>
      <c r="H4058" t="s">
        <v>49</v>
      </c>
      <c r="I4058" t="s">
        <v>49</v>
      </c>
      <c r="J4058" t="s">
        <v>49</v>
      </c>
      <c r="K4058" t="s">
        <v>49</v>
      </c>
      <c r="L4058" t="s">
        <v>49</v>
      </c>
      <c r="M4058">
        <v>62.295082092285199</v>
      </c>
      <c r="N4058" t="s">
        <v>49</v>
      </c>
      <c r="O4058">
        <v>65.027320861816406</v>
      </c>
      <c r="P4058" t="s">
        <v>49</v>
      </c>
      <c r="Q4058">
        <v>62.295082092285199</v>
      </c>
      <c r="R4058" t="s">
        <v>49</v>
      </c>
      <c r="S4058">
        <v>60.540538787841797</v>
      </c>
      <c r="T4058">
        <v>60</v>
      </c>
      <c r="U4058">
        <v>58.208953857421903</v>
      </c>
      <c r="V4058">
        <v>55.882354736328097</v>
      </c>
      <c r="W4058">
        <v>57.073169708252003</v>
      </c>
      <c r="X4058">
        <v>57.2815551757813</v>
      </c>
      <c r="Y4058">
        <v>58.737865447997997</v>
      </c>
      <c r="Z4058">
        <v>59.330142974853501</v>
      </c>
      <c r="AA4058">
        <v>59.330142974853501</v>
      </c>
      <c r="AB4058">
        <v>62.559242248535199</v>
      </c>
      <c r="AC4058">
        <v>63.033176422119098</v>
      </c>
      <c r="AD4058">
        <v>62.559242248535199</v>
      </c>
      <c r="AE4058">
        <v>58.1730766296387</v>
      </c>
      <c r="AF4058">
        <v>57.619049072265597</v>
      </c>
      <c r="AG4058">
        <v>54.761905670166001</v>
      </c>
      <c r="AH4058">
        <v>50</v>
      </c>
      <c r="AI4058">
        <v>42.380950927734403</v>
      </c>
      <c r="AJ4058">
        <v>39.047618865966797</v>
      </c>
      <c r="AK4058">
        <v>42.380950927734403</v>
      </c>
      <c r="AL4058">
        <v>37.619049072265597</v>
      </c>
      <c r="AM4058">
        <v>42.452831268310497</v>
      </c>
    </row>
    <row r="4059" spans="1:39" customFormat="1" hidden="1" x14ac:dyDescent="0.2">
      <c r="A4059" t="s">
        <v>168</v>
      </c>
      <c r="B4059" s="1" t="s">
        <v>217</v>
      </c>
      <c r="C4059" t="s">
        <v>209</v>
      </c>
      <c r="D4059" s="1" t="s">
        <v>33</v>
      </c>
      <c r="E4059" t="s">
        <v>49</v>
      </c>
      <c r="F4059" t="s">
        <v>49</v>
      </c>
      <c r="G4059" t="s">
        <v>49</v>
      </c>
      <c r="H4059" t="s">
        <v>49</v>
      </c>
      <c r="I4059" t="s">
        <v>49</v>
      </c>
      <c r="J4059" t="s">
        <v>49</v>
      </c>
      <c r="K4059" t="s">
        <v>49</v>
      </c>
      <c r="L4059" t="s">
        <v>49</v>
      </c>
      <c r="M4059" t="s">
        <v>49</v>
      </c>
      <c r="N4059" t="s">
        <v>49</v>
      </c>
      <c r="O4059" t="s">
        <v>49</v>
      </c>
      <c r="P4059" t="s">
        <v>49</v>
      </c>
      <c r="Q4059" t="s">
        <v>49</v>
      </c>
      <c r="R4059" t="s">
        <v>49</v>
      </c>
      <c r="S4059" t="s">
        <v>49</v>
      </c>
      <c r="T4059" t="s">
        <v>49</v>
      </c>
      <c r="U4059" t="s">
        <v>49</v>
      </c>
      <c r="V4059" t="s">
        <v>49</v>
      </c>
      <c r="W4059" t="s">
        <v>49</v>
      </c>
      <c r="X4059" t="s">
        <v>49</v>
      </c>
      <c r="Y4059" t="s">
        <v>49</v>
      </c>
      <c r="Z4059" t="s">
        <v>49</v>
      </c>
      <c r="AA4059">
        <v>0.58911877870559703</v>
      </c>
      <c r="AB4059" t="s">
        <v>49</v>
      </c>
      <c r="AC4059" t="s">
        <v>49</v>
      </c>
      <c r="AD4059" t="s">
        <v>49</v>
      </c>
      <c r="AE4059" t="s">
        <v>49</v>
      </c>
      <c r="AF4059" t="s">
        <v>49</v>
      </c>
      <c r="AG4059" t="s">
        <v>49</v>
      </c>
      <c r="AH4059">
        <v>0.60699999999999998</v>
      </c>
      <c r="AI4059">
        <v>0.61165708303451505</v>
      </c>
      <c r="AJ4059" t="s">
        <v>49</v>
      </c>
      <c r="AK4059">
        <v>0.61294984817504905</v>
      </c>
      <c r="AL4059" t="s">
        <v>49</v>
      </c>
      <c r="AM4059" t="s">
        <v>49</v>
      </c>
    </row>
    <row r="4060" spans="1:39" customFormat="1" hidden="1" x14ac:dyDescent="0.2">
      <c r="A4060" t="s">
        <v>168</v>
      </c>
      <c r="B4060" s="1" t="s">
        <v>217</v>
      </c>
      <c r="C4060" t="s">
        <v>382</v>
      </c>
      <c r="D4060" s="1" t="s">
        <v>200</v>
      </c>
      <c r="E4060">
        <v>114.162258549066</v>
      </c>
      <c r="F4060">
        <v>20.007876713997799</v>
      </c>
      <c r="G4060">
        <v>26.651672564677099</v>
      </c>
      <c r="H4060">
        <v>22.662359455061001</v>
      </c>
      <c r="I4060">
        <v>15.507896253357201</v>
      </c>
      <c r="J4060">
        <v>9.7514604535756408</v>
      </c>
      <c r="K4060">
        <v>6.9658123719112304</v>
      </c>
      <c r="L4060">
        <v>34.9992712889592</v>
      </c>
      <c r="M4060">
        <v>34.3783832235167</v>
      </c>
      <c r="N4060">
        <v>20.625628725924798</v>
      </c>
      <c r="O4060">
        <v>15.9283950119352</v>
      </c>
      <c r="P4060">
        <v>16.5856169707539</v>
      </c>
      <c r="Q4060">
        <v>9.4915614943540394</v>
      </c>
      <c r="R4060">
        <v>6.3677380623503197</v>
      </c>
      <c r="S4060">
        <v>5.0307273315129901</v>
      </c>
      <c r="T4060">
        <v>4.5469001211871696</v>
      </c>
      <c r="U4060">
        <v>4.6884088484314699</v>
      </c>
      <c r="V4060">
        <v>3.9880571459743499</v>
      </c>
      <c r="W4060">
        <v>3.6294676243912898</v>
      </c>
      <c r="X4060">
        <v>3.9668490545823398</v>
      </c>
      <c r="Y4060">
        <v>5.1249827457589703</v>
      </c>
      <c r="Z4060">
        <v>5.2973558422885896</v>
      </c>
      <c r="AA4060">
        <v>4.1567272268017597</v>
      </c>
      <c r="AB4060">
        <v>3.4073782460573598</v>
      </c>
      <c r="AC4060">
        <v>4.1115098107029304</v>
      </c>
      <c r="AD4060">
        <v>3.8063906974720698</v>
      </c>
      <c r="AE4060">
        <v>4.0186160807867299</v>
      </c>
      <c r="AF4060">
        <v>2.7206406496403002</v>
      </c>
      <c r="AG4060">
        <v>2.8217078474765298</v>
      </c>
      <c r="AH4060">
        <v>6.0414572401899198</v>
      </c>
      <c r="AI4060">
        <v>4.8993501535654902</v>
      </c>
      <c r="AJ4060">
        <v>3.6359614212704998</v>
      </c>
      <c r="AK4060">
        <v>3.3968341556999899</v>
      </c>
      <c r="AL4060">
        <v>5.6892084768376403</v>
      </c>
      <c r="AM4060">
        <v>7.8962761916854403</v>
      </c>
    </row>
    <row r="4061" spans="1:39" customFormat="1" hidden="1" x14ac:dyDescent="0.2">
      <c r="A4061" t="s">
        <v>168</v>
      </c>
      <c r="B4061" s="1" t="s">
        <v>217</v>
      </c>
      <c r="C4061" t="s">
        <v>213</v>
      </c>
      <c r="D4061" s="1" t="s">
        <v>331</v>
      </c>
      <c r="E4061">
        <v>100.45538051531082</v>
      </c>
      <c r="F4061">
        <v>27.358137662852002</v>
      </c>
      <c r="G4061">
        <v>28.156579668824691</v>
      </c>
      <c r="H4061">
        <v>23.639896826688371</v>
      </c>
      <c r="I4061">
        <v>14.881027290765772</v>
      </c>
      <c r="J4061">
        <v>34.673038452621824</v>
      </c>
      <c r="K4061">
        <v>8.8105043985668487</v>
      </c>
      <c r="L4061">
        <v>38.464657081251488</v>
      </c>
      <c r="M4061">
        <v>26.545512373127764</v>
      </c>
      <c r="N4061">
        <v>18.744869290734755</v>
      </c>
      <c r="O4061">
        <v>15.429685286334731</v>
      </c>
      <c r="P4061">
        <v>16.102819047640963</v>
      </c>
      <c r="Q4061">
        <v>11.152206115535805</v>
      </c>
      <c r="R4061">
        <v>6.0414901147628228</v>
      </c>
      <c r="S4061">
        <v>5.5033658719260359</v>
      </c>
      <c r="T4061">
        <v>4.0394555694029037</v>
      </c>
      <c r="U4061">
        <v>7.9617109771062502</v>
      </c>
      <c r="V4061">
        <v>5.8739214110381113</v>
      </c>
      <c r="W4061">
        <v>6.3892224084119391</v>
      </c>
      <c r="X4061">
        <v>5.7890612905331409</v>
      </c>
      <c r="Y4061">
        <v>6.1725120707704519</v>
      </c>
      <c r="Z4061">
        <v>3.9476628950209829</v>
      </c>
      <c r="AA4061">
        <v>4.5451513376076065</v>
      </c>
      <c r="AB4061">
        <v>5.8428731947824701</v>
      </c>
      <c r="AC4061">
        <v>4.0659269684942672</v>
      </c>
      <c r="AD4061">
        <v>1.5297308206106379</v>
      </c>
      <c r="AE4061">
        <v>4.439719162843474</v>
      </c>
      <c r="AF4061">
        <v>2.8350862184181693</v>
      </c>
      <c r="AG4061">
        <v>5.6052775128792263</v>
      </c>
      <c r="AH4061">
        <v>6.7127064299043866</v>
      </c>
      <c r="AI4061">
        <v>4.9464111225001801</v>
      </c>
      <c r="AJ4061">
        <v>4.123807808682173</v>
      </c>
      <c r="AK4061">
        <v>4.1672741006122607</v>
      </c>
      <c r="AL4061">
        <v>5.1640956554334707</v>
      </c>
      <c r="AM4061">
        <v>7.0322305783369359</v>
      </c>
    </row>
    <row r="4062" spans="1:39" customFormat="1" hidden="1" x14ac:dyDescent="0.2">
      <c r="A4062" t="s">
        <v>168</v>
      </c>
      <c r="B4062" s="1" t="s">
        <v>217</v>
      </c>
      <c r="C4062" t="s">
        <v>263</v>
      </c>
      <c r="D4062" s="1" t="s">
        <v>232</v>
      </c>
      <c r="E4062" t="s">
        <v>49</v>
      </c>
      <c r="F4062" t="s">
        <v>49</v>
      </c>
      <c r="G4062" t="s">
        <v>49</v>
      </c>
      <c r="H4062" t="s">
        <v>49</v>
      </c>
      <c r="I4062" t="s">
        <v>49</v>
      </c>
      <c r="J4062">
        <v>18.225000000000001</v>
      </c>
      <c r="K4062">
        <v>19.3</v>
      </c>
      <c r="L4062">
        <v>59.4316666666667</v>
      </c>
      <c r="M4062">
        <v>36.385833333333302</v>
      </c>
      <c r="N4062">
        <v>22.14</v>
      </c>
      <c r="O4062">
        <v>26.358333333333299</v>
      </c>
      <c r="P4062">
        <v>23.7425</v>
      </c>
      <c r="Q4062">
        <v>16.928333333333299</v>
      </c>
      <c r="R4062">
        <v>12.795</v>
      </c>
      <c r="S4062">
        <v>8.2108333333333405</v>
      </c>
      <c r="T4062">
        <v>7.0225</v>
      </c>
      <c r="U4062">
        <v>7.4383333333333299</v>
      </c>
      <c r="V4062">
        <v>9.6950000000000003</v>
      </c>
      <c r="W4062">
        <v>7.5118347806232197</v>
      </c>
      <c r="X4062">
        <v>7.5608333333333304</v>
      </c>
      <c r="Y4062">
        <v>8.7057678566322494</v>
      </c>
      <c r="Z4062">
        <v>7.0650000000000004</v>
      </c>
      <c r="AA4062">
        <v>5.2808333333333302</v>
      </c>
      <c r="AB4062">
        <v>4.9108333333333301</v>
      </c>
      <c r="AC4062">
        <v>4.6808333333333296</v>
      </c>
      <c r="AD4062">
        <v>4.2708333333333304</v>
      </c>
      <c r="AE4062">
        <v>3.5516666666666699</v>
      </c>
      <c r="AF4062">
        <v>3.43916666666667</v>
      </c>
      <c r="AG4062">
        <v>4.75416666666667</v>
      </c>
      <c r="AH4062">
        <v>7.3324999999999996</v>
      </c>
      <c r="AI4062">
        <v>8.0399999999999991</v>
      </c>
      <c r="AJ4062">
        <v>8.4291666666666707</v>
      </c>
      <c r="AK4062">
        <v>6.3416666666666703</v>
      </c>
      <c r="AL4062">
        <v>4.8916666666666702</v>
      </c>
      <c r="AM4062">
        <v>8.1791666666666707</v>
      </c>
    </row>
    <row r="4063" spans="1:39" customFormat="1" hidden="1" x14ac:dyDescent="0.2">
      <c r="A4063" t="s">
        <v>168</v>
      </c>
      <c r="B4063" s="1" t="s">
        <v>217</v>
      </c>
      <c r="C4063" t="s">
        <v>546</v>
      </c>
      <c r="D4063" s="1" t="s">
        <v>94</v>
      </c>
      <c r="E4063">
        <v>2.2731050000000002</v>
      </c>
      <c r="F4063">
        <v>2.4614725000000002</v>
      </c>
      <c r="G4063">
        <v>2.8125991666666699</v>
      </c>
      <c r="H4063">
        <v>3.0184299999999999</v>
      </c>
      <c r="I4063">
        <v>3.09489833333333</v>
      </c>
      <c r="J4063">
        <v>3.11561666666667</v>
      </c>
      <c r="K4063">
        <v>3.3751166666666701</v>
      </c>
      <c r="L4063">
        <v>6.4194250000000004</v>
      </c>
      <c r="M4063">
        <v>7.5994484166666698</v>
      </c>
      <c r="N4063">
        <v>7.9184599999999996</v>
      </c>
      <c r="O4063">
        <v>9.1360417500000004</v>
      </c>
      <c r="P4063">
        <v>9.5603975000000005</v>
      </c>
      <c r="Q4063">
        <v>9.4555583333333306</v>
      </c>
      <c r="R4063">
        <v>9.3423416666666697</v>
      </c>
      <c r="S4063">
        <v>9.6559583333333308</v>
      </c>
      <c r="T4063">
        <v>10.7890191666667</v>
      </c>
      <c r="U4063">
        <v>11.285966666666701</v>
      </c>
      <c r="V4063">
        <v>10.8978916666667</v>
      </c>
      <c r="W4063">
        <v>10.8992416666667</v>
      </c>
      <c r="X4063">
        <v>10.9281916666667</v>
      </c>
      <c r="Y4063">
        <v>11.129716666666701</v>
      </c>
      <c r="Z4063">
        <v>13.513475</v>
      </c>
      <c r="AA4063">
        <v>12.636008333333301</v>
      </c>
      <c r="AB4063">
        <v>12.423325</v>
      </c>
      <c r="AC4063">
        <v>13.169458333333299</v>
      </c>
      <c r="AD4063">
        <v>12.7719916666667</v>
      </c>
      <c r="AE4063">
        <v>13.292450000000001</v>
      </c>
      <c r="AF4063">
        <v>15.848266666666699</v>
      </c>
      <c r="AG4063">
        <v>18.664058333333301</v>
      </c>
      <c r="AH4063">
        <v>18.9265166666667</v>
      </c>
      <c r="AI4063">
        <v>19.244341666666699</v>
      </c>
      <c r="AJ4063">
        <v>19.263633333333299</v>
      </c>
      <c r="AK4063">
        <v>21.4856083333333</v>
      </c>
      <c r="AL4063">
        <v>20.272408333333299</v>
      </c>
      <c r="AM4063">
        <v>20.12735</v>
      </c>
    </row>
    <row r="4064" spans="1:39" customFormat="1" hidden="1" x14ac:dyDescent="0.2">
      <c r="A4064" t="s">
        <v>168</v>
      </c>
      <c r="B4064" s="1" t="s">
        <v>217</v>
      </c>
      <c r="C4064" t="s">
        <v>309</v>
      </c>
      <c r="D4064" s="1" t="s">
        <v>274</v>
      </c>
      <c r="E4064" t="s">
        <v>49</v>
      </c>
      <c r="F4064" t="s">
        <v>49</v>
      </c>
      <c r="G4064" t="s">
        <v>49</v>
      </c>
      <c r="H4064" t="s">
        <v>49</v>
      </c>
      <c r="I4064" t="s">
        <v>49</v>
      </c>
      <c r="J4064" t="s">
        <v>49</v>
      </c>
      <c r="K4064" t="s">
        <v>49</v>
      </c>
      <c r="L4064" t="s">
        <v>49</v>
      </c>
      <c r="M4064">
        <v>20.7446804046631</v>
      </c>
      <c r="N4064" t="s">
        <v>49</v>
      </c>
      <c r="O4064">
        <v>30.8510646820068</v>
      </c>
      <c r="P4064" t="s">
        <v>49</v>
      </c>
      <c r="Q4064">
        <v>39.153438568115199</v>
      </c>
      <c r="R4064" t="s">
        <v>49</v>
      </c>
      <c r="S4064">
        <v>45.502647399902301</v>
      </c>
      <c r="T4064">
        <v>40.201004028320298</v>
      </c>
      <c r="U4064">
        <v>38.349514007568402</v>
      </c>
      <c r="V4064">
        <v>33.495143890380902</v>
      </c>
      <c r="W4064">
        <v>26.57004737854</v>
      </c>
      <c r="X4064">
        <v>23.6714973449707</v>
      </c>
      <c r="Y4064">
        <v>19.230770111083999</v>
      </c>
      <c r="Z4064">
        <v>22.274881362915</v>
      </c>
      <c r="AA4064">
        <v>23.222749710083001</v>
      </c>
      <c r="AB4064">
        <v>26.066350936889599</v>
      </c>
      <c r="AC4064">
        <v>24.6445503234863</v>
      </c>
      <c r="AD4064">
        <v>23.222749710083001</v>
      </c>
      <c r="AE4064">
        <v>17.619047164916999</v>
      </c>
      <c r="AF4064">
        <v>21.428571701049801</v>
      </c>
      <c r="AG4064">
        <v>23.809524536132798</v>
      </c>
      <c r="AH4064">
        <v>17.619047164916999</v>
      </c>
      <c r="AI4064">
        <v>22.6415100097656</v>
      </c>
      <c r="AJ4064">
        <v>17.9245281219482</v>
      </c>
      <c r="AK4064">
        <v>19.339622497558601</v>
      </c>
      <c r="AL4064">
        <v>23.113206863403299</v>
      </c>
      <c r="AM4064">
        <v>21.698112487793001</v>
      </c>
    </row>
    <row r="4065" spans="1:39" customFormat="1" hidden="1" x14ac:dyDescent="0.2">
      <c r="A4065" t="s">
        <v>168</v>
      </c>
      <c r="B4065" s="1" t="s">
        <v>217</v>
      </c>
      <c r="C4065" t="s">
        <v>421</v>
      </c>
      <c r="D4065" s="1" t="s">
        <v>223</v>
      </c>
      <c r="E4065">
        <v>43965650</v>
      </c>
      <c r="F4065">
        <v>45154545</v>
      </c>
      <c r="G4065">
        <v>46452201</v>
      </c>
      <c r="H4065">
        <v>47851112</v>
      </c>
      <c r="I4065">
        <v>49227507</v>
      </c>
      <c r="J4065">
        <v>50563950</v>
      </c>
      <c r="K4065">
        <v>51878424</v>
      </c>
      <c r="L4065">
        <v>53169833</v>
      </c>
      <c r="M4065">
        <v>54437282</v>
      </c>
      <c r="N4065">
        <v>55706830</v>
      </c>
      <c r="O4065">
        <v>56969818</v>
      </c>
      <c r="P4065">
        <v>58224518</v>
      </c>
      <c r="Q4065">
        <v>59464656</v>
      </c>
      <c r="R4065">
        <v>60684664</v>
      </c>
      <c r="S4065">
        <v>61907176</v>
      </c>
      <c r="T4065">
        <v>63130829</v>
      </c>
      <c r="U4065">
        <v>64385651</v>
      </c>
      <c r="V4065">
        <v>65666260</v>
      </c>
      <c r="W4065">
        <v>66933497</v>
      </c>
      <c r="X4065">
        <v>68190845</v>
      </c>
      <c r="Y4065">
        <v>69420302</v>
      </c>
      <c r="Z4065">
        <v>70638875</v>
      </c>
      <c r="AA4065">
        <v>71958813</v>
      </c>
      <c r="AB4065">
        <v>73339669</v>
      </c>
      <c r="AC4065">
        <v>74688097</v>
      </c>
      <c r="AD4065">
        <v>76021956</v>
      </c>
      <c r="AE4065">
        <v>77325278</v>
      </c>
      <c r="AF4065">
        <v>78585113</v>
      </c>
      <c r="AG4065">
        <v>79805908</v>
      </c>
      <c r="AH4065">
        <v>80964835</v>
      </c>
      <c r="AI4065">
        <v>82019095</v>
      </c>
      <c r="AJ4065">
        <v>83031838</v>
      </c>
      <c r="AK4065">
        <v>83967738</v>
      </c>
      <c r="AL4065">
        <v>84782496</v>
      </c>
      <c r="AM4065">
        <v>85644224</v>
      </c>
    </row>
    <row r="4066" spans="1:39" customFormat="1" hidden="1" x14ac:dyDescent="0.2">
      <c r="A4066" t="s">
        <v>168</v>
      </c>
      <c r="B4066" s="1" t="s">
        <v>217</v>
      </c>
      <c r="C4066" t="s">
        <v>120</v>
      </c>
      <c r="D4066" s="1" t="s">
        <v>488</v>
      </c>
      <c r="E4066">
        <v>1.71119463203751</v>
      </c>
      <c r="F4066">
        <v>1.6864218155802499</v>
      </c>
      <c r="G4066">
        <v>1.83597705013042</v>
      </c>
      <c r="H4066">
        <v>1.97637378547817</v>
      </c>
      <c r="I4066">
        <v>1.9503084540285001</v>
      </c>
      <c r="J4066">
        <v>1.92882635968047</v>
      </c>
      <c r="K4066">
        <v>1.90443531542116</v>
      </c>
      <c r="L4066">
        <v>1.85680777986673</v>
      </c>
      <c r="M4066">
        <v>1.7812957154497699</v>
      </c>
      <c r="N4066">
        <v>1.72818289567839</v>
      </c>
      <c r="O4066">
        <v>1.6857933825417599</v>
      </c>
      <c r="P4066">
        <v>1.64054838334199</v>
      </c>
      <c r="Q4066">
        <v>1.5845507874617699</v>
      </c>
      <c r="R4066">
        <v>1.5419411301452099</v>
      </c>
      <c r="S4066">
        <v>1.52045522318023</v>
      </c>
      <c r="T4066">
        <v>1.48740053113001</v>
      </c>
      <c r="U4066">
        <v>1.4696529746789</v>
      </c>
      <c r="V4066">
        <v>1.4295116710573601</v>
      </c>
      <c r="W4066">
        <v>1.3605385738962099</v>
      </c>
      <c r="X4066">
        <v>1.3162368191645799</v>
      </c>
      <c r="Y4066">
        <v>1.26753574174522</v>
      </c>
      <c r="Z4066">
        <v>1.2367436923056201</v>
      </c>
      <c r="AA4066">
        <v>1.32657895725526</v>
      </c>
      <c r="AB4066">
        <v>1.4276397653994</v>
      </c>
      <c r="AC4066">
        <v>1.3966154618619699</v>
      </c>
      <c r="AD4066">
        <v>1.3171607927889999</v>
      </c>
      <c r="AE4066">
        <v>1.2414667155537</v>
      </c>
      <c r="AF4066">
        <v>1.1670088497548401</v>
      </c>
      <c r="AG4066">
        <v>1.1332342879203301</v>
      </c>
      <c r="AH4066">
        <v>1.08042073770937</v>
      </c>
      <c r="AI4066">
        <v>0.95166864392789696</v>
      </c>
      <c r="AJ4066">
        <v>0.86026508973468396</v>
      </c>
      <c r="AK4066">
        <v>0.72724381569199503</v>
      </c>
      <c r="AL4066">
        <v>0.55942083208543303</v>
      </c>
      <c r="AM4066">
        <v>0.62860780252607296</v>
      </c>
    </row>
    <row r="4067" spans="1:39" customFormat="1" hidden="1" x14ac:dyDescent="0.2">
      <c r="A4067" t="s">
        <v>168</v>
      </c>
      <c r="B4067" s="1" t="s">
        <v>217</v>
      </c>
      <c r="C4067" t="s">
        <v>514</v>
      </c>
      <c r="D4067" s="1" t="s">
        <v>142</v>
      </c>
      <c r="E4067">
        <v>78892015</v>
      </c>
      <c r="F4067">
        <v>80233749</v>
      </c>
      <c r="G4067">
        <v>81720428</v>
      </c>
      <c r="H4067">
        <v>83351595</v>
      </c>
      <c r="I4067">
        <v>84993164</v>
      </c>
      <c r="J4067">
        <v>86648447</v>
      </c>
      <c r="K4067">
        <v>88314424</v>
      </c>
      <c r="L4067">
        <v>89969572</v>
      </c>
      <c r="M4067">
        <v>91586555</v>
      </c>
      <c r="N4067">
        <v>93183094</v>
      </c>
      <c r="O4067">
        <v>94767284</v>
      </c>
      <c r="P4067">
        <v>96334810</v>
      </c>
      <c r="Q4067">
        <v>97873442</v>
      </c>
      <c r="R4067">
        <v>99394288</v>
      </c>
      <c r="S4067">
        <v>100917081</v>
      </c>
      <c r="T4067">
        <v>102429341</v>
      </c>
      <c r="U4067">
        <v>103945813</v>
      </c>
      <c r="V4067">
        <v>105442402</v>
      </c>
      <c r="W4067">
        <v>106886790</v>
      </c>
      <c r="X4067">
        <v>108302973</v>
      </c>
      <c r="Y4067">
        <v>109684489</v>
      </c>
      <c r="Z4067">
        <v>111049428</v>
      </c>
      <c r="AA4067">
        <v>112532401</v>
      </c>
      <c r="AB4067">
        <v>114150481</v>
      </c>
      <c r="AC4067">
        <v>115755909</v>
      </c>
      <c r="AD4067">
        <v>117290686</v>
      </c>
      <c r="AE4067">
        <v>118755887</v>
      </c>
      <c r="AF4067">
        <v>120149897</v>
      </c>
      <c r="AG4067">
        <v>121519221</v>
      </c>
      <c r="AH4067">
        <v>122839258</v>
      </c>
      <c r="AI4067">
        <v>124013861</v>
      </c>
      <c r="AJ4067">
        <v>125085311</v>
      </c>
      <c r="AK4067">
        <v>125998302</v>
      </c>
      <c r="AL4067">
        <v>126705138</v>
      </c>
      <c r="AM4067">
        <v>127504125</v>
      </c>
    </row>
    <row r="4068" spans="1:39" customFormat="1" hidden="1" x14ac:dyDescent="0.2">
      <c r="A4068" t="s">
        <v>168</v>
      </c>
      <c r="B4068" s="1" t="s">
        <v>217</v>
      </c>
      <c r="C4068" t="s">
        <v>267</v>
      </c>
      <c r="D4068" s="1" t="s">
        <v>205</v>
      </c>
      <c r="E4068" t="s">
        <v>49</v>
      </c>
      <c r="F4068" t="s">
        <v>49</v>
      </c>
      <c r="G4068" t="s">
        <v>49</v>
      </c>
      <c r="H4068" t="s">
        <v>49</v>
      </c>
      <c r="I4068" t="s">
        <v>49</v>
      </c>
      <c r="J4068" t="s">
        <v>49</v>
      </c>
      <c r="K4068" t="s">
        <v>49</v>
      </c>
      <c r="L4068" t="s">
        <v>49</v>
      </c>
      <c r="M4068" t="s">
        <v>49</v>
      </c>
      <c r="N4068" t="s">
        <v>49</v>
      </c>
      <c r="O4068" t="s">
        <v>49</v>
      </c>
      <c r="P4068" t="s">
        <v>49</v>
      </c>
      <c r="Q4068" t="s">
        <v>49</v>
      </c>
      <c r="R4068" t="s">
        <v>49</v>
      </c>
      <c r="S4068" t="s">
        <v>49</v>
      </c>
      <c r="T4068" t="s">
        <v>49</v>
      </c>
      <c r="U4068" t="s">
        <v>49</v>
      </c>
      <c r="V4068" t="s">
        <v>49</v>
      </c>
      <c r="W4068" t="s">
        <v>49</v>
      </c>
      <c r="X4068" t="s">
        <v>49</v>
      </c>
      <c r="Y4068" t="s">
        <v>49</v>
      </c>
      <c r="Z4068" t="s">
        <v>49</v>
      </c>
      <c r="AA4068" t="s">
        <v>49</v>
      </c>
      <c r="AB4068" t="s">
        <v>49</v>
      </c>
      <c r="AC4068" t="s">
        <v>49</v>
      </c>
      <c r="AD4068">
        <v>26.4</v>
      </c>
      <c r="AE4068">
        <v>26.5</v>
      </c>
      <c r="AF4068">
        <v>27.2</v>
      </c>
      <c r="AG4068">
        <v>26.4</v>
      </c>
      <c r="AH4068">
        <v>26.9</v>
      </c>
      <c r="AI4068">
        <v>27.9</v>
      </c>
      <c r="AJ4068">
        <v>27</v>
      </c>
      <c r="AK4068" t="s">
        <v>49</v>
      </c>
      <c r="AL4068" t="s">
        <v>49</v>
      </c>
      <c r="AM4068" t="s">
        <v>49</v>
      </c>
    </row>
    <row r="4069" spans="1:39" customFormat="1" hidden="1" x14ac:dyDescent="0.2">
      <c r="A4069" t="s">
        <v>168</v>
      </c>
      <c r="B4069" s="1" t="s">
        <v>217</v>
      </c>
      <c r="C4069" t="s">
        <v>447</v>
      </c>
      <c r="D4069" s="1" t="s">
        <v>564</v>
      </c>
      <c r="E4069" t="s">
        <v>49</v>
      </c>
      <c r="F4069" t="s">
        <v>49</v>
      </c>
      <c r="G4069" t="s">
        <v>49</v>
      </c>
      <c r="H4069" t="s">
        <v>49</v>
      </c>
      <c r="I4069" t="s">
        <v>49</v>
      </c>
      <c r="J4069" t="s">
        <v>49</v>
      </c>
      <c r="K4069" t="s">
        <v>49</v>
      </c>
      <c r="L4069" t="s">
        <v>49</v>
      </c>
      <c r="M4069" t="s">
        <v>49</v>
      </c>
      <c r="N4069" t="s">
        <v>49</v>
      </c>
      <c r="O4069" t="s">
        <v>49</v>
      </c>
      <c r="P4069" t="s">
        <v>49</v>
      </c>
      <c r="Q4069" t="s">
        <v>49</v>
      </c>
      <c r="R4069" t="s">
        <v>49</v>
      </c>
      <c r="S4069" t="s">
        <v>49</v>
      </c>
      <c r="T4069" t="s">
        <v>49</v>
      </c>
      <c r="U4069" t="s">
        <v>49</v>
      </c>
      <c r="V4069" t="s">
        <v>49</v>
      </c>
      <c r="W4069" t="s">
        <v>49</v>
      </c>
      <c r="X4069" t="s">
        <v>49</v>
      </c>
      <c r="Y4069" t="s">
        <v>49</v>
      </c>
      <c r="Z4069" t="s">
        <v>49</v>
      </c>
      <c r="AA4069" t="s">
        <v>49</v>
      </c>
      <c r="AB4069" t="s">
        <v>49</v>
      </c>
      <c r="AC4069" t="s">
        <v>49</v>
      </c>
      <c r="AD4069">
        <v>7.66</v>
      </c>
      <c r="AE4069">
        <v>7.66</v>
      </c>
      <c r="AF4069">
        <v>7.66</v>
      </c>
      <c r="AG4069">
        <v>7.66</v>
      </c>
      <c r="AH4069">
        <v>7.66</v>
      </c>
      <c r="AI4069">
        <v>7.66</v>
      </c>
      <c r="AJ4069">
        <v>7.66</v>
      </c>
      <c r="AK4069" t="s">
        <v>49</v>
      </c>
      <c r="AL4069" t="s">
        <v>49</v>
      </c>
      <c r="AM4069" t="s">
        <v>49</v>
      </c>
    </row>
    <row r="4070" spans="1:39" customFormat="1" hidden="1" x14ac:dyDescent="0.2">
      <c r="A4070" t="s">
        <v>168</v>
      </c>
      <c r="B4070" s="1" t="s">
        <v>217</v>
      </c>
      <c r="C4070" t="s">
        <v>458</v>
      </c>
      <c r="D4070" s="1" t="s">
        <v>187</v>
      </c>
      <c r="E4070" t="s">
        <v>49</v>
      </c>
      <c r="F4070" t="s">
        <v>49</v>
      </c>
      <c r="G4070" t="s">
        <v>49</v>
      </c>
      <c r="H4070" t="s">
        <v>49</v>
      </c>
      <c r="I4070" t="s">
        <v>49</v>
      </c>
      <c r="J4070" t="s">
        <v>49</v>
      </c>
      <c r="K4070" t="s">
        <v>49</v>
      </c>
      <c r="L4070">
        <v>37613</v>
      </c>
      <c r="M4070">
        <v>41723</v>
      </c>
      <c r="N4070">
        <v>42442</v>
      </c>
      <c r="O4070">
        <v>46874</v>
      </c>
      <c r="P4070">
        <v>47273</v>
      </c>
      <c r="Q4070">
        <v>48333</v>
      </c>
      <c r="R4070">
        <v>46615</v>
      </c>
      <c r="S4070">
        <v>51616</v>
      </c>
      <c r="T4070">
        <v>54132</v>
      </c>
      <c r="U4070">
        <v>54387</v>
      </c>
      <c r="V4070">
        <v>54054</v>
      </c>
      <c r="W4070">
        <v>66163</v>
      </c>
      <c r="X4070">
        <v>77169</v>
      </c>
      <c r="Y4070">
        <v>74582</v>
      </c>
      <c r="Z4070">
        <v>69185</v>
      </c>
      <c r="AA4070">
        <v>78770</v>
      </c>
      <c r="AB4070">
        <v>79728</v>
      </c>
      <c r="AC4070">
        <v>79353</v>
      </c>
      <c r="AD4070">
        <v>77717</v>
      </c>
      <c r="AE4070">
        <v>79855</v>
      </c>
      <c r="AF4070">
        <v>82712</v>
      </c>
      <c r="AG4070">
        <v>84683</v>
      </c>
      <c r="AH4070">
        <v>86316</v>
      </c>
      <c r="AI4070">
        <v>87924</v>
      </c>
      <c r="AJ4070">
        <v>89049</v>
      </c>
      <c r="AK4070">
        <v>86224</v>
      </c>
      <c r="AL4070">
        <v>92437</v>
      </c>
      <c r="AM4070" t="s">
        <v>49</v>
      </c>
    </row>
    <row r="4071" spans="1:39" customFormat="1" hidden="1" x14ac:dyDescent="0.2">
      <c r="A4071" t="s">
        <v>168</v>
      </c>
      <c r="B4071" s="1" t="s">
        <v>217</v>
      </c>
      <c r="C4071" t="s">
        <v>487</v>
      </c>
      <c r="D4071" s="1" t="s">
        <v>306</v>
      </c>
      <c r="E4071">
        <v>83.605752236097402</v>
      </c>
      <c r="F4071">
        <v>89.741595780187694</v>
      </c>
      <c r="G4071">
        <v>91.929355341483699</v>
      </c>
      <c r="H4071">
        <v>100.774406394895</v>
      </c>
      <c r="I4071">
        <v>108.97390090587599</v>
      </c>
      <c r="J4071">
        <v>117.172618549931</v>
      </c>
      <c r="K4071">
        <v>112.38874276432</v>
      </c>
      <c r="L4071">
        <v>75.519257485166307</v>
      </c>
      <c r="M4071">
        <v>84.778400892532105</v>
      </c>
      <c r="N4071">
        <v>97.612076263264498</v>
      </c>
      <c r="O4071">
        <v>98.393090153904893</v>
      </c>
      <c r="P4071">
        <v>106.79327106985799</v>
      </c>
      <c r="Q4071">
        <v>115.56340469118901</v>
      </c>
      <c r="R4071">
        <v>123.039299082138</v>
      </c>
      <c r="S4071">
        <v>123.07129234604299</v>
      </c>
      <c r="T4071">
        <v>110.206913933507</v>
      </c>
      <c r="U4071">
        <v>105.977930171983</v>
      </c>
      <c r="V4071">
        <v>109.803184367158</v>
      </c>
      <c r="W4071">
        <v>109.90440871773001</v>
      </c>
      <c r="X4071">
        <v>108.372775450351</v>
      </c>
      <c r="Y4071">
        <v>106.07268711767399</v>
      </c>
      <c r="Z4071">
        <v>92.778098780437404</v>
      </c>
      <c r="AA4071">
        <v>100</v>
      </c>
      <c r="AB4071">
        <v>99.796924198555203</v>
      </c>
      <c r="AC4071">
        <v>96.626943180621794</v>
      </c>
      <c r="AD4071">
        <v>102.23747396306599</v>
      </c>
      <c r="AE4071">
        <v>101.141560073953</v>
      </c>
      <c r="AF4071">
        <v>90.623409769366503</v>
      </c>
      <c r="AG4071">
        <v>79.007501359283395</v>
      </c>
      <c r="AH4071">
        <v>80.963619470170002</v>
      </c>
      <c r="AI4071">
        <v>80.9186249401357</v>
      </c>
      <c r="AJ4071">
        <v>83.534833268957101</v>
      </c>
      <c r="AK4071">
        <v>77.095793210176595</v>
      </c>
      <c r="AL4071">
        <v>81.646044369632406</v>
      </c>
      <c r="AM4071">
        <v>85.969774049508999</v>
      </c>
    </row>
    <row r="4072" spans="1:39" customFormat="1" hidden="1" x14ac:dyDescent="0.2">
      <c r="A4072" t="s">
        <v>168</v>
      </c>
      <c r="B4072" s="1" t="s">
        <v>217</v>
      </c>
      <c r="C4072" t="s">
        <v>454</v>
      </c>
      <c r="D4072" s="1" t="s">
        <v>165</v>
      </c>
      <c r="E4072" t="s">
        <v>49</v>
      </c>
      <c r="F4072" t="s">
        <v>49</v>
      </c>
      <c r="G4072" t="s">
        <v>49</v>
      </c>
      <c r="H4072" t="s">
        <v>49</v>
      </c>
      <c r="I4072" t="s">
        <v>49</v>
      </c>
      <c r="J4072">
        <v>-12.213312064246818</v>
      </c>
      <c r="K4072">
        <v>9.6401497809537808</v>
      </c>
      <c r="L4072">
        <v>15.14249919610295</v>
      </c>
      <c r="M4072">
        <v>7.7761121478497799</v>
      </c>
      <c r="N4072">
        <v>2.8591809730764979</v>
      </c>
      <c r="O4072">
        <v>9.4677967975819914</v>
      </c>
      <c r="P4072">
        <v>6.5800994454959838</v>
      </c>
      <c r="Q4072">
        <v>5.1965925100879895</v>
      </c>
      <c r="R4072">
        <v>6.3687429117869092</v>
      </c>
      <c r="S4072">
        <v>2.5662379953773109</v>
      </c>
      <c r="T4072">
        <v>2.867224183624411</v>
      </c>
      <c r="U4072">
        <v>-0.48478079778108157</v>
      </c>
      <c r="V4072">
        <v>3.6090838405117562</v>
      </c>
      <c r="W4072">
        <v>1.0551936998860192</v>
      </c>
      <c r="X4072">
        <v>1.6748159225407038</v>
      </c>
      <c r="Y4072">
        <v>2.3859808310584447</v>
      </c>
      <c r="Z4072">
        <v>2.9989487191523407</v>
      </c>
      <c r="AA4072">
        <v>0.70369786289752689</v>
      </c>
      <c r="AB4072">
        <v>-0.88058820902746127</v>
      </c>
      <c r="AC4072">
        <v>0.59088155244629803</v>
      </c>
      <c r="AD4072">
        <v>2.6998027972376475</v>
      </c>
      <c r="AE4072">
        <v>-0.85030149764395602</v>
      </c>
      <c r="AF4072">
        <v>0.58742640324670303</v>
      </c>
      <c r="AG4072">
        <v>-0.80593590231203838</v>
      </c>
      <c r="AH4072">
        <v>0.58080578295775731</v>
      </c>
      <c r="AI4072">
        <v>2.947779580464911</v>
      </c>
      <c r="AJ4072">
        <v>4.1348457654326181</v>
      </c>
      <c r="AK4072">
        <v>2.0874046909917445</v>
      </c>
      <c r="AL4072">
        <v>-0.25905133027474514</v>
      </c>
      <c r="AM4072">
        <v>1.0715801045464515</v>
      </c>
    </row>
    <row r="4073" spans="1:39" customFormat="1" hidden="1" x14ac:dyDescent="0.2">
      <c r="A4073" t="s">
        <v>168</v>
      </c>
      <c r="B4073" s="1" t="s">
        <v>217</v>
      </c>
      <c r="C4073" t="s">
        <v>381</v>
      </c>
      <c r="D4073" s="1" t="s">
        <v>512</v>
      </c>
      <c r="E4073" t="s">
        <v>49</v>
      </c>
      <c r="F4073" t="s">
        <v>49</v>
      </c>
      <c r="G4073" t="s">
        <v>49</v>
      </c>
      <c r="H4073" t="s">
        <v>49</v>
      </c>
      <c r="I4073" t="s">
        <v>49</v>
      </c>
      <c r="J4073" t="s">
        <v>49</v>
      </c>
      <c r="K4073" t="s">
        <v>49</v>
      </c>
      <c r="L4073" t="s">
        <v>49</v>
      </c>
      <c r="M4073">
        <v>59.782608032226598</v>
      </c>
      <c r="N4073" t="s">
        <v>49</v>
      </c>
      <c r="O4073">
        <v>57.608695983886697</v>
      </c>
      <c r="P4073" t="s">
        <v>49</v>
      </c>
      <c r="Q4073">
        <v>61.413043975830099</v>
      </c>
      <c r="R4073" t="s">
        <v>49</v>
      </c>
      <c r="S4073">
        <v>63.783782958984403</v>
      </c>
      <c r="T4073">
        <v>62.702701568603501</v>
      </c>
      <c r="U4073">
        <v>64.676620483398395</v>
      </c>
      <c r="V4073">
        <v>57.843135833740199</v>
      </c>
      <c r="W4073">
        <v>61.274509429931598</v>
      </c>
      <c r="X4073">
        <v>62.135921478271499</v>
      </c>
      <c r="Y4073">
        <v>61.165046691894503</v>
      </c>
      <c r="Z4073">
        <v>57.416267395019503</v>
      </c>
      <c r="AA4073">
        <v>55.023921966552699</v>
      </c>
      <c r="AB4073">
        <v>56.398105621337898</v>
      </c>
      <c r="AC4073">
        <v>64.928909301757798</v>
      </c>
      <c r="AD4073">
        <v>65.402847290039105</v>
      </c>
      <c r="AE4073">
        <v>65.384613037109403</v>
      </c>
      <c r="AF4073">
        <v>63.809524536132798</v>
      </c>
      <c r="AG4073">
        <v>61.904762268066399</v>
      </c>
      <c r="AH4073">
        <v>61.4285697937012</v>
      </c>
      <c r="AI4073">
        <v>58.5714302062988</v>
      </c>
      <c r="AJ4073">
        <v>55.714286804199197</v>
      </c>
      <c r="AK4073">
        <v>50.952381134033203</v>
      </c>
      <c r="AL4073">
        <v>44.285713195800803</v>
      </c>
      <c r="AM4073">
        <v>46.698112487792997</v>
      </c>
    </row>
    <row r="4074" spans="1:39" customFormat="1" hidden="1" x14ac:dyDescent="0.2">
      <c r="A4074" t="s">
        <v>168</v>
      </c>
      <c r="B4074" s="1" t="s">
        <v>217</v>
      </c>
      <c r="C4074" t="s">
        <v>410</v>
      </c>
      <c r="D4074" s="1" t="s">
        <v>81</v>
      </c>
      <c r="E4074" t="s">
        <v>49</v>
      </c>
      <c r="F4074" t="s">
        <v>49</v>
      </c>
      <c r="G4074" t="s">
        <v>49</v>
      </c>
      <c r="H4074" t="s">
        <v>49</v>
      </c>
      <c r="I4074" t="s">
        <v>49</v>
      </c>
      <c r="J4074" t="s">
        <v>49</v>
      </c>
      <c r="K4074" t="s">
        <v>49</v>
      </c>
      <c r="L4074" t="s">
        <v>49</v>
      </c>
      <c r="M4074">
        <v>27.135679244995099</v>
      </c>
      <c r="N4074" t="s">
        <v>49</v>
      </c>
      <c r="O4074">
        <v>35</v>
      </c>
      <c r="P4074" t="s">
        <v>49</v>
      </c>
      <c r="Q4074">
        <v>37.810943603515597</v>
      </c>
      <c r="R4074" t="s">
        <v>49</v>
      </c>
      <c r="S4074">
        <v>40.7960205078125</v>
      </c>
      <c r="T4074">
        <v>42.288558959960902</v>
      </c>
      <c r="U4074">
        <v>40.865383148193402</v>
      </c>
      <c r="V4074">
        <v>41.148326873779297</v>
      </c>
      <c r="W4074">
        <v>40.1913871765137</v>
      </c>
      <c r="X4074">
        <v>35.885166168212898</v>
      </c>
      <c r="Y4074">
        <v>28.846153259277301</v>
      </c>
      <c r="Z4074">
        <v>35.071090698242202</v>
      </c>
      <c r="AA4074">
        <v>35.5450248718262</v>
      </c>
      <c r="AB4074">
        <v>34.272300720214801</v>
      </c>
      <c r="AC4074">
        <v>38.028167724609403</v>
      </c>
      <c r="AD4074">
        <v>35.211269378662102</v>
      </c>
      <c r="AE4074">
        <v>39.4230766296387</v>
      </c>
      <c r="AF4074">
        <v>39.047618865966797</v>
      </c>
      <c r="AG4074">
        <v>30.9523811340332</v>
      </c>
      <c r="AH4074">
        <v>30.9523811340332</v>
      </c>
      <c r="AI4074">
        <v>28.095237731933601</v>
      </c>
      <c r="AJ4074">
        <v>26.6666660308838</v>
      </c>
      <c r="AK4074">
        <v>29.0476188659668</v>
      </c>
      <c r="AL4074">
        <v>22.857143402099599</v>
      </c>
      <c r="AM4074">
        <v>20.754716873168899</v>
      </c>
    </row>
    <row r="4075" spans="1:39" customFormat="1" hidden="1" x14ac:dyDescent="0.2">
      <c r="A4075" t="s">
        <v>168</v>
      </c>
      <c r="B4075" s="1" t="s">
        <v>217</v>
      </c>
      <c r="C4075" t="s">
        <v>330</v>
      </c>
      <c r="D4075" s="1" t="s">
        <v>266</v>
      </c>
      <c r="E4075" t="s">
        <v>49</v>
      </c>
      <c r="F4075" t="s">
        <v>49</v>
      </c>
      <c r="G4075" t="s">
        <v>49</v>
      </c>
      <c r="H4075">
        <v>14.29</v>
      </c>
      <c r="I4075" t="s">
        <v>49</v>
      </c>
      <c r="J4075" t="s">
        <v>49</v>
      </c>
      <c r="K4075" t="s">
        <v>49</v>
      </c>
      <c r="L4075">
        <v>12.36</v>
      </c>
      <c r="M4075">
        <v>14.59</v>
      </c>
      <c r="N4075">
        <v>14.76</v>
      </c>
      <c r="O4075">
        <v>14.72</v>
      </c>
      <c r="P4075">
        <v>15.96</v>
      </c>
      <c r="Q4075">
        <v>17.97</v>
      </c>
      <c r="R4075">
        <v>18.079999999999998</v>
      </c>
      <c r="S4075">
        <v>15.29</v>
      </c>
      <c r="T4075">
        <v>18.32</v>
      </c>
      <c r="U4075">
        <v>10.210000000000001</v>
      </c>
      <c r="V4075">
        <v>9.1999999999999993</v>
      </c>
      <c r="W4075">
        <v>8.0399999999999991</v>
      </c>
      <c r="X4075">
        <v>6.4</v>
      </c>
      <c r="Y4075">
        <v>6.25</v>
      </c>
      <c r="Z4075">
        <v>5.28</v>
      </c>
      <c r="AA4075">
        <v>7.73</v>
      </c>
      <c r="AB4075">
        <v>7.49</v>
      </c>
      <c r="AC4075">
        <v>6.82</v>
      </c>
      <c r="AD4075">
        <v>6.5</v>
      </c>
      <c r="AE4075">
        <v>3.02</v>
      </c>
      <c r="AF4075">
        <v>6.07</v>
      </c>
      <c r="AG4075">
        <v>6.17</v>
      </c>
      <c r="AH4075">
        <v>2.97</v>
      </c>
      <c r="AI4075">
        <v>3.28</v>
      </c>
      <c r="AJ4075" t="s">
        <v>49</v>
      </c>
      <c r="AK4075" t="s">
        <v>49</v>
      </c>
      <c r="AL4075" t="s">
        <v>49</v>
      </c>
      <c r="AM4075" t="s">
        <v>49</v>
      </c>
    </row>
    <row r="4076" spans="1:39" customFormat="1" hidden="1" x14ac:dyDescent="0.2">
      <c r="A4076" t="s">
        <v>168</v>
      </c>
      <c r="B4076" s="1" t="s">
        <v>217</v>
      </c>
      <c r="C4076" t="s">
        <v>19</v>
      </c>
      <c r="D4076" s="1" t="s">
        <v>127</v>
      </c>
      <c r="E4076" t="s">
        <v>49</v>
      </c>
      <c r="F4076" t="s">
        <v>49</v>
      </c>
      <c r="G4076" t="s">
        <v>49</v>
      </c>
      <c r="H4076">
        <v>14.45</v>
      </c>
      <c r="I4076" t="s">
        <v>49</v>
      </c>
      <c r="J4076" t="s">
        <v>49</v>
      </c>
      <c r="K4076" t="s">
        <v>49</v>
      </c>
      <c r="L4076">
        <v>12.51</v>
      </c>
      <c r="M4076">
        <v>14.51</v>
      </c>
      <c r="N4076">
        <v>14.67</v>
      </c>
      <c r="O4076">
        <v>14.65</v>
      </c>
      <c r="P4076">
        <v>16.059999999999999</v>
      </c>
      <c r="Q4076">
        <v>17.89</v>
      </c>
      <c r="R4076">
        <v>18.02</v>
      </c>
      <c r="S4076">
        <v>15.47</v>
      </c>
      <c r="T4076">
        <v>18.27</v>
      </c>
      <c r="U4076">
        <v>10.29</v>
      </c>
      <c r="V4076">
        <v>9.27</v>
      </c>
      <c r="W4076">
        <v>8.1300000000000008</v>
      </c>
      <c r="X4076">
        <v>6.31</v>
      </c>
      <c r="Y4076">
        <v>6.11</v>
      </c>
      <c r="Z4076">
        <v>5.1100000000000003</v>
      </c>
      <c r="AA4076">
        <v>7.41</v>
      </c>
      <c r="AB4076">
        <v>7.03</v>
      </c>
      <c r="AC4076">
        <v>6.32</v>
      </c>
      <c r="AD4076">
        <v>6.06</v>
      </c>
      <c r="AE4076">
        <v>2.82</v>
      </c>
      <c r="AF4076">
        <v>5.72</v>
      </c>
      <c r="AG4076">
        <v>5.8</v>
      </c>
      <c r="AH4076">
        <v>2.8</v>
      </c>
      <c r="AI4076">
        <v>3.14</v>
      </c>
      <c r="AJ4076" t="s">
        <v>49</v>
      </c>
      <c r="AK4076" t="s">
        <v>49</v>
      </c>
      <c r="AL4076" t="s">
        <v>49</v>
      </c>
      <c r="AM4076" t="s">
        <v>49</v>
      </c>
    </row>
    <row r="4077" spans="1:39" customFormat="1" hidden="1" x14ac:dyDescent="0.2">
      <c r="A4077" t="s">
        <v>168</v>
      </c>
      <c r="B4077" s="1" t="s">
        <v>217</v>
      </c>
      <c r="C4077" t="s">
        <v>219</v>
      </c>
      <c r="D4077" s="1" t="s">
        <v>551</v>
      </c>
      <c r="E4077" t="s">
        <v>49</v>
      </c>
      <c r="F4077" t="s">
        <v>49</v>
      </c>
      <c r="G4077" t="s">
        <v>49</v>
      </c>
      <c r="H4077" t="s">
        <v>49</v>
      </c>
      <c r="I4077" t="s">
        <v>49</v>
      </c>
      <c r="J4077" t="s">
        <v>49</v>
      </c>
      <c r="K4077" t="s">
        <v>49</v>
      </c>
      <c r="L4077" t="s">
        <v>49</v>
      </c>
      <c r="M4077" t="s">
        <v>49</v>
      </c>
      <c r="N4077" t="s">
        <v>49</v>
      </c>
      <c r="O4077" t="s">
        <v>49</v>
      </c>
      <c r="P4077" t="s">
        <v>49</v>
      </c>
      <c r="Q4077" t="s">
        <v>49</v>
      </c>
      <c r="R4077" t="s">
        <v>49</v>
      </c>
      <c r="S4077" t="s">
        <v>49</v>
      </c>
      <c r="T4077" t="s">
        <v>49</v>
      </c>
      <c r="U4077" t="s">
        <v>49</v>
      </c>
      <c r="V4077" t="s">
        <v>49</v>
      </c>
      <c r="W4077" t="s">
        <v>49</v>
      </c>
      <c r="X4077" t="s">
        <v>49</v>
      </c>
      <c r="Y4077" t="s">
        <v>49</v>
      </c>
      <c r="Z4077" t="s">
        <v>49</v>
      </c>
      <c r="AA4077" t="s">
        <v>49</v>
      </c>
      <c r="AB4077" t="s">
        <v>49</v>
      </c>
      <c r="AC4077" t="s">
        <v>49</v>
      </c>
      <c r="AD4077">
        <v>6</v>
      </c>
      <c r="AE4077">
        <v>6</v>
      </c>
      <c r="AF4077">
        <v>6</v>
      </c>
      <c r="AG4077">
        <v>6</v>
      </c>
      <c r="AH4077">
        <v>6</v>
      </c>
      <c r="AI4077">
        <v>6</v>
      </c>
      <c r="AJ4077">
        <v>6</v>
      </c>
      <c r="AK4077" t="s">
        <v>49</v>
      </c>
      <c r="AL4077" t="s">
        <v>49</v>
      </c>
      <c r="AM4077" t="s">
        <v>49</v>
      </c>
    </row>
    <row r="4078" spans="1:39" customFormat="1" hidden="1" x14ac:dyDescent="0.2">
      <c r="A4078" t="s">
        <v>168</v>
      </c>
      <c r="B4078" s="1" t="s">
        <v>217</v>
      </c>
      <c r="C4078" t="s">
        <v>460</v>
      </c>
      <c r="D4078" s="1" t="s">
        <v>249</v>
      </c>
      <c r="E4078" t="s">
        <v>49</v>
      </c>
      <c r="F4078" t="s">
        <v>49</v>
      </c>
      <c r="G4078" t="s">
        <v>49</v>
      </c>
      <c r="H4078" t="s">
        <v>49</v>
      </c>
      <c r="I4078" t="s">
        <v>49</v>
      </c>
      <c r="J4078" t="s">
        <v>49</v>
      </c>
      <c r="K4078" t="s">
        <v>49</v>
      </c>
      <c r="L4078" t="s">
        <v>49</v>
      </c>
      <c r="M4078" t="s">
        <v>49</v>
      </c>
      <c r="N4078" t="s">
        <v>49</v>
      </c>
      <c r="O4078" t="s">
        <v>49</v>
      </c>
      <c r="P4078" t="s">
        <v>49</v>
      </c>
      <c r="Q4078" t="s">
        <v>49</v>
      </c>
      <c r="R4078" t="s">
        <v>49</v>
      </c>
      <c r="S4078" t="s">
        <v>49</v>
      </c>
      <c r="T4078" t="s">
        <v>49</v>
      </c>
      <c r="U4078" t="s">
        <v>49</v>
      </c>
      <c r="V4078" t="s">
        <v>49</v>
      </c>
      <c r="W4078">
        <v>11.2</v>
      </c>
      <c r="X4078" t="s">
        <v>49</v>
      </c>
      <c r="Y4078" t="s">
        <v>49</v>
      </c>
      <c r="Z4078" t="s">
        <v>49</v>
      </c>
      <c r="AA4078">
        <v>54</v>
      </c>
      <c r="AB4078" t="s">
        <v>49</v>
      </c>
      <c r="AC4078" t="s">
        <v>49</v>
      </c>
      <c r="AD4078" t="s">
        <v>49</v>
      </c>
      <c r="AE4078" t="s">
        <v>49</v>
      </c>
      <c r="AF4078" t="s">
        <v>49</v>
      </c>
      <c r="AG4078" t="s">
        <v>49</v>
      </c>
      <c r="AH4078" t="s">
        <v>49</v>
      </c>
      <c r="AI4078" t="s">
        <v>49</v>
      </c>
      <c r="AJ4078" t="s">
        <v>49</v>
      </c>
      <c r="AK4078" t="s">
        <v>49</v>
      </c>
      <c r="AL4078" t="s">
        <v>49</v>
      </c>
      <c r="AM4078" t="s">
        <v>49</v>
      </c>
    </row>
    <row r="4079" spans="1:39" customFormat="1" hidden="1" x14ac:dyDescent="0.2">
      <c r="A4079" t="s">
        <v>168</v>
      </c>
      <c r="B4079" s="1" t="s">
        <v>217</v>
      </c>
      <c r="C4079" t="s">
        <v>214</v>
      </c>
      <c r="D4079" s="1" t="s">
        <v>72</v>
      </c>
      <c r="E4079" t="s">
        <v>49</v>
      </c>
      <c r="F4079" t="s">
        <v>49</v>
      </c>
      <c r="G4079" t="s">
        <v>49</v>
      </c>
      <c r="H4079" t="s">
        <v>49</v>
      </c>
      <c r="I4079" t="s">
        <v>49</v>
      </c>
      <c r="J4079" t="s">
        <v>49</v>
      </c>
      <c r="K4079" t="s">
        <v>49</v>
      </c>
      <c r="L4079" t="s">
        <v>49</v>
      </c>
      <c r="M4079" t="s">
        <v>49</v>
      </c>
      <c r="N4079" t="s">
        <v>49</v>
      </c>
      <c r="O4079" t="s">
        <v>49</v>
      </c>
      <c r="P4079" t="s">
        <v>49</v>
      </c>
      <c r="Q4079" t="s">
        <v>49</v>
      </c>
      <c r="R4079" t="s">
        <v>49</v>
      </c>
      <c r="S4079" t="s">
        <v>49</v>
      </c>
      <c r="T4079" t="s">
        <v>49</v>
      </c>
      <c r="U4079" t="s">
        <v>49</v>
      </c>
      <c r="V4079" t="s">
        <v>49</v>
      </c>
      <c r="W4079" t="s">
        <v>49</v>
      </c>
      <c r="X4079" t="s">
        <v>49</v>
      </c>
      <c r="Y4079" t="s">
        <v>49</v>
      </c>
      <c r="Z4079" t="s">
        <v>49</v>
      </c>
      <c r="AA4079" t="s">
        <v>49</v>
      </c>
      <c r="AB4079" t="s">
        <v>49</v>
      </c>
      <c r="AC4079" t="s">
        <v>49</v>
      </c>
      <c r="AD4079">
        <v>66.16</v>
      </c>
      <c r="AE4079">
        <v>65.33</v>
      </c>
      <c r="AF4079">
        <v>65.33</v>
      </c>
      <c r="AG4079">
        <v>42.09</v>
      </c>
      <c r="AH4079">
        <v>38.770000000000003</v>
      </c>
      <c r="AI4079">
        <v>38.770000000000003</v>
      </c>
      <c r="AJ4079">
        <v>38.770000000000003</v>
      </c>
      <c r="AK4079" t="s">
        <v>49</v>
      </c>
      <c r="AL4079" t="s">
        <v>49</v>
      </c>
      <c r="AM4079" t="s">
        <v>49</v>
      </c>
    </row>
    <row r="4080" spans="1:39" customFormat="1" hidden="1" x14ac:dyDescent="0.2">
      <c r="A4080" t="s">
        <v>168</v>
      </c>
      <c r="B4080" s="1" t="s">
        <v>217</v>
      </c>
      <c r="C4080" t="s">
        <v>443</v>
      </c>
      <c r="D4080" s="1" t="s">
        <v>259</v>
      </c>
      <c r="E4080" t="s">
        <v>49</v>
      </c>
      <c r="F4080" t="s">
        <v>49</v>
      </c>
      <c r="G4080" t="s">
        <v>49</v>
      </c>
      <c r="H4080" t="s">
        <v>49</v>
      </c>
      <c r="I4080" t="s">
        <v>49</v>
      </c>
      <c r="J4080" t="s">
        <v>49</v>
      </c>
      <c r="K4080" t="s">
        <v>49</v>
      </c>
      <c r="L4080" t="s">
        <v>49</v>
      </c>
      <c r="M4080" t="s">
        <v>49</v>
      </c>
      <c r="N4080" t="s">
        <v>49</v>
      </c>
      <c r="O4080" t="s">
        <v>49</v>
      </c>
      <c r="P4080" t="s">
        <v>49</v>
      </c>
      <c r="Q4080" t="s">
        <v>49</v>
      </c>
      <c r="R4080" t="s">
        <v>49</v>
      </c>
      <c r="S4080" t="s">
        <v>49</v>
      </c>
      <c r="T4080" t="s">
        <v>49</v>
      </c>
      <c r="U4080" t="s">
        <v>49</v>
      </c>
      <c r="V4080" t="s">
        <v>49</v>
      </c>
      <c r="W4080" t="s">
        <v>49</v>
      </c>
      <c r="X4080" t="s">
        <v>49</v>
      </c>
      <c r="Y4080" t="s">
        <v>49</v>
      </c>
      <c r="Z4080" t="s">
        <v>49</v>
      </c>
      <c r="AA4080" t="s">
        <v>49</v>
      </c>
      <c r="AB4080" t="s">
        <v>49</v>
      </c>
      <c r="AC4080" t="s">
        <v>49</v>
      </c>
      <c r="AD4080">
        <v>8.4</v>
      </c>
      <c r="AE4080">
        <v>8.4</v>
      </c>
      <c r="AF4080">
        <v>8.4</v>
      </c>
      <c r="AG4080">
        <v>8.4</v>
      </c>
      <c r="AH4080">
        <v>8.4</v>
      </c>
      <c r="AI4080">
        <v>8.4</v>
      </c>
      <c r="AJ4080">
        <v>8.4</v>
      </c>
      <c r="AK4080" t="s">
        <v>49</v>
      </c>
      <c r="AL4080" t="s">
        <v>49</v>
      </c>
      <c r="AM4080" t="s">
        <v>49</v>
      </c>
    </row>
    <row r="4081" spans="1:39" customFormat="1" hidden="1" x14ac:dyDescent="0.2">
      <c r="A4081" t="s">
        <v>168</v>
      </c>
      <c r="B4081" s="1" t="s">
        <v>217</v>
      </c>
      <c r="C4081" t="s">
        <v>470</v>
      </c>
      <c r="D4081" s="1" t="s">
        <v>131</v>
      </c>
      <c r="E4081" t="s">
        <v>49</v>
      </c>
      <c r="F4081" t="s">
        <v>49</v>
      </c>
      <c r="G4081" t="s">
        <v>49</v>
      </c>
      <c r="H4081" t="s">
        <v>49</v>
      </c>
      <c r="I4081" t="s">
        <v>49</v>
      </c>
      <c r="J4081" t="s">
        <v>49</v>
      </c>
      <c r="K4081" t="s">
        <v>49</v>
      </c>
      <c r="L4081" t="s">
        <v>49</v>
      </c>
      <c r="M4081" t="s">
        <v>49</v>
      </c>
      <c r="N4081" t="s">
        <v>49</v>
      </c>
      <c r="O4081" t="s">
        <v>49</v>
      </c>
      <c r="P4081" t="s">
        <v>49</v>
      </c>
      <c r="Q4081" t="s">
        <v>49</v>
      </c>
      <c r="R4081" t="s">
        <v>49</v>
      </c>
      <c r="S4081" t="s">
        <v>49</v>
      </c>
      <c r="T4081" t="s">
        <v>49</v>
      </c>
      <c r="U4081" t="s">
        <v>49</v>
      </c>
      <c r="V4081" t="s">
        <v>49</v>
      </c>
      <c r="W4081" t="s">
        <v>49</v>
      </c>
      <c r="X4081" t="s">
        <v>49</v>
      </c>
      <c r="Y4081" t="s">
        <v>49</v>
      </c>
      <c r="Z4081" t="s">
        <v>49</v>
      </c>
      <c r="AA4081" t="s">
        <v>49</v>
      </c>
      <c r="AB4081" t="s">
        <v>49</v>
      </c>
      <c r="AC4081" t="s">
        <v>49</v>
      </c>
      <c r="AD4081" t="s">
        <v>49</v>
      </c>
      <c r="AE4081">
        <v>20.38889</v>
      </c>
      <c r="AF4081">
        <v>20.38889</v>
      </c>
      <c r="AG4081">
        <v>20.38889</v>
      </c>
      <c r="AH4081">
        <v>20.38889</v>
      </c>
      <c r="AI4081">
        <v>20.38889</v>
      </c>
      <c r="AJ4081">
        <v>20.38889</v>
      </c>
      <c r="AK4081" t="s">
        <v>49</v>
      </c>
      <c r="AL4081" t="s">
        <v>49</v>
      </c>
      <c r="AM4081" t="s">
        <v>49</v>
      </c>
    </row>
    <row r="4082" spans="1:39" customFormat="1" hidden="1" x14ac:dyDescent="0.2">
      <c r="A4082" t="s">
        <v>168</v>
      </c>
      <c r="B4082" s="1" t="s">
        <v>217</v>
      </c>
      <c r="C4082" t="s">
        <v>169</v>
      </c>
      <c r="D4082" s="1" t="s">
        <v>129</v>
      </c>
      <c r="E4082" t="s">
        <v>49</v>
      </c>
      <c r="F4082" t="s">
        <v>49</v>
      </c>
      <c r="G4082" t="s">
        <v>49</v>
      </c>
      <c r="H4082" t="s">
        <v>49</v>
      </c>
      <c r="I4082" t="s">
        <v>49</v>
      </c>
      <c r="J4082" t="s">
        <v>49</v>
      </c>
      <c r="K4082" t="s">
        <v>49</v>
      </c>
      <c r="L4082" t="s">
        <v>49</v>
      </c>
      <c r="M4082" t="s">
        <v>49</v>
      </c>
      <c r="N4082" t="s">
        <v>49</v>
      </c>
      <c r="O4082" t="s">
        <v>49</v>
      </c>
      <c r="P4082" t="s">
        <v>49</v>
      </c>
      <c r="Q4082" t="s">
        <v>49</v>
      </c>
      <c r="R4082" t="s">
        <v>49</v>
      </c>
      <c r="S4082" t="s">
        <v>49</v>
      </c>
      <c r="T4082" t="s">
        <v>49</v>
      </c>
      <c r="U4082" t="s">
        <v>49</v>
      </c>
      <c r="V4082" t="s">
        <v>49</v>
      </c>
      <c r="W4082" t="s">
        <v>49</v>
      </c>
      <c r="X4082" t="s">
        <v>49</v>
      </c>
      <c r="Y4082" t="s">
        <v>49</v>
      </c>
      <c r="Z4082" t="s">
        <v>49</v>
      </c>
      <c r="AA4082" t="s">
        <v>49</v>
      </c>
      <c r="AB4082" t="s">
        <v>49</v>
      </c>
      <c r="AC4082" t="s">
        <v>49</v>
      </c>
      <c r="AD4082" t="s">
        <v>49</v>
      </c>
      <c r="AE4082">
        <v>8</v>
      </c>
      <c r="AF4082">
        <v>8</v>
      </c>
      <c r="AG4082">
        <v>8</v>
      </c>
      <c r="AH4082">
        <v>8</v>
      </c>
      <c r="AI4082">
        <v>8</v>
      </c>
      <c r="AJ4082">
        <v>8</v>
      </c>
      <c r="AK4082" t="s">
        <v>49</v>
      </c>
      <c r="AL4082" t="s">
        <v>49</v>
      </c>
      <c r="AM4082" t="s">
        <v>49</v>
      </c>
    </row>
    <row r="4083" spans="1:39" customFormat="1" hidden="1" x14ac:dyDescent="0.2">
      <c r="A4083" t="s">
        <v>168</v>
      </c>
      <c r="B4083" s="1" t="s">
        <v>217</v>
      </c>
      <c r="C4083" t="s">
        <v>272</v>
      </c>
      <c r="D4083" s="1" t="s">
        <v>348</v>
      </c>
      <c r="E4083" t="s">
        <v>49</v>
      </c>
      <c r="F4083" t="s">
        <v>49</v>
      </c>
      <c r="G4083" t="s">
        <v>49</v>
      </c>
      <c r="H4083" t="s">
        <v>49</v>
      </c>
      <c r="I4083" t="s">
        <v>49</v>
      </c>
      <c r="J4083" t="s">
        <v>49</v>
      </c>
      <c r="K4083" t="s">
        <v>49</v>
      </c>
      <c r="L4083" t="s">
        <v>49</v>
      </c>
      <c r="M4083" t="s">
        <v>49</v>
      </c>
      <c r="N4083" t="s">
        <v>49</v>
      </c>
      <c r="O4083" t="s">
        <v>49</v>
      </c>
      <c r="P4083" t="s">
        <v>49</v>
      </c>
      <c r="Q4083" t="s">
        <v>49</v>
      </c>
      <c r="R4083" t="s">
        <v>49</v>
      </c>
      <c r="S4083" t="s">
        <v>49</v>
      </c>
      <c r="T4083" t="s">
        <v>49</v>
      </c>
      <c r="U4083" t="s">
        <v>49</v>
      </c>
      <c r="V4083" t="s">
        <v>49</v>
      </c>
      <c r="W4083" t="s">
        <v>49</v>
      </c>
      <c r="X4083" t="s">
        <v>49</v>
      </c>
      <c r="Y4083" t="s">
        <v>49</v>
      </c>
      <c r="Z4083" t="s">
        <v>49</v>
      </c>
      <c r="AA4083" t="s">
        <v>49</v>
      </c>
      <c r="AB4083" t="s">
        <v>49</v>
      </c>
      <c r="AC4083" t="s">
        <v>49</v>
      </c>
      <c r="AD4083" t="s">
        <v>49</v>
      </c>
      <c r="AE4083">
        <v>44.22222</v>
      </c>
      <c r="AF4083">
        <v>44.22222</v>
      </c>
      <c r="AG4083">
        <v>44.22222</v>
      </c>
      <c r="AH4083">
        <v>44.22222</v>
      </c>
      <c r="AI4083">
        <v>44.22222</v>
      </c>
      <c r="AJ4083">
        <v>44.22222</v>
      </c>
      <c r="AK4083" t="s">
        <v>49</v>
      </c>
      <c r="AL4083" t="s">
        <v>49</v>
      </c>
      <c r="AM4083" t="s">
        <v>49</v>
      </c>
    </row>
    <row r="4084" spans="1:39" customFormat="1" hidden="1" x14ac:dyDescent="0.2">
      <c r="A4084" t="s">
        <v>168</v>
      </c>
      <c r="B4084" s="1" t="s">
        <v>217</v>
      </c>
      <c r="C4084" t="s">
        <v>320</v>
      </c>
      <c r="D4084" s="1" t="s">
        <v>481</v>
      </c>
      <c r="E4084" t="s">
        <v>49</v>
      </c>
      <c r="F4084" t="s">
        <v>49</v>
      </c>
      <c r="G4084" t="s">
        <v>49</v>
      </c>
      <c r="H4084" t="s">
        <v>49</v>
      </c>
      <c r="I4084" t="s">
        <v>49</v>
      </c>
      <c r="J4084" t="s">
        <v>49</v>
      </c>
      <c r="K4084" t="s">
        <v>49</v>
      </c>
      <c r="L4084" t="s">
        <v>49</v>
      </c>
      <c r="M4084" t="s">
        <v>49</v>
      </c>
      <c r="N4084" t="s">
        <v>49</v>
      </c>
      <c r="O4084" t="s">
        <v>49</v>
      </c>
      <c r="P4084" t="s">
        <v>49</v>
      </c>
      <c r="Q4084" t="s">
        <v>49</v>
      </c>
      <c r="R4084" t="s">
        <v>49</v>
      </c>
      <c r="S4084" t="s">
        <v>49</v>
      </c>
      <c r="T4084" t="s">
        <v>49</v>
      </c>
      <c r="U4084" t="s">
        <v>49</v>
      </c>
      <c r="V4084" t="s">
        <v>49</v>
      </c>
      <c r="W4084" t="s">
        <v>49</v>
      </c>
      <c r="X4084" t="s">
        <v>49</v>
      </c>
      <c r="Y4084" t="s">
        <v>49</v>
      </c>
      <c r="Z4084" t="s">
        <v>49</v>
      </c>
      <c r="AA4084" t="s">
        <v>49</v>
      </c>
      <c r="AB4084" t="s">
        <v>49</v>
      </c>
      <c r="AC4084" t="s">
        <v>49</v>
      </c>
      <c r="AD4084" t="s">
        <v>49</v>
      </c>
      <c r="AE4084">
        <v>17.55556</v>
      </c>
      <c r="AF4084">
        <v>17.55556</v>
      </c>
      <c r="AG4084">
        <v>17.55556</v>
      </c>
      <c r="AH4084">
        <v>17.55556</v>
      </c>
      <c r="AI4084">
        <v>17.55556</v>
      </c>
      <c r="AJ4084">
        <v>17.55556</v>
      </c>
      <c r="AK4084" t="s">
        <v>49</v>
      </c>
      <c r="AL4084" t="s">
        <v>49</v>
      </c>
      <c r="AM4084" t="s">
        <v>49</v>
      </c>
    </row>
    <row r="4085" spans="1:39" customFormat="1" hidden="1" x14ac:dyDescent="0.2">
      <c r="A4085" t="s">
        <v>168</v>
      </c>
      <c r="B4085" s="1" t="s">
        <v>217</v>
      </c>
      <c r="C4085" t="s">
        <v>157</v>
      </c>
      <c r="D4085" s="1" t="s">
        <v>441</v>
      </c>
      <c r="E4085" t="s">
        <v>49</v>
      </c>
      <c r="F4085" t="s">
        <v>49</v>
      </c>
      <c r="G4085" t="s">
        <v>49</v>
      </c>
      <c r="H4085" t="s">
        <v>49</v>
      </c>
      <c r="I4085" t="s">
        <v>49</v>
      </c>
      <c r="J4085" t="s">
        <v>49</v>
      </c>
      <c r="K4085" t="s">
        <v>49</v>
      </c>
      <c r="L4085" t="s">
        <v>49</v>
      </c>
      <c r="M4085" t="s">
        <v>49</v>
      </c>
      <c r="N4085" t="s">
        <v>49</v>
      </c>
      <c r="O4085" t="s">
        <v>49</v>
      </c>
      <c r="P4085" t="s">
        <v>49</v>
      </c>
      <c r="Q4085" t="s">
        <v>49</v>
      </c>
      <c r="R4085" t="s">
        <v>49</v>
      </c>
      <c r="S4085" t="s">
        <v>49</v>
      </c>
      <c r="T4085" t="s">
        <v>49</v>
      </c>
      <c r="U4085" t="s">
        <v>49</v>
      </c>
      <c r="V4085" t="s">
        <v>49</v>
      </c>
      <c r="W4085">
        <v>8.3000000000000007</v>
      </c>
      <c r="X4085" t="s">
        <v>49</v>
      </c>
      <c r="Y4085" t="s">
        <v>49</v>
      </c>
      <c r="Z4085" t="s">
        <v>49</v>
      </c>
      <c r="AA4085">
        <v>17.100000000000001</v>
      </c>
      <c r="AB4085" t="s">
        <v>49</v>
      </c>
      <c r="AC4085" t="s">
        <v>49</v>
      </c>
      <c r="AD4085" t="s">
        <v>49</v>
      </c>
      <c r="AE4085" t="s">
        <v>49</v>
      </c>
      <c r="AF4085" t="s">
        <v>49</v>
      </c>
      <c r="AG4085" t="s">
        <v>49</v>
      </c>
      <c r="AH4085" t="s">
        <v>49</v>
      </c>
      <c r="AI4085" t="s">
        <v>49</v>
      </c>
      <c r="AJ4085" t="s">
        <v>49</v>
      </c>
      <c r="AK4085" t="s">
        <v>49</v>
      </c>
      <c r="AL4085" t="s">
        <v>49</v>
      </c>
      <c r="AM4085" t="s">
        <v>49</v>
      </c>
    </row>
    <row r="4086" spans="1:39" customFormat="1" hidden="1" x14ac:dyDescent="0.2">
      <c r="A4086" t="s">
        <v>168</v>
      </c>
      <c r="B4086" s="1" t="s">
        <v>217</v>
      </c>
      <c r="C4086" t="s">
        <v>87</v>
      </c>
      <c r="D4086" s="1" t="s">
        <v>302</v>
      </c>
      <c r="E4086" t="s">
        <v>49</v>
      </c>
      <c r="F4086" t="s">
        <v>49</v>
      </c>
      <c r="G4086" t="s">
        <v>49</v>
      </c>
      <c r="H4086" t="s">
        <v>49</v>
      </c>
      <c r="I4086" t="s">
        <v>49</v>
      </c>
      <c r="J4086" t="s">
        <v>49</v>
      </c>
      <c r="K4086" t="s">
        <v>49</v>
      </c>
      <c r="L4086" t="s">
        <v>49</v>
      </c>
      <c r="M4086" t="s">
        <v>49</v>
      </c>
      <c r="N4086" t="s">
        <v>49</v>
      </c>
      <c r="O4086" t="s">
        <v>49</v>
      </c>
      <c r="P4086" t="s">
        <v>49</v>
      </c>
      <c r="Q4086" t="s">
        <v>49</v>
      </c>
      <c r="R4086" t="s">
        <v>49</v>
      </c>
      <c r="S4086" t="s">
        <v>49</v>
      </c>
      <c r="T4086" t="s">
        <v>49</v>
      </c>
      <c r="U4086" t="s">
        <v>49</v>
      </c>
      <c r="V4086" t="s">
        <v>49</v>
      </c>
      <c r="W4086" t="s">
        <v>49</v>
      </c>
      <c r="X4086" t="s">
        <v>49</v>
      </c>
      <c r="Y4086" t="s">
        <v>49</v>
      </c>
      <c r="Z4086" t="s">
        <v>49</v>
      </c>
      <c r="AA4086" t="s">
        <v>49</v>
      </c>
      <c r="AB4086" t="s">
        <v>49</v>
      </c>
      <c r="AC4086" t="s">
        <v>49</v>
      </c>
      <c r="AD4086">
        <v>288.5</v>
      </c>
      <c r="AE4086">
        <v>288.5</v>
      </c>
      <c r="AF4086">
        <v>240.5</v>
      </c>
      <c r="AG4086">
        <v>240.5</v>
      </c>
      <c r="AH4086">
        <v>240.5</v>
      </c>
      <c r="AI4086">
        <v>240.5</v>
      </c>
      <c r="AJ4086">
        <v>240.5</v>
      </c>
      <c r="AK4086" t="s">
        <v>49</v>
      </c>
      <c r="AL4086" t="s">
        <v>49</v>
      </c>
      <c r="AM4086" t="s">
        <v>49</v>
      </c>
    </row>
    <row r="4087" spans="1:39" customFormat="1" hidden="1" x14ac:dyDescent="0.2">
      <c r="A4087" t="s">
        <v>168</v>
      </c>
      <c r="B4087" s="1" t="s">
        <v>217</v>
      </c>
      <c r="C4087" t="s">
        <v>542</v>
      </c>
      <c r="D4087" s="1" t="s">
        <v>479</v>
      </c>
      <c r="E4087">
        <v>38.790336947903107</v>
      </c>
      <c r="F4087">
        <v>38.329650077447155</v>
      </c>
      <c r="G4087">
        <v>38.519696413329683</v>
      </c>
      <c r="H4087">
        <v>35.786535157419564</v>
      </c>
      <c r="I4087">
        <v>35.553495904112019</v>
      </c>
      <c r="J4087">
        <v>27.827911182998321</v>
      </c>
      <c r="K4087">
        <v>30.709971850248259</v>
      </c>
      <c r="L4087">
        <v>46.321019294565708</v>
      </c>
      <c r="M4087">
        <v>50.419200080037704</v>
      </c>
      <c r="N4087">
        <v>48.77736167729406</v>
      </c>
      <c r="O4087">
        <v>50.996121626777693</v>
      </c>
      <c r="P4087">
        <v>50.617971444279455</v>
      </c>
      <c r="Q4087">
        <v>52.432681748738695</v>
      </c>
      <c r="R4087">
        <v>47.166073017583884</v>
      </c>
      <c r="S4087">
        <v>46.697914708391075</v>
      </c>
      <c r="T4087">
        <v>50.2056894551963</v>
      </c>
      <c r="U4087">
        <v>53.486145239205953</v>
      </c>
      <c r="V4087">
        <v>53.938132105771444</v>
      </c>
      <c r="W4087">
        <v>56.092724631803392</v>
      </c>
      <c r="X4087">
        <v>56.795279361514673</v>
      </c>
      <c r="Y4087">
        <v>57.777030929613758</v>
      </c>
      <c r="Z4087">
        <v>55.967769759144083</v>
      </c>
      <c r="AA4087">
        <v>60.76031846999269</v>
      </c>
      <c r="AB4087">
        <v>63.469677920752112</v>
      </c>
      <c r="AC4087">
        <v>65.767245823391136</v>
      </c>
      <c r="AD4087">
        <v>63.764876610825915</v>
      </c>
      <c r="AE4087">
        <v>64.925357901861574</v>
      </c>
      <c r="AF4087">
        <v>71.08909011346141</v>
      </c>
      <c r="AG4087">
        <v>76.062209137811095</v>
      </c>
      <c r="AH4087">
        <v>77.115744504443413</v>
      </c>
      <c r="AI4087">
        <v>80.559384228778413</v>
      </c>
      <c r="AJ4087">
        <v>77.897346950567155</v>
      </c>
      <c r="AK4087">
        <v>76.938613674979067</v>
      </c>
      <c r="AL4087">
        <v>83.941903607788419</v>
      </c>
      <c r="AM4087">
        <v>89.481056973030547</v>
      </c>
    </row>
    <row r="4088" spans="1:39" customFormat="1" hidden="1" x14ac:dyDescent="0.2">
      <c r="A4088" t="s">
        <v>168</v>
      </c>
      <c r="B4088" s="1" t="s">
        <v>217</v>
      </c>
      <c r="C4088" t="s">
        <v>456</v>
      </c>
      <c r="D4088" s="1" t="s">
        <v>489</v>
      </c>
      <c r="E4088" t="s">
        <v>49</v>
      </c>
      <c r="F4088" t="s">
        <v>49</v>
      </c>
      <c r="G4088" t="s">
        <v>49</v>
      </c>
      <c r="H4088" t="s">
        <v>49</v>
      </c>
      <c r="I4088" t="s">
        <v>49</v>
      </c>
      <c r="J4088" t="s">
        <v>49</v>
      </c>
      <c r="K4088" t="s">
        <v>49</v>
      </c>
      <c r="L4088" t="s">
        <v>49</v>
      </c>
      <c r="M4088">
        <v>50.5</v>
      </c>
      <c r="N4088" t="s">
        <v>49</v>
      </c>
      <c r="O4088">
        <v>50.248756408691399</v>
      </c>
      <c r="P4088" t="s">
        <v>49</v>
      </c>
      <c r="Q4088">
        <v>57.213932037353501</v>
      </c>
      <c r="R4088" t="s">
        <v>49</v>
      </c>
      <c r="S4088">
        <v>58.706466674804702</v>
      </c>
      <c r="T4088">
        <v>60.696517944335902</v>
      </c>
      <c r="U4088">
        <v>58.653846740722699</v>
      </c>
      <c r="V4088">
        <v>57.692306518554702</v>
      </c>
      <c r="W4088">
        <v>51.9230766296387</v>
      </c>
      <c r="X4088">
        <v>52.403846740722699</v>
      </c>
      <c r="Y4088">
        <v>51.9230766296387</v>
      </c>
      <c r="Z4088">
        <v>55.450237274169901</v>
      </c>
      <c r="AA4088">
        <v>54.976303100585902</v>
      </c>
      <c r="AB4088">
        <v>53.051643371582003</v>
      </c>
      <c r="AC4088">
        <v>53.990612030029297</v>
      </c>
      <c r="AD4088">
        <v>53.051643371582003</v>
      </c>
      <c r="AE4088">
        <v>48.768474578857401</v>
      </c>
      <c r="AF4088">
        <v>44.334976196289098</v>
      </c>
      <c r="AG4088">
        <v>43.842365264892599</v>
      </c>
      <c r="AH4088">
        <v>42.857143402099602</v>
      </c>
      <c r="AI4088">
        <v>45.631069183349602</v>
      </c>
      <c r="AJ4088">
        <v>45.893718719482401</v>
      </c>
      <c r="AK4088">
        <v>44.927536010742202</v>
      </c>
      <c r="AL4088">
        <v>43.961353302002003</v>
      </c>
      <c r="AM4088">
        <v>42.028984069824197</v>
      </c>
    </row>
    <row r="4089" spans="1:39" customFormat="1" hidden="1" x14ac:dyDescent="0.2">
      <c r="A4089" t="s">
        <v>363</v>
      </c>
      <c r="B4089" s="1" t="s">
        <v>57</v>
      </c>
      <c r="C4089" t="s">
        <v>483</v>
      </c>
      <c r="D4089" s="1" t="s">
        <v>39</v>
      </c>
      <c r="E4089" t="s">
        <v>49</v>
      </c>
      <c r="F4089" t="s">
        <v>49</v>
      </c>
      <c r="G4089" t="s">
        <v>49</v>
      </c>
      <c r="H4089" t="s">
        <v>49</v>
      </c>
      <c r="I4089" t="s">
        <v>49</v>
      </c>
      <c r="J4089" t="s">
        <v>49</v>
      </c>
      <c r="K4089" t="s">
        <v>49</v>
      </c>
      <c r="L4089">
        <v>3.8169290470337049</v>
      </c>
      <c r="M4089">
        <v>1.4004890246464214</v>
      </c>
      <c r="N4089">
        <v>4.0796211719781645</v>
      </c>
      <c r="O4089">
        <v>4.4451181431319693</v>
      </c>
      <c r="P4089">
        <v>3.2345875690679926</v>
      </c>
      <c r="Q4089">
        <v>9.8988738390909425</v>
      </c>
      <c r="R4089">
        <v>6.986009638805406</v>
      </c>
      <c r="S4089">
        <v>5.0577133886904244</v>
      </c>
      <c r="T4089">
        <v>3.7230412035193163</v>
      </c>
      <c r="U4089">
        <v>5.8119898320429577</v>
      </c>
      <c r="V4089">
        <v>6.3814631028896205</v>
      </c>
      <c r="W4089">
        <v>7.5898068768527018</v>
      </c>
      <c r="X4089">
        <v>12.179025462270019</v>
      </c>
      <c r="Y4089">
        <v>12.000513112037417</v>
      </c>
      <c r="Z4089">
        <v>4.8527107254426447</v>
      </c>
      <c r="AA4089">
        <v>4.2587921134570346</v>
      </c>
      <c r="AB4089">
        <v>4.4314762984418596</v>
      </c>
      <c r="AC4089">
        <v>2.8843265300334182</v>
      </c>
      <c r="AD4089">
        <v>2.5469852597294116</v>
      </c>
      <c r="AE4089">
        <v>3.6798525289177846</v>
      </c>
      <c r="AF4089">
        <v>2.8962545842207943</v>
      </c>
      <c r="AG4089">
        <v>1.0954029363978957</v>
      </c>
      <c r="AH4089">
        <v>1.5707444586235095</v>
      </c>
      <c r="AI4089">
        <v>2.6106016141245068</v>
      </c>
      <c r="AJ4089">
        <v>4.3215724210683657</v>
      </c>
      <c r="AK4089">
        <v>1.3682833808366797</v>
      </c>
      <c r="AL4089">
        <v>2.857898207941354</v>
      </c>
      <c r="AM4089">
        <v>4.1054166811973243</v>
      </c>
    </row>
    <row r="4090" spans="1:39" customFormat="1" hidden="1" x14ac:dyDescent="0.2">
      <c r="A4090" t="s">
        <v>363</v>
      </c>
      <c r="B4090" s="1" t="s">
        <v>57</v>
      </c>
      <c r="C4090" t="s">
        <v>260</v>
      </c>
      <c r="D4090" s="1" t="s">
        <v>203</v>
      </c>
      <c r="E4090" t="s">
        <v>49</v>
      </c>
      <c r="F4090" t="s">
        <v>49</v>
      </c>
      <c r="G4090" t="s">
        <v>49</v>
      </c>
      <c r="H4090" t="s">
        <v>49</v>
      </c>
      <c r="I4090">
        <v>17000000</v>
      </c>
      <c r="J4090">
        <v>14000000</v>
      </c>
      <c r="K4090">
        <v>11568000</v>
      </c>
      <c r="L4090">
        <v>66910000</v>
      </c>
      <c r="M4090">
        <v>23740000</v>
      </c>
      <c r="N4090">
        <v>78740000</v>
      </c>
      <c r="O4090">
        <v>75510000</v>
      </c>
      <c r="P4090">
        <v>37870000</v>
      </c>
      <c r="Q4090">
        <v>127540000</v>
      </c>
      <c r="R4090">
        <v>103440000</v>
      </c>
      <c r="S4090">
        <v>84050000</v>
      </c>
      <c r="T4090">
        <v>73750000</v>
      </c>
      <c r="U4090">
        <v>151010000</v>
      </c>
      <c r="V4090">
        <v>190700000</v>
      </c>
      <c r="W4090">
        <v>258680000</v>
      </c>
      <c r="X4090">
        <v>536020000</v>
      </c>
      <c r="Y4090">
        <v>726610000</v>
      </c>
      <c r="Z4090">
        <v>263960000</v>
      </c>
      <c r="AA4090">
        <v>297050000</v>
      </c>
      <c r="AB4090">
        <v>372880000</v>
      </c>
      <c r="AC4090">
        <v>251200000</v>
      </c>
      <c r="AD4090">
        <v>241880000</v>
      </c>
      <c r="AE4090">
        <v>345900000</v>
      </c>
      <c r="AF4090">
        <v>225870000</v>
      </c>
      <c r="AG4090">
        <v>87440000</v>
      </c>
      <c r="AH4090">
        <v>149520000</v>
      </c>
      <c r="AI4090">
        <v>293790000</v>
      </c>
      <c r="AJ4090">
        <v>507170000</v>
      </c>
      <c r="AK4090">
        <v>157790000</v>
      </c>
      <c r="AL4090">
        <v>391310000</v>
      </c>
      <c r="AM4090">
        <v>592040000</v>
      </c>
    </row>
    <row r="4091" spans="1:39" customFormat="1" hidden="1" x14ac:dyDescent="0.2">
      <c r="A4091" t="s">
        <v>363</v>
      </c>
      <c r="B4091" s="1" t="s">
        <v>57</v>
      </c>
      <c r="C4091" t="s">
        <v>31</v>
      </c>
      <c r="D4091" s="1" t="s">
        <v>339</v>
      </c>
      <c r="E4091" t="s">
        <v>49</v>
      </c>
      <c r="F4091" t="s">
        <v>49</v>
      </c>
      <c r="G4091" t="s">
        <v>49</v>
      </c>
      <c r="H4091">
        <v>54.789000000000001</v>
      </c>
      <c r="I4091">
        <v>54.301000000000002</v>
      </c>
      <c r="J4091">
        <v>54.534999999999997</v>
      </c>
      <c r="K4091">
        <v>53.564</v>
      </c>
      <c r="L4091">
        <v>53.805</v>
      </c>
      <c r="M4091">
        <v>52.774999999999999</v>
      </c>
      <c r="N4091">
        <v>52.609000000000002</v>
      </c>
      <c r="O4091">
        <v>51.962000000000003</v>
      </c>
      <c r="P4091">
        <v>51.578000000000003</v>
      </c>
      <c r="Q4091">
        <v>52.935000000000002</v>
      </c>
      <c r="R4091">
        <v>53.088000000000001</v>
      </c>
      <c r="S4091">
        <v>52.732999999999997</v>
      </c>
      <c r="T4091">
        <v>47.524999999999999</v>
      </c>
      <c r="U4091">
        <v>45.658000000000001</v>
      </c>
      <c r="V4091">
        <v>45.215000000000003</v>
      </c>
      <c r="W4091">
        <v>42.854999999999997</v>
      </c>
      <c r="X4091">
        <v>42.537999999999997</v>
      </c>
      <c r="Y4091">
        <v>42.527000000000001</v>
      </c>
      <c r="Z4091">
        <v>40.033000000000001</v>
      </c>
      <c r="AA4091">
        <v>38.51</v>
      </c>
      <c r="AB4091">
        <v>39.445999999999998</v>
      </c>
      <c r="AC4091">
        <v>38.448</v>
      </c>
      <c r="AD4091">
        <v>39.26</v>
      </c>
      <c r="AE4091">
        <v>41.665999999999997</v>
      </c>
      <c r="AF4091">
        <v>42.389000000000003</v>
      </c>
      <c r="AG4091">
        <v>42.960999999999999</v>
      </c>
      <c r="AH4091">
        <v>42.375</v>
      </c>
      <c r="AI4091">
        <v>41.915999999999997</v>
      </c>
      <c r="AJ4091">
        <v>40.104999999999997</v>
      </c>
      <c r="AK4091">
        <v>38.78</v>
      </c>
      <c r="AL4091">
        <v>39.781999999999996</v>
      </c>
      <c r="AM4091">
        <v>40.725000000000001</v>
      </c>
    </row>
    <row r="4092" spans="1:39" customFormat="1" hidden="1" x14ac:dyDescent="0.2">
      <c r="A4092" t="s">
        <v>363</v>
      </c>
      <c r="B4092" s="1" t="s">
        <v>57</v>
      </c>
      <c r="C4092" t="s">
        <v>473</v>
      </c>
      <c r="D4092" s="1" t="s">
        <v>563</v>
      </c>
      <c r="E4092" t="s">
        <v>49</v>
      </c>
      <c r="F4092">
        <v>67.77</v>
      </c>
      <c r="G4092" t="s">
        <v>49</v>
      </c>
      <c r="H4092" t="s">
        <v>49</v>
      </c>
      <c r="I4092">
        <v>47.52</v>
      </c>
      <c r="J4092" t="s">
        <v>49</v>
      </c>
      <c r="K4092" t="s">
        <v>49</v>
      </c>
      <c r="L4092" t="s">
        <v>49</v>
      </c>
      <c r="M4092">
        <v>39.049999999999997</v>
      </c>
      <c r="N4092" t="s">
        <v>49</v>
      </c>
      <c r="O4092">
        <v>45.42</v>
      </c>
      <c r="P4092" t="s">
        <v>49</v>
      </c>
      <c r="Q4092">
        <v>59.91</v>
      </c>
      <c r="R4092">
        <v>57.95</v>
      </c>
      <c r="S4092">
        <v>57.22</v>
      </c>
      <c r="T4092">
        <v>57.25</v>
      </c>
      <c r="U4092">
        <v>55.11</v>
      </c>
      <c r="V4092">
        <v>54.81</v>
      </c>
      <c r="W4092">
        <v>58.09</v>
      </c>
      <c r="X4092">
        <v>58.85</v>
      </c>
      <c r="Y4092">
        <v>59.59</v>
      </c>
      <c r="Z4092">
        <v>60.69</v>
      </c>
      <c r="AA4092">
        <v>63.37</v>
      </c>
      <c r="AB4092">
        <v>64.39</v>
      </c>
      <c r="AC4092">
        <v>64.790000000000006</v>
      </c>
      <c r="AD4092">
        <v>65.25</v>
      </c>
      <c r="AE4092">
        <v>69.27</v>
      </c>
      <c r="AF4092">
        <v>70.209999999999994</v>
      </c>
      <c r="AG4092">
        <v>69.91</v>
      </c>
      <c r="AH4092">
        <v>68.33</v>
      </c>
      <c r="AI4092">
        <v>67.05</v>
      </c>
      <c r="AJ4092">
        <v>69.33</v>
      </c>
      <c r="AK4092">
        <v>69.680000000000007</v>
      </c>
      <c r="AL4092">
        <v>72.510000000000005</v>
      </c>
      <c r="AM4092">
        <v>72.53</v>
      </c>
    </row>
    <row r="4093" spans="1:39" customFormat="1" hidden="1" x14ac:dyDescent="0.2">
      <c r="A4093" t="s">
        <v>363</v>
      </c>
      <c r="B4093" s="1" t="s">
        <v>57</v>
      </c>
      <c r="C4093" t="s">
        <v>415</v>
      </c>
      <c r="D4093" s="1" t="s">
        <v>568</v>
      </c>
      <c r="E4093" t="s">
        <v>49</v>
      </c>
      <c r="F4093" t="s">
        <v>49</v>
      </c>
      <c r="G4093">
        <v>100</v>
      </c>
      <c r="H4093">
        <v>100</v>
      </c>
      <c r="I4093">
        <v>100</v>
      </c>
      <c r="J4093">
        <v>100</v>
      </c>
      <c r="K4093">
        <v>100</v>
      </c>
      <c r="L4093">
        <v>100</v>
      </c>
      <c r="M4093">
        <v>100</v>
      </c>
      <c r="N4093">
        <v>100</v>
      </c>
      <c r="O4093">
        <v>100</v>
      </c>
      <c r="P4093">
        <v>100</v>
      </c>
      <c r="Q4093">
        <v>98.731727600097699</v>
      </c>
      <c r="R4093">
        <v>98.757240295410199</v>
      </c>
      <c r="S4093">
        <v>99</v>
      </c>
      <c r="T4093">
        <v>98.789619445800795</v>
      </c>
      <c r="U4093">
        <v>99.1</v>
      </c>
      <c r="V4093">
        <v>98.6</v>
      </c>
      <c r="W4093">
        <v>98.896492004394503</v>
      </c>
      <c r="X4093">
        <v>98.969955444335895</v>
      </c>
      <c r="Y4093">
        <v>99.060638427734403</v>
      </c>
      <c r="Z4093">
        <v>99.164703369140597</v>
      </c>
      <c r="AA4093">
        <v>99.278327941894503</v>
      </c>
      <c r="AB4093">
        <v>99.397651672363295</v>
      </c>
      <c r="AC4093">
        <v>99.518844604492202</v>
      </c>
      <c r="AD4093">
        <v>99.638069152832003</v>
      </c>
      <c r="AE4093">
        <v>99.752265930175795</v>
      </c>
      <c r="AF4093">
        <v>99.861480712890597</v>
      </c>
      <c r="AG4093">
        <v>99.937347412109403</v>
      </c>
      <c r="AH4093">
        <v>99.98</v>
      </c>
      <c r="AI4093">
        <v>99.99</v>
      </c>
      <c r="AJ4093">
        <v>100</v>
      </c>
      <c r="AK4093">
        <v>100</v>
      </c>
      <c r="AL4093">
        <v>100</v>
      </c>
      <c r="AM4093" t="s">
        <v>49</v>
      </c>
    </row>
    <row r="4094" spans="1:39" customFormat="1" hidden="1" x14ac:dyDescent="0.2">
      <c r="A4094" t="s">
        <v>363</v>
      </c>
      <c r="B4094" s="1" t="s">
        <v>57</v>
      </c>
      <c r="C4094" t="s">
        <v>275</v>
      </c>
      <c r="D4094" s="1" t="s">
        <v>222</v>
      </c>
      <c r="E4094" t="s">
        <v>49</v>
      </c>
      <c r="F4094" t="s">
        <v>49</v>
      </c>
      <c r="G4094" t="s">
        <v>49</v>
      </c>
      <c r="H4094" t="s">
        <v>49</v>
      </c>
      <c r="I4094" t="s">
        <v>49</v>
      </c>
      <c r="J4094" t="s">
        <v>49</v>
      </c>
      <c r="K4094" t="s">
        <v>49</v>
      </c>
      <c r="L4094">
        <v>19.217138408093565</v>
      </c>
      <c r="M4094">
        <v>18.340118360072033</v>
      </c>
      <c r="N4094">
        <v>21.564003487729863</v>
      </c>
      <c r="O4094">
        <v>19.336937670033247</v>
      </c>
      <c r="P4094">
        <v>20.452122110571441</v>
      </c>
      <c r="Q4094">
        <v>22.294419190591899</v>
      </c>
      <c r="R4094">
        <v>25.141385860275484</v>
      </c>
      <c r="S4094">
        <v>28.987030668485321</v>
      </c>
      <c r="T4094">
        <v>30.861639918172273</v>
      </c>
      <c r="U4094">
        <v>36.753849409965035</v>
      </c>
      <c r="V4094">
        <v>42.034464618081373</v>
      </c>
      <c r="W4094">
        <v>43.701346065156187</v>
      </c>
      <c r="X4094">
        <v>51.177685079543323</v>
      </c>
      <c r="Y4094">
        <v>50.349276655223932</v>
      </c>
      <c r="Z4094">
        <v>54.086663733836758</v>
      </c>
      <c r="AA4094">
        <v>43.044420255181642</v>
      </c>
      <c r="AB4094">
        <v>41.584427233396134</v>
      </c>
      <c r="AC4094">
        <v>47.047880628005231</v>
      </c>
      <c r="AD4094">
        <v>52.523209978800921</v>
      </c>
      <c r="AE4094">
        <v>49.993073263665693</v>
      </c>
      <c r="AF4094">
        <v>43.618160916642701</v>
      </c>
      <c r="AG4094">
        <v>44.36736128537926</v>
      </c>
      <c r="AH4094">
        <v>43.779935893781364</v>
      </c>
      <c r="AI4094">
        <v>44.003410448744987</v>
      </c>
      <c r="AJ4094">
        <v>43.611144525319162</v>
      </c>
      <c r="AK4094">
        <v>53.887234680852181</v>
      </c>
      <c r="AL4094">
        <v>49.477039907033678</v>
      </c>
      <c r="AM4094">
        <v>46.260934284820053</v>
      </c>
    </row>
    <row r="4095" spans="1:39" customFormat="1" hidden="1" x14ac:dyDescent="0.2">
      <c r="A4095" t="s">
        <v>363</v>
      </c>
      <c r="B4095" s="1" t="s">
        <v>57</v>
      </c>
      <c r="C4095" t="s">
        <v>215</v>
      </c>
      <c r="D4095" s="1" t="s">
        <v>497</v>
      </c>
      <c r="E4095" t="s">
        <v>49</v>
      </c>
      <c r="F4095" t="s">
        <v>49</v>
      </c>
      <c r="G4095" t="s">
        <v>49</v>
      </c>
      <c r="H4095" t="s">
        <v>49</v>
      </c>
      <c r="I4095" t="s">
        <v>49</v>
      </c>
      <c r="J4095" t="s">
        <v>49</v>
      </c>
      <c r="K4095" t="s">
        <v>49</v>
      </c>
      <c r="L4095">
        <v>37.628661137102483</v>
      </c>
      <c r="M4095">
        <v>40.123182092043642</v>
      </c>
      <c r="N4095">
        <v>48.086935311582685</v>
      </c>
      <c r="O4095">
        <v>82.8327822731422</v>
      </c>
      <c r="P4095">
        <v>77.898453393135313</v>
      </c>
      <c r="Q4095">
        <v>73.018868560543311</v>
      </c>
      <c r="R4095">
        <v>60.774643255704753</v>
      </c>
      <c r="S4095">
        <v>59.559250639013598</v>
      </c>
      <c r="T4095">
        <v>52.533762989246533</v>
      </c>
      <c r="U4095">
        <v>51.954295704295703</v>
      </c>
      <c r="V4095">
        <v>32.42510358015511</v>
      </c>
      <c r="W4095">
        <v>29.179291236537512</v>
      </c>
      <c r="X4095">
        <v>23.239565787011042</v>
      </c>
      <c r="Y4095">
        <v>18.442516131082929</v>
      </c>
      <c r="Z4095">
        <v>27.632226436349626</v>
      </c>
      <c r="AA4095">
        <v>21.932561259361123</v>
      </c>
      <c r="AB4095">
        <v>19.766673934253504</v>
      </c>
      <c r="AC4095">
        <v>20.347139345478521</v>
      </c>
      <c r="AD4095">
        <v>19.917952158744566</v>
      </c>
      <c r="AE4095">
        <v>21.06600706665283</v>
      </c>
      <c r="AF4095">
        <v>23.313583317791352</v>
      </c>
      <c r="AG4095">
        <v>32.24744660772987</v>
      </c>
      <c r="AH4095">
        <v>29.667496341764316</v>
      </c>
      <c r="AI4095">
        <v>27.510778170594058</v>
      </c>
      <c r="AJ4095">
        <v>25.451011908104253</v>
      </c>
      <c r="AK4095">
        <v>33.955575215779191</v>
      </c>
      <c r="AL4095">
        <v>32.11877906000533</v>
      </c>
      <c r="AM4095" t="s">
        <v>49</v>
      </c>
    </row>
    <row r="4096" spans="1:39" customFormat="1" hidden="1" x14ac:dyDescent="0.2">
      <c r="A4096" t="s">
        <v>363</v>
      </c>
      <c r="B4096" s="1" t="s">
        <v>57</v>
      </c>
      <c r="C4096" t="s">
        <v>494</v>
      </c>
      <c r="D4096" s="1" t="s">
        <v>202</v>
      </c>
      <c r="E4096" t="s">
        <v>49</v>
      </c>
      <c r="F4096" t="s">
        <v>49</v>
      </c>
      <c r="G4096" t="s">
        <v>49</v>
      </c>
      <c r="H4096" t="s">
        <v>49</v>
      </c>
      <c r="I4096" t="s">
        <v>49</v>
      </c>
      <c r="J4096" t="s">
        <v>49</v>
      </c>
      <c r="K4096" t="s">
        <v>49</v>
      </c>
      <c r="L4096">
        <v>2438230000</v>
      </c>
      <c r="M4096">
        <v>3128630000</v>
      </c>
      <c r="N4096">
        <v>4287900000</v>
      </c>
      <c r="O4096">
        <v>7556100000</v>
      </c>
      <c r="P4096">
        <v>9598300000</v>
      </c>
      <c r="Q4096">
        <v>11697300000</v>
      </c>
      <c r="R4096">
        <v>11578500000</v>
      </c>
      <c r="S4096">
        <v>13434100000</v>
      </c>
      <c r="T4096">
        <v>14509300000</v>
      </c>
      <c r="U4096">
        <v>16642000000</v>
      </c>
      <c r="V4096">
        <v>12208700000</v>
      </c>
      <c r="W4096">
        <v>13058900000</v>
      </c>
      <c r="X4096">
        <v>12416900000</v>
      </c>
      <c r="Y4096">
        <v>11604400000</v>
      </c>
      <c r="Z4096">
        <v>16698100000</v>
      </c>
      <c r="AA4096">
        <v>18922400000</v>
      </c>
      <c r="AB4096">
        <v>19524100000</v>
      </c>
      <c r="AC4096">
        <v>21462200000</v>
      </c>
      <c r="AD4096">
        <v>23808500000</v>
      </c>
      <c r="AE4096">
        <v>27799600000</v>
      </c>
      <c r="AF4096">
        <v>34210400000</v>
      </c>
      <c r="AG4096">
        <v>51276800000</v>
      </c>
      <c r="AH4096">
        <v>52216957182.345901</v>
      </c>
      <c r="AI4096">
        <v>52012600000</v>
      </c>
      <c r="AJ4096">
        <v>52494300000</v>
      </c>
      <c r="AK4096">
        <v>67820721200</v>
      </c>
      <c r="AL4096">
        <v>77752700000</v>
      </c>
      <c r="AM4096" t="s">
        <v>49</v>
      </c>
    </row>
    <row r="4097" spans="1:39" customFormat="1" hidden="1" x14ac:dyDescent="0.2">
      <c r="A4097" t="s">
        <v>363</v>
      </c>
      <c r="B4097" s="1" t="s">
        <v>57</v>
      </c>
      <c r="C4097" t="s">
        <v>34</v>
      </c>
      <c r="D4097" s="1" t="s">
        <v>113</v>
      </c>
      <c r="E4097" t="s">
        <v>49</v>
      </c>
      <c r="F4097" t="s">
        <v>49</v>
      </c>
      <c r="G4097" t="s">
        <v>49</v>
      </c>
      <c r="H4097">
        <v>1.0014185884712199E-2</v>
      </c>
      <c r="I4097">
        <v>0.112842476699455</v>
      </c>
      <c r="J4097">
        <v>1.93367318173961</v>
      </c>
      <c r="K4097">
        <v>11.339555018190399</v>
      </c>
      <c r="L4097">
        <v>14.7261823421022</v>
      </c>
      <c r="M4097">
        <v>18.187671241506902</v>
      </c>
      <c r="N4097">
        <v>20.328875303225701</v>
      </c>
      <c r="O4097">
        <v>21.893337809315501</v>
      </c>
      <c r="P4097">
        <v>30.4877822719561</v>
      </c>
      <c r="Q4097">
        <v>40.030245190851602</v>
      </c>
      <c r="R4097">
        <v>43.939063674799499</v>
      </c>
      <c r="S4097">
        <v>46.268380608726297</v>
      </c>
      <c r="T4097">
        <v>51.703101242279097</v>
      </c>
      <c r="U4097">
        <v>58.178540778186999</v>
      </c>
      <c r="V4097">
        <v>65.136219356752804</v>
      </c>
      <c r="W4097">
        <v>73.459166392460702</v>
      </c>
      <c r="X4097">
        <v>82.543984060540197</v>
      </c>
      <c r="Y4097">
        <v>93.0956205548394</v>
      </c>
      <c r="Z4097">
        <v>93.037232288027994</v>
      </c>
      <c r="AA4097">
        <v>100</v>
      </c>
      <c r="AB4097">
        <v>107.68725103356201</v>
      </c>
      <c r="AC4097">
        <v>112.583073435548</v>
      </c>
      <c r="AD4097">
        <v>117.759506896909</v>
      </c>
      <c r="AE4097">
        <v>123.75203566322401</v>
      </c>
      <c r="AF4097">
        <v>135.72658004852599</v>
      </c>
      <c r="AG4097">
        <v>144.35785264231299</v>
      </c>
      <c r="AH4097">
        <v>153.842495547244</v>
      </c>
      <c r="AI4097">
        <v>158.52708257063799</v>
      </c>
      <c r="AJ4097">
        <v>166.19627963692099</v>
      </c>
      <c r="AK4097">
        <v>172.45518370083599</v>
      </c>
      <c r="AL4097">
        <v>181.261454671574</v>
      </c>
      <c r="AM4097">
        <v>233.351098473523</v>
      </c>
    </row>
    <row r="4098" spans="1:39" customFormat="1" hidden="1" x14ac:dyDescent="0.2">
      <c r="A4098" t="s">
        <v>363</v>
      </c>
      <c r="B4098" s="1" t="s">
        <v>57</v>
      </c>
      <c r="C4098" t="s">
        <v>358</v>
      </c>
      <c r="D4098" s="1" t="s">
        <v>7</v>
      </c>
      <c r="E4098" t="s">
        <v>49</v>
      </c>
      <c r="F4098" t="s">
        <v>49</v>
      </c>
      <c r="G4098" t="s">
        <v>49</v>
      </c>
      <c r="H4098" t="s">
        <v>49</v>
      </c>
      <c r="I4098" t="s">
        <v>49</v>
      </c>
      <c r="J4098" t="s">
        <v>49</v>
      </c>
      <c r="K4098" t="s">
        <v>49</v>
      </c>
      <c r="L4098" t="s">
        <v>49</v>
      </c>
      <c r="M4098">
        <v>39.784946441650398</v>
      </c>
      <c r="N4098" t="s">
        <v>49</v>
      </c>
      <c r="O4098">
        <v>42.780750274658203</v>
      </c>
      <c r="P4098" t="s">
        <v>49</v>
      </c>
      <c r="Q4098">
        <v>34.574466705322301</v>
      </c>
      <c r="R4098" t="s">
        <v>49</v>
      </c>
      <c r="S4098">
        <v>17.989418029785199</v>
      </c>
      <c r="T4098">
        <v>21.164020538330099</v>
      </c>
      <c r="U4098">
        <v>14.7783250808716</v>
      </c>
      <c r="V4098">
        <v>30.243902206420898</v>
      </c>
      <c r="W4098">
        <v>31.707317352294901</v>
      </c>
      <c r="X4098">
        <v>29.611650466918899</v>
      </c>
      <c r="Y4098">
        <v>33.009708404541001</v>
      </c>
      <c r="Z4098">
        <v>26.794258117675799</v>
      </c>
      <c r="AA4098">
        <v>29.0476188659668</v>
      </c>
      <c r="AB4098">
        <v>30.805686950683601</v>
      </c>
      <c r="AC4098">
        <v>31.753555297851602</v>
      </c>
      <c r="AD4098">
        <v>23.696681976318398</v>
      </c>
      <c r="AE4098">
        <v>21.153846740722699</v>
      </c>
      <c r="AF4098">
        <v>18.095237731933601</v>
      </c>
      <c r="AG4098">
        <v>14.761904716491699</v>
      </c>
      <c r="AH4098">
        <v>21.428571701049801</v>
      </c>
      <c r="AI4098">
        <v>25.7142848968506</v>
      </c>
      <c r="AJ4098">
        <v>30</v>
      </c>
      <c r="AK4098">
        <v>31.904762268066399</v>
      </c>
      <c r="AL4098">
        <v>35.238094329833999</v>
      </c>
      <c r="AM4098">
        <v>42.924530029296903</v>
      </c>
    </row>
    <row r="4099" spans="1:39" customFormat="1" hidden="1" x14ac:dyDescent="0.2">
      <c r="A4099" t="s">
        <v>363</v>
      </c>
      <c r="B4099" s="1" t="s">
        <v>57</v>
      </c>
      <c r="C4099" t="s">
        <v>143</v>
      </c>
      <c r="D4099" s="1" t="s">
        <v>308</v>
      </c>
      <c r="E4099" t="s">
        <v>49</v>
      </c>
      <c r="F4099" t="s">
        <v>49</v>
      </c>
      <c r="G4099" t="s">
        <v>49</v>
      </c>
      <c r="H4099" t="s">
        <v>49</v>
      </c>
      <c r="I4099" t="s">
        <v>49</v>
      </c>
      <c r="J4099" t="s">
        <v>49</v>
      </c>
      <c r="K4099" t="s">
        <v>49</v>
      </c>
      <c r="L4099" t="s">
        <v>49</v>
      </c>
      <c r="M4099" t="s">
        <v>49</v>
      </c>
      <c r="N4099" t="s">
        <v>49</v>
      </c>
      <c r="O4099" t="s">
        <v>49</v>
      </c>
      <c r="P4099" t="s">
        <v>49</v>
      </c>
      <c r="Q4099" t="s">
        <v>49</v>
      </c>
      <c r="R4099" t="s">
        <v>49</v>
      </c>
      <c r="S4099" t="s">
        <v>49</v>
      </c>
      <c r="T4099">
        <v>31.8</v>
      </c>
      <c r="U4099">
        <v>24.6</v>
      </c>
      <c r="V4099">
        <v>22</v>
      </c>
      <c r="W4099">
        <v>18.8</v>
      </c>
      <c r="X4099">
        <v>14.6</v>
      </c>
      <c r="Y4099">
        <v>13.4</v>
      </c>
      <c r="Z4099">
        <v>11.4</v>
      </c>
      <c r="AA4099">
        <v>11.9</v>
      </c>
      <c r="AB4099">
        <v>9.9</v>
      </c>
      <c r="AC4099">
        <v>8.6999999999999993</v>
      </c>
      <c r="AD4099">
        <v>8.1</v>
      </c>
      <c r="AE4099">
        <v>0</v>
      </c>
      <c r="AF4099">
        <v>0</v>
      </c>
      <c r="AG4099">
        <v>0</v>
      </c>
      <c r="AH4099">
        <v>0</v>
      </c>
      <c r="AI4099">
        <v>0</v>
      </c>
      <c r="AJ4099">
        <v>0</v>
      </c>
      <c r="AK4099" t="s">
        <v>49</v>
      </c>
      <c r="AL4099" t="s">
        <v>49</v>
      </c>
      <c r="AM4099" t="s">
        <v>49</v>
      </c>
    </row>
    <row r="4100" spans="1:39" customFormat="1" hidden="1" x14ac:dyDescent="0.2">
      <c r="A4100" t="s">
        <v>363</v>
      </c>
      <c r="B4100" s="1" t="s">
        <v>57</v>
      </c>
      <c r="C4100" t="s">
        <v>186</v>
      </c>
      <c r="D4100" s="1" t="s">
        <v>144</v>
      </c>
      <c r="E4100" t="s">
        <v>49</v>
      </c>
      <c r="F4100" t="s">
        <v>49</v>
      </c>
      <c r="G4100" t="s">
        <v>49</v>
      </c>
      <c r="H4100" t="s">
        <v>49</v>
      </c>
      <c r="I4100" t="s">
        <v>49</v>
      </c>
      <c r="J4100" t="s">
        <v>49</v>
      </c>
      <c r="K4100" t="s">
        <v>49</v>
      </c>
      <c r="L4100" t="s">
        <v>49</v>
      </c>
      <c r="M4100">
        <v>-0.437426507472992</v>
      </c>
      <c r="N4100" t="s">
        <v>49</v>
      </c>
      <c r="O4100">
        <v>-0.39980563521385198</v>
      </c>
      <c r="P4100" t="s">
        <v>49</v>
      </c>
      <c r="Q4100">
        <v>-0.62319624423980702</v>
      </c>
      <c r="R4100" t="s">
        <v>49</v>
      </c>
      <c r="S4100">
        <v>-0.98035019636154197</v>
      </c>
      <c r="T4100">
        <v>-0.88417309522628795</v>
      </c>
      <c r="U4100">
        <v>-1.0395755767822299</v>
      </c>
      <c r="V4100">
        <v>-0.67262589931488004</v>
      </c>
      <c r="W4100">
        <v>-0.64321190118789695</v>
      </c>
      <c r="X4100">
        <v>-0.66076451539993297</v>
      </c>
      <c r="Y4100">
        <v>-0.63442969322204601</v>
      </c>
      <c r="Z4100">
        <v>-0.70145785808563199</v>
      </c>
      <c r="AA4100">
        <v>-0.67186504602432295</v>
      </c>
      <c r="AB4100">
        <v>-0.62515050172805797</v>
      </c>
      <c r="AC4100">
        <v>-0.61425912380218495</v>
      </c>
      <c r="AD4100">
        <v>-0.75240665674209595</v>
      </c>
      <c r="AE4100">
        <v>-0.85272383689880404</v>
      </c>
      <c r="AF4100">
        <v>-0.93696516752242998</v>
      </c>
      <c r="AG4100">
        <v>-0.97633188962936401</v>
      </c>
      <c r="AH4100">
        <v>-0.82358646392822299</v>
      </c>
      <c r="AI4100">
        <v>-0.74642908573150601</v>
      </c>
      <c r="AJ4100">
        <v>-0.64448922872543302</v>
      </c>
      <c r="AK4100">
        <v>-0.57100999355316195</v>
      </c>
      <c r="AL4100">
        <v>-0.46891924738884</v>
      </c>
      <c r="AM4100">
        <v>-0.34193229675293002</v>
      </c>
    </row>
    <row r="4101" spans="1:39" customFormat="1" hidden="1" x14ac:dyDescent="0.2">
      <c r="A4101" t="s">
        <v>363</v>
      </c>
      <c r="B4101" s="1" t="s">
        <v>57</v>
      </c>
      <c r="C4101" t="s">
        <v>418</v>
      </c>
      <c r="D4101" s="1" t="s">
        <v>461</v>
      </c>
      <c r="E4101" t="s">
        <v>49</v>
      </c>
      <c r="F4101" t="s">
        <v>49</v>
      </c>
      <c r="G4101" t="s">
        <v>49</v>
      </c>
      <c r="H4101" t="s">
        <v>49</v>
      </c>
      <c r="I4101" t="s">
        <v>49</v>
      </c>
      <c r="J4101" t="s">
        <v>49</v>
      </c>
      <c r="K4101" t="s">
        <v>49</v>
      </c>
      <c r="L4101" t="s">
        <v>49</v>
      </c>
      <c r="M4101" t="s">
        <v>49</v>
      </c>
      <c r="N4101" t="s">
        <v>49</v>
      </c>
      <c r="O4101" t="s">
        <v>49</v>
      </c>
      <c r="P4101" t="s">
        <v>49</v>
      </c>
      <c r="Q4101" t="s">
        <v>49</v>
      </c>
      <c r="R4101" t="s">
        <v>49</v>
      </c>
      <c r="S4101" t="s">
        <v>49</v>
      </c>
      <c r="T4101" t="s">
        <v>49</v>
      </c>
      <c r="U4101" t="s">
        <v>49</v>
      </c>
      <c r="V4101">
        <v>4</v>
      </c>
      <c r="W4101">
        <v>4</v>
      </c>
      <c r="X4101">
        <v>4</v>
      </c>
      <c r="Y4101">
        <v>4</v>
      </c>
      <c r="Z4101">
        <v>4</v>
      </c>
      <c r="AA4101">
        <v>4</v>
      </c>
      <c r="AB4101">
        <v>4</v>
      </c>
      <c r="AC4101">
        <v>4</v>
      </c>
      <c r="AD4101">
        <v>4</v>
      </c>
      <c r="AE4101">
        <v>4</v>
      </c>
      <c r="AF4101">
        <v>4</v>
      </c>
      <c r="AG4101">
        <v>4</v>
      </c>
      <c r="AH4101">
        <v>4</v>
      </c>
      <c r="AI4101">
        <v>4</v>
      </c>
      <c r="AJ4101">
        <v>4</v>
      </c>
      <c r="AK4101" t="s">
        <v>49</v>
      </c>
      <c r="AL4101" t="s">
        <v>49</v>
      </c>
      <c r="AM4101" t="s">
        <v>49</v>
      </c>
    </row>
    <row r="4102" spans="1:39" customFormat="1" hidden="1" x14ac:dyDescent="0.2">
      <c r="A4102" t="s">
        <v>363</v>
      </c>
      <c r="B4102" s="1" t="s">
        <v>57</v>
      </c>
      <c r="C4102" t="s">
        <v>507</v>
      </c>
      <c r="D4102" s="1" t="s">
        <v>216</v>
      </c>
      <c r="E4102" t="s">
        <v>49</v>
      </c>
      <c r="F4102" t="s">
        <v>49</v>
      </c>
      <c r="G4102" t="s">
        <v>49</v>
      </c>
      <c r="H4102" t="s">
        <v>49</v>
      </c>
      <c r="I4102" t="s">
        <v>49</v>
      </c>
      <c r="J4102" t="s">
        <v>49</v>
      </c>
      <c r="K4102" t="s">
        <v>49</v>
      </c>
      <c r="L4102" t="s">
        <v>49</v>
      </c>
      <c r="M4102" t="s">
        <v>49</v>
      </c>
      <c r="N4102" t="s">
        <v>49</v>
      </c>
      <c r="O4102" t="s">
        <v>49</v>
      </c>
      <c r="P4102" t="s">
        <v>49</v>
      </c>
      <c r="Q4102" t="s">
        <v>49</v>
      </c>
      <c r="R4102" t="s">
        <v>49</v>
      </c>
      <c r="S4102" t="s">
        <v>49</v>
      </c>
      <c r="T4102" t="s">
        <v>49</v>
      </c>
      <c r="U4102" t="s">
        <v>49</v>
      </c>
      <c r="V4102">
        <v>4</v>
      </c>
      <c r="W4102">
        <v>3.5</v>
      </c>
      <c r="X4102">
        <v>3.5</v>
      </c>
      <c r="Y4102">
        <v>3.5</v>
      </c>
      <c r="Z4102">
        <v>3.5</v>
      </c>
      <c r="AA4102">
        <v>3.5</v>
      </c>
      <c r="AB4102">
        <v>3.5</v>
      </c>
      <c r="AC4102">
        <v>3.5</v>
      </c>
      <c r="AD4102">
        <v>3.5</v>
      </c>
      <c r="AE4102">
        <v>3.5</v>
      </c>
      <c r="AF4102">
        <v>3.5</v>
      </c>
      <c r="AG4102">
        <v>3.5</v>
      </c>
      <c r="AH4102">
        <v>4</v>
      </c>
      <c r="AI4102">
        <v>4</v>
      </c>
      <c r="AJ4102">
        <v>4</v>
      </c>
      <c r="AK4102" t="s">
        <v>49</v>
      </c>
      <c r="AL4102" t="s">
        <v>49</v>
      </c>
      <c r="AM4102" t="s">
        <v>49</v>
      </c>
    </row>
    <row r="4103" spans="1:39" customFormat="1" hidden="1" x14ac:dyDescent="0.2">
      <c r="A4103" t="s">
        <v>363</v>
      </c>
      <c r="B4103" s="1" t="s">
        <v>57</v>
      </c>
      <c r="C4103" t="s">
        <v>118</v>
      </c>
      <c r="D4103" s="1" t="s">
        <v>580</v>
      </c>
      <c r="E4103" t="s">
        <v>49</v>
      </c>
      <c r="F4103" t="s">
        <v>49</v>
      </c>
      <c r="G4103" t="s">
        <v>49</v>
      </c>
      <c r="H4103" t="s">
        <v>49</v>
      </c>
      <c r="I4103" t="s">
        <v>49</v>
      </c>
      <c r="J4103" t="s">
        <v>49</v>
      </c>
      <c r="K4103" t="s">
        <v>49</v>
      </c>
      <c r="L4103" t="s">
        <v>49</v>
      </c>
      <c r="M4103" t="s">
        <v>49</v>
      </c>
      <c r="N4103" t="s">
        <v>49</v>
      </c>
      <c r="O4103" t="s">
        <v>49</v>
      </c>
      <c r="P4103" t="s">
        <v>49</v>
      </c>
      <c r="Q4103" t="s">
        <v>49</v>
      </c>
      <c r="R4103" t="s">
        <v>49</v>
      </c>
      <c r="S4103" t="s">
        <v>49</v>
      </c>
      <c r="T4103" t="s">
        <v>49</v>
      </c>
      <c r="U4103" t="s">
        <v>49</v>
      </c>
      <c r="V4103">
        <v>3</v>
      </c>
      <c r="W4103">
        <v>4</v>
      </c>
      <c r="X4103">
        <v>4</v>
      </c>
      <c r="Y4103">
        <v>4</v>
      </c>
      <c r="Z4103">
        <v>4</v>
      </c>
      <c r="AA4103">
        <v>4</v>
      </c>
      <c r="AB4103">
        <v>4</v>
      </c>
      <c r="AC4103">
        <v>4</v>
      </c>
      <c r="AD4103">
        <v>4</v>
      </c>
      <c r="AE4103">
        <v>4</v>
      </c>
      <c r="AF4103">
        <v>4</v>
      </c>
      <c r="AG4103">
        <v>4</v>
      </c>
      <c r="AH4103">
        <v>4</v>
      </c>
      <c r="AI4103">
        <v>4</v>
      </c>
      <c r="AJ4103">
        <v>4</v>
      </c>
      <c r="AK4103" t="s">
        <v>49</v>
      </c>
      <c r="AL4103" t="s">
        <v>49</v>
      </c>
      <c r="AM4103" t="s">
        <v>49</v>
      </c>
    </row>
    <row r="4104" spans="1:39" customFormat="1" hidden="1" x14ac:dyDescent="0.2">
      <c r="A4104" t="s">
        <v>363</v>
      </c>
      <c r="B4104" s="1" t="s">
        <v>57</v>
      </c>
      <c r="C4104" t="s">
        <v>508</v>
      </c>
      <c r="D4104" s="1" t="s">
        <v>500</v>
      </c>
      <c r="E4104" t="s">
        <v>49</v>
      </c>
      <c r="F4104" t="s">
        <v>49</v>
      </c>
      <c r="G4104" t="s">
        <v>49</v>
      </c>
      <c r="H4104" t="s">
        <v>49</v>
      </c>
      <c r="I4104" t="s">
        <v>49</v>
      </c>
      <c r="J4104" t="s">
        <v>49</v>
      </c>
      <c r="K4104" t="s">
        <v>49</v>
      </c>
      <c r="L4104" t="s">
        <v>49</v>
      </c>
      <c r="M4104" t="s">
        <v>49</v>
      </c>
      <c r="N4104" t="s">
        <v>49</v>
      </c>
      <c r="O4104" t="s">
        <v>49</v>
      </c>
      <c r="P4104" t="s">
        <v>49</v>
      </c>
      <c r="Q4104" t="s">
        <v>49</v>
      </c>
      <c r="R4104" t="s">
        <v>49</v>
      </c>
      <c r="S4104" t="s">
        <v>49</v>
      </c>
      <c r="T4104" t="s">
        <v>49</v>
      </c>
      <c r="U4104" t="s">
        <v>49</v>
      </c>
      <c r="V4104">
        <v>3.5</v>
      </c>
      <c r="W4104">
        <v>4</v>
      </c>
      <c r="X4104">
        <v>4</v>
      </c>
      <c r="Y4104">
        <v>4</v>
      </c>
      <c r="Z4104">
        <v>3.5</v>
      </c>
      <c r="AA4104">
        <v>3.5</v>
      </c>
      <c r="AB4104">
        <v>3.5</v>
      </c>
      <c r="AC4104">
        <v>3.5</v>
      </c>
      <c r="AD4104">
        <v>3.5</v>
      </c>
      <c r="AE4104">
        <v>3.5</v>
      </c>
      <c r="AF4104">
        <v>3.5</v>
      </c>
      <c r="AG4104">
        <v>3.5</v>
      </c>
      <c r="AH4104">
        <v>3.5</v>
      </c>
      <c r="AI4104">
        <v>3.5</v>
      </c>
      <c r="AJ4104">
        <v>3.5</v>
      </c>
      <c r="AK4104" t="s">
        <v>49</v>
      </c>
      <c r="AL4104" t="s">
        <v>49</v>
      </c>
      <c r="AM4104" t="s">
        <v>49</v>
      </c>
    </row>
    <row r="4105" spans="1:39" customFormat="1" hidden="1" x14ac:dyDescent="0.2">
      <c r="A4105" t="s">
        <v>363</v>
      </c>
      <c r="B4105" s="1" t="s">
        <v>57</v>
      </c>
      <c r="C4105" t="s">
        <v>528</v>
      </c>
      <c r="D4105" s="1" t="s">
        <v>397</v>
      </c>
      <c r="E4105" t="s">
        <v>49</v>
      </c>
      <c r="F4105" t="s">
        <v>49</v>
      </c>
      <c r="G4105" t="s">
        <v>49</v>
      </c>
      <c r="H4105" t="s">
        <v>49</v>
      </c>
      <c r="I4105" t="s">
        <v>49</v>
      </c>
      <c r="J4105" t="s">
        <v>49</v>
      </c>
      <c r="K4105" t="s">
        <v>49</v>
      </c>
      <c r="L4105" t="s">
        <v>49</v>
      </c>
      <c r="M4105" t="s">
        <v>49</v>
      </c>
      <c r="N4105" t="s">
        <v>49</v>
      </c>
      <c r="O4105" t="s">
        <v>49</v>
      </c>
      <c r="P4105" t="s">
        <v>49</v>
      </c>
      <c r="Q4105" t="s">
        <v>49</v>
      </c>
      <c r="R4105" t="s">
        <v>49</v>
      </c>
      <c r="S4105" t="s">
        <v>49</v>
      </c>
      <c r="T4105" t="s">
        <v>49</v>
      </c>
      <c r="U4105" t="s">
        <v>49</v>
      </c>
      <c r="V4105">
        <v>3.5</v>
      </c>
      <c r="W4105">
        <v>3.5</v>
      </c>
      <c r="X4105">
        <v>3.5</v>
      </c>
      <c r="Y4105">
        <v>3.5</v>
      </c>
      <c r="Z4105">
        <v>3.5</v>
      </c>
      <c r="AA4105">
        <v>3.5</v>
      </c>
      <c r="AB4105">
        <v>3.5</v>
      </c>
      <c r="AC4105">
        <v>3.5</v>
      </c>
      <c r="AD4105">
        <v>3.5</v>
      </c>
      <c r="AE4105">
        <v>3</v>
      </c>
      <c r="AF4105">
        <v>2.5</v>
      </c>
      <c r="AG4105">
        <v>2.5</v>
      </c>
      <c r="AH4105">
        <v>2.5</v>
      </c>
      <c r="AI4105">
        <v>2.5</v>
      </c>
      <c r="AJ4105">
        <v>2.5</v>
      </c>
      <c r="AK4105" t="s">
        <v>49</v>
      </c>
      <c r="AL4105" t="s">
        <v>49</v>
      </c>
      <c r="AM4105" t="s">
        <v>49</v>
      </c>
    </row>
    <row r="4106" spans="1:39" customFormat="1" hidden="1" x14ac:dyDescent="0.2">
      <c r="A4106" t="s">
        <v>363</v>
      </c>
      <c r="B4106" s="1" t="s">
        <v>57</v>
      </c>
      <c r="C4106" t="s">
        <v>521</v>
      </c>
      <c r="D4106" s="1" t="s">
        <v>111</v>
      </c>
      <c r="E4106" t="s">
        <v>49</v>
      </c>
      <c r="F4106" t="s">
        <v>49</v>
      </c>
      <c r="G4106" t="s">
        <v>49</v>
      </c>
      <c r="H4106" t="s">
        <v>49</v>
      </c>
      <c r="I4106" t="s">
        <v>49</v>
      </c>
      <c r="J4106" t="s">
        <v>49</v>
      </c>
      <c r="K4106" t="s">
        <v>49</v>
      </c>
      <c r="L4106" t="s">
        <v>49</v>
      </c>
      <c r="M4106" t="s">
        <v>49</v>
      </c>
      <c r="N4106" t="s">
        <v>49</v>
      </c>
      <c r="O4106" t="s">
        <v>49</v>
      </c>
      <c r="P4106" t="s">
        <v>49</v>
      </c>
      <c r="Q4106" t="s">
        <v>49</v>
      </c>
      <c r="R4106" t="s">
        <v>49</v>
      </c>
      <c r="S4106" t="s">
        <v>49</v>
      </c>
      <c r="T4106" t="s">
        <v>49</v>
      </c>
      <c r="U4106" t="s">
        <v>49</v>
      </c>
      <c r="V4106">
        <v>3.5</v>
      </c>
      <c r="W4106">
        <v>4</v>
      </c>
      <c r="X4106">
        <v>4</v>
      </c>
      <c r="Y4106">
        <v>4</v>
      </c>
      <c r="Z4106">
        <v>3.5</v>
      </c>
      <c r="AA4106">
        <v>3.5</v>
      </c>
      <c r="AB4106">
        <v>3.5</v>
      </c>
      <c r="AC4106">
        <v>4</v>
      </c>
      <c r="AD4106">
        <v>4.5</v>
      </c>
      <c r="AE4106">
        <v>4.5</v>
      </c>
      <c r="AF4106">
        <v>4.5</v>
      </c>
      <c r="AG4106">
        <v>4.5</v>
      </c>
      <c r="AH4106">
        <v>4.5</v>
      </c>
      <c r="AI4106">
        <v>4.5</v>
      </c>
      <c r="AJ4106">
        <v>4.5</v>
      </c>
      <c r="AK4106" t="s">
        <v>49</v>
      </c>
      <c r="AL4106" t="s">
        <v>49</v>
      </c>
      <c r="AM4106" t="s">
        <v>49</v>
      </c>
    </row>
    <row r="4107" spans="1:39" customFormat="1" hidden="1" x14ac:dyDescent="0.2">
      <c r="A4107" t="s">
        <v>363</v>
      </c>
      <c r="B4107" s="1" t="s">
        <v>57</v>
      </c>
      <c r="C4107" t="s">
        <v>50</v>
      </c>
      <c r="D4107" s="1" t="s">
        <v>569</v>
      </c>
      <c r="E4107" t="s">
        <v>49</v>
      </c>
      <c r="F4107" t="s">
        <v>49</v>
      </c>
      <c r="G4107" t="s">
        <v>49</v>
      </c>
      <c r="H4107" t="s">
        <v>49</v>
      </c>
      <c r="I4107" t="s">
        <v>49</v>
      </c>
      <c r="J4107" t="s">
        <v>49</v>
      </c>
      <c r="K4107" t="s">
        <v>49</v>
      </c>
      <c r="L4107">
        <v>-4.8266382703560273</v>
      </c>
      <c r="M4107">
        <v>-11.316588441361542</v>
      </c>
      <c r="N4107">
        <v>-14.242406197168883</v>
      </c>
      <c r="O4107">
        <v>-19.703688169615965</v>
      </c>
      <c r="P4107">
        <v>-5.7978295270223219</v>
      </c>
      <c r="Q4107">
        <v>-7.6209065568475749</v>
      </c>
      <c r="R4107">
        <v>-1.8086362927997752</v>
      </c>
      <c r="S4107">
        <v>-1.1914660927551506</v>
      </c>
      <c r="T4107">
        <v>-6.5692115500199142</v>
      </c>
      <c r="U4107">
        <v>-1.775426070804196</v>
      </c>
      <c r="V4107">
        <v>-7.5563617370923177</v>
      </c>
      <c r="W4107">
        <v>-11.337765476084046</v>
      </c>
      <c r="X4107">
        <v>-15.248207133557351</v>
      </c>
      <c r="Y4107">
        <v>-16.112275604120978</v>
      </c>
      <c r="Z4107">
        <v>-8.9198617854126265</v>
      </c>
      <c r="AA4107">
        <v>-6.9027952092071327</v>
      </c>
      <c r="AB4107">
        <v>-10.125009876870305</v>
      </c>
      <c r="AC4107">
        <v>-7.3901681578825986</v>
      </c>
      <c r="AD4107">
        <v>-5.1629417177853805</v>
      </c>
      <c r="AE4107">
        <v>-6.0458519577449472</v>
      </c>
      <c r="AF4107">
        <v>-5.9348407126256362</v>
      </c>
      <c r="AG4107">
        <v>-3.61317606262444</v>
      </c>
      <c r="AH4107">
        <v>-5.8345088608541404</v>
      </c>
      <c r="AI4107">
        <v>-10.768609476527676</v>
      </c>
      <c r="AJ4107">
        <v>-9.4223009085099214</v>
      </c>
      <c r="AK4107">
        <v>-7.6907854296375522</v>
      </c>
      <c r="AL4107">
        <v>-12.411024221390479</v>
      </c>
      <c r="AM4107">
        <v>-15.777048903891885</v>
      </c>
    </row>
    <row r="4108" spans="1:39" customFormat="1" hidden="1" x14ac:dyDescent="0.2">
      <c r="A4108" t="s">
        <v>363</v>
      </c>
      <c r="B4108" s="1" t="s">
        <v>57</v>
      </c>
      <c r="C4108" t="s">
        <v>229</v>
      </c>
      <c r="D4108" s="1" t="s">
        <v>536</v>
      </c>
      <c r="E4108" t="s">
        <v>49</v>
      </c>
      <c r="F4108" t="s">
        <v>49</v>
      </c>
      <c r="G4108" t="s">
        <v>49</v>
      </c>
      <c r="H4108" t="s">
        <v>49</v>
      </c>
      <c r="I4108" t="s">
        <v>49</v>
      </c>
      <c r="J4108" t="s">
        <v>49</v>
      </c>
      <c r="K4108" t="s">
        <v>49</v>
      </c>
      <c r="L4108">
        <v>26.5</v>
      </c>
      <c r="M4108">
        <v>25.425000000000001</v>
      </c>
      <c r="N4108">
        <v>23.466666666666701</v>
      </c>
      <c r="O4108">
        <v>21.675000000000001</v>
      </c>
      <c r="P4108">
        <v>27.5416666666667</v>
      </c>
      <c r="Q4108">
        <v>24.866666666666699</v>
      </c>
      <c r="R4108">
        <v>20.933333333333302</v>
      </c>
      <c r="S4108">
        <v>14.2</v>
      </c>
      <c r="T4108">
        <v>12.5508333333333</v>
      </c>
      <c r="U4108">
        <v>15.115</v>
      </c>
      <c r="V4108">
        <v>13.215</v>
      </c>
      <c r="W4108">
        <v>11.88</v>
      </c>
      <c r="X4108">
        <v>15.01</v>
      </c>
      <c r="Y4108">
        <v>17.934166666666702</v>
      </c>
      <c r="Z4108">
        <v>14.942500000000001</v>
      </c>
      <c r="AA4108">
        <v>7.66916666666667</v>
      </c>
      <c r="AB4108">
        <v>7.5728668010437898</v>
      </c>
      <c r="AC4108">
        <v>7.6319479660640601</v>
      </c>
      <c r="AD4108">
        <v>7.2283333333333299</v>
      </c>
      <c r="AE4108">
        <v>5.7166666666666703</v>
      </c>
      <c r="AF4108">
        <v>11.9707089285202</v>
      </c>
      <c r="AG4108">
        <v>10.7260154440301</v>
      </c>
      <c r="AH4108">
        <v>5.7726050235167898</v>
      </c>
      <c r="AI4108">
        <v>4.4908333333333301</v>
      </c>
      <c r="AJ4108">
        <v>4.6041666666666696</v>
      </c>
      <c r="AK4108">
        <v>3.8291666666666702</v>
      </c>
      <c r="AL4108">
        <v>3.4550000000000001</v>
      </c>
      <c r="AM4108">
        <v>9.3158333333333303</v>
      </c>
    </row>
    <row r="4109" spans="1:39" customFormat="1" hidden="1" x14ac:dyDescent="0.2">
      <c r="A4109" t="s">
        <v>363</v>
      </c>
      <c r="B4109" s="1" t="s">
        <v>57</v>
      </c>
      <c r="C4109" t="s">
        <v>522</v>
      </c>
      <c r="D4109" s="1" t="s">
        <v>468</v>
      </c>
      <c r="E4109" t="s">
        <v>49</v>
      </c>
      <c r="F4109" t="s">
        <v>49</v>
      </c>
      <c r="G4109" t="s">
        <v>49</v>
      </c>
      <c r="H4109" t="s">
        <v>49</v>
      </c>
      <c r="I4109" t="s">
        <v>49</v>
      </c>
      <c r="J4109" t="s">
        <v>49</v>
      </c>
      <c r="K4109" t="s">
        <v>49</v>
      </c>
      <c r="L4109" t="s">
        <v>49</v>
      </c>
      <c r="M4109" t="s">
        <v>49</v>
      </c>
      <c r="N4109" t="s">
        <v>49</v>
      </c>
      <c r="O4109" t="s">
        <v>49</v>
      </c>
      <c r="P4109" t="s">
        <v>49</v>
      </c>
      <c r="Q4109" t="s">
        <v>49</v>
      </c>
      <c r="R4109" t="s">
        <v>49</v>
      </c>
      <c r="S4109" t="s">
        <v>49</v>
      </c>
      <c r="T4109" t="s">
        <v>49</v>
      </c>
      <c r="U4109" t="s">
        <v>49</v>
      </c>
      <c r="V4109" t="s">
        <v>49</v>
      </c>
      <c r="W4109" t="s">
        <v>49</v>
      </c>
      <c r="X4109" t="s">
        <v>49</v>
      </c>
      <c r="Y4109" t="s">
        <v>49</v>
      </c>
      <c r="Z4109" t="s">
        <v>49</v>
      </c>
      <c r="AA4109" t="s">
        <v>49</v>
      </c>
      <c r="AB4109" t="s">
        <v>49</v>
      </c>
      <c r="AC4109" t="s">
        <v>49</v>
      </c>
      <c r="AD4109">
        <v>0</v>
      </c>
      <c r="AE4109">
        <v>6</v>
      </c>
      <c r="AF4109">
        <v>6</v>
      </c>
      <c r="AG4109">
        <v>6</v>
      </c>
      <c r="AH4109">
        <v>6</v>
      </c>
      <c r="AI4109">
        <v>6</v>
      </c>
      <c r="AJ4109">
        <v>6</v>
      </c>
      <c r="AK4109" t="s">
        <v>49</v>
      </c>
      <c r="AL4109" t="s">
        <v>49</v>
      </c>
      <c r="AM4109" t="s">
        <v>49</v>
      </c>
    </row>
    <row r="4110" spans="1:39" customFormat="1" hidden="1" x14ac:dyDescent="0.2">
      <c r="A4110" t="s">
        <v>363</v>
      </c>
      <c r="B4110" s="1" t="s">
        <v>57</v>
      </c>
      <c r="C4110" t="s">
        <v>28</v>
      </c>
      <c r="D4110" s="1" t="s">
        <v>553</v>
      </c>
      <c r="E4110" t="s">
        <v>49</v>
      </c>
      <c r="F4110" t="s">
        <v>49</v>
      </c>
      <c r="G4110" t="s">
        <v>49</v>
      </c>
      <c r="H4110" t="s">
        <v>49</v>
      </c>
      <c r="I4110" t="s">
        <v>49</v>
      </c>
      <c r="J4110" t="s">
        <v>49</v>
      </c>
      <c r="K4110" t="s">
        <v>49</v>
      </c>
      <c r="L4110" t="s">
        <v>49</v>
      </c>
      <c r="M4110" t="s">
        <v>49</v>
      </c>
      <c r="N4110" t="s">
        <v>49</v>
      </c>
      <c r="O4110" t="s">
        <v>49</v>
      </c>
      <c r="P4110" t="s">
        <v>49</v>
      </c>
      <c r="Q4110" t="s">
        <v>49</v>
      </c>
      <c r="R4110" t="s">
        <v>49</v>
      </c>
      <c r="S4110" t="s">
        <v>49</v>
      </c>
      <c r="T4110" t="s">
        <v>49</v>
      </c>
      <c r="U4110" t="s">
        <v>49</v>
      </c>
      <c r="V4110" t="s">
        <v>49</v>
      </c>
      <c r="W4110" t="s">
        <v>49</v>
      </c>
      <c r="X4110" t="s">
        <v>49</v>
      </c>
      <c r="Y4110" t="s">
        <v>49</v>
      </c>
      <c r="Z4110" t="s">
        <v>49</v>
      </c>
      <c r="AA4110">
        <v>29.497046030423967</v>
      </c>
      <c r="AB4110">
        <v>29.927832399916571</v>
      </c>
      <c r="AC4110">
        <v>33.702487805817995</v>
      </c>
      <c r="AD4110">
        <v>35.735088342666813</v>
      </c>
      <c r="AE4110">
        <v>31.403844734764942</v>
      </c>
      <c r="AF4110">
        <v>28.937135290871872</v>
      </c>
      <c r="AG4110">
        <v>25.842113004734728</v>
      </c>
      <c r="AH4110">
        <v>23.13367990673925</v>
      </c>
      <c r="AI4110">
        <v>23.643592697931371</v>
      </c>
      <c r="AJ4110">
        <v>25.324225268260392</v>
      </c>
      <c r="AK4110">
        <v>28.674819551440535</v>
      </c>
      <c r="AL4110">
        <v>28.53093498909811</v>
      </c>
      <c r="AM4110">
        <v>27.705664013395126</v>
      </c>
    </row>
    <row r="4111" spans="1:39" customFormat="1" hidden="1" x14ac:dyDescent="0.2">
      <c r="A4111" t="s">
        <v>363</v>
      </c>
      <c r="B4111" s="1" t="s">
        <v>57</v>
      </c>
      <c r="C4111" t="s">
        <v>342</v>
      </c>
      <c r="D4111" s="1" t="s">
        <v>491</v>
      </c>
      <c r="E4111" t="s">
        <v>49</v>
      </c>
      <c r="F4111" t="s">
        <v>49</v>
      </c>
      <c r="G4111" t="s">
        <v>49</v>
      </c>
      <c r="H4111" t="s">
        <v>49</v>
      </c>
      <c r="I4111" t="s">
        <v>49</v>
      </c>
      <c r="J4111" t="s">
        <v>49</v>
      </c>
      <c r="K4111" t="s">
        <v>49</v>
      </c>
      <c r="L4111" t="s">
        <v>49</v>
      </c>
      <c r="M4111" t="s">
        <v>49</v>
      </c>
      <c r="N4111" t="s">
        <v>49</v>
      </c>
      <c r="O4111" t="s">
        <v>49</v>
      </c>
      <c r="P4111" t="s">
        <v>49</v>
      </c>
      <c r="Q4111" t="s">
        <v>49</v>
      </c>
      <c r="R4111" t="s">
        <v>49</v>
      </c>
      <c r="S4111" t="s">
        <v>49</v>
      </c>
      <c r="T4111" t="s">
        <v>49</v>
      </c>
      <c r="U4111" t="s">
        <v>49</v>
      </c>
      <c r="V4111" t="s">
        <v>49</v>
      </c>
      <c r="W4111" t="s">
        <v>49</v>
      </c>
      <c r="X4111" t="s">
        <v>49</v>
      </c>
      <c r="Y4111" t="s">
        <v>49</v>
      </c>
      <c r="Z4111" t="s">
        <v>49</v>
      </c>
      <c r="AA4111" t="s">
        <v>49</v>
      </c>
      <c r="AB4111" t="s">
        <v>49</v>
      </c>
      <c r="AC4111" t="s">
        <v>49</v>
      </c>
      <c r="AD4111" t="s">
        <v>49</v>
      </c>
      <c r="AE4111" t="s">
        <v>49</v>
      </c>
      <c r="AF4111">
        <v>71.393439999999998</v>
      </c>
      <c r="AG4111">
        <v>72.520399999999995</v>
      </c>
      <c r="AH4111">
        <v>72.726020000000005</v>
      </c>
      <c r="AI4111">
        <v>73.125460000000004</v>
      </c>
      <c r="AJ4111">
        <v>74.390910000000005</v>
      </c>
      <c r="AK4111" t="s">
        <v>49</v>
      </c>
      <c r="AL4111" t="s">
        <v>49</v>
      </c>
      <c r="AM4111" t="s">
        <v>49</v>
      </c>
    </row>
    <row r="4112" spans="1:39" customFormat="1" hidden="1" x14ac:dyDescent="0.2">
      <c r="A4112" t="s">
        <v>363</v>
      </c>
      <c r="B4112" s="1" t="s">
        <v>57</v>
      </c>
      <c r="C4112" t="s">
        <v>207</v>
      </c>
      <c r="D4112" s="1" t="s">
        <v>110</v>
      </c>
      <c r="E4112" t="s">
        <v>49</v>
      </c>
      <c r="F4112" t="s">
        <v>49</v>
      </c>
      <c r="G4112" t="s">
        <v>49</v>
      </c>
      <c r="H4112" t="s">
        <v>49</v>
      </c>
      <c r="I4112" t="s">
        <v>49</v>
      </c>
      <c r="J4112" t="s">
        <v>49</v>
      </c>
      <c r="K4112" t="s">
        <v>49</v>
      </c>
      <c r="L4112" t="s">
        <v>49</v>
      </c>
      <c r="M4112" t="s">
        <v>49</v>
      </c>
      <c r="N4112" t="s">
        <v>49</v>
      </c>
      <c r="O4112" t="s">
        <v>49</v>
      </c>
      <c r="P4112" t="s">
        <v>49</v>
      </c>
      <c r="Q4112" t="s">
        <v>49</v>
      </c>
      <c r="R4112" t="s">
        <v>49</v>
      </c>
      <c r="S4112" t="s">
        <v>49</v>
      </c>
      <c r="T4112" t="s">
        <v>49</v>
      </c>
      <c r="U4112" t="s">
        <v>49</v>
      </c>
      <c r="V4112" t="s">
        <v>49</v>
      </c>
      <c r="W4112" t="s">
        <v>49</v>
      </c>
      <c r="X4112">
        <v>15.0928602218628</v>
      </c>
      <c r="Y4112">
        <v>15.624529838561999</v>
      </c>
      <c r="Z4112">
        <v>16.265029907226602</v>
      </c>
      <c r="AA4112">
        <v>16.965539932251001</v>
      </c>
      <c r="AB4112">
        <v>17.865859985351602</v>
      </c>
      <c r="AC4112">
        <v>18.861810684204102</v>
      </c>
      <c r="AD4112">
        <v>19.0364894866943</v>
      </c>
      <c r="AE4112">
        <v>20.085840225219702</v>
      </c>
      <c r="AF4112">
        <v>19.3727207183838</v>
      </c>
      <c r="AG4112" t="s">
        <v>49</v>
      </c>
      <c r="AH4112" t="s">
        <v>49</v>
      </c>
      <c r="AI4112">
        <v>20.123039245605501</v>
      </c>
      <c r="AJ4112">
        <v>20.052539825439499</v>
      </c>
      <c r="AK4112" t="s">
        <v>49</v>
      </c>
      <c r="AL4112" t="s">
        <v>49</v>
      </c>
      <c r="AM4112" t="s">
        <v>49</v>
      </c>
    </row>
    <row r="4113" spans="1:39" customFormat="1" hidden="1" x14ac:dyDescent="0.2">
      <c r="A4113" t="s">
        <v>363</v>
      </c>
      <c r="B4113" s="1" t="s">
        <v>57</v>
      </c>
      <c r="C4113" t="s">
        <v>40</v>
      </c>
      <c r="D4113" s="1" t="s">
        <v>286</v>
      </c>
      <c r="E4113" t="s">
        <v>49</v>
      </c>
      <c r="F4113" t="s">
        <v>49</v>
      </c>
      <c r="G4113" t="s">
        <v>49</v>
      </c>
      <c r="H4113" t="s">
        <v>49</v>
      </c>
      <c r="I4113" t="s">
        <v>49</v>
      </c>
      <c r="J4113" t="s">
        <v>49</v>
      </c>
      <c r="K4113" t="s">
        <v>49</v>
      </c>
      <c r="L4113" t="s">
        <v>49</v>
      </c>
      <c r="M4113" t="s">
        <v>49</v>
      </c>
      <c r="N4113" t="s">
        <v>49</v>
      </c>
      <c r="O4113" t="s">
        <v>49</v>
      </c>
      <c r="P4113" t="s">
        <v>49</v>
      </c>
      <c r="Q4113" t="s">
        <v>49</v>
      </c>
      <c r="R4113" t="s">
        <v>49</v>
      </c>
      <c r="S4113" t="s">
        <v>49</v>
      </c>
      <c r="T4113" t="s">
        <v>49</v>
      </c>
      <c r="U4113" t="s">
        <v>49</v>
      </c>
      <c r="V4113" t="s">
        <v>49</v>
      </c>
      <c r="W4113" t="s">
        <v>49</v>
      </c>
      <c r="X4113" t="s">
        <v>49</v>
      </c>
      <c r="Y4113" t="s">
        <v>49</v>
      </c>
      <c r="Z4113" t="s">
        <v>49</v>
      </c>
      <c r="AA4113" t="s">
        <v>49</v>
      </c>
      <c r="AB4113" t="s">
        <v>49</v>
      </c>
      <c r="AC4113" t="s">
        <v>49</v>
      </c>
      <c r="AD4113">
        <v>0.56878000497818004</v>
      </c>
      <c r="AE4113">
        <v>0.68918997049331698</v>
      </c>
      <c r="AF4113">
        <v>0.98496997356414795</v>
      </c>
      <c r="AG4113" t="s">
        <v>49</v>
      </c>
      <c r="AH4113" t="s">
        <v>49</v>
      </c>
      <c r="AI4113">
        <v>1.11343002319336</v>
      </c>
      <c r="AJ4113">
        <v>1.5003399848937999</v>
      </c>
      <c r="AK4113" t="s">
        <v>49</v>
      </c>
      <c r="AL4113" t="s">
        <v>49</v>
      </c>
      <c r="AM4113" t="s">
        <v>49</v>
      </c>
    </row>
    <row r="4114" spans="1:39" customFormat="1" hidden="1" x14ac:dyDescent="0.2">
      <c r="A4114" t="s">
        <v>363</v>
      </c>
      <c r="B4114" s="1" t="s">
        <v>57</v>
      </c>
      <c r="C4114" t="s">
        <v>445</v>
      </c>
      <c r="D4114" s="1" t="s">
        <v>307</v>
      </c>
      <c r="E4114" t="s">
        <v>49</v>
      </c>
      <c r="F4114" t="s">
        <v>49</v>
      </c>
      <c r="G4114" t="s">
        <v>49</v>
      </c>
      <c r="H4114">
        <v>0.57400910000000005</v>
      </c>
      <c r="I4114">
        <v>0.56937599999999999</v>
      </c>
      <c r="J4114">
        <v>0.56594069999999996</v>
      </c>
      <c r="K4114">
        <v>0.57885430000000004</v>
      </c>
      <c r="L4114">
        <v>0.59508190000000005</v>
      </c>
      <c r="M4114">
        <v>0.59246180000000004</v>
      </c>
      <c r="N4114">
        <v>0.59712299999999996</v>
      </c>
      <c r="O4114">
        <v>0.58607819999999999</v>
      </c>
      <c r="P4114">
        <v>0.55538050000000005</v>
      </c>
      <c r="Q4114">
        <v>0.52817860000000005</v>
      </c>
      <c r="R4114">
        <v>0.49365589999999998</v>
      </c>
      <c r="S4114">
        <v>0.75737480000000001</v>
      </c>
      <c r="T4114">
        <v>0.56761260000000002</v>
      </c>
      <c r="U4114">
        <v>0.6383006</v>
      </c>
      <c r="V4114">
        <v>0.6597788</v>
      </c>
      <c r="W4114">
        <v>0.97039089999999995</v>
      </c>
      <c r="X4114">
        <v>0.89797680000000002</v>
      </c>
      <c r="Y4114">
        <v>0.95922940000000001</v>
      </c>
      <c r="Z4114">
        <v>0.87575510000000001</v>
      </c>
      <c r="AA4114">
        <v>0.6390555</v>
      </c>
      <c r="AB4114">
        <v>0.6735255</v>
      </c>
      <c r="AC4114">
        <v>0.55477430000000005</v>
      </c>
      <c r="AD4114">
        <v>0.72814889999999999</v>
      </c>
      <c r="AE4114">
        <v>0.71718490000000001</v>
      </c>
      <c r="AF4114">
        <v>0.50868760000000002</v>
      </c>
      <c r="AG4114">
        <v>0.57607609999999998</v>
      </c>
      <c r="AH4114">
        <v>0.34071180000000001</v>
      </c>
      <c r="AI4114">
        <v>0.35287180000000001</v>
      </c>
      <c r="AJ4114">
        <v>0.410385</v>
      </c>
      <c r="AK4114">
        <v>0.3629713</v>
      </c>
      <c r="AL4114">
        <v>0.46042369999999999</v>
      </c>
      <c r="AM4114" t="s">
        <v>49</v>
      </c>
    </row>
    <row r="4115" spans="1:39" customFormat="1" hidden="1" x14ac:dyDescent="0.2">
      <c r="A4115" t="s">
        <v>363</v>
      </c>
      <c r="B4115" s="1" t="s">
        <v>57</v>
      </c>
      <c r="C4115" t="s">
        <v>394</v>
      </c>
      <c r="D4115" s="1" t="s">
        <v>281</v>
      </c>
      <c r="E4115" t="s">
        <v>49</v>
      </c>
      <c r="F4115" t="s">
        <v>49</v>
      </c>
      <c r="G4115" t="s">
        <v>49</v>
      </c>
      <c r="H4115" t="s">
        <v>49</v>
      </c>
      <c r="I4115" t="s">
        <v>49</v>
      </c>
      <c r="J4115" t="s">
        <v>49</v>
      </c>
      <c r="K4115" t="s">
        <v>49</v>
      </c>
      <c r="L4115" t="s">
        <v>49</v>
      </c>
      <c r="M4115" t="s">
        <v>49</v>
      </c>
      <c r="N4115" t="s">
        <v>49</v>
      </c>
      <c r="O4115" t="s">
        <v>49</v>
      </c>
      <c r="P4115" t="s">
        <v>49</v>
      </c>
      <c r="Q4115" t="s">
        <v>49</v>
      </c>
      <c r="R4115" t="s">
        <v>49</v>
      </c>
      <c r="S4115" t="s">
        <v>49</v>
      </c>
      <c r="T4115" t="s">
        <v>49</v>
      </c>
      <c r="U4115" t="s">
        <v>49</v>
      </c>
      <c r="V4115" t="s">
        <v>49</v>
      </c>
      <c r="W4115" t="s">
        <v>49</v>
      </c>
      <c r="X4115">
        <v>17.110749999999999</v>
      </c>
      <c r="Y4115">
        <v>17.356719999999999</v>
      </c>
      <c r="Z4115">
        <v>17.885619999999999</v>
      </c>
      <c r="AA4115">
        <v>18.018219999999999</v>
      </c>
      <c r="AB4115">
        <v>18.865100000000002</v>
      </c>
      <c r="AC4115">
        <v>18.26737</v>
      </c>
      <c r="AD4115" t="s">
        <v>49</v>
      </c>
      <c r="AE4115">
        <v>22.696719999999999</v>
      </c>
      <c r="AF4115" t="s">
        <v>49</v>
      </c>
      <c r="AG4115">
        <v>22.519970000000001</v>
      </c>
      <c r="AH4115">
        <v>22.734159999999999</v>
      </c>
      <c r="AI4115">
        <v>23.332129999999999</v>
      </c>
      <c r="AJ4115" t="s">
        <v>49</v>
      </c>
      <c r="AK4115" t="s">
        <v>49</v>
      </c>
      <c r="AL4115" t="s">
        <v>49</v>
      </c>
      <c r="AM4115" t="s">
        <v>49</v>
      </c>
    </row>
    <row r="4116" spans="1:39" customFormat="1" hidden="1" x14ac:dyDescent="0.2">
      <c r="A4116" t="s">
        <v>363</v>
      </c>
      <c r="B4116" s="1" t="s">
        <v>57</v>
      </c>
      <c r="C4116" t="s">
        <v>163</v>
      </c>
      <c r="D4116" s="1" t="s">
        <v>190</v>
      </c>
      <c r="E4116" t="s">
        <v>49</v>
      </c>
      <c r="F4116" t="s">
        <v>49</v>
      </c>
      <c r="G4116" t="s">
        <v>49</v>
      </c>
      <c r="H4116" t="s">
        <v>49</v>
      </c>
      <c r="I4116" t="s">
        <v>49</v>
      </c>
      <c r="J4116" t="s">
        <v>49</v>
      </c>
      <c r="K4116" t="s">
        <v>49</v>
      </c>
      <c r="L4116" t="s">
        <v>49</v>
      </c>
      <c r="M4116" t="s">
        <v>49</v>
      </c>
      <c r="N4116" t="s">
        <v>49</v>
      </c>
      <c r="O4116" t="s">
        <v>49</v>
      </c>
      <c r="P4116" t="s">
        <v>49</v>
      </c>
      <c r="Q4116" t="s">
        <v>49</v>
      </c>
      <c r="R4116" t="s">
        <v>49</v>
      </c>
      <c r="S4116" t="s">
        <v>49</v>
      </c>
      <c r="T4116" t="s">
        <v>49</v>
      </c>
      <c r="U4116" t="s">
        <v>49</v>
      </c>
      <c r="V4116" t="s">
        <v>49</v>
      </c>
      <c r="W4116" t="s">
        <v>49</v>
      </c>
      <c r="X4116" t="s">
        <v>49</v>
      </c>
      <c r="Y4116" t="s">
        <v>49</v>
      </c>
      <c r="Z4116">
        <v>32.6</v>
      </c>
      <c r="AA4116" t="s">
        <v>49</v>
      </c>
      <c r="AB4116" t="s">
        <v>49</v>
      </c>
      <c r="AC4116" t="s">
        <v>49</v>
      </c>
      <c r="AD4116">
        <v>30.8</v>
      </c>
      <c r="AE4116" t="s">
        <v>49</v>
      </c>
      <c r="AF4116" t="s">
        <v>49</v>
      </c>
      <c r="AG4116" t="s">
        <v>49</v>
      </c>
      <c r="AH4116" t="s">
        <v>49</v>
      </c>
      <c r="AI4116" t="s">
        <v>49</v>
      </c>
      <c r="AJ4116">
        <v>36.799999999999997</v>
      </c>
      <c r="AK4116" t="s">
        <v>49</v>
      </c>
      <c r="AL4116" t="s">
        <v>49</v>
      </c>
      <c r="AM4116" t="s">
        <v>49</v>
      </c>
    </row>
    <row r="4117" spans="1:39" customFormat="1" hidden="1" x14ac:dyDescent="0.2">
      <c r="A4117" t="s">
        <v>363</v>
      </c>
      <c r="B4117" s="1" t="s">
        <v>57</v>
      </c>
      <c r="C4117" t="s">
        <v>427</v>
      </c>
      <c r="D4117" s="1" t="s">
        <v>225</v>
      </c>
      <c r="E4117" t="s">
        <v>49</v>
      </c>
      <c r="F4117" t="s">
        <v>49</v>
      </c>
      <c r="G4117" t="s">
        <v>49</v>
      </c>
      <c r="H4117" t="s">
        <v>49</v>
      </c>
      <c r="I4117" t="s">
        <v>49</v>
      </c>
      <c r="J4117" t="s">
        <v>49</v>
      </c>
      <c r="K4117" t="s">
        <v>49</v>
      </c>
      <c r="L4117" t="s">
        <v>49</v>
      </c>
      <c r="M4117" t="s">
        <v>49</v>
      </c>
      <c r="N4117" t="s">
        <v>49</v>
      </c>
      <c r="O4117" t="s">
        <v>49</v>
      </c>
      <c r="P4117" t="s">
        <v>49</v>
      </c>
      <c r="Q4117" t="s">
        <v>49</v>
      </c>
      <c r="R4117" t="s">
        <v>49</v>
      </c>
      <c r="S4117" t="s">
        <v>49</v>
      </c>
      <c r="T4117" t="s">
        <v>49</v>
      </c>
      <c r="U4117" t="s">
        <v>49</v>
      </c>
      <c r="V4117" t="s">
        <v>49</v>
      </c>
      <c r="W4117" t="s">
        <v>49</v>
      </c>
      <c r="X4117" t="s">
        <v>49</v>
      </c>
      <c r="Y4117" t="s">
        <v>49</v>
      </c>
      <c r="Z4117">
        <v>17.100000000000001</v>
      </c>
      <c r="AA4117" t="s">
        <v>49</v>
      </c>
      <c r="AB4117" t="s">
        <v>49</v>
      </c>
      <c r="AC4117" t="s">
        <v>49</v>
      </c>
      <c r="AD4117">
        <v>7.6</v>
      </c>
      <c r="AE4117" t="s">
        <v>49</v>
      </c>
      <c r="AF4117" t="s">
        <v>49</v>
      </c>
      <c r="AG4117" t="s">
        <v>49</v>
      </c>
      <c r="AH4117" t="s">
        <v>49</v>
      </c>
      <c r="AI4117" t="s">
        <v>49</v>
      </c>
      <c r="AJ4117">
        <v>12.6</v>
      </c>
      <c r="AK4117" t="s">
        <v>49</v>
      </c>
      <c r="AL4117" t="s">
        <v>49</v>
      </c>
      <c r="AM4117" t="s">
        <v>49</v>
      </c>
    </row>
    <row r="4118" spans="1:39" customFormat="1" hidden="1" x14ac:dyDescent="0.2">
      <c r="A4118" t="s">
        <v>363</v>
      </c>
      <c r="B4118" s="1" t="s">
        <v>57</v>
      </c>
      <c r="C4118" t="s">
        <v>18</v>
      </c>
      <c r="D4118" s="1" t="s">
        <v>374</v>
      </c>
      <c r="E4118" t="s">
        <v>49</v>
      </c>
      <c r="F4118" t="s">
        <v>49</v>
      </c>
      <c r="G4118" t="s">
        <v>49</v>
      </c>
      <c r="H4118" t="s">
        <v>49</v>
      </c>
      <c r="I4118" t="s">
        <v>49</v>
      </c>
      <c r="J4118" t="s">
        <v>49</v>
      </c>
      <c r="K4118" t="s">
        <v>49</v>
      </c>
      <c r="L4118" t="s">
        <v>49</v>
      </c>
      <c r="M4118" t="s">
        <v>49</v>
      </c>
      <c r="N4118" t="s">
        <v>49</v>
      </c>
      <c r="O4118" t="s">
        <v>49</v>
      </c>
      <c r="P4118" t="s">
        <v>49</v>
      </c>
      <c r="Q4118" t="s">
        <v>49</v>
      </c>
      <c r="R4118" t="s">
        <v>49</v>
      </c>
      <c r="S4118" t="s">
        <v>49</v>
      </c>
      <c r="T4118" t="s">
        <v>49</v>
      </c>
      <c r="U4118" t="s">
        <v>49</v>
      </c>
      <c r="V4118" t="s">
        <v>49</v>
      </c>
      <c r="W4118" t="s">
        <v>49</v>
      </c>
      <c r="X4118" t="s">
        <v>49</v>
      </c>
      <c r="Y4118" t="s">
        <v>49</v>
      </c>
      <c r="Z4118" t="s">
        <v>49</v>
      </c>
      <c r="AA4118" t="s">
        <v>49</v>
      </c>
      <c r="AB4118" t="s">
        <v>49</v>
      </c>
      <c r="AC4118" t="s">
        <v>49</v>
      </c>
      <c r="AD4118">
        <v>11</v>
      </c>
      <c r="AE4118" t="s">
        <v>49</v>
      </c>
      <c r="AF4118" t="s">
        <v>49</v>
      </c>
      <c r="AG4118" t="s">
        <v>49</v>
      </c>
      <c r="AH4118" t="s">
        <v>49</v>
      </c>
      <c r="AI4118" t="s">
        <v>49</v>
      </c>
      <c r="AJ4118">
        <v>12.3</v>
      </c>
      <c r="AK4118" t="s">
        <v>49</v>
      </c>
      <c r="AL4118" t="s">
        <v>49</v>
      </c>
      <c r="AM4118" t="s">
        <v>49</v>
      </c>
    </row>
    <row r="4119" spans="1:39" customFormat="1" hidden="1" x14ac:dyDescent="0.2">
      <c r="A4119" t="s">
        <v>363</v>
      </c>
      <c r="B4119" s="1" t="s">
        <v>57</v>
      </c>
      <c r="C4119" t="s">
        <v>437</v>
      </c>
      <c r="D4119" s="1" t="s">
        <v>561</v>
      </c>
      <c r="E4119" t="s">
        <v>49</v>
      </c>
      <c r="F4119" t="s">
        <v>49</v>
      </c>
      <c r="G4119" t="s">
        <v>49</v>
      </c>
      <c r="H4119" t="s">
        <v>49</v>
      </c>
      <c r="I4119" t="s">
        <v>49</v>
      </c>
      <c r="J4119" t="s">
        <v>49</v>
      </c>
      <c r="K4119" t="s">
        <v>49</v>
      </c>
      <c r="L4119" t="s">
        <v>49</v>
      </c>
      <c r="M4119" t="s">
        <v>49</v>
      </c>
      <c r="N4119" t="s">
        <v>49</v>
      </c>
      <c r="O4119" t="s">
        <v>49</v>
      </c>
      <c r="P4119" t="s">
        <v>49</v>
      </c>
      <c r="Q4119" t="s">
        <v>49</v>
      </c>
      <c r="R4119" t="s">
        <v>49</v>
      </c>
      <c r="S4119">
        <v>34.5</v>
      </c>
      <c r="T4119">
        <v>27.5</v>
      </c>
      <c r="U4119" t="s">
        <v>49</v>
      </c>
      <c r="V4119">
        <v>33.700000000000003</v>
      </c>
      <c r="W4119" t="s">
        <v>49</v>
      </c>
      <c r="X4119" t="s">
        <v>49</v>
      </c>
      <c r="Y4119" t="s">
        <v>49</v>
      </c>
      <c r="Z4119" t="s">
        <v>49</v>
      </c>
      <c r="AA4119" t="s">
        <v>49</v>
      </c>
      <c r="AB4119" t="s">
        <v>49</v>
      </c>
      <c r="AC4119" t="s">
        <v>49</v>
      </c>
      <c r="AD4119">
        <v>35.4</v>
      </c>
      <c r="AE4119" t="s">
        <v>49</v>
      </c>
      <c r="AF4119" t="s">
        <v>49</v>
      </c>
      <c r="AG4119" t="s">
        <v>49</v>
      </c>
      <c r="AH4119" t="s">
        <v>49</v>
      </c>
      <c r="AI4119" t="s">
        <v>49</v>
      </c>
      <c r="AJ4119">
        <v>23.4</v>
      </c>
      <c r="AK4119" t="s">
        <v>49</v>
      </c>
      <c r="AL4119" t="s">
        <v>49</v>
      </c>
      <c r="AM4119" t="s">
        <v>49</v>
      </c>
    </row>
    <row r="4120" spans="1:39" customFormat="1" hidden="1" x14ac:dyDescent="0.2">
      <c r="A4120" t="s">
        <v>363</v>
      </c>
      <c r="B4120" s="1" t="s">
        <v>57</v>
      </c>
      <c r="C4120" t="s">
        <v>327</v>
      </c>
      <c r="D4120" s="1" t="s">
        <v>58</v>
      </c>
      <c r="E4120" t="s">
        <v>49</v>
      </c>
      <c r="F4120" t="s">
        <v>49</v>
      </c>
      <c r="G4120" t="s">
        <v>49</v>
      </c>
      <c r="H4120" t="s">
        <v>49</v>
      </c>
      <c r="I4120" t="s">
        <v>49</v>
      </c>
      <c r="J4120" t="s">
        <v>49</v>
      </c>
      <c r="K4120" t="s">
        <v>49</v>
      </c>
      <c r="L4120" t="s">
        <v>49</v>
      </c>
      <c r="M4120" t="s">
        <v>49</v>
      </c>
      <c r="N4120" t="s">
        <v>49</v>
      </c>
      <c r="O4120" t="s">
        <v>49</v>
      </c>
      <c r="P4120" t="s">
        <v>49</v>
      </c>
      <c r="Q4120" t="s">
        <v>49</v>
      </c>
      <c r="R4120" t="s">
        <v>49</v>
      </c>
      <c r="S4120" t="s">
        <v>49</v>
      </c>
      <c r="T4120" t="s">
        <v>49</v>
      </c>
      <c r="U4120" t="s">
        <v>49</v>
      </c>
      <c r="V4120" t="s">
        <v>49</v>
      </c>
      <c r="W4120" t="s">
        <v>49</v>
      </c>
      <c r="X4120" t="s">
        <v>49</v>
      </c>
      <c r="Y4120" t="s">
        <v>49</v>
      </c>
      <c r="Z4120">
        <v>66.7</v>
      </c>
      <c r="AA4120" t="s">
        <v>49</v>
      </c>
      <c r="AB4120" t="s">
        <v>49</v>
      </c>
      <c r="AC4120" t="s">
        <v>49</v>
      </c>
      <c r="AD4120">
        <v>70</v>
      </c>
      <c r="AE4120" t="s">
        <v>49</v>
      </c>
      <c r="AF4120" t="s">
        <v>49</v>
      </c>
      <c r="AG4120" t="s">
        <v>49</v>
      </c>
      <c r="AH4120" t="s">
        <v>49</v>
      </c>
      <c r="AI4120" t="s">
        <v>49</v>
      </c>
      <c r="AJ4120">
        <v>62</v>
      </c>
      <c r="AK4120" t="s">
        <v>49</v>
      </c>
      <c r="AL4120" t="s">
        <v>49</v>
      </c>
      <c r="AM4120" t="s">
        <v>49</v>
      </c>
    </row>
    <row r="4121" spans="1:39" customFormat="1" hidden="1" x14ac:dyDescent="0.2">
      <c r="A4121" t="s">
        <v>363</v>
      </c>
      <c r="B4121" s="1" t="s">
        <v>57</v>
      </c>
      <c r="C4121" t="s">
        <v>571</v>
      </c>
      <c r="D4121" s="1" t="s">
        <v>92</v>
      </c>
      <c r="E4121" t="s">
        <v>49</v>
      </c>
      <c r="F4121" t="s">
        <v>49</v>
      </c>
      <c r="G4121" t="s">
        <v>49</v>
      </c>
      <c r="H4121" t="s">
        <v>49</v>
      </c>
      <c r="I4121" t="s">
        <v>49</v>
      </c>
      <c r="J4121" t="s">
        <v>49</v>
      </c>
      <c r="K4121" t="s">
        <v>49</v>
      </c>
      <c r="L4121">
        <v>7.7114988935135074</v>
      </c>
      <c r="M4121">
        <v>9.8593038097661267</v>
      </c>
      <c r="N4121">
        <v>11.092006637730881</v>
      </c>
      <c r="O4121">
        <v>12.141502369403984</v>
      </c>
      <c r="P4121">
        <v>16.97159430027628</v>
      </c>
      <c r="Q4121">
        <v>21.609719221958464</v>
      </c>
      <c r="R4121">
        <v>24.222172410242994</v>
      </c>
      <c r="S4121">
        <v>26.602582685570102</v>
      </c>
      <c r="T4121">
        <v>30.557315278778042</v>
      </c>
      <c r="U4121">
        <v>32.997954604695209</v>
      </c>
      <c r="V4121">
        <v>36.081331028660365</v>
      </c>
      <c r="W4121">
        <v>40.922774982261537</v>
      </c>
      <c r="X4121">
        <v>47.433062602289375</v>
      </c>
      <c r="Y4121">
        <v>51.81789293529139</v>
      </c>
      <c r="Z4121">
        <v>52.94202602064766</v>
      </c>
      <c r="AA4121">
        <v>70.574331853354238</v>
      </c>
      <c r="AB4121">
        <v>76.354933219118209</v>
      </c>
      <c r="AC4121">
        <v>82.02369294604253</v>
      </c>
      <c r="AD4121">
        <v>85.242180635461182</v>
      </c>
      <c r="AE4121">
        <v>89.626362611715422</v>
      </c>
      <c r="AF4121">
        <v>100.00000013629531</v>
      </c>
      <c r="AG4121">
        <v>103.55087397202209</v>
      </c>
      <c r="AH4121">
        <v>110.02535766870878</v>
      </c>
      <c r="AI4121">
        <v>113.55830725706002</v>
      </c>
      <c r="AJ4121">
        <v>119.63562081746946</v>
      </c>
      <c r="AK4121">
        <v>126.30531792494631</v>
      </c>
      <c r="AL4121">
        <v>134.3657804608236</v>
      </c>
      <c r="AM4121">
        <v>160.84959591421736</v>
      </c>
    </row>
    <row r="4122" spans="1:39" customFormat="1" hidden="1" x14ac:dyDescent="0.2">
      <c r="A4122" t="s">
        <v>363</v>
      </c>
      <c r="B4122" s="1" t="s">
        <v>57</v>
      </c>
      <c r="C4122" t="s">
        <v>182</v>
      </c>
      <c r="D4122" s="1" t="s">
        <v>373</v>
      </c>
      <c r="E4122" t="s">
        <v>49</v>
      </c>
      <c r="F4122" t="s">
        <v>49</v>
      </c>
      <c r="G4122" t="s">
        <v>49</v>
      </c>
      <c r="H4122" t="s">
        <v>49</v>
      </c>
      <c r="I4122" t="s">
        <v>49</v>
      </c>
      <c r="J4122" t="s">
        <v>49</v>
      </c>
      <c r="K4122" t="s">
        <v>49</v>
      </c>
      <c r="L4122" t="s">
        <v>49</v>
      </c>
      <c r="M4122">
        <v>-5.8770602051686325</v>
      </c>
      <c r="N4122">
        <v>1.6470645031067477</v>
      </c>
      <c r="O4122">
        <v>-6.5421920230928379</v>
      </c>
      <c r="P4122">
        <v>-3.3682545291894996</v>
      </c>
      <c r="Q4122">
        <v>2.1077160475442298</v>
      </c>
      <c r="R4122">
        <v>6.1000004128627126</v>
      </c>
      <c r="S4122">
        <v>7.7999996414996815</v>
      </c>
      <c r="T4122">
        <v>6.6000000377681545</v>
      </c>
      <c r="U4122">
        <v>7.3999996899107003</v>
      </c>
      <c r="V4122">
        <v>7.5000001386694066</v>
      </c>
      <c r="W4122">
        <v>4.7999998500941103</v>
      </c>
      <c r="X4122">
        <v>3.0000002396948844</v>
      </c>
      <c r="Y4122">
        <v>7.8000001446596059</v>
      </c>
      <c r="Z4122">
        <v>-6.0000002893887512</v>
      </c>
      <c r="AA4122">
        <v>7.1000000837926507</v>
      </c>
      <c r="AB4122">
        <v>5.8181661727192875</v>
      </c>
      <c r="AC4122">
        <v>-0.58973390814193749</v>
      </c>
      <c r="AD4122">
        <v>9.0438655926164557</v>
      </c>
      <c r="AE4122">
        <v>4.9996258659580803</v>
      </c>
      <c r="AF4122">
        <v>-0.33823565178722959</v>
      </c>
      <c r="AG4122">
        <v>4.6460143625940873</v>
      </c>
      <c r="AH4122">
        <v>4.1756120510627852</v>
      </c>
      <c r="AI4122">
        <v>4.0755954658503413</v>
      </c>
      <c r="AJ4122">
        <v>3.5523140853476036</v>
      </c>
      <c r="AK4122">
        <v>-8.2759783197694929</v>
      </c>
      <c r="AL4122">
        <v>13.929999788978577</v>
      </c>
      <c r="AM4122">
        <v>-5.9480367928760245</v>
      </c>
    </row>
    <row r="4123" spans="1:39" customFormat="1" hidden="1" x14ac:dyDescent="0.2">
      <c r="A4123" t="s">
        <v>363</v>
      </c>
      <c r="B4123" s="1" t="s">
        <v>57</v>
      </c>
      <c r="C4123" t="s">
        <v>32</v>
      </c>
      <c r="D4123" s="1" t="s">
        <v>379</v>
      </c>
      <c r="E4123" t="s">
        <v>49</v>
      </c>
      <c r="F4123" t="s">
        <v>49</v>
      </c>
      <c r="G4123" t="s">
        <v>49</v>
      </c>
      <c r="H4123" t="s">
        <v>49</v>
      </c>
      <c r="I4123" t="s">
        <v>49</v>
      </c>
      <c r="J4123" t="s">
        <v>49</v>
      </c>
      <c r="K4123" t="s">
        <v>49</v>
      </c>
      <c r="L4123">
        <v>1512.1571955303421</v>
      </c>
      <c r="M4123">
        <v>1426.1393752506785</v>
      </c>
      <c r="N4123">
        <v>1454.9999765945895</v>
      </c>
      <c r="O4123">
        <v>1360.360525832949</v>
      </c>
      <c r="P4123">
        <v>1316.6057086788094</v>
      </c>
      <c r="Q4123">
        <v>1347.0928404865776</v>
      </c>
      <c r="R4123">
        <v>1432.4652898532017</v>
      </c>
      <c r="S4123">
        <v>1547.7777749460324</v>
      </c>
      <c r="T4123">
        <v>1654.5839039692426</v>
      </c>
      <c r="U4123">
        <v>1781.4257456940559</v>
      </c>
      <c r="V4123">
        <v>1919.6979854171348</v>
      </c>
      <c r="W4123">
        <v>2017.4426339967754</v>
      </c>
      <c r="X4123">
        <v>2082.7865286309579</v>
      </c>
      <c r="Y4123">
        <v>2249.5217538146121</v>
      </c>
      <c r="Z4123">
        <v>2117.2220314482206</v>
      </c>
      <c r="AA4123">
        <v>2269.8096852278854</v>
      </c>
      <c r="AB4123">
        <v>2403.2605387779945</v>
      </c>
      <c r="AC4123">
        <v>2389.4009155019298</v>
      </c>
      <c r="AD4123">
        <v>2606.1930660396383</v>
      </c>
      <c r="AE4123">
        <v>2738.161973588306</v>
      </c>
      <c r="AF4123">
        <v>2749.9130382539502</v>
      </c>
      <c r="AG4123">
        <v>2911.3377669646216</v>
      </c>
      <c r="AH4123">
        <v>3085.7388938656513</v>
      </c>
      <c r="AI4123">
        <v>3268.4259666574203</v>
      </c>
      <c r="AJ4123">
        <v>3439.129639971557</v>
      </c>
      <c r="AK4123">
        <v>3189.3363765588374</v>
      </c>
      <c r="AL4123">
        <v>3661.3034657343542</v>
      </c>
      <c r="AM4123">
        <v>3473.7089003839774</v>
      </c>
    </row>
    <row r="4124" spans="1:39" customFormat="1" hidden="1" x14ac:dyDescent="0.2">
      <c r="A4124" t="s">
        <v>363</v>
      </c>
      <c r="B4124" s="1" t="s">
        <v>57</v>
      </c>
      <c r="C4124" t="s">
        <v>261</v>
      </c>
      <c r="D4124" s="1" t="s">
        <v>162</v>
      </c>
      <c r="E4124" t="s">
        <v>49</v>
      </c>
      <c r="F4124" t="s">
        <v>49</v>
      </c>
      <c r="G4124" t="s">
        <v>49</v>
      </c>
      <c r="H4124" t="s">
        <v>49</v>
      </c>
      <c r="I4124" t="s">
        <v>49</v>
      </c>
      <c r="J4124" t="s">
        <v>49</v>
      </c>
      <c r="K4124" t="s">
        <v>49</v>
      </c>
      <c r="L4124">
        <v>3145.6714886016334</v>
      </c>
      <c r="M4124">
        <v>3021.0524689454915</v>
      </c>
      <c r="N4124">
        <v>3135.3393583386583</v>
      </c>
      <c r="O4124">
        <v>2964.3973294348675</v>
      </c>
      <c r="P4124">
        <v>2909.4816521000566</v>
      </c>
      <c r="Q4124">
        <v>3044.2952174925026</v>
      </c>
      <c r="R4124">
        <v>3310.1616367212587</v>
      </c>
      <c r="S4124">
        <v>3632.3702660580129</v>
      </c>
      <c r="T4124">
        <v>3959.6613964430485</v>
      </c>
      <c r="U4124">
        <v>4377.6545031368596</v>
      </c>
      <c r="V4124">
        <v>4865.3737803639387</v>
      </c>
      <c r="W4124">
        <v>5270.8714784704289</v>
      </c>
      <c r="X4124">
        <v>5588.6526792498244</v>
      </c>
      <c r="Y4124">
        <v>6151.8135524013051</v>
      </c>
      <c r="Z4124">
        <v>5827.1221200971022</v>
      </c>
      <c r="AA4124">
        <v>6322.1582307700482</v>
      </c>
      <c r="AB4124">
        <v>6832.9415642564145</v>
      </c>
      <c r="AC4124">
        <v>7277.256325980904</v>
      </c>
      <c r="AD4124">
        <v>8283.882207234381</v>
      </c>
      <c r="AE4124">
        <v>8724.0696503623167</v>
      </c>
      <c r="AF4124">
        <v>9312.7345862145976</v>
      </c>
      <c r="AG4124">
        <v>10487.638547396307</v>
      </c>
      <c r="AH4124">
        <v>11464.018153554565</v>
      </c>
      <c r="AI4124">
        <v>12434.648468926185</v>
      </c>
      <c r="AJ4124">
        <v>13318.805932663774</v>
      </c>
      <c r="AK4124">
        <v>12512.600365395798</v>
      </c>
      <c r="AL4124">
        <v>15009.606575846045</v>
      </c>
      <c r="AM4124">
        <v>15238.148210020587</v>
      </c>
    </row>
    <row r="4125" spans="1:39" customFormat="1" hidden="1" x14ac:dyDescent="0.2">
      <c r="A4125" t="s">
        <v>363</v>
      </c>
      <c r="B4125" s="1" t="s">
        <v>57</v>
      </c>
      <c r="C4125" t="s">
        <v>244</v>
      </c>
      <c r="D4125" s="1" t="s">
        <v>344</v>
      </c>
      <c r="E4125" t="s">
        <v>49</v>
      </c>
      <c r="F4125" t="s">
        <v>49</v>
      </c>
      <c r="G4125" t="s">
        <v>49</v>
      </c>
      <c r="H4125" t="s">
        <v>49</v>
      </c>
      <c r="I4125" t="s">
        <v>49</v>
      </c>
      <c r="J4125" t="s">
        <v>49</v>
      </c>
      <c r="K4125" t="s">
        <v>49</v>
      </c>
      <c r="L4125" t="s">
        <v>49</v>
      </c>
      <c r="M4125">
        <v>47.540985107421903</v>
      </c>
      <c r="N4125" t="s">
        <v>49</v>
      </c>
      <c r="O4125">
        <v>45.355190277099602</v>
      </c>
      <c r="P4125" t="s">
        <v>49</v>
      </c>
      <c r="Q4125">
        <v>34.972679138183601</v>
      </c>
      <c r="R4125" t="s">
        <v>49</v>
      </c>
      <c r="S4125">
        <v>33.513511657714801</v>
      </c>
      <c r="T4125">
        <v>30.8108100891113</v>
      </c>
      <c r="U4125">
        <v>22.388059616088899</v>
      </c>
      <c r="V4125">
        <v>26.470588684081999</v>
      </c>
      <c r="W4125">
        <v>25.8536586761475</v>
      </c>
      <c r="X4125">
        <v>21.844659805297901</v>
      </c>
      <c r="Y4125">
        <v>24.271844863891602</v>
      </c>
      <c r="Z4125">
        <v>35.885166168212898</v>
      </c>
      <c r="AA4125">
        <v>30.6220092773438</v>
      </c>
      <c r="AB4125">
        <v>31.279621124267599</v>
      </c>
      <c r="AC4125">
        <v>33.649288177490199</v>
      </c>
      <c r="AD4125">
        <v>41.706161499023402</v>
      </c>
      <c r="AE4125">
        <v>38.461540222167997</v>
      </c>
      <c r="AF4125">
        <v>27.142856597900401</v>
      </c>
      <c r="AG4125">
        <v>27.619047164916999</v>
      </c>
      <c r="AH4125">
        <v>30.9523811340332</v>
      </c>
      <c r="AI4125">
        <v>33.809524536132798</v>
      </c>
      <c r="AJ4125">
        <v>36.190475463867202</v>
      </c>
      <c r="AK4125">
        <v>33.333332061767599</v>
      </c>
      <c r="AL4125">
        <v>36.190475463867202</v>
      </c>
      <c r="AM4125">
        <v>40.566036224365199</v>
      </c>
    </row>
    <row r="4126" spans="1:39" customFormat="1" hidden="1" x14ac:dyDescent="0.2">
      <c r="A4126" t="s">
        <v>363</v>
      </c>
      <c r="B4126" s="1" t="s">
        <v>57</v>
      </c>
      <c r="C4126" t="s">
        <v>209</v>
      </c>
      <c r="D4126" s="1" t="s">
        <v>33</v>
      </c>
      <c r="E4126" t="s">
        <v>49</v>
      </c>
      <c r="F4126" t="s">
        <v>49</v>
      </c>
      <c r="G4126" t="s">
        <v>49</v>
      </c>
      <c r="H4126" t="s">
        <v>49</v>
      </c>
      <c r="I4126" t="s">
        <v>49</v>
      </c>
      <c r="J4126" t="s">
        <v>49</v>
      </c>
      <c r="K4126" t="s">
        <v>49</v>
      </c>
      <c r="L4126" t="s">
        <v>49</v>
      </c>
      <c r="M4126" t="s">
        <v>49</v>
      </c>
      <c r="N4126" t="s">
        <v>49</v>
      </c>
      <c r="O4126" t="s">
        <v>49</v>
      </c>
      <c r="P4126" t="s">
        <v>49</v>
      </c>
      <c r="Q4126" t="s">
        <v>49</v>
      </c>
      <c r="R4126" t="s">
        <v>49</v>
      </c>
      <c r="S4126" t="s">
        <v>49</v>
      </c>
      <c r="T4126" t="s">
        <v>49</v>
      </c>
      <c r="U4126" t="s">
        <v>49</v>
      </c>
      <c r="V4126" t="s">
        <v>49</v>
      </c>
      <c r="W4126" t="s">
        <v>49</v>
      </c>
      <c r="X4126" t="s">
        <v>49</v>
      </c>
      <c r="Y4126" t="s">
        <v>49</v>
      </c>
      <c r="Z4126" t="s">
        <v>49</v>
      </c>
      <c r="AA4126">
        <v>0.55578142404556297</v>
      </c>
      <c r="AB4126" t="s">
        <v>49</v>
      </c>
      <c r="AC4126" t="s">
        <v>49</v>
      </c>
      <c r="AD4126" t="s">
        <v>49</v>
      </c>
      <c r="AE4126" t="s">
        <v>49</v>
      </c>
      <c r="AF4126" t="s">
        <v>49</v>
      </c>
      <c r="AG4126" t="s">
        <v>49</v>
      </c>
      <c r="AH4126">
        <v>0.57999999999999996</v>
      </c>
      <c r="AI4126">
        <v>0.58176094293594405</v>
      </c>
      <c r="AJ4126" t="s">
        <v>49</v>
      </c>
      <c r="AK4126">
        <v>0.584153532981873</v>
      </c>
      <c r="AL4126" t="s">
        <v>49</v>
      </c>
      <c r="AM4126" t="s">
        <v>49</v>
      </c>
    </row>
    <row r="4127" spans="1:39" customFormat="1" hidden="1" x14ac:dyDescent="0.2">
      <c r="A4127" t="s">
        <v>363</v>
      </c>
      <c r="B4127" s="1" t="s">
        <v>57</v>
      </c>
      <c r="C4127" t="s">
        <v>382</v>
      </c>
      <c r="D4127" s="1" t="s">
        <v>200</v>
      </c>
      <c r="E4127" t="s">
        <v>49</v>
      </c>
      <c r="F4127" t="s">
        <v>49</v>
      </c>
      <c r="G4127" t="s">
        <v>49</v>
      </c>
      <c r="H4127" t="s">
        <v>49</v>
      </c>
      <c r="I4127">
        <v>1026.8262642470199</v>
      </c>
      <c r="J4127">
        <v>1613.6039887619399</v>
      </c>
      <c r="K4127">
        <v>486.425623795891</v>
      </c>
      <c r="L4127">
        <v>29.8656104095719</v>
      </c>
      <c r="M4127">
        <v>23.505677296336899</v>
      </c>
      <c r="N4127">
        <v>11.772832449446801</v>
      </c>
      <c r="O4127">
        <v>7.6957651751720704</v>
      </c>
      <c r="P4127">
        <v>39.255980689174599</v>
      </c>
      <c r="Q4127">
        <v>31.299301581778401</v>
      </c>
      <c r="R4127">
        <v>9.7646628575763703</v>
      </c>
      <c r="S4127">
        <v>5.3012439026159397</v>
      </c>
      <c r="T4127">
        <v>11.7460792058233</v>
      </c>
      <c r="U4127">
        <v>12.5242768428228</v>
      </c>
      <c r="V4127">
        <v>11.9591837222126</v>
      </c>
      <c r="W4127">
        <v>12.777755783035101</v>
      </c>
      <c r="X4127">
        <v>12.367166841430199</v>
      </c>
      <c r="Y4127">
        <v>12.783047261882</v>
      </c>
      <c r="Z4127">
        <v>-6.2718596710968397E-2</v>
      </c>
      <c r="AA4127">
        <v>7.4838508635085104</v>
      </c>
      <c r="AB4127">
        <v>7.68725103356185</v>
      </c>
      <c r="AC4127">
        <v>4.5463342735530503</v>
      </c>
      <c r="AD4127">
        <v>4.5978789736313104</v>
      </c>
      <c r="AE4127">
        <v>5.0887855462587401</v>
      </c>
      <c r="AF4127">
        <v>9.6762403310186507</v>
      </c>
      <c r="AG4127">
        <v>6.3593089803793497</v>
      </c>
      <c r="AH4127">
        <v>6.57022997455603</v>
      </c>
      <c r="AI4127">
        <v>3.0450539733706901</v>
      </c>
      <c r="AJ4127">
        <v>4.8377835142872101</v>
      </c>
      <c r="AK4127">
        <v>3.7659712224534898</v>
      </c>
      <c r="AL4127">
        <v>5.1064112900283902</v>
      </c>
      <c r="AM4127">
        <v>28.737297676623498</v>
      </c>
    </row>
    <row r="4128" spans="1:39" customFormat="1" hidden="1" x14ac:dyDescent="0.2">
      <c r="A4128" t="s">
        <v>363</v>
      </c>
      <c r="B4128" s="1" t="s">
        <v>57</v>
      </c>
      <c r="C4128" t="s">
        <v>213</v>
      </c>
      <c r="D4128" s="1" t="s">
        <v>331</v>
      </c>
      <c r="E4128" t="s">
        <v>49</v>
      </c>
      <c r="F4128" t="s">
        <v>49</v>
      </c>
      <c r="G4128" t="s">
        <v>49</v>
      </c>
      <c r="H4128" t="s">
        <v>49</v>
      </c>
      <c r="I4128" t="s">
        <v>49</v>
      </c>
      <c r="J4128" t="s">
        <v>49</v>
      </c>
      <c r="K4128" t="s">
        <v>49</v>
      </c>
      <c r="L4128" t="s">
        <v>49</v>
      </c>
      <c r="M4128">
        <v>27.85197723440298</v>
      </c>
      <c r="N4128">
        <v>12.502939880437623</v>
      </c>
      <c r="O4128">
        <v>9.4617301084468153</v>
      </c>
      <c r="P4128">
        <v>39.781666089724609</v>
      </c>
      <c r="Q4128">
        <v>27.32875202895157</v>
      </c>
      <c r="R4128">
        <v>12.089250959031034</v>
      </c>
      <c r="S4128">
        <v>9.8274020802547426</v>
      </c>
      <c r="T4128">
        <v>14.865972375505805</v>
      </c>
      <c r="U4128">
        <v>7.9870869009627512</v>
      </c>
      <c r="V4128">
        <v>9.3441440868169252</v>
      </c>
      <c r="W4128">
        <v>13.418141225875189</v>
      </c>
      <c r="X4128">
        <v>15.908714946261099</v>
      </c>
      <c r="Y4128">
        <v>9.2442488265355678</v>
      </c>
      <c r="Z4128">
        <v>2.1693917326203405</v>
      </c>
      <c r="AA4128">
        <v>33.304932126756711</v>
      </c>
      <c r="AB4128">
        <v>8.190798572171289</v>
      </c>
      <c r="AC4128">
        <v>7.4242219695962461</v>
      </c>
      <c r="AD4128">
        <v>3.9238512359299023</v>
      </c>
      <c r="AE4128">
        <v>5.143207205131489</v>
      </c>
      <c r="AF4128">
        <v>11.574314992031049</v>
      </c>
      <c r="AG4128">
        <v>3.5508738308870988</v>
      </c>
      <c r="AH4128">
        <v>6.2524664914329833</v>
      </c>
      <c r="AI4128">
        <v>3.2110321322372783</v>
      </c>
      <c r="AJ4128">
        <v>5.3517120034664885</v>
      </c>
      <c r="AK4128">
        <v>5.5750094009650724</v>
      </c>
      <c r="AL4128">
        <v>6.3817285513401885</v>
      </c>
      <c r="AM4128">
        <v>19.710238248581092</v>
      </c>
    </row>
    <row r="4129" spans="1:39" customFormat="1" hidden="1" x14ac:dyDescent="0.2">
      <c r="A4129" t="s">
        <v>363</v>
      </c>
      <c r="B4129" s="1" t="s">
        <v>57</v>
      </c>
      <c r="C4129" t="s">
        <v>263</v>
      </c>
      <c r="D4129" s="1" t="s">
        <v>232</v>
      </c>
      <c r="E4129" t="s">
        <v>49</v>
      </c>
      <c r="F4129" t="s">
        <v>49</v>
      </c>
      <c r="G4129" t="s">
        <v>49</v>
      </c>
      <c r="H4129" t="s">
        <v>49</v>
      </c>
      <c r="I4129" t="s">
        <v>49</v>
      </c>
      <c r="J4129" t="s">
        <v>49</v>
      </c>
      <c r="K4129" t="s">
        <v>49</v>
      </c>
      <c r="L4129">
        <v>40.774999999999999</v>
      </c>
      <c r="M4129">
        <v>36.6666666666667</v>
      </c>
      <c r="N4129">
        <v>33.325000000000003</v>
      </c>
      <c r="O4129">
        <v>30.824999999999999</v>
      </c>
      <c r="P4129">
        <v>35.534999999999997</v>
      </c>
      <c r="Q4129">
        <v>33.776666666666699</v>
      </c>
      <c r="R4129">
        <v>28.6941666666667</v>
      </c>
      <c r="S4129">
        <v>23.5216666666667</v>
      </c>
      <c r="T4129">
        <v>19.289166666666699</v>
      </c>
      <c r="U4129">
        <v>20.938333333333301</v>
      </c>
      <c r="V4129">
        <v>19.260833333333299</v>
      </c>
      <c r="W4129">
        <v>18.128333333333298</v>
      </c>
      <c r="X4129">
        <v>18.824999999999999</v>
      </c>
      <c r="Y4129">
        <v>21.064166666666701</v>
      </c>
      <c r="Z4129">
        <v>20.544166666666701</v>
      </c>
      <c r="AA4129">
        <v>16.36</v>
      </c>
      <c r="AB4129">
        <v>14.4380437873132</v>
      </c>
      <c r="AC4129">
        <v>13.418154344452599</v>
      </c>
      <c r="AD4129">
        <v>12.294166666666699</v>
      </c>
      <c r="AE4129">
        <v>11.012499999999999</v>
      </c>
      <c r="AF4129">
        <v>14.149244170668499</v>
      </c>
      <c r="AG4129">
        <v>14.2760252993571</v>
      </c>
      <c r="AH4129">
        <v>10.3627060330686</v>
      </c>
      <c r="AI4129">
        <v>8.8475000000000001</v>
      </c>
      <c r="AJ4129">
        <v>8.25</v>
      </c>
      <c r="AK4129">
        <v>8.18</v>
      </c>
      <c r="AL4129">
        <v>7.3966666666666701</v>
      </c>
      <c r="AM4129">
        <v>11.796666666666701</v>
      </c>
    </row>
    <row r="4130" spans="1:39" customFormat="1" hidden="1" x14ac:dyDescent="0.2">
      <c r="A4130" t="s">
        <v>363</v>
      </c>
      <c r="B4130" s="1" t="s">
        <v>57</v>
      </c>
      <c r="C4130" t="s">
        <v>546</v>
      </c>
      <c r="D4130" s="1" t="s">
        <v>94</v>
      </c>
      <c r="E4130" t="s">
        <v>49</v>
      </c>
      <c r="F4130" t="s">
        <v>49</v>
      </c>
      <c r="G4130" t="s">
        <v>49</v>
      </c>
      <c r="H4130" t="s">
        <v>49</v>
      </c>
      <c r="I4130" t="s">
        <v>49</v>
      </c>
      <c r="J4130" t="s">
        <v>49</v>
      </c>
      <c r="K4130" t="s">
        <v>49</v>
      </c>
      <c r="L4130">
        <v>4.4958</v>
      </c>
      <c r="M4130">
        <v>4.6044833333333299</v>
      </c>
      <c r="N4130">
        <v>4.6235833333333298</v>
      </c>
      <c r="O4130">
        <v>5.3707000000000003</v>
      </c>
      <c r="P4130">
        <v>10.5158083333333</v>
      </c>
      <c r="Q4130">
        <v>12.4342166666667</v>
      </c>
      <c r="R4130">
        <v>12.8651416666667</v>
      </c>
      <c r="S4130">
        <v>13.5704975</v>
      </c>
      <c r="T4130">
        <v>13.9448833333333</v>
      </c>
      <c r="U4130">
        <v>12.3297166666667</v>
      </c>
      <c r="V4130">
        <v>12.599625</v>
      </c>
      <c r="W4130">
        <v>13.1310583333333</v>
      </c>
      <c r="X4130">
        <v>12.1399449731183</v>
      </c>
      <c r="Y4130">
        <v>10.3920436827957</v>
      </c>
      <c r="Z4130">
        <v>11.1095754339478</v>
      </c>
      <c r="AA4130">
        <v>12.369260961341499</v>
      </c>
      <c r="AB4130">
        <v>11.7386124865591</v>
      </c>
      <c r="AC4130">
        <v>12.1114368159066</v>
      </c>
      <c r="AD4130">
        <v>12.5867562314388</v>
      </c>
      <c r="AE4130">
        <v>14.035630049923199</v>
      </c>
      <c r="AF4130">
        <v>18.818475145289302</v>
      </c>
      <c r="AG4130">
        <v>19.923827563342002</v>
      </c>
      <c r="AH4130">
        <v>18.499034887352799</v>
      </c>
      <c r="AI4130">
        <v>16.8020517223502</v>
      </c>
      <c r="AJ4130">
        <v>17.573468866487499</v>
      </c>
      <c r="AK4130">
        <v>17.321835209183099</v>
      </c>
      <c r="AL4130">
        <v>17.680466141833101</v>
      </c>
      <c r="AM4130">
        <v>18.897189619815698</v>
      </c>
    </row>
    <row r="4131" spans="1:39" customFormat="1" hidden="1" x14ac:dyDescent="0.2">
      <c r="A4131" t="s">
        <v>363</v>
      </c>
      <c r="B4131" s="1" t="s">
        <v>57</v>
      </c>
      <c r="C4131" t="s">
        <v>309</v>
      </c>
      <c r="D4131" s="1" t="s">
        <v>274</v>
      </c>
      <c r="E4131" t="s">
        <v>49</v>
      </c>
      <c r="F4131" t="s">
        <v>49</v>
      </c>
      <c r="G4131" t="s">
        <v>49</v>
      </c>
      <c r="H4131" t="s">
        <v>49</v>
      </c>
      <c r="I4131" t="s">
        <v>49</v>
      </c>
      <c r="J4131" t="s">
        <v>49</v>
      </c>
      <c r="K4131" t="s">
        <v>49</v>
      </c>
      <c r="L4131" t="s">
        <v>49</v>
      </c>
      <c r="M4131">
        <v>47.872341156005902</v>
      </c>
      <c r="N4131" t="s">
        <v>49</v>
      </c>
      <c r="O4131">
        <v>61.170211791992202</v>
      </c>
      <c r="P4131" t="s">
        <v>49</v>
      </c>
      <c r="Q4131">
        <v>31.746030807495099</v>
      </c>
      <c r="R4131" t="s">
        <v>49</v>
      </c>
      <c r="S4131">
        <v>41.798942565917997</v>
      </c>
      <c r="T4131">
        <v>39.698493957519503</v>
      </c>
      <c r="U4131">
        <v>37.864078521728501</v>
      </c>
      <c r="V4131">
        <v>34.466018676757798</v>
      </c>
      <c r="W4131">
        <v>31.884057998657202</v>
      </c>
      <c r="X4131">
        <v>42.512077331542997</v>
      </c>
      <c r="Y4131">
        <v>35.5769233703613</v>
      </c>
      <c r="Z4131">
        <v>26.066350936889599</v>
      </c>
      <c r="AA4131">
        <v>33.1753540039063</v>
      </c>
      <c r="AB4131">
        <v>45.497631072997997</v>
      </c>
      <c r="AC4131">
        <v>46.919429779052699</v>
      </c>
      <c r="AD4131">
        <v>45.971565246582003</v>
      </c>
      <c r="AE4131">
        <v>39.047618865966797</v>
      </c>
      <c r="AF4131">
        <v>34.761905670166001</v>
      </c>
      <c r="AG4131">
        <v>34.761905670166001</v>
      </c>
      <c r="AH4131">
        <v>33.333332061767599</v>
      </c>
      <c r="AI4131">
        <v>31.132076263427699</v>
      </c>
      <c r="AJ4131">
        <v>31.132076263427699</v>
      </c>
      <c r="AK4131">
        <v>34.9056587219238</v>
      </c>
      <c r="AL4131">
        <v>40.0943412780762</v>
      </c>
      <c r="AM4131">
        <v>22.1698112487793</v>
      </c>
    </row>
    <row r="4132" spans="1:39" customFormat="1" hidden="1" x14ac:dyDescent="0.2">
      <c r="A4132" t="s">
        <v>363</v>
      </c>
      <c r="B4132" s="1" t="s">
        <v>57</v>
      </c>
      <c r="C4132" t="s">
        <v>421</v>
      </c>
      <c r="D4132" s="1" t="s">
        <v>223</v>
      </c>
      <c r="E4132">
        <v>1868517</v>
      </c>
      <c r="F4132">
        <v>1879350</v>
      </c>
      <c r="G4132">
        <v>1889289</v>
      </c>
      <c r="H4132">
        <v>1897192</v>
      </c>
      <c r="I4132">
        <v>1902074</v>
      </c>
      <c r="J4132">
        <v>1905256</v>
      </c>
      <c r="K4132">
        <v>1907302</v>
      </c>
      <c r="L4132">
        <v>1908380</v>
      </c>
      <c r="M4132">
        <v>1918508</v>
      </c>
      <c r="N4132">
        <v>1927478</v>
      </c>
      <c r="O4132">
        <v>1944586</v>
      </c>
      <c r="P4132">
        <v>1961812</v>
      </c>
      <c r="Q4132">
        <v>1974988</v>
      </c>
      <c r="R4132">
        <v>1984362</v>
      </c>
      <c r="S4132">
        <v>1995521</v>
      </c>
      <c r="T4132">
        <v>2007043</v>
      </c>
      <c r="U4132">
        <v>2017233</v>
      </c>
      <c r="V4132">
        <v>2024946</v>
      </c>
      <c r="W4132">
        <v>2029278</v>
      </c>
      <c r="X4132">
        <v>2032173</v>
      </c>
      <c r="Y4132">
        <v>2035609</v>
      </c>
      <c r="Z4132">
        <v>2040045</v>
      </c>
      <c r="AA4132">
        <v>2045520</v>
      </c>
      <c r="AB4132">
        <v>2051516</v>
      </c>
      <c r="AC4132">
        <v>2055933</v>
      </c>
      <c r="AD4132">
        <v>2053315</v>
      </c>
      <c r="AE4132">
        <v>2036819</v>
      </c>
      <c r="AF4132">
        <v>1997778</v>
      </c>
      <c r="AG4132">
        <v>1951077</v>
      </c>
      <c r="AH4132">
        <v>1896287</v>
      </c>
      <c r="AI4132">
        <v>1844857</v>
      </c>
      <c r="AJ4132">
        <v>1798902</v>
      </c>
      <c r="AK4132">
        <v>1765415</v>
      </c>
      <c r="AL4132">
        <v>1741405</v>
      </c>
      <c r="AM4132">
        <v>1755231</v>
      </c>
    </row>
    <row r="4133" spans="1:39" customFormat="1" hidden="1" x14ac:dyDescent="0.2">
      <c r="A4133" t="s">
        <v>363</v>
      </c>
      <c r="B4133" s="1" t="s">
        <v>57</v>
      </c>
      <c r="C4133" t="s">
        <v>120</v>
      </c>
      <c r="D4133" s="1" t="s">
        <v>488</v>
      </c>
      <c r="E4133">
        <v>0.90869357697887698</v>
      </c>
      <c r="F4133">
        <v>0.71019740048883495</v>
      </c>
      <c r="G4133">
        <v>0.46165404943266702</v>
      </c>
      <c r="H4133">
        <v>0.243535095180549</v>
      </c>
      <c r="I4133">
        <v>8.1057946746517506E-2</v>
      </c>
      <c r="J4133">
        <v>-2.70232209761006E-2</v>
      </c>
      <c r="K4133">
        <v>-0.243403376968124</v>
      </c>
      <c r="L4133">
        <v>-0.48591625280186601</v>
      </c>
      <c r="M4133">
        <v>-0.200220624729015</v>
      </c>
      <c r="N4133">
        <v>-0.36983535211377799</v>
      </c>
      <c r="O4133">
        <v>-4.0397572607627399E-2</v>
      </c>
      <c r="P4133">
        <v>-0.15701055196042499</v>
      </c>
      <c r="Q4133">
        <v>-0.20337172205468201</v>
      </c>
      <c r="R4133">
        <v>-0.22362563730256299</v>
      </c>
      <c r="S4133">
        <v>-0.231580062051396</v>
      </c>
      <c r="T4133">
        <v>-0.28160249532046699</v>
      </c>
      <c r="U4133">
        <v>-0.24744715405909701</v>
      </c>
      <c r="V4133">
        <v>-0.243318711825946</v>
      </c>
      <c r="W4133">
        <v>-0.27792276819599199</v>
      </c>
      <c r="X4133">
        <v>-0.23171832487194199</v>
      </c>
      <c r="Y4133">
        <v>-0.19034915618877499</v>
      </c>
      <c r="Z4133">
        <v>-0.12626339171084999</v>
      </c>
      <c r="AA4133">
        <v>-9.9832974016897197E-2</v>
      </c>
      <c r="AB4133">
        <v>-5.7836264879371199E-2</v>
      </c>
      <c r="AC4133">
        <v>-1.3109543539229799E-2</v>
      </c>
      <c r="AD4133">
        <v>-2.6783769475634898E-2</v>
      </c>
      <c r="AE4133">
        <v>-6.0972060210101202E-2</v>
      </c>
      <c r="AF4133">
        <v>-0.76704955967386401</v>
      </c>
      <c r="AG4133">
        <v>-1.1630223779770501</v>
      </c>
      <c r="AH4133">
        <v>-1.72705846625605</v>
      </c>
      <c r="AI4133">
        <v>-1.7570044207484501</v>
      </c>
      <c r="AJ4133">
        <v>-1.6003165357823099</v>
      </c>
      <c r="AK4133">
        <v>-1.09803165876287</v>
      </c>
      <c r="AL4133">
        <v>-0.75923225918715598</v>
      </c>
      <c r="AM4133">
        <v>-0.87264047110863396</v>
      </c>
    </row>
    <row r="4134" spans="1:39" customFormat="1" hidden="1" x14ac:dyDescent="0.2">
      <c r="A4134" t="s">
        <v>363</v>
      </c>
      <c r="B4134" s="1" t="s">
        <v>57</v>
      </c>
      <c r="C4134" t="s">
        <v>514</v>
      </c>
      <c r="D4134" s="1" t="s">
        <v>142</v>
      </c>
      <c r="E4134">
        <v>2931424</v>
      </c>
      <c r="F4134">
        <v>2952317</v>
      </c>
      <c r="G4134">
        <v>2965978</v>
      </c>
      <c r="H4134">
        <v>2973210</v>
      </c>
      <c r="I4134">
        <v>2975621</v>
      </c>
      <c r="J4134">
        <v>2974817</v>
      </c>
      <c r="K4134">
        <v>2967585</v>
      </c>
      <c r="L4134">
        <v>2953200</v>
      </c>
      <c r="M4134">
        <v>2947293</v>
      </c>
      <c r="N4134">
        <v>2936413</v>
      </c>
      <c r="O4134">
        <v>2935227</v>
      </c>
      <c r="P4134">
        <v>2930622</v>
      </c>
      <c r="Q4134">
        <v>2924668</v>
      </c>
      <c r="R4134">
        <v>2918135</v>
      </c>
      <c r="S4134">
        <v>2911385</v>
      </c>
      <c r="T4134">
        <v>2903198</v>
      </c>
      <c r="U4134">
        <v>2896023</v>
      </c>
      <c r="V4134">
        <v>2888985</v>
      </c>
      <c r="W4134">
        <v>2880967</v>
      </c>
      <c r="X4134">
        <v>2874299</v>
      </c>
      <c r="Y4134">
        <v>2868833</v>
      </c>
      <c r="Z4134">
        <v>2865213</v>
      </c>
      <c r="AA4134">
        <v>2862354</v>
      </c>
      <c r="AB4134">
        <v>2860699</v>
      </c>
      <c r="AC4134">
        <v>2860324</v>
      </c>
      <c r="AD4134">
        <v>2859558</v>
      </c>
      <c r="AE4134">
        <v>2857815</v>
      </c>
      <c r="AF4134">
        <v>2835978</v>
      </c>
      <c r="AG4134">
        <v>2803186</v>
      </c>
      <c r="AH4134">
        <v>2755189</v>
      </c>
      <c r="AI4134">
        <v>2707203</v>
      </c>
      <c r="AJ4134">
        <v>2664224</v>
      </c>
      <c r="AK4134">
        <v>2635130</v>
      </c>
      <c r="AL4134">
        <v>2615199</v>
      </c>
      <c r="AM4134">
        <v>2592477</v>
      </c>
    </row>
    <row r="4135" spans="1:39" customFormat="1" hidden="1" x14ac:dyDescent="0.2">
      <c r="A4135" t="s">
        <v>363</v>
      </c>
      <c r="B4135" s="1" t="s">
        <v>57</v>
      </c>
      <c r="C4135" t="s">
        <v>267</v>
      </c>
      <c r="D4135" s="1" t="s">
        <v>205</v>
      </c>
      <c r="E4135" t="s">
        <v>49</v>
      </c>
      <c r="F4135" t="s">
        <v>49</v>
      </c>
      <c r="G4135" t="s">
        <v>49</v>
      </c>
      <c r="H4135" t="s">
        <v>49</v>
      </c>
      <c r="I4135" t="s">
        <v>49</v>
      </c>
      <c r="J4135" t="s">
        <v>49</v>
      </c>
      <c r="K4135" t="s">
        <v>49</v>
      </c>
      <c r="L4135" t="s">
        <v>49</v>
      </c>
      <c r="M4135" t="s">
        <v>49</v>
      </c>
      <c r="N4135" t="s">
        <v>49</v>
      </c>
      <c r="O4135" t="s">
        <v>49</v>
      </c>
      <c r="P4135" t="s">
        <v>49</v>
      </c>
      <c r="Q4135" t="s">
        <v>49</v>
      </c>
      <c r="R4135" t="s">
        <v>49</v>
      </c>
      <c r="S4135" t="s">
        <v>49</v>
      </c>
      <c r="T4135" t="s">
        <v>49</v>
      </c>
      <c r="U4135" t="s">
        <v>49</v>
      </c>
      <c r="V4135">
        <v>13.4</v>
      </c>
      <c r="W4135">
        <v>12.2</v>
      </c>
      <c r="X4135">
        <v>10.4</v>
      </c>
      <c r="Y4135">
        <v>10.4</v>
      </c>
      <c r="Z4135">
        <v>0</v>
      </c>
      <c r="AA4135">
        <v>0</v>
      </c>
      <c r="AB4135">
        <v>0</v>
      </c>
      <c r="AC4135">
        <v>0</v>
      </c>
      <c r="AD4135">
        <v>9</v>
      </c>
      <c r="AE4135">
        <v>9</v>
      </c>
      <c r="AF4135">
        <v>8.9</v>
      </c>
      <c r="AG4135">
        <v>8.9</v>
      </c>
      <c r="AH4135">
        <v>8.9</v>
      </c>
      <c r="AI4135">
        <v>8.6</v>
      </c>
      <c r="AJ4135">
        <v>8.4</v>
      </c>
      <c r="AK4135" t="s">
        <v>49</v>
      </c>
      <c r="AL4135" t="s">
        <v>49</v>
      </c>
      <c r="AM4135" t="s">
        <v>49</v>
      </c>
    </row>
    <row r="4136" spans="1:39" customFormat="1" hidden="1" x14ac:dyDescent="0.2">
      <c r="A4136" t="s">
        <v>363</v>
      </c>
      <c r="B4136" s="1" t="s">
        <v>57</v>
      </c>
      <c r="C4136" t="s">
        <v>447</v>
      </c>
      <c r="D4136" s="1" t="s">
        <v>564</v>
      </c>
      <c r="E4136" t="s">
        <v>49</v>
      </c>
      <c r="F4136" t="s">
        <v>49</v>
      </c>
      <c r="G4136" t="s">
        <v>49</v>
      </c>
      <c r="H4136" t="s">
        <v>49</v>
      </c>
      <c r="I4136" t="s">
        <v>49</v>
      </c>
      <c r="J4136" t="s">
        <v>49</v>
      </c>
      <c r="K4136" t="s">
        <v>49</v>
      </c>
      <c r="L4136" t="s">
        <v>49</v>
      </c>
      <c r="M4136" t="s">
        <v>49</v>
      </c>
      <c r="N4136" t="s">
        <v>49</v>
      </c>
      <c r="O4136" t="s">
        <v>49</v>
      </c>
      <c r="P4136" t="s">
        <v>49</v>
      </c>
      <c r="Q4136" t="s">
        <v>49</v>
      </c>
      <c r="R4136" t="s">
        <v>49</v>
      </c>
      <c r="S4136" t="s">
        <v>49</v>
      </c>
      <c r="T4136" t="s">
        <v>49</v>
      </c>
      <c r="U4136">
        <v>6</v>
      </c>
      <c r="V4136">
        <v>6</v>
      </c>
      <c r="W4136">
        <v>6</v>
      </c>
      <c r="X4136">
        <v>6</v>
      </c>
      <c r="Y4136">
        <v>6</v>
      </c>
      <c r="Z4136">
        <v>5</v>
      </c>
      <c r="AA4136">
        <v>5</v>
      </c>
      <c r="AB4136">
        <v>5</v>
      </c>
      <c r="AC4136">
        <v>5</v>
      </c>
      <c r="AD4136">
        <v>5</v>
      </c>
      <c r="AE4136">
        <v>5</v>
      </c>
      <c r="AF4136">
        <v>5</v>
      </c>
      <c r="AG4136">
        <v>5</v>
      </c>
      <c r="AH4136">
        <v>5</v>
      </c>
      <c r="AI4136">
        <v>5</v>
      </c>
      <c r="AJ4136">
        <v>5</v>
      </c>
      <c r="AK4136" t="s">
        <v>49</v>
      </c>
      <c r="AL4136" t="s">
        <v>49</v>
      </c>
      <c r="AM4136" t="s">
        <v>49</v>
      </c>
    </row>
    <row r="4137" spans="1:39" customFormat="1" hidden="1" x14ac:dyDescent="0.2">
      <c r="A4137" t="s">
        <v>363</v>
      </c>
      <c r="B4137" s="1" t="s">
        <v>57</v>
      </c>
      <c r="C4137" t="s">
        <v>458</v>
      </c>
      <c r="D4137" s="1" t="s">
        <v>187</v>
      </c>
      <c r="E4137" t="s">
        <v>49</v>
      </c>
      <c r="F4137" t="s">
        <v>49</v>
      </c>
      <c r="G4137" t="s">
        <v>49</v>
      </c>
      <c r="H4137" t="s">
        <v>49</v>
      </c>
      <c r="I4137" t="s">
        <v>49</v>
      </c>
      <c r="J4137" t="s">
        <v>49</v>
      </c>
      <c r="K4137" t="s">
        <v>49</v>
      </c>
      <c r="L4137">
        <v>3004</v>
      </c>
      <c r="M4137">
        <v>2785</v>
      </c>
      <c r="N4137">
        <v>2818</v>
      </c>
      <c r="O4137">
        <v>2652</v>
      </c>
      <c r="P4137">
        <v>1232</v>
      </c>
      <c r="Q4137">
        <v>1538</v>
      </c>
      <c r="R4137">
        <v>2049</v>
      </c>
      <c r="S4137">
        <v>2715</v>
      </c>
      <c r="T4137">
        <v>3000</v>
      </c>
      <c r="U4137">
        <v>2968</v>
      </c>
      <c r="V4137">
        <v>2980</v>
      </c>
      <c r="W4137">
        <v>3656</v>
      </c>
      <c r="X4137">
        <v>3092</v>
      </c>
      <c r="Y4137">
        <v>2873</v>
      </c>
      <c r="Z4137">
        <v>1058</v>
      </c>
      <c r="AA4137">
        <v>959</v>
      </c>
      <c r="AB4137">
        <v>1196</v>
      </c>
      <c r="AC4137">
        <v>960</v>
      </c>
      <c r="AD4137">
        <v>1227</v>
      </c>
      <c r="AE4137">
        <v>1182</v>
      </c>
      <c r="AF4137">
        <v>963</v>
      </c>
      <c r="AG4137">
        <v>790</v>
      </c>
      <c r="AH4137">
        <v>987</v>
      </c>
      <c r="AI4137">
        <v>1012</v>
      </c>
      <c r="AJ4137">
        <v>940.3</v>
      </c>
      <c r="AK4137">
        <v>599</v>
      </c>
      <c r="AL4137">
        <v>664.5</v>
      </c>
      <c r="AM4137" t="s">
        <v>49</v>
      </c>
    </row>
    <row r="4138" spans="1:39" customFormat="1" hidden="1" x14ac:dyDescent="0.2">
      <c r="A4138" t="s">
        <v>363</v>
      </c>
      <c r="B4138" s="1" t="s">
        <v>57</v>
      </c>
      <c r="C4138" t="s">
        <v>487</v>
      </c>
      <c r="D4138" s="1" t="s">
        <v>306</v>
      </c>
      <c r="E4138" t="s">
        <v>49</v>
      </c>
      <c r="F4138" t="s">
        <v>49</v>
      </c>
      <c r="G4138" t="s">
        <v>49</v>
      </c>
      <c r="H4138" t="s">
        <v>49</v>
      </c>
      <c r="I4138" t="s">
        <v>49</v>
      </c>
      <c r="J4138" t="s">
        <v>49</v>
      </c>
      <c r="K4138">
        <v>76.259756638822907</v>
      </c>
      <c r="L4138">
        <v>72.224908974146203</v>
      </c>
      <c r="M4138">
        <v>73.504813282469797</v>
      </c>
      <c r="N4138">
        <v>84.793840465129193</v>
      </c>
      <c r="O4138">
        <v>82.359872975324095</v>
      </c>
      <c r="P4138">
        <v>62.834220095258502</v>
      </c>
      <c r="Q4138">
        <v>73.143323091174196</v>
      </c>
      <c r="R4138">
        <v>75.784976490257193</v>
      </c>
      <c r="S4138">
        <v>71.663007917821801</v>
      </c>
      <c r="T4138">
        <v>67.865140537289605</v>
      </c>
      <c r="U4138">
        <v>77.681528406833806</v>
      </c>
      <c r="V4138">
        <v>79.272034738149202</v>
      </c>
      <c r="W4138">
        <v>81.419427700484405</v>
      </c>
      <c r="X4138">
        <v>87.730781711030403</v>
      </c>
      <c r="Y4138">
        <v>104.074354103418</v>
      </c>
      <c r="Z4138">
        <v>106.692057644313</v>
      </c>
      <c r="AA4138">
        <v>100</v>
      </c>
      <c r="AB4138">
        <v>104.957260768209</v>
      </c>
      <c r="AC4138">
        <v>110.047584420089</v>
      </c>
      <c r="AD4138">
        <v>106.712130449263</v>
      </c>
      <c r="AE4138">
        <v>102.67199557625</v>
      </c>
      <c r="AF4138">
        <v>99.123700427480998</v>
      </c>
      <c r="AG4138">
        <v>101.806440240474</v>
      </c>
      <c r="AH4138">
        <v>112.941370825112</v>
      </c>
      <c r="AI4138">
        <v>122.97415468812</v>
      </c>
      <c r="AJ4138">
        <v>125.585672615967</v>
      </c>
      <c r="AK4138">
        <v>132.028310143732</v>
      </c>
      <c r="AL4138">
        <v>128.40705589505899</v>
      </c>
      <c r="AM4138">
        <v>154.013132042134</v>
      </c>
    </row>
    <row r="4139" spans="1:39" customFormat="1" hidden="1" x14ac:dyDescent="0.2">
      <c r="A4139" t="s">
        <v>363</v>
      </c>
      <c r="B4139" s="1" t="s">
        <v>57</v>
      </c>
      <c r="C4139" t="s">
        <v>454</v>
      </c>
      <c r="D4139" s="1" t="s">
        <v>165</v>
      </c>
      <c r="E4139" t="s">
        <v>49</v>
      </c>
      <c r="F4139" t="s">
        <v>49</v>
      </c>
      <c r="G4139" t="s">
        <v>49</v>
      </c>
      <c r="H4139" t="s">
        <v>49</v>
      </c>
      <c r="I4139" t="s">
        <v>49</v>
      </c>
      <c r="J4139" t="s">
        <v>49</v>
      </c>
      <c r="K4139" t="s">
        <v>49</v>
      </c>
      <c r="L4139" t="s">
        <v>49</v>
      </c>
      <c r="M4139">
        <v>6.894449051892976</v>
      </c>
      <c r="N4139">
        <v>18.508014227620187</v>
      </c>
      <c r="O4139">
        <v>19.51665652496812</v>
      </c>
      <c r="P4139">
        <v>-3.038070877620481</v>
      </c>
      <c r="Q4139">
        <v>5.0639895035247164</v>
      </c>
      <c r="R4139">
        <v>14.814012553001008</v>
      </c>
      <c r="S4139">
        <v>12.468896037807648</v>
      </c>
      <c r="T4139">
        <v>3.8507437839825482</v>
      </c>
      <c r="U4139">
        <v>11.993328835926851</v>
      </c>
      <c r="V4139">
        <v>9.0692458469863197</v>
      </c>
      <c r="W4139">
        <v>4.152944190892387</v>
      </c>
      <c r="X4139">
        <v>2.5160187955590638</v>
      </c>
      <c r="Y4139">
        <v>10.819716339392382</v>
      </c>
      <c r="Z4139">
        <v>17.984618115505249</v>
      </c>
      <c r="AA4139">
        <v>-12.711406739732743</v>
      </c>
      <c r="AB4139">
        <v>5.7742851495587555</v>
      </c>
      <c r="AC4139">
        <v>5.5796842322514451</v>
      </c>
      <c r="AD4139">
        <v>8.0542775611099522</v>
      </c>
      <c r="AE4139">
        <v>5.5821892358844334</v>
      </c>
      <c r="AF4139">
        <v>2.3078153594950179</v>
      </c>
      <c r="AG4139">
        <v>10.357374179174627</v>
      </c>
      <c r="AH4139">
        <v>3.8683709445625145</v>
      </c>
      <c r="AI4139">
        <v>5.4611098749028084</v>
      </c>
      <c r="AJ4139">
        <v>2.7510592295245697</v>
      </c>
      <c r="AK4139">
        <v>2.4674310841322242</v>
      </c>
      <c r="AL4139">
        <v>0.95405304007320701</v>
      </c>
      <c r="AM4139">
        <v>-6.6106054901350007</v>
      </c>
    </row>
    <row r="4140" spans="1:39" customFormat="1" hidden="1" x14ac:dyDescent="0.2">
      <c r="A4140" t="s">
        <v>363</v>
      </c>
      <c r="B4140" s="1" t="s">
        <v>57</v>
      </c>
      <c r="C4140" t="s">
        <v>381</v>
      </c>
      <c r="D4140" s="1" t="s">
        <v>512</v>
      </c>
      <c r="E4140" t="s">
        <v>49</v>
      </c>
      <c r="F4140" t="s">
        <v>49</v>
      </c>
      <c r="G4140" t="s">
        <v>49</v>
      </c>
      <c r="H4140" t="s">
        <v>49</v>
      </c>
      <c r="I4140" t="s">
        <v>49</v>
      </c>
      <c r="J4140" t="s">
        <v>49</v>
      </c>
      <c r="K4140" t="s">
        <v>49</v>
      </c>
      <c r="L4140" t="s">
        <v>49</v>
      </c>
      <c r="M4140">
        <v>52.173912048339801</v>
      </c>
      <c r="N4140" t="s">
        <v>49</v>
      </c>
      <c r="O4140">
        <v>49.456520080566399</v>
      </c>
      <c r="P4140" t="s">
        <v>49</v>
      </c>
      <c r="Q4140">
        <v>48.369564056396499</v>
      </c>
      <c r="R4140" t="s">
        <v>49</v>
      </c>
      <c r="S4140">
        <v>40</v>
      </c>
      <c r="T4140">
        <v>39.459461212158203</v>
      </c>
      <c r="U4140">
        <v>37.810943603515597</v>
      </c>
      <c r="V4140">
        <v>36.764705657958999</v>
      </c>
      <c r="W4140">
        <v>42.156864166259801</v>
      </c>
      <c r="X4140">
        <v>46.116504669189503</v>
      </c>
      <c r="Y4140">
        <v>49.029125213622997</v>
      </c>
      <c r="Z4140">
        <v>49.282295227050803</v>
      </c>
      <c r="AA4140">
        <v>49.282295227050803</v>
      </c>
      <c r="AB4140">
        <v>51.1848335266113</v>
      </c>
      <c r="AC4140">
        <v>49.289100646972699</v>
      </c>
      <c r="AD4140">
        <v>49.289100646972699</v>
      </c>
      <c r="AE4140">
        <v>52.884616851806598</v>
      </c>
      <c r="AF4140">
        <v>50</v>
      </c>
      <c r="AG4140">
        <v>49.047618865966797</v>
      </c>
      <c r="AH4140">
        <v>50.952381134033203</v>
      </c>
      <c r="AI4140">
        <v>51.4285697937012</v>
      </c>
      <c r="AJ4140">
        <v>50.476188659667997</v>
      </c>
      <c r="AK4140">
        <v>51.4285697937012</v>
      </c>
      <c r="AL4140">
        <v>52.380950927734403</v>
      </c>
      <c r="AM4140">
        <v>54.7169799804688</v>
      </c>
    </row>
    <row r="4141" spans="1:39" customFormat="1" hidden="1" x14ac:dyDescent="0.2">
      <c r="A4141" t="s">
        <v>363</v>
      </c>
      <c r="B4141" s="1" t="s">
        <v>57</v>
      </c>
      <c r="C4141" t="s">
        <v>410</v>
      </c>
      <c r="D4141" s="1" t="s">
        <v>81</v>
      </c>
      <c r="E4141" t="s">
        <v>49</v>
      </c>
      <c r="F4141" t="s">
        <v>49</v>
      </c>
      <c r="G4141" t="s">
        <v>49</v>
      </c>
      <c r="H4141" t="s">
        <v>49</v>
      </c>
      <c r="I4141" t="s">
        <v>49</v>
      </c>
      <c r="J4141" t="s">
        <v>49</v>
      </c>
      <c r="K4141" t="s">
        <v>49</v>
      </c>
      <c r="L4141" t="s">
        <v>49</v>
      </c>
      <c r="M4141">
        <v>47.738693237304702</v>
      </c>
      <c r="N4141" t="s">
        <v>49</v>
      </c>
      <c r="O4141">
        <v>49.5</v>
      </c>
      <c r="P4141" t="s">
        <v>49</v>
      </c>
      <c r="Q4141">
        <v>37.313434600830099</v>
      </c>
      <c r="R4141" t="s">
        <v>49</v>
      </c>
      <c r="S4141">
        <v>34.328357696533203</v>
      </c>
      <c r="T4141">
        <v>36.815921783447301</v>
      </c>
      <c r="U4141">
        <v>42.788459777832003</v>
      </c>
      <c r="V4141">
        <v>42.105262756347699</v>
      </c>
      <c r="W4141">
        <v>38.277511596679702</v>
      </c>
      <c r="X4141">
        <v>37.3205757141113</v>
      </c>
      <c r="Y4141">
        <v>40.384616851806598</v>
      </c>
      <c r="Z4141">
        <v>41.706161499023402</v>
      </c>
      <c r="AA4141">
        <v>43.601894378662102</v>
      </c>
      <c r="AB4141">
        <v>45.539905548095703</v>
      </c>
      <c r="AC4141">
        <v>46.009387969970703</v>
      </c>
      <c r="AD4141">
        <v>43.192489624023402</v>
      </c>
      <c r="AE4141">
        <v>46.153846740722699</v>
      </c>
      <c r="AF4141">
        <v>42.380950927734403</v>
      </c>
      <c r="AG4141">
        <v>32.857143402099602</v>
      </c>
      <c r="AH4141">
        <v>35.714286804199197</v>
      </c>
      <c r="AI4141">
        <v>36.190475463867202</v>
      </c>
      <c r="AJ4141">
        <v>36.190475463867202</v>
      </c>
      <c r="AK4141">
        <v>33.333332061767599</v>
      </c>
      <c r="AL4141">
        <v>40.476188659667997</v>
      </c>
      <c r="AM4141">
        <v>41.981132507324197</v>
      </c>
    </row>
    <row r="4142" spans="1:39" customFormat="1" hidden="1" x14ac:dyDescent="0.2">
      <c r="A4142" t="s">
        <v>363</v>
      </c>
      <c r="B4142" s="1" t="s">
        <v>57</v>
      </c>
      <c r="C4142" t="s">
        <v>330</v>
      </c>
      <c r="D4142" s="1" t="s">
        <v>266</v>
      </c>
      <c r="E4142" t="s">
        <v>49</v>
      </c>
      <c r="F4142" t="s">
        <v>49</v>
      </c>
      <c r="G4142" t="s">
        <v>49</v>
      </c>
      <c r="H4142" t="s">
        <v>49</v>
      </c>
      <c r="I4142" t="s">
        <v>49</v>
      </c>
      <c r="J4142" t="s">
        <v>49</v>
      </c>
      <c r="K4142" t="s">
        <v>49</v>
      </c>
      <c r="L4142" t="s">
        <v>49</v>
      </c>
      <c r="M4142">
        <v>5.75</v>
      </c>
      <c r="N4142" t="s">
        <v>49</v>
      </c>
      <c r="O4142" t="s">
        <v>49</v>
      </c>
      <c r="P4142" t="s">
        <v>49</v>
      </c>
      <c r="Q4142">
        <v>4.9400000000000004</v>
      </c>
      <c r="R4142">
        <v>5.1100000000000003</v>
      </c>
      <c r="S4142" t="s">
        <v>49</v>
      </c>
      <c r="T4142">
        <v>5.21</v>
      </c>
      <c r="U4142">
        <v>5.29</v>
      </c>
      <c r="V4142">
        <v>5.32</v>
      </c>
      <c r="W4142">
        <v>4.37</v>
      </c>
      <c r="X4142">
        <v>4.7699999999999996</v>
      </c>
      <c r="Y4142">
        <v>4.4000000000000004</v>
      </c>
      <c r="Z4142">
        <v>5.12</v>
      </c>
      <c r="AA4142">
        <v>4.57</v>
      </c>
      <c r="AB4142">
        <v>5.0199999999999996</v>
      </c>
      <c r="AC4142">
        <v>4.55</v>
      </c>
      <c r="AD4142">
        <v>8.3000000000000007</v>
      </c>
      <c r="AE4142">
        <v>4.6100000000000003</v>
      </c>
      <c r="AF4142">
        <v>5.41</v>
      </c>
      <c r="AG4142">
        <v>5.34</v>
      </c>
      <c r="AH4142" t="s">
        <v>49</v>
      </c>
      <c r="AI4142" t="s">
        <v>49</v>
      </c>
      <c r="AJ4142" t="s">
        <v>49</v>
      </c>
      <c r="AK4142">
        <v>2.19</v>
      </c>
      <c r="AL4142" t="s">
        <v>49</v>
      </c>
      <c r="AM4142" t="s">
        <v>49</v>
      </c>
    </row>
    <row r="4143" spans="1:39" customFormat="1" hidden="1" x14ac:dyDescent="0.2">
      <c r="A4143" t="s">
        <v>363</v>
      </c>
      <c r="B4143" s="1" t="s">
        <v>57</v>
      </c>
      <c r="C4143" t="s">
        <v>19</v>
      </c>
      <c r="D4143" s="1" t="s">
        <v>127</v>
      </c>
      <c r="E4143" t="s">
        <v>49</v>
      </c>
      <c r="F4143" t="s">
        <v>49</v>
      </c>
      <c r="G4143" t="s">
        <v>49</v>
      </c>
      <c r="H4143" t="s">
        <v>49</v>
      </c>
      <c r="I4143" t="s">
        <v>49</v>
      </c>
      <c r="J4143" t="s">
        <v>49</v>
      </c>
      <c r="K4143" t="s">
        <v>49</v>
      </c>
      <c r="L4143" t="s">
        <v>49</v>
      </c>
      <c r="M4143">
        <v>4.59</v>
      </c>
      <c r="N4143" t="s">
        <v>49</v>
      </c>
      <c r="O4143" t="s">
        <v>49</v>
      </c>
      <c r="P4143" t="s">
        <v>49</v>
      </c>
      <c r="Q4143">
        <v>4.3099999999999996</v>
      </c>
      <c r="R4143">
        <v>4.55</v>
      </c>
      <c r="S4143" t="s">
        <v>49</v>
      </c>
      <c r="T4143">
        <v>4.68</v>
      </c>
      <c r="U4143">
        <v>4.76</v>
      </c>
      <c r="V4143">
        <v>4.78</v>
      </c>
      <c r="W4143">
        <v>3.98</v>
      </c>
      <c r="X4143">
        <v>4.3499999999999996</v>
      </c>
      <c r="Y4143">
        <v>4.1100000000000003</v>
      </c>
      <c r="Z4143">
        <v>4.78</v>
      </c>
      <c r="AA4143">
        <v>4.26</v>
      </c>
      <c r="AB4143">
        <v>4.6399999999999997</v>
      </c>
      <c r="AC4143">
        <v>4.21</v>
      </c>
      <c r="AD4143">
        <v>8.36</v>
      </c>
      <c r="AE4143">
        <v>4.21</v>
      </c>
      <c r="AF4143">
        <v>4.97</v>
      </c>
      <c r="AG4143">
        <v>4.9400000000000004</v>
      </c>
      <c r="AH4143" t="s">
        <v>49</v>
      </c>
      <c r="AI4143" t="s">
        <v>49</v>
      </c>
      <c r="AJ4143" t="s">
        <v>49</v>
      </c>
      <c r="AK4143">
        <v>1.99</v>
      </c>
      <c r="AL4143" t="s">
        <v>49</v>
      </c>
      <c r="AM4143" t="s">
        <v>49</v>
      </c>
    </row>
    <row r="4144" spans="1:39" customFormat="1" hidden="1" x14ac:dyDescent="0.2">
      <c r="A4144" t="s">
        <v>363</v>
      </c>
      <c r="B4144" s="1" t="s">
        <v>57</v>
      </c>
      <c r="C4144" t="s">
        <v>219</v>
      </c>
      <c r="D4144" s="1" t="s">
        <v>551</v>
      </c>
      <c r="E4144" t="s">
        <v>49</v>
      </c>
      <c r="F4144" t="s">
        <v>49</v>
      </c>
      <c r="G4144" t="s">
        <v>49</v>
      </c>
      <c r="H4144" t="s">
        <v>49</v>
      </c>
      <c r="I4144" t="s">
        <v>49</v>
      </c>
      <c r="J4144" t="s">
        <v>49</v>
      </c>
      <c r="K4144" t="s">
        <v>49</v>
      </c>
      <c r="L4144" t="s">
        <v>49</v>
      </c>
      <c r="M4144" t="s">
        <v>49</v>
      </c>
      <c r="N4144" t="s">
        <v>49</v>
      </c>
      <c r="O4144" t="s">
        <v>49</v>
      </c>
      <c r="P4144" t="s">
        <v>49</v>
      </c>
      <c r="Q4144" t="s">
        <v>49</v>
      </c>
      <c r="R4144" t="s">
        <v>49</v>
      </c>
      <c r="S4144" t="s">
        <v>49</v>
      </c>
      <c r="T4144" t="s">
        <v>49</v>
      </c>
      <c r="U4144" t="s">
        <v>49</v>
      </c>
      <c r="V4144">
        <v>53</v>
      </c>
      <c r="W4144">
        <v>53</v>
      </c>
      <c r="X4144">
        <v>53</v>
      </c>
      <c r="Y4144">
        <v>53</v>
      </c>
      <c r="Z4144">
        <v>49</v>
      </c>
      <c r="AA4144">
        <v>49</v>
      </c>
      <c r="AB4144">
        <v>49</v>
      </c>
      <c r="AC4144">
        <v>49</v>
      </c>
      <c r="AD4144">
        <v>32</v>
      </c>
      <c r="AE4144">
        <v>21</v>
      </c>
      <c r="AF4144">
        <v>21</v>
      </c>
      <c r="AG4144">
        <v>10</v>
      </c>
      <c r="AH4144">
        <v>10</v>
      </c>
      <c r="AI4144">
        <v>10</v>
      </c>
      <c r="AJ4144">
        <v>10</v>
      </c>
      <c r="AK4144" t="s">
        <v>49</v>
      </c>
      <c r="AL4144" t="s">
        <v>49</v>
      </c>
      <c r="AM4144" t="s">
        <v>49</v>
      </c>
    </row>
    <row r="4145" spans="1:39" customFormat="1" hidden="1" x14ac:dyDescent="0.2">
      <c r="A4145" t="s">
        <v>363</v>
      </c>
      <c r="B4145" s="1" t="s">
        <v>57</v>
      </c>
      <c r="C4145" t="s">
        <v>460</v>
      </c>
      <c r="D4145" s="1" t="s">
        <v>249</v>
      </c>
      <c r="E4145" t="s">
        <v>49</v>
      </c>
      <c r="F4145" t="s">
        <v>49</v>
      </c>
      <c r="G4145" t="s">
        <v>49</v>
      </c>
      <c r="H4145" t="s">
        <v>49</v>
      </c>
      <c r="I4145" t="s">
        <v>49</v>
      </c>
      <c r="J4145" t="s">
        <v>49</v>
      </c>
      <c r="K4145" t="s">
        <v>49</v>
      </c>
      <c r="L4145" t="s">
        <v>49</v>
      </c>
      <c r="M4145" t="s">
        <v>49</v>
      </c>
      <c r="N4145" t="s">
        <v>49</v>
      </c>
      <c r="O4145" t="s">
        <v>49</v>
      </c>
      <c r="P4145" t="s">
        <v>49</v>
      </c>
      <c r="Q4145" t="s">
        <v>49</v>
      </c>
      <c r="R4145" t="s">
        <v>49</v>
      </c>
      <c r="S4145" t="s">
        <v>49</v>
      </c>
      <c r="T4145">
        <v>44.7</v>
      </c>
      <c r="U4145" t="s">
        <v>49</v>
      </c>
      <c r="V4145" t="s">
        <v>49</v>
      </c>
      <c r="W4145" t="s">
        <v>49</v>
      </c>
      <c r="X4145" t="s">
        <v>49</v>
      </c>
      <c r="Y4145" t="s">
        <v>49</v>
      </c>
      <c r="Z4145">
        <v>13.9</v>
      </c>
      <c r="AA4145" t="s">
        <v>49</v>
      </c>
      <c r="AB4145" t="s">
        <v>49</v>
      </c>
      <c r="AC4145" t="s">
        <v>49</v>
      </c>
      <c r="AD4145">
        <v>14.5</v>
      </c>
      <c r="AE4145" t="s">
        <v>49</v>
      </c>
      <c r="AF4145" t="s">
        <v>49</v>
      </c>
      <c r="AG4145" t="s">
        <v>49</v>
      </c>
      <c r="AH4145" t="s">
        <v>49</v>
      </c>
      <c r="AI4145" t="s">
        <v>49</v>
      </c>
      <c r="AJ4145">
        <v>11.1</v>
      </c>
      <c r="AK4145" t="s">
        <v>49</v>
      </c>
      <c r="AL4145" t="s">
        <v>49</v>
      </c>
      <c r="AM4145" t="s">
        <v>49</v>
      </c>
    </row>
    <row r="4146" spans="1:39" customFormat="1" hidden="1" x14ac:dyDescent="0.2">
      <c r="A4146" t="s">
        <v>363</v>
      </c>
      <c r="B4146" s="1" t="s">
        <v>57</v>
      </c>
      <c r="C4146" t="s">
        <v>214</v>
      </c>
      <c r="D4146" s="1" t="s">
        <v>72</v>
      </c>
      <c r="E4146" t="s">
        <v>49</v>
      </c>
      <c r="F4146" t="s">
        <v>49</v>
      </c>
      <c r="G4146" t="s">
        <v>49</v>
      </c>
      <c r="H4146" t="s">
        <v>49</v>
      </c>
      <c r="I4146" t="s">
        <v>49</v>
      </c>
      <c r="J4146" t="s">
        <v>49</v>
      </c>
      <c r="K4146" t="s">
        <v>49</v>
      </c>
      <c r="L4146" t="s">
        <v>49</v>
      </c>
      <c r="M4146" t="s">
        <v>49</v>
      </c>
      <c r="N4146" t="s">
        <v>49</v>
      </c>
      <c r="O4146" t="s">
        <v>49</v>
      </c>
      <c r="P4146" t="s">
        <v>49</v>
      </c>
      <c r="Q4146" t="s">
        <v>49</v>
      </c>
      <c r="R4146" t="s">
        <v>49</v>
      </c>
      <c r="S4146" t="s">
        <v>49</v>
      </c>
      <c r="T4146" t="s">
        <v>49</v>
      </c>
      <c r="U4146">
        <v>49</v>
      </c>
      <c r="V4146">
        <v>49</v>
      </c>
      <c r="W4146">
        <v>49</v>
      </c>
      <c r="X4146">
        <v>49</v>
      </c>
      <c r="Y4146">
        <v>49</v>
      </c>
      <c r="Z4146">
        <v>6</v>
      </c>
      <c r="AA4146">
        <v>6</v>
      </c>
      <c r="AB4146">
        <v>6</v>
      </c>
      <c r="AC4146">
        <v>5.5</v>
      </c>
      <c r="AD4146">
        <v>5.5</v>
      </c>
      <c r="AE4146">
        <v>5.5</v>
      </c>
      <c r="AF4146">
        <v>5.5</v>
      </c>
      <c r="AG4146">
        <v>5.5</v>
      </c>
      <c r="AH4146">
        <v>5.5</v>
      </c>
      <c r="AI4146">
        <v>5.5</v>
      </c>
      <c r="AJ4146">
        <v>5.5</v>
      </c>
      <c r="AK4146" t="s">
        <v>49</v>
      </c>
      <c r="AL4146" t="s">
        <v>49</v>
      </c>
      <c r="AM4146" t="s">
        <v>49</v>
      </c>
    </row>
    <row r="4147" spans="1:39" customFormat="1" hidden="1" x14ac:dyDescent="0.2">
      <c r="A4147" t="s">
        <v>363</v>
      </c>
      <c r="B4147" s="1" t="s">
        <v>57</v>
      </c>
      <c r="C4147" t="s">
        <v>443</v>
      </c>
      <c r="D4147" s="1" t="s">
        <v>259</v>
      </c>
      <c r="E4147" t="s">
        <v>49</v>
      </c>
      <c r="F4147" t="s">
        <v>49</v>
      </c>
      <c r="G4147" t="s">
        <v>49</v>
      </c>
      <c r="H4147" t="s">
        <v>49</v>
      </c>
      <c r="I4147" t="s">
        <v>49</v>
      </c>
      <c r="J4147" t="s">
        <v>49</v>
      </c>
      <c r="K4147" t="s">
        <v>49</v>
      </c>
      <c r="L4147" t="s">
        <v>49</v>
      </c>
      <c r="M4147" t="s">
        <v>49</v>
      </c>
      <c r="N4147" t="s">
        <v>49</v>
      </c>
      <c r="O4147" t="s">
        <v>49</v>
      </c>
      <c r="P4147" t="s">
        <v>49</v>
      </c>
      <c r="Q4147" t="s">
        <v>49</v>
      </c>
      <c r="R4147" t="s">
        <v>49</v>
      </c>
      <c r="S4147" t="s">
        <v>49</v>
      </c>
      <c r="T4147">
        <v>42</v>
      </c>
      <c r="U4147">
        <v>32</v>
      </c>
      <c r="V4147">
        <v>30</v>
      </c>
      <c r="W4147">
        <v>31</v>
      </c>
      <c r="X4147">
        <v>23</v>
      </c>
      <c r="Y4147">
        <v>16</v>
      </c>
      <c r="Z4147">
        <v>10</v>
      </c>
      <c r="AA4147">
        <v>10</v>
      </c>
      <c r="AB4147">
        <v>9</v>
      </c>
      <c r="AC4147">
        <v>9</v>
      </c>
      <c r="AD4147">
        <v>7</v>
      </c>
      <c r="AE4147">
        <v>7</v>
      </c>
      <c r="AF4147">
        <v>6</v>
      </c>
      <c r="AG4147">
        <v>6</v>
      </c>
      <c r="AH4147">
        <v>5</v>
      </c>
      <c r="AI4147">
        <v>4</v>
      </c>
      <c r="AJ4147">
        <v>4</v>
      </c>
      <c r="AK4147" t="s">
        <v>49</v>
      </c>
      <c r="AL4147" t="s">
        <v>49</v>
      </c>
      <c r="AM4147" t="s">
        <v>49</v>
      </c>
    </row>
    <row r="4148" spans="1:39" customFormat="1" hidden="1" x14ac:dyDescent="0.2">
      <c r="A4148" t="s">
        <v>363</v>
      </c>
      <c r="B4148" s="1" t="s">
        <v>57</v>
      </c>
      <c r="C4148" t="s">
        <v>470</v>
      </c>
      <c r="D4148" s="1" t="s">
        <v>131</v>
      </c>
      <c r="E4148" t="s">
        <v>49</v>
      </c>
      <c r="F4148" t="s">
        <v>49</v>
      </c>
      <c r="G4148" t="s">
        <v>49</v>
      </c>
      <c r="H4148" t="s">
        <v>49</v>
      </c>
      <c r="I4148" t="s">
        <v>49</v>
      </c>
      <c r="J4148" t="s">
        <v>49</v>
      </c>
      <c r="K4148" t="s">
        <v>49</v>
      </c>
      <c r="L4148" t="s">
        <v>49</v>
      </c>
      <c r="M4148" t="s">
        <v>49</v>
      </c>
      <c r="N4148" t="s">
        <v>49</v>
      </c>
      <c r="O4148" t="s">
        <v>49</v>
      </c>
      <c r="P4148" t="s">
        <v>49</v>
      </c>
      <c r="Q4148" t="s">
        <v>49</v>
      </c>
      <c r="R4148" t="s">
        <v>49</v>
      </c>
      <c r="S4148" t="s">
        <v>49</v>
      </c>
      <c r="T4148" t="s">
        <v>49</v>
      </c>
      <c r="U4148" t="s">
        <v>49</v>
      </c>
      <c r="V4148" t="s">
        <v>49</v>
      </c>
      <c r="W4148" t="s">
        <v>49</v>
      </c>
      <c r="X4148" t="s">
        <v>49</v>
      </c>
      <c r="Y4148" t="s">
        <v>49</v>
      </c>
      <c r="Z4148" t="s">
        <v>49</v>
      </c>
      <c r="AA4148" t="s">
        <v>49</v>
      </c>
      <c r="AB4148" t="s">
        <v>49</v>
      </c>
      <c r="AC4148" t="s">
        <v>49</v>
      </c>
      <c r="AD4148" t="s">
        <v>49</v>
      </c>
      <c r="AE4148">
        <v>3</v>
      </c>
      <c r="AF4148">
        <v>3</v>
      </c>
      <c r="AG4148">
        <v>3</v>
      </c>
      <c r="AH4148">
        <v>3</v>
      </c>
      <c r="AI4148">
        <v>3</v>
      </c>
      <c r="AJ4148">
        <v>3</v>
      </c>
      <c r="AK4148" t="s">
        <v>49</v>
      </c>
      <c r="AL4148" t="s">
        <v>49</v>
      </c>
      <c r="AM4148" t="s">
        <v>49</v>
      </c>
    </row>
    <row r="4149" spans="1:39" customFormat="1" hidden="1" x14ac:dyDescent="0.2">
      <c r="A4149" t="s">
        <v>363</v>
      </c>
      <c r="B4149" s="1" t="s">
        <v>57</v>
      </c>
      <c r="C4149" t="s">
        <v>169</v>
      </c>
      <c r="D4149" s="1" t="s">
        <v>129</v>
      </c>
      <c r="E4149" t="s">
        <v>49</v>
      </c>
      <c r="F4149" t="s">
        <v>49</v>
      </c>
      <c r="G4149" t="s">
        <v>49</v>
      </c>
      <c r="H4149" t="s">
        <v>49</v>
      </c>
      <c r="I4149" t="s">
        <v>49</v>
      </c>
      <c r="J4149" t="s">
        <v>49</v>
      </c>
      <c r="K4149" t="s">
        <v>49</v>
      </c>
      <c r="L4149" t="s">
        <v>49</v>
      </c>
      <c r="M4149" t="s">
        <v>49</v>
      </c>
      <c r="N4149" t="s">
        <v>49</v>
      </c>
      <c r="O4149" t="s">
        <v>49</v>
      </c>
      <c r="P4149" t="s">
        <v>49</v>
      </c>
      <c r="Q4149" t="s">
        <v>49</v>
      </c>
      <c r="R4149" t="s">
        <v>49</v>
      </c>
      <c r="S4149" t="s">
        <v>49</v>
      </c>
      <c r="T4149" t="s">
        <v>49</v>
      </c>
      <c r="U4149" t="s">
        <v>49</v>
      </c>
      <c r="V4149" t="s">
        <v>49</v>
      </c>
      <c r="W4149" t="s">
        <v>49</v>
      </c>
      <c r="X4149" t="s">
        <v>49</v>
      </c>
      <c r="Y4149" t="s">
        <v>49</v>
      </c>
      <c r="Z4149" t="s">
        <v>49</v>
      </c>
      <c r="AA4149" t="s">
        <v>49</v>
      </c>
      <c r="AB4149" t="s">
        <v>49</v>
      </c>
      <c r="AC4149" t="s">
        <v>49</v>
      </c>
      <c r="AD4149" t="s">
        <v>49</v>
      </c>
      <c r="AE4149">
        <v>48</v>
      </c>
      <c r="AF4149">
        <v>48</v>
      </c>
      <c r="AG4149">
        <v>48</v>
      </c>
      <c r="AH4149">
        <v>48</v>
      </c>
      <c r="AI4149">
        <v>48</v>
      </c>
      <c r="AJ4149">
        <v>48</v>
      </c>
      <c r="AK4149" t="s">
        <v>49</v>
      </c>
      <c r="AL4149" t="s">
        <v>49</v>
      </c>
      <c r="AM4149" t="s">
        <v>49</v>
      </c>
    </row>
    <row r="4150" spans="1:39" customFormat="1" hidden="1" x14ac:dyDescent="0.2">
      <c r="A4150" t="s">
        <v>363</v>
      </c>
      <c r="B4150" s="1" t="s">
        <v>57</v>
      </c>
      <c r="C4150" t="s">
        <v>272</v>
      </c>
      <c r="D4150" s="1" t="s">
        <v>348</v>
      </c>
      <c r="E4150" t="s">
        <v>49</v>
      </c>
      <c r="F4150" t="s">
        <v>49</v>
      </c>
      <c r="G4150" t="s">
        <v>49</v>
      </c>
      <c r="H4150" t="s">
        <v>49</v>
      </c>
      <c r="I4150" t="s">
        <v>49</v>
      </c>
      <c r="J4150" t="s">
        <v>49</v>
      </c>
      <c r="K4150" t="s">
        <v>49</v>
      </c>
      <c r="L4150" t="s">
        <v>49</v>
      </c>
      <c r="M4150" t="s">
        <v>49</v>
      </c>
      <c r="N4150" t="s">
        <v>49</v>
      </c>
      <c r="O4150" t="s">
        <v>49</v>
      </c>
      <c r="P4150" t="s">
        <v>49</v>
      </c>
      <c r="Q4150" t="s">
        <v>49</v>
      </c>
      <c r="R4150" t="s">
        <v>49</v>
      </c>
      <c r="S4150" t="s">
        <v>49</v>
      </c>
      <c r="T4150" t="s">
        <v>49</v>
      </c>
      <c r="U4150" t="s">
        <v>49</v>
      </c>
      <c r="V4150" t="s">
        <v>49</v>
      </c>
      <c r="W4150" t="s">
        <v>49</v>
      </c>
      <c r="X4150" t="s">
        <v>49</v>
      </c>
      <c r="Y4150" t="s">
        <v>49</v>
      </c>
      <c r="Z4150" t="s">
        <v>49</v>
      </c>
      <c r="AA4150" t="s">
        <v>49</v>
      </c>
      <c r="AB4150" t="s">
        <v>49</v>
      </c>
      <c r="AC4150" t="s">
        <v>49</v>
      </c>
      <c r="AD4150" t="s">
        <v>49</v>
      </c>
      <c r="AE4150">
        <v>2.8888889999999998</v>
      </c>
      <c r="AF4150">
        <v>2.8888889999999998</v>
      </c>
      <c r="AG4150">
        <v>4.3888889999999998</v>
      </c>
      <c r="AH4150">
        <v>4.3888889999999998</v>
      </c>
      <c r="AI4150">
        <v>4.3888889999999998</v>
      </c>
      <c r="AJ4150">
        <v>4.3888889999999998</v>
      </c>
      <c r="AK4150" t="s">
        <v>49</v>
      </c>
      <c r="AL4150" t="s">
        <v>49</v>
      </c>
      <c r="AM4150" t="s">
        <v>49</v>
      </c>
    </row>
    <row r="4151" spans="1:39" customFormat="1" hidden="1" x14ac:dyDescent="0.2">
      <c r="A4151" t="s">
        <v>363</v>
      </c>
      <c r="B4151" s="1" t="s">
        <v>57</v>
      </c>
      <c r="C4151" t="s">
        <v>320</v>
      </c>
      <c r="D4151" s="1" t="s">
        <v>481</v>
      </c>
      <c r="E4151" t="s">
        <v>49</v>
      </c>
      <c r="F4151" t="s">
        <v>49</v>
      </c>
      <c r="G4151" t="s">
        <v>49</v>
      </c>
      <c r="H4151" t="s">
        <v>49</v>
      </c>
      <c r="I4151" t="s">
        <v>49</v>
      </c>
      <c r="J4151" t="s">
        <v>49</v>
      </c>
      <c r="K4151" t="s">
        <v>49</v>
      </c>
      <c r="L4151" t="s">
        <v>49</v>
      </c>
      <c r="M4151" t="s">
        <v>49</v>
      </c>
      <c r="N4151" t="s">
        <v>49</v>
      </c>
      <c r="O4151" t="s">
        <v>49</v>
      </c>
      <c r="P4151" t="s">
        <v>49</v>
      </c>
      <c r="Q4151" t="s">
        <v>49</v>
      </c>
      <c r="R4151" t="s">
        <v>49</v>
      </c>
      <c r="S4151" t="s">
        <v>49</v>
      </c>
      <c r="T4151" t="s">
        <v>49</v>
      </c>
      <c r="U4151" t="s">
        <v>49</v>
      </c>
      <c r="V4151" t="s">
        <v>49</v>
      </c>
      <c r="W4151" t="s">
        <v>49</v>
      </c>
      <c r="X4151" t="s">
        <v>49</v>
      </c>
      <c r="Y4151" t="s">
        <v>49</v>
      </c>
      <c r="Z4151" t="s">
        <v>49</v>
      </c>
      <c r="AA4151" t="s">
        <v>49</v>
      </c>
      <c r="AB4151" t="s">
        <v>49</v>
      </c>
      <c r="AC4151" t="s">
        <v>49</v>
      </c>
      <c r="AD4151" t="s">
        <v>49</v>
      </c>
      <c r="AE4151">
        <v>1.5555559999999999</v>
      </c>
      <c r="AF4151">
        <v>1.5555559999999999</v>
      </c>
      <c r="AG4151">
        <v>1.5555559999999999</v>
      </c>
      <c r="AH4151">
        <v>1.5555559999999999</v>
      </c>
      <c r="AI4151">
        <v>1.5555559999999999</v>
      </c>
      <c r="AJ4151">
        <v>1.5555559999999999</v>
      </c>
      <c r="AK4151" t="s">
        <v>49</v>
      </c>
      <c r="AL4151" t="s">
        <v>49</v>
      </c>
      <c r="AM4151" t="s">
        <v>49</v>
      </c>
    </row>
    <row r="4152" spans="1:39" customFormat="1" hidden="1" x14ac:dyDescent="0.2">
      <c r="A4152" t="s">
        <v>363</v>
      </c>
      <c r="B4152" s="1" t="s">
        <v>57</v>
      </c>
      <c r="C4152" t="s">
        <v>157</v>
      </c>
      <c r="D4152" s="1" t="s">
        <v>441</v>
      </c>
      <c r="E4152" t="s">
        <v>49</v>
      </c>
      <c r="F4152" t="s">
        <v>49</v>
      </c>
      <c r="G4152" t="s">
        <v>49</v>
      </c>
      <c r="H4152" t="s">
        <v>49</v>
      </c>
      <c r="I4152" t="s">
        <v>49</v>
      </c>
      <c r="J4152" t="s">
        <v>49</v>
      </c>
      <c r="K4152" t="s">
        <v>49</v>
      </c>
      <c r="L4152" t="s">
        <v>49</v>
      </c>
      <c r="M4152" t="s">
        <v>49</v>
      </c>
      <c r="N4152" t="s">
        <v>49</v>
      </c>
      <c r="O4152" t="s">
        <v>49</v>
      </c>
      <c r="P4152" t="s">
        <v>49</v>
      </c>
      <c r="Q4152" t="s">
        <v>49</v>
      </c>
      <c r="R4152" t="s">
        <v>49</v>
      </c>
      <c r="S4152">
        <v>19.8</v>
      </c>
      <c r="T4152">
        <v>41.3</v>
      </c>
      <c r="U4152" t="s">
        <v>49</v>
      </c>
      <c r="V4152">
        <v>30.4</v>
      </c>
      <c r="W4152" t="s">
        <v>49</v>
      </c>
      <c r="X4152" t="s">
        <v>49</v>
      </c>
      <c r="Y4152" t="s">
        <v>49</v>
      </c>
      <c r="Z4152">
        <v>24.3</v>
      </c>
      <c r="AA4152" t="s">
        <v>49</v>
      </c>
      <c r="AB4152" t="s">
        <v>49</v>
      </c>
      <c r="AC4152" t="s">
        <v>49</v>
      </c>
      <c r="AD4152">
        <v>11.8</v>
      </c>
      <c r="AE4152" t="s">
        <v>49</v>
      </c>
      <c r="AF4152" t="s">
        <v>49</v>
      </c>
      <c r="AG4152" t="s">
        <v>49</v>
      </c>
      <c r="AH4152" t="s">
        <v>49</v>
      </c>
      <c r="AI4152" t="s">
        <v>49</v>
      </c>
      <c r="AJ4152">
        <v>99.5</v>
      </c>
      <c r="AK4152" t="s">
        <v>49</v>
      </c>
      <c r="AL4152" t="s">
        <v>49</v>
      </c>
      <c r="AM4152" t="s">
        <v>49</v>
      </c>
    </row>
    <row r="4153" spans="1:39" customFormat="1" hidden="1" x14ac:dyDescent="0.2">
      <c r="A4153" t="s">
        <v>363</v>
      </c>
      <c r="B4153" s="1" t="s">
        <v>57</v>
      </c>
      <c r="C4153" t="s">
        <v>87</v>
      </c>
      <c r="D4153" s="1" t="s">
        <v>302</v>
      </c>
      <c r="E4153" t="s">
        <v>49</v>
      </c>
      <c r="F4153" t="s">
        <v>49</v>
      </c>
      <c r="G4153" t="s">
        <v>49</v>
      </c>
      <c r="H4153" t="s">
        <v>49</v>
      </c>
      <c r="I4153" t="s">
        <v>49</v>
      </c>
      <c r="J4153" t="s">
        <v>49</v>
      </c>
      <c r="K4153" t="s">
        <v>49</v>
      </c>
      <c r="L4153" t="s">
        <v>49</v>
      </c>
      <c r="M4153" t="s">
        <v>49</v>
      </c>
      <c r="N4153" t="s">
        <v>49</v>
      </c>
      <c r="O4153" t="s">
        <v>49</v>
      </c>
      <c r="P4153" t="s">
        <v>49</v>
      </c>
      <c r="Q4153" t="s">
        <v>49</v>
      </c>
      <c r="R4153" t="s">
        <v>49</v>
      </c>
      <c r="S4153" t="s">
        <v>49</v>
      </c>
      <c r="T4153" t="s">
        <v>49</v>
      </c>
      <c r="U4153" t="s">
        <v>49</v>
      </c>
      <c r="V4153">
        <v>234</v>
      </c>
      <c r="W4153">
        <v>232</v>
      </c>
      <c r="X4153">
        <v>234</v>
      </c>
      <c r="Y4153">
        <v>234</v>
      </c>
      <c r="Z4153">
        <v>228</v>
      </c>
      <c r="AA4153">
        <v>228</v>
      </c>
      <c r="AB4153">
        <v>228</v>
      </c>
      <c r="AC4153">
        <v>220</v>
      </c>
      <c r="AD4153">
        <v>181</v>
      </c>
      <c r="AE4153">
        <v>185</v>
      </c>
      <c r="AF4153">
        <v>186</v>
      </c>
      <c r="AG4153">
        <v>181</v>
      </c>
      <c r="AH4153">
        <v>181</v>
      </c>
      <c r="AI4153">
        <v>181</v>
      </c>
      <c r="AJ4153">
        <v>183</v>
      </c>
      <c r="AK4153" t="s">
        <v>49</v>
      </c>
      <c r="AL4153" t="s">
        <v>49</v>
      </c>
      <c r="AM4153" t="s">
        <v>49</v>
      </c>
    </row>
    <row r="4154" spans="1:39" customFormat="1" hidden="1" x14ac:dyDescent="0.2">
      <c r="A4154" t="s">
        <v>363</v>
      </c>
      <c r="B4154" s="1" t="s">
        <v>57</v>
      </c>
      <c r="C4154" t="s">
        <v>542</v>
      </c>
      <c r="D4154" s="1" t="s">
        <v>479</v>
      </c>
      <c r="E4154" t="s">
        <v>49</v>
      </c>
      <c r="F4154" t="s">
        <v>49</v>
      </c>
      <c r="G4154" t="s">
        <v>49</v>
      </c>
      <c r="H4154" t="s">
        <v>49</v>
      </c>
      <c r="I4154" t="s">
        <v>49</v>
      </c>
      <c r="J4154" t="s">
        <v>49</v>
      </c>
      <c r="K4154" t="s">
        <v>49</v>
      </c>
      <c r="L4154">
        <v>128.01638652317271</v>
      </c>
      <c r="M4154">
        <v>129.237536040111</v>
      </c>
      <c r="N4154">
        <v>127.5604002478419</v>
      </c>
      <c r="O4154">
        <v>116.80312445153879</v>
      </c>
      <c r="P4154">
        <v>117.52793519388869</v>
      </c>
      <c r="Q4154">
        <v>126.163100130478</v>
      </c>
      <c r="R4154">
        <v>124.50073959935293</v>
      </c>
      <c r="S4154">
        <v>129.83952550153489</v>
      </c>
      <c r="T4154">
        <v>140.05652992505159</v>
      </c>
      <c r="U4154">
        <v>132.69906968031967</v>
      </c>
      <c r="V4154">
        <v>143.02356846913841</v>
      </c>
      <c r="W4154">
        <v>137.15476381999375</v>
      </c>
      <c r="X4154">
        <v>142.72053902302076</v>
      </c>
      <c r="Y4154">
        <v>134.42160134770035</v>
      </c>
      <c r="Z4154">
        <v>110.36332685049462</v>
      </c>
      <c r="AA4154">
        <v>87.93785189515728</v>
      </c>
      <c r="AB4154">
        <v>98.617596532655611</v>
      </c>
      <c r="AC4154">
        <v>96.306409833629431</v>
      </c>
      <c r="AD4154">
        <v>95.687296833238349</v>
      </c>
      <c r="AE4154">
        <v>94.228291969092766</v>
      </c>
      <c r="AF4154">
        <v>88.966415456532289</v>
      </c>
      <c r="AG4154">
        <v>89.004683718867071</v>
      </c>
      <c r="AH4154">
        <v>88.623390275437842</v>
      </c>
      <c r="AI4154">
        <v>87.446787427564757</v>
      </c>
      <c r="AJ4154">
        <v>87.632237114890629</v>
      </c>
      <c r="AK4154">
        <v>79.265722119158013</v>
      </c>
      <c r="AL4154">
        <v>88.470886539926667</v>
      </c>
      <c r="AM4154">
        <v>110.88557993687277</v>
      </c>
    </row>
    <row r="4155" spans="1:39" customFormat="1" hidden="1" x14ac:dyDescent="0.2">
      <c r="A4155" t="s">
        <v>363</v>
      </c>
      <c r="B4155" s="1" t="s">
        <v>57</v>
      </c>
      <c r="C4155" t="s">
        <v>456</v>
      </c>
      <c r="D4155" s="1" t="s">
        <v>489</v>
      </c>
      <c r="E4155" t="s">
        <v>49</v>
      </c>
      <c r="F4155" t="s">
        <v>49</v>
      </c>
      <c r="G4155" t="s">
        <v>49</v>
      </c>
      <c r="H4155" t="s">
        <v>49</v>
      </c>
      <c r="I4155" t="s">
        <v>49</v>
      </c>
      <c r="J4155" t="s">
        <v>49</v>
      </c>
      <c r="K4155" t="s">
        <v>49</v>
      </c>
      <c r="L4155" t="s">
        <v>49</v>
      </c>
      <c r="M4155">
        <v>52</v>
      </c>
      <c r="N4155" t="s">
        <v>49</v>
      </c>
      <c r="O4155">
        <v>51.741294860839801</v>
      </c>
      <c r="P4155" t="s">
        <v>49</v>
      </c>
      <c r="Q4155">
        <v>46.2686576843262</v>
      </c>
      <c r="R4155" t="s">
        <v>49</v>
      </c>
      <c r="S4155">
        <v>32.338310241699197</v>
      </c>
      <c r="T4155">
        <v>32.835819244384801</v>
      </c>
      <c r="U4155">
        <v>29.807691574096701</v>
      </c>
      <c r="V4155">
        <v>30.769229888916001</v>
      </c>
      <c r="W4155">
        <v>37.019229888916001</v>
      </c>
      <c r="X4155">
        <v>37.019229888916001</v>
      </c>
      <c r="Y4155">
        <v>36.538459777832003</v>
      </c>
      <c r="Z4155">
        <v>37.440757751464801</v>
      </c>
      <c r="AA4155">
        <v>46.919429779052699</v>
      </c>
      <c r="AB4155">
        <v>51.173709869384801</v>
      </c>
      <c r="AC4155">
        <v>47.417839050292997</v>
      </c>
      <c r="AD4155">
        <v>46.009387969970703</v>
      </c>
      <c r="AE4155">
        <v>49.261085510253899</v>
      </c>
      <c r="AF4155">
        <v>48.768474578857401</v>
      </c>
      <c r="AG4155">
        <v>47.290641784667997</v>
      </c>
      <c r="AH4155">
        <v>45.812808990478501</v>
      </c>
      <c r="AI4155">
        <v>40.291263580322301</v>
      </c>
      <c r="AJ4155">
        <v>42.028984069824197</v>
      </c>
      <c r="AK4155">
        <v>44.444442749023402</v>
      </c>
      <c r="AL4155">
        <v>48.309177398681598</v>
      </c>
      <c r="AM4155">
        <v>51.690822601318402</v>
      </c>
    </row>
    <row r="4156" spans="1:39" customFormat="1" hidden="1" x14ac:dyDescent="0.2">
      <c r="A4156" t="s">
        <v>284</v>
      </c>
      <c r="B4156" s="1" t="s">
        <v>199</v>
      </c>
      <c r="C4156" t="s">
        <v>483</v>
      </c>
      <c r="D4156" s="1" t="s">
        <v>39</v>
      </c>
      <c r="E4156" t="s">
        <v>49</v>
      </c>
      <c r="F4156" t="s">
        <v>49</v>
      </c>
      <c r="G4156" t="s">
        <v>49</v>
      </c>
      <c r="H4156" t="s">
        <v>49</v>
      </c>
      <c r="I4156" t="s">
        <v>49</v>
      </c>
      <c r="J4156" t="s">
        <v>49</v>
      </c>
      <c r="K4156" t="s">
        <v>49</v>
      </c>
      <c r="L4156" t="s">
        <v>49</v>
      </c>
      <c r="M4156" t="s">
        <v>49</v>
      </c>
      <c r="N4156" t="s">
        <v>49</v>
      </c>
      <c r="O4156" t="s">
        <v>49</v>
      </c>
      <c r="P4156" t="s">
        <v>49</v>
      </c>
      <c r="Q4156" t="s">
        <v>49</v>
      </c>
      <c r="R4156" t="s">
        <v>49</v>
      </c>
      <c r="S4156" t="s">
        <v>49</v>
      </c>
      <c r="T4156" t="s">
        <v>49</v>
      </c>
      <c r="U4156" t="s">
        <v>49</v>
      </c>
      <c r="V4156" t="s">
        <v>49</v>
      </c>
      <c r="W4156" t="s">
        <v>49</v>
      </c>
      <c r="X4156" t="s">
        <v>49</v>
      </c>
      <c r="Y4156" t="s">
        <v>49</v>
      </c>
      <c r="Z4156">
        <v>0</v>
      </c>
      <c r="AA4156">
        <v>0</v>
      </c>
      <c r="AB4156">
        <v>0</v>
      </c>
      <c r="AC4156">
        <v>0</v>
      </c>
      <c r="AD4156">
        <v>0</v>
      </c>
      <c r="AE4156">
        <v>6.3298224205628317</v>
      </c>
      <c r="AF4156" t="s">
        <v>49</v>
      </c>
      <c r="AG4156" t="s">
        <v>49</v>
      </c>
      <c r="AH4156" t="s">
        <v>49</v>
      </c>
      <c r="AI4156" t="s">
        <v>49</v>
      </c>
      <c r="AJ4156" t="s">
        <v>49</v>
      </c>
      <c r="AK4156" t="s">
        <v>49</v>
      </c>
      <c r="AL4156" t="s">
        <v>49</v>
      </c>
      <c r="AM4156" t="s">
        <v>49</v>
      </c>
    </row>
    <row r="4157" spans="1:39" customFormat="1" hidden="1" x14ac:dyDescent="0.2">
      <c r="A4157" t="s">
        <v>284</v>
      </c>
      <c r="B4157" s="1" t="s">
        <v>199</v>
      </c>
      <c r="C4157" t="s">
        <v>260</v>
      </c>
      <c r="D4157" s="1" t="s">
        <v>203</v>
      </c>
      <c r="E4157" t="s">
        <v>49</v>
      </c>
      <c r="F4157" t="s">
        <v>49</v>
      </c>
      <c r="G4157" t="s">
        <v>49</v>
      </c>
      <c r="H4157" t="s">
        <v>49</v>
      </c>
      <c r="I4157" t="s">
        <v>49</v>
      </c>
      <c r="J4157" t="s">
        <v>49</v>
      </c>
      <c r="K4157" t="s">
        <v>49</v>
      </c>
      <c r="L4157" t="s">
        <v>49</v>
      </c>
      <c r="M4157" t="s">
        <v>49</v>
      </c>
      <c r="N4157" t="s">
        <v>49</v>
      </c>
      <c r="O4157" t="s">
        <v>49</v>
      </c>
      <c r="P4157" t="s">
        <v>49</v>
      </c>
      <c r="Q4157" t="s">
        <v>49</v>
      </c>
      <c r="R4157" t="s">
        <v>49</v>
      </c>
      <c r="S4157" t="s">
        <v>49</v>
      </c>
      <c r="T4157" t="s">
        <v>49</v>
      </c>
      <c r="U4157" t="s">
        <v>49</v>
      </c>
      <c r="V4157" t="s">
        <v>49</v>
      </c>
      <c r="W4157" t="s">
        <v>49</v>
      </c>
      <c r="X4157" t="s">
        <v>49</v>
      </c>
      <c r="Y4157" t="s">
        <v>49</v>
      </c>
      <c r="Z4157">
        <v>0</v>
      </c>
      <c r="AA4157">
        <v>0</v>
      </c>
      <c r="AB4157">
        <v>0</v>
      </c>
      <c r="AC4157">
        <v>0</v>
      </c>
      <c r="AD4157">
        <v>0</v>
      </c>
      <c r="AE4157">
        <v>20209300</v>
      </c>
      <c r="AF4157" t="s">
        <v>49</v>
      </c>
      <c r="AG4157" t="s">
        <v>49</v>
      </c>
      <c r="AH4157" t="s">
        <v>49</v>
      </c>
      <c r="AI4157" t="s">
        <v>49</v>
      </c>
      <c r="AJ4157" t="s">
        <v>49</v>
      </c>
      <c r="AK4157" t="s">
        <v>49</v>
      </c>
      <c r="AL4157" t="s">
        <v>49</v>
      </c>
      <c r="AM4157" t="s">
        <v>49</v>
      </c>
    </row>
    <row r="4158" spans="1:39" customFormat="1" hidden="1" x14ac:dyDescent="0.2">
      <c r="A4158" t="s">
        <v>284</v>
      </c>
      <c r="B4158" s="1" t="s">
        <v>199</v>
      </c>
      <c r="C4158" t="s">
        <v>31</v>
      </c>
      <c r="D4158" s="1" t="s">
        <v>339</v>
      </c>
      <c r="E4158" t="s">
        <v>49</v>
      </c>
      <c r="F4158" t="s">
        <v>49</v>
      </c>
      <c r="G4158" t="s">
        <v>49</v>
      </c>
      <c r="H4158" t="s">
        <v>49</v>
      </c>
      <c r="I4158" t="s">
        <v>49</v>
      </c>
      <c r="J4158" t="s">
        <v>49</v>
      </c>
      <c r="K4158" t="s">
        <v>49</v>
      </c>
      <c r="L4158" t="s">
        <v>49</v>
      </c>
      <c r="M4158" t="s">
        <v>49</v>
      </c>
      <c r="N4158" t="s">
        <v>49</v>
      </c>
      <c r="O4158" t="s">
        <v>49</v>
      </c>
      <c r="P4158" t="s">
        <v>49</v>
      </c>
      <c r="Q4158" t="s">
        <v>49</v>
      </c>
      <c r="R4158" t="s">
        <v>49</v>
      </c>
      <c r="S4158" t="s">
        <v>49</v>
      </c>
      <c r="T4158" t="s">
        <v>49</v>
      </c>
      <c r="U4158" t="s">
        <v>49</v>
      </c>
      <c r="V4158" t="s">
        <v>49</v>
      </c>
      <c r="W4158" t="s">
        <v>49</v>
      </c>
      <c r="X4158" t="s">
        <v>49</v>
      </c>
      <c r="Y4158" t="s">
        <v>49</v>
      </c>
      <c r="Z4158" t="s">
        <v>49</v>
      </c>
      <c r="AA4158" t="s">
        <v>49</v>
      </c>
      <c r="AB4158" t="s">
        <v>49</v>
      </c>
      <c r="AC4158" t="s">
        <v>49</v>
      </c>
      <c r="AD4158" t="s">
        <v>49</v>
      </c>
      <c r="AE4158" t="s">
        <v>49</v>
      </c>
      <c r="AF4158" t="s">
        <v>49</v>
      </c>
      <c r="AG4158" t="s">
        <v>49</v>
      </c>
      <c r="AH4158" t="s">
        <v>49</v>
      </c>
      <c r="AI4158" t="s">
        <v>49</v>
      </c>
      <c r="AJ4158" t="s">
        <v>49</v>
      </c>
      <c r="AK4158" t="s">
        <v>49</v>
      </c>
      <c r="AL4158" t="s">
        <v>49</v>
      </c>
      <c r="AM4158" t="s">
        <v>49</v>
      </c>
    </row>
    <row r="4159" spans="1:39" customFormat="1" hidden="1" x14ac:dyDescent="0.2">
      <c r="A4159" t="s">
        <v>284</v>
      </c>
      <c r="B4159" s="1" t="s">
        <v>199</v>
      </c>
      <c r="C4159" t="s">
        <v>473</v>
      </c>
      <c r="D4159" s="1" t="s">
        <v>563</v>
      </c>
      <c r="E4159" t="s">
        <v>49</v>
      </c>
      <c r="F4159" t="s">
        <v>49</v>
      </c>
      <c r="G4159" t="s">
        <v>49</v>
      </c>
      <c r="H4159" t="s">
        <v>49</v>
      </c>
      <c r="I4159" t="s">
        <v>49</v>
      </c>
      <c r="J4159" t="s">
        <v>49</v>
      </c>
      <c r="K4159" t="s">
        <v>49</v>
      </c>
      <c r="L4159" t="s">
        <v>49</v>
      </c>
      <c r="M4159" t="s">
        <v>49</v>
      </c>
      <c r="N4159" t="s">
        <v>49</v>
      </c>
      <c r="O4159" t="s">
        <v>49</v>
      </c>
      <c r="P4159" t="s">
        <v>49</v>
      </c>
      <c r="Q4159" t="s">
        <v>49</v>
      </c>
      <c r="R4159" t="s">
        <v>49</v>
      </c>
      <c r="S4159" t="s">
        <v>49</v>
      </c>
      <c r="T4159" t="s">
        <v>49</v>
      </c>
      <c r="U4159" t="s">
        <v>49</v>
      </c>
      <c r="V4159" t="s">
        <v>49</v>
      </c>
      <c r="W4159" t="s">
        <v>49</v>
      </c>
      <c r="X4159" t="s">
        <v>49</v>
      </c>
      <c r="Y4159" t="s">
        <v>49</v>
      </c>
      <c r="Z4159" t="s">
        <v>49</v>
      </c>
      <c r="AA4159" t="s">
        <v>49</v>
      </c>
      <c r="AB4159" t="s">
        <v>49</v>
      </c>
      <c r="AC4159" t="s">
        <v>49</v>
      </c>
      <c r="AD4159" t="s">
        <v>49</v>
      </c>
      <c r="AE4159">
        <v>56.89</v>
      </c>
      <c r="AF4159" t="s">
        <v>49</v>
      </c>
      <c r="AG4159" t="s">
        <v>49</v>
      </c>
      <c r="AH4159" t="s">
        <v>49</v>
      </c>
      <c r="AI4159" t="s">
        <v>49</v>
      </c>
      <c r="AJ4159" t="s">
        <v>49</v>
      </c>
      <c r="AK4159" t="s">
        <v>49</v>
      </c>
      <c r="AL4159" t="s">
        <v>49</v>
      </c>
      <c r="AM4159" t="s">
        <v>49</v>
      </c>
    </row>
    <row r="4160" spans="1:39" customFormat="1" hidden="1" x14ac:dyDescent="0.2">
      <c r="A4160" t="s">
        <v>284</v>
      </c>
      <c r="B4160" s="1" t="s">
        <v>199</v>
      </c>
      <c r="C4160" t="s">
        <v>415</v>
      </c>
      <c r="D4160" s="1" t="s">
        <v>568</v>
      </c>
      <c r="E4160" t="s">
        <v>49</v>
      </c>
      <c r="F4160" t="s">
        <v>49</v>
      </c>
      <c r="G4160" t="s">
        <v>49</v>
      </c>
      <c r="H4160" t="s">
        <v>49</v>
      </c>
      <c r="I4160" t="s">
        <v>49</v>
      </c>
      <c r="J4160" t="s">
        <v>49</v>
      </c>
      <c r="K4160" t="s">
        <v>49</v>
      </c>
      <c r="L4160" t="s">
        <v>49</v>
      </c>
      <c r="M4160" t="s">
        <v>49</v>
      </c>
      <c r="N4160" t="s">
        <v>49</v>
      </c>
      <c r="O4160" t="s">
        <v>49</v>
      </c>
      <c r="P4160" t="s">
        <v>49</v>
      </c>
      <c r="Q4160">
        <v>46</v>
      </c>
      <c r="R4160">
        <v>48.444915771484403</v>
      </c>
      <c r="S4160">
        <v>50.135814666747997</v>
      </c>
      <c r="T4160">
        <v>51.8251762390137</v>
      </c>
      <c r="U4160">
        <v>53.520004272460902</v>
      </c>
      <c r="V4160">
        <v>55.227302551269503</v>
      </c>
      <c r="W4160">
        <v>56.953861236572301</v>
      </c>
      <c r="X4160">
        <v>58.701255798339801</v>
      </c>
      <c r="Y4160">
        <v>60.465873718261697</v>
      </c>
      <c r="Z4160">
        <v>62.243881225585902</v>
      </c>
      <c r="AA4160">
        <v>64.531520248106403</v>
      </c>
      <c r="AB4160">
        <v>66.273445129394503</v>
      </c>
      <c r="AC4160">
        <v>67.827316284179702</v>
      </c>
      <c r="AD4160">
        <v>69.413650512695298</v>
      </c>
      <c r="AE4160">
        <v>71.201126098632798</v>
      </c>
      <c r="AF4160">
        <v>72.984283447265597</v>
      </c>
      <c r="AG4160">
        <v>74.763282775878906</v>
      </c>
      <c r="AH4160">
        <v>76.538970947265597</v>
      </c>
      <c r="AI4160">
        <v>78.312164306640597</v>
      </c>
      <c r="AJ4160">
        <v>80.083702087402301</v>
      </c>
      <c r="AK4160">
        <v>81.854408264160199</v>
      </c>
      <c r="AL4160">
        <v>83.624977111816406</v>
      </c>
      <c r="AM4160" t="s">
        <v>49</v>
      </c>
    </row>
    <row r="4161" spans="1:39" customFormat="1" hidden="1" x14ac:dyDescent="0.2">
      <c r="A4161" t="s">
        <v>284</v>
      </c>
      <c r="B4161" s="1" t="s">
        <v>199</v>
      </c>
      <c r="C4161" t="s">
        <v>275</v>
      </c>
      <c r="D4161" s="1" t="s">
        <v>222</v>
      </c>
      <c r="E4161" t="s">
        <v>49</v>
      </c>
      <c r="F4161" t="s">
        <v>49</v>
      </c>
      <c r="G4161" t="s">
        <v>49</v>
      </c>
      <c r="H4161" t="s">
        <v>49</v>
      </c>
      <c r="I4161" t="s">
        <v>49</v>
      </c>
      <c r="J4161" t="s">
        <v>49</v>
      </c>
      <c r="K4161" t="s">
        <v>49</v>
      </c>
      <c r="L4161">
        <v>48.666976869714269</v>
      </c>
      <c r="M4161">
        <v>46.489184555130144</v>
      </c>
      <c r="N4161">
        <v>51.039485293014486</v>
      </c>
      <c r="O4161">
        <v>48.529033490182208</v>
      </c>
      <c r="P4161">
        <v>49.884959832470628</v>
      </c>
      <c r="Q4161">
        <v>46.6267247048293</v>
      </c>
      <c r="R4161">
        <v>47.831501646049382</v>
      </c>
      <c r="S4161">
        <v>41.837444931740926</v>
      </c>
      <c r="T4161">
        <v>39.792138706750393</v>
      </c>
      <c r="U4161">
        <v>40.630047120331675</v>
      </c>
      <c r="V4161">
        <v>39.628115337145836</v>
      </c>
      <c r="W4161">
        <v>35.810649048539908</v>
      </c>
      <c r="X4161">
        <v>36.972637265408871</v>
      </c>
      <c r="Y4161">
        <v>37.24333077074207</v>
      </c>
      <c r="Z4161">
        <v>40.65938692314883</v>
      </c>
      <c r="AA4161">
        <v>38.353683403711337</v>
      </c>
      <c r="AB4161">
        <v>38.028394328843795</v>
      </c>
      <c r="AC4161">
        <v>41.194052107770027</v>
      </c>
      <c r="AD4161">
        <v>45.954723366908944</v>
      </c>
      <c r="AE4161">
        <v>60.884288968124899</v>
      </c>
      <c r="AF4161">
        <v>56.328179825011794</v>
      </c>
      <c r="AG4161">
        <v>65.478720010401332</v>
      </c>
      <c r="AH4161">
        <v>65.707885197132654</v>
      </c>
      <c r="AI4161">
        <v>61.339683324778825</v>
      </c>
      <c r="AJ4161">
        <v>60.446359223300973</v>
      </c>
      <c r="AK4161">
        <v>70.578186274509804</v>
      </c>
      <c r="AL4161">
        <v>82.26292723119559</v>
      </c>
      <c r="AM4161" t="s">
        <v>49</v>
      </c>
    </row>
    <row r="4162" spans="1:39" customFormat="1" hidden="1" x14ac:dyDescent="0.2">
      <c r="A4162" t="s">
        <v>284</v>
      </c>
      <c r="B4162" s="1" t="s">
        <v>199</v>
      </c>
      <c r="C4162" t="s">
        <v>215</v>
      </c>
      <c r="D4162" s="1" t="s">
        <v>497</v>
      </c>
      <c r="E4162" t="s">
        <v>49</v>
      </c>
      <c r="F4162" t="s">
        <v>49</v>
      </c>
      <c r="G4162" t="s">
        <v>49</v>
      </c>
      <c r="H4162" t="s">
        <v>49</v>
      </c>
      <c r="I4162" t="s">
        <v>49</v>
      </c>
      <c r="J4162" t="s">
        <v>49</v>
      </c>
      <c r="K4162" t="s">
        <v>49</v>
      </c>
      <c r="L4162" t="s">
        <v>49</v>
      </c>
      <c r="M4162" t="s">
        <v>49</v>
      </c>
      <c r="N4162" t="s">
        <v>49</v>
      </c>
      <c r="O4162" t="s">
        <v>49</v>
      </c>
      <c r="P4162" t="s">
        <v>49</v>
      </c>
      <c r="Q4162" t="s">
        <v>49</v>
      </c>
      <c r="R4162" t="s">
        <v>49</v>
      </c>
      <c r="S4162" t="s">
        <v>49</v>
      </c>
      <c r="T4162" t="s">
        <v>49</v>
      </c>
      <c r="U4162" t="s">
        <v>49</v>
      </c>
      <c r="V4162" t="s">
        <v>49</v>
      </c>
      <c r="W4162" t="s">
        <v>49</v>
      </c>
      <c r="X4162" t="s">
        <v>49</v>
      </c>
      <c r="Y4162">
        <v>26.608975428385328</v>
      </c>
      <c r="Z4162">
        <v>25.441621837232585</v>
      </c>
      <c r="AA4162">
        <v>24.154881339619141</v>
      </c>
      <c r="AB4162">
        <v>25.201961698879799</v>
      </c>
      <c r="AC4162">
        <v>27.11517203888052</v>
      </c>
      <c r="AD4162">
        <v>26.323024112398429</v>
      </c>
      <c r="AE4162">
        <v>23.38973480852642</v>
      </c>
      <c r="AF4162">
        <v>29.943144789138611</v>
      </c>
      <c r="AG4162">
        <v>25.391777411537532</v>
      </c>
      <c r="AH4162">
        <v>30.936539932167296</v>
      </c>
      <c r="AI4162">
        <v>23.112356732713444</v>
      </c>
      <c r="AJ4162">
        <v>23.096283980582523</v>
      </c>
      <c r="AK4162">
        <v>25.404512990196075</v>
      </c>
      <c r="AL4162" t="s">
        <v>49</v>
      </c>
      <c r="AM4162" t="s">
        <v>49</v>
      </c>
    </row>
    <row r="4163" spans="1:39" customFormat="1" hidden="1" x14ac:dyDescent="0.2">
      <c r="A4163" t="s">
        <v>284</v>
      </c>
      <c r="B4163" s="1" t="s">
        <v>199</v>
      </c>
      <c r="C4163" t="s">
        <v>494</v>
      </c>
      <c r="D4163" s="1" t="s">
        <v>202</v>
      </c>
      <c r="E4163" t="s">
        <v>49</v>
      </c>
      <c r="F4163" t="s">
        <v>49</v>
      </c>
      <c r="G4163" t="s">
        <v>49</v>
      </c>
      <c r="H4163" t="s">
        <v>49</v>
      </c>
      <c r="I4163" t="s">
        <v>49</v>
      </c>
      <c r="J4163" t="s">
        <v>49</v>
      </c>
      <c r="K4163" t="s">
        <v>49</v>
      </c>
      <c r="L4163" t="s">
        <v>49</v>
      </c>
      <c r="M4163" t="s">
        <v>49</v>
      </c>
      <c r="N4163" t="s">
        <v>49</v>
      </c>
      <c r="O4163" t="s">
        <v>49</v>
      </c>
      <c r="P4163" t="s">
        <v>49</v>
      </c>
      <c r="Q4163" t="s">
        <v>49</v>
      </c>
      <c r="R4163" t="s">
        <v>49</v>
      </c>
      <c r="S4163" t="s">
        <v>49</v>
      </c>
      <c r="T4163" t="s">
        <v>49</v>
      </c>
      <c r="U4163" t="s">
        <v>49</v>
      </c>
      <c r="V4163" t="s">
        <v>49</v>
      </c>
      <c r="W4163" t="s">
        <v>49</v>
      </c>
      <c r="X4163" t="s">
        <v>49</v>
      </c>
      <c r="Y4163">
        <v>70020215</v>
      </c>
      <c r="Z4163">
        <v>71308948</v>
      </c>
      <c r="AA4163">
        <v>71726495</v>
      </c>
      <c r="AB4163">
        <v>78454110</v>
      </c>
      <c r="AC4163">
        <v>88734048</v>
      </c>
      <c r="AD4163">
        <v>83500423</v>
      </c>
      <c r="AE4163">
        <v>74676687</v>
      </c>
      <c r="AF4163">
        <v>94767029</v>
      </c>
      <c r="AG4163">
        <v>84368040</v>
      </c>
      <c r="AH4163">
        <v>113434021</v>
      </c>
      <c r="AI4163">
        <v>92896027</v>
      </c>
      <c r="AJ4163">
        <v>95156690</v>
      </c>
      <c r="AK4163">
        <v>103650413</v>
      </c>
      <c r="AL4163" t="s">
        <v>49</v>
      </c>
      <c r="AM4163" t="s">
        <v>49</v>
      </c>
    </row>
    <row r="4164" spans="1:39" customFormat="1" hidden="1" x14ac:dyDescent="0.2">
      <c r="A4164" t="s">
        <v>284</v>
      </c>
      <c r="B4164" s="1" t="s">
        <v>199</v>
      </c>
      <c r="C4164" t="s">
        <v>34</v>
      </c>
      <c r="D4164" s="1" t="s">
        <v>113</v>
      </c>
      <c r="E4164" t="s">
        <v>49</v>
      </c>
      <c r="F4164" t="s">
        <v>49</v>
      </c>
      <c r="G4164" t="s">
        <v>49</v>
      </c>
      <c r="H4164" t="s">
        <v>49</v>
      </c>
      <c r="I4164" t="s">
        <v>49</v>
      </c>
      <c r="J4164" t="s">
        <v>49</v>
      </c>
      <c r="K4164" t="s">
        <v>49</v>
      </c>
      <c r="L4164" t="s">
        <v>49</v>
      </c>
      <c r="M4164" t="s">
        <v>49</v>
      </c>
      <c r="N4164" t="s">
        <v>49</v>
      </c>
      <c r="O4164" t="s">
        <v>49</v>
      </c>
      <c r="P4164">
        <v>70.8902862967376</v>
      </c>
      <c r="Q4164">
        <v>72.420465961985499</v>
      </c>
      <c r="R4164">
        <v>72.784376885239297</v>
      </c>
      <c r="S4164">
        <v>72.7032642095743</v>
      </c>
      <c r="T4164">
        <v>72.795338057626495</v>
      </c>
      <c r="U4164">
        <v>74.452667322565503</v>
      </c>
      <c r="V4164">
        <v>77.622638376933097</v>
      </c>
      <c r="W4164">
        <v>81.222287388877405</v>
      </c>
      <c r="X4164">
        <v>83.907774623732294</v>
      </c>
      <c r="Y4164">
        <v>90.975935367512307</v>
      </c>
      <c r="Z4164">
        <v>96.792575115939698</v>
      </c>
      <c r="AA4164">
        <v>100</v>
      </c>
      <c r="AB4164">
        <v>105.08259403890401</v>
      </c>
      <c r="AC4164">
        <v>110.356167730641</v>
      </c>
      <c r="AD4164">
        <v>112.28996906613899</v>
      </c>
      <c r="AE4164">
        <v>113.020173769948</v>
      </c>
      <c r="AF4164">
        <v>112.683242732504</v>
      </c>
      <c r="AG4164">
        <v>111.514190075614</v>
      </c>
      <c r="AH4164">
        <v>112.16348561266901</v>
      </c>
      <c r="AI4164">
        <v>113.84414354572399</v>
      </c>
      <c r="AJ4164">
        <v>116.034336045649</v>
      </c>
      <c r="AK4164">
        <v>116.677856243305</v>
      </c>
      <c r="AL4164">
        <v>120.401378078118</v>
      </c>
      <c r="AM4164">
        <v>126.9135800956</v>
      </c>
    </row>
    <row r="4165" spans="1:39" customFormat="1" hidden="1" x14ac:dyDescent="0.2">
      <c r="A4165" t="s">
        <v>284</v>
      </c>
      <c r="B4165" s="1" t="s">
        <v>199</v>
      </c>
      <c r="C4165" t="s">
        <v>358</v>
      </c>
      <c r="D4165" s="1" t="s">
        <v>7</v>
      </c>
      <c r="E4165" t="s">
        <v>49</v>
      </c>
      <c r="F4165" t="s">
        <v>49</v>
      </c>
      <c r="G4165" t="s">
        <v>49</v>
      </c>
      <c r="H4165" t="s">
        <v>49</v>
      </c>
      <c r="I4165" t="s">
        <v>49</v>
      </c>
      <c r="J4165" t="s">
        <v>49</v>
      </c>
      <c r="K4165" t="s">
        <v>49</v>
      </c>
      <c r="L4165" t="s">
        <v>49</v>
      </c>
      <c r="M4165" t="s">
        <v>49</v>
      </c>
      <c r="N4165" t="s">
        <v>49</v>
      </c>
      <c r="O4165" t="s">
        <v>49</v>
      </c>
      <c r="P4165" t="s">
        <v>49</v>
      </c>
      <c r="Q4165" t="s">
        <v>49</v>
      </c>
      <c r="R4165" t="s">
        <v>49</v>
      </c>
      <c r="S4165" t="s">
        <v>49</v>
      </c>
      <c r="T4165" t="s">
        <v>49</v>
      </c>
      <c r="U4165">
        <v>65.024627685546903</v>
      </c>
      <c r="V4165">
        <v>53.170730590820298</v>
      </c>
      <c r="W4165">
        <v>54.634147644042997</v>
      </c>
      <c r="X4165">
        <v>50.485435485839801</v>
      </c>
      <c r="Y4165">
        <v>51.456310272216797</v>
      </c>
      <c r="Z4165">
        <v>52.153110504150398</v>
      </c>
      <c r="AA4165">
        <v>49.047618865966797</v>
      </c>
      <c r="AB4165">
        <v>45.497631072997997</v>
      </c>
      <c r="AC4165">
        <v>55.450237274169901</v>
      </c>
      <c r="AD4165">
        <v>53.554500579833999</v>
      </c>
      <c r="AE4165">
        <v>76.442306518554702</v>
      </c>
      <c r="AF4165">
        <v>73.809524536132798</v>
      </c>
      <c r="AG4165">
        <v>74.761901855468807</v>
      </c>
      <c r="AH4165">
        <v>77.619049072265597</v>
      </c>
      <c r="AI4165">
        <v>74.285713195800795</v>
      </c>
      <c r="AJ4165">
        <v>75.714286804199205</v>
      </c>
      <c r="AK4165">
        <v>80</v>
      </c>
      <c r="AL4165">
        <v>69.523811340332003</v>
      </c>
      <c r="AM4165">
        <v>67.924530029296903</v>
      </c>
    </row>
    <row r="4166" spans="1:39" customFormat="1" hidden="1" x14ac:dyDescent="0.2">
      <c r="A4166" t="s">
        <v>284</v>
      </c>
      <c r="B4166" s="1" t="s">
        <v>199</v>
      </c>
      <c r="C4166" t="s">
        <v>143</v>
      </c>
      <c r="D4166" s="1" t="s">
        <v>308</v>
      </c>
      <c r="E4166" t="s">
        <v>49</v>
      </c>
      <c r="F4166" t="s">
        <v>49</v>
      </c>
      <c r="G4166" t="s">
        <v>49</v>
      </c>
      <c r="H4166" t="s">
        <v>49</v>
      </c>
      <c r="I4166" t="s">
        <v>49</v>
      </c>
      <c r="J4166" t="s">
        <v>49</v>
      </c>
      <c r="K4166" t="s">
        <v>49</v>
      </c>
      <c r="L4166" t="s">
        <v>49</v>
      </c>
      <c r="M4166" t="s">
        <v>49</v>
      </c>
      <c r="N4166" t="s">
        <v>49</v>
      </c>
      <c r="O4166" t="s">
        <v>49</v>
      </c>
      <c r="P4166" t="s">
        <v>49</v>
      </c>
      <c r="Q4166" t="s">
        <v>49</v>
      </c>
      <c r="R4166" t="s">
        <v>49</v>
      </c>
      <c r="S4166" t="s">
        <v>49</v>
      </c>
      <c r="T4166">
        <v>54</v>
      </c>
      <c r="U4166">
        <v>52.3</v>
      </c>
      <c r="V4166">
        <v>50.3</v>
      </c>
      <c r="W4166">
        <v>0</v>
      </c>
      <c r="X4166">
        <v>0</v>
      </c>
      <c r="Y4166">
        <v>0</v>
      </c>
      <c r="Z4166">
        <v>0</v>
      </c>
      <c r="AA4166">
        <v>0</v>
      </c>
      <c r="AB4166">
        <v>0</v>
      </c>
      <c r="AC4166">
        <v>0</v>
      </c>
      <c r="AD4166">
        <v>0</v>
      </c>
      <c r="AE4166">
        <v>0</v>
      </c>
      <c r="AF4166">
        <v>0</v>
      </c>
      <c r="AG4166">
        <v>0</v>
      </c>
      <c r="AH4166">
        <v>0</v>
      </c>
      <c r="AI4166">
        <v>0</v>
      </c>
      <c r="AJ4166">
        <v>0</v>
      </c>
      <c r="AK4166" t="s">
        <v>49</v>
      </c>
      <c r="AL4166" t="s">
        <v>49</v>
      </c>
      <c r="AM4166" t="s">
        <v>49</v>
      </c>
    </row>
    <row r="4167" spans="1:39" customFormat="1" hidden="1" x14ac:dyDescent="0.2">
      <c r="A4167" t="s">
        <v>284</v>
      </c>
      <c r="B4167" s="1" t="s">
        <v>199</v>
      </c>
      <c r="C4167" t="s">
        <v>186</v>
      </c>
      <c r="D4167" s="1" t="s">
        <v>144</v>
      </c>
      <c r="E4167" t="s">
        <v>49</v>
      </c>
      <c r="F4167" t="s">
        <v>49</v>
      </c>
      <c r="G4167" t="s">
        <v>49</v>
      </c>
      <c r="H4167" t="s">
        <v>49</v>
      </c>
      <c r="I4167" t="s">
        <v>49</v>
      </c>
      <c r="J4167" t="s">
        <v>49</v>
      </c>
      <c r="K4167" t="s">
        <v>49</v>
      </c>
      <c r="L4167" t="s">
        <v>49</v>
      </c>
      <c r="M4167" t="s">
        <v>49</v>
      </c>
      <c r="N4167" t="s">
        <v>49</v>
      </c>
      <c r="O4167" t="s">
        <v>49</v>
      </c>
      <c r="P4167" t="s">
        <v>49</v>
      </c>
      <c r="Q4167" t="s">
        <v>49</v>
      </c>
      <c r="R4167" t="s">
        <v>49</v>
      </c>
      <c r="S4167" t="s">
        <v>49</v>
      </c>
      <c r="T4167" t="s">
        <v>49</v>
      </c>
      <c r="U4167">
        <v>0.32329455018043501</v>
      </c>
      <c r="V4167">
        <v>-0.120893590152264</v>
      </c>
      <c r="W4167">
        <v>-0.104157447814941</v>
      </c>
      <c r="X4167">
        <v>-0.24031949043273901</v>
      </c>
      <c r="Y4167">
        <v>-0.21752493083477001</v>
      </c>
      <c r="Z4167">
        <v>-0.219170406460762</v>
      </c>
      <c r="AA4167">
        <v>-0.25941935181617698</v>
      </c>
      <c r="AB4167">
        <v>-0.34432259202003501</v>
      </c>
      <c r="AC4167">
        <v>-0.124001890420914</v>
      </c>
      <c r="AD4167">
        <v>-0.17991735041141499</v>
      </c>
      <c r="AE4167">
        <v>0.81280219554901101</v>
      </c>
      <c r="AF4167">
        <v>0.67729091644287098</v>
      </c>
      <c r="AG4167">
        <v>0.70691126585006703</v>
      </c>
      <c r="AH4167">
        <v>0.77561843395233199</v>
      </c>
      <c r="AI4167">
        <v>0.67223036289215099</v>
      </c>
      <c r="AJ4167">
        <v>0.70907080173492398</v>
      </c>
      <c r="AK4167">
        <v>0.87565869092941295</v>
      </c>
      <c r="AL4167">
        <v>0.56361436843872104</v>
      </c>
      <c r="AM4167">
        <v>0.48411905765533397</v>
      </c>
    </row>
    <row r="4168" spans="1:39" customFormat="1" hidden="1" x14ac:dyDescent="0.2">
      <c r="A4168" t="s">
        <v>284</v>
      </c>
      <c r="B4168" s="1" t="s">
        <v>199</v>
      </c>
      <c r="C4168" t="s">
        <v>418</v>
      </c>
      <c r="D4168" s="1" t="s">
        <v>461</v>
      </c>
      <c r="E4168" t="s">
        <v>49</v>
      </c>
      <c r="F4168" t="s">
        <v>49</v>
      </c>
      <c r="G4168" t="s">
        <v>49</v>
      </c>
      <c r="H4168" t="s">
        <v>49</v>
      </c>
      <c r="I4168" t="s">
        <v>49</v>
      </c>
      <c r="J4168" t="s">
        <v>49</v>
      </c>
      <c r="K4168" t="s">
        <v>49</v>
      </c>
      <c r="L4168" t="s">
        <v>49</v>
      </c>
      <c r="M4168" t="s">
        <v>49</v>
      </c>
      <c r="N4168" t="s">
        <v>49</v>
      </c>
      <c r="O4168" t="s">
        <v>49</v>
      </c>
      <c r="P4168" t="s">
        <v>49</v>
      </c>
      <c r="Q4168" t="s">
        <v>49</v>
      </c>
      <c r="R4168" t="s">
        <v>49</v>
      </c>
      <c r="S4168" t="s">
        <v>49</v>
      </c>
      <c r="T4168" t="s">
        <v>49</v>
      </c>
      <c r="U4168" t="s">
        <v>49</v>
      </c>
      <c r="V4168" t="s">
        <v>49</v>
      </c>
      <c r="W4168" t="s">
        <v>49</v>
      </c>
      <c r="X4168" t="s">
        <v>49</v>
      </c>
      <c r="Y4168" t="s">
        <v>49</v>
      </c>
      <c r="Z4168" t="s">
        <v>49</v>
      </c>
      <c r="AA4168" t="s">
        <v>49</v>
      </c>
      <c r="AB4168">
        <v>3</v>
      </c>
      <c r="AC4168">
        <v>3</v>
      </c>
      <c r="AD4168">
        <v>3</v>
      </c>
      <c r="AE4168">
        <v>3</v>
      </c>
      <c r="AF4168">
        <v>3</v>
      </c>
      <c r="AG4168">
        <v>3</v>
      </c>
      <c r="AH4168">
        <v>3</v>
      </c>
      <c r="AI4168">
        <v>3</v>
      </c>
      <c r="AJ4168">
        <v>3</v>
      </c>
      <c r="AK4168">
        <v>3</v>
      </c>
      <c r="AL4168">
        <v>3</v>
      </c>
      <c r="AM4168">
        <v>3</v>
      </c>
    </row>
    <row r="4169" spans="1:39" customFormat="1" hidden="1" x14ac:dyDescent="0.2">
      <c r="A4169" t="s">
        <v>284</v>
      </c>
      <c r="B4169" s="1" t="s">
        <v>199</v>
      </c>
      <c r="C4169" t="s">
        <v>507</v>
      </c>
      <c r="D4169" s="1" t="s">
        <v>216</v>
      </c>
      <c r="E4169" t="s">
        <v>49</v>
      </c>
      <c r="F4169" t="s">
        <v>49</v>
      </c>
      <c r="G4169" t="s">
        <v>49</v>
      </c>
      <c r="H4169" t="s">
        <v>49</v>
      </c>
      <c r="I4169" t="s">
        <v>49</v>
      </c>
      <c r="J4169" t="s">
        <v>49</v>
      </c>
      <c r="K4169" t="s">
        <v>49</v>
      </c>
      <c r="L4169" t="s">
        <v>49</v>
      </c>
      <c r="M4169" t="s">
        <v>49</v>
      </c>
      <c r="N4169" t="s">
        <v>49</v>
      </c>
      <c r="O4169" t="s">
        <v>49</v>
      </c>
      <c r="P4169" t="s">
        <v>49</v>
      </c>
      <c r="Q4169" t="s">
        <v>49</v>
      </c>
      <c r="R4169" t="s">
        <v>49</v>
      </c>
      <c r="S4169" t="s">
        <v>49</v>
      </c>
      <c r="T4169" t="s">
        <v>49</v>
      </c>
      <c r="U4169" t="s">
        <v>49</v>
      </c>
      <c r="V4169" t="s">
        <v>49</v>
      </c>
      <c r="W4169" t="s">
        <v>49</v>
      </c>
      <c r="X4169" t="s">
        <v>49</v>
      </c>
      <c r="Y4169" t="s">
        <v>49</v>
      </c>
      <c r="Z4169" t="s">
        <v>49</v>
      </c>
      <c r="AA4169" t="s">
        <v>49</v>
      </c>
      <c r="AB4169">
        <v>2</v>
      </c>
      <c r="AC4169">
        <v>2</v>
      </c>
      <c r="AD4169">
        <v>2</v>
      </c>
      <c r="AE4169">
        <v>2</v>
      </c>
      <c r="AF4169">
        <v>2</v>
      </c>
      <c r="AG4169">
        <v>2</v>
      </c>
      <c r="AH4169">
        <v>2</v>
      </c>
      <c r="AI4169">
        <v>2</v>
      </c>
      <c r="AJ4169">
        <v>2</v>
      </c>
      <c r="AK4169">
        <v>2</v>
      </c>
      <c r="AL4169">
        <v>2</v>
      </c>
      <c r="AM4169">
        <v>2</v>
      </c>
    </row>
    <row r="4170" spans="1:39" customFormat="1" hidden="1" x14ac:dyDescent="0.2">
      <c r="A4170" t="s">
        <v>284</v>
      </c>
      <c r="B4170" s="1" t="s">
        <v>199</v>
      </c>
      <c r="C4170" t="s">
        <v>118</v>
      </c>
      <c r="D4170" s="1" t="s">
        <v>580</v>
      </c>
      <c r="E4170" t="s">
        <v>49</v>
      </c>
      <c r="F4170" t="s">
        <v>49</v>
      </c>
      <c r="G4170" t="s">
        <v>49</v>
      </c>
      <c r="H4170" t="s">
        <v>49</v>
      </c>
      <c r="I4170" t="s">
        <v>49</v>
      </c>
      <c r="J4170" t="s">
        <v>49</v>
      </c>
      <c r="K4170" t="s">
        <v>49</v>
      </c>
      <c r="L4170" t="s">
        <v>49</v>
      </c>
      <c r="M4170" t="s">
        <v>49</v>
      </c>
      <c r="N4170" t="s">
        <v>49</v>
      </c>
      <c r="O4170" t="s">
        <v>49</v>
      </c>
      <c r="P4170" t="s">
        <v>49</v>
      </c>
      <c r="Q4170" t="s">
        <v>49</v>
      </c>
      <c r="R4170" t="s">
        <v>49</v>
      </c>
      <c r="S4170" t="s">
        <v>49</v>
      </c>
      <c r="T4170" t="s">
        <v>49</v>
      </c>
      <c r="U4170" t="s">
        <v>49</v>
      </c>
      <c r="V4170" t="s">
        <v>49</v>
      </c>
      <c r="W4170" t="s">
        <v>49</v>
      </c>
      <c r="X4170" t="s">
        <v>49</v>
      </c>
      <c r="Y4170" t="s">
        <v>49</v>
      </c>
      <c r="Z4170" t="s">
        <v>49</v>
      </c>
      <c r="AA4170" t="s">
        <v>49</v>
      </c>
      <c r="AB4170">
        <v>2.5</v>
      </c>
      <c r="AC4170">
        <v>2</v>
      </c>
      <c r="AD4170">
        <v>2</v>
      </c>
      <c r="AE4170">
        <v>2</v>
      </c>
      <c r="AF4170">
        <v>2.5</v>
      </c>
      <c r="AG4170">
        <v>2.5</v>
      </c>
      <c r="AH4170">
        <v>2.5</v>
      </c>
      <c r="AI4170">
        <v>2.5</v>
      </c>
      <c r="AJ4170">
        <v>2.5</v>
      </c>
      <c r="AK4170">
        <v>2.5</v>
      </c>
      <c r="AL4170">
        <v>2.5</v>
      </c>
      <c r="AM4170">
        <v>2.5</v>
      </c>
    </row>
    <row r="4171" spans="1:39" customFormat="1" hidden="1" x14ac:dyDescent="0.2">
      <c r="A4171" t="s">
        <v>284</v>
      </c>
      <c r="B4171" s="1" t="s">
        <v>199</v>
      </c>
      <c r="C4171" t="s">
        <v>508</v>
      </c>
      <c r="D4171" s="1" t="s">
        <v>500</v>
      </c>
      <c r="E4171" t="s">
        <v>49</v>
      </c>
      <c r="F4171" t="s">
        <v>49</v>
      </c>
      <c r="G4171" t="s">
        <v>49</v>
      </c>
      <c r="H4171" t="s">
        <v>49</v>
      </c>
      <c r="I4171" t="s">
        <v>49</v>
      </c>
      <c r="J4171" t="s">
        <v>49</v>
      </c>
      <c r="K4171" t="s">
        <v>49</v>
      </c>
      <c r="L4171" t="s">
        <v>49</v>
      </c>
      <c r="M4171" t="s">
        <v>49</v>
      </c>
      <c r="N4171" t="s">
        <v>49</v>
      </c>
      <c r="O4171" t="s">
        <v>49</v>
      </c>
      <c r="P4171" t="s">
        <v>49</v>
      </c>
      <c r="Q4171" t="s">
        <v>49</v>
      </c>
      <c r="R4171" t="s">
        <v>49</v>
      </c>
      <c r="S4171" t="s">
        <v>49</v>
      </c>
      <c r="T4171" t="s">
        <v>49</v>
      </c>
      <c r="U4171" t="s">
        <v>49</v>
      </c>
      <c r="V4171" t="s">
        <v>49</v>
      </c>
      <c r="W4171" t="s">
        <v>49</v>
      </c>
      <c r="X4171" t="s">
        <v>49</v>
      </c>
      <c r="Y4171" t="s">
        <v>49</v>
      </c>
      <c r="Z4171" t="s">
        <v>49</v>
      </c>
      <c r="AA4171" t="s">
        <v>49</v>
      </c>
      <c r="AB4171">
        <v>2</v>
      </c>
      <c r="AC4171">
        <v>2</v>
      </c>
      <c r="AD4171">
        <v>2</v>
      </c>
      <c r="AE4171">
        <v>2.5</v>
      </c>
      <c r="AF4171">
        <v>2.5</v>
      </c>
      <c r="AG4171">
        <v>2.5</v>
      </c>
      <c r="AH4171">
        <v>2.5</v>
      </c>
      <c r="AI4171">
        <v>2.5</v>
      </c>
      <c r="AJ4171">
        <v>2.5</v>
      </c>
      <c r="AK4171">
        <v>2.5</v>
      </c>
      <c r="AL4171">
        <v>2.5</v>
      </c>
      <c r="AM4171">
        <v>2.5</v>
      </c>
    </row>
    <row r="4172" spans="1:39" customFormat="1" hidden="1" x14ac:dyDescent="0.2">
      <c r="A4172" t="s">
        <v>284</v>
      </c>
      <c r="B4172" s="1" t="s">
        <v>199</v>
      </c>
      <c r="C4172" t="s">
        <v>528</v>
      </c>
      <c r="D4172" s="1" t="s">
        <v>397</v>
      </c>
      <c r="E4172" t="s">
        <v>49</v>
      </c>
      <c r="F4172" t="s">
        <v>49</v>
      </c>
      <c r="G4172" t="s">
        <v>49</v>
      </c>
      <c r="H4172" t="s">
        <v>49</v>
      </c>
      <c r="I4172" t="s">
        <v>49</v>
      </c>
      <c r="J4172" t="s">
        <v>49</v>
      </c>
      <c r="K4172" t="s">
        <v>49</v>
      </c>
      <c r="L4172" t="s">
        <v>49</v>
      </c>
      <c r="M4172" t="s">
        <v>49</v>
      </c>
      <c r="N4172" t="s">
        <v>49</v>
      </c>
      <c r="O4172" t="s">
        <v>49</v>
      </c>
      <c r="P4172" t="s">
        <v>49</v>
      </c>
      <c r="Q4172" t="s">
        <v>49</v>
      </c>
      <c r="R4172" t="s">
        <v>49</v>
      </c>
      <c r="S4172" t="s">
        <v>49</v>
      </c>
      <c r="T4172" t="s">
        <v>49</v>
      </c>
      <c r="U4172" t="s">
        <v>49</v>
      </c>
      <c r="V4172" t="s">
        <v>49</v>
      </c>
      <c r="W4172" t="s">
        <v>49</v>
      </c>
      <c r="X4172" t="s">
        <v>49</v>
      </c>
      <c r="Y4172" t="s">
        <v>49</v>
      </c>
      <c r="Z4172" t="s">
        <v>49</v>
      </c>
      <c r="AA4172" t="s">
        <v>49</v>
      </c>
      <c r="AB4172">
        <v>2.5</v>
      </c>
      <c r="AC4172">
        <v>2.5</v>
      </c>
      <c r="AD4172">
        <v>2.5</v>
      </c>
      <c r="AE4172">
        <v>2.5</v>
      </c>
      <c r="AF4172">
        <v>2.5</v>
      </c>
      <c r="AG4172">
        <v>2.5</v>
      </c>
      <c r="AH4172">
        <v>2.5</v>
      </c>
      <c r="AI4172">
        <v>2.5</v>
      </c>
      <c r="AJ4172">
        <v>2.5</v>
      </c>
      <c r="AK4172">
        <v>2.5</v>
      </c>
      <c r="AL4172">
        <v>2.5</v>
      </c>
      <c r="AM4172">
        <v>2.5</v>
      </c>
    </row>
    <row r="4173" spans="1:39" customFormat="1" hidden="1" x14ac:dyDescent="0.2">
      <c r="A4173" t="s">
        <v>284</v>
      </c>
      <c r="B4173" s="1" t="s">
        <v>199</v>
      </c>
      <c r="C4173" t="s">
        <v>521</v>
      </c>
      <c r="D4173" s="1" t="s">
        <v>111</v>
      </c>
      <c r="E4173" t="s">
        <v>49</v>
      </c>
      <c r="F4173" t="s">
        <v>49</v>
      </c>
      <c r="G4173" t="s">
        <v>49</v>
      </c>
      <c r="H4173" t="s">
        <v>49</v>
      </c>
      <c r="I4173" t="s">
        <v>49</v>
      </c>
      <c r="J4173" t="s">
        <v>49</v>
      </c>
      <c r="K4173" t="s">
        <v>49</v>
      </c>
      <c r="L4173" t="s">
        <v>49</v>
      </c>
      <c r="M4173" t="s">
        <v>49</v>
      </c>
      <c r="N4173" t="s">
        <v>49</v>
      </c>
      <c r="O4173" t="s">
        <v>49</v>
      </c>
      <c r="P4173" t="s">
        <v>49</v>
      </c>
      <c r="Q4173" t="s">
        <v>49</v>
      </c>
      <c r="R4173" t="s">
        <v>49</v>
      </c>
      <c r="S4173" t="s">
        <v>49</v>
      </c>
      <c r="T4173" t="s">
        <v>49</v>
      </c>
      <c r="U4173" t="s">
        <v>49</v>
      </c>
      <c r="V4173" t="s">
        <v>49</v>
      </c>
      <c r="W4173" t="s">
        <v>49</v>
      </c>
      <c r="X4173" t="s">
        <v>49</v>
      </c>
      <c r="Y4173" t="s">
        <v>49</v>
      </c>
      <c r="Z4173" t="s">
        <v>49</v>
      </c>
      <c r="AA4173" t="s">
        <v>49</v>
      </c>
      <c r="AB4173">
        <v>3</v>
      </c>
      <c r="AC4173">
        <v>3</v>
      </c>
      <c r="AD4173">
        <v>3</v>
      </c>
      <c r="AE4173">
        <v>3</v>
      </c>
      <c r="AF4173">
        <v>3</v>
      </c>
      <c r="AG4173">
        <v>3</v>
      </c>
      <c r="AH4173">
        <v>3</v>
      </c>
      <c r="AI4173">
        <v>3</v>
      </c>
      <c r="AJ4173">
        <v>3</v>
      </c>
      <c r="AK4173">
        <v>3</v>
      </c>
      <c r="AL4173">
        <v>3</v>
      </c>
      <c r="AM4173">
        <v>3</v>
      </c>
    </row>
    <row r="4174" spans="1:39" customFormat="1" hidden="1" x14ac:dyDescent="0.2">
      <c r="A4174" t="s">
        <v>284</v>
      </c>
      <c r="B4174" s="1" t="s">
        <v>199</v>
      </c>
      <c r="C4174" t="s">
        <v>50</v>
      </c>
      <c r="D4174" s="1" t="s">
        <v>569</v>
      </c>
      <c r="E4174" t="s">
        <v>49</v>
      </c>
      <c r="F4174" t="s">
        <v>49</v>
      </c>
      <c r="G4174" t="s">
        <v>49</v>
      </c>
      <c r="H4174" t="s">
        <v>49</v>
      </c>
      <c r="I4174" t="s">
        <v>49</v>
      </c>
      <c r="J4174" t="s">
        <v>49</v>
      </c>
      <c r="K4174" t="s">
        <v>49</v>
      </c>
      <c r="L4174" t="s">
        <v>49</v>
      </c>
      <c r="M4174" t="s">
        <v>49</v>
      </c>
      <c r="N4174" t="s">
        <v>49</v>
      </c>
      <c r="O4174" t="s">
        <v>49</v>
      </c>
      <c r="P4174" t="s">
        <v>49</v>
      </c>
      <c r="Q4174" t="s">
        <v>49</v>
      </c>
      <c r="R4174" t="s">
        <v>49</v>
      </c>
      <c r="S4174" t="s">
        <v>49</v>
      </c>
      <c r="T4174" t="s">
        <v>49</v>
      </c>
      <c r="U4174" t="s">
        <v>49</v>
      </c>
      <c r="V4174" t="s">
        <v>49</v>
      </c>
      <c r="W4174" t="s">
        <v>49</v>
      </c>
      <c r="X4174" t="s">
        <v>49</v>
      </c>
      <c r="Y4174" t="s">
        <v>49</v>
      </c>
      <c r="Z4174">
        <v>-13.648306043214648</v>
      </c>
      <c r="AA4174">
        <v>-8.2751938832931859</v>
      </c>
      <c r="AB4174">
        <v>-14.205323711795891</v>
      </c>
      <c r="AC4174">
        <v>-7.2825652172185871</v>
      </c>
      <c r="AD4174">
        <v>-0.68515174594848149</v>
      </c>
      <c r="AE4174">
        <v>7.0183593133361226</v>
      </c>
      <c r="AF4174" t="s">
        <v>49</v>
      </c>
      <c r="AG4174" t="s">
        <v>49</v>
      </c>
      <c r="AH4174" t="s">
        <v>49</v>
      </c>
      <c r="AI4174" t="s">
        <v>49</v>
      </c>
      <c r="AJ4174" t="s">
        <v>49</v>
      </c>
      <c r="AK4174" t="s">
        <v>49</v>
      </c>
      <c r="AL4174" t="s">
        <v>49</v>
      </c>
      <c r="AM4174" t="s">
        <v>49</v>
      </c>
    </row>
    <row r="4175" spans="1:39" customFormat="1" hidden="1" x14ac:dyDescent="0.2">
      <c r="A4175" t="s">
        <v>284</v>
      </c>
      <c r="B4175" s="1" t="s">
        <v>199</v>
      </c>
      <c r="C4175" t="s">
        <v>229</v>
      </c>
      <c r="D4175" s="1" t="s">
        <v>536</v>
      </c>
      <c r="E4175" t="s">
        <v>49</v>
      </c>
      <c r="F4175" t="s">
        <v>49</v>
      </c>
      <c r="G4175" t="s">
        <v>49</v>
      </c>
      <c r="H4175" t="s">
        <v>49</v>
      </c>
      <c r="I4175" t="s">
        <v>49</v>
      </c>
      <c r="J4175" t="s">
        <v>49</v>
      </c>
      <c r="K4175" t="s">
        <v>49</v>
      </c>
      <c r="L4175">
        <v>5.33</v>
      </c>
      <c r="M4175">
        <v>4.5758333333333301</v>
      </c>
      <c r="N4175">
        <v>4.21</v>
      </c>
      <c r="O4175">
        <v>3.9783333333333299</v>
      </c>
      <c r="P4175">
        <v>3.72</v>
      </c>
      <c r="Q4175">
        <v>4.5858333333333299</v>
      </c>
      <c r="R4175">
        <v>3.1733333333333298</v>
      </c>
      <c r="S4175">
        <v>1.4708333333333301</v>
      </c>
      <c r="T4175">
        <v>1.0216666666666701</v>
      </c>
      <c r="U4175">
        <v>1.0179166666666699</v>
      </c>
      <c r="V4175">
        <v>1.62333333333333</v>
      </c>
      <c r="W4175">
        <v>2.0350000000000001</v>
      </c>
      <c r="X4175">
        <v>2.5350000000000001</v>
      </c>
      <c r="Y4175">
        <v>2.4666666666666699</v>
      </c>
      <c r="Z4175">
        <v>1.2858333333333301</v>
      </c>
      <c r="AA4175">
        <v>0.91083333333333305</v>
      </c>
      <c r="AB4175">
        <v>0.58916666666666695</v>
      </c>
      <c r="AC4175">
        <v>0.415833333333333</v>
      </c>
      <c r="AD4175">
        <v>0.38</v>
      </c>
      <c r="AE4175">
        <v>0.38</v>
      </c>
      <c r="AF4175">
        <v>0.38</v>
      </c>
      <c r="AG4175">
        <v>0.38</v>
      </c>
      <c r="AH4175">
        <v>0.47</v>
      </c>
      <c r="AI4175">
        <v>0.44</v>
      </c>
      <c r="AJ4175">
        <v>0.31</v>
      </c>
      <c r="AK4175">
        <v>7.0000000000000007E-2</v>
      </c>
      <c r="AL4175">
        <v>0.04</v>
      </c>
      <c r="AM4175" t="s">
        <v>49</v>
      </c>
    </row>
    <row r="4176" spans="1:39" customFormat="1" hidden="1" x14ac:dyDescent="0.2">
      <c r="A4176" t="s">
        <v>284</v>
      </c>
      <c r="B4176" s="1" t="s">
        <v>199</v>
      </c>
      <c r="C4176" t="s">
        <v>522</v>
      </c>
      <c r="D4176" s="1" t="s">
        <v>468</v>
      </c>
      <c r="E4176" t="s">
        <v>49</v>
      </c>
      <c r="F4176" t="s">
        <v>49</v>
      </c>
      <c r="G4176" t="s">
        <v>49</v>
      </c>
      <c r="H4176" t="s">
        <v>49</v>
      </c>
      <c r="I4176" t="s">
        <v>49</v>
      </c>
      <c r="J4176" t="s">
        <v>49</v>
      </c>
      <c r="K4176" t="s">
        <v>49</v>
      </c>
      <c r="L4176" t="s">
        <v>49</v>
      </c>
      <c r="M4176" t="s">
        <v>49</v>
      </c>
      <c r="N4176" t="s">
        <v>49</v>
      </c>
      <c r="O4176" t="s">
        <v>49</v>
      </c>
      <c r="P4176" t="s">
        <v>49</v>
      </c>
      <c r="Q4176" t="s">
        <v>49</v>
      </c>
      <c r="R4176" t="s">
        <v>49</v>
      </c>
      <c r="S4176" t="s">
        <v>49</v>
      </c>
      <c r="T4176" t="s">
        <v>49</v>
      </c>
      <c r="U4176" t="s">
        <v>49</v>
      </c>
      <c r="V4176" t="s">
        <v>49</v>
      </c>
      <c r="W4176" t="s">
        <v>49</v>
      </c>
      <c r="X4176" t="s">
        <v>49</v>
      </c>
      <c r="Y4176" t="s">
        <v>49</v>
      </c>
      <c r="Z4176" t="s">
        <v>49</v>
      </c>
      <c r="AA4176" t="s">
        <v>49</v>
      </c>
      <c r="AB4176" t="s">
        <v>49</v>
      </c>
      <c r="AC4176" t="s">
        <v>49</v>
      </c>
      <c r="AD4176">
        <v>0</v>
      </c>
      <c r="AE4176">
        <v>0</v>
      </c>
      <c r="AF4176">
        <v>0</v>
      </c>
      <c r="AG4176">
        <v>0</v>
      </c>
      <c r="AH4176">
        <v>0</v>
      </c>
      <c r="AI4176">
        <v>0</v>
      </c>
      <c r="AJ4176">
        <v>0</v>
      </c>
      <c r="AK4176" t="s">
        <v>49</v>
      </c>
      <c r="AL4176" t="s">
        <v>49</v>
      </c>
      <c r="AM4176" t="s">
        <v>49</v>
      </c>
    </row>
    <row r="4177" spans="1:39" customFormat="1" hidden="1" x14ac:dyDescent="0.2">
      <c r="A4177" t="s">
        <v>284</v>
      </c>
      <c r="B4177" s="1" t="s">
        <v>199</v>
      </c>
      <c r="C4177" t="s">
        <v>28</v>
      </c>
      <c r="D4177" s="1" t="s">
        <v>553</v>
      </c>
      <c r="E4177" t="s">
        <v>49</v>
      </c>
      <c r="F4177" t="s">
        <v>49</v>
      </c>
      <c r="G4177" t="s">
        <v>49</v>
      </c>
      <c r="H4177" t="s">
        <v>49</v>
      </c>
      <c r="I4177" t="s">
        <v>49</v>
      </c>
      <c r="J4177" t="s">
        <v>49</v>
      </c>
      <c r="K4177" t="s">
        <v>49</v>
      </c>
      <c r="L4177">
        <v>29.593551266770255</v>
      </c>
      <c r="M4177">
        <v>27.520114654560579</v>
      </c>
      <c r="N4177">
        <v>28.132430382773148</v>
      </c>
      <c r="O4177">
        <v>29.979929009092483</v>
      </c>
      <c r="P4177">
        <v>32.138111796784322</v>
      </c>
      <c r="Q4177">
        <v>30.691665259152629</v>
      </c>
      <c r="R4177">
        <v>29.010556876369719</v>
      </c>
      <c r="S4177">
        <v>20.84718114838865</v>
      </c>
      <c r="T4177">
        <v>16.317290795162343</v>
      </c>
      <c r="U4177">
        <v>17.972327211575283</v>
      </c>
      <c r="V4177">
        <v>19.764113985070434</v>
      </c>
      <c r="W4177">
        <v>20.675872508646499</v>
      </c>
      <c r="X4177">
        <v>20.997152506043918</v>
      </c>
      <c r="Y4177">
        <v>19.867365951332555</v>
      </c>
      <c r="Z4177">
        <v>21.087137859161722</v>
      </c>
      <c r="AA4177">
        <v>20.588723601512875</v>
      </c>
      <c r="AB4177">
        <v>19.498454232165848</v>
      </c>
      <c r="AC4177">
        <v>19.335141743878587</v>
      </c>
      <c r="AD4177">
        <v>19.651692987455803</v>
      </c>
      <c r="AE4177">
        <v>21.167584172953902</v>
      </c>
      <c r="AF4177">
        <v>22.830112430128104</v>
      </c>
      <c r="AG4177">
        <v>22.631620765581228</v>
      </c>
      <c r="AH4177">
        <v>22.762628086317061</v>
      </c>
      <c r="AI4177">
        <v>19.820502109434848</v>
      </c>
      <c r="AJ4177">
        <v>21.868203883495145</v>
      </c>
      <c r="AK4177">
        <v>22.090686274509803</v>
      </c>
      <c r="AL4177">
        <v>22.706791519121527</v>
      </c>
      <c r="AM4177" t="s">
        <v>49</v>
      </c>
    </row>
    <row r="4178" spans="1:39" customFormat="1" hidden="1" x14ac:dyDescent="0.2">
      <c r="A4178" t="s">
        <v>284</v>
      </c>
      <c r="B4178" s="1" t="s">
        <v>199</v>
      </c>
      <c r="C4178" t="s">
        <v>342</v>
      </c>
      <c r="D4178" s="1" t="s">
        <v>491</v>
      </c>
      <c r="E4178" t="s">
        <v>49</v>
      </c>
      <c r="F4178" t="s">
        <v>49</v>
      </c>
      <c r="G4178" t="s">
        <v>49</v>
      </c>
      <c r="H4178" t="s">
        <v>49</v>
      </c>
      <c r="I4178" t="s">
        <v>49</v>
      </c>
      <c r="J4178" t="s">
        <v>49</v>
      </c>
      <c r="K4178" t="s">
        <v>49</v>
      </c>
      <c r="L4178" t="s">
        <v>49</v>
      </c>
      <c r="M4178" t="s">
        <v>49</v>
      </c>
      <c r="N4178" t="s">
        <v>49</v>
      </c>
      <c r="O4178" t="s">
        <v>49</v>
      </c>
      <c r="P4178" t="s">
        <v>49</v>
      </c>
      <c r="Q4178" t="s">
        <v>49</v>
      </c>
      <c r="R4178" t="s">
        <v>49</v>
      </c>
      <c r="S4178" t="s">
        <v>49</v>
      </c>
      <c r="T4178" t="s">
        <v>49</v>
      </c>
      <c r="U4178" t="s">
        <v>49</v>
      </c>
      <c r="V4178" t="s">
        <v>49</v>
      </c>
      <c r="W4178" t="s">
        <v>49</v>
      </c>
      <c r="X4178" t="s">
        <v>49</v>
      </c>
      <c r="Y4178" t="s">
        <v>49</v>
      </c>
      <c r="Z4178" t="s">
        <v>49</v>
      </c>
      <c r="AA4178" t="s">
        <v>49</v>
      </c>
      <c r="AB4178" t="s">
        <v>49</v>
      </c>
      <c r="AC4178" t="s">
        <v>49</v>
      </c>
      <c r="AD4178" t="s">
        <v>49</v>
      </c>
      <c r="AE4178" t="s">
        <v>49</v>
      </c>
      <c r="AF4178">
        <v>48.094889999999999</v>
      </c>
      <c r="AG4178">
        <v>48.08887</v>
      </c>
      <c r="AH4178">
        <v>48.100960000000001</v>
      </c>
      <c r="AI4178">
        <v>48.097859999999997</v>
      </c>
      <c r="AJ4178">
        <v>48.103409999999997</v>
      </c>
      <c r="AK4178" t="s">
        <v>49</v>
      </c>
      <c r="AL4178" t="s">
        <v>49</v>
      </c>
      <c r="AM4178" t="s">
        <v>49</v>
      </c>
    </row>
    <row r="4179" spans="1:39" customFormat="1" hidden="1" x14ac:dyDescent="0.2">
      <c r="A4179" t="s">
        <v>284</v>
      </c>
      <c r="B4179" s="1" t="s">
        <v>199</v>
      </c>
      <c r="C4179" t="s">
        <v>207</v>
      </c>
      <c r="D4179" s="1" t="s">
        <v>110</v>
      </c>
      <c r="E4179" t="s">
        <v>49</v>
      </c>
      <c r="F4179" t="s">
        <v>49</v>
      </c>
      <c r="G4179" t="s">
        <v>49</v>
      </c>
      <c r="H4179" t="s">
        <v>49</v>
      </c>
      <c r="I4179" t="s">
        <v>49</v>
      </c>
      <c r="J4179" t="s">
        <v>49</v>
      </c>
      <c r="K4179" t="s">
        <v>49</v>
      </c>
      <c r="L4179" t="s">
        <v>49</v>
      </c>
      <c r="M4179" t="s">
        <v>49</v>
      </c>
      <c r="N4179" t="s">
        <v>49</v>
      </c>
      <c r="O4179" t="s">
        <v>49</v>
      </c>
      <c r="P4179" t="s">
        <v>49</v>
      </c>
      <c r="Q4179" t="s">
        <v>49</v>
      </c>
      <c r="R4179" t="s">
        <v>49</v>
      </c>
      <c r="S4179" t="s">
        <v>49</v>
      </c>
      <c r="T4179" t="s">
        <v>49</v>
      </c>
      <c r="U4179" t="s">
        <v>49</v>
      </c>
      <c r="V4179" t="s">
        <v>49</v>
      </c>
      <c r="W4179" t="s">
        <v>49</v>
      </c>
      <c r="X4179" t="s">
        <v>49</v>
      </c>
      <c r="Y4179" t="s">
        <v>49</v>
      </c>
      <c r="Z4179" t="s">
        <v>49</v>
      </c>
      <c r="AA4179" t="s">
        <v>49</v>
      </c>
      <c r="AB4179" t="s">
        <v>49</v>
      </c>
      <c r="AC4179" t="s">
        <v>49</v>
      </c>
      <c r="AD4179" t="s">
        <v>49</v>
      </c>
      <c r="AE4179" t="s">
        <v>49</v>
      </c>
      <c r="AF4179" t="s">
        <v>49</v>
      </c>
      <c r="AG4179" t="s">
        <v>49</v>
      </c>
      <c r="AH4179" t="s">
        <v>49</v>
      </c>
      <c r="AI4179" t="s">
        <v>49</v>
      </c>
      <c r="AJ4179" t="s">
        <v>49</v>
      </c>
      <c r="AK4179" t="s">
        <v>49</v>
      </c>
      <c r="AL4179" t="s">
        <v>49</v>
      </c>
      <c r="AM4179" t="s">
        <v>49</v>
      </c>
    </row>
    <row r="4180" spans="1:39" customFormat="1" hidden="1" x14ac:dyDescent="0.2">
      <c r="A4180" t="s">
        <v>284</v>
      </c>
      <c r="B4180" s="1" t="s">
        <v>199</v>
      </c>
      <c r="C4180" t="s">
        <v>40</v>
      </c>
      <c r="D4180" s="1" t="s">
        <v>286</v>
      </c>
      <c r="E4180" t="s">
        <v>49</v>
      </c>
      <c r="F4180" t="s">
        <v>49</v>
      </c>
      <c r="G4180" t="s">
        <v>49</v>
      </c>
      <c r="H4180" t="s">
        <v>49</v>
      </c>
      <c r="I4180" t="s">
        <v>49</v>
      </c>
      <c r="J4180" t="s">
        <v>49</v>
      </c>
      <c r="K4180" t="s">
        <v>49</v>
      </c>
      <c r="L4180" t="s">
        <v>49</v>
      </c>
      <c r="M4180" t="s">
        <v>49</v>
      </c>
      <c r="N4180" t="s">
        <v>49</v>
      </c>
      <c r="O4180" t="s">
        <v>49</v>
      </c>
      <c r="P4180" t="s">
        <v>49</v>
      </c>
      <c r="Q4180" t="s">
        <v>49</v>
      </c>
      <c r="R4180" t="s">
        <v>49</v>
      </c>
      <c r="S4180" t="s">
        <v>49</v>
      </c>
      <c r="T4180" t="s">
        <v>49</v>
      </c>
      <c r="U4180" t="s">
        <v>49</v>
      </c>
      <c r="V4180" t="s">
        <v>49</v>
      </c>
      <c r="W4180" t="s">
        <v>49</v>
      </c>
      <c r="X4180" t="s">
        <v>49</v>
      </c>
      <c r="Y4180" t="s">
        <v>49</v>
      </c>
      <c r="Z4180" t="s">
        <v>49</v>
      </c>
      <c r="AA4180" t="s">
        <v>49</v>
      </c>
      <c r="AB4180" t="s">
        <v>49</v>
      </c>
      <c r="AC4180" t="s">
        <v>49</v>
      </c>
      <c r="AD4180" t="s">
        <v>49</v>
      </c>
      <c r="AE4180" t="s">
        <v>49</v>
      </c>
      <c r="AF4180" t="s">
        <v>49</v>
      </c>
      <c r="AG4180" t="s">
        <v>49</v>
      </c>
      <c r="AH4180" t="s">
        <v>49</v>
      </c>
      <c r="AI4180" t="s">
        <v>49</v>
      </c>
      <c r="AJ4180" t="s">
        <v>49</v>
      </c>
      <c r="AK4180" t="s">
        <v>49</v>
      </c>
      <c r="AL4180" t="s">
        <v>49</v>
      </c>
      <c r="AM4180" t="s">
        <v>49</v>
      </c>
    </row>
    <row r="4181" spans="1:39" customFormat="1" hidden="1" x14ac:dyDescent="0.2">
      <c r="A4181" t="s">
        <v>284</v>
      </c>
      <c r="B4181" s="1" t="s">
        <v>199</v>
      </c>
      <c r="C4181" t="s">
        <v>445</v>
      </c>
      <c r="D4181" s="1" t="s">
        <v>307</v>
      </c>
      <c r="E4181" t="s">
        <v>49</v>
      </c>
      <c r="F4181" t="s">
        <v>49</v>
      </c>
      <c r="G4181" t="s">
        <v>49</v>
      </c>
      <c r="H4181" t="s">
        <v>49</v>
      </c>
      <c r="I4181" t="s">
        <v>49</v>
      </c>
      <c r="J4181" t="s">
        <v>49</v>
      </c>
      <c r="K4181" t="s">
        <v>49</v>
      </c>
      <c r="L4181" t="s">
        <v>49</v>
      </c>
      <c r="M4181" t="s">
        <v>49</v>
      </c>
      <c r="N4181" t="s">
        <v>49</v>
      </c>
      <c r="O4181" t="s">
        <v>49</v>
      </c>
      <c r="P4181" t="s">
        <v>49</v>
      </c>
      <c r="Q4181" t="s">
        <v>49</v>
      </c>
      <c r="R4181" t="s">
        <v>49</v>
      </c>
      <c r="S4181" t="s">
        <v>49</v>
      </c>
      <c r="T4181" t="s">
        <v>49</v>
      </c>
      <c r="U4181" t="s">
        <v>49</v>
      </c>
      <c r="V4181" t="s">
        <v>49</v>
      </c>
      <c r="W4181" t="s">
        <v>49</v>
      </c>
      <c r="X4181" t="s">
        <v>49</v>
      </c>
      <c r="Y4181" t="s">
        <v>49</v>
      </c>
      <c r="Z4181" t="s">
        <v>49</v>
      </c>
      <c r="AA4181" t="s">
        <v>49</v>
      </c>
      <c r="AB4181" t="s">
        <v>49</v>
      </c>
      <c r="AC4181" t="s">
        <v>49</v>
      </c>
      <c r="AD4181" t="s">
        <v>49</v>
      </c>
      <c r="AE4181" t="s">
        <v>49</v>
      </c>
      <c r="AF4181" t="s">
        <v>49</v>
      </c>
      <c r="AG4181" t="s">
        <v>49</v>
      </c>
      <c r="AH4181" t="s">
        <v>49</v>
      </c>
      <c r="AI4181" t="s">
        <v>49</v>
      </c>
      <c r="AJ4181" t="s">
        <v>49</v>
      </c>
      <c r="AK4181" t="s">
        <v>49</v>
      </c>
      <c r="AL4181" t="s">
        <v>49</v>
      </c>
      <c r="AM4181" t="s">
        <v>49</v>
      </c>
    </row>
    <row r="4182" spans="1:39" customFormat="1" hidden="1" x14ac:dyDescent="0.2">
      <c r="A4182" t="s">
        <v>284</v>
      </c>
      <c r="B4182" s="1" t="s">
        <v>199</v>
      </c>
      <c r="C4182" t="s">
        <v>394</v>
      </c>
      <c r="D4182" s="1" t="s">
        <v>281</v>
      </c>
      <c r="E4182" t="s">
        <v>49</v>
      </c>
      <c r="F4182" t="s">
        <v>49</v>
      </c>
      <c r="G4182" t="s">
        <v>49</v>
      </c>
      <c r="H4182" t="s">
        <v>49</v>
      </c>
      <c r="I4182" t="s">
        <v>49</v>
      </c>
      <c r="J4182" t="s">
        <v>49</v>
      </c>
      <c r="K4182" t="s">
        <v>49</v>
      </c>
      <c r="L4182" t="s">
        <v>49</v>
      </c>
      <c r="M4182" t="s">
        <v>49</v>
      </c>
      <c r="N4182" t="s">
        <v>49</v>
      </c>
      <c r="O4182" t="s">
        <v>49</v>
      </c>
      <c r="P4182" t="s">
        <v>49</v>
      </c>
      <c r="Q4182" t="s">
        <v>49</v>
      </c>
      <c r="R4182" t="s">
        <v>49</v>
      </c>
      <c r="S4182" t="s">
        <v>49</v>
      </c>
      <c r="T4182" t="s">
        <v>49</v>
      </c>
      <c r="U4182" t="s">
        <v>49</v>
      </c>
      <c r="V4182" t="s">
        <v>49</v>
      </c>
      <c r="W4182" t="s">
        <v>49</v>
      </c>
      <c r="X4182" t="s">
        <v>49</v>
      </c>
      <c r="Y4182" t="s">
        <v>49</v>
      </c>
      <c r="Z4182" t="s">
        <v>49</v>
      </c>
      <c r="AA4182" t="s">
        <v>49</v>
      </c>
      <c r="AB4182" t="s">
        <v>49</v>
      </c>
      <c r="AC4182" t="s">
        <v>49</v>
      </c>
      <c r="AD4182" t="s">
        <v>49</v>
      </c>
      <c r="AE4182" t="s">
        <v>49</v>
      </c>
      <c r="AF4182" t="s">
        <v>49</v>
      </c>
      <c r="AG4182" t="s">
        <v>49</v>
      </c>
      <c r="AH4182" t="s">
        <v>49</v>
      </c>
      <c r="AI4182" t="s">
        <v>49</v>
      </c>
      <c r="AJ4182" t="s">
        <v>49</v>
      </c>
      <c r="AK4182" t="s">
        <v>49</v>
      </c>
      <c r="AL4182" t="s">
        <v>49</v>
      </c>
      <c r="AM4182" t="s">
        <v>49</v>
      </c>
    </row>
    <row r="4183" spans="1:39" customFormat="1" hidden="1" x14ac:dyDescent="0.2">
      <c r="A4183" t="s">
        <v>284</v>
      </c>
      <c r="B4183" s="1" t="s">
        <v>199</v>
      </c>
      <c r="C4183" t="s">
        <v>163</v>
      </c>
      <c r="D4183" s="1" t="s">
        <v>190</v>
      </c>
      <c r="E4183" t="s">
        <v>49</v>
      </c>
      <c r="F4183" t="s">
        <v>49</v>
      </c>
      <c r="G4183" t="s">
        <v>49</v>
      </c>
      <c r="H4183" t="s">
        <v>49</v>
      </c>
      <c r="I4183" t="s">
        <v>49</v>
      </c>
      <c r="J4183" t="s">
        <v>49</v>
      </c>
      <c r="K4183" t="s">
        <v>49</v>
      </c>
      <c r="L4183" t="s">
        <v>49</v>
      </c>
      <c r="M4183" t="s">
        <v>49</v>
      </c>
      <c r="N4183" t="s">
        <v>49</v>
      </c>
      <c r="O4183" t="s">
        <v>49</v>
      </c>
      <c r="P4183" t="s">
        <v>49</v>
      </c>
      <c r="Q4183" t="s">
        <v>49</v>
      </c>
      <c r="R4183" t="s">
        <v>49</v>
      </c>
      <c r="S4183" t="s">
        <v>49</v>
      </c>
      <c r="T4183" t="s">
        <v>49</v>
      </c>
      <c r="U4183" t="s">
        <v>49</v>
      </c>
      <c r="V4183" t="s">
        <v>49</v>
      </c>
      <c r="W4183" t="s">
        <v>49</v>
      </c>
      <c r="X4183" t="s">
        <v>49</v>
      </c>
      <c r="Y4183" t="s">
        <v>49</v>
      </c>
      <c r="Z4183">
        <v>85.2</v>
      </c>
      <c r="AA4183" t="s">
        <v>49</v>
      </c>
      <c r="AB4183" t="s">
        <v>49</v>
      </c>
      <c r="AC4183" t="s">
        <v>49</v>
      </c>
      <c r="AD4183" t="s">
        <v>49</v>
      </c>
      <c r="AE4183" t="s">
        <v>49</v>
      </c>
      <c r="AF4183" t="s">
        <v>49</v>
      </c>
      <c r="AG4183" t="s">
        <v>49</v>
      </c>
      <c r="AH4183" t="s">
        <v>49</v>
      </c>
      <c r="AI4183" t="s">
        <v>49</v>
      </c>
      <c r="AJ4183" t="s">
        <v>49</v>
      </c>
      <c r="AK4183" t="s">
        <v>49</v>
      </c>
      <c r="AL4183" t="s">
        <v>49</v>
      </c>
      <c r="AM4183" t="s">
        <v>49</v>
      </c>
    </row>
    <row r="4184" spans="1:39" customFormat="1" hidden="1" x14ac:dyDescent="0.2">
      <c r="A4184" t="s">
        <v>284</v>
      </c>
      <c r="B4184" s="1" t="s">
        <v>199</v>
      </c>
      <c r="C4184" t="s">
        <v>427</v>
      </c>
      <c r="D4184" s="1" t="s">
        <v>225</v>
      </c>
      <c r="E4184" t="s">
        <v>49</v>
      </c>
      <c r="F4184" t="s">
        <v>49</v>
      </c>
      <c r="G4184" t="s">
        <v>49</v>
      </c>
      <c r="H4184" t="s">
        <v>49</v>
      </c>
      <c r="I4184" t="s">
        <v>49</v>
      </c>
      <c r="J4184" t="s">
        <v>49</v>
      </c>
      <c r="K4184" t="s">
        <v>49</v>
      </c>
      <c r="L4184" t="s">
        <v>49</v>
      </c>
      <c r="M4184" t="s">
        <v>49</v>
      </c>
      <c r="N4184" t="s">
        <v>49</v>
      </c>
      <c r="O4184" t="s">
        <v>49</v>
      </c>
      <c r="P4184" t="s">
        <v>49</v>
      </c>
      <c r="Q4184" t="s">
        <v>49</v>
      </c>
      <c r="R4184" t="s">
        <v>49</v>
      </c>
      <c r="S4184" t="s">
        <v>49</v>
      </c>
      <c r="T4184" t="s">
        <v>49</v>
      </c>
      <c r="U4184" t="s">
        <v>49</v>
      </c>
      <c r="V4184" t="s">
        <v>49</v>
      </c>
      <c r="W4184" t="s">
        <v>49</v>
      </c>
      <c r="X4184" t="s">
        <v>49</v>
      </c>
      <c r="Y4184" t="s">
        <v>49</v>
      </c>
      <c r="Z4184">
        <v>50.2</v>
      </c>
      <c r="AA4184" t="s">
        <v>49</v>
      </c>
      <c r="AB4184" t="s">
        <v>49</v>
      </c>
      <c r="AC4184" t="s">
        <v>49</v>
      </c>
      <c r="AD4184" t="s">
        <v>49</v>
      </c>
      <c r="AE4184" t="s">
        <v>49</v>
      </c>
      <c r="AF4184" t="s">
        <v>49</v>
      </c>
      <c r="AG4184" t="s">
        <v>49</v>
      </c>
      <c r="AH4184" t="s">
        <v>49</v>
      </c>
      <c r="AI4184" t="s">
        <v>49</v>
      </c>
      <c r="AJ4184" t="s">
        <v>49</v>
      </c>
      <c r="AK4184" t="s">
        <v>49</v>
      </c>
      <c r="AL4184" t="s">
        <v>49</v>
      </c>
      <c r="AM4184" t="s">
        <v>49</v>
      </c>
    </row>
    <row r="4185" spans="1:39" customFormat="1" hidden="1" x14ac:dyDescent="0.2">
      <c r="A4185" t="s">
        <v>284</v>
      </c>
      <c r="B4185" s="1" t="s">
        <v>199</v>
      </c>
      <c r="C4185" t="s">
        <v>18</v>
      </c>
      <c r="D4185" s="1" t="s">
        <v>374</v>
      </c>
      <c r="E4185" t="s">
        <v>49</v>
      </c>
      <c r="F4185" t="s">
        <v>49</v>
      </c>
      <c r="G4185" t="s">
        <v>49</v>
      </c>
      <c r="H4185" t="s">
        <v>49</v>
      </c>
      <c r="I4185" t="s">
        <v>49</v>
      </c>
      <c r="J4185" t="s">
        <v>49</v>
      </c>
      <c r="K4185" t="s">
        <v>49</v>
      </c>
      <c r="L4185" t="s">
        <v>49</v>
      </c>
      <c r="M4185" t="s">
        <v>49</v>
      </c>
      <c r="N4185" t="s">
        <v>49</v>
      </c>
      <c r="O4185" t="s">
        <v>49</v>
      </c>
      <c r="P4185" t="s">
        <v>49</v>
      </c>
      <c r="Q4185" t="s">
        <v>49</v>
      </c>
      <c r="R4185" t="s">
        <v>49</v>
      </c>
      <c r="S4185" t="s">
        <v>49</v>
      </c>
      <c r="T4185" t="s">
        <v>49</v>
      </c>
      <c r="U4185" t="s">
        <v>49</v>
      </c>
      <c r="V4185" t="s">
        <v>49</v>
      </c>
      <c r="W4185" t="s">
        <v>49</v>
      </c>
      <c r="X4185" t="s">
        <v>49</v>
      </c>
      <c r="Y4185" t="s">
        <v>49</v>
      </c>
      <c r="Z4185" t="s">
        <v>49</v>
      </c>
      <c r="AA4185" t="s">
        <v>49</v>
      </c>
      <c r="AB4185" t="s">
        <v>49</v>
      </c>
      <c r="AC4185" t="s">
        <v>49</v>
      </c>
      <c r="AD4185" t="s">
        <v>49</v>
      </c>
      <c r="AE4185" t="s">
        <v>49</v>
      </c>
      <c r="AF4185" t="s">
        <v>49</v>
      </c>
      <c r="AG4185" t="s">
        <v>49</v>
      </c>
      <c r="AH4185" t="s">
        <v>49</v>
      </c>
      <c r="AI4185" t="s">
        <v>49</v>
      </c>
      <c r="AJ4185" t="s">
        <v>49</v>
      </c>
      <c r="AK4185" t="s">
        <v>49</v>
      </c>
      <c r="AL4185" t="s">
        <v>49</v>
      </c>
      <c r="AM4185" t="s">
        <v>49</v>
      </c>
    </row>
    <row r="4186" spans="1:39" customFormat="1" hidden="1" x14ac:dyDescent="0.2">
      <c r="A4186" t="s">
        <v>284</v>
      </c>
      <c r="B4186" s="1" t="s">
        <v>199</v>
      </c>
      <c r="C4186" t="s">
        <v>437</v>
      </c>
      <c r="D4186" s="1" t="s">
        <v>561</v>
      </c>
      <c r="E4186" t="s">
        <v>49</v>
      </c>
      <c r="F4186" t="s">
        <v>49</v>
      </c>
      <c r="G4186" t="s">
        <v>49</v>
      </c>
      <c r="H4186" t="s">
        <v>49</v>
      </c>
      <c r="I4186" t="s">
        <v>49</v>
      </c>
      <c r="J4186" t="s">
        <v>49</v>
      </c>
      <c r="K4186" t="s">
        <v>49</v>
      </c>
      <c r="L4186" t="s">
        <v>49</v>
      </c>
      <c r="M4186" t="s">
        <v>49</v>
      </c>
      <c r="N4186" t="s">
        <v>49</v>
      </c>
      <c r="O4186" t="s">
        <v>49</v>
      </c>
      <c r="P4186" t="s">
        <v>49</v>
      </c>
      <c r="Q4186" t="s">
        <v>49</v>
      </c>
      <c r="R4186" t="s">
        <v>49</v>
      </c>
      <c r="S4186" t="s">
        <v>49</v>
      </c>
      <c r="T4186" t="s">
        <v>49</v>
      </c>
      <c r="U4186" t="s">
        <v>49</v>
      </c>
      <c r="V4186" t="s">
        <v>49</v>
      </c>
      <c r="W4186" t="s">
        <v>49</v>
      </c>
      <c r="X4186" t="s">
        <v>49</v>
      </c>
      <c r="Y4186" t="s">
        <v>49</v>
      </c>
      <c r="Z4186">
        <v>19.399999999999999</v>
      </c>
      <c r="AA4186" t="s">
        <v>49</v>
      </c>
      <c r="AB4186" t="s">
        <v>49</v>
      </c>
      <c r="AC4186" t="s">
        <v>49</v>
      </c>
      <c r="AD4186" t="s">
        <v>49</v>
      </c>
      <c r="AE4186" t="s">
        <v>49</v>
      </c>
      <c r="AF4186" t="s">
        <v>49</v>
      </c>
      <c r="AG4186" t="s">
        <v>49</v>
      </c>
      <c r="AH4186" t="s">
        <v>49</v>
      </c>
      <c r="AI4186" t="s">
        <v>49</v>
      </c>
      <c r="AJ4186" t="s">
        <v>49</v>
      </c>
      <c r="AK4186" t="s">
        <v>49</v>
      </c>
      <c r="AL4186" t="s">
        <v>49</v>
      </c>
      <c r="AM4186" t="s">
        <v>49</v>
      </c>
    </row>
    <row r="4187" spans="1:39" customFormat="1" hidden="1" x14ac:dyDescent="0.2">
      <c r="A4187" t="s">
        <v>284</v>
      </c>
      <c r="B4187" s="1" t="s">
        <v>199</v>
      </c>
      <c r="C4187" t="s">
        <v>327</v>
      </c>
      <c r="D4187" s="1" t="s">
        <v>58</v>
      </c>
      <c r="E4187" t="s">
        <v>49</v>
      </c>
      <c r="F4187" t="s">
        <v>49</v>
      </c>
      <c r="G4187" t="s">
        <v>49</v>
      </c>
      <c r="H4187" t="s">
        <v>49</v>
      </c>
      <c r="I4187" t="s">
        <v>49</v>
      </c>
      <c r="J4187" t="s">
        <v>49</v>
      </c>
      <c r="K4187" t="s">
        <v>49</v>
      </c>
      <c r="L4187" t="s">
        <v>49</v>
      </c>
      <c r="M4187" t="s">
        <v>49</v>
      </c>
      <c r="N4187" t="s">
        <v>49</v>
      </c>
      <c r="O4187" t="s">
        <v>49</v>
      </c>
      <c r="P4187" t="s">
        <v>49</v>
      </c>
      <c r="Q4187" t="s">
        <v>49</v>
      </c>
      <c r="R4187" t="s">
        <v>49</v>
      </c>
      <c r="S4187" t="s">
        <v>49</v>
      </c>
      <c r="T4187" t="s">
        <v>49</v>
      </c>
      <c r="U4187" t="s">
        <v>49</v>
      </c>
      <c r="V4187" t="s">
        <v>49</v>
      </c>
      <c r="W4187" t="s">
        <v>49</v>
      </c>
      <c r="X4187" t="s">
        <v>49</v>
      </c>
      <c r="Y4187" t="s">
        <v>49</v>
      </c>
      <c r="Z4187">
        <v>56.1</v>
      </c>
      <c r="AA4187" t="s">
        <v>49</v>
      </c>
      <c r="AB4187" t="s">
        <v>49</v>
      </c>
      <c r="AC4187" t="s">
        <v>49</v>
      </c>
      <c r="AD4187" t="s">
        <v>49</v>
      </c>
      <c r="AE4187" t="s">
        <v>49</v>
      </c>
      <c r="AF4187" t="s">
        <v>49</v>
      </c>
      <c r="AG4187" t="s">
        <v>49</v>
      </c>
      <c r="AH4187" t="s">
        <v>49</v>
      </c>
      <c r="AI4187" t="s">
        <v>49</v>
      </c>
      <c r="AJ4187" t="s">
        <v>49</v>
      </c>
      <c r="AK4187" t="s">
        <v>49</v>
      </c>
      <c r="AL4187" t="s">
        <v>49</v>
      </c>
      <c r="AM4187" t="s">
        <v>49</v>
      </c>
    </row>
    <row r="4188" spans="1:39" customFormat="1" hidden="1" x14ac:dyDescent="0.2">
      <c r="A4188" t="s">
        <v>284</v>
      </c>
      <c r="B4188" s="1" t="s">
        <v>199</v>
      </c>
      <c r="C4188" t="s">
        <v>571</v>
      </c>
      <c r="D4188" s="1" t="s">
        <v>92</v>
      </c>
      <c r="E4188">
        <v>72.080924855491318</v>
      </c>
      <c r="F4188">
        <v>75.488553880513678</v>
      </c>
      <c r="G4188">
        <v>79.224973089343379</v>
      </c>
      <c r="H4188">
        <v>83.266533066132268</v>
      </c>
      <c r="I4188">
        <v>85.789980732177256</v>
      </c>
      <c r="J4188">
        <v>88.374164810690431</v>
      </c>
      <c r="K4188">
        <v>90.685176892073443</v>
      </c>
      <c r="L4188">
        <v>92.723568849275182</v>
      </c>
      <c r="M4188">
        <v>94.457132780022008</v>
      </c>
      <c r="N4188">
        <v>95.072240644789346</v>
      </c>
      <c r="O4188">
        <v>97.916086024641729</v>
      </c>
      <c r="P4188">
        <v>97.147838781025541</v>
      </c>
      <c r="Q4188">
        <v>98.195972846983508</v>
      </c>
      <c r="R4188">
        <v>99.284815787944865</v>
      </c>
      <c r="S4188">
        <v>99.378325096103296</v>
      </c>
      <c r="T4188">
        <v>99.016463415618134</v>
      </c>
      <c r="U4188">
        <v>100</v>
      </c>
      <c r="V4188">
        <v>102.0969946720524</v>
      </c>
      <c r="W4188">
        <v>103.51074088378256</v>
      </c>
      <c r="X4188">
        <v>106.79664788205201</v>
      </c>
      <c r="Y4188">
        <v>112.14179691878124</v>
      </c>
      <c r="Z4188">
        <v>118.15441349740684</v>
      </c>
      <c r="AA4188">
        <v>122.41149878843393</v>
      </c>
      <c r="AB4188">
        <v>124.36473636649097</v>
      </c>
      <c r="AC4188">
        <v>133.22261597741414</v>
      </c>
      <c r="AD4188">
        <v>134.07117030111812</v>
      </c>
      <c r="AE4188">
        <v>138.12534069376065</v>
      </c>
      <c r="AF4188">
        <v>130.87326473673787</v>
      </c>
      <c r="AG4188">
        <v>136.1708022173207</v>
      </c>
      <c r="AH4188">
        <v>146.34423584189881</v>
      </c>
      <c r="AI4188">
        <v>160.08060340638806</v>
      </c>
      <c r="AJ4188">
        <v>162.18499403025379</v>
      </c>
      <c r="AK4188">
        <v>163.49677935388317</v>
      </c>
      <c r="AL4188">
        <v>167.23728859862692</v>
      </c>
      <c r="AM4188">
        <v>177.88667910199914</v>
      </c>
    </row>
    <row r="4189" spans="1:39" customFormat="1" hidden="1" x14ac:dyDescent="0.2">
      <c r="A4189" t="s">
        <v>284</v>
      </c>
      <c r="B4189" s="1" t="s">
        <v>199</v>
      </c>
      <c r="C4189" t="s">
        <v>182</v>
      </c>
      <c r="D4189" s="1" t="s">
        <v>373</v>
      </c>
      <c r="E4189">
        <v>2.5489033787788884</v>
      </c>
      <c r="F4189">
        <v>3.5260115606936324</v>
      </c>
      <c r="G4189">
        <v>3.7409268565047569</v>
      </c>
      <c r="H4189">
        <v>7.427341227125936</v>
      </c>
      <c r="I4189">
        <v>4.008016032064134</v>
      </c>
      <c r="J4189">
        <v>8.1406551059730106</v>
      </c>
      <c r="K4189">
        <v>-0.53452115812918066</v>
      </c>
      <c r="L4189">
        <v>7.0144648454993188</v>
      </c>
      <c r="M4189">
        <v>-3.182371518973838</v>
      </c>
      <c r="N4189">
        <v>-6.0609374365162978</v>
      </c>
      <c r="O4189">
        <v>2.8505158599975005</v>
      </c>
      <c r="P4189">
        <v>1.3744383896125498</v>
      </c>
      <c r="Q4189">
        <v>4.8339037861711063</v>
      </c>
      <c r="R4189">
        <v>2.1676024405049077</v>
      </c>
      <c r="S4189">
        <v>0.54699767249934439</v>
      </c>
      <c r="T4189">
        <v>1.5721150674310849</v>
      </c>
      <c r="U4189">
        <v>-3.0801530474747381</v>
      </c>
      <c r="V4189">
        <v>2.0418671639554447</v>
      </c>
      <c r="W4189">
        <v>-8.105529341648321E-2</v>
      </c>
      <c r="X4189">
        <v>-1.8361852940239771</v>
      </c>
      <c r="Y4189">
        <v>-2.40849258666222</v>
      </c>
      <c r="Z4189">
        <v>1.0930992410524567</v>
      </c>
      <c r="AA4189">
        <v>2.2593899558593193</v>
      </c>
      <c r="AB4189">
        <v>3.1885747547392782</v>
      </c>
      <c r="AC4189">
        <v>-1.8668197547554399</v>
      </c>
      <c r="AD4189">
        <v>-3.6797677907348287</v>
      </c>
      <c r="AE4189">
        <v>-2.3057757452932464</v>
      </c>
      <c r="AF4189">
        <v>4.6218840040493916</v>
      </c>
      <c r="AG4189">
        <v>0.90018041651693181</v>
      </c>
      <c r="AH4189">
        <v>2.6821859444555116</v>
      </c>
      <c r="AI4189">
        <v>0.21165360012676615</v>
      </c>
      <c r="AJ4189">
        <v>1.1747992282974593</v>
      </c>
      <c r="AK4189">
        <v>-1.7654151522511654</v>
      </c>
      <c r="AL4189">
        <v>-3.1881871974007225</v>
      </c>
      <c r="AM4189">
        <v>-0.61957479319318054</v>
      </c>
    </row>
    <row r="4190" spans="1:39" customFormat="1" hidden="1" x14ac:dyDescent="0.2">
      <c r="A4190" t="s">
        <v>284</v>
      </c>
      <c r="B4190" s="1" t="s">
        <v>199</v>
      </c>
      <c r="C4190" t="s">
        <v>32</v>
      </c>
      <c r="D4190" s="1" t="s">
        <v>379</v>
      </c>
      <c r="E4190">
        <v>2383.5972079816866</v>
      </c>
      <c r="F4190">
        <v>2421.5258599890226</v>
      </c>
      <c r="G4190">
        <v>2466.0763453531727</v>
      </c>
      <c r="H4190">
        <v>2601.1235665162631</v>
      </c>
      <c r="I4190">
        <v>2640.5382056453577</v>
      </c>
      <c r="J4190">
        <v>2771.0127259641276</v>
      </c>
      <c r="K4190">
        <v>2684.9435904334241</v>
      </c>
      <c r="L4190">
        <v>2834.6301232021337</v>
      </c>
      <c r="M4190">
        <v>2733.1006279659732</v>
      </c>
      <c r="N4190">
        <v>2559.4094420334313</v>
      </c>
      <c r="O4190">
        <v>2625.9152111957319</v>
      </c>
      <c r="P4190">
        <v>2658.832599637602</v>
      </c>
      <c r="Q4190">
        <v>2783.1161768855809</v>
      </c>
      <c r="R4190">
        <v>2837.3725481902329</v>
      </c>
      <c r="S4190">
        <v>2851.7720505700859</v>
      </c>
      <c r="T4190">
        <v>2901.4499198521535</v>
      </c>
      <c r="U4190">
        <v>2821.341878649559</v>
      </c>
      <c r="V4190">
        <v>2891.873287615655</v>
      </c>
      <c r="W4190">
        <v>2906.2690034636939</v>
      </c>
      <c r="X4190">
        <v>2872.934132456719</v>
      </c>
      <c r="Y4190">
        <v>2825.0958544495156</v>
      </c>
      <c r="Z4190">
        <v>2878.1113861625081</v>
      </c>
      <c r="AA4190">
        <v>2950.7987263697842</v>
      </c>
      <c r="AB4190">
        <v>3036.4484938271476</v>
      </c>
      <c r="AC4190">
        <v>2970.2651883513795</v>
      </c>
      <c r="AD4190">
        <v>2851.0354341361467</v>
      </c>
      <c r="AE4190">
        <v>2774.6947140847892</v>
      </c>
      <c r="AF4190">
        <v>2891.3221026474939</v>
      </c>
      <c r="AG4190">
        <v>2905.0614518995135</v>
      </c>
      <c r="AH4190">
        <v>2969.3393340331368</v>
      </c>
      <c r="AI4190">
        <v>2962.2385812562834</v>
      </c>
      <c r="AJ4190">
        <v>2984.9301239023321</v>
      </c>
      <c r="AK4190">
        <v>2913.2183733829534</v>
      </c>
      <c r="AL4190">
        <v>2794.7864159603864</v>
      </c>
      <c r="AM4190">
        <v>2752.3389960190148</v>
      </c>
    </row>
    <row r="4191" spans="1:39" customFormat="1" hidden="1" x14ac:dyDescent="0.2">
      <c r="A4191" t="s">
        <v>284</v>
      </c>
      <c r="B4191" s="1" t="s">
        <v>199</v>
      </c>
      <c r="C4191" t="s">
        <v>261</v>
      </c>
      <c r="D4191" s="1" t="s">
        <v>162</v>
      </c>
      <c r="E4191" t="s">
        <v>49</v>
      </c>
      <c r="F4191" t="s">
        <v>49</v>
      </c>
      <c r="G4191">
        <v>1727.5681994951394</v>
      </c>
      <c r="H4191">
        <v>1883.7948076285152</v>
      </c>
      <c r="I4191">
        <v>1955.9203248903252</v>
      </c>
      <c r="J4191">
        <v>2101.219237620629</v>
      </c>
      <c r="K4191">
        <v>2079.4304953310357</v>
      </c>
      <c r="L4191">
        <v>2241.3939724447969</v>
      </c>
      <c r="M4191">
        <v>2200.6820203039588</v>
      </c>
      <c r="N4191">
        <v>2096.3640897482846</v>
      </c>
      <c r="O4191">
        <v>2175.0461036905272</v>
      </c>
      <c r="P4191">
        <v>2233.347279464911</v>
      </c>
      <c r="Q4191">
        <v>2390.7047759414295</v>
      </c>
      <c r="R4191">
        <v>2492.2226136060381</v>
      </c>
      <c r="S4191">
        <v>2543.9096929298735</v>
      </c>
      <c r="T4191">
        <v>2639.3057829477871</v>
      </c>
      <c r="U4191">
        <v>2635.3290514703335</v>
      </c>
      <c r="V4191">
        <v>2785.9154827920606</v>
      </c>
      <c r="W4191">
        <v>2886.173391022633</v>
      </c>
      <c r="X4191">
        <v>2930.1739646496349</v>
      </c>
      <c r="Y4191">
        <v>2936.6455516778628</v>
      </c>
      <c r="Z4191">
        <v>3010.9302079592226</v>
      </c>
      <c r="AA4191">
        <v>3124.0708868896813</v>
      </c>
      <c r="AB4191">
        <v>3281.5433512250929</v>
      </c>
      <c r="AC4191">
        <v>3270.0643387808368</v>
      </c>
      <c r="AD4191">
        <v>3193.7591297539429</v>
      </c>
      <c r="AE4191">
        <v>3166.362211421379</v>
      </c>
      <c r="AF4191">
        <v>3332.4647633302161</v>
      </c>
      <c r="AG4191">
        <v>3381.8582444418007</v>
      </c>
      <c r="AH4191">
        <v>3522.3493674457468</v>
      </c>
      <c r="AI4191">
        <v>3598.4030138366402</v>
      </c>
      <c r="AJ4191">
        <v>3691.0150881556074</v>
      </c>
      <c r="AK4191">
        <v>3649.3472977966962</v>
      </c>
      <c r="AL4191">
        <v>3658.2814400170282</v>
      </c>
      <c r="AM4191">
        <v>3855.099601749067</v>
      </c>
    </row>
    <row r="4192" spans="1:39" customFormat="1" hidden="1" x14ac:dyDescent="0.2">
      <c r="A4192" t="s">
        <v>284</v>
      </c>
      <c r="B4192" s="1" t="s">
        <v>199</v>
      </c>
      <c r="C4192" t="s">
        <v>244</v>
      </c>
      <c r="D4192" s="1" t="s">
        <v>344</v>
      </c>
      <c r="E4192" t="s">
        <v>49</v>
      </c>
      <c r="F4192" t="s">
        <v>49</v>
      </c>
      <c r="G4192" t="s">
        <v>49</v>
      </c>
      <c r="H4192" t="s">
        <v>49</v>
      </c>
      <c r="I4192" t="s">
        <v>49</v>
      </c>
      <c r="J4192" t="s">
        <v>49</v>
      </c>
      <c r="K4192" t="s">
        <v>49</v>
      </c>
      <c r="L4192" t="s">
        <v>49</v>
      </c>
      <c r="M4192" t="s">
        <v>49</v>
      </c>
      <c r="N4192" t="s">
        <v>49</v>
      </c>
      <c r="O4192" t="s">
        <v>49</v>
      </c>
      <c r="P4192" t="s">
        <v>49</v>
      </c>
      <c r="Q4192" t="s">
        <v>49</v>
      </c>
      <c r="R4192" t="s">
        <v>49</v>
      </c>
      <c r="S4192" t="s">
        <v>49</v>
      </c>
      <c r="T4192" t="s">
        <v>49</v>
      </c>
      <c r="U4192">
        <v>56.218906402587898</v>
      </c>
      <c r="V4192">
        <v>57.352939605712898</v>
      </c>
      <c r="W4192">
        <v>54.1463432312012</v>
      </c>
      <c r="X4192">
        <v>36.407768249511697</v>
      </c>
      <c r="Y4192">
        <v>37.864078521728501</v>
      </c>
      <c r="Z4192">
        <v>44.019138336181598</v>
      </c>
      <c r="AA4192">
        <v>39.712917327880902</v>
      </c>
      <c r="AB4192">
        <v>23.222749710083001</v>
      </c>
      <c r="AC4192">
        <v>30.805686950683601</v>
      </c>
      <c r="AD4192">
        <v>34.597156524658203</v>
      </c>
      <c r="AE4192">
        <v>33.1730766296387</v>
      </c>
      <c r="AF4192">
        <v>46.666667938232401</v>
      </c>
      <c r="AG4192">
        <v>50.476188659667997</v>
      </c>
      <c r="AH4192">
        <v>67.142860412597699</v>
      </c>
      <c r="AI4192">
        <v>59.523811340332003</v>
      </c>
      <c r="AJ4192">
        <v>57.142856597900398</v>
      </c>
      <c r="AK4192">
        <v>64.761901855468807</v>
      </c>
      <c r="AL4192">
        <v>61.904762268066399</v>
      </c>
      <c r="AM4192">
        <v>64.150939941406307</v>
      </c>
    </row>
    <row r="4193" spans="1:39" customFormat="1" hidden="1" x14ac:dyDescent="0.2">
      <c r="A4193" t="s">
        <v>284</v>
      </c>
      <c r="B4193" s="1" t="s">
        <v>199</v>
      </c>
      <c r="C4193" t="s">
        <v>209</v>
      </c>
      <c r="D4193" s="1" t="s">
        <v>33</v>
      </c>
      <c r="E4193" t="s">
        <v>49</v>
      </c>
      <c r="F4193" t="s">
        <v>49</v>
      </c>
      <c r="G4193" t="s">
        <v>49</v>
      </c>
      <c r="H4193" t="s">
        <v>49</v>
      </c>
      <c r="I4193" t="s">
        <v>49</v>
      </c>
      <c r="J4193" t="s">
        <v>49</v>
      </c>
      <c r="K4193" t="s">
        <v>49</v>
      </c>
      <c r="L4193" t="s">
        <v>49</v>
      </c>
      <c r="M4193" t="s">
        <v>49</v>
      </c>
      <c r="N4193" t="s">
        <v>49</v>
      </c>
      <c r="O4193" t="s">
        <v>49</v>
      </c>
      <c r="P4193" t="s">
        <v>49</v>
      </c>
      <c r="Q4193" t="s">
        <v>49</v>
      </c>
      <c r="R4193" t="s">
        <v>49</v>
      </c>
      <c r="S4193" t="s">
        <v>49</v>
      </c>
      <c r="T4193" t="s">
        <v>49</v>
      </c>
      <c r="U4193" t="s">
        <v>49</v>
      </c>
      <c r="V4193" t="s">
        <v>49</v>
      </c>
      <c r="W4193" t="s">
        <v>49</v>
      </c>
      <c r="X4193" t="s">
        <v>49</v>
      </c>
      <c r="Y4193" t="s">
        <v>49</v>
      </c>
      <c r="Z4193" t="s">
        <v>49</v>
      </c>
      <c r="AA4193" t="s">
        <v>49</v>
      </c>
      <c r="AB4193" t="s">
        <v>49</v>
      </c>
      <c r="AC4193" t="s">
        <v>49</v>
      </c>
      <c r="AD4193" t="s">
        <v>49</v>
      </c>
      <c r="AE4193" t="s">
        <v>49</v>
      </c>
      <c r="AF4193" t="s">
        <v>49</v>
      </c>
      <c r="AG4193" t="s">
        <v>49</v>
      </c>
      <c r="AH4193" t="s">
        <v>49</v>
      </c>
      <c r="AI4193">
        <v>0.466416776180267</v>
      </c>
      <c r="AJ4193" t="s">
        <v>49</v>
      </c>
      <c r="AK4193">
        <v>0.50596654415130604</v>
      </c>
      <c r="AL4193" t="s">
        <v>49</v>
      </c>
      <c r="AM4193" t="s">
        <v>49</v>
      </c>
    </row>
    <row r="4194" spans="1:39" customFormat="1" hidden="1" x14ac:dyDescent="0.2">
      <c r="A4194" t="s">
        <v>284</v>
      </c>
      <c r="B4194" s="1" t="s">
        <v>199</v>
      </c>
      <c r="C4194" t="s">
        <v>382</v>
      </c>
      <c r="D4194" s="1" t="s">
        <v>200</v>
      </c>
      <c r="E4194" t="s">
        <v>49</v>
      </c>
      <c r="F4194" t="s">
        <v>49</v>
      </c>
      <c r="G4194" t="s">
        <v>49</v>
      </c>
      <c r="H4194" t="s">
        <v>49</v>
      </c>
      <c r="I4194" t="s">
        <v>49</v>
      </c>
      <c r="J4194" t="s">
        <v>49</v>
      </c>
      <c r="K4194" t="s">
        <v>49</v>
      </c>
      <c r="L4194" t="s">
        <v>49</v>
      </c>
      <c r="M4194" t="s">
        <v>49</v>
      </c>
      <c r="N4194" t="s">
        <v>49</v>
      </c>
      <c r="O4194" t="s">
        <v>49</v>
      </c>
      <c r="P4194" t="s">
        <v>49</v>
      </c>
      <c r="Q4194">
        <v>2.1585181061941201</v>
      </c>
      <c r="R4194">
        <v>0.502497351294105</v>
      </c>
      <c r="S4194">
        <v>-0.11144242643296599</v>
      </c>
      <c r="T4194">
        <v>0.12664334820891801</v>
      </c>
      <c r="U4194">
        <v>2.2766969824730499</v>
      </c>
      <c r="V4194">
        <v>4.2576997821094196</v>
      </c>
      <c r="W4194">
        <v>4.6373700858562996</v>
      </c>
      <c r="X4194">
        <v>3.30634278002699</v>
      </c>
      <c r="Y4194">
        <v>8.4237256624618606</v>
      </c>
      <c r="Z4194">
        <v>6.39360257735202</v>
      </c>
      <c r="AA4194">
        <v>3.3137096313621601</v>
      </c>
      <c r="AB4194">
        <v>5.0825940389036504</v>
      </c>
      <c r="AC4194">
        <v>5.0185035304562602</v>
      </c>
      <c r="AD4194">
        <v>1.7523273735073901</v>
      </c>
      <c r="AE4194">
        <v>0.65028489176860305</v>
      </c>
      <c r="AF4194">
        <v>-0.29811583738110697</v>
      </c>
      <c r="AG4194">
        <v>-1.03746806405332</v>
      </c>
      <c r="AH4194">
        <v>0.58225373525464497</v>
      </c>
      <c r="AI4194">
        <v>1.4984002359373301</v>
      </c>
      <c r="AJ4194">
        <v>1.9238517078792601</v>
      </c>
      <c r="AK4194">
        <v>0.55459463085320404</v>
      </c>
      <c r="AL4194">
        <v>3.19128406597464</v>
      </c>
      <c r="AM4194">
        <v>5.4087437547906898</v>
      </c>
    </row>
    <row r="4195" spans="1:39" customFormat="1" hidden="1" x14ac:dyDescent="0.2">
      <c r="A4195" t="s">
        <v>284</v>
      </c>
      <c r="B4195" s="1" t="s">
        <v>199</v>
      </c>
      <c r="C4195" t="s">
        <v>213</v>
      </c>
      <c r="D4195" s="1" t="s">
        <v>331</v>
      </c>
      <c r="E4195">
        <v>4.1992461278610733</v>
      </c>
      <c r="F4195">
        <v>4.7275045816268459</v>
      </c>
      <c r="G4195">
        <v>4.9496500022292906</v>
      </c>
      <c r="H4195">
        <v>5.1013712207022905</v>
      </c>
      <c r="I4195">
        <v>3.030566511086505</v>
      </c>
      <c r="J4195">
        <v>3.0122213065656211</v>
      </c>
      <c r="K4195">
        <v>2.6150313118472184</v>
      </c>
      <c r="L4195">
        <v>2.2477675261390004</v>
      </c>
      <c r="M4195">
        <v>1.8696044083083052</v>
      </c>
      <c r="N4195">
        <v>0.65120319309272645</v>
      </c>
      <c r="O4195">
        <v>2.991246825114402</v>
      </c>
      <c r="P4195">
        <v>-0.78459758228372323</v>
      </c>
      <c r="Q4195">
        <v>1.0789062104824581</v>
      </c>
      <c r="R4195">
        <v>1.1088468390226751</v>
      </c>
      <c r="S4195">
        <v>9.4182889313259466E-2</v>
      </c>
      <c r="T4195">
        <v>-0.36412535644490163</v>
      </c>
      <c r="U4195">
        <v>0.99330611340207042</v>
      </c>
      <c r="V4195">
        <v>2.0969946720524035</v>
      </c>
      <c r="W4195">
        <v>1.3847089390547325</v>
      </c>
      <c r="X4195">
        <v>3.1744599354754257</v>
      </c>
      <c r="Y4195">
        <v>5.0049782860530456</v>
      </c>
      <c r="Z4195">
        <v>5.3616196135863845</v>
      </c>
      <c r="AA4195">
        <v>3.6029845733359167</v>
      </c>
      <c r="AB4195">
        <v>1.5956324343621162</v>
      </c>
      <c r="AC4195">
        <v>7.1225010157379671</v>
      </c>
      <c r="AD4195">
        <v>0.63694464898350134</v>
      </c>
      <c r="AE4195">
        <v>3.0238942373196522</v>
      </c>
      <c r="AF4195">
        <v>-5.2503587832600829</v>
      </c>
      <c r="AG4195">
        <v>4.0478378003630127</v>
      </c>
      <c r="AH4195">
        <v>7.4710829773492264</v>
      </c>
      <c r="AI4195">
        <v>9.3863400122770742</v>
      </c>
      <c r="AJ4195">
        <v>1.3145818913009748</v>
      </c>
      <c r="AK4195">
        <v>0.80882040380669196</v>
      </c>
      <c r="AL4195">
        <v>2.2878183041437978</v>
      </c>
      <c r="AM4195">
        <v>6.36783255254214</v>
      </c>
    </row>
    <row r="4196" spans="1:39" customFormat="1" hidden="1" x14ac:dyDescent="0.2">
      <c r="A4196" t="s">
        <v>284</v>
      </c>
      <c r="B4196" s="1" t="s">
        <v>199</v>
      </c>
      <c r="C4196" t="s">
        <v>263</v>
      </c>
      <c r="D4196" s="1" t="s">
        <v>232</v>
      </c>
      <c r="E4196" t="s">
        <v>49</v>
      </c>
      <c r="F4196" t="s">
        <v>49</v>
      </c>
      <c r="G4196" t="s">
        <v>49</v>
      </c>
      <c r="H4196" t="s">
        <v>49</v>
      </c>
      <c r="I4196" t="s">
        <v>49</v>
      </c>
      <c r="J4196" t="s">
        <v>49</v>
      </c>
      <c r="K4196" t="s">
        <v>49</v>
      </c>
      <c r="L4196">
        <v>15</v>
      </c>
      <c r="M4196">
        <v>15</v>
      </c>
      <c r="N4196">
        <v>15</v>
      </c>
      <c r="O4196">
        <v>15</v>
      </c>
      <c r="P4196">
        <v>15.164999999999999</v>
      </c>
      <c r="Q4196">
        <v>15.33</v>
      </c>
      <c r="R4196">
        <v>15.33</v>
      </c>
      <c r="S4196">
        <v>15.275</v>
      </c>
      <c r="T4196">
        <v>15</v>
      </c>
      <c r="U4196">
        <v>15.375</v>
      </c>
      <c r="V4196">
        <v>16.375</v>
      </c>
      <c r="W4196">
        <v>15.615</v>
      </c>
      <c r="X4196">
        <v>14.029583333333299</v>
      </c>
      <c r="Y4196">
        <v>14.3783333333333</v>
      </c>
      <c r="Z4196">
        <v>15.38</v>
      </c>
      <c r="AA4196">
        <v>15.13</v>
      </c>
      <c r="AB4196">
        <v>14.35</v>
      </c>
      <c r="AC4196">
        <v>14.32</v>
      </c>
      <c r="AD4196">
        <v>15.7</v>
      </c>
      <c r="AE4196">
        <v>15.7</v>
      </c>
      <c r="AF4196">
        <v>15.7</v>
      </c>
      <c r="AG4196">
        <v>15.7</v>
      </c>
      <c r="AH4196">
        <v>16.100000000000001</v>
      </c>
      <c r="AI4196">
        <v>15.7</v>
      </c>
      <c r="AJ4196">
        <v>14.7</v>
      </c>
      <c r="AK4196">
        <v>14.47</v>
      </c>
      <c r="AL4196">
        <v>12.62</v>
      </c>
      <c r="AM4196" t="s">
        <v>49</v>
      </c>
    </row>
    <row r="4197" spans="1:39" customFormat="1" hidden="1" x14ac:dyDescent="0.2">
      <c r="A4197" t="s">
        <v>284</v>
      </c>
      <c r="B4197" s="1" t="s">
        <v>199</v>
      </c>
      <c r="C4197" t="s">
        <v>546</v>
      </c>
      <c r="D4197" s="1" t="s">
        <v>94</v>
      </c>
      <c r="E4197">
        <v>1</v>
      </c>
      <c r="F4197">
        <v>1</v>
      </c>
      <c r="G4197">
        <v>1</v>
      </c>
      <c r="H4197">
        <v>1</v>
      </c>
      <c r="I4197">
        <v>1</v>
      </c>
      <c r="J4197">
        <v>1</v>
      </c>
      <c r="K4197">
        <v>1</v>
      </c>
      <c r="L4197">
        <v>1</v>
      </c>
      <c r="M4197">
        <v>1</v>
      </c>
      <c r="N4197">
        <v>1</v>
      </c>
      <c r="O4197">
        <v>1</v>
      </c>
      <c r="P4197">
        <v>1</v>
      </c>
      <c r="Q4197">
        <v>1</v>
      </c>
      <c r="R4197">
        <v>1</v>
      </c>
      <c r="S4197">
        <v>1</v>
      </c>
      <c r="T4197">
        <v>1</v>
      </c>
      <c r="U4197">
        <v>1</v>
      </c>
      <c r="V4197">
        <v>1</v>
      </c>
      <c r="W4197">
        <v>1</v>
      </c>
      <c r="X4197">
        <v>1</v>
      </c>
      <c r="Y4197">
        <v>1</v>
      </c>
      <c r="Z4197">
        <v>1</v>
      </c>
      <c r="AA4197">
        <v>1</v>
      </c>
      <c r="AB4197">
        <v>1</v>
      </c>
      <c r="AC4197">
        <v>1</v>
      </c>
      <c r="AD4197">
        <v>1</v>
      </c>
      <c r="AE4197">
        <v>1</v>
      </c>
      <c r="AF4197">
        <v>1</v>
      </c>
      <c r="AG4197">
        <v>1</v>
      </c>
      <c r="AH4197">
        <v>1</v>
      </c>
      <c r="AI4197">
        <v>1</v>
      </c>
      <c r="AJ4197">
        <v>1</v>
      </c>
      <c r="AK4197">
        <v>1</v>
      </c>
      <c r="AL4197">
        <v>1</v>
      </c>
      <c r="AM4197">
        <v>1</v>
      </c>
    </row>
    <row r="4198" spans="1:39" customFormat="1" hidden="1" x14ac:dyDescent="0.2">
      <c r="A4198" t="s">
        <v>284</v>
      </c>
      <c r="B4198" s="1" t="s">
        <v>199</v>
      </c>
      <c r="C4198" t="s">
        <v>309</v>
      </c>
      <c r="D4198" s="1" t="s">
        <v>274</v>
      </c>
      <c r="E4198" t="s">
        <v>49</v>
      </c>
      <c r="F4198" t="s">
        <v>49</v>
      </c>
      <c r="G4198" t="s">
        <v>49</v>
      </c>
      <c r="H4198" t="s">
        <v>49</v>
      </c>
      <c r="I4198" t="s">
        <v>49</v>
      </c>
      <c r="J4198" t="s">
        <v>49</v>
      </c>
      <c r="K4198" t="s">
        <v>49</v>
      </c>
      <c r="L4198" t="s">
        <v>49</v>
      </c>
      <c r="M4198" t="s">
        <v>49</v>
      </c>
      <c r="N4198" t="s">
        <v>49</v>
      </c>
      <c r="O4198" t="s">
        <v>49</v>
      </c>
      <c r="P4198" t="s">
        <v>49</v>
      </c>
      <c r="Q4198" t="s">
        <v>49</v>
      </c>
      <c r="R4198" t="s">
        <v>49</v>
      </c>
      <c r="S4198" t="s">
        <v>49</v>
      </c>
      <c r="T4198">
        <v>67.336685180664105</v>
      </c>
      <c r="U4198">
        <v>81.067962646484403</v>
      </c>
      <c r="V4198">
        <v>87.864074707031307</v>
      </c>
      <c r="W4198">
        <v>90.338165283203097</v>
      </c>
      <c r="X4198">
        <v>92.270530700683594</v>
      </c>
      <c r="Y4198">
        <v>92.307693481445298</v>
      </c>
      <c r="Z4198">
        <v>93.838859558105497</v>
      </c>
      <c r="AA4198">
        <v>90.995262145996094</v>
      </c>
      <c r="AB4198">
        <v>87.677726745605497</v>
      </c>
      <c r="AC4198">
        <v>89.573463439941406</v>
      </c>
      <c r="AD4198">
        <v>88.625595092773395</v>
      </c>
      <c r="AE4198">
        <v>81.428573608398395</v>
      </c>
      <c r="AF4198">
        <v>85.238098144531307</v>
      </c>
      <c r="AG4198">
        <v>88.095237731933594</v>
      </c>
      <c r="AH4198">
        <v>90.476188659667997</v>
      </c>
      <c r="AI4198">
        <v>94.339622497558594</v>
      </c>
      <c r="AJ4198">
        <v>85.377357482910199</v>
      </c>
      <c r="AK4198">
        <v>88.207550048828097</v>
      </c>
      <c r="AL4198">
        <v>93.867927551269503</v>
      </c>
      <c r="AM4198">
        <v>94.339622497558594</v>
      </c>
    </row>
    <row r="4199" spans="1:39" customFormat="1" hidden="1" x14ac:dyDescent="0.2">
      <c r="A4199" t="s">
        <v>284</v>
      </c>
      <c r="B4199" s="1" t="s">
        <v>199</v>
      </c>
      <c r="C4199" t="s">
        <v>421</v>
      </c>
      <c r="D4199" s="1" t="s">
        <v>223</v>
      </c>
      <c r="E4199">
        <v>49355</v>
      </c>
      <c r="F4199">
        <v>50386</v>
      </c>
      <c r="G4199">
        <v>51466</v>
      </c>
      <c r="H4199">
        <v>52617</v>
      </c>
      <c r="I4199">
        <v>54043</v>
      </c>
      <c r="J4199">
        <v>55758</v>
      </c>
      <c r="K4199">
        <v>57461</v>
      </c>
      <c r="L4199">
        <v>58767</v>
      </c>
      <c r="M4199">
        <v>59715</v>
      </c>
      <c r="N4199">
        <v>60612</v>
      </c>
      <c r="O4199">
        <v>61481</v>
      </c>
      <c r="P4199">
        <v>62324</v>
      </c>
      <c r="Q4199">
        <v>63143</v>
      </c>
      <c r="R4199">
        <v>63858</v>
      </c>
      <c r="S4199">
        <v>64366</v>
      </c>
      <c r="T4199">
        <v>64672</v>
      </c>
      <c r="U4199">
        <v>64887</v>
      </c>
      <c r="V4199">
        <v>65076</v>
      </c>
      <c r="W4199">
        <v>65225</v>
      </c>
      <c r="X4199">
        <v>65357</v>
      </c>
      <c r="Y4199">
        <v>65443</v>
      </c>
      <c r="Z4199">
        <v>65452</v>
      </c>
      <c r="AA4199">
        <v>65889</v>
      </c>
      <c r="AB4199">
        <v>66564</v>
      </c>
      <c r="AC4199">
        <v>67077</v>
      </c>
      <c r="AD4199">
        <v>67657</v>
      </c>
      <c r="AE4199">
        <v>68223</v>
      </c>
      <c r="AF4199">
        <v>68764</v>
      </c>
      <c r="AG4199">
        <v>69226</v>
      </c>
      <c r="AH4199">
        <v>69629</v>
      </c>
      <c r="AI4199">
        <v>70036</v>
      </c>
      <c r="AJ4199">
        <v>70378</v>
      </c>
      <c r="AK4199">
        <v>70947</v>
      </c>
      <c r="AL4199">
        <v>71749</v>
      </c>
      <c r="AM4199">
        <v>72534</v>
      </c>
    </row>
    <row r="4200" spans="1:39" customFormat="1" hidden="1" x14ac:dyDescent="0.2">
      <c r="A4200" t="s">
        <v>284</v>
      </c>
      <c r="B4200" s="1" t="s">
        <v>199</v>
      </c>
      <c r="C4200" t="s">
        <v>120</v>
      </c>
      <c r="D4200" s="1" t="s">
        <v>488</v>
      </c>
      <c r="E4200">
        <v>2.2808604078983699</v>
      </c>
      <c r="F4200">
        <v>1.88656309831489</v>
      </c>
      <c r="G4200">
        <v>1.8496015994527</v>
      </c>
      <c r="H4200">
        <v>1.8329408297540599</v>
      </c>
      <c r="I4200">
        <v>2.4258517908404902</v>
      </c>
      <c r="J4200">
        <v>3.0032459622543</v>
      </c>
      <c r="K4200">
        <v>2.6193591496443802</v>
      </c>
      <c r="L4200">
        <v>1.3542082737885901</v>
      </c>
      <c r="M4200">
        <v>0.41336389152027597</v>
      </c>
      <c r="N4200">
        <v>0.31362961567264003</v>
      </c>
      <c r="O4200">
        <v>0.24535037629155501</v>
      </c>
      <c r="P4200">
        <v>0.11931195207562301</v>
      </c>
      <c r="Q4200">
        <v>0.152297026498527</v>
      </c>
      <c r="R4200">
        <v>0.213720197420152</v>
      </c>
      <c r="S4200">
        <v>3.92962405699845E-2</v>
      </c>
      <c r="T4200">
        <v>-0.16711577324149399</v>
      </c>
      <c r="U4200">
        <v>-0.32879000068493702</v>
      </c>
      <c r="V4200">
        <v>-0.447886780617126</v>
      </c>
      <c r="W4200">
        <v>-0.57765222255923698</v>
      </c>
      <c r="X4200">
        <v>-0.699624839506227</v>
      </c>
      <c r="Y4200">
        <v>-0.75881520282604098</v>
      </c>
      <c r="Z4200">
        <v>-0.77203345989108296</v>
      </c>
      <c r="AA4200">
        <v>-0.25991400344292398</v>
      </c>
      <c r="AB4200">
        <v>0.277526573301423</v>
      </c>
      <c r="AC4200">
        <v>0.31926882232114601</v>
      </c>
      <c r="AD4200">
        <v>0.34772056931812201</v>
      </c>
      <c r="AE4200">
        <v>0.38137644843156898</v>
      </c>
      <c r="AF4200">
        <v>0.40094155850024898</v>
      </c>
      <c r="AG4200">
        <v>0.42208580033151799</v>
      </c>
      <c r="AH4200">
        <v>0.45835209921657</v>
      </c>
      <c r="AI4200">
        <v>0.45085209569450702</v>
      </c>
      <c r="AJ4200">
        <v>0.404844283265269</v>
      </c>
      <c r="AK4200">
        <v>0.65060524367455497</v>
      </c>
      <c r="AL4200">
        <v>0.91015870022397705</v>
      </c>
      <c r="AM4200">
        <v>0.90895718095196099</v>
      </c>
    </row>
    <row r="4201" spans="1:39" customFormat="1" hidden="1" x14ac:dyDescent="0.2">
      <c r="A4201" t="s">
        <v>284</v>
      </c>
      <c r="B4201" s="1" t="s">
        <v>199</v>
      </c>
      <c r="C4201" t="s">
        <v>514</v>
      </c>
      <c r="D4201" s="1" t="s">
        <v>142</v>
      </c>
      <c r="E4201">
        <v>94987</v>
      </c>
      <c r="F4201">
        <v>96796</v>
      </c>
      <c r="G4201">
        <v>98603</v>
      </c>
      <c r="H4201">
        <v>100427</v>
      </c>
      <c r="I4201">
        <v>102893</v>
      </c>
      <c r="J4201">
        <v>106030</v>
      </c>
      <c r="K4201">
        <v>108844</v>
      </c>
      <c r="L4201">
        <v>110328</v>
      </c>
      <c r="M4201">
        <v>110785</v>
      </c>
      <c r="N4201">
        <v>111133</v>
      </c>
      <c r="O4201">
        <v>111406</v>
      </c>
      <c r="P4201">
        <v>111539</v>
      </c>
      <c r="Q4201">
        <v>111709</v>
      </c>
      <c r="R4201">
        <v>111948</v>
      </c>
      <c r="S4201">
        <v>111992</v>
      </c>
      <c r="T4201">
        <v>111805</v>
      </c>
      <c r="U4201">
        <v>111438</v>
      </c>
      <c r="V4201">
        <v>110940</v>
      </c>
      <c r="W4201">
        <v>110301</v>
      </c>
      <c r="X4201">
        <v>109532</v>
      </c>
      <c r="Y4201">
        <v>108704</v>
      </c>
      <c r="Z4201">
        <v>107868</v>
      </c>
      <c r="AA4201">
        <v>107588</v>
      </c>
      <c r="AB4201">
        <v>107887</v>
      </c>
      <c r="AC4201">
        <v>108232</v>
      </c>
      <c r="AD4201">
        <v>108609</v>
      </c>
      <c r="AE4201">
        <v>109024</v>
      </c>
      <c r="AF4201">
        <v>109462</v>
      </c>
      <c r="AG4201">
        <v>109925</v>
      </c>
      <c r="AH4201">
        <v>110430</v>
      </c>
      <c r="AI4201">
        <v>110929</v>
      </c>
      <c r="AJ4201">
        <v>111379</v>
      </c>
      <c r="AK4201">
        <v>112106</v>
      </c>
      <c r="AL4201">
        <v>113131</v>
      </c>
      <c r="AM4201">
        <v>114164</v>
      </c>
    </row>
    <row r="4202" spans="1:39" customFormat="1" hidden="1" x14ac:dyDescent="0.2">
      <c r="A4202" t="s">
        <v>284</v>
      </c>
      <c r="B4202" s="1" t="s">
        <v>199</v>
      </c>
      <c r="C4202" t="s">
        <v>267</v>
      </c>
      <c r="D4202" s="1" t="s">
        <v>205</v>
      </c>
      <c r="E4202" t="s">
        <v>49</v>
      </c>
      <c r="F4202" t="s">
        <v>49</v>
      </c>
      <c r="G4202" t="s">
        <v>49</v>
      </c>
      <c r="H4202" t="s">
        <v>49</v>
      </c>
      <c r="I4202" t="s">
        <v>49</v>
      </c>
      <c r="J4202" t="s">
        <v>49</v>
      </c>
      <c r="K4202" t="s">
        <v>49</v>
      </c>
      <c r="L4202" t="s">
        <v>49</v>
      </c>
      <c r="M4202" t="s">
        <v>49</v>
      </c>
      <c r="N4202" t="s">
        <v>49</v>
      </c>
      <c r="O4202" t="s">
        <v>49</v>
      </c>
      <c r="P4202" t="s">
        <v>49</v>
      </c>
      <c r="Q4202" t="s">
        <v>49</v>
      </c>
      <c r="R4202" t="s">
        <v>49</v>
      </c>
      <c r="S4202" t="s">
        <v>49</v>
      </c>
      <c r="T4202" t="s">
        <v>49</v>
      </c>
      <c r="U4202" t="s">
        <v>49</v>
      </c>
      <c r="V4202">
        <v>0</v>
      </c>
      <c r="W4202">
        <v>0</v>
      </c>
      <c r="X4202">
        <v>0</v>
      </c>
      <c r="Y4202">
        <v>0</v>
      </c>
      <c r="Z4202">
        <v>0</v>
      </c>
      <c r="AA4202">
        <v>0</v>
      </c>
      <c r="AB4202">
        <v>0</v>
      </c>
      <c r="AC4202">
        <v>0</v>
      </c>
      <c r="AD4202">
        <v>0</v>
      </c>
      <c r="AE4202">
        <v>0</v>
      </c>
      <c r="AF4202">
        <v>0</v>
      </c>
      <c r="AG4202">
        <v>0</v>
      </c>
      <c r="AH4202">
        <v>0</v>
      </c>
      <c r="AI4202">
        <v>0</v>
      </c>
      <c r="AJ4202">
        <v>0</v>
      </c>
      <c r="AK4202" t="s">
        <v>49</v>
      </c>
      <c r="AL4202" t="s">
        <v>49</v>
      </c>
      <c r="AM4202" t="s">
        <v>49</v>
      </c>
    </row>
    <row r="4203" spans="1:39" customFormat="1" hidden="1" x14ac:dyDescent="0.2">
      <c r="A4203" t="s">
        <v>284</v>
      </c>
      <c r="B4203" s="1" t="s">
        <v>199</v>
      </c>
      <c r="C4203" t="s">
        <v>447</v>
      </c>
      <c r="D4203" s="1" t="s">
        <v>564</v>
      </c>
      <c r="E4203" t="s">
        <v>49</v>
      </c>
      <c r="F4203" t="s">
        <v>49</v>
      </c>
      <c r="G4203" t="s">
        <v>49</v>
      </c>
      <c r="H4203" t="s">
        <v>49</v>
      </c>
      <c r="I4203" t="s">
        <v>49</v>
      </c>
      <c r="J4203" t="s">
        <v>49</v>
      </c>
      <c r="K4203" t="s">
        <v>49</v>
      </c>
      <c r="L4203" t="s">
        <v>49</v>
      </c>
      <c r="M4203" t="s">
        <v>49</v>
      </c>
      <c r="N4203" t="s">
        <v>49</v>
      </c>
      <c r="O4203" t="s">
        <v>49</v>
      </c>
      <c r="P4203" t="s">
        <v>49</v>
      </c>
      <c r="Q4203" t="s">
        <v>49</v>
      </c>
      <c r="R4203" t="s">
        <v>49</v>
      </c>
      <c r="S4203" t="s">
        <v>49</v>
      </c>
      <c r="T4203" t="s">
        <v>49</v>
      </c>
      <c r="U4203" t="s">
        <v>49</v>
      </c>
      <c r="V4203" t="s">
        <v>49</v>
      </c>
      <c r="W4203" t="s">
        <v>49</v>
      </c>
      <c r="X4203" t="s">
        <v>49</v>
      </c>
      <c r="Y4203" t="s">
        <v>49</v>
      </c>
      <c r="Z4203" t="s">
        <v>49</v>
      </c>
      <c r="AA4203" t="s">
        <v>49</v>
      </c>
      <c r="AB4203" t="s">
        <v>49</v>
      </c>
      <c r="AC4203" t="s">
        <v>49</v>
      </c>
      <c r="AD4203" t="s">
        <v>49</v>
      </c>
      <c r="AE4203" t="s">
        <v>49</v>
      </c>
      <c r="AF4203" t="s">
        <v>49</v>
      </c>
      <c r="AG4203" t="s">
        <v>49</v>
      </c>
      <c r="AH4203" t="s">
        <v>49</v>
      </c>
      <c r="AI4203" t="s">
        <v>49</v>
      </c>
      <c r="AJ4203" t="s">
        <v>49</v>
      </c>
      <c r="AK4203" t="s">
        <v>49</v>
      </c>
      <c r="AL4203" t="s">
        <v>49</v>
      </c>
      <c r="AM4203" t="s">
        <v>49</v>
      </c>
    </row>
    <row r="4204" spans="1:39" customFormat="1" hidden="1" x14ac:dyDescent="0.2">
      <c r="A4204" t="s">
        <v>284</v>
      </c>
      <c r="B4204" s="1" t="s">
        <v>199</v>
      </c>
      <c r="C4204" t="s">
        <v>458</v>
      </c>
      <c r="D4204" s="1" t="s">
        <v>187</v>
      </c>
      <c r="E4204" t="s">
        <v>49</v>
      </c>
      <c r="F4204" t="s">
        <v>49</v>
      </c>
      <c r="G4204" t="s">
        <v>49</v>
      </c>
      <c r="H4204" t="s">
        <v>49</v>
      </c>
      <c r="I4204" t="s">
        <v>49</v>
      </c>
      <c r="J4204" t="s">
        <v>49</v>
      </c>
      <c r="K4204" t="s">
        <v>49</v>
      </c>
      <c r="L4204" t="s">
        <v>49</v>
      </c>
      <c r="M4204" t="s">
        <v>49</v>
      </c>
      <c r="N4204" t="s">
        <v>49</v>
      </c>
      <c r="O4204" t="s">
        <v>49</v>
      </c>
      <c r="P4204" t="s">
        <v>49</v>
      </c>
      <c r="Q4204" t="s">
        <v>49</v>
      </c>
      <c r="R4204" t="s">
        <v>49</v>
      </c>
      <c r="S4204" t="s">
        <v>49</v>
      </c>
      <c r="T4204" t="s">
        <v>49</v>
      </c>
      <c r="U4204" t="s">
        <v>49</v>
      </c>
      <c r="V4204" t="s">
        <v>49</v>
      </c>
      <c r="W4204" t="s">
        <v>49</v>
      </c>
      <c r="X4204" t="s">
        <v>49</v>
      </c>
      <c r="Y4204" t="s">
        <v>49</v>
      </c>
      <c r="Z4204" t="s">
        <v>49</v>
      </c>
      <c r="AA4204" t="s">
        <v>49</v>
      </c>
      <c r="AB4204" t="s">
        <v>49</v>
      </c>
      <c r="AC4204" t="s">
        <v>49</v>
      </c>
      <c r="AD4204" t="s">
        <v>49</v>
      </c>
      <c r="AE4204" t="s">
        <v>49</v>
      </c>
      <c r="AF4204" t="s">
        <v>49</v>
      </c>
      <c r="AG4204" t="s">
        <v>49</v>
      </c>
      <c r="AH4204" t="s">
        <v>49</v>
      </c>
      <c r="AI4204" t="s">
        <v>49</v>
      </c>
      <c r="AJ4204" t="s">
        <v>49</v>
      </c>
      <c r="AK4204" t="s">
        <v>49</v>
      </c>
      <c r="AL4204" t="s">
        <v>49</v>
      </c>
      <c r="AM4204" t="s">
        <v>49</v>
      </c>
    </row>
    <row r="4205" spans="1:39" customFormat="1" hidden="1" x14ac:dyDescent="0.2">
      <c r="A4205" t="s">
        <v>284</v>
      </c>
      <c r="B4205" s="1" t="s">
        <v>199</v>
      </c>
      <c r="C4205" t="s">
        <v>487</v>
      </c>
      <c r="D4205" s="1" t="s">
        <v>306</v>
      </c>
      <c r="E4205" t="s">
        <v>49</v>
      </c>
      <c r="F4205" t="s">
        <v>49</v>
      </c>
      <c r="G4205" t="s">
        <v>49</v>
      </c>
      <c r="H4205" t="s">
        <v>49</v>
      </c>
      <c r="I4205" t="s">
        <v>49</v>
      </c>
      <c r="J4205" t="s">
        <v>49</v>
      </c>
      <c r="K4205" t="s">
        <v>49</v>
      </c>
      <c r="L4205" t="s">
        <v>49</v>
      </c>
      <c r="M4205" t="s">
        <v>49</v>
      </c>
      <c r="N4205" t="s">
        <v>49</v>
      </c>
      <c r="O4205" t="s">
        <v>49</v>
      </c>
      <c r="P4205" t="s">
        <v>49</v>
      </c>
      <c r="Q4205" t="s">
        <v>49</v>
      </c>
      <c r="R4205" t="s">
        <v>49</v>
      </c>
      <c r="S4205" t="s">
        <v>49</v>
      </c>
      <c r="T4205" t="s">
        <v>49</v>
      </c>
      <c r="U4205" t="s">
        <v>49</v>
      </c>
      <c r="V4205" t="s">
        <v>49</v>
      </c>
      <c r="W4205" t="s">
        <v>49</v>
      </c>
      <c r="X4205" t="s">
        <v>49</v>
      </c>
      <c r="Y4205" t="s">
        <v>49</v>
      </c>
      <c r="Z4205" t="s">
        <v>49</v>
      </c>
      <c r="AA4205" t="s">
        <v>49</v>
      </c>
      <c r="AB4205" t="s">
        <v>49</v>
      </c>
      <c r="AC4205" t="s">
        <v>49</v>
      </c>
      <c r="AD4205" t="s">
        <v>49</v>
      </c>
      <c r="AE4205" t="s">
        <v>49</v>
      </c>
      <c r="AF4205" t="s">
        <v>49</v>
      </c>
      <c r="AG4205" t="s">
        <v>49</v>
      </c>
      <c r="AH4205" t="s">
        <v>49</v>
      </c>
      <c r="AI4205" t="s">
        <v>49</v>
      </c>
      <c r="AJ4205" t="s">
        <v>49</v>
      </c>
      <c r="AK4205" t="s">
        <v>49</v>
      </c>
      <c r="AL4205" t="s">
        <v>49</v>
      </c>
      <c r="AM4205" t="s">
        <v>49</v>
      </c>
    </row>
    <row r="4206" spans="1:39" customFormat="1" hidden="1" x14ac:dyDescent="0.2">
      <c r="A4206" t="s">
        <v>284</v>
      </c>
      <c r="B4206" s="1" t="s">
        <v>199</v>
      </c>
      <c r="C4206" t="s">
        <v>454</v>
      </c>
      <c r="D4206" s="1" t="s">
        <v>165</v>
      </c>
      <c r="E4206" t="s">
        <v>49</v>
      </c>
      <c r="F4206" t="s">
        <v>49</v>
      </c>
      <c r="G4206" t="s">
        <v>49</v>
      </c>
      <c r="H4206" t="s">
        <v>49</v>
      </c>
      <c r="I4206" t="s">
        <v>49</v>
      </c>
      <c r="J4206" t="s">
        <v>49</v>
      </c>
      <c r="K4206" t="s">
        <v>49</v>
      </c>
      <c r="L4206">
        <v>12.471893306228884</v>
      </c>
      <c r="M4206">
        <v>12.889414529444082</v>
      </c>
      <c r="N4206">
        <v>14.25596153021643</v>
      </c>
      <c r="O4206">
        <v>11.65997455616516</v>
      </c>
      <c r="P4206">
        <v>16.075727350409554</v>
      </c>
      <c r="Q4206">
        <v>14.098979029157347</v>
      </c>
      <c r="R4206">
        <v>14.065191727108795</v>
      </c>
      <c r="S4206">
        <v>15.166532831857047</v>
      </c>
      <c r="T4206">
        <v>15.420274485881398</v>
      </c>
      <c r="U4206">
        <v>14.240244665769429</v>
      </c>
      <c r="V4206">
        <v>13.984745950466259</v>
      </c>
      <c r="W4206">
        <v>14.03593422505114</v>
      </c>
      <c r="X4206">
        <v>10.52113420767755</v>
      </c>
      <c r="Y4206">
        <v>8.9265815776329216</v>
      </c>
      <c r="Z4206">
        <v>9.5085671833405847</v>
      </c>
      <c r="AA4206">
        <v>11.126142238213824</v>
      </c>
      <c r="AB4206">
        <v>12.554051055175131</v>
      </c>
      <c r="AC4206">
        <v>6.7189422539757597</v>
      </c>
      <c r="AD4206">
        <v>14.967719264089018</v>
      </c>
      <c r="AE4206">
        <v>12.304044470965566</v>
      </c>
      <c r="AF4206">
        <v>22.111280332277058</v>
      </c>
      <c r="AG4206">
        <v>11.198850880490211</v>
      </c>
      <c r="AH4206">
        <v>8.0290593372632397</v>
      </c>
      <c r="AI4206">
        <v>5.7718907013565932</v>
      </c>
      <c r="AJ4206">
        <v>13.211738980534951</v>
      </c>
      <c r="AK4206">
        <v>13.551571719092783</v>
      </c>
      <c r="AL4206">
        <v>10.101087174559119</v>
      </c>
      <c r="AM4206" t="s">
        <v>49</v>
      </c>
    </row>
    <row r="4207" spans="1:39" customFormat="1" hidden="1" x14ac:dyDescent="0.2">
      <c r="A4207" t="s">
        <v>284</v>
      </c>
      <c r="B4207" s="1" t="s">
        <v>199</v>
      </c>
      <c r="C4207" t="s">
        <v>381</v>
      </c>
      <c r="D4207" s="1" t="s">
        <v>512</v>
      </c>
      <c r="E4207" t="s">
        <v>49</v>
      </c>
      <c r="F4207" t="s">
        <v>49</v>
      </c>
      <c r="G4207" t="s">
        <v>49</v>
      </c>
      <c r="H4207" t="s">
        <v>49</v>
      </c>
      <c r="I4207" t="s">
        <v>49</v>
      </c>
      <c r="J4207" t="s">
        <v>49</v>
      </c>
      <c r="K4207" t="s">
        <v>49</v>
      </c>
      <c r="L4207" t="s">
        <v>49</v>
      </c>
      <c r="M4207" t="s">
        <v>49</v>
      </c>
      <c r="N4207" t="s">
        <v>49</v>
      </c>
      <c r="O4207" t="s">
        <v>49</v>
      </c>
      <c r="P4207" t="s">
        <v>49</v>
      </c>
      <c r="Q4207" t="s">
        <v>49</v>
      </c>
      <c r="R4207" t="s">
        <v>49</v>
      </c>
      <c r="S4207" t="s">
        <v>49</v>
      </c>
      <c r="T4207" t="s">
        <v>49</v>
      </c>
      <c r="U4207">
        <v>65.174125671386705</v>
      </c>
      <c r="V4207">
        <v>61.764705657958999</v>
      </c>
      <c r="W4207">
        <v>63.235294342041001</v>
      </c>
      <c r="X4207">
        <v>48.543689727783203</v>
      </c>
      <c r="Y4207">
        <v>33.495143890380902</v>
      </c>
      <c r="Z4207">
        <v>27.272727966308601</v>
      </c>
      <c r="AA4207">
        <v>24.8803825378418</v>
      </c>
      <c r="AB4207">
        <v>20.853080749511701</v>
      </c>
      <c r="AC4207">
        <v>19.431280136108398</v>
      </c>
      <c r="AD4207">
        <v>18.483411788940401</v>
      </c>
      <c r="AE4207">
        <v>14.903845787048301</v>
      </c>
      <c r="AF4207">
        <v>14.285714149475099</v>
      </c>
      <c r="AG4207">
        <v>15.714285850524901</v>
      </c>
      <c r="AH4207">
        <v>13.8095235824585</v>
      </c>
      <c r="AI4207">
        <v>14.285714149475099</v>
      </c>
      <c r="AJ4207">
        <v>16.6666660308838</v>
      </c>
      <c r="AK4207">
        <v>16.6666660308838</v>
      </c>
      <c r="AL4207">
        <v>26.190475463867202</v>
      </c>
      <c r="AM4207">
        <v>31.132076263427699</v>
      </c>
    </row>
    <row r="4208" spans="1:39" customFormat="1" hidden="1" x14ac:dyDescent="0.2">
      <c r="A4208" t="s">
        <v>284</v>
      </c>
      <c r="B4208" s="1" t="s">
        <v>199</v>
      </c>
      <c r="C4208" t="s">
        <v>410</v>
      </c>
      <c r="D4208" s="1" t="s">
        <v>81</v>
      </c>
      <c r="E4208" t="s">
        <v>49</v>
      </c>
      <c r="F4208" t="s">
        <v>49</v>
      </c>
      <c r="G4208" t="s">
        <v>49</v>
      </c>
      <c r="H4208" t="s">
        <v>49</v>
      </c>
      <c r="I4208" t="s">
        <v>49</v>
      </c>
      <c r="J4208" t="s">
        <v>49</v>
      </c>
      <c r="K4208" t="s">
        <v>49</v>
      </c>
      <c r="L4208" t="s">
        <v>49</v>
      </c>
      <c r="M4208">
        <v>76.884422302246094</v>
      </c>
      <c r="N4208" t="s">
        <v>49</v>
      </c>
      <c r="O4208">
        <v>80</v>
      </c>
      <c r="P4208" t="s">
        <v>49</v>
      </c>
      <c r="Q4208">
        <v>79.601989746093807</v>
      </c>
      <c r="R4208" t="s">
        <v>49</v>
      </c>
      <c r="S4208">
        <v>77.6119384765625</v>
      </c>
      <c r="T4208">
        <v>78.606964111328097</v>
      </c>
      <c r="U4208">
        <v>83.173080444335895</v>
      </c>
      <c r="V4208">
        <v>86.602867126464801</v>
      </c>
      <c r="W4208">
        <v>88.516746520996094</v>
      </c>
      <c r="X4208">
        <v>86.602867126464801</v>
      </c>
      <c r="Y4208">
        <v>64.423080444335895</v>
      </c>
      <c r="Z4208">
        <v>61.137439727783203</v>
      </c>
      <c r="AA4208">
        <v>59.241706848144503</v>
      </c>
      <c r="AB4208">
        <v>53.521125793457003</v>
      </c>
      <c r="AC4208">
        <v>56.338027954101598</v>
      </c>
      <c r="AD4208">
        <v>55.868545532226598</v>
      </c>
      <c r="AE4208">
        <v>46.634616851806598</v>
      </c>
      <c r="AF4208">
        <v>45.238094329833999</v>
      </c>
      <c r="AG4208">
        <v>53.333332061767599</v>
      </c>
      <c r="AH4208">
        <v>55.714286804199197</v>
      </c>
      <c r="AI4208">
        <v>54.761905670166001</v>
      </c>
      <c r="AJ4208">
        <v>55.238094329833999</v>
      </c>
      <c r="AK4208">
        <v>56.190475463867202</v>
      </c>
      <c r="AL4208">
        <v>68.095237731933594</v>
      </c>
      <c r="AM4208">
        <v>72.169815063476605</v>
      </c>
    </row>
    <row r="4209" spans="1:39" customFormat="1" hidden="1" x14ac:dyDescent="0.2">
      <c r="A4209" t="s">
        <v>284</v>
      </c>
      <c r="B4209" s="1" t="s">
        <v>199</v>
      </c>
      <c r="C4209" t="s">
        <v>330</v>
      </c>
      <c r="D4209" s="1" t="s">
        <v>266</v>
      </c>
      <c r="E4209" t="s">
        <v>49</v>
      </c>
      <c r="F4209" t="s">
        <v>49</v>
      </c>
      <c r="G4209" t="s">
        <v>49</v>
      </c>
      <c r="H4209" t="s">
        <v>49</v>
      </c>
      <c r="I4209" t="s">
        <v>49</v>
      </c>
      <c r="J4209" t="s">
        <v>49</v>
      </c>
      <c r="K4209" t="s">
        <v>49</v>
      </c>
      <c r="L4209" t="s">
        <v>49</v>
      </c>
      <c r="M4209" t="s">
        <v>49</v>
      </c>
      <c r="N4209" t="s">
        <v>49</v>
      </c>
      <c r="O4209" t="s">
        <v>49</v>
      </c>
      <c r="P4209" t="s">
        <v>49</v>
      </c>
      <c r="Q4209" t="s">
        <v>49</v>
      </c>
      <c r="R4209" t="s">
        <v>49</v>
      </c>
      <c r="S4209" t="s">
        <v>49</v>
      </c>
      <c r="T4209" t="s">
        <v>49</v>
      </c>
      <c r="U4209" t="s">
        <v>49</v>
      </c>
      <c r="V4209" t="s">
        <v>49</v>
      </c>
      <c r="W4209" t="s">
        <v>49</v>
      </c>
      <c r="X4209" t="s">
        <v>49</v>
      </c>
      <c r="Y4209" t="s">
        <v>49</v>
      </c>
      <c r="Z4209" t="s">
        <v>49</v>
      </c>
      <c r="AA4209" t="s">
        <v>49</v>
      </c>
      <c r="AB4209" t="s">
        <v>49</v>
      </c>
      <c r="AC4209" t="s">
        <v>49</v>
      </c>
      <c r="AD4209" t="s">
        <v>49</v>
      </c>
      <c r="AE4209" t="s">
        <v>49</v>
      </c>
      <c r="AF4209" t="s">
        <v>49</v>
      </c>
      <c r="AG4209" t="s">
        <v>49</v>
      </c>
      <c r="AH4209" t="s">
        <v>49</v>
      </c>
      <c r="AI4209" t="s">
        <v>49</v>
      </c>
      <c r="AJ4209" t="s">
        <v>49</v>
      </c>
      <c r="AK4209" t="s">
        <v>49</v>
      </c>
      <c r="AL4209" t="s">
        <v>49</v>
      </c>
      <c r="AM4209" t="s">
        <v>49</v>
      </c>
    </row>
    <row r="4210" spans="1:39" customFormat="1" hidden="1" x14ac:dyDescent="0.2">
      <c r="A4210" t="s">
        <v>284</v>
      </c>
      <c r="B4210" s="1" t="s">
        <v>199</v>
      </c>
      <c r="C4210" t="s">
        <v>19</v>
      </c>
      <c r="D4210" s="1" t="s">
        <v>127</v>
      </c>
      <c r="E4210" t="s">
        <v>49</v>
      </c>
      <c r="F4210" t="s">
        <v>49</v>
      </c>
      <c r="G4210" t="s">
        <v>49</v>
      </c>
      <c r="H4210" t="s">
        <v>49</v>
      </c>
      <c r="I4210" t="s">
        <v>49</v>
      </c>
      <c r="J4210" t="s">
        <v>49</v>
      </c>
      <c r="K4210" t="s">
        <v>49</v>
      </c>
      <c r="L4210" t="s">
        <v>49</v>
      </c>
      <c r="M4210" t="s">
        <v>49</v>
      </c>
      <c r="N4210" t="s">
        <v>49</v>
      </c>
      <c r="O4210" t="s">
        <v>49</v>
      </c>
      <c r="P4210" t="s">
        <v>49</v>
      </c>
      <c r="Q4210" t="s">
        <v>49</v>
      </c>
      <c r="R4210" t="s">
        <v>49</v>
      </c>
      <c r="S4210" t="s">
        <v>49</v>
      </c>
      <c r="T4210" t="s">
        <v>49</v>
      </c>
      <c r="U4210" t="s">
        <v>49</v>
      </c>
      <c r="V4210" t="s">
        <v>49</v>
      </c>
      <c r="W4210" t="s">
        <v>49</v>
      </c>
      <c r="X4210" t="s">
        <v>49</v>
      </c>
      <c r="Y4210" t="s">
        <v>49</v>
      </c>
      <c r="Z4210" t="s">
        <v>49</v>
      </c>
      <c r="AA4210" t="s">
        <v>49</v>
      </c>
      <c r="AB4210" t="s">
        <v>49</v>
      </c>
      <c r="AC4210" t="s">
        <v>49</v>
      </c>
      <c r="AD4210" t="s">
        <v>49</v>
      </c>
      <c r="AE4210" t="s">
        <v>49</v>
      </c>
      <c r="AF4210" t="s">
        <v>49</v>
      </c>
      <c r="AG4210" t="s">
        <v>49</v>
      </c>
      <c r="AH4210" t="s">
        <v>49</v>
      </c>
      <c r="AI4210" t="s">
        <v>49</v>
      </c>
      <c r="AJ4210" t="s">
        <v>49</v>
      </c>
      <c r="AK4210" t="s">
        <v>49</v>
      </c>
      <c r="AL4210" t="s">
        <v>49</v>
      </c>
      <c r="AM4210" t="s">
        <v>49</v>
      </c>
    </row>
    <row r="4211" spans="1:39" customFormat="1" hidden="1" x14ac:dyDescent="0.2">
      <c r="A4211" t="s">
        <v>284</v>
      </c>
      <c r="B4211" s="1" t="s">
        <v>199</v>
      </c>
      <c r="C4211" t="s">
        <v>219</v>
      </c>
      <c r="D4211" s="1" t="s">
        <v>551</v>
      </c>
      <c r="E4211" t="s">
        <v>49</v>
      </c>
      <c r="F4211" t="s">
        <v>49</v>
      </c>
      <c r="G4211" t="s">
        <v>49</v>
      </c>
      <c r="H4211" t="s">
        <v>49</v>
      </c>
      <c r="I4211" t="s">
        <v>49</v>
      </c>
      <c r="J4211" t="s">
        <v>49</v>
      </c>
      <c r="K4211" t="s">
        <v>49</v>
      </c>
      <c r="L4211" t="s">
        <v>49</v>
      </c>
      <c r="M4211" t="s">
        <v>49</v>
      </c>
      <c r="N4211" t="s">
        <v>49</v>
      </c>
      <c r="O4211" t="s">
        <v>49</v>
      </c>
      <c r="P4211" t="s">
        <v>49</v>
      </c>
      <c r="Q4211" t="s">
        <v>49</v>
      </c>
      <c r="R4211" t="s">
        <v>49</v>
      </c>
      <c r="S4211" t="s">
        <v>49</v>
      </c>
      <c r="T4211" t="s">
        <v>49</v>
      </c>
      <c r="U4211" t="s">
        <v>49</v>
      </c>
      <c r="V4211">
        <v>21</v>
      </c>
      <c r="W4211">
        <v>21</v>
      </c>
      <c r="X4211">
        <v>21</v>
      </c>
      <c r="Y4211">
        <v>21</v>
      </c>
      <c r="Z4211">
        <v>21</v>
      </c>
      <c r="AA4211">
        <v>21</v>
      </c>
      <c r="AB4211">
        <v>21</v>
      </c>
      <c r="AC4211">
        <v>21</v>
      </c>
      <c r="AD4211">
        <v>21</v>
      </c>
      <c r="AE4211">
        <v>21</v>
      </c>
      <c r="AF4211">
        <v>21</v>
      </c>
      <c r="AG4211">
        <v>21</v>
      </c>
      <c r="AH4211">
        <v>21</v>
      </c>
      <c r="AI4211">
        <v>21</v>
      </c>
      <c r="AJ4211">
        <v>21</v>
      </c>
      <c r="AK4211" t="s">
        <v>49</v>
      </c>
      <c r="AL4211" t="s">
        <v>49</v>
      </c>
      <c r="AM4211" t="s">
        <v>49</v>
      </c>
    </row>
    <row r="4212" spans="1:39" customFormat="1" hidden="1" x14ac:dyDescent="0.2">
      <c r="A4212" t="s">
        <v>284</v>
      </c>
      <c r="B4212" s="1" t="s">
        <v>199</v>
      </c>
      <c r="C4212" t="s">
        <v>460</v>
      </c>
      <c r="D4212" s="1" t="s">
        <v>249</v>
      </c>
      <c r="E4212" t="s">
        <v>49</v>
      </c>
      <c r="F4212" t="s">
        <v>49</v>
      </c>
      <c r="G4212" t="s">
        <v>49</v>
      </c>
      <c r="H4212" t="s">
        <v>49</v>
      </c>
      <c r="I4212" t="s">
        <v>49</v>
      </c>
      <c r="J4212" t="s">
        <v>49</v>
      </c>
      <c r="K4212" t="s">
        <v>49</v>
      </c>
      <c r="L4212" t="s">
        <v>49</v>
      </c>
      <c r="M4212" t="s">
        <v>49</v>
      </c>
      <c r="N4212" t="s">
        <v>49</v>
      </c>
      <c r="O4212" t="s">
        <v>49</v>
      </c>
      <c r="P4212" t="s">
        <v>49</v>
      </c>
      <c r="Q4212" t="s">
        <v>49</v>
      </c>
      <c r="R4212" t="s">
        <v>49</v>
      </c>
      <c r="S4212" t="s">
        <v>49</v>
      </c>
      <c r="T4212" t="s">
        <v>49</v>
      </c>
      <c r="U4212" t="s">
        <v>49</v>
      </c>
      <c r="V4212" t="s">
        <v>49</v>
      </c>
      <c r="W4212" t="s">
        <v>49</v>
      </c>
      <c r="X4212" t="s">
        <v>49</v>
      </c>
      <c r="Y4212" t="s">
        <v>49</v>
      </c>
      <c r="Z4212">
        <v>7.3</v>
      </c>
      <c r="AA4212" t="s">
        <v>49</v>
      </c>
      <c r="AB4212" t="s">
        <v>49</v>
      </c>
      <c r="AC4212" t="s">
        <v>49</v>
      </c>
      <c r="AD4212" t="s">
        <v>49</v>
      </c>
      <c r="AE4212" t="s">
        <v>49</v>
      </c>
      <c r="AF4212" t="s">
        <v>49</v>
      </c>
      <c r="AG4212" t="s">
        <v>49</v>
      </c>
      <c r="AH4212" t="s">
        <v>49</v>
      </c>
      <c r="AI4212" t="s">
        <v>49</v>
      </c>
      <c r="AJ4212" t="s">
        <v>49</v>
      </c>
      <c r="AK4212" t="s">
        <v>49</v>
      </c>
      <c r="AL4212" t="s">
        <v>49</v>
      </c>
      <c r="AM4212" t="s">
        <v>49</v>
      </c>
    </row>
    <row r="4213" spans="1:39" customFormat="1" hidden="1" x14ac:dyDescent="0.2">
      <c r="A4213" t="s">
        <v>284</v>
      </c>
      <c r="B4213" s="1" t="s">
        <v>199</v>
      </c>
      <c r="C4213" t="s">
        <v>214</v>
      </c>
      <c r="D4213" s="1" t="s">
        <v>72</v>
      </c>
      <c r="E4213" t="s">
        <v>49</v>
      </c>
      <c r="F4213" t="s">
        <v>49</v>
      </c>
      <c r="G4213" t="s">
        <v>49</v>
      </c>
      <c r="H4213" t="s">
        <v>49</v>
      </c>
      <c r="I4213" t="s">
        <v>49</v>
      </c>
      <c r="J4213" t="s">
        <v>49</v>
      </c>
      <c r="K4213" t="s">
        <v>49</v>
      </c>
      <c r="L4213" t="s">
        <v>49</v>
      </c>
      <c r="M4213" t="s">
        <v>49</v>
      </c>
      <c r="N4213" t="s">
        <v>49</v>
      </c>
      <c r="O4213" t="s">
        <v>49</v>
      </c>
      <c r="P4213" t="s">
        <v>49</v>
      </c>
      <c r="Q4213" t="s">
        <v>49</v>
      </c>
      <c r="R4213" t="s">
        <v>49</v>
      </c>
      <c r="S4213" t="s">
        <v>49</v>
      </c>
      <c r="T4213" t="s">
        <v>49</v>
      </c>
      <c r="U4213" t="s">
        <v>49</v>
      </c>
      <c r="V4213" t="s">
        <v>49</v>
      </c>
      <c r="W4213" t="s">
        <v>49</v>
      </c>
      <c r="X4213" t="s">
        <v>49</v>
      </c>
      <c r="Y4213" t="s">
        <v>49</v>
      </c>
      <c r="Z4213" t="s">
        <v>49</v>
      </c>
      <c r="AA4213" t="s">
        <v>49</v>
      </c>
      <c r="AB4213" t="s">
        <v>49</v>
      </c>
      <c r="AC4213" t="s">
        <v>49</v>
      </c>
      <c r="AD4213" t="s">
        <v>49</v>
      </c>
      <c r="AE4213" t="s">
        <v>49</v>
      </c>
      <c r="AF4213" t="s">
        <v>49</v>
      </c>
      <c r="AG4213" t="s">
        <v>49</v>
      </c>
      <c r="AH4213" t="s">
        <v>49</v>
      </c>
      <c r="AI4213" t="s">
        <v>49</v>
      </c>
      <c r="AJ4213" t="s">
        <v>49</v>
      </c>
      <c r="AK4213" t="s">
        <v>49</v>
      </c>
      <c r="AL4213" t="s">
        <v>49</v>
      </c>
      <c r="AM4213" t="s">
        <v>49</v>
      </c>
    </row>
    <row r="4214" spans="1:39" customFormat="1" hidden="1" x14ac:dyDescent="0.2">
      <c r="A4214" t="s">
        <v>284</v>
      </c>
      <c r="B4214" s="1" t="s">
        <v>199</v>
      </c>
      <c r="C4214" t="s">
        <v>443</v>
      </c>
      <c r="D4214" s="1" t="s">
        <v>259</v>
      </c>
      <c r="E4214" t="s">
        <v>49</v>
      </c>
      <c r="F4214" t="s">
        <v>49</v>
      </c>
      <c r="G4214" t="s">
        <v>49</v>
      </c>
      <c r="H4214" t="s">
        <v>49</v>
      </c>
      <c r="I4214" t="s">
        <v>49</v>
      </c>
      <c r="J4214" t="s">
        <v>49</v>
      </c>
      <c r="K4214" t="s">
        <v>49</v>
      </c>
      <c r="L4214" t="s">
        <v>49</v>
      </c>
      <c r="M4214" t="s">
        <v>49</v>
      </c>
      <c r="N4214" t="s">
        <v>49</v>
      </c>
      <c r="O4214" t="s">
        <v>49</v>
      </c>
      <c r="P4214" t="s">
        <v>49</v>
      </c>
      <c r="Q4214" t="s">
        <v>49</v>
      </c>
      <c r="R4214" t="s">
        <v>49</v>
      </c>
      <c r="S4214" t="s">
        <v>49</v>
      </c>
      <c r="T4214">
        <v>36</v>
      </c>
      <c r="U4214">
        <v>16</v>
      </c>
      <c r="V4214">
        <v>16</v>
      </c>
      <c r="W4214">
        <v>16</v>
      </c>
      <c r="X4214">
        <v>16</v>
      </c>
      <c r="Y4214">
        <v>16</v>
      </c>
      <c r="Z4214">
        <v>16</v>
      </c>
      <c r="AA4214">
        <v>16</v>
      </c>
      <c r="AB4214">
        <v>16</v>
      </c>
      <c r="AC4214">
        <v>16</v>
      </c>
      <c r="AD4214">
        <v>16</v>
      </c>
      <c r="AE4214">
        <v>16</v>
      </c>
      <c r="AF4214">
        <v>16</v>
      </c>
      <c r="AG4214">
        <v>16</v>
      </c>
      <c r="AH4214">
        <v>16</v>
      </c>
      <c r="AI4214">
        <v>16</v>
      </c>
      <c r="AJ4214">
        <v>16</v>
      </c>
      <c r="AK4214" t="s">
        <v>49</v>
      </c>
      <c r="AL4214" t="s">
        <v>49</v>
      </c>
      <c r="AM4214" t="s">
        <v>49</v>
      </c>
    </row>
    <row r="4215" spans="1:39" customFormat="1" hidden="1" x14ac:dyDescent="0.2">
      <c r="A4215" t="s">
        <v>284</v>
      </c>
      <c r="B4215" s="1" t="s">
        <v>199</v>
      </c>
      <c r="C4215" t="s">
        <v>470</v>
      </c>
      <c r="D4215" s="1" t="s">
        <v>131</v>
      </c>
      <c r="E4215" t="s">
        <v>49</v>
      </c>
      <c r="F4215" t="s">
        <v>49</v>
      </c>
      <c r="G4215" t="s">
        <v>49</v>
      </c>
      <c r="H4215" t="s">
        <v>49</v>
      </c>
      <c r="I4215" t="s">
        <v>49</v>
      </c>
      <c r="J4215" t="s">
        <v>49</v>
      </c>
      <c r="K4215" t="s">
        <v>49</v>
      </c>
      <c r="L4215" t="s">
        <v>49</v>
      </c>
      <c r="M4215" t="s">
        <v>49</v>
      </c>
      <c r="N4215" t="s">
        <v>49</v>
      </c>
      <c r="O4215" t="s">
        <v>49</v>
      </c>
      <c r="P4215" t="s">
        <v>49</v>
      </c>
      <c r="Q4215" t="s">
        <v>49</v>
      </c>
      <c r="R4215" t="s">
        <v>49</v>
      </c>
      <c r="S4215" t="s">
        <v>49</v>
      </c>
      <c r="T4215" t="s">
        <v>49</v>
      </c>
      <c r="U4215" t="s">
        <v>49</v>
      </c>
      <c r="V4215" t="s">
        <v>49</v>
      </c>
      <c r="W4215" t="s">
        <v>49</v>
      </c>
      <c r="X4215" t="s">
        <v>49</v>
      </c>
      <c r="Y4215" t="s">
        <v>49</v>
      </c>
      <c r="Z4215" t="s">
        <v>49</v>
      </c>
      <c r="AA4215" t="s">
        <v>49</v>
      </c>
      <c r="AB4215" t="s">
        <v>49</v>
      </c>
      <c r="AC4215" t="s">
        <v>49</v>
      </c>
      <c r="AD4215" t="s">
        <v>49</v>
      </c>
      <c r="AE4215">
        <v>36</v>
      </c>
      <c r="AF4215">
        <v>36</v>
      </c>
      <c r="AG4215">
        <v>36</v>
      </c>
      <c r="AH4215">
        <v>36</v>
      </c>
      <c r="AI4215">
        <v>36</v>
      </c>
      <c r="AJ4215">
        <v>36</v>
      </c>
      <c r="AK4215" t="s">
        <v>49</v>
      </c>
      <c r="AL4215" t="s">
        <v>49</v>
      </c>
      <c r="AM4215" t="s">
        <v>49</v>
      </c>
    </row>
    <row r="4216" spans="1:39" customFormat="1" hidden="1" x14ac:dyDescent="0.2">
      <c r="A4216" t="s">
        <v>284</v>
      </c>
      <c r="B4216" s="1" t="s">
        <v>199</v>
      </c>
      <c r="C4216" t="s">
        <v>169</v>
      </c>
      <c r="D4216" s="1" t="s">
        <v>129</v>
      </c>
      <c r="E4216" t="s">
        <v>49</v>
      </c>
      <c r="F4216" t="s">
        <v>49</v>
      </c>
      <c r="G4216" t="s">
        <v>49</v>
      </c>
      <c r="H4216" t="s">
        <v>49</v>
      </c>
      <c r="I4216" t="s">
        <v>49</v>
      </c>
      <c r="J4216" t="s">
        <v>49</v>
      </c>
      <c r="K4216" t="s">
        <v>49</v>
      </c>
      <c r="L4216" t="s">
        <v>49</v>
      </c>
      <c r="M4216" t="s">
        <v>49</v>
      </c>
      <c r="N4216" t="s">
        <v>49</v>
      </c>
      <c r="O4216" t="s">
        <v>49</v>
      </c>
      <c r="P4216" t="s">
        <v>49</v>
      </c>
      <c r="Q4216" t="s">
        <v>49</v>
      </c>
      <c r="R4216" t="s">
        <v>49</v>
      </c>
      <c r="S4216" t="s">
        <v>49</v>
      </c>
      <c r="T4216" t="s">
        <v>49</v>
      </c>
      <c r="U4216" t="s">
        <v>49</v>
      </c>
      <c r="V4216" t="s">
        <v>49</v>
      </c>
      <c r="W4216" t="s">
        <v>49</v>
      </c>
      <c r="X4216" t="s">
        <v>49</v>
      </c>
      <c r="Y4216" t="s">
        <v>49</v>
      </c>
      <c r="Z4216" t="s">
        <v>49</v>
      </c>
      <c r="AA4216" t="s">
        <v>49</v>
      </c>
      <c r="AB4216" t="s">
        <v>49</v>
      </c>
      <c r="AC4216" t="s">
        <v>49</v>
      </c>
      <c r="AD4216" t="s">
        <v>49</v>
      </c>
      <c r="AE4216">
        <v>26</v>
      </c>
      <c r="AF4216">
        <v>26</v>
      </c>
      <c r="AG4216">
        <v>26</v>
      </c>
      <c r="AH4216">
        <v>26</v>
      </c>
      <c r="AI4216">
        <v>26</v>
      </c>
      <c r="AJ4216">
        <v>26</v>
      </c>
      <c r="AK4216" t="s">
        <v>49</v>
      </c>
      <c r="AL4216" t="s">
        <v>49</v>
      </c>
      <c r="AM4216" t="s">
        <v>49</v>
      </c>
    </row>
    <row r="4217" spans="1:39" customFormat="1" hidden="1" x14ac:dyDescent="0.2">
      <c r="A4217" t="s">
        <v>284</v>
      </c>
      <c r="B4217" s="1" t="s">
        <v>199</v>
      </c>
      <c r="C4217" t="s">
        <v>272</v>
      </c>
      <c r="D4217" s="1" t="s">
        <v>348</v>
      </c>
      <c r="E4217" t="s">
        <v>49</v>
      </c>
      <c r="F4217" t="s">
        <v>49</v>
      </c>
      <c r="G4217" t="s">
        <v>49</v>
      </c>
      <c r="H4217" t="s">
        <v>49</v>
      </c>
      <c r="I4217" t="s">
        <v>49</v>
      </c>
      <c r="J4217" t="s">
        <v>49</v>
      </c>
      <c r="K4217" t="s">
        <v>49</v>
      </c>
      <c r="L4217" t="s">
        <v>49</v>
      </c>
      <c r="M4217" t="s">
        <v>49</v>
      </c>
      <c r="N4217" t="s">
        <v>49</v>
      </c>
      <c r="O4217" t="s">
        <v>49</v>
      </c>
      <c r="P4217" t="s">
        <v>49</v>
      </c>
      <c r="Q4217" t="s">
        <v>49</v>
      </c>
      <c r="R4217" t="s">
        <v>49</v>
      </c>
      <c r="S4217" t="s">
        <v>49</v>
      </c>
      <c r="T4217" t="s">
        <v>49</v>
      </c>
      <c r="U4217" t="s">
        <v>49</v>
      </c>
      <c r="V4217" t="s">
        <v>49</v>
      </c>
      <c r="W4217" t="s">
        <v>49</v>
      </c>
      <c r="X4217" t="s">
        <v>49</v>
      </c>
      <c r="Y4217" t="s">
        <v>49</v>
      </c>
      <c r="Z4217" t="s">
        <v>49</v>
      </c>
      <c r="AA4217" t="s">
        <v>49</v>
      </c>
      <c r="AB4217" t="s">
        <v>49</v>
      </c>
      <c r="AC4217" t="s">
        <v>49</v>
      </c>
      <c r="AD4217" t="s">
        <v>49</v>
      </c>
      <c r="AE4217">
        <v>56</v>
      </c>
      <c r="AF4217">
        <v>56</v>
      </c>
      <c r="AG4217">
        <v>56</v>
      </c>
      <c r="AH4217">
        <v>56</v>
      </c>
      <c r="AI4217">
        <v>56</v>
      </c>
      <c r="AJ4217">
        <v>56</v>
      </c>
      <c r="AK4217" t="s">
        <v>49</v>
      </c>
      <c r="AL4217" t="s">
        <v>49</v>
      </c>
      <c r="AM4217" t="s">
        <v>49</v>
      </c>
    </row>
    <row r="4218" spans="1:39" customFormat="1" hidden="1" x14ac:dyDescent="0.2">
      <c r="A4218" t="s">
        <v>284</v>
      </c>
      <c r="B4218" s="1" t="s">
        <v>199</v>
      </c>
      <c r="C4218" t="s">
        <v>320</v>
      </c>
      <c r="D4218" s="1" t="s">
        <v>481</v>
      </c>
      <c r="E4218" t="s">
        <v>49</v>
      </c>
      <c r="F4218" t="s">
        <v>49</v>
      </c>
      <c r="G4218" t="s">
        <v>49</v>
      </c>
      <c r="H4218" t="s">
        <v>49</v>
      </c>
      <c r="I4218" t="s">
        <v>49</v>
      </c>
      <c r="J4218" t="s">
        <v>49</v>
      </c>
      <c r="K4218" t="s">
        <v>49</v>
      </c>
      <c r="L4218" t="s">
        <v>49</v>
      </c>
      <c r="M4218" t="s">
        <v>49</v>
      </c>
      <c r="N4218" t="s">
        <v>49</v>
      </c>
      <c r="O4218" t="s">
        <v>49</v>
      </c>
      <c r="P4218" t="s">
        <v>49</v>
      </c>
      <c r="Q4218" t="s">
        <v>49</v>
      </c>
      <c r="R4218" t="s">
        <v>49</v>
      </c>
      <c r="S4218" t="s">
        <v>49</v>
      </c>
      <c r="T4218" t="s">
        <v>49</v>
      </c>
      <c r="U4218" t="s">
        <v>49</v>
      </c>
      <c r="V4218" t="s">
        <v>49</v>
      </c>
      <c r="W4218" t="s">
        <v>49</v>
      </c>
      <c r="X4218" t="s">
        <v>49</v>
      </c>
      <c r="Y4218" t="s">
        <v>49</v>
      </c>
      <c r="Z4218" t="s">
        <v>49</v>
      </c>
      <c r="AA4218" t="s">
        <v>49</v>
      </c>
      <c r="AB4218" t="s">
        <v>49</v>
      </c>
      <c r="AC4218" t="s">
        <v>49</v>
      </c>
      <c r="AD4218" t="s">
        <v>49</v>
      </c>
      <c r="AE4218">
        <v>35</v>
      </c>
      <c r="AF4218">
        <v>35</v>
      </c>
      <c r="AG4218">
        <v>35</v>
      </c>
      <c r="AH4218">
        <v>35</v>
      </c>
      <c r="AI4218">
        <v>35</v>
      </c>
      <c r="AJ4218">
        <v>35</v>
      </c>
      <c r="AK4218" t="s">
        <v>49</v>
      </c>
      <c r="AL4218" t="s">
        <v>49</v>
      </c>
      <c r="AM4218" t="s">
        <v>49</v>
      </c>
    </row>
    <row r="4219" spans="1:39" customFormat="1" hidden="1" x14ac:dyDescent="0.2">
      <c r="A4219" t="s">
        <v>284</v>
      </c>
      <c r="B4219" s="1" t="s">
        <v>199</v>
      </c>
      <c r="C4219" t="s">
        <v>157</v>
      </c>
      <c r="D4219" s="1" t="s">
        <v>441</v>
      </c>
      <c r="E4219" t="s">
        <v>49</v>
      </c>
      <c r="F4219" t="s">
        <v>49</v>
      </c>
      <c r="G4219" t="s">
        <v>49</v>
      </c>
      <c r="H4219" t="s">
        <v>49</v>
      </c>
      <c r="I4219" t="s">
        <v>49</v>
      </c>
      <c r="J4219" t="s">
        <v>49</v>
      </c>
      <c r="K4219" t="s">
        <v>49</v>
      </c>
      <c r="L4219" t="s">
        <v>49</v>
      </c>
      <c r="M4219" t="s">
        <v>49</v>
      </c>
      <c r="N4219" t="s">
        <v>49</v>
      </c>
      <c r="O4219" t="s">
        <v>49</v>
      </c>
      <c r="P4219" t="s">
        <v>49</v>
      </c>
      <c r="Q4219" t="s">
        <v>49</v>
      </c>
      <c r="R4219" t="s">
        <v>49</v>
      </c>
      <c r="S4219" t="s">
        <v>49</v>
      </c>
      <c r="T4219" t="s">
        <v>49</v>
      </c>
      <c r="U4219" t="s">
        <v>49</v>
      </c>
      <c r="V4219" t="s">
        <v>49</v>
      </c>
      <c r="W4219" t="s">
        <v>49</v>
      </c>
      <c r="X4219" t="s">
        <v>49</v>
      </c>
      <c r="Y4219" t="s">
        <v>49</v>
      </c>
      <c r="Z4219">
        <v>67.099999999999994</v>
      </c>
      <c r="AA4219" t="s">
        <v>49</v>
      </c>
      <c r="AB4219" t="s">
        <v>49</v>
      </c>
      <c r="AC4219" t="s">
        <v>49</v>
      </c>
      <c r="AD4219" t="s">
        <v>49</v>
      </c>
      <c r="AE4219" t="s">
        <v>49</v>
      </c>
      <c r="AF4219" t="s">
        <v>49</v>
      </c>
      <c r="AG4219" t="s">
        <v>49</v>
      </c>
      <c r="AH4219" t="s">
        <v>49</v>
      </c>
      <c r="AI4219" t="s">
        <v>49</v>
      </c>
      <c r="AJ4219" t="s">
        <v>49</v>
      </c>
      <c r="AK4219" t="s">
        <v>49</v>
      </c>
      <c r="AL4219" t="s">
        <v>49</v>
      </c>
      <c r="AM4219" t="s">
        <v>49</v>
      </c>
    </row>
    <row r="4220" spans="1:39" customFormat="1" hidden="1" x14ac:dyDescent="0.2">
      <c r="A4220" t="s">
        <v>284</v>
      </c>
      <c r="B4220" s="1" t="s">
        <v>199</v>
      </c>
      <c r="C4220" t="s">
        <v>87</v>
      </c>
      <c r="D4220" s="1" t="s">
        <v>302</v>
      </c>
      <c r="E4220" t="s">
        <v>49</v>
      </c>
      <c r="F4220" t="s">
        <v>49</v>
      </c>
      <c r="G4220" t="s">
        <v>49</v>
      </c>
      <c r="H4220" t="s">
        <v>49</v>
      </c>
      <c r="I4220" t="s">
        <v>49</v>
      </c>
      <c r="J4220" t="s">
        <v>49</v>
      </c>
      <c r="K4220" t="s">
        <v>49</v>
      </c>
      <c r="L4220" t="s">
        <v>49</v>
      </c>
      <c r="M4220" t="s">
        <v>49</v>
      </c>
      <c r="N4220" t="s">
        <v>49</v>
      </c>
      <c r="O4220" t="s">
        <v>49</v>
      </c>
      <c r="P4220" t="s">
        <v>49</v>
      </c>
      <c r="Q4220" t="s">
        <v>49</v>
      </c>
      <c r="R4220" t="s">
        <v>49</v>
      </c>
      <c r="S4220" t="s">
        <v>49</v>
      </c>
      <c r="T4220" t="s">
        <v>49</v>
      </c>
      <c r="U4220" t="s">
        <v>49</v>
      </c>
      <c r="V4220">
        <v>128</v>
      </c>
      <c r="W4220">
        <v>128</v>
      </c>
      <c r="X4220">
        <v>128</v>
      </c>
      <c r="Y4220">
        <v>128</v>
      </c>
      <c r="Z4220">
        <v>128</v>
      </c>
      <c r="AA4220">
        <v>128</v>
      </c>
      <c r="AB4220">
        <v>128</v>
      </c>
      <c r="AC4220">
        <v>128</v>
      </c>
      <c r="AD4220">
        <v>128</v>
      </c>
      <c r="AE4220">
        <v>128</v>
      </c>
      <c r="AF4220">
        <v>128</v>
      </c>
      <c r="AG4220">
        <v>128</v>
      </c>
      <c r="AH4220">
        <v>128</v>
      </c>
      <c r="AI4220">
        <v>128</v>
      </c>
      <c r="AJ4220">
        <v>128</v>
      </c>
      <c r="AK4220" t="s">
        <v>49</v>
      </c>
      <c r="AL4220" t="s">
        <v>49</v>
      </c>
      <c r="AM4220" t="s">
        <v>49</v>
      </c>
    </row>
    <row r="4221" spans="1:39" customFormat="1" hidden="1" x14ac:dyDescent="0.2">
      <c r="A4221" t="s">
        <v>284</v>
      </c>
      <c r="B4221" s="1" t="s">
        <v>199</v>
      </c>
      <c r="C4221" t="s">
        <v>542</v>
      </c>
      <c r="D4221" s="1" t="s">
        <v>479</v>
      </c>
      <c r="E4221" t="s">
        <v>49</v>
      </c>
      <c r="F4221" t="s">
        <v>49</v>
      </c>
      <c r="G4221" t="s">
        <v>49</v>
      </c>
      <c r="H4221" t="s">
        <v>49</v>
      </c>
      <c r="I4221" t="s">
        <v>49</v>
      </c>
      <c r="J4221" t="s">
        <v>49</v>
      </c>
      <c r="K4221" t="s">
        <v>49</v>
      </c>
      <c r="L4221">
        <v>91.491470394037606</v>
      </c>
      <c r="M4221">
        <v>102.07692416810694</v>
      </c>
      <c r="N4221">
        <v>106.16828545059364</v>
      </c>
      <c r="O4221">
        <v>101.25547634679639</v>
      </c>
      <c r="P4221">
        <v>94.73895080641681</v>
      </c>
      <c r="Q4221">
        <v>90.588832426379867</v>
      </c>
      <c r="R4221">
        <v>95.732057273305614</v>
      </c>
      <c r="S4221">
        <v>89.814413163272548</v>
      </c>
      <c r="T4221">
        <v>94.793526051315851</v>
      </c>
      <c r="U4221">
        <v>93.717635991275245</v>
      </c>
      <c r="V4221">
        <v>92.519554949838565</v>
      </c>
      <c r="W4221">
        <v>95.322429941559946</v>
      </c>
      <c r="X4221">
        <v>98.672441617027644</v>
      </c>
      <c r="Y4221">
        <v>109.28947565430632</v>
      </c>
      <c r="Z4221">
        <v>108.7878178108965</v>
      </c>
      <c r="AA4221">
        <v>105.81365314212339</v>
      </c>
      <c r="AB4221">
        <v>106.90462239834295</v>
      </c>
      <c r="AC4221">
        <v>111.35891448919431</v>
      </c>
      <c r="AD4221">
        <v>113.26134626927401</v>
      </c>
      <c r="AE4221">
        <v>105.85997108414414</v>
      </c>
      <c r="AF4221">
        <v>105.29647233608404</v>
      </c>
      <c r="AG4221">
        <v>100.63503490585231</v>
      </c>
      <c r="AH4221">
        <v>101.02425417299847</v>
      </c>
      <c r="AI4221">
        <v>100.85146180090527</v>
      </c>
      <c r="AJ4221">
        <v>104.95145631067962</v>
      </c>
      <c r="AK4221">
        <v>89.044117647058812</v>
      </c>
      <c r="AL4221">
        <v>93.508162411154245</v>
      </c>
      <c r="AM4221">
        <v>101.35939143830022</v>
      </c>
    </row>
    <row r="4222" spans="1:39" customFormat="1" hidden="1" x14ac:dyDescent="0.2">
      <c r="A4222" t="s">
        <v>284</v>
      </c>
      <c r="B4222" s="1" t="s">
        <v>199</v>
      </c>
      <c r="C4222" t="s">
        <v>456</v>
      </c>
      <c r="D4222" s="1" t="s">
        <v>489</v>
      </c>
      <c r="E4222" t="s">
        <v>49</v>
      </c>
      <c r="F4222" t="s">
        <v>49</v>
      </c>
      <c r="G4222" t="s">
        <v>49</v>
      </c>
      <c r="H4222" t="s">
        <v>49</v>
      </c>
      <c r="I4222" t="s">
        <v>49</v>
      </c>
      <c r="J4222" t="s">
        <v>49</v>
      </c>
      <c r="K4222" t="s">
        <v>49</v>
      </c>
      <c r="L4222" t="s">
        <v>49</v>
      </c>
      <c r="M4222">
        <v>84</v>
      </c>
      <c r="N4222" t="s">
        <v>49</v>
      </c>
      <c r="O4222">
        <v>76.119400024414105</v>
      </c>
      <c r="P4222" t="s">
        <v>49</v>
      </c>
      <c r="Q4222">
        <v>78.109451293945298</v>
      </c>
      <c r="R4222" t="s">
        <v>49</v>
      </c>
      <c r="S4222">
        <v>77.6119384765625</v>
      </c>
      <c r="T4222">
        <v>81.094528198242202</v>
      </c>
      <c r="U4222">
        <v>75</v>
      </c>
      <c r="V4222">
        <v>79.326919555664105</v>
      </c>
      <c r="W4222">
        <v>84.134613037109403</v>
      </c>
      <c r="X4222">
        <v>82.692306518554702</v>
      </c>
      <c r="Y4222">
        <v>85.096153259277301</v>
      </c>
      <c r="Z4222">
        <v>83.412322998046903</v>
      </c>
      <c r="AA4222">
        <v>81.990524291992202</v>
      </c>
      <c r="AB4222">
        <v>77.464790344238295</v>
      </c>
      <c r="AC4222">
        <v>77.934272766113295</v>
      </c>
      <c r="AD4222">
        <v>78.873237609863295</v>
      </c>
      <c r="AE4222">
        <v>83.743843078613295</v>
      </c>
      <c r="AF4222">
        <v>85.221672058105497</v>
      </c>
      <c r="AG4222">
        <v>85.714286804199205</v>
      </c>
      <c r="AH4222">
        <v>85.221672058105497</v>
      </c>
      <c r="AI4222">
        <v>86.407768249511705</v>
      </c>
      <c r="AJ4222">
        <v>85.990341186523395</v>
      </c>
      <c r="AK4222">
        <v>86.956520080566406</v>
      </c>
      <c r="AL4222">
        <v>86.473426818847699</v>
      </c>
      <c r="AM4222">
        <v>86.956520080566406</v>
      </c>
    </row>
    <row r="4223" spans="1:39" customFormat="1" hidden="1" x14ac:dyDescent="0.2">
      <c r="A4223" t="s">
        <v>305</v>
      </c>
      <c r="B4223" s="1" t="s">
        <v>5</v>
      </c>
      <c r="C4223" t="s">
        <v>483</v>
      </c>
      <c r="D4223" s="1" t="s">
        <v>39</v>
      </c>
      <c r="E4223" t="s">
        <v>49</v>
      </c>
      <c r="F4223" t="s">
        <v>49</v>
      </c>
      <c r="G4223" t="s">
        <v>49</v>
      </c>
      <c r="H4223" t="s">
        <v>49</v>
      </c>
      <c r="I4223" t="s">
        <v>49</v>
      </c>
      <c r="J4223" t="s">
        <v>49</v>
      </c>
      <c r="K4223" t="s">
        <v>49</v>
      </c>
      <c r="L4223" t="s">
        <v>49</v>
      </c>
      <c r="M4223" t="s">
        <v>49</v>
      </c>
      <c r="N4223" t="s">
        <v>49</v>
      </c>
      <c r="O4223" t="s">
        <v>49</v>
      </c>
      <c r="P4223" t="s">
        <v>49</v>
      </c>
      <c r="Q4223" t="s">
        <v>49</v>
      </c>
      <c r="R4223" t="s">
        <v>49</v>
      </c>
      <c r="S4223" t="s">
        <v>49</v>
      </c>
      <c r="T4223" t="s">
        <v>49</v>
      </c>
      <c r="U4223" t="s">
        <v>49</v>
      </c>
      <c r="V4223" t="s">
        <v>49</v>
      </c>
      <c r="W4223" t="s">
        <v>49</v>
      </c>
      <c r="X4223" t="s">
        <v>49</v>
      </c>
      <c r="Y4223" t="s">
        <v>49</v>
      </c>
      <c r="Z4223" t="s">
        <v>49</v>
      </c>
      <c r="AA4223" t="s">
        <v>49</v>
      </c>
      <c r="AB4223" t="s">
        <v>49</v>
      </c>
      <c r="AC4223" t="s">
        <v>49</v>
      </c>
      <c r="AD4223" t="s">
        <v>49</v>
      </c>
      <c r="AE4223" t="s">
        <v>49</v>
      </c>
      <c r="AF4223" t="s">
        <v>49</v>
      </c>
      <c r="AG4223" t="s">
        <v>49</v>
      </c>
      <c r="AH4223" t="s">
        <v>49</v>
      </c>
      <c r="AI4223" t="s">
        <v>49</v>
      </c>
      <c r="AJ4223" t="s">
        <v>49</v>
      </c>
      <c r="AK4223" t="s">
        <v>49</v>
      </c>
      <c r="AL4223" t="s">
        <v>49</v>
      </c>
      <c r="AM4223" t="s">
        <v>49</v>
      </c>
    </row>
    <row r="4224" spans="1:39" customFormat="1" hidden="1" x14ac:dyDescent="0.2">
      <c r="A4224" t="s">
        <v>305</v>
      </c>
      <c r="B4224" s="1" t="s">
        <v>5</v>
      </c>
      <c r="C4224" t="s">
        <v>260</v>
      </c>
      <c r="D4224" s="1" t="s">
        <v>203</v>
      </c>
      <c r="E4224" t="s">
        <v>49</v>
      </c>
      <c r="F4224" t="s">
        <v>49</v>
      </c>
      <c r="G4224" t="s">
        <v>49</v>
      </c>
      <c r="H4224" t="s">
        <v>49</v>
      </c>
      <c r="I4224" t="s">
        <v>49</v>
      </c>
      <c r="J4224" t="s">
        <v>49</v>
      </c>
      <c r="K4224" t="s">
        <v>49</v>
      </c>
      <c r="L4224" t="s">
        <v>49</v>
      </c>
      <c r="M4224" t="s">
        <v>49</v>
      </c>
      <c r="N4224" t="s">
        <v>49</v>
      </c>
      <c r="O4224" t="s">
        <v>49</v>
      </c>
      <c r="P4224" t="s">
        <v>49</v>
      </c>
      <c r="Q4224" t="s">
        <v>49</v>
      </c>
      <c r="R4224" t="s">
        <v>49</v>
      </c>
      <c r="S4224" t="s">
        <v>49</v>
      </c>
      <c r="T4224" t="s">
        <v>49</v>
      </c>
      <c r="U4224" t="s">
        <v>49</v>
      </c>
      <c r="V4224" t="s">
        <v>49</v>
      </c>
      <c r="W4224" t="s">
        <v>49</v>
      </c>
      <c r="X4224" t="s">
        <v>49</v>
      </c>
      <c r="Y4224" t="s">
        <v>49</v>
      </c>
      <c r="Z4224" t="s">
        <v>49</v>
      </c>
      <c r="AA4224" t="s">
        <v>49</v>
      </c>
      <c r="AB4224" t="s">
        <v>49</v>
      </c>
      <c r="AC4224" t="s">
        <v>49</v>
      </c>
      <c r="AD4224" t="s">
        <v>49</v>
      </c>
      <c r="AE4224" t="s">
        <v>49</v>
      </c>
      <c r="AF4224" t="s">
        <v>49</v>
      </c>
      <c r="AG4224" t="s">
        <v>49</v>
      </c>
      <c r="AH4224" t="s">
        <v>49</v>
      </c>
      <c r="AI4224" t="s">
        <v>49</v>
      </c>
      <c r="AJ4224" t="s">
        <v>49</v>
      </c>
      <c r="AK4224" t="s">
        <v>49</v>
      </c>
      <c r="AL4224" t="s">
        <v>49</v>
      </c>
      <c r="AM4224" t="s">
        <v>49</v>
      </c>
    </row>
    <row r="4225" spans="1:39" customFormat="1" hidden="1" x14ac:dyDescent="0.2">
      <c r="A4225" t="s">
        <v>305</v>
      </c>
      <c r="B4225" s="1" t="s">
        <v>5</v>
      </c>
      <c r="C4225" t="s">
        <v>31</v>
      </c>
      <c r="D4225" s="1" t="s">
        <v>339</v>
      </c>
      <c r="E4225" t="s">
        <v>49</v>
      </c>
      <c r="F4225" t="s">
        <v>49</v>
      </c>
      <c r="G4225" t="s">
        <v>49</v>
      </c>
      <c r="H4225" t="s">
        <v>49</v>
      </c>
      <c r="I4225" t="s">
        <v>49</v>
      </c>
      <c r="J4225" t="s">
        <v>49</v>
      </c>
      <c r="K4225" t="s">
        <v>49</v>
      </c>
      <c r="L4225" t="s">
        <v>49</v>
      </c>
      <c r="M4225" t="s">
        <v>49</v>
      </c>
      <c r="N4225" t="s">
        <v>49</v>
      </c>
      <c r="O4225" t="s">
        <v>49</v>
      </c>
      <c r="P4225" t="s">
        <v>49</v>
      </c>
      <c r="Q4225" t="s">
        <v>49</v>
      </c>
      <c r="R4225" t="s">
        <v>49</v>
      </c>
      <c r="S4225" t="s">
        <v>49</v>
      </c>
      <c r="T4225" t="s">
        <v>49</v>
      </c>
      <c r="U4225" t="s">
        <v>49</v>
      </c>
      <c r="V4225" t="s">
        <v>49</v>
      </c>
      <c r="W4225" t="s">
        <v>49</v>
      </c>
      <c r="X4225" t="s">
        <v>49</v>
      </c>
      <c r="Y4225" t="s">
        <v>49</v>
      </c>
      <c r="Z4225" t="s">
        <v>49</v>
      </c>
      <c r="AA4225" t="s">
        <v>49</v>
      </c>
      <c r="AB4225" t="s">
        <v>49</v>
      </c>
      <c r="AC4225" t="s">
        <v>49</v>
      </c>
      <c r="AD4225" t="s">
        <v>49</v>
      </c>
      <c r="AE4225" t="s">
        <v>49</v>
      </c>
      <c r="AF4225" t="s">
        <v>49</v>
      </c>
      <c r="AG4225" t="s">
        <v>49</v>
      </c>
      <c r="AH4225" t="s">
        <v>49</v>
      </c>
      <c r="AI4225" t="s">
        <v>49</v>
      </c>
      <c r="AJ4225" t="s">
        <v>49</v>
      </c>
      <c r="AK4225" t="s">
        <v>49</v>
      </c>
      <c r="AL4225" t="s">
        <v>49</v>
      </c>
      <c r="AM4225" t="s">
        <v>49</v>
      </c>
    </row>
    <row r="4226" spans="1:39" customFormat="1" hidden="1" x14ac:dyDescent="0.2">
      <c r="A4226" t="s">
        <v>305</v>
      </c>
      <c r="B4226" s="1" t="s">
        <v>5</v>
      </c>
      <c r="C4226" t="s">
        <v>473</v>
      </c>
      <c r="D4226" s="1" t="s">
        <v>563</v>
      </c>
      <c r="E4226" t="s">
        <v>49</v>
      </c>
      <c r="F4226" t="s">
        <v>49</v>
      </c>
      <c r="G4226" t="s">
        <v>49</v>
      </c>
      <c r="H4226" t="s">
        <v>49</v>
      </c>
      <c r="I4226" t="s">
        <v>49</v>
      </c>
      <c r="J4226" t="s">
        <v>49</v>
      </c>
      <c r="K4226" t="s">
        <v>49</v>
      </c>
      <c r="L4226" t="s">
        <v>49</v>
      </c>
      <c r="M4226" t="s">
        <v>49</v>
      </c>
      <c r="N4226" t="s">
        <v>49</v>
      </c>
      <c r="O4226" t="s">
        <v>49</v>
      </c>
      <c r="P4226" t="s">
        <v>49</v>
      </c>
      <c r="Q4226" t="s">
        <v>49</v>
      </c>
      <c r="R4226" t="s">
        <v>49</v>
      </c>
      <c r="S4226" t="s">
        <v>49</v>
      </c>
      <c r="T4226" t="s">
        <v>49</v>
      </c>
      <c r="U4226" t="s">
        <v>49</v>
      </c>
      <c r="V4226" t="s">
        <v>49</v>
      </c>
      <c r="W4226" t="s">
        <v>49</v>
      </c>
      <c r="X4226" t="s">
        <v>49</v>
      </c>
      <c r="Y4226" t="s">
        <v>49</v>
      </c>
      <c r="Z4226" t="s">
        <v>49</v>
      </c>
      <c r="AA4226" t="s">
        <v>49</v>
      </c>
      <c r="AB4226" t="s">
        <v>49</v>
      </c>
      <c r="AC4226" t="s">
        <v>49</v>
      </c>
      <c r="AD4226" t="s">
        <v>49</v>
      </c>
      <c r="AE4226" t="s">
        <v>49</v>
      </c>
      <c r="AF4226" t="s">
        <v>49</v>
      </c>
      <c r="AG4226">
        <v>48.25</v>
      </c>
      <c r="AH4226" t="s">
        <v>49</v>
      </c>
      <c r="AI4226" t="s">
        <v>49</v>
      </c>
      <c r="AJ4226" t="s">
        <v>49</v>
      </c>
      <c r="AK4226" t="s">
        <v>49</v>
      </c>
      <c r="AL4226" t="s">
        <v>49</v>
      </c>
      <c r="AM4226" t="s">
        <v>49</v>
      </c>
    </row>
    <row r="4227" spans="1:39" customFormat="1" hidden="1" x14ac:dyDescent="0.2">
      <c r="A4227" t="s">
        <v>305</v>
      </c>
      <c r="B4227" s="1" t="s">
        <v>5</v>
      </c>
      <c r="C4227" t="s">
        <v>415</v>
      </c>
      <c r="D4227" s="1" t="s">
        <v>568</v>
      </c>
      <c r="E4227" t="s">
        <v>49</v>
      </c>
      <c r="F4227" t="s">
        <v>49</v>
      </c>
      <c r="G4227">
        <v>100</v>
      </c>
      <c r="H4227">
        <v>100</v>
      </c>
      <c r="I4227">
        <v>100</v>
      </c>
      <c r="J4227">
        <v>100</v>
      </c>
      <c r="K4227">
        <v>100</v>
      </c>
      <c r="L4227">
        <v>100</v>
      </c>
      <c r="M4227">
        <v>100</v>
      </c>
      <c r="N4227">
        <v>100</v>
      </c>
      <c r="O4227">
        <v>100</v>
      </c>
      <c r="P4227">
        <v>100</v>
      </c>
      <c r="Q4227">
        <v>100</v>
      </c>
      <c r="R4227">
        <v>100</v>
      </c>
      <c r="S4227">
        <v>100</v>
      </c>
      <c r="T4227">
        <v>100</v>
      </c>
      <c r="U4227">
        <v>100</v>
      </c>
      <c r="V4227">
        <v>100</v>
      </c>
      <c r="W4227">
        <v>100</v>
      </c>
      <c r="X4227">
        <v>100</v>
      </c>
      <c r="Y4227">
        <v>100</v>
      </c>
      <c r="Z4227">
        <v>100</v>
      </c>
      <c r="AA4227">
        <v>100</v>
      </c>
      <c r="AB4227">
        <v>100</v>
      </c>
      <c r="AC4227">
        <v>100</v>
      </c>
      <c r="AD4227">
        <v>100</v>
      </c>
      <c r="AE4227">
        <v>100</v>
      </c>
      <c r="AF4227">
        <v>100</v>
      </c>
      <c r="AG4227">
        <v>100</v>
      </c>
      <c r="AH4227">
        <v>100</v>
      </c>
      <c r="AI4227">
        <v>100</v>
      </c>
      <c r="AJ4227">
        <v>100</v>
      </c>
      <c r="AK4227">
        <v>100</v>
      </c>
      <c r="AL4227">
        <v>100</v>
      </c>
      <c r="AM4227" t="s">
        <v>49</v>
      </c>
    </row>
    <row r="4228" spans="1:39" customFormat="1" hidden="1" x14ac:dyDescent="0.2">
      <c r="A4228" t="s">
        <v>305</v>
      </c>
      <c r="B4228" s="1" t="s">
        <v>5</v>
      </c>
      <c r="C4228" t="s">
        <v>275</v>
      </c>
      <c r="D4228" s="1" t="s">
        <v>222</v>
      </c>
      <c r="E4228" t="s">
        <v>49</v>
      </c>
      <c r="F4228" t="s">
        <v>49</v>
      </c>
      <c r="G4228" t="s">
        <v>49</v>
      </c>
      <c r="H4228" t="s">
        <v>49</v>
      </c>
      <c r="I4228" t="s">
        <v>49</v>
      </c>
      <c r="J4228" t="s">
        <v>49</v>
      </c>
      <c r="K4228" t="s">
        <v>49</v>
      </c>
      <c r="L4228" t="s">
        <v>49</v>
      </c>
      <c r="M4228" t="s">
        <v>49</v>
      </c>
      <c r="N4228" t="s">
        <v>49</v>
      </c>
      <c r="O4228" t="s">
        <v>49</v>
      </c>
      <c r="P4228" t="s">
        <v>49</v>
      </c>
      <c r="Q4228" t="s">
        <v>49</v>
      </c>
      <c r="R4228" t="s">
        <v>49</v>
      </c>
      <c r="S4228" t="s">
        <v>49</v>
      </c>
      <c r="T4228" t="s">
        <v>49</v>
      </c>
      <c r="U4228" t="s">
        <v>49</v>
      </c>
      <c r="V4228" t="s">
        <v>49</v>
      </c>
      <c r="W4228" t="s">
        <v>49</v>
      </c>
      <c r="X4228" t="s">
        <v>49</v>
      </c>
      <c r="Y4228" t="s">
        <v>49</v>
      </c>
      <c r="Z4228" t="s">
        <v>49</v>
      </c>
      <c r="AA4228" t="s">
        <v>49</v>
      </c>
      <c r="AB4228" t="s">
        <v>49</v>
      </c>
      <c r="AC4228" t="s">
        <v>49</v>
      </c>
      <c r="AD4228" t="s">
        <v>49</v>
      </c>
      <c r="AE4228" t="s">
        <v>49</v>
      </c>
      <c r="AF4228" t="s">
        <v>49</v>
      </c>
      <c r="AG4228" t="s">
        <v>49</v>
      </c>
      <c r="AH4228" t="s">
        <v>49</v>
      </c>
      <c r="AI4228" t="s">
        <v>49</v>
      </c>
      <c r="AJ4228" t="s">
        <v>49</v>
      </c>
      <c r="AK4228" t="s">
        <v>49</v>
      </c>
      <c r="AL4228" t="s">
        <v>49</v>
      </c>
      <c r="AM4228" t="s">
        <v>49</v>
      </c>
    </row>
    <row r="4229" spans="1:39" customFormat="1" hidden="1" x14ac:dyDescent="0.2">
      <c r="A4229" t="s">
        <v>305</v>
      </c>
      <c r="B4229" s="1" t="s">
        <v>5</v>
      </c>
      <c r="C4229" t="s">
        <v>215</v>
      </c>
      <c r="D4229" s="1" t="s">
        <v>497</v>
      </c>
      <c r="E4229" t="s">
        <v>49</v>
      </c>
      <c r="F4229" t="s">
        <v>49</v>
      </c>
      <c r="G4229" t="s">
        <v>49</v>
      </c>
      <c r="H4229" t="s">
        <v>49</v>
      </c>
      <c r="I4229" t="s">
        <v>49</v>
      </c>
      <c r="J4229" t="s">
        <v>49</v>
      </c>
      <c r="K4229" t="s">
        <v>49</v>
      </c>
      <c r="L4229" t="s">
        <v>49</v>
      </c>
      <c r="M4229" t="s">
        <v>49</v>
      </c>
      <c r="N4229" t="s">
        <v>49</v>
      </c>
      <c r="O4229" t="s">
        <v>49</v>
      </c>
      <c r="P4229" t="s">
        <v>49</v>
      </c>
      <c r="Q4229" t="s">
        <v>49</v>
      </c>
      <c r="R4229" t="s">
        <v>49</v>
      </c>
      <c r="S4229" t="s">
        <v>49</v>
      </c>
      <c r="T4229" t="s">
        <v>49</v>
      </c>
      <c r="U4229" t="s">
        <v>49</v>
      </c>
      <c r="V4229" t="s">
        <v>49</v>
      </c>
      <c r="W4229" t="s">
        <v>49</v>
      </c>
      <c r="X4229" t="s">
        <v>49</v>
      </c>
      <c r="Y4229" t="s">
        <v>49</v>
      </c>
      <c r="Z4229" t="s">
        <v>49</v>
      </c>
      <c r="AA4229" t="s">
        <v>49</v>
      </c>
      <c r="AB4229" t="s">
        <v>49</v>
      </c>
      <c r="AC4229" t="s">
        <v>49</v>
      </c>
      <c r="AD4229" t="s">
        <v>49</v>
      </c>
      <c r="AE4229" t="s">
        <v>49</v>
      </c>
      <c r="AF4229" t="s">
        <v>49</v>
      </c>
      <c r="AG4229" t="s">
        <v>49</v>
      </c>
      <c r="AH4229" t="s">
        <v>49</v>
      </c>
      <c r="AI4229" t="s">
        <v>49</v>
      </c>
      <c r="AJ4229" t="s">
        <v>49</v>
      </c>
      <c r="AK4229" t="s">
        <v>49</v>
      </c>
      <c r="AL4229" t="s">
        <v>49</v>
      </c>
      <c r="AM4229" t="s">
        <v>49</v>
      </c>
    </row>
    <row r="4230" spans="1:39" customFormat="1" hidden="1" x14ac:dyDescent="0.2">
      <c r="A4230" t="s">
        <v>305</v>
      </c>
      <c r="B4230" s="1" t="s">
        <v>5</v>
      </c>
      <c r="C4230" t="s">
        <v>494</v>
      </c>
      <c r="D4230" s="1" t="s">
        <v>202</v>
      </c>
      <c r="E4230" t="s">
        <v>49</v>
      </c>
      <c r="F4230" t="s">
        <v>49</v>
      </c>
      <c r="G4230" t="s">
        <v>49</v>
      </c>
      <c r="H4230" t="s">
        <v>49</v>
      </c>
      <c r="I4230" t="s">
        <v>49</v>
      </c>
      <c r="J4230" t="s">
        <v>49</v>
      </c>
      <c r="K4230" t="s">
        <v>49</v>
      </c>
      <c r="L4230" t="s">
        <v>49</v>
      </c>
      <c r="M4230" t="s">
        <v>49</v>
      </c>
      <c r="N4230" t="s">
        <v>49</v>
      </c>
      <c r="O4230" t="s">
        <v>49</v>
      </c>
      <c r="P4230" t="s">
        <v>49</v>
      </c>
      <c r="Q4230" t="s">
        <v>49</v>
      </c>
      <c r="R4230" t="s">
        <v>49</v>
      </c>
      <c r="S4230" t="s">
        <v>49</v>
      </c>
      <c r="T4230" t="s">
        <v>49</v>
      </c>
      <c r="U4230" t="s">
        <v>49</v>
      </c>
      <c r="V4230" t="s">
        <v>49</v>
      </c>
      <c r="W4230" t="s">
        <v>49</v>
      </c>
      <c r="X4230" t="s">
        <v>49</v>
      </c>
      <c r="Y4230" t="s">
        <v>49</v>
      </c>
      <c r="Z4230" t="s">
        <v>49</v>
      </c>
      <c r="AA4230" t="s">
        <v>49</v>
      </c>
      <c r="AB4230" t="s">
        <v>49</v>
      </c>
      <c r="AC4230" t="s">
        <v>49</v>
      </c>
      <c r="AD4230" t="s">
        <v>49</v>
      </c>
      <c r="AE4230" t="s">
        <v>49</v>
      </c>
      <c r="AF4230" t="s">
        <v>49</v>
      </c>
      <c r="AG4230" t="s">
        <v>49</v>
      </c>
      <c r="AH4230" t="s">
        <v>49</v>
      </c>
      <c r="AI4230" t="s">
        <v>49</v>
      </c>
      <c r="AJ4230" t="s">
        <v>49</v>
      </c>
      <c r="AK4230" t="s">
        <v>49</v>
      </c>
      <c r="AL4230" t="s">
        <v>49</v>
      </c>
      <c r="AM4230" t="s">
        <v>49</v>
      </c>
    </row>
    <row r="4231" spans="1:39" customFormat="1" hidden="1" x14ac:dyDescent="0.2">
      <c r="A4231" t="s">
        <v>305</v>
      </c>
      <c r="B4231" s="1" t="s">
        <v>5</v>
      </c>
      <c r="C4231" t="s">
        <v>34</v>
      </c>
      <c r="D4231" s="1" t="s">
        <v>113</v>
      </c>
      <c r="E4231" t="s">
        <v>49</v>
      </c>
      <c r="F4231" t="s">
        <v>49</v>
      </c>
      <c r="G4231" t="s">
        <v>49</v>
      </c>
      <c r="H4231" t="s">
        <v>49</v>
      </c>
      <c r="I4231" t="s">
        <v>49</v>
      </c>
      <c r="J4231" t="s">
        <v>49</v>
      </c>
      <c r="K4231" t="s">
        <v>49</v>
      </c>
      <c r="L4231" t="s">
        <v>49</v>
      </c>
      <c r="M4231" t="s">
        <v>49</v>
      </c>
      <c r="N4231" t="s">
        <v>49</v>
      </c>
      <c r="O4231" t="s">
        <v>49</v>
      </c>
      <c r="P4231" t="s">
        <v>49</v>
      </c>
      <c r="Q4231" t="s">
        <v>49</v>
      </c>
      <c r="R4231" t="s">
        <v>49</v>
      </c>
      <c r="S4231" t="s">
        <v>49</v>
      </c>
      <c r="T4231" t="s">
        <v>49</v>
      </c>
      <c r="U4231" t="s">
        <v>49</v>
      </c>
      <c r="V4231" t="s">
        <v>49</v>
      </c>
      <c r="W4231" t="s">
        <v>49</v>
      </c>
      <c r="X4231" t="s">
        <v>49</v>
      </c>
      <c r="Y4231" t="s">
        <v>49</v>
      </c>
      <c r="Z4231" t="s">
        <v>49</v>
      </c>
      <c r="AA4231" t="s">
        <v>49</v>
      </c>
      <c r="AB4231" t="s">
        <v>49</v>
      </c>
      <c r="AC4231" t="s">
        <v>49</v>
      </c>
      <c r="AD4231" t="s">
        <v>49</v>
      </c>
      <c r="AE4231" t="s">
        <v>49</v>
      </c>
      <c r="AF4231" t="s">
        <v>49</v>
      </c>
      <c r="AG4231" t="s">
        <v>49</v>
      </c>
      <c r="AH4231" t="s">
        <v>49</v>
      </c>
      <c r="AI4231" t="s">
        <v>49</v>
      </c>
      <c r="AJ4231" t="s">
        <v>49</v>
      </c>
      <c r="AK4231" t="s">
        <v>49</v>
      </c>
      <c r="AL4231" t="s">
        <v>49</v>
      </c>
      <c r="AM4231" t="s">
        <v>49</v>
      </c>
    </row>
    <row r="4232" spans="1:39" customFormat="1" hidden="1" x14ac:dyDescent="0.2">
      <c r="A4232" t="s">
        <v>305</v>
      </c>
      <c r="B4232" s="1" t="s">
        <v>5</v>
      </c>
      <c r="C4232" t="s">
        <v>358</v>
      </c>
      <c r="D4232" s="1" t="s">
        <v>7</v>
      </c>
      <c r="E4232" t="s">
        <v>49</v>
      </c>
      <c r="F4232" t="s">
        <v>49</v>
      </c>
      <c r="G4232" t="s">
        <v>49</v>
      </c>
      <c r="H4232" t="s">
        <v>49</v>
      </c>
      <c r="I4232" t="s">
        <v>49</v>
      </c>
      <c r="J4232" t="s">
        <v>49</v>
      </c>
      <c r="K4232" t="s">
        <v>49</v>
      </c>
      <c r="L4232" t="s">
        <v>49</v>
      </c>
      <c r="M4232" t="s">
        <v>49</v>
      </c>
      <c r="N4232" t="s">
        <v>49</v>
      </c>
      <c r="O4232" t="s">
        <v>49</v>
      </c>
      <c r="P4232" t="s">
        <v>49</v>
      </c>
      <c r="Q4232" t="s">
        <v>49</v>
      </c>
      <c r="R4232" t="s">
        <v>49</v>
      </c>
      <c r="S4232" t="s">
        <v>49</v>
      </c>
      <c r="T4232" t="s">
        <v>49</v>
      </c>
      <c r="U4232" t="s">
        <v>49</v>
      </c>
      <c r="V4232" t="s">
        <v>49</v>
      </c>
      <c r="W4232" t="s">
        <v>49</v>
      </c>
      <c r="X4232" t="s">
        <v>49</v>
      </c>
      <c r="Y4232" t="s">
        <v>49</v>
      </c>
      <c r="Z4232" t="s">
        <v>49</v>
      </c>
      <c r="AA4232" t="s">
        <v>49</v>
      </c>
      <c r="AB4232" t="s">
        <v>49</v>
      </c>
      <c r="AC4232" t="s">
        <v>49</v>
      </c>
      <c r="AD4232" t="s">
        <v>49</v>
      </c>
      <c r="AE4232" t="s">
        <v>49</v>
      </c>
      <c r="AF4232">
        <v>92.857139587402301</v>
      </c>
      <c r="AG4232">
        <v>92.857139587402301</v>
      </c>
      <c r="AH4232">
        <v>93.809524536132798</v>
      </c>
      <c r="AI4232">
        <v>93.333335876464801</v>
      </c>
      <c r="AJ4232">
        <v>94.285713195800795</v>
      </c>
      <c r="AK4232">
        <v>88.571426391601605</v>
      </c>
      <c r="AL4232">
        <v>88.571426391601605</v>
      </c>
      <c r="AM4232">
        <v>88.679244995117202</v>
      </c>
    </row>
    <row r="4233" spans="1:39" customFormat="1" hidden="1" x14ac:dyDescent="0.2">
      <c r="A4233" t="s">
        <v>305</v>
      </c>
      <c r="B4233" s="1" t="s">
        <v>5</v>
      </c>
      <c r="C4233" t="s">
        <v>143</v>
      </c>
      <c r="D4233" s="1" t="s">
        <v>308</v>
      </c>
      <c r="E4233" t="s">
        <v>49</v>
      </c>
      <c r="F4233" t="s">
        <v>49</v>
      </c>
      <c r="G4233" t="s">
        <v>49</v>
      </c>
      <c r="H4233" t="s">
        <v>49</v>
      </c>
      <c r="I4233" t="s">
        <v>49</v>
      </c>
      <c r="J4233" t="s">
        <v>49</v>
      </c>
      <c r="K4233" t="s">
        <v>49</v>
      </c>
      <c r="L4233" t="s">
        <v>49</v>
      </c>
      <c r="M4233" t="s">
        <v>49</v>
      </c>
      <c r="N4233" t="s">
        <v>49</v>
      </c>
      <c r="O4233" t="s">
        <v>49</v>
      </c>
      <c r="P4233" t="s">
        <v>49</v>
      </c>
      <c r="Q4233" t="s">
        <v>49</v>
      </c>
      <c r="R4233" t="s">
        <v>49</v>
      </c>
      <c r="S4233" t="s">
        <v>49</v>
      </c>
      <c r="T4233" t="s">
        <v>49</v>
      </c>
      <c r="U4233" t="s">
        <v>49</v>
      </c>
      <c r="V4233" t="s">
        <v>49</v>
      </c>
      <c r="W4233" t="s">
        <v>49</v>
      </c>
      <c r="X4233" t="s">
        <v>49</v>
      </c>
      <c r="Y4233" t="s">
        <v>49</v>
      </c>
      <c r="Z4233" t="s">
        <v>49</v>
      </c>
      <c r="AA4233" t="s">
        <v>49</v>
      </c>
      <c r="AB4233" t="s">
        <v>49</v>
      </c>
      <c r="AC4233" t="s">
        <v>49</v>
      </c>
      <c r="AD4233" t="s">
        <v>49</v>
      </c>
      <c r="AE4233" t="s">
        <v>49</v>
      </c>
      <c r="AF4233" t="s">
        <v>49</v>
      </c>
      <c r="AG4233" t="s">
        <v>49</v>
      </c>
      <c r="AH4233" t="s">
        <v>49</v>
      </c>
      <c r="AI4233" t="s">
        <v>49</v>
      </c>
      <c r="AJ4233" t="s">
        <v>49</v>
      </c>
      <c r="AK4233" t="s">
        <v>49</v>
      </c>
      <c r="AL4233" t="s">
        <v>49</v>
      </c>
      <c r="AM4233" t="s">
        <v>49</v>
      </c>
    </row>
    <row r="4234" spans="1:39" customFormat="1" hidden="1" x14ac:dyDescent="0.2">
      <c r="A4234" t="s">
        <v>305</v>
      </c>
      <c r="B4234" s="1" t="s">
        <v>5</v>
      </c>
      <c r="C4234" t="s">
        <v>186</v>
      </c>
      <c r="D4234" s="1" t="s">
        <v>144</v>
      </c>
      <c r="E4234" t="s">
        <v>49</v>
      </c>
      <c r="F4234" t="s">
        <v>49</v>
      </c>
      <c r="G4234" t="s">
        <v>49</v>
      </c>
      <c r="H4234" t="s">
        <v>49</v>
      </c>
      <c r="I4234" t="s">
        <v>49</v>
      </c>
      <c r="J4234" t="s">
        <v>49</v>
      </c>
      <c r="K4234" t="s">
        <v>49</v>
      </c>
      <c r="L4234" t="s">
        <v>49</v>
      </c>
      <c r="M4234" t="s">
        <v>49</v>
      </c>
      <c r="N4234" t="s">
        <v>49</v>
      </c>
      <c r="O4234" t="s">
        <v>49</v>
      </c>
      <c r="P4234" t="s">
        <v>49</v>
      </c>
      <c r="Q4234" t="s">
        <v>49</v>
      </c>
      <c r="R4234" t="s">
        <v>49</v>
      </c>
      <c r="S4234" t="s">
        <v>49</v>
      </c>
      <c r="T4234" t="s">
        <v>49</v>
      </c>
      <c r="U4234" t="s">
        <v>49</v>
      </c>
      <c r="V4234" t="s">
        <v>49</v>
      </c>
      <c r="W4234" t="s">
        <v>49</v>
      </c>
      <c r="X4234" t="s">
        <v>49</v>
      </c>
      <c r="Y4234" t="s">
        <v>49</v>
      </c>
      <c r="Z4234" t="s">
        <v>49</v>
      </c>
      <c r="AA4234" t="s">
        <v>49</v>
      </c>
      <c r="AB4234" t="s">
        <v>49</v>
      </c>
      <c r="AC4234" t="s">
        <v>49</v>
      </c>
      <c r="AD4234" t="s">
        <v>49</v>
      </c>
      <c r="AE4234" t="s">
        <v>49</v>
      </c>
      <c r="AF4234">
        <v>1.73161208629608</v>
      </c>
      <c r="AG4234">
        <v>1.7402141094207799</v>
      </c>
      <c r="AH4234">
        <v>1.76215100288391</v>
      </c>
      <c r="AI4234">
        <v>1.7809095382690401</v>
      </c>
      <c r="AJ4234">
        <v>1.7807098627090501</v>
      </c>
      <c r="AK4234">
        <v>1.2660052776336701</v>
      </c>
      <c r="AL4234">
        <v>1.2798718214035001</v>
      </c>
      <c r="AM4234">
        <v>1.27020359039307</v>
      </c>
    </row>
    <row r="4235" spans="1:39" customFormat="1" hidden="1" x14ac:dyDescent="0.2">
      <c r="A4235" t="s">
        <v>305</v>
      </c>
      <c r="B4235" s="1" t="s">
        <v>5</v>
      </c>
      <c r="C4235" t="s">
        <v>418</v>
      </c>
      <c r="D4235" s="1" t="s">
        <v>461</v>
      </c>
      <c r="E4235" t="s">
        <v>49</v>
      </c>
      <c r="F4235" t="s">
        <v>49</v>
      </c>
      <c r="G4235" t="s">
        <v>49</v>
      </c>
      <c r="H4235" t="s">
        <v>49</v>
      </c>
      <c r="I4235" t="s">
        <v>49</v>
      </c>
      <c r="J4235" t="s">
        <v>49</v>
      </c>
      <c r="K4235" t="s">
        <v>49</v>
      </c>
      <c r="L4235" t="s">
        <v>49</v>
      </c>
      <c r="M4235" t="s">
        <v>49</v>
      </c>
      <c r="N4235" t="s">
        <v>49</v>
      </c>
      <c r="O4235" t="s">
        <v>49</v>
      </c>
      <c r="P4235" t="s">
        <v>49</v>
      </c>
      <c r="Q4235" t="s">
        <v>49</v>
      </c>
      <c r="R4235" t="s">
        <v>49</v>
      </c>
      <c r="S4235" t="s">
        <v>49</v>
      </c>
      <c r="T4235" t="s">
        <v>49</v>
      </c>
      <c r="U4235" t="s">
        <v>49</v>
      </c>
      <c r="V4235" t="s">
        <v>49</v>
      </c>
      <c r="W4235" t="s">
        <v>49</v>
      </c>
      <c r="X4235" t="s">
        <v>49</v>
      </c>
      <c r="Y4235" t="s">
        <v>49</v>
      </c>
      <c r="Z4235" t="s">
        <v>49</v>
      </c>
      <c r="AA4235" t="s">
        <v>49</v>
      </c>
      <c r="AB4235" t="s">
        <v>49</v>
      </c>
      <c r="AC4235" t="s">
        <v>49</v>
      </c>
      <c r="AD4235" t="s">
        <v>49</v>
      </c>
      <c r="AE4235" t="s">
        <v>49</v>
      </c>
      <c r="AF4235" t="s">
        <v>49</v>
      </c>
      <c r="AG4235" t="s">
        <v>49</v>
      </c>
      <c r="AH4235" t="s">
        <v>49</v>
      </c>
      <c r="AI4235" t="s">
        <v>49</v>
      </c>
      <c r="AJ4235" t="s">
        <v>49</v>
      </c>
      <c r="AK4235" t="s">
        <v>49</v>
      </c>
      <c r="AL4235" t="s">
        <v>49</v>
      </c>
      <c r="AM4235" t="s">
        <v>49</v>
      </c>
    </row>
    <row r="4236" spans="1:39" customFormat="1" hidden="1" x14ac:dyDescent="0.2">
      <c r="A4236" t="s">
        <v>305</v>
      </c>
      <c r="B4236" s="1" t="s">
        <v>5</v>
      </c>
      <c r="C4236" t="s">
        <v>507</v>
      </c>
      <c r="D4236" s="1" t="s">
        <v>216</v>
      </c>
      <c r="E4236" t="s">
        <v>49</v>
      </c>
      <c r="F4236" t="s">
        <v>49</v>
      </c>
      <c r="G4236" t="s">
        <v>49</v>
      </c>
      <c r="H4236" t="s">
        <v>49</v>
      </c>
      <c r="I4236" t="s">
        <v>49</v>
      </c>
      <c r="J4236" t="s">
        <v>49</v>
      </c>
      <c r="K4236" t="s">
        <v>49</v>
      </c>
      <c r="L4236" t="s">
        <v>49</v>
      </c>
      <c r="M4236" t="s">
        <v>49</v>
      </c>
      <c r="N4236" t="s">
        <v>49</v>
      </c>
      <c r="O4236" t="s">
        <v>49</v>
      </c>
      <c r="P4236" t="s">
        <v>49</v>
      </c>
      <c r="Q4236" t="s">
        <v>49</v>
      </c>
      <c r="R4236" t="s">
        <v>49</v>
      </c>
      <c r="S4236" t="s">
        <v>49</v>
      </c>
      <c r="T4236" t="s">
        <v>49</v>
      </c>
      <c r="U4236" t="s">
        <v>49</v>
      </c>
      <c r="V4236" t="s">
        <v>49</v>
      </c>
      <c r="W4236" t="s">
        <v>49</v>
      </c>
      <c r="X4236" t="s">
        <v>49</v>
      </c>
      <c r="Y4236" t="s">
        <v>49</v>
      </c>
      <c r="Z4236" t="s">
        <v>49</v>
      </c>
      <c r="AA4236" t="s">
        <v>49</v>
      </c>
      <c r="AB4236" t="s">
        <v>49</v>
      </c>
      <c r="AC4236" t="s">
        <v>49</v>
      </c>
      <c r="AD4236" t="s">
        <v>49</v>
      </c>
      <c r="AE4236" t="s">
        <v>49</v>
      </c>
      <c r="AF4236" t="s">
        <v>49</v>
      </c>
      <c r="AG4236" t="s">
        <v>49</v>
      </c>
      <c r="AH4236" t="s">
        <v>49</v>
      </c>
      <c r="AI4236" t="s">
        <v>49</v>
      </c>
      <c r="AJ4236" t="s">
        <v>49</v>
      </c>
      <c r="AK4236" t="s">
        <v>49</v>
      </c>
      <c r="AL4236" t="s">
        <v>49</v>
      </c>
      <c r="AM4236" t="s">
        <v>49</v>
      </c>
    </row>
    <row r="4237" spans="1:39" customFormat="1" hidden="1" x14ac:dyDescent="0.2">
      <c r="A4237" t="s">
        <v>305</v>
      </c>
      <c r="B4237" s="1" t="s">
        <v>5</v>
      </c>
      <c r="C4237" t="s">
        <v>118</v>
      </c>
      <c r="D4237" s="1" t="s">
        <v>580</v>
      </c>
      <c r="E4237" t="s">
        <v>49</v>
      </c>
      <c r="F4237" t="s">
        <v>49</v>
      </c>
      <c r="G4237" t="s">
        <v>49</v>
      </c>
      <c r="H4237" t="s">
        <v>49</v>
      </c>
      <c r="I4237" t="s">
        <v>49</v>
      </c>
      <c r="J4237" t="s">
        <v>49</v>
      </c>
      <c r="K4237" t="s">
        <v>49</v>
      </c>
      <c r="L4237" t="s">
        <v>49</v>
      </c>
      <c r="M4237" t="s">
        <v>49</v>
      </c>
      <c r="N4237" t="s">
        <v>49</v>
      </c>
      <c r="O4237" t="s">
        <v>49</v>
      </c>
      <c r="P4237" t="s">
        <v>49</v>
      </c>
      <c r="Q4237" t="s">
        <v>49</v>
      </c>
      <c r="R4237" t="s">
        <v>49</v>
      </c>
      <c r="S4237" t="s">
        <v>49</v>
      </c>
      <c r="T4237" t="s">
        <v>49</v>
      </c>
      <c r="U4237" t="s">
        <v>49</v>
      </c>
      <c r="V4237" t="s">
        <v>49</v>
      </c>
      <c r="W4237" t="s">
        <v>49</v>
      </c>
      <c r="X4237" t="s">
        <v>49</v>
      </c>
      <c r="Y4237" t="s">
        <v>49</v>
      </c>
      <c r="Z4237" t="s">
        <v>49</v>
      </c>
      <c r="AA4237" t="s">
        <v>49</v>
      </c>
      <c r="AB4237" t="s">
        <v>49</v>
      </c>
      <c r="AC4237" t="s">
        <v>49</v>
      </c>
      <c r="AD4237" t="s">
        <v>49</v>
      </c>
      <c r="AE4237" t="s">
        <v>49</v>
      </c>
      <c r="AF4237" t="s">
        <v>49</v>
      </c>
      <c r="AG4237" t="s">
        <v>49</v>
      </c>
      <c r="AH4237" t="s">
        <v>49</v>
      </c>
      <c r="AI4237" t="s">
        <v>49</v>
      </c>
      <c r="AJ4237" t="s">
        <v>49</v>
      </c>
      <c r="AK4237" t="s">
        <v>49</v>
      </c>
      <c r="AL4237" t="s">
        <v>49</v>
      </c>
      <c r="AM4237" t="s">
        <v>49</v>
      </c>
    </row>
    <row r="4238" spans="1:39" customFormat="1" hidden="1" x14ac:dyDescent="0.2">
      <c r="A4238" t="s">
        <v>305</v>
      </c>
      <c r="B4238" s="1" t="s">
        <v>5</v>
      </c>
      <c r="C4238" t="s">
        <v>508</v>
      </c>
      <c r="D4238" s="1" t="s">
        <v>500</v>
      </c>
      <c r="E4238" t="s">
        <v>49</v>
      </c>
      <c r="F4238" t="s">
        <v>49</v>
      </c>
      <c r="G4238" t="s">
        <v>49</v>
      </c>
      <c r="H4238" t="s">
        <v>49</v>
      </c>
      <c r="I4238" t="s">
        <v>49</v>
      </c>
      <c r="J4238" t="s">
        <v>49</v>
      </c>
      <c r="K4238" t="s">
        <v>49</v>
      </c>
      <c r="L4238" t="s">
        <v>49</v>
      </c>
      <c r="M4238" t="s">
        <v>49</v>
      </c>
      <c r="N4238" t="s">
        <v>49</v>
      </c>
      <c r="O4238" t="s">
        <v>49</v>
      </c>
      <c r="P4238" t="s">
        <v>49</v>
      </c>
      <c r="Q4238" t="s">
        <v>49</v>
      </c>
      <c r="R4238" t="s">
        <v>49</v>
      </c>
      <c r="S4238" t="s">
        <v>49</v>
      </c>
      <c r="T4238" t="s">
        <v>49</v>
      </c>
      <c r="U4238" t="s">
        <v>49</v>
      </c>
      <c r="V4238" t="s">
        <v>49</v>
      </c>
      <c r="W4238" t="s">
        <v>49</v>
      </c>
      <c r="X4238" t="s">
        <v>49</v>
      </c>
      <c r="Y4238" t="s">
        <v>49</v>
      </c>
      <c r="Z4238" t="s">
        <v>49</v>
      </c>
      <c r="AA4238" t="s">
        <v>49</v>
      </c>
      <c r="AB4238" t="s">
        <v>49</v>
      </c>
      <c r="AC4238" t="s">
        <v>49</v>
      </c>
      <c r="AD4238" t="s">
        <v>49</v>
      </c>
      <c r="AE4238" t="s">
        <v>49</v>
      </c>
      <c r="AF4238" t="s">
        <v>49</v>
      </c>
      <c r="AG4238" t="s">
        <v>49</v>
      </c>
      <c r="AH4238" t="s">
        <v>49</v>
      </c>
      <c r="AI4238" t="s">
        <v>49</v>
      </c>
      <c r="AJ4238" t="s">
        <v>49</v>
      </c>
      <c r="AK4238" t="s">
        <v>49</v>
      </c>
      <c r="AL4238" t="s">
        <v>49</v>
      </c>
      <c r="AM4238" t="s">
        <v>49</v>
      </c>
    </row>
    <row r="4239" spans="1:39" customFormat="1" hidden="1" x14ac:dyDescent="0.2">
      <c r="A4239" t="s">
        <v>305</v>
      </c>
      <c r="B4239" s="1" t="s">
        <v>5</v>
      </c>
      <c r="C4239" t="s">
        <v>528</v>
      </c>
      <c r="D4239" s="1" t="s">
        <v>397</v>
      </c>
      <c r="E4239" t="s">
        <v>49</v>
      </c>
      <c r="F4239" t="s">
        <v>49</v>
      </c>
      <c r="G4239" t="s">
        <v>49</v>
      </c>
      <c r="H4239" t="s">
        <v>49</v>
      </c>
      <c r="I4239" t="s">
        <v>49</v>
      </c>
      <c r="J4239" t="s">
        <v>49</v>
      </c>
      <c r="K4239" t="s">
        <v>49</v>
      </c>
      <c r="L4239" t="s">
        <v>49</v>
      </c>
      <c r="M4239" t="s">
        <v>49</v>
      </c>
      <c r="N4239" t="s">
        <v>49</v>
      </c>
      <c r="O4239" t="s">
        <v>49</v>
      </c>
      <c r="P4239" t="s">
        <v>49</v>
      </c>
      <c r="Q4239" t="s">
        <v>49</v>
      </c>
      <c r="R4239" t="s">
        <v>49</v>
      </c>
      <c r="S4239" t="s">
        <v>49</v>
      </c>
      <c r="T4239" t="s">
        <v>49</v>
      </c>
      <c r="U4239" t="s">
        <v>49</v>
      </c>
      <c r="V4239" t="s">
        <v>49</v>
      </c>
      <c r="W4239" t="s">
        <v>49</v>
      </c>
      <c r="X4239" t="s">
        <v>49</v>
      </c>
      <c r="Y4239" t="s">
        <v>49</v>
      </c>
      <c r="Z4239" t="s">
        <v>49</v>
      </c>
      <c r="AA4239" t="s">
        <v>49</v>
      </c>
      <c r="AB4239" t="s">
        <v>49</v>
      </c>
      <c r="AC4239" t="s">
        <v>49</v>
      </c>
      <c r="AD4239" t="s">
        <v>49</v>
      </c>
      <c r="AE4239" t="s">
        <v>49</v>
      </c>
      <c r="AF4239" t="s">
        <v>49</v>
      </c>
      <c r="AG4239" t="s">
        <v>49</v>
      </c>
      <c r="AH4239" t="s">
        <v>49</v>
      </c>
      <c r="AI4239" t="s">
        <v>49</v>
      </c>
      <c r="AJ4239" t="s">
        <v>49</v>
      </c>
      <c r="AK4239" t="s">
        <v>49</v>
      </c>
      <c r="AL4239" t="s">
        <v>49</v>
      </c>
      <c r="AM4239" t="s">
        <v>49</v>
      </c>
    </row>
    <row r="4240" spans="1:39" customFormat="1" hidden="1" x14ac:dyDescent="0.2">
      <c r="A4240" t="s">
        <v>305</v>
      </c>
      <c r="B4240" s="1" t="s">
        <v>5</v>
      </c>
      <c r="C4240" t="s">
        <v>521</v>
      </c>
      <c r="D4240" s="1" t="s">
        <v>111</v>
      </c>
      <c r="E4240" t="s">
        <v>49</v>
      </c>
      <c r="F4240" t="s">
        <v>49</v>
      </c>
      <c r="G4240" t="s">
        <v>49</v>
      </c>
      <c r="H4240" t="s">
        <v>49</v>
      </c>
      <c r="I4240" t="s">
        <v>49</v>
      </c>
      <c r="J4240" t="s">
        <v>49</v>
      </c>
      <c r="K4240" t="s">
        <v>49</v>
      </c>
      <c r="L4240" t="s">
        <v>49</v>
      </c>
      <c r="M4240" t="s">
        <v>49</v>
      </c>
      <c r="N4240" t="s">
        <v>49</v>
      </c>
      <c r="O4240" t="s">
        <v>49</v>
      </c>
      <c r="P4240" t="s">
        <v>49</v>
      </c>
      <c r="Q4240" t="s">
        <v>49</v>
      </c>
      <c r="R4240" t="s">
        <v>49</v>
      </c>
      <c r="S4240" t="s">
        <v>49</v>
      </c>
      <c r="T4240" t="s">
        <v>49</v>
      </c>
      <c r="U4240" t="s">
        <v>49</v>
      </c>
      <c r="V4240" t="s">
        <v>49</v>
      </c>
      <c r="W4240" t="s">
        <v>49</v>
      </c>
      <c r="X4240" t="s">
        <v>49</v>
      </c>
      <c r="Y4240" t="s">
        <v>49</v>
      </c>
      <c r="Z4240" t="s">
        <v>49</v>
      </c>
      <c r="AA4240" t="s">
        <v>49</v>
      </c>
      <c r="AB4240" t="s">
        <v>49</v>
      </c>
      <c r="AC4240" t="s">
        <v>49</v>
      </c>
      <c r="AD4240" t="s">
        <v>49</v>
      </c>
      <c r="AE4240" t="s">
        <v>49</v>
      </c>
      <c r="AF4240" t="s">
        <v>49</v>
      </c>
      <c r="AG4240" t="s">
        <v>49</v>
      </c>
      <c r="AH4240" t="s">
        <v>49</v>
      </c>
      <c r="AI4240" t="s">
        <v>49</v>
      </c>
      <c r="AJ4240" t="s">
        <v>49</v>
      </c>
      <c r="AK4240" t="s">
        <v>49</v>
      </c>
      <c r="AL4240" t="s">
        <v>49</v>
      </c>
      <c r="AM4240" t="s">
        <v>49</v>
      </c>
    </row>
    <row r="4241" spans="1:39" customFormat="1" hidden="1" x14ac:dyDescent="0.2">
      <c r="A4241" t="s">
        <v>305</v>
      </c>
      <c r="B4241" s="1" t="s">
        <v>5</v>
      </c>
      <c r="C4241" t="s">
        <v>50</v>
      </c>
      <c r="D4241" s="1" t="s">
        <v>569</v>
      </c>
      <c r="E4241" t="s">
        <v>49</v>
      </c>
      <c r="F4241" t="s">
        <v>49</v>
      </c>
      <c r="G4241" t="s">
        <v>49</v>
      </c>
      <c r="H4241" t="s">
        <v>49</v>
      </c>
      <c r="I4241" t="s">
        <v>49</v>
      </c>
      <c r="J4241" t="s">
        <v>49</v>
      </c>
      <c r="K4241" t="s">
        <v>49</v>
      </c>
      <c r="L4241" t="s">
        <v>49</v>
      </c>
      <c r="M4241" t="s">
        <v>49</v>
      </c>
      <c r="N4241" t="s">
        <v>49</v>
      </c>
      <c r="O4241" t="s">
        <v>49</v>
      </c>
      <c r="P4241" t="s">
        <v>49</v>
      </c>
      <c r="Q4241" t="s">
        <v>49</v>
      </c>
      <c r="R4241" t="s">
        <v>49</v>
      </c>
      <c r="S4241" t="s">
        <v>49</v>
      </c>
      <c r="T4241" t="s">
        <v>49</v>
      </c>
      <c r="U4241" t="s">
        <v>49</v>
      </c>
      <c r="V4241" t="s">
        <v>49</v>
      </c>
      <c r="W4241" t="s">
        <v>49</v>
      </c>
      <c r="X4241" t="s">
        <v>49</v>
      </c>
      <c r="Y4241" t="s">
        <v>49</v>
      </c>
      <c r="Z4241" t="s">
        <v>49</v>
      </c>
      <c r="AA4241" t="s">
        <v>49</v>
      </c>
      <c r="AB4241" t="s">
        <v>49</v>
      </c>
      <c r="AC4241" t="s">
        <v>49</v>
      </c>
      <c r="AD4241" t="s">
        <v>49</v>
      </c>
      <c r="AE4241" t="s">
        <v>49</v>
      </c>
      <c r="AF4241" t="s">
        <v>49</v>
      </c>
      <c r="AG4241" t="s">
        <v>49</v>
      </c>
      <c r="AH4241" t="s">
        <v>49</v>
      </c>
      <c r="AI4241" t="s">
        <v>49</v>
      </c>
      <c r="AJ4241" t="s">
        <v>49</v>
      </c>
      <c r="AK4241" t="s">
        <v>49</v>
      </c>
      <c r="AL4241" t="s">
        <v>49</v>
      </c>
      <c r="AM4241" t="s">
        <v>49</v>
      </c>
    </row>
    <row r="4242" spans="1:39" customFormat="1" hidden="1" x14ac:dyDescent="0.2">
      <c r="A4242" t="s">
        <v>305</v>
      </c>
      <c r="B4242" s="1" t="s">
        <v>5</v>
      </c>
      <c r="C4242" t="s">
        <v>229</v>
      </c>
      <c r="D4242" s="1" t="s">
        <v>536</v>
      </c>
      <c r="E4242" t="s">
        <v>49</v>
      </c>
      <c r="F4242" t="s">
        <v>49</v>
      </c>
      <c r="G4242" t="s">
        <v>49</v>
      </c>
      <c r="H4242" t="s">
        <v>49</v>
      </c>
      <c r="I4242" t="s">
        <v>49</v>
      </c>
      <c r="J4242" t="s">
        <v>49</v>
      </c>
      <c r="K4242" t="s">
        <v>49</v>
      </c>
      <c r="L4242" t="s">
        <v>49</v>
      </c>
      <c r="M4242" t="s">
        <v>49</v>
      </c>
      <c r="N4242" t="s">
        <v>49</v>
      </c>
      <c r="O4242" t="s">
        <v>49</v>
      </c>
      <c r="P4242" t="s">
        <v>49</v>
      </c>
      <c r="Q4242" t="s">
        <v>49</v>
      </c>
      <c r="R4242" t="s">
        <v>49</v>
      </c>
      <c r="S4242" t="s">
        <v>49</v>
      </c>
      <c r="T4242" t="s">
        <v>49</v>
      </c>
      <c r="U4242" t="s">
        <v>49</v>
      </c>
      <c r="V4242" t="s">
        <v>49</v>
      </c>
      <c r="W4242" t="s">
        <v>49</v>
      </c>
      <c r="X4242" t="s">
        <v>49</v>
      </c>
      <c r="Y4242" t="s">
        <v>49</v>
      </c>
      <c r="Z4242" t="s">
        <v>49</v>
      </c>
      <c r="AA4242" t="s">
        <v>49</v>
      </c>
      <c r="AB4242" t="s">
        <v>49</v>
      </c>
      <c r="AC4242" t="s">
        <v>49</v>
      </c>
      <c r="AD4242" t="s">
        <v>49</v>
      </c>
      <c r="AE4242" t="s">
        <v>49</v>
      </c>
      <c r="AF4242" t="s">
        <v>49</v>
      </c>
      <c r="AG4242" t="s">
        <v>49</v>
      </c>
      <c r="AH4242" t="s">
        <v>49</v>
      </c>
      <c r="AI4242" t="s">
        <v>49</v>
      </c>
      <c r="AJ4242" t="s">
        <v>49</v>
      </c>
      <c r="AK4242" t="s">
        <v>49</v>
      </c>
      <c r="AL4242" t="s">
        <v>49</v>
      </c>
      <c r="AM4242" t="s">
        <v>49</v>
      </c>
    </row>
    <row r="4243" spans="1:39" customFormat="1" hidden="1" x14ac:dyDescent="0.2">
      <c r="A4243" t="s">
        <v>305</v>
      </c>
      <c r="B4243" s="1" t="s">
        <v>5</v>
      </c>
      <c r="C4243" t="s">
        <v>522</v>
      </c>
      <c r="D4243" s="1" t="s">
        <v>468</v>
      </c>
      <c r="E4243" t="s">
        <v>49</v>
      </c>
      <c r="F4243" t="s">
        <v>49</v>
      </c>
      <c r="G4243" t="s">
        <v>49</v>
      </c>
      <c r="H4243" t="s">
        <v>49</v>
      </c>
      <c r="I4243" t="s">
        <v>49</v>
      </c>
      <c r="J4243" t="s">
        <v>49</v>
      </c>
      <c r="K4243" t="s">
        <v>49</v>
      </c>
      <c r="L4243" t="s">
        <v>49</v>
      </c>
      <c r="M4243" t="s">
        <v>49</v>
      </c>
      <c r="N4243" t="s">
        <v>49</v>
      </c>
      <c r="O4243" t="s">
        <v>49</v>
      </c>
      <c r="P4243" t="s">
        <v>49</v>
      </c>
      <c r="Q4243" t="s">
        <v>49</v>
      </c>
      <c r="R4243" t="s">
        <v>49</v>
      </c>
      <c r="S4243" t="s">
        <v>49</v>
      </c>
      <c r="T4243" t="s">
        <v>49</v>
      </c>
      <c r="U4243" t="s">
        <v>49</v>
      </c>
      <c r="V4243" t="s">
        <v>49</v>
      </c>
      <c r="W4243" t="s">
        <v>49</v>
      </c>
      <c r="X4243" t="s">
        <v>49</v>
      </c>
      <c r="Y4243" t="s">
        <v>49</v>
      </c>
      <c r="Z4243" t="s">
        <v>49</v>
      </c>
      <c r="AA4243" t="s">
        <v>49</v>
      </c>
      <c r="AB4243" t="s">
        <v>49</v>
      </c>
      <c r="AC4243" t="s">
        <v>49</v>
      </c>
      <c r="AD4243" t="s">
        <v>49</v>
      </c>
      <c r="AE4243" t="s">
        <v>49</v>
      </c>
      <c r="AF4243" t="s">
        <v>49</v>
      </c>
      <c r="AG4243" t="s">
        <v>49</v>
      </c>
      <c r="AH4243" t="s">
        <v>49</v>
      </c>
      <c r="AI4243" t="s">
        <v>49</v>
      </c>
      <c r="AJ4243" t="s">
        <v>49</v>
      </c>
      <c r="AK4243" t="s">
        <v>49</v>
      </c>
      <c r="AL4243" t="s">
        <v>49</v>
      </c>
      <c r="AM4243" t="s">
        <v>49</v>
      </c>
    </row>
    <row r="4244" spans="1:39" customFormat="1" hidden="1" x14ac:dyDescent="0.2">
      <c r="A4244" t="s">
        <v>305</v>
      </c>
      <c r="B4244" s="1" t="s">
        <v>5</v>
      </c>
      <c r="C4244" t="s">
        <v>28</v>
      </c>
      <c r="D4244" s="1" t="s">
        <v>553</v>
      </c>
      <c r="E4244" t="s">
        <v>49</v>
      </c>
      <c r="F4244" t="s">
        <v>49</v>
      </c>
      <c r="G4244" t="s">
        <v>49</v>
      </c>
      <c r="H4244" t="s">
        <v>49</v>
      </c>
      <c r="I4244" t="s">
        <v>49</v>
      </c>
      <c r="J4244" t="s">
        <v>49</v>
      </c>
      <c r="K4244" t="s">
        <v>49</v>
      </c>
      <c r="L4244" t="s">
        <v>49</v>
      </c>
      <c r="M4244" t="s">
        <v>49</v>
      </c>
      <c r="N4244" t="s">
        <v>49</v>
      </c>
      <c r="O4244" t="s">
        <v>49</v>
      </c>
      <c r="P4244" t="s">
        <v>49</v>
      </c>
      <c r="Q4244" t="s">
        <v>49</v>
      </c>
      <c r="R4244" t="s">
        <v>49</v>
      </c>
      <c r="S4244" t="s">
        <v>49</v>
      </c>
      <c r="T4244" t="s">
        <v>49</v>
      </c>
      <c r="U4244" t="s">
        <v>49</v>
      </c>
      <c r="V4244" t="s">
        <v>49</v>
      </c>
      <c r="W4244" t="s">
        <v>49</v>
      </c>
      <c r="X4244" t="s">
        <v>49</v>
      </c>
      <c r="Y4244" t="s">
        <v>49</v>
      </c>
      <c r="Z4244" t="s">
        <v>49</v>
      </c>
      <c r="AA4244" t="s">
        <v>49</v>
      </c>
      <c r="AB4244" t="s">
        <v>49</v>
      </c>
      <c r="AC4244" t="s">
        <v>49</v>
      </c>
      <c r="AD4244" t="s">
        <v>49</v>
      </c>
      <c r="AE4244" t="s">
        <v>49</v>
      </c>
      <c r="AF4244" t="s">
        <v>49</v>
      </c>
      <c r="AG4244" t="s">
        <v>49</v>
      </c>
      <c r="AH4244" t="s">
        <v>49</v>
      </c>
      <c r="AI4244" t="s">
        <v>49</v>
      </c>
      <c r="AJ4244" t="s">
        <v>49</v>
      </c>
      <c r="AK4244" t="s">
        <v>49</v>
      </c>
      <c r="AL4244" t="s">
        <v>49</v>
      </c>
      <c r="AM4244" t="s">
        <v>49</v>
      </c>
    </row>
    <row r="4245" spans="1:39" customFormat="1" hidden="1" x14ac:dyDescent="0.2">
      <c r="A4245" t="s">
        <v>305</v>
      </c>
      <c r="B4245" s="1" t="s">
        <v>5</v>
      </c>
      <c r="C4245" t="s">
        <v>342</v>
      </c>
      <c r="D4245" s="1" t="s">
        <v>491</v>
      </c>
      <c r="E4245" t="s">
        <v>49</v>
      </c>
      <c r="F4245" t="s">
        <v>49</v>
      </c>
      <c r="G4245" t="s">
        <v>49</v>
      </c>
      <c r="H4245" t="s">
        <v>49</v>
      </c>
      <c r="I4245" t="s">
        <v>49</v>
      </c>
      <c r="J4245" t="s">
        <v>49</v>
      </c>
      <c r="K4245" t="s">
        <v>49</v>
      </c>
      <c r="L4245" t="s">
        <v>49</v>
      </c>
      <c r="M4245" t="s">
        <v>49</v>
      </c>
      <c r="N4245" t="s">
        <v>49</v>
      </c>
      <c r="O4245" t="s">
        <v>49</v>
      </c>
      <c r="P4245" t="s">
        <v>49</v>
      </c>
      <c r="Q4245" t="s">
        <v>49</v>
      </c>
      <c r="R4245" t="s">
        <v>49</v>
      </c>
      <c r="S4245" t="s">
        <v>49</v>
      </c>
      <c r="T4245" t="s">
        <v>49</v>
      </c>
      <c r="U4245" t="s">
        <v>49</v>
      </c>
      <c r="V4245" t="s">
        <v>49</v>
      </c>
      <c r="W4245" t="s">
        <v>49</v>
      </c>
      <c r="X4245" t="s">
        <v>49</v>
      </c>
      <c r="Y4245" t="s">
        <v>49</v>
      </c>
      <c r="Z4245" t="s">
        <v>49</v>
      </c>
      <c r="AA4245" t="s">
        <v>49</v>
      </c>
      <c r="AB4245" t="s">
        <v>49</v>
      </c>
      <c r="AC4245" t="s">
        <v>49</v>
      </c>
      <c r="AD4245" t="s">
        <v>49</v>
      </c>
      <c r="AE4245" t="s">
        <v>49</v>
      </c>
      <c r="AF4245" t="s">
        <v>49</v>
      </c>
      <c r="AG4245" t="s">
        <v>49</v>
      </c>
      <c r="AH4245" t="s">
        <v>49</v>
      </c>
      <c r="AI4245" t="s">
        <v>49</v>
      </c>
      <c r="AJ4245" t="s">
        <v>49</v>
      </c>
      <c r="AK4245" t="s">
        <v>49</v>
      </c>
      <c r="AL4245" t="s">
        <v>49</v>
      </c>
      <c r="AM4245" t="s">
        <v>49</v>
      </c>
    </row>
    <row r="4246" spans="1:39" customFormat="1" hidden="1" x14ac:dyDescent="0.2">
      <c r="A4246" t="s">
        <v>305</v>
      </c>
      <c r="B4246" s="1" t="s">
        <v>5</v>
      </c>
      <c r="C4246" t="s">
        <v>207</v>
      </c>
      <c r="D4246" s="1" t="s">
        <v>110</v>
      </c>
      <c r="E4246" t="s">
        <v>49</v>
      </c>
      <c r="F4246" t="s">
        <v>49</v>
      </c>
      <c r="G4246" t="s">
        <v>49</v>
      </c>
      <c r="H4246" t="s">
        <v>49</v>
      </c>
      <c r="I4246" t="s">
        <v>49</v>
      </c>
      <c r="J4246" t="s">
        <v>49</v>
      </c>
      <c r="K4246" t="s">
        <v>49</v>
      </c>
      <c r="L4246" t="s">
        <v>49</v>
      </c>
      <c r="M4246" t="s">
        <v>49</v>
      </c>
      <c r="N4246" t="s">
        <v>49</v>
      </c>
      <c r="O4246" t="s">
        <v>49</v>
      </c>
      <c r="P4246" t="s">
        <v>49</v>
      </c>
      <c r="Q4246" t="s">
        <v>49</v>
      </c>
      <c r="R4246" t="s">
        <v>49</v>
      </c>
      <c r="S4246" t="s">
        <v>49</v>
      </c>
      <c r="T4246" t="s">
        <v>49</v>
      </c>
      <c r="U4246" t="s">
        <v>49</v>
      </c>
      <c r="V4246" t="s">
        <v>49</v>
      </c>
      <c r="W4246" t="s">
        <v>49</v>
      </c>
      <c r="X4246" t="s">
        <v>49</v>
      </c>
      <c r="Y4246" t="s">
        <v>49</v>
      </c>
      <c r="Z4246" t="s">
        <v>49</v>
      </c>
      <c r="AA4246" t="s">
        <v>49</v>
      </c>
      <c r="AB4246" t="s">
        <v>49</v>
      </c>
      <c r="AC4246" t="s">
        <v>49</v>
      </c>
      <c r="AD4246" t="s">
        <v>49</v>
      </c>
      <c r="AE4246" t="s">
        <v>49</v>
      </c>
      <c r="AF4246" t="s">
        <v>49</v>
      </c>
      <c r="AG4246" t="s">
        <v>49</v>
      </c>
      <c r="AH4246" t="s">
        <v>49</v>
      </c>
      <c r="AI4246" t="s">
        <v>49</v>
      </c>
      <c r="AJ4246" t="s">
        <v>49</v>
      </c>
      <c r="AK4246" t="s">
        <v>49</v>
      </c>
      <c r="AL4246" t="s">
        <v>49</v>
      </c>
      <c r="AM4246" t="s">
        <v>49</v>
      </c>
    </row>
    <row r="4247" spans="1:39" customFormat="1" hidden="1" x14ac:dyDescent="0.2">
      <c r="A4247" t="s">
        <v>305</v>
      </c>
      <c r="B4247" s="1" t="s">
        <v>5</v>
      </c>
      <c r="C4247" t="s">
        <v>40</v>
      </c>
      <c r="D4247" s="1" t="s">
        <v>286</v>
      </c>
      <c r="E4247" t="s">
        <v>49</v>
      </c>
      <c r="F4247" t="s">
        <v>49</v>
      </c>
      <c r="G4247" t="s">
        <v>49</v>
      </c>
      <c r="H4247" t="s">
        <v>49</v>
      </c>
      <c r="I4247" t="s">
        <v>49</v>
      </c>
      <c r="J4247" t="s">
        <v>49</v>
      </c>
      <c r="K4247" t="s">
        <v>49</v>
      </c>
      <c r="L4247" t="s">
        <v>49</v>
      </c>
      <c r="M4247" t="s">
        <v>49</v>
      </c>
      <c r="N4247" t="s">
        <v>49</v>
      </c>
      <c r="O4247" t="s">
        <v>49</v>
      </c>
      <c r="P4247" t="s">
        <v>49</v>
      </c>
      <c r="Q4247" t="s">
        <v>49</v>
      </c>
      <c r="R4247" t="s">
        <v>49</v>
      </c>
      <c r="S4247" t="s">
        <v>49</v>
      </c>
      <c r="T4247" t="s">
        <v>49</v>
      </c>
      <c r="U4247" t="s">
        <v>49</v>
      </c>
      <c r="V4247" t="s">
        <v>49</v>
      </c>
      <c r="W4247" t="s">
        <v>49</v>
      </c>
      <c r="X4247" t="s">
        <v>49</v>
      </c>
      <c r="Y4247" t="s">
        <v>49</v>
      </c>
      <c r="Z4247" t="s">
        <v>49</v>
      </c>
      <c r="AA4247" t="s">
        <v>49</v>
      </c>
      <c r="AB4247" t="s">
        <v>49</v>
      </c>
      <c r="AC4247" t="s">
        <v>49</v>
      </c>
      <c r="AD4247" t="s">
        <v>49</v>
      </c>
      <c r="AE4247" t="s">
        <v>49</v>
      </c>
      <c r="AF4247" t="s">
        <v>49</v>
      </c>
      <c r="AG4247" t="s">
        <v>49</v>
      </c>
      <c r="AH4247" t="s">
        <v>49</v>
      </c>
      <c r="AI4247" t="s">
        <v>49</v>
      </c>
      <c r="AJ4247" t="s">
        <v>49</v>
      </c>
      <c r="AK4247" t="s">
        <v>49</v>
      </c>
      <c r="AL4247" t="s">
        <v>49</v>
      </c>
      <c r="AM4247" t="s">
        <v>49</v>
      </c>
    </row>
    <row r="4248" spans="1:39" customFormat="1" hidden="1" x14ac:dyDescent="0.2">
      <c r="A4248" t="s">
        <v>305</v>
      </c>
      <c r="B4248" s="1" t="s">
        <v>5</v>
      </c>
      <c r="C4248" t="s">
        <v>445</v>
      </c>
      <c r="D4248" s="1" t="s">
        <v>307</v>
      </c>
      <c r="E4248" t="s">
        <v>49</v>
      </c>
      <c r="F4248" t="s">
        <v>49</v>
      </c>
      <c r="G4248" t="s">
        <v>49</v>
      </c>
      <c r="H4248" t="s">
        <v>49</v>
      </c>
      <c r="I4248" t="s">
        <v>49</v>
      </c>
      <c r="J4248" t="s">
        <v>49</v>
      </c>
      <c r="K4248" t="s">
        <v>49</v>
      </c>
      <c r="L4248" t="s">
        <v>49</v>
      </c>
      <c r="M4248" t="s">
        <v>49</v>
      </c>
      <c r="N4248" t="s">
        <v>49</v>
      </c>
      <c r="O4248" t="s">
        <v>49</v>
      </c>
      <c r="P4248" t="s">
        <v>49</v>
      </c>
      <c r="Q4248" t="s">
        <v>49</v>
      </c>
      <c r="R4248" t="s">
        <v>49</v>
      </c>
      <c r="S4248" t="s">
        <v>49</v>
      </c>
      <c r="T4248" t="s">
        <v>49</v>
      </c>
      <c r="U4248" t="s">
        <v>49</v>
      </c>
      <c r="V4248" t="s">
        <v>49</v>
      </c>
      <c r="W4248" t="s">
        <v>49</v>
      </c>
      <c r="X4248" t="s">
        <v>49</v>
      </c>
      <c r="Y4248" t="s">
        <v>49</v>
      </c>
      <c r="Z4248" t="s">
        <v>49</v>
      </c>
      <c r="AA4248" t="s">
        <v>49</v>
      </c>
      <c r="AB4248" t="s">
        <v>49</v>
      </c>
      <c r="AC4248" t="s">
        <v>49</v>
      </c>
      <c r="AD4248" t="s">
        <v>49</v>
      </c>
      <c r="AE4248" t="s">
        <v>49</v>
      </c>
      <c r="AF4248" t="s">
        <v>49</v>
      </c>
      <c r="AG4248" t="s">
        <v>49</v>
      </c>
      <c r="AH4248" t="s">
        <v>49</v>
      </c>
      <c r="AI4248" t="s">
        <v>49</v>
      </c>
      <c r="AJ4248" t="s">
        <v>49</v>
      </c>
      <c r="AK4248" t="s">
        <v>49</v>
      </c>
      <c r="AL4248" t="s">
        <v>49</v>
      </c>
      <c r="AM4248" t="s">
        <v>49</v>
      </c>
    </row>
    <row r="4249" spans="1:39" customFormat="1" hidden="1" x14ac:dyDescent="0.2">
      <c r="A4249" t="s">
        <v>305</v>
      </c>
      <c r="B4249" s="1" t="s">
        <v>5</v>
      </c>
      <c r="C4249" t="s">
        <v>394</v>
      </c>
      <c r="D4249" s="1" t="s">
        <v>281</v>
      </c>
      <c r="E4249">
        <v>17.809519999999999</v>
      </c>
      <c r="F4249">
        <v>16.77524</v>
      </c>
      <c r="G4249" t="s">
        <v>49</v>
      </c>
      <c r="H4249" t="s">
        <v>49</v>
      </c>
      <c r="I4249">
        <v>16.987970000000001</v>
      </c>
      <c r="J4249" t="s">
        <v>49</v>
      </c>
      <c r="K4249" t="s">
        <v>49</v>
      </c>
      <c r="L4249">
        <v>16.669969999999999</v>
      </c>
      <c r="M4249">
        <v>16.648340000000001</v>
      </c>
      <c r="N4249">
        <v>15.31995</v>
      </c>
      <c r="O4249">
        <v>16.846080000000001</v>
      </c>
      <c r="P4249">
        <v>17.23434</v>
      </c>
      <c r="Q4249">
        <v>15.753019999999999</v>
      </c>
      <c r="R4249" t="s">
        <v>49</v>
      </c>
      <c r="S4249" t="s">
        <v>49</v>
      </c>
      <c r="T4249" t="s">
        <v>49</v>
      </c>
      <c r="U4249">
        <v>15.39129</v>
      </c>
      <c r="V4249" t="s">
        <v>49</v>
      </c>
      <c r="W4249" t="s">
        <v>49</v>
      </c>
      <c r="X4249" t="s">
        <v>49</v>
      </c>
      <c r="Y4249" t="s">
        <v>49</v>
      </c>
      <c r="Z4249">
        <v>15.051830000000001</v>
      </c>
      <c r="AA4249">
        <v>15.25156</v>
      </c>
      <c r="AB4249">
        <v>11.886240000000001</v>
      </c>
      <c r="AC4249">
        <v>10.25539</v>
      </c>
      <c r="AD4249">
        <v>13.11917</v>
      </c>
      <c r="AE4249">
        <v>15.994009999999999</v>
      </c>
      <c r="AF4249" t="s">
        <v>49</v>
      </c>
      <c r="AG4249">
        <v>12.70133</v>
      </c>
      <c r="AH4249" t="s">
        <v>49</v>
      </c>
      <c r="AI4249" t="s">
        <v>49</v>
      </c>
      <c r="AJ4249" t="s">
        <v>49</v>
      </c>
      <c r="AK4249" t="s">
        <v>49</v>
      </c>
      <c r="AL4249" t="s">
        <v>49</v>
      </c>
      <c r="AM4249" t="s">
        <v>49</v>
      </c>
    </row>
    <row r="4250" spans="1:39" customFormat="1" hidden="1" x14ac:dyDescent="0.2">
      <c r="A4250" t="s">
        <v>305</v>
      </c>
      <c r="B4250" s="1" t="s">
        <v>5</v>
      </c>
      <c r="C4250" t="s">
        <v>163</v>
      </c>
      <c r="D4250" s="1" t="s">
        <v>190</v>
      </c>
      <c r="E4250" t="s">
        <v>49</v>
      </c>
      <c r="F4250" t="s">
        <v>49</v>
      </c>
      <c r="G4250" t="s">
        <v>49</v>
      </c>
      <c r="H4250" t="s">
        <v>49</v>
      </c>
      <c r="I4250" t="s">
        <v>49</v>
      </c>
      <c r="J4250" t="s">
        <v>49</v>
      </c>
      <c r="K4250" t="s">
        <v>49</v>
      </c>
      <c r="L4250" t="s">
        <v>49</v>
      </c>
      <c r="M4250" t="s">
        <v>49</v>
      </c>
      <c r="N4250" t="s">
        <v>49</v>
      </c>
      <c r="O4250" t="s">
        <v>49</v>
      </c>
      <c r="P4250" t="s">
        <v>49</v>
      </c>
      <c r="Q4250" t="s">
        <v>49</v>
      </c>
      <c r="R4250" t="s">
        <v>49</v>
      </c>
      <c r="S4250" t="s">
        <v>49</v>
      </c>
      <c r="T4250" t="s">
        <v>49</v>
      </c>
      <c r="U4250" t="s">
        <v>49</v>
      </c>
      <c r="V4250" t="s">
        <v>49</v>
      </c>
      <c r="W4250" t="s">
        <v>49</v>
      </c>
      <c r="X4250" t="s">
        <v>49</v>
      </c>
      <c r="Y4250" t="s">
        <v>49</v>
      </c>
      <c r="Z4250" t="s">
        <v>49</v>
      </c>
      <c r="AA4250" t="s">
        <v>49</v>
      </c>
      <c r="AB4250" t="s">
        <v>49</v>
      </c>
      <c r="AC4250" t="s">
        <v>49</v>
      </c>
      <c r="AD4250" t="s">
        <v>49</v>
      </c>
      <c r="AE4250" t="s">
        <v>49</v>
      </c>
      <c r="AF4250" t="s">
        <v>49</v>
      </c>
      <c r="AG4250" t="s">
        <v>49</v>
      </c>
      <c r="AH4250" t="s">
        <v>49</v>
      </c>
      <c r="AI4250" t="s">
        <v>49</v>
      </c>
      <c r="AJ4250" t="s">
        <v>49</v>
      </c>
      <c r="AK4250" t="s">
        <v>49</v>
      </c>
      <c r="AL4250" t="s">
        <v>49</v>
      </c>
      <c r="AM4250" t="s">
        <v>49</v>
      </c>
    </row>
    <row r="4251" spans="1:39" customFormat="1" hidden="1" x14ac:dyDescent="0.2">
      <c r="A4251" t="s">
        <v>305</v>
      </c>
      <c r="B4251" s="1" t="s">
        <v>5</v>
      </c>
      <c r="C4251" t="s">
        <v>427</v>
      </c>
      <c r="D4251" s="1" t="s">
        <v>225</v>
      </c>
      <c r="E4251" t="s">
        <v>49</v>
      </c>
      <c r="F4251" t="s">
        <v>49</v>
      </c>
      <c r="G4251" t="s">
        <v>49</v>
      </c>
      <c r="H4251" t="s">
        <v>49</v>
      </c>
      <c r="I4251" t="s">
        <v>49</v>
      </c>
      <c r="J4251" t="s">
        <v>49</v>
      </c>
      <c r="K4251" t="s">
        <v>49</v>
      </c>
      <c r="L4251" t="s">
        <v>49</v>
      </c>
      <c r="M4251" t="s">
        <v>49</v>
      </c>
      <c r="N4251" t="s">
        <v>49</v>
      </c>
      <c r="O4251" t="s">
        <v>49</v>
      </c>
      <c r="P4251" t="s">
        <v>49</v>
      </c>
      <c r="Q4251" t="s">
        <v>49</v>
      </c>
      <c r="R4251" t="s">
        <v>49</v>
      </c>
      <c r="S4251" t="s">
        <v>49</v>
      </c>
      <c r="T4251" t="s">
        <v>49</v>
      </c>
      <c r="U4251" t="s">
        <v>49</v>
      </c>
      <c r="V4251" t="s">
        <v>49</v>
      </c>
      <c r="W4251" t="s">
        <v>49</v>
      </c>
      <c r="X4251" t="s">
        <v>49</v>
      </c>
      <c r="Y4251" t="s">
        <v>49</v>
      </c>
      <c r="Z4251" t="s">
        <v>49</v>
      </c>
      <c r="AA4251" t="s">
        <v>49</v>
      </c>
      <c r="AB4251" t="s">
        <v>49</v>
      </c>
      <c r="AC4251" t="s">
        <v>49</v>
      </c>
      <c r="AD4251" t="s">
        <v>49</v>
      </c>
      <c r="AE4251" t="s">
        <v>49</v>
      </c>
      <c r="AF4251" t="s">
        <v>49</v>
      </c>
      <c r="AG4251" t="s">
        <v>49</v>
      </c>
      <c r="AH4251" t="s">
        <v>49</v>
      </c>
      <c r="AI4251" t="s">
        <v>49</v>
      </c>
      <c r="AJ4251" t="s">
        <v>49</v>
      </c>
      <c r="AK4251" t="s">
        <v>49</v>
      </c>
      <c r="AL4251" t="s">
        <v>49</v>
      </c>
      <c r="AM4251" t="s">
        <v>49</v>
      </c>
    </row>
    <row r="4252" spans="1:39" customFormat="1" hidden="1" x14ac:dyDescent="0.2">
      <c r="A4252" t="s">
        <v>305</v>
      </c>
      <c r="B4252" s="1" t="s">
        <v>5</v>
      </c>
      <c r="C4252" t="s">
        <v>18</v>
      </c>
      <c r="D4252" s="1" t="s">
        <v>374</v>
      </c>
      <c r="E4252" t="s">
        <v>49</v>
      </c>
      <c r="F4252" t="s">
        <v>49</v>
      </c>
      <c r="G4252" t="s">
        <v>49</v>
      </c>
      <c r="H4252" t="s">
        <v>49</v>
      </c>
      <c r="I4252" t="s">
        <v>49</v>
      </c>
      <c r="J4252" t="s">
        <v>49</v>
      </c>
      <c r="K4252" t="s">
        <v>49</v>
      </c>
      <c r="L4252" t="s">
        <v>49</v>
      </c>
      <c r="M4252" t="s">
        <v>49</v>
      </c>
      <c r="N4252" t="s">
        <v>49</v>
      </c>
      <c r="O4252" t="s">
        <v>49</v>
      </c>
      <c r="P4252" t="s">
        <v>49</v>
      </c>
      <c r="Q4252" t="s">
        <v>49</v>
      </c>
      <c r="R4252" t="s">
        <v>49</v>
      </c>
      <c r="S4252" t="s">
        <v>49</v>
      </c>
      <c r="T4252" t="s">
        <v>49</v>
      </c>
      <c r="U4252" t="s">
        <v>49</v>
      </c>
      <c r="V4252" t="s">
        <v>49</v>
      </c>
      <c r="W4252" t="s">
        <v>49</v>
      </c>
      <c r="X4252" t="s">
        <v>49</v>
      </c>
      <c r="Y4252" t="s">
        <v>49</v>
      </c>
      <c r="Z4252" t="s">
        <v>49</v>
      </c>
      <c r="AA4252" t="s">
        <v>49</v>
      </c>
      <c r="AB4252" t="s">
        <v>49</v>
      </c>
      <c r="AC4252" t="s">
        <v>49</v>
      </c>
      <c r="AD4252" t="s">
        <v>49</v>
      </c>
      <c r="AE4252" t="s">
        <v>49</v>
      </c>
      <c r="AF4252" t="s">
        <v>49</v>
      </c>
      <c r="AG4252" t="s">
        <v>49</v>
      </c>
      <c r="AH4252" t="s">
        <v>49</v>
      </c>
      <c r="AI4252" t="s">
        <v>49</v>
      </c>
      <c r="AJ4252" t="s">
        <v>49</v>
      </c>
      <c r="AK4252" t="s">
        <v>49</v>
      </c>
      <c r="AL4252" t="s">
        <v>49</v>
      </c>
      <c r="AM4252" t="s">
        <v>49</v>
      </c>
    </row>
    <row r="4253" spans="1:39" customFormat="1" hidden="1" x14ac:dyDescent="0.2">
      <c r="A4253" t="s">
        <v>305</v>
      </c>
      <c r="B4253" s="1" t="s">
        <v>5</v>
      </c>
      <c r="C4253" t="s">
        <v>437</v>
      </c>
      <c r="D4253" s="1" t="s">
        <v>561</v>
      </c>
      <c r="E4253" t="s">
        <v>49</v>
      </c>
      <c r="F4253" t="s">
        <v>49</v>
      </c>
      <c r="G4253" t="s">
        <v>49</v>
      </c>
      <c r="H4253" t="s">
        <v>49</v>
      </c>
      <c r="I4253" t="s">
        <v>49</v>
      </c>
      <c r="J4253" t="s">
        <v>49</v>
      </c>
      <c r="K4253" t="s">
        <v>49</v>
      </c>
      <c r="L4253" t="s">
        <v>49</v>
      </c>
      <c r="M4253" t="s">
        <v>49</v>
      </c>
      <c r="N4253" t="s">
        <v>49</v>
      </c>
      <c r="O4253" t="s">
        <v>49</v>
      </c>
      <c r="P4253" t="s">
        <v>49</v>
      </c>
      <c r="Q4253" t="s">
        <v>49</v>
      </c>
      <c r="R4253" t="s">
        <v>49</v>
      </c>
      <c r="S4253" t="s">
        <v>49</v>
      </c>
      <c r="T4253" t="s">
        <v>49</v>
      </c>
      <c r="U4253" t="s">
        <v>49</v>
      </c>
      <c r="V4253" t="s">
        <v>49</v>
      </c>
      <c r="W4253" t="s">
        <v>49</v>
      </c>
      <c r="X4253" t="s">
        <v>49</v>
      </c>
      <c r="Y4253" t="s">
        <v>49</v>
      </c>
      <c r="Z4253" t="s">
        <v>49</v>
      </c>
      <c r="AA4253" t="s">
        <v>49</v>
      </c>
      <c r="AB4253" t="s">
        <v>49</v>
      </c>
      <c r="AC4253" t="s">
        <v>49</v>
      </c>
      <c r="AD4253" t="s">
        <v>49</v>
      </c>
      <c r="AE4253" t="s">
        <v>49</v>
      </c>
      <c r="AF4253" t="s">
        <v>49</v>
      </c>
      <c r="AG4253" t="s">
        <v>49</v>
      </c>
      <c r="AH4253" t="s">
        <v>49</v>
      </c>
      <c r="AI4253" t="s">
        <v>49</v>
      </c>
      <c r="AJ4253" t="s">
        <v>49</v>
      </c>
      <c r="AK4253" t="s">
        <v>49</v>
      </c>
      <c r="AL4253" t="s">
        <v>49</v>
      </c>
      <c r="AM4253" t="s">
        <v>49</v>
      </c>
    </row>
    <row r="4254" spans="1:39" customFormat="1" hidden="1" x14ac:dyDescent="0.2">
      <c r="A4254" t="s">
        <v>305</v>
      </c>
      <c r="B4254" s="1" t="s">
        <v>5</v>
      </c>
      <c r="C4254" t="s">
        <v>327</v>
      </c>
      <c r="D4254" s="1" t="s">
        <v>58</v>
      </c>
      <c r="E4254" t="s">
        <v>49</v>
      </c>
      <c r="F4254" t="s">
        <v>49</v>
      </c>
      <c r="G4254" t="s">
        <v>49</v>
      </c>
      <c r="H4254" t="s">
        <v>49</v>
      </c>
      <c r="I4254" t="s">
        <v>49</v>
      </c>
      <c r="J4254" t="s">
        <v>49</v>
      </c>
      <c r="K4254" t="s">
        <v>49</v>
      </c>
      <c r="L4254" t="s">
        <v>49</v>
      </c>
      <c r="M4254" t="s">
        <v>49</v>
      </c>
      <c r="N4254" t="s">
        <v>49</v>
      </c>
      <c r="O4254" t="s">
        <v>49</v>
      </c>
      <c r="P4254" t="s">
        <v>49</v>
      </c>
      <c r="Q4254" t="s">
        <v>49</v>
      </c>
      <c r="R4254" t="s">
        <v>49</v>
      </c>
      <c r="S4254" t="s">
        <v>49</v>
      </c>
      <c r="T4254" t="s">
        <v>49</v>
      </c>
      <c r="U4254" t="s">
        <v>49</v>
      </c>
      <c r="V4254" t="s">
        <v>49</v>
      </c>
      <c r="W4254" t="s">
        <v>49</v>
      </c>
      <c r="X4254" t="s">
        <v>49</v>
      </c>
      <c r="Y4254" t="s">
        <v>49</v>
      </c>
      <c r="Z4254" t="s">
        <v>49</v>
      </c>
      <c r="AA4254" t="s">
        <v>49</v>
      </c>
      <c r="AB4254" t="s">
        <v>49</v>
      </c>
      <c r="AC4254" t="s">
        <v>49</v>
      </c>
      <c r="AD4254" t="s">
        <v>49</v>
      </c>
      <c r="AE4254" t="s">
        <v>49</v>
      </c>
      <c r="AF4254" t="s">
        <v>49</v>
      </c>
      <c r="AG4254" t="s">
        <v>49</v>
      </c>
      <c r="AH4254" t="s">
        <v>49</v>
      </c>
      <c r="AI4254" t="s">
        <v>49</v>
      </c>
      <c r="AJ4254" t="s">
        <v>49</v>
      </c>
      <c r="AK4254" t="s">
        <v>49</v>
      </c>
      <c r="AL4254" t="s">
        <v>49</v>
      </c>
      <c r="AM4254" t="s">
        <v>49</v>
      </c>
    </row>
    <row r="4255" spans="1:39" customFormat="1" hidden="1" x14ac:dyDescent="0.2">
      <c r="A4255" t="s">
        <v>305</v>
      </c>
      <c r="B4255" s="1" t="s">
        <v>5</v>
      </c>
      <c r="C4255" t="s">
        <v>571</v>
      </c>
      <c r="D4255" s="1" t="s">
        <v>92</v>
      </c>
      <c r="E4255">
        <v>67.789710884736877</v>
      </c>
      <c r="F4255">
        <v>70.03245636125483</v>
      </c>
      <c r="G4255">
        <v>71.881706250303907</v>
      </c>
      <c r="H4255">
        <v>73.707370391227556</v>
      </c>
      <c r="I4255">
        <v>75.281673086021357</v>
      </c>
      <c r="J4255">
        <v>76.44856378065333</v>
      </c>
      <c r="K4255">
        <v>77.477302559973836</v>
      </c>
      <c r="L4255">
        <v>78.490636393359068</v>
      </c>
      <c r="M4255">
        <v>79.750080252898471</v>
      </c>
      <c r="N4255">
        <v>80.55878707073883</v>
      </c>
      <c r="O4255">
        <v>81.284558145273323</v>
      </c>
      <c r="P4255">
        <v>81.322150738445401</v>
      </c>
      <c r="Q4255">
        <v>82.4611634089229</v>
      </c>
      <c r="R4255">
        <v>83.820862442660413</v>
      </c>
      <c r="S4255">
        <v>85.815939657325615</v>
      </c>
      <c r="T4255">
        <v>87.428143206827684</v>
      </c>
      <c r="U4255">
        <v>88.81806691260104</v>
      </c>
      <c r="V4255">
        <v>88.99250619217689</v>
      </c>
      <c r="W4255">
        <v>90.914889592202513</v>
      </c>
      <c r="X4255">
        <v>93.239804268399979</v>
      </c>
      <c r="Y4255">
        <v>95.525859540452672</v>
      </c>
      <c r="Z4255">
        <v>95.580163383354133</v>
      </c>
      <c r="AA4255">
        <v>96.5891376296685</v>
      </c>
      <c r="AB4255">
        <v>97.525193971283329</v>
      </c>
      <c r="AC4255">
        <v>98.65801439102988</v>
      </c>
      <c r="AD4255">
        <v>99.427926839094354</v>
      </c>
      <c r="AE4255">
        <v>100</v>
      </c>
      <c r="AF4255">
        <v>101.13797243776995</v>
      </c>
      <c r="AG4255">
        <v>101.29921873646649</v>
      </c>
      <c r="AH4255">
        <v>102.1972498474132</v>
      </c>
      <c r="AI4255">
        <v>103.21055841691515</v>
      </c>
      <c r="AJ4255">
        <v>104.53090332805071</v>
      </c>
      <c r="AK4255">
        <v>107.44186893424863</v>
      </c>
      <c r="AL4255">
        <v>108.87410869434957</v>
      </c>
      <c r="AM4255" t="s">
        <v>49</v>
      </c>
    </row>
    <row r="4256" spans="1:39" customFormat="1" hidden="1" x14ac:dyDescent="0.2">
      <c r="A4256" t="s">
        <v>305</v>
      </c>
      <c r="B4256" s="1" t="s">
        <v>5</v>
      </c>
      <c r="C4256" t="s">
        <v>182</v>
      </c>
      <c r="D4256" s="1" t="s">
        <v>373</v>
      </c>
      <c r="E4256">
        <v>4.5986014753521545</v>
      </c>
      <c r="F4256">
        <v>4.1636593103913526</v>
      </c>
      <c r="G4256">
        <v>2.6434541705394849</v>
      </c>
      <c r="H4256">
        <v>1.0151282413274316</v>
      </c>
      <c r="I4256">
        <v>1.3666396730978647</v>
      </c>
      <c r="J4256">
        <v>-0.91391880183739715</v>
      </c>
      <c r="K4256">
        <v>2.2156246895834073</v>
      </c>
      <c r="L4256">
        <v>2.1171512927233209</v>
      </c>
      <c r="M4256">
        <v>1.1107327489538079</v>
      </c>
      <c r="N4256">
        <v>2.2372487513952564</v>
      </c>
      <c r="O4256">
        <v>3.5032652887007742</v>
      </c>
      <c r="P4256">
        <v>3.3005414611817088</v>
      </c>
      <c r="Q4256">
        <v>3.9102291764120878</v>
      </c>
      <c r="R4256">
        <v>2.187734090617738</v>
      </c>
      <c r="S4256">
        <v>1.0264956389988811</v>
      </c>
      <c r="T4256">
        <v>1.0875367488713721</v>
      </c>
      <c r="U4256">
        <v>2.4704841678611587</v>
      </c>
      <c r="V4256">
        <v>1.8954135204132427</v>
      </c>
      <c r="W4256">
        <v>5.8039376359938757</v>
      </c>
      <c r="X4256">
        <v>14.42889802846517</v>
      </c>
      <c r="Y4256">
        <v>0.66683500332432288</v>
      </c>
      <c r="Z4256">
        <v>-11.299999464199644</v>
      </c>
      <c r="AA4256">
        <v>2.0999990500684618</v>
      </c>
      <c r="AB4256">
        <v>7.0000000238562308</v>
      </c>
      <c r="AC4256">
        <v>1.0122179612949083</v>
      </c>
      <c r="AD4256">
        <v>9.5748907429479573</v>
      </c>
      <c r="AE4256">
        <v>7.1891870115220513</v>
      </c>
      <c r="AF4256">
        <v>4.8634732114333019</v>
      </c>
      <c r="AG4256">
        <v>3.4515510474722504</v>
      </c>
      <c r="AH4256">
        <v>-3.5009614218649858</v>
      </c>
      <c r="AI4256">
        <v>5.9562704197034293</v>
      </c>
      <c r="AJ4256">
        <v>6.9056654920032372</v>
      </c>
      <c r="AK4256">
        <v>-12.965134706814581</v>
      </c>
      <c r="AL4256">
        <v>21.553560698483224</v>
      </c>
      <c r="AM4256" t="s">
        <v>49</v>
      </c>
    </row>
    <row r="4257" spans="1:39" customFormat="1" hidden="1" x14ac:dyDescent="0.2">
      <c r="A4257" t="s">
        <v>305</v>
      </c>
      <c r="B4257" s="1" t="s">
        <v>5</v>
      </c>
      <c r="C4257" t="s">
        <v>32</v>
      </c>
      <c r="D4257" s="1" t="s">
        <v>379</v>
      </c>
      <c r="E4257">
        <v>100916.42394027721</v>
      </c>
      <c r="F4257">
        <v>104153.66012092505</v>
      </c>
      <c r="G4257">
        <v>106022.16265348351</v>
      </c>
      <c r="H4257">
        <v>106274.9669026776</v>
      </c>
      <c r="I4257">
        <v>106922.74844081754</v>
      </c>
      <c r="J4257">
        <v>105160.12170850736</v>
      </c>
      <c r="K4257">
        <v>106702.46366738794</v>
      </c>
      <c r="L4257">
        <v>108168.93042239442</v>
      </c>
      <c r="M4257">
        <v>108553.19760307804</v>
      </c>
      <c r="N4257">
        <v>110117.36106750266</v>
      </c>
      <c r="O4257">
        <v>113122.25953268631</v>
      </c>
      <c r="P4257">
        <v>116188.55022578234</v>
      </c>
      <c r="Q4257">
        <v>120467.75194570156</v>
      </c>
      <c r="R4257">
        <v>123182.9469684314</v>
      </c>
      <c r="S4257">
        <v>124670.2870859191</v>
      </c>
      <c r="T4257">
        <v>126299.10867465656</v>
      </c>
      <c r="U4257">
        <v>129740.48772967367</v>
      </c>
      <c r="V4257">
        <v>132590.35233334042</v>
      </c>
      <c r="W4257">
        <v>140855.52897261735</v>
      </c>
      <c r="X4257">
        <v>162131.62559855389</v>
      </c>
      <c r="Y4257">
        <v>163012.99891993275</v>
      </c>
      <c r="Z4257">
        <v>142187.19237142749</v>
      </c>
      <c r="AA4257">
        <v>141773.29338368092</v>
      </c>
      <c r="AB4257">
        <v>148269.76379312912</v>
      </c>
      <c r="AC4257">
        <v>146511.87998162812</v>
      </c>
      <c r="AD4257">
        <v>157254.65249996301</v>
      </c>
      <c r="AE4257">
        <v>165362.43193983581</v>
      </c>
      <c r="AF4257">
        <v>170338.60036809705</v>
      </c>
      <c r="AG4257">
        <v>174739.57784809713</v>
      </c>
      <c r="AH4257">
        <v>168744.91498047905</v>
      </c>
      <c r="AI4257">
        <v>178868.24645956277</v>
      </c>
      <c r="AJ4257">
        <v>191194.47237544367</v>
      </c>
      <c r="AK4257">
        <v>166910.63061886485</v>
      </c>
      <c r="AL4257">
        <v>204190.97340701174</v>
      </c>
      <c r="AM4257" t="s">
        <v>49</v>
      </c>
    </row>
    <row r="4258" spans="1:39" customFormat="1" hidden="1" x14ac:dyDescent="0.2">
      <c r="A4258" t="s">
        <v>305</v>
      </c>
      <c r="B4258" s="1" t="s">
        <v>5</v>
      </c>
      <c r="C4258" t="s">
        <v>261</v>
      </c>
      <c r="D4258" s="1" t="s">
        <v>162</v>
      </c>
      <c r="E4258" t="s">
        <v>49</v>
      </c>
      <c r="F4258" t="s">
        <v>49</v>
      </c>
      <c r="G4258" t="s">
        <v>49</v>
      </c>
      <c r="H4258" t="s">
        <v>49</v>
      </c>
      <c r="I4258" t="s">
        <v>49</v>
      </c>
      <c r="J4258" t="s">
        <v>49</v>
      </c>
      <c r="K4258" t="s">
        <v>49</v>
      </c>
      <c r="L4258" t="s">
        <v>49</v>
      </c>
      <c r="M4258" t="s">
        <v>49</v>
      </c>
      <c r="N4258" t="s">
        <v>49</v>
      </c>
      <c r="O4258" t="s">
        <v>49</v>
      </c>
      <c r="P4258" t="s">
        <v>49</v>
      </c>
      <c r="Q4258" t="s">
        <v>49</v>
      </c>
      <c r="R4258" t="s">
        <v>49</v>
      </c>
      <c r="S4258" t="s">
        <v>49</v>
      </c>
      <c r="T4258" t="s">
        <v>49</v>
      </c>
      <c r="U4258" t="s">
        <v>49</v>
      </c>
      <c r="V4258" t="s">
        <v>49</v>
      </c>
      <c r="W4258" t="s">
        <v>49</v>
      </c>
      <c r="X4258" t="s">
        <v>49</v>
      </c>
      <c r="Y4258" t="s">
        <v>49</v>
      </c>
      <c r="Z4258" t="s">
        <v>49</v>
      </c>
      <c r="AA4258" t="s">
        <v>49</v>
      </c>
      <c r="AB4258" t="s">
        <v>49</v>
      </c>
      <c r="AC4258" t="s">
        <v>49</v>
      </c>
      <c r="AD4258" t="s">
        <v>49</v>
      </c>
      <c r="AE4258" t="s">
        <v>49</v>
      </c>
      <c r="AF4258" t="s">
        <v>49</v>
      </c>
      <c r="AG4258" t="s">
        <v>49</v>
      </c>
      <c r="AH4258" t="s">
        <v>49</v>
      </c>
      <c r="AI4258" t="s">
        <v>49</v>
      </c>
      <c r="AJ4258" t="s">
        <v>49</v>
      </c>
      <c r="AK4258" t="s">
        <v>49</v>
      </c>
      <c r="AL4258" t="s">
        <v>49</v>
      </c>
      <c r="AM4258" t="s">
        <v>49</v>
      </c>
    </row>
    <row r="4259" spans="1:39" customFormat="1" hidden="1" x14ac:dyDescent="0.2">
      <c r="A4259" t="s">
        <v>305</v>
      </c>
      <c r="B4259" s="1" t="s">
        <v>5</v>
      </c>
      <c r="C4259" t="s">
        <v>244</v>
      </c>
      <c r="D4259" s="1" t="s">
        <v>344</v>
      </c>
      <c r="E4259" t="s">
        <v>49</v>
      </c>
      <c r="F4259" t="s">
        <v>49</v>
      </c>
      <c r="G4259" t="s">
        <v>49</v>
      </c>
      <c r="H4259" t="s">
        <v>49</v>
      </c>
      <c r="I4259" t="s">
        <v>49</v>
      </c>
      <c r="J4259" t="s">
        <v>49</v>
      </c>
      <c r="K4259" t="s">
        <v>49</v>
      </c>
      <c r="L4259" t="s">
        <v>49</v>
      </c>
      <c r="M4259" t="s">
        <v>49</v>
      </c>
      <c r="N4259" t="s">
        <v>49</v>
      </c>
      <c r="O4259" t="s">
        <v>49</v>
      </c>
      <c r="P4259" t="s">
        <v>49</v>
      </c>
      <c r="Q4259" t="s">
        <v>49</v>
      </c>
      <c r="R4259" t="s">
        <v>49</v>
      </c>
      <c r="S4259" t="s">
        <v>49</v>
      </c>
      <c r="T4259" t="s">
        <v>49</v>
      </c>
      <c r="U4259" t="s">
        <v>49</v>
      </c>
      <c r="V4259" t="s">
        <v>49</v>
      </c>
      <c r="W4259" t="s">
        <v>49</v>
      </c>
      <c r="X4259" t="s">
        <v>49</v>
      </c>
      <c r="Y4259" t="s">
        <v>49</v>
      </c>
      <c r="Z4259" t="s">
        <v>49</v>
      </c>
      <c r="AA4259" t="s">
        <v>49</v>
      </c>
      <c r="AB4259" t="s">
        <v>49</v>
      </c>
      <c r="AC4259" t="s">
        <v>49</v>
      </c>
      <c r="AD4259" t="s">
        <v>49</v>
      </c>
      <c r="AE4259" t="s">
        <v>49</v>
      </c>
      <c r="AF4259">
        <v>95.714286804199205</v>
      </c>
      <c r="AG4259">
        <v>96.666664123535199</v>
      </c>
      <c r="AH4259">
        <v>98.095237731933594</v>
      </c>
      <c r="AI4259">
        <v>98.571426391601605</v>
      </c>
      <c r="AJ4259">
        <v>98.095237731933594</v>
      </c>
      <c r="AK4259">
        <v>99.523811340332003</v>
      </c>
      <c r="AL4259">
        <v>99.523811340332003</v>
      </c>
      <c r="AM4259">
        <v>99.056602478027301</v>
      </c>
    </row>
    <row r="4260" spans="1:39" customFormat="1" hidden="1" x14ac:dyDescent="0.2">
      <c r="A4260" t="s">
        <v>305</v>
      </c>
      <c r="B4260" s="1" t="s">
        <v>5</v>
      </c>
      <c r="C4260" t="s">
        <v>209</v>
      </c>
      <c r="D4260" s="1" t="s">
        <v>33</v>
      </c>
      <c r="E4260" t="s">
        <v>49</v>
      </c>
      <c r="F4260" t="s">
        <v>49</v>
      </c>
      <c r="G4260" t="s">
        <v>49</v>
      </c>
      <c r="H4260" t="s">
        <v>49</v>
      </c>
      <c r="I4260" t="s">
        <v>49</v>
      </c>
      <c r="J4260" t="s">
        <v>49</v>
      </c>
      <c r="K4260" t="s">
        <v>49</v>
      </c>
      <c r="L4260" t="s">
        <v>49</v>
      </c>
      <c r="M4260" t="s">
        <v>49</v>
      </c>
      <c r="N4260" t="s">
        <v>49</v>
      </c>
      <c r="O4260" t="s">
        <v>49</v>
      </c>
      <c r="P4260" t="s">
        <v>49</v>
      </c>
      <c r="Q4260" t="s">
        <v>49</v>
      </c>
      <c r="R4260" t="s">
        <v>49</v>
      </c>
      <c r="S4260" t="s">
        <v>49</v>
      </c>
      <c r="T4260" t="s">
        <v>49</v>
      </c>
      <c r="U4260" t="s">
        <v>49</v>
      </c>
      <c r="V4260" t="s">
        <v>49</v>
      </c>
      <c r="W4260" t="s">
        <v>49</v>
      </c>
      <c r="X4260" t="s">
        <v>49</v>
      </c>
      <c r="Y4260" t="s">
        <v>49</v>
      </c>
      <c r="Z4260" t="s">
        <v>49</v>
      </c>
      <c r="AA4260" t="s">
        <v>49</v>
      </c>
      <c r="AB4260" t="s">
        <v>49</v>
      </c>
      <c r="AC4260" t="s">
        <v>49</v>
      </c>
      <c r="AD4260" t="s">
        <v>49</v>
      </c>
      <c r="AE4260" t="s">
        <v>49</v>
      </c>
      <c r="AF4260" t="s">
        <v>49</v>
      </c>
      <c r="AG4260" t="s">
        <v>49</v>
      </c>
      <c r="AH4260" t="s">
        <v>49</v>
      </c>
      <c r="AI4260" t="s">
        <v>49</v>
      </c>
      <c r="AJ4260" t="s">
        <v>49</v>
      </c>
      <c r="AK4260" t="s">
        <v>49</v>
      </c>
      <c r="AL4260" t="s">
        <v>49</v>
      </c>
      <c r="AM4260" t="s">
        <v>49</v>
      </c>
    </row>
    <row r="4261" spans="1:39" customFormat="1" hidden="1" x14ac:dyDescent="0.2">
      <c r="A4261" t="s">
        <v>305</v>
      </c>
      <c r="B4261" s="1" t="s">
        <v>5</v>
      </c>
      <c r="C4261" t="s">
        <v>382</v>
      </c>
      <c r="D4261" s="1" t="s">
        <v>200</v>
      </c>
      <c r="E4261" t="s">
        <v>49</v>
      </c>
      <c r="F4261" t="s">
        <v>49</v>
      </c>
      <c r="G4261" t="s">
        <v>49</v>
      </c>
      <c r="H4261" t="s">
        <v>49</v>
      </c>
      <c r="I4261" t="s">
        <v>49</v>
      </c>
      <c r="J4261" t="s">
        <v>49</v>
      </c>
      <c r="K4261" t="s">
        <v>49</v>
      </c>
      <c r="L4261" t="s">
        <v>49</v>
      </c>
      <c r="M4261" t="s">
        <v>49</v>
      </c>
      <c r="N4261" t="s">
        <v>49</v>
      </c>
      <c r="O4261" t="s">
        <v>49</v>
      </c>
      <c r="P4261" t="s">
        <v>49</v>
      </c>
      <c r="Q4261" t="s">
        <v>49</v>
      </c>
      <c r="R4261" t="s">
        <v>49</v>
      </c>
      <c r="S4261" t="s">
        <v>49</v>
      </c>
      <c r="T4261" t="s">
        <v>49</v>
      </c>
      <c r="U4261" t="s">
        <v>49</v>
      </c>
      <c r="V4261" t="s">
        <v>49</v>
      </c>
      <c r="W4261" t="s">
        <v>49</v>
      </c>
      <c r="X4261" t="s">
        <v>49</v>
      </c>
      <c r="Y4261" t="s">
        <v>49</v>
      </c>
      <c r="Z4261" t="s">
        <v>49</v>
      </c>
      <c r="AA4261" t="s">
        <v>49</v>
      </c>
      <c r="AB4261" t="s">
        <v>49</v>
      </c>
      <c r="AC4261" t="s">
        <v>49</v>
      </c>
      <c r="AD4261" t="s">
        <v>49</v>
      </c>
      <c r="AE4261" t="s">
        <v>49</v>
      </c>
      <c r="AF4261" t="s">
        <v>49</v>
      </c>
      <c r="AG4261" t="s">
        <v>49</v>
      </c>
      <c r="AH4261" t="s">
        <v>49</v>
      </c>
      <c r="AI4261" t="s">
        <v>49</v>
      </c>
      <c r="AJ4261" t="s">
        <v>49</v>
      </c>
      <c r="AK4261" t="s">
        <v>49</v>
      </c>
      <c r="AL4261" t="s">
        <v>49</v>
      </c>
      <c r="AM4261" t="s">
        <v>49</v>
      </c>
    </row>
    <row r="4262" spans="1:39" customFormat="1" hidden="1" x14ac:dyDescent="0.2">
      <c r="A4262" t="s">
        <v>305</v>
      </c>
      <c r="B4262" s="1" t="s">
        <v>5</v>
      </c>
      <c r="C4262" t="s">
        <v>213</v>
      </c>
      <c r="D4262" s="1" t="s">
        <v>331</v>
      </c>
      <c r="E4262">
        <v>3.0727785804816534</v>
      </c>
      <c r="F4262">
        <v>3.3083862539719462</v>
      </c>
      <c r="G4262">
        <v>2.6405612270829408</v>
      </c>
      <c r="H4262">
        <v>2.5398174809128591</v>
      </c>
      <c r="I4262">
        <v>2.1358823228092945</v>
      </c>
      <c r="J4262">
        <v>1.5500328922002211</v>
      </c>
      <c r="K4262">
        <v>1.3456613550938243</v>
      </c>
      <c r="L4262">
        <v>1.3079105749723681</v>
      </c>
      <c r="M4262">
        <v>1.6045784789253617</v>
      </c>
      <c r="N4262">
        <v>1.0140514157175033</v>
      </c>
      <c r="O4262">
        <v>0.90092105520058396</v>
      </c>
      <c r="P4262">
        <v>4.6248136214117608E-2</v>
      </c>
      <c r="Q4262">
        <v>1.4006179867781299</v>
      </c>
      <c r="R4262">
        <v>1.6488962531304452</v>
      </c>
      <c r="S4262">
        <v>2.3801678442881382</v>
      </c>
      <c r="T4262">
        <v>1.8786761013627711</v>
      </c>
      <c r="U4262">
        <v>1.5897898031360853</v>
      </c>
      <c r="V4262">
        <v>0.19640067121422078</v>
      </c>
      <c r="W4262">
        <v>2.1601632342776185</v>
      </c>
      <c r="X4262">
        <v>2.5572430287556216</v>
      </c>
      <c r="Y4262">
        <v>2.4518018779534003</v>
      </c>
      <c r="Z4262">
        <v>5.684726959034947E-2</v>
      </c>
      <c r="AA4262">
        <v>1.0556314308310562</v>
      </c>
      <c r="AB4262">
        <v>0.96911139760223364</v>
      </c>
      <c r="AC4262">
        <v>1.1615669486185567</v>
      </c>
      <c r="AD4262">
        <v>0.78038510385272275</v>
      </c>
      <c r="AE4262">
        <v>0.57536466774716644</v>
      </c>
      <c r="AF4262">
        <v>1.1379724377699461</v>
      </c>
      <c r="AG4262">
        <v>0.15943200640664656</v>
      </c>
      <c r="AH4262">
        <v>0.88651336323036389</v>
      </c>
      <c r="AI4262">
        <v>0.9915223462616467</v>
      </c>
      <c r="AJ4262">
        <v>1.2792731009186866</v>
      </c>
      <c r="AK4262">
        <v>2.7847894866672931</v>
      </c>
      <c r="AL4262">
        <v>1.3330369010775769</v>
      </c>
      <c r="AM4262" t="s">
        <v>49</v>
      </c>
    </row>
    <row r="4263" spans="1:39" customFormat="1" hidden="1" x14ac:dyDescent="0.2">
      <c r="A4263" t="s">
        <v>305</v>
      </c>
      <c r="B4263" s="1" t="s">
        <v>5</v>
      </c>
      <c r="C4263" t="s">
        <v>263</v>
      </c>
      <c r="D4263" s="1" t="s">
        <v>232</v>
      </c>
      <c r="E4263" t="s">
        <v>49</v>
      </c>
      <c r="F4263" t="s">
        <v>49</v>
      </c>
      <c r="G4263" t="s">
        <v>49</v>
      </c>
      <c r="H4263" t="s">
        <v>49</v>
      </c>
      <c r="I4263" t="s">
        <v>49</v>
      </c>
      <c r="J4263" t="s">
        <v>49</v>
      </c>
      <c r="K4263" t="s">
        <v>49</v>
      </c>
      <c r="L4263" t="s">
        <v>49</v>
      </c>
      <c r="M4263" t="s">
        <v>49</v>
      </c>
      <c r="N4263" t="s">
        <v>49</v>
      </c>
      <c r="O4263" t="s">
        <v>49</v>
      </c>
      <c r="P4263" t="s">
        <v>49</v>
      </c>
      <c r="Q4263" t="s">
        <v>49</v>
      </c>
      <c r="R4263" t="s">
        <v>49</v>
      </c>
      <c r="S4263" t="s">
        <v>49</v>
      </c>
      <c r="T4263" t="s">
        <v>49</v>
      </c>
      <c r="U4263" t="s">
        <v>49</v>
      </c>
      <c r="V4263" t="s">
        <v>49</v>
      </c>
      <c r="W4263" t="s">
        <v>49</v>
      </c>
      <c r="X4263" t="s">
        <v>49</v>
      </c>
      <c r="Y4263" t="s">
        <v>49</v>
      </c>
      <c r="Z4263" t="s">
        <v>49</v>
      </c>
      <c r="AA4263" t="s">
        <v>49</v>
      </c>
      <c r="AB4263" t="s">
        <v>49</v>
      </c>
      <c r="AC4263" t="s">
        <v>49</v>
      </c>
      <c r="AD4263" t="s">
        <v>49</v>
      </c>
      <c r="AE4263" t="s">
        <v>49</v>
      </c>
      <c r="AF4263" t="s">
        <v>49</v>
      </c>
      <c r="AG4263" t="s">
        <v>49</v>
      </c>
      <c r="AH4263" t="s">
        <v>49</v>
      </c>
      <c r="AI4263" t="s">
        <v>49</v>
      </c>
      <c r="AJ4263" t="s">
        <v>49</v>
      </c>
      <c r="AK4263" t="s">
        <v>49</v>
      </c>
      <c r="AL4263" t="s">
        <v>49</v>
      </c>
      <c r="AM4263" t="s">
        <v>49</v>
      </c>
    </row>
    <row r="4264" spans="1:39" customFormat="1" hidden="1" x14ac:dyDescent="0.2">
      <c r="A4264" t="s">
        <v>305</v>
      </c>
      <c r="B4264" s="1" t="s">
        <v>5</v>
      </c>
      <c r="C4264" t="s">
        <v>546</v>
      </c>
      <c r="D4264" s="1" t="s">
        <v>94</v>
      </c>
      <c r="E4264" t="s">
        <v>49</v>
      </c>
      <c r="F4264" t="s">
        <v>49</v>
      </c>
      <c r="G4264" t="s">
        <v>49</v>
      </c>
      <c r="H4264" t="s">
        <v>49</v>
      </c>
      <c r="I4264" t="s">
        <v>49</v>
      </c>
      <c r="J4264" t="s">
        <v>49</v>
      </c>
      <c r="K4264" t="s">
        <v>49</v>
      </c>
      <c r="L4264" t="s">
        <v>49</v>
      </c>
      <c r="M4264" t="s">
        <v>49</v>
      </c>
      <c r="N4264" t="s">
        <v>49</v>
      </c>
      <c r="O4264" t="s">
        <v>49</v>
      </c>
      <c r="P4264" t="s">
        <v>49</v>
      </c>
      <c r="Q4264">
        <v>1.0853999999999999</v>
      </c>
      <c r="R4264">
        <v>1.0980000000000001</v>
      </c>
      <c r="S4264">
        <v>1.04</v>
      </c>
      <c r="T4264">
        <v>0.88300000000000001</v>
      </c>
      <c r="U4264">
        <v>0.8</v>
      </c>
      <c r="V4264">
        <v>0.80410000000000004</v>
      </c>
      <c r="W4264">
        <v>0.79710000000000003</v>
      </c>
      <c r="X4264">
        <v>0.73060000000000003</v>
      </c>
      <c r="Y4264">
        <v>0.68269999999999997</v>
      </c>
      <c r="Z4264">
        <v>0.7198</v>
      </c>
      <c r="AA4264">
        <v>0.75429999999999997</v>
      </c>
      <c r="AB4264">
        <v>0.71840000000000004</v>
      </c>
      <c r="AC4264">
        <v>0.77829999999999999</v>
      </c>
      <c r="AD4264">
        <v>0.75290000000000001</v>
      </c>
      <c r="AE4264">
        <v>0.75270000000000004</v>
      </c>
      <c r="AF4264">
        <v>0.90129999999999999</v>
      </c>
      <c r="AG4264">
        <v>0.90339999999999998</v>
      </c>
      <c r="AH4264">
        <v>0.88519999999999999</v>
      </c>
      <c r="AI4264">
        <v>0.8468</v>
      </c>
      <c r="AJ4264">
        <v>0.89329999999999998</v>
      </c>
      <c r="AK4264">
        <v>0.87549999999999994</v>
      </c>
      <c r="AL4264">
        <v>0.84549413889043601</v>
      </c>
      <c r="AM4264">
        <v>0.94962375315694103</v>
      </c>
    </row>
    <row r="4265" spans="1:39" customFormat="1" hidden="1" x14ac:dyDescent="0.2">
      <c r="A4265" t="s">
        <v>305</v>
      </c>
      <c r="B4265" s="1" t="s">
        <v>5</v>
      </c>
      <c r="C4265" t="s">
        <v>309</v>
      </c>
      <c r="D4265" s="1" t="s">
        <v>274</v>
      </c>
      <c r="E4265" t="s">
        <v>49</v>
      </c>
      <c r="F4265" t="s">
        <v>49</v>
      </c>
      <c r="G4265" t="s">
        <v>49</v>
      </c>
      <c r="H4265" t="s">
        <v>49</v>
      </c>
      <c r="I4265" t="s">
        <v>49</v>
      </c>
      <c r="J4265" t="s">
        <v>49</v>
      </c>
      <c r="K4265" t="s">
        <v>49</v>
      </c>
      <c r="L4265" t="s">
        <v>49</v>
      </c>
      <c r="M4265" t="s">
        <v>49</v>
      </c>
      <c r="N4265" t="s">
        <v>49</v>
      </c>
      <c r="O4265" t="s">
        <v>49</v>
      </c>
      <c r="P4265" t="s">
        <v>49</v>
      </c>
      <c r="Q4265" t="s">
        <v>49</v>
      </c>
      <c r="R4265" t="s">
        <v>49</v>
      </c>
      <c r="S4265" t="s">
        <v>49</v>
      </c>
      <c r="T4265">
        <v>91.959800720214801</v>
      </c>
      <c r="U4265">
        <v>86.407768249511705</v>
      </c>
      <c r="V4265">
        <v>82.038833618164105</v>
      </c>
      <c r="W4265">
        <v>81.159423828125</v>
      </c>
      <c r="X4265">
        <v>84.541061401367202</v>
      </c>
      <c r="Y4265">
        <v>84.134613037109403</v>
      </c>
      <c r="Z4265">
        <v>84.834121704101605</v>
      </c>
      <c r="AA4265">
        <v>82.464454650878906</v>
      </c>
      <c r="AB4265">
        <v>82.464454650878906</v>
      </c>
      <c r="AC4265">
        <v>85.781990051269503</v>
      </c>
      <c r="AD4265">
        <v>86.255920410156307</v>
      </c>
      <c r="AE4265">
        <v>84.761901855468807</v>
      </c>
      <c r="AF4265">
        <v>95.714286804199205</v>
      </c>
      <c r="AG4265">
        <v>94.761901855468807</v>
      </c>
      <c r="AH4265">
        <v>99.523811340332003</v>
      </c>
      <c r="AI4265">
        <v>99.528305053710895</v>
      </c>
      <c r="AJ4265">
        <v>98.584907531738295</v>
      </c>
      <c r="AK4265">
        <v>92.452827453613295</v>
      </c>
      <c r="AL4265">
        <v>92.924530029296903</v>
      </c>
      <c r="AM4265">
        <v>93.867927551269503</v>
      </c>
    </row>
    <row r="4266" spans="1:39" customFormat="1" hidden="1" x14ac:dyDescent="0.2">
      <c r="A4266" t="s">
        <v>305</v>
      </c>
      <c r="B4266" s="1" t="s">
        <v>5</v>
      </c>
      <c r="C4266" t="s">
        <v>421</v>
      </c>
      <c r="D4266" s="1" t="s">
        <v>223</v>
      </c>
      <c r="E4266">
        <v>19424</v>
      </c>
      <c r="F4266">
        <v>19657</v>
      </c>
      <c r="G4266">
        <v>19872</v>
      </c>
      <c r="H4266">
        <v>20011</v>
      </c>
      <c r="I4266">
        <v>20123</v>
      </c>
      <c r="J4266">
        <v>20234</v>
      </c>
      <c r="K4266">
        <v>20337</v>
      </c>
      <c r="L4266">
        <v>20434</v>
      </c>
      <c r="M4266">
        <v>20542</v>
      </c>
      <c r="N4266">
        <v>20653</v>
      </c>
      <c r="O4266">
        <v>20766</v>
      </c>
      <c r="P4266">
        <v>20876</v>
      </c>
      <c r="Q4266">
        <v>20914</v>
      </c>
      <c r="R4266">
        <v>20834</v>
      </c>
      <c r="S4266">
        <v>20696</v>
      </c>
      <c r="T4266">
        <v>20551</v>
      </c>
      <c r="U4266">
        <v>20407</v>
      </c>
      <c r="V4266">
        <v>20271</v>
      </c>
      <c r="W4266">
        <v>20141</v>
      </c>
      <c r="X4266">
        <v>20004</v>
      </c>
      <c r="Y4266">
        <v>19894</v>
      </c>
      <c r="Z4266">
        <v>19834</v>
      </c>
      <c r="AA4266">
        <v>19792</v>
      </c>
      <c r="AB4266">
        <v>19747</v>
      </c>
      <c r="AC4266">
        <v>19711</v>
      </c>
      <c r="AD4266">
        <v>19692</v>
      </c>
      <c r="AE4266">
        <v>19686</v>
      </c>
      <c r="AF4266">
        <v>19673</v>
      </c>
      <c r="AG4266">
        <v>19610</v>
      </c>
      <c r="AH4266">
        <v>19499</v>
      </c>
      <c r="AI4266">
        <v>19378</v>
      </c>
      <c r="AJ4266">
        <v>19233</v>
      </c>
      <c r="AK4266">
        <v>19028</v>
      </c>
      <c r="AL4266">
        <v>18792</v>
      </c>
      <c r="AM4266">
        <v>18617</v>
      </c>
    </row>
    <row r="4267" spans="1:39" customFormat="1" hidden="1" x14ac:dyDescent="0.2">
      <c r="A4267" t="s">
        <v>305</v>
      </c>
      <c r="B4267" s="1" t="s">
        <v>5</v>
      </c>
      <c r="C4267" t="s">
        <v>120</v>
      </c>
      <c r="D4267" s="1" t="s">
        <v>488</v>
      </c>
      <c r="E4267">
        <v>1.01852420074943</v>
      </c>
      <c r="F4267">
        <v>0.92185021561528502</v>
      </c>
      <c r="G4267">
        <v>0.83103429914083204</v>
      </c>
      <c r="H4267">
        <v>0.77184952844906396</v>
      </c>
      <c r="I4267">
        <v>0.74970200224068495</v>
      </c>
      <c r="J4267">
        <v>0.74412326925689598</v>
      </c>
      <c r="K4267">
        <v>0.73542730744094797</v>
      </c>
      <c r="L4267">
        <v>0.73005823579243001</v>
      </c>
      <c r="M4267">
        <v>0.749991648586953</v>
      </c>
      <c r="N4267">
        <v>0.78195320476437402</v>
      </c>
      <c r="O4267">
        <v>0.75105141360937799</v>
      </c>
      <c r="P4267">
        <v>0.57273038619682504</v>
      </c>
      <c r="Q4267">
        <v>0.21893654962452699</v>
      </c>
      <c r="R4267">
        <v>-6.4705975235178306E-2</v>
      </c>
      <c r="S4267">
        <v>-0.17892955568192501</v>
      </c>
      <c r="T4267">
        <v>-0.21637670338168499</v>
      </c>
      <c r="U4267">
        <v>-0.24786231551974999</v>
      </c>
      <c r="V4267">
        <v>-0.295136676013591</v>
      </c>
      <c r="W4267">
        <v>-0.40528799708973401</v>
      </c>
      <c r="X4267">
        <v>-0.589029493886293</v>
      </c>
      <c r="Y4267">
        <v>0.122477835833443</v>
      </c>
      <c r="Z4267">
        <v>1.6775209368821999</v>
      </c>
      <c r="AA4267">
        <v>2.3697719150558099</v>
      </c>
      <c r="AB4267">
        <v>2.2854562083527199</v>
      </c>
      <c r="AC4267">
        <v>2.1998119199203199</v>
      </c>
      <c r="AD4267">
        <v>2.0678098623930499</v>
      </c>
      <c r="AE4267">
        <v>1.9152049712622401</v>
      </c>
      <c r="AF4267">
        <v>1.78404621981199</v>
      </c>
      <c r="AG4267">
        <v>0.84246953026767502</v>
      </c>
      <c r="AH4267">
        <v>-7.2859748214049905E-2</v>
      </c>
      <c r="AI4267">
        <v>-4.0500587812106602E-2</v>
      </c>
      <c r="AJ4267">
        <v>1.3502018572268799E-2</v>
      </c>
      <c r="AK4267">
        <v>-0.302883026724653</v>
      </c>
      <c r="AL4267">
        <v>-0.641236845621864</v>
      </c>
      <c r="AM4267">
        <v>-0.59326262445931599</v>
      </c>
    </row>
    <row r="4268" spans="1:39" customFormat="1" hidden="1" x14ac:dyDescent="0.2">
      <c r="A4268" t="s">
        <v>305</v>
      </c>
      <c r="B4268" s="1" t="s">
        <v>5</v>
      </c>
      <c r="C4268" t="s">
        <v>514</v>
      </c>
      <c r="D4268" s="1" t="s">
        <v>142</v>
      </c>
      <c r="E4268">
        <v>29802</v>
      </c>
      <c r="F4268">
        <v>30078</v>
      </c>
      <c r="G4268">
        <v>30329</v>
      </c>
      <c r="H4268">
        <v>30564</v>
      </c>
      <c r="I4268">
        <v>30794</v>
      </c>
      <c r="J4268">
        <v>31024</v>
      </c>
      <c r="K4268">
        <v>31253</v>
      </c>
      <c r="L4268">
        <v>31482</v>
      </c>
      <c r="M4268">
        <v>31719</v>
      </c>
      <c r="N4268">
        <v>31968</v>
      </c>
      <c r="O4268">
        <v>32209</v>
      </c>
      <c r="P4268">
        <v>32394</v>
      </c>
      <c r="Q4268">
        <v>32465</v>
      </c>
      <c r="R4268">
        <v>32444</v>
      </c>
      <c r="S4268">
        <v>32386</v>
      </c>
      <c r="T4268">
        <v>32316</v>
      </c>
      <c r="U4268">
        <v>32236</v>
      </c>
      <c r="V4268">
        <v>32141</v>
      </c>
      <c r="W4268">
        <v>32011</v>
      </c>
      <c r="X4268">
        <v>31823</v>
      </c>
      <c r="Y4268">
        <v>31862</v>
      </c>
      <c r="Z4268">
        <v>32401</v>
      </c>
      <c r="AA4268">
        <v>33178</v>
      </c>
      <c r="AB4268">
        <v>33945</v>
      </c>
      <c r="AC4268">
        <v>34700</v>
      </c>
      <c r="AD4268">
        <v>35425</v>
      </c>
      <c r="AE4268">
        <v>36110</v>
      </c>
      <c r="AF4268">
        <v>36760</v>
      </c>
      <c r="AG4268">
        <v>37071</v>
      </c>
      <c r="AH4268">
        <v>37044</v>
      </c>
      <c r="AI4268">
        <v>37029</v>
      </c>
      <c r="AJ4268">
        <v>37034</v>
      </c>
      <c r="AK4268">
        <v>36922</v>
      </c>
      <c r="AL4268">
        <v>36686</v>
      </c>
      <c r="AM4268">
        <v>36469</v>
      </c>
    </row>
    <row r="4269" spans="1:39" customFormat="1" hidden="1" x14ac:dyDescent="0.2">
      <c r="A4269" t="s">
        <v>305</v>
      </c>
      <c r="B4269" s="1" t="s">
        <v>5</v>
      </c>
      <c r="C4269" t="s">
        <v>267</v>
      </c>
      <c r="D4269" s="1" t="s">
        <v>205</v>
      </c>
      <c r="E4269" t="s">
        <v>49</v>
      </c>
      <c r="F4269" t="s">
        <v>49</v>
      </c>
      <c r="G4269" t="s">
        <v>49</v>
      </c>
      <c r="H4269" t="s">
        <v>49</v>
      </c>
      <c r="I4269" t="s">
        <v>49</v>
      </c>
      <c r="J4269" t="s">
        <v>49</v>
      </c>
      <c r="K4269" t="s">
        <v>49</v>
      </c>
      <c r="L4269" t="s">
        <v>49</v>
      </c>
      <c r="M4269" t="s">
        <v>49</v>
      </c>
      <c r="N4269" t="s">
        <v>49</v>
      </c>
      <c r="O4269" t="s">
        <v>49</v>
      </c>
      <c r="P4269" t="s">
        <v>49</v>
      </c>
      <c r="Q4269" t="s">
        <v>49</v>
      </c>
      <c r="R4269" t="s">
        <v>49</v>
      </c>
      <c r="S4269" t="s">
        <v>49</v>
      </c>
      <c r="T4269" t="s">
        <v>49</v>
      </c>
      <c r="U4269" t="s">
        <v>49</v>
      </c>
      <c r="V4269" t="s">
        <v>49</v>
      </c>
      <c r="W4269" t="s">
        <v>49</v>
      </c>
      <c r="X4269" t="s">
        <v>49</v>
      </c>
      <c r="Y4269" t="s">
        <v>49</v>
      </c>
      <c r="Z4269" t="s">
        <v>49</v>
      </c>
      <c r="AA4269" t="s">
        <v>49</v>
      </c>
      <c r="AB4269" t="s">
        <v>49</v>
      </c>
      <c r="AC4269" t="s">
        <v>49</v>
      </c>
      <c r="AD4269" t="s">
        <v>49</v>
      </c>
      <c r="AE4269" t="s">
        <v>49</v>
      </c>
      <c r="AF4269" t="s">
        <v>49</v>
      </c>
      <c r="AG4269" t="s">
        <v>49</v>
      </c>
      <c r="AH4269" t="s">
        <v>49</v>
      </c>
      <c r="AI4269" t="s">
        <v>49</v>
      </c>
      <c r="AJ4269" t="s">
        <v>49</v>
      </c>
      <c r="AK4269" t="s">
        <v>49</v>
      </c>
      <c r="AL4269" t="s">
        <v>49</v>
      </c>
      <c r="AM4269" t="s">
        <v>49</v>
      </c>
    </row>
    <row r="4270" spans="1:39" customFormat="1" hidden="1" x14ac:dyDescent="0.2">
      <c r="A4270" t="s">
        <v>305</v>
      </c>
      <c r="B4270" s="1" t="s">
        <v>5</v>
      </c>
      <c r="C4270" t="s">
        <v>447</v>
      </c>
      <c r="D4270" s="1" t="s">
        <v>564</v>
      </c>
      <c r="E4270" t="s">
        <v>49</v>
      </c>
      <c r="F4270" t="s">
        <v>49</v>
      </c>
      <c r="G4270" t="s">
        <v>49</v>
      </c>
      <c r="H4270" t="s">
        <v>49</v>
      </c>
      <c r="I4270" t="s">
        <v>49</v>
      </c>
      <c r="J4270" t="s">
        <v>49</v>
      </c>
      <c r="K4270" t="s">
        <v>49</v>
      </c>
      <c r="L4270" t="s">
        <v>49</v>
      </c>
      <c r="M4270" t="s">
        <v>49</v>
      </c>
      <c r="N4270" t="s">
        <v>49</v>
      </c>
      <c r="O4270" t="s">
        <v>49</v>
      </c>
      <c r="P4270" t="s">
        <v>49</v>
      </c>
      <c r="Q4270" t="s">
        <v>49</v>
      </c>
      <c r="R4270" t="s">
        <v>49</v>
      </c>
      <c r="S4270" t="s">
        <v>49</v>
      </c>
      <c r="T4270" t="s">
        <v>49</v>
      </c>
      <c r="U4270" t="s">
        <v>49</v>
      </c>
      <c r="V4270" t="s">
        <v>49</v>
      </c>
      <c r="W4270" t="s">
        <v>49</v>
      </c>
      <c r="X4270" t="s">
        <v>49</v>
      </c>
      <c r="Y4270" t="s">
        <v>49</v>
      </c>
      <c r="Z4270" t="s">
        <v>49</v>
      </c>
      <c r="AA4270" t="s">
        <v>49</v>
      </c>
      <c r="AB4270" t="s">
        <v>49</v>
      </c>
      <c r="AC4270" t="s">
        <v>49</v>
      </c>
      <c r="AD4270" t="s">
        <v>49</v>
      </c>
      <c r="AE4270" t="s">
        <v>49</v>
      </c>
      <c r="AF4270" t="s">
        <v>49</v>
      </c>
      <c r="AG4270" t="s">
        <v>49</v>
      </c>
      <c r="AH4270" t="s">
        <v>49</v>
      </c>
      <c r="AI4270" t="s">
        <v>49</v>
      </c>
      <c r="AJ4270" t="s">
        <v>49</v>
      </c>
      <c r="AK4270" t="s">
        <v>49</v>
      </c>
      <c r="AL4270" t="s">
        <v>49</v>
      </c>
      <c r="AM4270" t="s">
        <v>49</v>
      </c>
    </row>
    <row r="4271" spans="1:39" customFormat="1" hidden="1" x14ac:dyDescent="0.2">
      <c r="A4271" t="s">
        <v>305</v>
      </c>
      <c r="B4271" s="1" t="s">
        <v>5</v>
      </c>
      <c r="C4271" t="s">
        <v>458</v>
      </c>
      <c r="D4271" s="1" t="s">
        <v>187</v>
      </c>
      <c r="E4271" t="s">
        <v>49</v>
      </c>
      <c r="F4271" t="s">
        <v>49</v>
      </c>
      <c r="G4271" t="s">
        <v>49</v>
      </c>
      <c r="H4271" t="s">
        <v>49</v>
      </c>
      <c r="I4271" t="s">
        <v>49</v>
      </c>
      <c r="J4271" t="s">
        <v>49</v>
      </c>
      <c r="K4271" t="s">
        <v>49</v>
      </c>
      <c r="L4271" t="s">
        <v>49</v>
      </c>
      <c r="M4271" t="s">
        <v>49</v>
      </c>
      <c r="N4271" t="s">
        <v>49</v>
      </c>
      <c r="O4271" t="s">
        <v>49</v>
      </c>
      <c r="P4271" t="s">
        <v>49</v>
      </c>
      <c r="Q4271" t="s">
        <v>49</v>
      </c>
      <c r="R4271" t="s">
        <v>49</v>
      </c>
      <c r="S4271" t="s">
        <v>49</v>
      </c>
      <c r="T4271" t="s">
        <v>49</v>
      </c>
      <c r="U4271" t="s">
        <v>49</v>
      </c>
      <c r="V4271" t="s">
        <v>49</v>
      </c>
      <c r="W4271" t="s">
        <v>49</v>
      </c>
      <c r="X4271" t="s">
        <v>49</v>
      </c>
      <c r="Y4271" t="s">
        <v>49</v>
      </c>
      <c r="Z4271" t="s">
        <v>49</v>
      </c>
      <c r="AA4271" t="s">
        <v>49</v>
      </c>
      <c r="AB4271" t="s">
        <v>49</v>
      </c>
      <c r="AC4271" t="s">
        <v>49</v>
      </c>
      <c r="AD4271" t="s">
        <v>49</v>
      </c>
      <c r="AE4271" t="s">
        <v>49</v>
      </c>
      <c r="AF4271" t="s">
        <v>49</v>
      </c>
      <c r="AG4271" t="s">
        <v>49</v>
      </c>
      <c r="AH4271" t="s">
        <v>49</v>
      </c>
      <c r="AI4271" t="s">
        <v>49</v>
      </c>
      <c r="AJ4271" t="s">
        <v>49</v>
      </c>
      <c r="AK4271" t="s">
        <v>49</v>
      </c>
      <c r="AL4271" t="s">
        <v>49</v>
      </c>
      <c r="AM4271" t="s">
        <v>49</v>
      </c>
    </row>
    <row r="4272" spans="1:39" customFormat="1" hidden="1" x14ac:dyDescent="0.2">
      <c r="A4272" t="s">
        <v>305</v>
      </c>
      <c r="B4272" s="1" t="s">
        <v>5</v>
      </c>
      <c r="C4272" t="s">
        <v>487</v>
      </c>
      <c r="D4272" s="1" t="s">
        <v>306</v>
      </c>
      <c r="E4272" t="s">
        <v>49</v>
      </c>
      <c r="F4272" t="s">
        <v>49</v>
      </c>
      <c r="G4272" t="s">
        <v>49</v>
      </c>
      <c r="H4272" t="s">
        <v>49</v>
      </c>
      <c r="I4272" t="s">
        <v>49</v>
      </c>
      <c r="J4272" t="s">
        <v>49</v>
      </c>
      <c r="K4272" t="s">
        <v>49</v>
      </c>
      <c r="L4272" t="s">
        <v>49</v>
      </c>
      <c r="M4272" t="s">
        <v>49</v>
      </c>
      <c r="N4272" t="s">
        <v>49</v>
      </c>
      <c r="O4272" t="s">
        <v>49</v>
      </c>
      <c r="P4272" t="s">
        <v>49</v>
      </c>
      <c r="Q4272" t="s">
        <v>49</v>
      </c>
      <c r="R4272" t="s">
        <v>49</v>
      </c>
      <c r="S4272" t="s">
        <v>49</v>
      </c>
      <c r="T4272" t="s">
        <v>49</v>
      </c>
      <c r="U4272" t="s">
        <v>49</v>
      </c>
      <c r="V4272" t="s">
        <v>49</v>
      </c>
      <c r="W4272" t="s">
        <v>49</v>
      </c>
      <c r="X4272" t="s">
        <v>49</v>
      </c>
      <c r="Y4272" t="s">
        <v>49</v>
      </c>
      <c r="Z4272" t="s">
        <v>49</v>
      </c>
      <c r="AA4272" t="s">
        <v>49</v>
      </c>
      <c r="AB4272" t="s">
        <v>49</v>
      </c>
      <c r="AC4272" t="s">
        <v>49</v>
      </c>
      <c r="AD4272" t="s">
        <v>49</v>
      </c>
      <c r="AE4272" t="s">
        <v>49</v>
      </c>
      <c r="AF4272" t="s">
        <v>49</v>
      </c>
      <c r="AG4272" t="s">
        <v>49</v>
      </c>
      <c r="AH4272" t="s">
        <v>49</v>
      </c>
      <c r="AI4272" t="s">
        <v>49</v>
      </c>
      <c r="AJ4272" t="s">
        <v>49</v>
      </c>
      <c r="AK4272" t="s">
        <v>49</v>
      </c>
      <c r="AL4272" t="s">
        <v>49</v>
      </c>
      <c r="AM4272" t="s">
        <v>49</v>
      </c>
    </row>
    <row r="4273" spans="1:39" customFormat="1" hidden="1" x14ac:dyDescent="0.2">
      <c r="A4273" t="s">
        <v>305</v>
      </c>
      <c r="B4273" s="1" t="s">
        <v>5</v>
      </c>
      <c r="C4273" t="s">
        <v>454</v>
      </c>
      <c r="D4273" s="1" t="s">
        <v>165</v>
      </c>
      <c r="E4273" t="s">
        <v>49</v>
      </c>
      <c r="F4273" t="s">
        <v>49</v>
      </c>
      <c r="G4273" t="s">
        <v>49</v>
      </c>
      <c r="H4273" t="s">
        <v>49</v>
      </c>
      <c r="I4273" t="s">
        <v>49</v>
      </c>
      <c r="J4273" t="s">
        <v>49</v>
      </c>
      <c r="K4273" t="s">
        <v>49</v>
      </c>
      <c r="L4273" t="s">
        <v>49</v>
      </c>
      <c r="M4273" t="s">
        <v>49</v>
      </c>
      <c r="N4273" t="s">
        <v>49</v>
      </c>
      <c r="O4273" t="s">
        <v>49</v>
      </c>
      <c r="P4273" t="s">
        <v>49</v>
      </c>
      <c r="Q4273" t="s">
        <v>49</v>
      </c>
      <c r="R4273" t="s">
        <v>49</v>
      </c>
      <c r="S4273" t="s">
        <v>49</v>
      </c>
      <c r="T4273" t="s">
        <v>49</v>
      </c>
      <c r="U4273" t="s">
        <v>49</v>
      </c>
      <c r="V4273" t="s">
        <v>49</v>
      </c>
      <c r="W4273" t="s">
        <v>49</v>
      </c>
      <c r="X4273" t="s">
        <v>49</v>
      </c>
      <c r="Y4273" t="s">
        <v>49</v>
      </c>
      <c r="Z4273" t="s">
        <v>49</v>
      </c>
      <c r="AA4273" t="s">
        <v>49</v>
      </c>
      <c r="AB4273" t="s">
        <v>49</v>
      </c>
      <c r="AC4273" t="s">
        <v>49</v>
      </c>
      <c r="AD4273" t="s">
        <v>49</v>
      </c>
      <c r="AE4273" t="s">
        <v>49</v>
      </c>
      <c r="AF4273" t="s">
        <v>49</v>
      </c>
      <c r="AG4273" t="s">
        <v>49</v>
      </c>
      <c r="AH4273" t="s">
        <v>49</v>
      </c>
      <c r="AI4273" t="s">
        <v>49</v>
      </c>
      <c r="AJ4273" t="s">
        <v>49</v>
      </c>
      <c r="AK4273" t="s">
        <v>49</v>
      </c>
      <c r="AL4273" t="s">
        <v>49</v>
      </c>
      <c r="AM4273" t="s">
        <v>49</v>
      </c>
    </row>
    <row r="4274" spans="1:39" customFormat="1" hidden="1" x14ac:dyDescent="0.2">
      <c r="A4274" t="s">
        <v>305</v>
      </c>
      <c r="B4274" s="1" t="s">
        <v>5</v>
      </c>
      <c r="C4274" t="s">
        <v>381</v>
      </c>
      <c r="D4274" s="1" t="s">
        <v>512</v>
      </c>
      <c r="E4274" t="s">
        <v>49</v>
      </c>
      <c r="F4274" t="s">
        <v>49</v>
      </c>
      <c r="G4274" t="s">
        <v>49</v>
      </c>
      <c r="H4274" t="s">
        <v>49</v>
      </c>
      <c r="I4274" t="s">
        <v>49</v>
      </c>
      <c r="J4274" t="s">
        <v>49</v>
      </c>
      <c r="K4274" t="s">
        <v>49</v>
      </c>
      <c r="L4274" t="s">
        <v>49</v>
      </c>
      <c r="M4274" t="s">
        <v>49</v>
      </c>
      <c r="N4274" t="s">
        <v>49</v>
      </c>
      <c r="O4274" t="s">
        <v>49</v>
      </c>
      <c r="P4274" t="s">
        <v>49</v>
      </c>
      <c r="Q4274" t="s">
        <v>49</v>
      </c>
      <c r="R4274" t="s">
        <v>49</v>
      </c>
      <c r="S4274" t="s">
        <v>49</v>
      </c>
      <c r="T4274" t="s">
        <v>49</v>
      </c>
      <c r="U4274" t="s">
        <v>49</v>
      </c>
      <c r="V4274" t="s">
        <v>49</v>
      </c>
      <c r="W4274" t="s">
        <v>49</v>
      </c>
      <c r="X4274" t="s">
        <v>49</v>
      </c>
      <c r="Y4274" t="s">
        <v>49</v>
      </c>
      <c r="Z4274" t="s">
        <v>49</v>
      </c>
      <c r="AA4274" t="s">
        <v>49</v>
      </c>
      <c r="AB4274" t="s">
        <v>49</v>
      </c>
      <c r="AC4274" t="s">
        <v>49</v>
      </c>
      <c r="AD4274" t="s">
        <v>49</v>
      </c>
      <c r="AE4274" t="s">
        <v>49</v>
      </c>
      <c r="AF4274">
        <v>88.095237731933594</v>
      </c>
      <c r="AG4274">
        <v>86.190475463867202</v>
      </c>
      <c r="AH4274">
        <v>85.714286804199205</v>
      </c>
      <c r="AI4274">
        <v>85.714286804199205</v>
      </c>
      <c r="AJ4274">
        <v>86.190475463867202</v>
      </c>
      <c r="AK4274">
        <v>88.571426391601605</v>
      </c>
      <c r="AL4274">
        <v>89.523811340332003</v>
      </c>
      <c r="AM4274">
        <v>90.094337463378906</v>
      </c>
    </row>
    <row r="4275" spans="1:39" customFormat="1" hidden="1" x14ac:dyDescent="0.2">
      <c r="A4275" t="s">
        <v>305</v>
      </c>
      <c r="B4275" s="1" t="s">
        <v>5</v>
      </c>
      <c r="C4275" t="s">
        <v>410</v>
      </c>
      <c r="D4275" s="1" t="s">
        <v>81</v>
      </c>
      <c r="E4275" t="s">
        <v>49</v>
      </c>
      <c r="F4275" t="s">
        <v>49</v>
      </c>
      <c r="G4275" t="s">
        <v>49</v>
      </c>
      <c r="H4275" t="s">
        <v>49</v>
      </c>
      <c r="I4275" t="s">
        <v>49</v>
      </c>
      <c r="J4275" t="s">
        <v>49</v>
      </c>
      <c r="K4275" t="s">
        <v>49</v>
      </c>
      <c r="L4275" t="s">
        <v>49</v>
      </c>
      <c r="M4275">
        <v>76.884422302246094</v>
      </c>
      <c r="N4275" t="s">
        <v>49</v>
      </c>
      <c r="O4275">
        <v>80</v>
      </c>
      <c r="P4275" t="s">
        <v>49</v>
      </c>
      <c r="Q4275">
        <v>79.601989746093807</v>
      </c>
      <c r="R4275" t="s">
        <v>49</v>
      </c>
      <c r="S4275">
        <v>77.6119384765625</v>
      </c>
      <c r="T4275">
        <v>78.606964111328097</v>
      </c>
      <c r="U4275">
        <v>74.038459777832003</v>
      </c>
      <c r="V4275">
        <v>72.727272033691406</v>
      </c>
      <c r="W4275">
        <v>81.818183898925795</v>
      </c>
      <c r="X4275">
        <v>78.468902587890597</v>
      </c>
      <c r="Y4275">
        <v>79.326919555664105</v>
      </c>
      <c r="Z4275">
        <v>80.094787597656307</v>
      </c>
      <c r="AA4275">
        <v>77.251182556152301</v>
      </c>
      <c r="AB4275">
        <v>77.934272766113295</v>
      </c>
      <c r="AC4275">
        <v>77.464790344238295</v>
      </c>
      <c r="AD4275">
        <v>77.934272766113295</v>
      </c>
      <c r="AE4275" t="s">
        <v>49</v>
      </c>
      <c r="AF4275">
        <v>90</v>
      </c>
      <c r="AG4275">
        <v>90.952377319335895</v>
      </c>
      <c r="AH4275">
        <v>90.476188659667997</v>
      </c>
      <c r="AI4275">
        <v>90.952377319335895</v>
      </c>
      <c r="AJ4275">
        <v>90.952377319335895</v>
      </c>
      <c r="AK4275">
        <v>89.047622680664105</v>
      </c>
      <c r="AL4275">
        <v>88.571426391601605</v>
      </c>
      <c r="AM4275">
        <v>90.5660400390625</v>
      </c>
    </row>
    <row r="4276" spans="1:39" customFormat="1" hidden="1" x14ac:dyDescent="0.2">
      <c r="A4276" t="s">
        <v>305</v>
      </c>
      <c r="B4276" s="1" t="s">
        <v>5</v>
      </c>
      <c r="C4276" t="s">
        <v>330</v>
      </c>
      <c r="D4276" s="1" t="s">
        <v>266</v>
      </c>
      <c r="E4276" t="s">
        <v>49</v>
      </c>
      <c r="F4276" t="s">
        <v>49</v>
      </c>
      <c r="G4276" t="s">
        <v>49</v>
      </c>
      <c r="H4276" t="s">
        <v>49</v>
      </c>
      <c r="I4276" t="s">
        <v>49</v>
      </c>
      <c r="J4276" t="s">
        <v>49</v>
      </c>
      <c r="K4276" t="s">
        <v>49</v>
      </c>
      <c r="L4276" t="s">
        <v>49</v>
      </c>
      <c r="M4276" t="s">
        <v>49</v>
      </c>
      <c r="N4276" t="s">
        <v>49</v>
      </c>
      <c r="O4276" t="s">
        <v>49</v>
      </c>
      <c r="P4276" t="s">
        <v>49</v>
      </c>
      <c r="Q4276" t="s">
        <v>49</v>
      </c>
      <c r="R4276" t="s">
        <v>49</v>
      </c>
      <c r="S4276" t="s">
        <v>49</v>
      </c>
      <c r="T4276" t="s">
        <v>49</v>
      </c>
      <c r="U4276" t="s">
        <v>49</v>
      </c>
      <c r="V4276" t="s">
        <v>49</v>
      </c>
      <c r="W4276" t="s">
        <v>49</v>
      </c>
      <c r="X4276" t="s">
        <v>49</v>
      </c>
      <c r="Y4276" t="s">
        <v>49</v>
      </c>
      <c r="Z4276" t="s">
        <v>49</v>
      </c>
      <c r="AA4276" t="s">
        <v>49</v>
      </c>
      <c r="AB4276" t="s">
        <v>49</v>
      </c>
      <c r="AC4276" t="s">
        <v>49</v>
      </c>
      <c r="AD4276" t="s">
        <v>49</v>
      </c>
      <c r="AE4276" t="s">
        <v>49</v>
      </c>
      <c r="AF4276" t="s">
        <v>49</v>
      </c>
      <c r="AG4276" t="s">
        <v>49</v>
      </c>
      <c r="AH4276" t="s">
        <v>49</v>
      </c>
      <c r="AI4276" t="s">
        <v>49</v>
      </c>
      <c r="AJ4276" t="s">
        <v>49</v>
      </c>
      <c r="AK4276" t="s">
        <v>49</v>
      </c>
      <c r="AL4276" t="s">
        <v>49</v>
      </c>
      <c r="AM4276" t="s">
        <v>49</v>
      </c>
    </row>
    <row r="4277" spans="1:39" customFormat="1" hidden="1" x14ac:dyDescent="0.2">
      <c r="A4277" t="s">
        <v>305</v>
      </c>
      <c r="B4277" s="1" t="s">
        <v>5</v>
      </c>
      <c r="C4277" t="s">
        <v>19</v>
      </c>
      <c r="D4277" s="1" t="s">
        <v>127</v>
      </c>
      <c r="E4277" t="s">
        <v>49</v>
      </c>
      <c r="F4277" t="s">
        <v>49</v>
      </c>
      <c r="G4277" t="s">
        <v>49</v>
      </c>
      <c r="H4277" t="s">
        <v>49</v>
      </c>
      <c r="I4277" t="s">
        <v>49</v>
      </c>
      <c r="J4277" t="s">
        <v>49</v>
      </c>
      <c r="K4277" t="s">
        <v>49</v>
      </c>
      <c r="L4277" t="s">
        <v>49</v>
      </c>
      <c r="M4277" t="s">
        <v>49</v>
      </c>
      <c r="N4277" t="s">
        <v>49</v>
      </c>
      <c r="O4277" t="s">
        <v>49</v>
      </c>
      <c r="P4277" t="s">
        <v>49</v>
      </c>
      <c r="Q4277" t="s">
        <v>49</v>
      </c>
      <c r="R4277" t="s">
        <v>49</v>
      </c>
      <c r="S4277" t="s">
        <v>49</v>
      </c>
      <c r="T4277" t="s">
        <v>49</v>
      </c>
      <c r="U4277" t="s">
        <v>49</v>
      </c>
      <c r="V4277" t="s">
        <v>49</v>
      </c>
      <c r="W4277" t="s">
        <v>49</v>
      </c>
      <c r="X4277" t="s">
        <v>49</v>
      </c>
      <c r="Y4277" t="s">
        <v>49</v>
      </c>
      <c r="Z4277" t="s">
        <v>49</v>
      </c>
      <c r="AA4277" t="s">
        <v>49</v>
      </c>
      <c r="AB4277" t="s">
        <v>49</v>
      </c>
      <c r="AC4277" t="s">
        <v>49</v>
      </c>
      <c r="AD4277" t="s">
        <v>49</v>
      </c>
      <c r="AE4277" t="s">
        <v>49</v>
      </c>
      <c r="AF4277" t="s">
        <v>49</v>
      </c>
      <c r="AG4277" t="s">
        <v>49</v>
      </c>
      <c r="AH4277" t="s">
        <v>49</v>
      </c>
      <c r="AI4277" t="s">
        <v>49</v>
      </c>
      <c r="AJ4277" t="s">
        <v>49</v>
      </c>
      <c r="AK4277" t="s">
        <v>49</v>
      </c>
      <c r="AL4277" t="s">
        <v>49</v>
      </c>
      <c r="AM4277" t="s">
        <v>49</v>
      </c>
    </row>
    <row r="4278" spans="1:39" customFormat="1" hidden="1" x14ac:dyDescent="0.2">
      <c r="A4278" t="s">
        <v>305</v>
      </c>
      <c r="B4278" s="1" t="s">
        <v>5</v>
      </c>
      <c r="C4278" t="s">
        <v>219</v>
      </c>
      <c r="D4278" s="1" t="s">
        <v>551</v>
      </c>
      <c r="E4278" t="s">
        <v>49</v>
      </c>
      <c r="F4278" t="s">
        <v>49</v>
      </c>
      <c r="G4278" t="s">
        <v>49</v>
      </c>
      <c r="H4278" t="s">
        <v>49</v>
      </c>
      <c r="I4278" t="s">
        <v>49</v>
      </c>
      <c r="J4278" t="s">
        <v>49</v>
      </c>
      <c r="K4278" t="s">
        <v>49</v>
      </c>
      <c r="L4278" t="s">
        <v>49</v>
      </c>
      <c r="M4278" t="s">
        <v>49</v>
      </c>
      <c r="N4278" t="s">
        <v>49</v>
      </c>
      <c r="O4278" t="s">
        <v>49</v>
      </c>
      <c r="P4278" t="s">
        <v>49</v>
      </c>
      <c r="Q4278" t="s">
        <v>49</v>
      </c>
      <c r="R4278" t="s">
        <v>49</v>
      </c>
      <c r="S4278" t="s">
        <v>49</v>
      </c>
      <c r="T4278" t="s">
        <v>49</v>
      </c>
      <c r="U4278" t="s">
        <v>49</v>
      </c>
      <c r="V4278" t="s">
        <v>49</v>
      </c>
      <c r="W4278" t="s">
        <v>49</v>
      </c>
      <c r="X4278" t="s">
        <v>49</v>
      </c>
      <c r="Y4278" t="s">
        <v>49</v>
      </c>
      <c r="Z4278" t="s">
        <v>49</v>
      </c>
      <c r="AA4278" t="s">
        <v>49</v>
      </c>
      <c r="AB4278" t="s">
        <v>49</v>
      </c>
      <c r="AC4278" t="s">
        <v>49</v>
      </c>
      <c r="AD4278" t="s">
        <v>49</v>
      </c>
      <c r="AE4278" t="s">
        <v>49</v>
      </c>
      <c r="AF4278" t="s">
        <v>49</v>
      </c>
      <c r="AG4278" t="s">
        <v>49</v>
      </c>
      <c r="AH4278" t="s">
        <v>49</v>
      </c>
      <c r="AI4278" t="s">
        <v>49</v>
      </c>
      <c r="AJ4278" t="s">
        <v>49</v>
      </c>
      <c r="AK4278" t="s">
        <v>49</v>
      </c>
      <c r="AL4278" t="s">
        <v>49</v>
      </c>
      <c r="AM4278" t="s">
        <v>49</v>
      </c>
    </row>
    <row r="4279" spans="1:39" customFormat="1" hidden="1" x14ac:dyDescent="0.2">
      <c r="A4279" t="s">
        <v>305</v>
      </c>
      <c r="B4279" s="1" t="s">
        <v>5</v>
      </c>
      <c r="C4279" t="s">
        <v>460</v>
      </c>
      <c r="D4279" s="1" t="s">
        <v>249</v>
      </c>
      <c r="E4279" t="s">
        <v>49</v>
      </c>
      <c r="F4279" t="s">
        <v>49</v>
      </c>
      <c r="G4279" t="s">
        <v>49</v>
      </c>
      <c r="H4279" t="s">
        <v>49</v>
      </c>
      <c r="I4279" t="s">
        <v>49</v>
      </c>
      <c r="J4279" t="s">
        <v>49</v>
      </c>
      <c r="K4279" t="s">
        <v>49</v>
      </c>
      <c r="L4279" t="s">
        <v>49</v>
      </c>
      <c r="M4279" t="s">
        <v>49</v>
      </c>
      <c r="N4279" t="s">
        <v>49</v>
      </c>
      <c r="O4279" t="s">
        <v>49</v>
      </c>
      <c r="P4279" t="s">
        <v>49</v>
      </c>
      <c r="Q4279" t="s">
        <v>49</v>
      </c>
      <c r="R4279" t="s">
        <v>49</v>
      </c>
      <c r="S4279" t="s">
        <v>49</v>
      </c>
      <c r="T4279" t="s">
        <v>49</v>
      </c>
      <c r="U4279" t="s">
        <v>49</v>
      </c>
      <c r="V4279" t="s">
        <v>49</v>
      </c>
      <c r="W4279" t="s">
        <v>49</v>
      </c>
      <c r="X4279" t="s">
        <v>49</v>
      </c>
      <c r="Y4279" t="s">
        <v>49</v>
      </c>
      <c r="Z4279" t="s">
        <v>49</v>
      </c>
      <c r="AA4279" t="s">
        <v>49</v>
      </c>
      <c r="AB4279" t="s">
        <v>49</v>
      </c>
      <c r="AC4279" t="s">
        <v>49</v>
      </c>
      <c r="AD4279" t="s">
        <v>49</v>
      </c>
      <c r="AE4279" t="s">
        <v>49</v>
      </c>
      <c r="AF4279" t="s">
        <v>49</v>
      </c>
      <c r="AG4279" t="s">
        <v>49</v>
      </c>
      <c r="AH4279" t="s">
        <v>49</v>
      </c>
      <c r="AI4279" t="s">
        <v>49</v>
      </c>
      <c r="AJ4279" t="s">
        <v>49</v>
      </c>
      <c r="AK4279" t="s">
        <v>49</v>
      </c>
      <c r="AL4279" t="s">
        <v>49</v>
      </c>
      <c r="AM4279" t="s">
        <v>49</v>
      </c>
    </row>
    <row r="4280" spans="1:39" customFormat="1" hidden="1" x14ac:dyDescent="0.2">
      <c r="A4280" t="s">
        <v>305</v>
      </c>
      <c r="B4280" s="1" t="s">
        <v>5</v>
      </c>
      <c r="C4280" t="s">
        <v>214</v>
      </c>
      <c r="D4280" s="1" t="s">
        <v>72</v>
      </c>
      <c r="E4280" t="s">
        <v>49</v>
      </c>
      <c r="F4280" t="s">
        <v>49</v>
      </c>
      <c r="G4280" t="s">
        <v>49</v>
      </c>
      <c r="H4280" t="s">
        <v>49</v>
      </c>
      <c r="I4280" t="s">
        <v>49</v>
      </c>
      <c r="J4280" t="s">
        <v>49</v>
      </c>
      <c r="K4280" t="s">
        <v>49</v>
      </c>
      <c r="L4280" t="s">
        <v>49</v>
      </c>
      <c r="M4280" t="s">
        <v>49</v>
      </c>
      <c r="N4280" t="s">
        <v>49</v>
      </c>
      <c r="O4280" t="s">
        <v>49</v>
      </c>
      <c r="P4280" t="s">
        <v>49</v>
      </c>
      <c r="Q4280" t="s">
        <v>49</v>
      </c>
      <c r="R4280" t="s">
        <v>49</v>
      </c>
      <c r="S4280" t="s">
        <v>49</v>
      </c>
      <c r="T4280" t="s">
        <v>49</v>
      </c>
      <c r="U4280" t="s">
        <v>49</v>
      </c>
      <c r="V4280" t="s">
        <v>49</v>
      </c>
      <c r="W4280" t="s">
        <v>49</v>
      </c>
      <c r="X4280" t="s">
        <v>49</v>
      </c>
      <c r="Y4280" t="s">
        <v>49</v>
      </c>
      <c r="Z4280" t="s">
        <v>49</v>
      </c>
      <c r="AA4280" t="s">
        <v>49</v>
      </c>
      <c r="AB4280" t="s">
        <v>49</v>
      </c>
      <c r="AC4280" t="s">
        <v>49</v>
      </c>
      <c r="AD4280" t="s">
        <v>49</v>
      </c>
      <c r="AE4280" t="s">
        <v>49</v>
      </c>
      <c r="AF4280" t="s">
        <v>49</v>
      </c>
      <c r="AG4280" t="s">
        <v>49</v>
      </c>
      <c r="AH4280" t="s">
        <v>49</v>
      </c>
      <c r="AI4280" t="s">
        <v>49</v>
      </c>
      <c r="AJ4280" t="s">
        <v>49</v>
      </c>
      <c r="AK4280" t="s">
        <v>49</v>
      </c>
      <c r="AL4280" t="s">
        <v>49</v>
      </c>
      <c r="AM4280" t="s">
        <v>49</v>
      </c>
    </row>
    <row r="4281" spans="1:39" customFormat="1" hidden="1" x14ac:dyDescent="0.2">
      <c r="A4281" t="s">
        <v>305</v>
      </c>
      <c r="B4281" s="1" t="s">
        <v>5</v>
      </c>
      <c r="C4281" t="s">
        <v>443</v>
      </c>
      <c r="D4281" s="1" t="s">
        <v>259</v>
      </c>
      <c r="E4281" t="s">
        <v>49</v>
      </c>
      <c r="F4281" t="s">
        <v>49</v>
      </c>
      <c r="G4281" t="s">
        <v>49</v>
      </c>
      <c r="H4281" t="s">
        <v>49</v>
      </c>
      <c r="I4281" t="s">
        <v>49</v>
      </c>
      <c r="J4281" t="s">
        <v>49</v>
      </c>
      <c r="K4281" t="s">
        <v>49</v>
      </c>
      <c r="L4281" t="s">
        <v>49</v>
      </c>
      <c r="M4281" t="s">
        <v>49</v>
      </c>
      <c r="N4281" t="s">
        <v>49</v>
      </c>
      <c r="O4281" t="s">
        <v>49</v>
      </c>
      <c r="P4281" t="s">
        <v>49</v>
      </c>
      <c r="Q4281" t="s">
        <v>49</v>
      </c>
      <c r="R4281" t="s">
        <v>49</v>
      </c>
      <c r="S4281" t="s">
        <v>49</v>
      </c>
      <c r="T4281" t="s">
        <v>49</v>
      </c>
      <c r="U4281" t="s">
        <v>49</v>
      </c>
      <c r="V4281" t="s">
        <v>49</v>
      </c>
      <c r="W4281" t="s">
        <v>49</v>
      </c>
      <c r="X4281" t="s">
        <v>49</v>
      </c>
      <c r="Y4281" t="s">
        <v>49</v>
      </c>
      <c r="Z4281" t="s">
        <v>49</v>
      </c>
      <c r="AA4281" t="s">
        <v>49</v>
      </c>
      <c r="AB4281" t="s">
        <v>49</v>
      </c>
      <c r="AC4281" t="s">
        <v>49</v>
      </c>
      <c r="AD4281" t="s">
        <v>49</v>
      </c>
      <c r="AE4281" t="s">
        <v>49</v>
      </c>
      <c r="AF4281" t="s">
        <v>49</v>
      </c>
      <c r="AG4281" t="s">
        <v>49</v>
      </c>
      <c r="AH4281" t="s">
        <v>49</v>
      </c>
      <c r="AI4281" t="s">
        <v>49</v>
      </c>
      <c r="AJ4281" t="s">
        <v>49</v>
      </c>
      <c r="AK4281" t="s">
        <v>49</v>
      </c>
      <c r="AL4281" t="s">
        <v>49</v>
      </c>
      <c r="AM4281" t="s">
        <v>49</v>
      </c>
    </row>
    <row r="4282" spans="1:39" customFormat="1" hidden="1" x14ac:dyDescent="0.2">
      <c r="A4282" t="s">
        <v>305</v>
      </c>
      <c r="B4282" s="1" t="s">
        <v>5</v>
      </c>
      <c r="C4282" t="s">
        <v>470</v>
      </c>
      <c r="D4282" s="1" t="s">
        <v>131</v>
      </c>
      <c r="E4282" t="s">
        <v>49</v>
      </c>
      <c r="F4282" t="s">
        <v>49</v>
      </c>
      <c r="G4282" t="s">
        <v>49</v>
      </c>
      <c r="H4282" t="s">
        <v>49</v>
      </c>
      <c r="I4282" t="s">
        <v>49</v>
      </c>
      <c r="J4282" t="s">
        <v>49</v>
      </c>
      <c r="K4282" t="s">
        <v>49</v>
      </c>
      <c r="L4282" t="s">
        <v>49</v>
      </c>
      <c r="M4282" t="s">
        <v>49</v>
      </c>
      <c r="N4282" t="s">
        <v>49</v>
      </c>
      <c r="O4282" t="s">
        <v>49</v>
      </c>
      <c r="P4282" t="s">
        <v>49</v>
      </c>
      <c r="Q4282" t="s">
        <v>49</v>
      </c>
      <c r="R4282" t="s">
        <v>49</v>
      </c>
      <c r="S4282" t="s">
        <v>49</v>
      </c>
      <c r="T4282" t="s">
        <v>49</v>
      </c>
      <c r="U4282" t="s">
        <v>49</v>
      </c>
      <c r="V4282" t="s">
        <v>49</v>
      </c>
      <c r="W4282" t="s">
        <v>49</v>
      </c>
      <c r="X4282" t="s">
        <v>49</v>
      </c>
      <c r="Y4282" t="s">
        <v>49</v>
      </c>
      <c r="Z4282" t="s">
        <v>49</v>
      </c>
      <c r="AA4282" t="s">
        <v>49</v>
      </c>
      <c r="AB4282" t="s">
        <v>49</v>
      </c>
      <c r="AC4282" t="s">
        <v>49</v>
      </c>
      <c r="AD4282" t="s">
        <v>49</v>
      </c>
      <c r="AE4282" t="s">
        <v>49</v>
      </c>
      <c r="AF4282" t="s">
        <v>49</v>
      </c>
      <c r="AG4282" t="s">
        <v>49</v>
      </c>
      <c r="AH4282" t="s">
        <v>49</v>
      </c>
      <c r="AI4282" t="s">
        <v>49</v>
      </c>
      <c r="AJ4282" t="s">
        <v>49</v>
      </c>
      <c r="AK4282" t="s">
        <v>49</v>
      </c>
      <c r="AL4282" t="s">
        <v>49</v>
      </c>
      <c r="AM4282" t="s">
        <v>49</v>
      </c>
    </row>
    <row r="4283" spans="1:39" customFormat="1" hidden="1" x14ac:dyDescent="0.2">
      <c r="A4283" t="s">
        <v>305</v>
      </c>
      <c r="B4283" s="1" t="s">
        <v>5</v>
      </c>
      <c r="C4283" t="s">
        <v>169</v>
      </c>
      <c r="D4283" s="1" t="s">
        <v>129</v>
      </c>
      <c r="E4283" t="s">
        <v>49</v>
      </c>
      <c r="F4283" t="s">
        <v>49</v>
      </c>
      <c r="G4283" t="s">
        <v>49</v>
      </c>
      <c r="H4283" t="s">
        <v>49</v>
      </c>
      <c r="I4283" t="s">
        <v>49</v>
      </c>
      <c r="J4283" t="s">
        <v>49</v>
      </c>
      <c r="K4283" t="s">
        <v>49</v>
      </c>
      <c r="L4283" t="s">
        <v>49</v>
      </c>
      <c r="M4283" t="s">
        <v>49</v>
      </c>
      <c r="N4283" t="s">
        <v>49</v>
      </c>
      <c r="O4283" t="s">
        <v>49</v>
      </c>
      <c r="P4283" t="s">
        <v>49</v>
      </c>
      <c r="Q4283" t="s">
        <v>49</v>
      </c>
      <c r="R4283" t="s">
        <v>49</v>
      </c>
      <c r="S4283" t="s">
        <v>49</v>
      </c>
      <c r="T4283" t="s">
        <v>49</v>
      </c>
      <c r="U4283" t="s">
        <v>49</v>
      </c>
      <c r="V4283" t="s">
        <v>49</v>
      </c>
      <c r="W4283" t="s">
        <v>49</v>
      </c>
      <c r="X4283" t="s">
        <v>49</v>
      </c>
      <c r="Y4283" t="s">
        <v>49</v>
      </c>
      <c r="Z4283" t="s">
        <v>49</v>
      </c>
      <c r="AA4283" t="s">
        <v>49</v>
      </c>
      <c r="AB4283" t="s">
        <v>49</v>
      </c>
      <c r="AC4283" t="s">
        <v>49</v>
      </c>
      <c r="AD4283" t="s">
        <v>49</v>
      </c>
      <c r="AE4283" t="s">
        <v>49</v>
      </c>
      <c r="AF4283" t="s">
        <v>49</v>
      </c>
      <c r="AG4283" t="s">
        <v>49</v>
      </c>
      <c r="AH4283" t="s">
        <v>49</v>
      </c>
      <c r="AI4283" t="s">
        <v>49</v>
      </c>
      <c r="AJ4283" t="s">
        <v>49</v>
      </c>
      <c r="AK4283" t="s">
        <v>49</v>
      </c>
      <c r="AL4283" t="s">
        <v>49</v>
      </c>
      <c r="AM4283" t="s">
        <v>49</v>
      </c>
    </row>
    <row r="4284" spans="1:39" customFormat="1" hidden="1" x14ac:dyDescent="0.2">
      <c r="A4284" t="s">
        <v>305</v>
      </c>
      <c r="B4284" s="1" t="s">
        <v>5</v>
      </c>
      <c r="C4284" t="s">
        <v>272</v>
      </c>
      <c r="D4284" s="1" t="s">
        <v>348</v>
      </c>
      <c r="E4284" t="s">
        <v>49</v>
      </c>
      <c r="F4284" t="s">
        <v>49</v>
      </c>
      <c r="G4284" t="s">
        <v>49</v>
      </c>
      <c r="H4284" t="s">
        <v>49</v>
      </c>
      <c r="I4284" t="s">
        <v>49</v>
      </c>
      <c r="J4284" t="s">
        <v>49</v>
      </c>
      <c r="K4284" t="s">
        <v>49</v>
      </c>
      <c r="L4284" t="s">
        <v>49</v>
      </c>
      <c r="M4284" t="s">
        <v>49</v>
      </c>
      <c r="N4284" t="s">
        <v>49</v>
      </c>
      <c r="O4284" t="s">
        <v>49</v>
      </c>
      <c r="P4284" t="s">
        <v>49</v>
      </c>
      <c r="Q4284" t="s">
        <v>49</v>
      </c>
      <c r="R4284" t="s">
        <v>49</v>
      </c>
      <c r="S4284" t="s">
        <v>49</v>
      </c>
      <c r="T4284" t="s">
        <v>49</v>
      </c>
      <c r="U4284" t="s">
        <v>49</v>
      </c>
      <c r="V4284" t="s">
        <v>49</v>
      </c>
      <c r="W4284" t="s">
        <v>49</v>
      </c>
      <c r="X4284" t="s">
        <v>49</v>
      </c>
      <c r="Y4284" t="s">
        <v>49</v>
      </c>
      <c r="Z4284" t="s">
        <v>49</v>
      </c>
      <c r="AA4284" t="s">
        <v>49</v>
      </c>
      <c r="AB4284" t="s">
        <v>49</v>
      </c>
      <c r="AC4284" t="s">
        <v>49</v>
      </c>
      <c r="AD4284" t="s">
        <v>49</v>
      </c>
      <c r="AE4284" t="s">
        <v>49</v>
      </c>
      <c r="AF4284" t="s">
        <v>49</v>
      </c>
      <c r="AG4284" t="s">
        <v>49</v>
      </c>
      <c r="AH4284" t="s">
        <v>49</v>
      </c>
      <c r="AI4284" t="s">
        <v>49</v>
      </c>
      <c r="AJ4284" t="s">
        <v>49</v>
      </c>
      <c r="AK4284" t="s">
        <v>49</v>
      </c>
      <c r="AL4284" t="s">
        <v>49</v>
      </c>
      <c r="AM4284" t="s">
        <v>49</v>
      </c>
    </row>
    <row r="4285" spans="1:39" customFormat="1" hidden="1" x14ac:dyDescent="0.2">
      <c r="A4285" t="s">
        <v>305</v>
      </c>
      <c r="B4285" s="1" t="s">
        <v>5</v>
      </c>
      <c r="C4285" t="s">
        <v>320</v>
      </c>
      <c r="D4285" s="1" t="s">
        <v>481</v>
      </c>
      <c r="E4285" t="s">
        <v>49</v>
      </c>
      <c r="F4285" t="s">
        <v>49</v>
      </c>
      <c r="G4285" t="s">
        <v>49</v>
      </c>
      <c r="H4285" t="s">
        <v>49</v>
      </c>
      <c r="I4285" t="s">
        <v>49</v>
      </c>
      <c r="J4285" t="s">
        <v>49</v>
      </c>
      <c r="K4285" t="s">
        <v>49</v>
      </c>
      <c r="L4285" t="s">
        <v>49</v>
      </c>
      <c r="M4285" t="s">
        <v>49</v>
      </c>
      <c r="N4285" t="s">
        <v>49</v>
      </c>
      <c r="O4285" t="s">
        <v>49</v>
      </c>
      <c r="P4285" t="s">
        <v>49</v>
      </c>
      <c r="Q4285" t="s">
        <v>49</v>
      </c>
      <c r="R4285" t="s">
        <v>49</v>
      </c>
      <c r="S4285" t="s">
        <v>49</v>
      </c>
      <c r="T4285" t="s">
        <v>49</v>
      </c>
      <c r="U4285" t="s">
        <v>49</v>
      </c>
      <c r="V4285" t="s">
        <v>49</v>
      </c>
      <c r="W4285" t="s">
        <v>49</v>
      </c>
      <c r="X4285" t="s">
        <v>49</v>
      </c>
      <c r="Y4285" t="s">
        <v>49</v>
      </c>
      <c r="Z4285" t="s">
        <v>49</v>
      </c>
      <c r="AA4285" t="s">
        <v>49</v>
      </c>
      <c r="AB4285" t="s">
        <v>49</v>
      </c>
      <c r="AC4285" t="s">
        <v>49</v>
      </c>
      <c r="AD4285" t="s">
        <v>49</v>
      </c>
      <c r="AE4285" t="s">
        <v>49</v>
      </c>
      <c r="AF4285" t="s">
        <v>49</v>
      </c>
      <c r="AG4285" t="s">
        <v>49</v>
      </c>
      <c r="AH4285" t="s">
        <v>49</v>
      </c>
      <c r="AI4285" t="s">
        <v>49</v>
      </c>
      <c r="AJ4285" t="s">
        <v>49</v>
      </c>
      <c r="AK4285" t="s">
        <v>49</v>
      </c>
      <c r="AL4285" t="s">
        <v>49</v>
      </c>
      <c r="AM4285" t="s">
        <v>49</v>
      </c>
    </row>
    <row r="4286" spans="1:39" customFormat="1" hidden="1" x14ac:dyDescent="0.2">
      <c r="A4286" t="s">
        <v>305</v>
      </c>
      <c r="B4286" s="1" t="s">
        <v>5</v>
      </c>
      <c r="C4286" t="s">
        <v>157</v>
      </c>
      <c r="D4286" s="1" t="s">
        <v>441</v>
      </c>
      <c r="E4286" t="s">
        <v>49</v>
      </c>
      <c r="F4286" t="s">
        <v>49</v>
      </c>
      <c r="G4286" t="s">
        <v>49</v>
      </c>
      <c r="H4286" t="s">
        <v>49</v>
      </c>
      <c r="I4286" t="s">
        <v>49</v>
      </c>
      <c r="J4286" t="s">
        <v>49</v>
      </c>
      <c r="K4286" t="s">
        <v>49</v>
      </c>
      <c r="L4286" t="s">
        <v>49</v>
      </c>
      <c r="M4286" t="s">
        <v>49</v>
      </c>
      <c r="N4286" t="s">
        <v>49</v>
      </c>
      <c r="O4286" t="s">
        <v>49</v>
      </c>
      <c r="P4286" t="s">
        <v>49</v>
      </c>
      <c r="Q4286" t="s">
        <v>49</v>
      </c>
      <c r="R4286" t="s">
        <v>49</v>
      </c>
      <c r="S4286" t="s">
        <v>49</v>
      </c>
      <c r="T4286" t="s">
        <v>49</v>
      </c>
      <c r="U4286" t="s">
        <v>49</v>
      </c>
      <c r="V4286" t="s">
        <v>49</v>
      </c>
      <c r="W4286" t="s">
        <v>49</v>
      </c>
      <c r="X4286" t="s">
        <v>49</v>
      </c>
      <c r="Y4286" t="s">
        <v>49</v>
      </c>
      <c r="Z4286" t="s">
        <v>49</v>
      </c>
      <c r="AA4286" t="s">
        <v>49</v>
      </c>
      <c r="AB4286" t="s">
        <v>49</v>
      </c>
      <c r="AC4286" t="s">
        <v>49</v>
      </c>
      <c r="AD4286" t="s">
        <v>49</v>
      </c>
      <c r="AE4286" t="s">
        <v>49</v>
      </c>
      <c r="AF4286" t="s">
        <v>49</v>
      </c>
      <c r="AG4286" t="s">
        <v>49</v>
      </c>
      <c r="AH4286" t="s">
        <v>49</v>
      </c>
      <c r="AI4286" t="s">
        <v>49</v>
      </c>
      <c r="AJ4286" t="s">
        <v>49</v>
      </c>
      <c r="AK4286" t="s">
        <v>49</v>
      </c>
      <c r="AL4286" t="s">
        <v>49</v>
      </c>
      <c r="AM4286" t="s">
        <v>49</v>
      </c>
    </row>
    <row r="4287" spans="1:39" customFormat="1" hidden="1" x14ac:dyDescent="0.2">
      <c r="A4287" t="s">
        <v>305</v>
      </c>
      <c r="B4287" s="1" t="s">
        <v>5</v>
      </c>
      <c r="C4287" t="s">
        <v>87</v>
      </c>
      <c r="D4287" s="1" t="s">
        <v>302</v>
      </c>
      <c r="E4287" t="s">
        <v>49</v>
      </c>
      <c r="F4287" t="s">
        <v>49</v>
      </c>
      <c r="G4287" t="s">
        <v>49</v>
      </c>
      <c r="H4287" t="s">
        <v>49</v>
      </c>
      <c r="I4287" t="s">
        <v>49</v>
      </c>
      <c r="J4287" t="s">
        <v>49</v>
      </c>
      <c r="K4287" t="s">
        <v>49</v>
      </c>
      <c r="L4287" t="s">
        <v>49</v>
      </c>
      <c r="M4287" t="s">
        <v>49</v>
      </c>
      <c r="N4287" t="s">
        <v>49</v>
      </c>
      <c r="O4287" t="s">
        <v>49</v>
      </c>
      <c r="P4287" t="s">
        <v>49</v>
      </c>
      <c r="Q4287" t="s">
        <v>49</v>
      </c>
      <c r="R4287" t="s">
        <v>49</v>
      </c>
      <c r="S4287" t="s">
        <v>49</v>
      </c>
      <c r="T4287" t="s">
        <v>49</v>
      </c>
      <c r="U4287" t="s">
        <v>49</v>
      </c>
      <c r="V4287" t="s">
        <v>49</v>
      </c>
      <c r="W4287" t="s">
        <v>49</v>
      </c>
      <c r="X4287" t="s">
        <v>49</v>
      </c>
      <c r="Y4287" t="s">
        <v>49</v>
      </c>
      <c r="Z4287" t="s">
        <v>49</v>
      </c>
      <c r="AA4287" t="s">
        <v>49</v>
      </c>
      <c r="AB4287" t="s">
        <v>49</v>
      </c>
      <c r="AC4287" t="s">
        <v>49</v>
      </c>
      <c r="AD4287" t="s">
        <v>49</v>
      </c>
      <c r="AE4287" t="s">
        <v>49</v>
      </c>
      <c r="AF4287" t="s">
        <v>49</v>
      </c>
      <c r="AG4287" t="s">
        <v>49</v>
      </c>
      <c r="AH4287" t="s">
        <v>49</v>
      </c>
      <c r="AI4287" t="s">
        <v>49</v>
      </c>
      <c r="AJ4287" t="s">
        <v>49</v>
      </c>
      <c r="AK4287" t="s">
        <v>49</v>
      </c>
      <c r="AL4287" t="s">
        <v>49</v>
      </c>
      <c r="AM4287" t="s">
        <v>49</v>
      </c>
    </row>
    <row r="4288" spans="1:39" customFormat="1" hidden="1" x14ac:dyDescent="0.2">
      <c r="A4288" t="s">
        <v>305</v>
      </c>
      <c r="B4288" s="1" t="s">
        <v>5</v>
      </c>
      <c r="C4288" t="s">
        <v>542</v>
      </c>
      <c r="D4288" s="1" t="s">
        <v>479</v>
      </c>
      <c r="E4288" t="s">
        <v>49</v>
      </c>
      <c r="F4288" t="s">
        <v>49</v>
      </c>
      <c r="G4288" t="s">
        <v>49</v>
      </c>
      <c r="H4288" t="s">
        <v>49</v>
      </c>
      <c r="I4288" t="s">
        <v>49</v>
      </c>
      <c r="J4288" t="s">
        <v>49</v>
      </c>
      <c r="K4288" t="s">
        <v>49</v>
      </c>
      <c r="L4288" t="s">
        <v>49</v>
      </c>
      <c r="M4288" t="s">
        <v>49</v>
      </c>
      <c r="N4288" t="s">
        <v>49</v>
      </c>
      <c r="O4288" t="s">
        <v>49</v>
      </c>
      <c r="P4288" t="s">
        <v>49</v>
      </c>
      <c r="Q4288" t="s">
        <v>49</v>
      </c>
      <c r="R4288" t="s">
        <v>49</v>
      </c>
      <c r="S4288" t="s">
        <v>49</v>
      </c>
      <c r="T4288" t="s">
        <v>49</v>
      </c>
      <c r="U4288" t="s">
        <v>49</v>
      </c>
      <c r="V4288" t="s">
        <v>49</v>
      </c>
      <c r="W4288" t="s">
        <v>49</v>
      </c>
      <c r="X4288" t="s">
        <v>49</v>
      </c>
      <c r="Y4288" t="s">
        <v>49</v>
      </c>
      <c r="Z4288" t="s">
        <v>49</v>
      </c>
      <c r="AA4288" t="s">
        <v>49</v>
      </c>
      <c r="AB4288" t="s">
        <v>49</v>
      </c>
      <c r="AC4288" t="s">
        <v>49</v>
      </c>
      <c r="AD4288" t="s">
        <v>49</v>
      </c>
      <c r="AE4288" t="s">
        <v>49</v>
      </c>
      <c r="AF4288" t="s">
        <v>49</v>
      </c>
      <c r="AG4288" t="s">
        <v>49</v>
      </c>
      <c r="AH4288" t="s">
        <v>49</v>
      </c>
      <c r="AI4288" t="s">
        <v>49</v>
      </c>
      <c r="AJ4288" t="s">
        <v>49</v>
      </c>
      <c r="AK4288" t="s">
        <v>49</v>
      </c>
      <c r="AL4288" t="s">
        <v>49</v>
      </c>
      <c r="AM4288" t="s">
        <v>49</v>
      </c>
    </row>
    <row r="4289" spans="1:39" customFormat="1" hidden="1" x14ac:dyDescent="0.2">
      <c r="A4289" t="s">
        <v>305</v>
      </c>
      <c r="B4289" s="1" t="s">
        <v>5</v>
      </c>
      <c r="C4289" t="s">
        <v>456</v>
      </c>
      <c r="D4289" s="1" t="s">
        <v>489</v>
      </c>
      <c r="E4289" t="s">
        <v>49</v>
      </c>
      <c r="F4289" t="s">
        <v>49</v>
      </c>
      <c r="G4289" t="s">
        <v>49</v>
      </c>
      <c r="H4289" t="s">
        <v>49</v>
      </c>
      <c r="I4289" t="s">
        <v>49</v>
      </c>
      <c r="J4289" t="s">
        <v>49</v>
      </c>
      <c r="K4289" t="s">
        <v>49</v>
      </c>
      <c r="L4289" t="s">
        <v>49</v>
      </c>
      <c r="M4289">
        <v>82.5</v>
      </c>
      <c r="N4289" t="s">
        <v>49</v>
      </c>
      <c r="O4289">
        <v>83.084579467773395</v>
      </c>
      <c r="P4289" t="s">
        <v>49</v>
      </c>
      <c r="Q4289">
        <v>84.577117919921903</v>
      </c>
      <c r="R4289" t="s">
        <v>49</v>
      </c>
      <c r="S4289">
        <v>82.089553833007798</v>
      </c>
      <c r="T4289">
        <v>75.124374389648395</v>
      </c>
      <c r="U4289">
        <v>78.365386962890597</v>
      </c>
      <c r="V4289">
        <v>76.442306518554702</v>
      </c>
      <c r="W4289">
        <v>75.961540222167997</v>
      </c>
      <c r="X4289">
        <v>74.519233703613295</v>
      </c>
      <c r="Y4289">
        <v>79.807693481445298</v>
      </c>
      <c r="Z4289">
        <v>75.355453491210895</v>
      </c>
      <c r="AA4289">
        <v>79.620849609375</v>
      </c>
      <c r="AB4289">
        <v>72.300468444824205</v>
      </c>
      <c r="AC4289">
        <v>72.300468444824205</v>
      </c>
      <c r="AD4289">
        <v>73.239433288574205</v>
      </c>
      <c r="AE4289">
        <v>77.339904785156307</v>
      </c>
      <c r="AF4289">
        <v>79.802955627441406</v>
      </c>
      <c r="AG4289">
        <v>73.399017333984403</v>
      </c>
      <c r="AH4289">
        <v>74.384239196777301</v>
      </c>
      <c r="AI4289">
        <v>69.902915954589801</v>
      </c>
      <c r="AJ4289">
        <v>68.599037170410199</v>
      </c>
      <c r="AK4289">
        <v>68.599037170410199</v>
      </c>
      <c r="AL4289">
        <v>68.115943908691406</v>
      </c>
      <c r="AM4289">
        <v>69.565216064453097</v>
      </c>
    </row>
    <row r="4290" spans="1:39" customFormat="1" hidden="1" x14ac:dyDescent="0.2">
      <c r="A4290" t="s">
        <v>298</v>
      </c>
      <c r="B4290" s="1" t="s">
        <v>362</v>
      </c>
      <c r="C4290" t="s">
        <v>483</v>
      </c>
      <c r="D4290" s="1" t="s">
        <v>39</v>
      </c>
      <c r="E4290">
        <v>0</v>
      </c>
      <c r="F4290" t="s">
        <v>49</v>
      </c>
      <c r="G4290" t="s">
        <v>49</v>
      </c>
      <c r="H4290">
        <v>0.46741968218549723</v>
      </c>
      <c r="I4290">
        <v>0.15178976866195257</v>
      </c>
      <c r="J4290">
        <v>1.0020801177071748</v>
      </c>
      <c r="K4290">
        <v>0.74528760140659822</v>
      </c>
      <c r="L4290">
        <v>0.674854439037465</v>
      </c>
      <c r="M4290">
        <v>1.1815241085967079</v>
      </c>
      <c r="N4290">
        <v>2.1169680698484488</v>
      </c>
      <c r="O4290">
        <v>1.6808363776051498</v>
      </c>
      <c r="P4290">
        <v>2.8749530054292571</v>
      </c>
      <c r="Q4290">
        <v>4.7231227976531844</v>
      </c>
      <c r="R4290">
        <v>4.9684623527528045</v>
      </c>
      <c r="S4290">
        <v>5.5673396261942694</v>
      </c>
      <c r="T4290">
        <v>8.2454847381977654</v>
      </c>
      <c r="U4290">
        <v>4.664502195526925</v>
      </c>
      <c r="V4290">
        <v>7.4349954985034481</v>
      </c>
      <c r="W4290">
        <v>7.1896894561601963</v>
      </c>
      <c r="X4290">
        <v>8.8018872767059868</v>
      </c>
      <c r="Y4290">
        <v>15.021614995754964</v>
      </c>
      <c r="Z4290">
        <v>13.604484618785072</v>
      </c>
      <c r="AA4290">
        <v>23.526336548685585</v>
      </c>
      <c r="AB4290">
        <v>43.912112773072415</v>
      </c>
      <c r="AC4290">
        <v>34.755982610572218</v>
      </c>
      <c r="AD4290">
        <v>16.370075524725259</v>
      </c>
      <c r="AE4290">
        <v>2.7625883361620298</v>
      </c>
      <c r="AF4290">
        <v>0.81170946049653103</v>
      </c>
      <c r="AG4290">
        <v>-37.172653234563036</v>
      </c>
      <c r="AH4290">
        <v>13.016028060818948</v>
      </c>
      <c r="AI4290">
        <v>14.80887971519366</v>
      </c>
      <c r="AJ4290">
        <v>17.198939521360053</v>
      </c>
      <c r="AK4290">
        <v>12.913079995601517</v>
      </c>
      <c r="AL4290">
        <v>14.217731939978718</v>
      </c>
      <c r="AM4290">
        <v>14.89686589268473</v>
      </c>
    </row>
    <row r="4291" spans="1:39" customFormat="1" hidden="1" x14ac:dyDescent="0.2">
      <c r="A4291" t="s">
        <v>298</v>
      </c>
      <c r="B4291" s="1" t="s">
        <v>362</v>
      </c>
      <c r="C4291" t="s">
        <v>260</v>
      </c>
      <c r="D4291" s="1" t="s">
        <v>203</v>
      </c>
      <c r="E4291">
        <v>0</v>
      </c>
      <c r="F4291" t="s">
        <v>49</v>
      </c>
      <c r="G4291" t="s">
        <v>49</v>
      </c>
      <c r="H4291">
        <v>11119999.9</v>
      </c>
      <c r="I4291">
        <v>2000000</v>
      </c>
      <c r="J4291">
        <v>7700000</v>
      </c>
      <c r="K4291">
        <v>6900000</v>
      </c>
      <c r="L4291">
        <v>9800000</v>
      </c>
      <c r="M4291">
        <v>15900000</v>
      </c>
      <c r="N4291">
        <v>25000000</v>
      </c>
      <c r="O4291">
        <v>18900000</v>
      </c>
      <c r="P4291">
        <v>30400000</v>
      </c>
      <c r="Q4291">
        <v>53697000</v>
      </c>
      <c r="R4291">
        <v>63000000</v>
      </c>
      <c r="S4291">
        <v>77751000</v>
      </c>
      <c r="T4291">
        <v>131540000</v>
      </c>
      <c r="U4291">
        <v>92920000</v>
      </c>
      <c r="V4291">
        <v>187620000</v>
      </c>
      <c r="W4291">
        <v>245460000</v>
      </c>
      <c r="X4291">
        <v>372759900</v>
      </c>
      <c r="Y4291">
        <v>844697949.47907197</v>
      </c>
      <c r="Z4291">
        <v>623609218.24767995</v>
      </c>
      <c r="AA4291">
        <v>1691421731.58406</v>
      </c>
      <c r="AB4291">
        <v>4571161962.8089104</v>
      </c>
      <c r="AC4291">
        <v>4272473222.9362502</v>
      </c>
      <c r="AD4291">
        <v>2059702972.91978</v>
      </c>
      <c r="AE4291">
        <v>337768268.08317202</v>
      </c>
      <c r="AF4291">
        <v>94319767.474156305</v>
      </c>
      <c r="AG4291">
        <v>-4156404703.7768698</v>
      </c>
      <c r="AH4291">
        <v>1494350363.4692199</v>
      </c>
      <c r="AI4291">
        <v>1951528195.8185301</v>
      </c>
      <c r="AJ4291">
        <v>2443343095.4181499</v>
      </c>
      <c r="AK4291">
        <v>1719115941.52003</v>
      </c>
      <c r="AL4291">
        <v>2173385309.7725601</v>
      </c>
      <c r="AM4291">
        <v>2504294749.6508598</v>
      </c>
    </row>
    <row r="4292" spans="1:39" customFormat="1" hidden="1" x14ac:dyDescent="0.2">
      <c r="A4292" t="s">
        <v>298</v>
      </c>
      <c r="B4292" s="1" t="s">
        <v>362</v>
      </c>
      <c r="C4292" t="s">
        <v>31</v>
      </c>
      <c r="D4292" s="1" t="s">
        <v>339</v>
      </c>
      <c r="E4292" t="s">
        <v>49</v>
      </c>
      <c r="F4292" t="s">
        <v>49</v>
      </c>
      <c r="G4292" t="s">
        <v>49</v>
      </c>
      <c r="H4292">
        <v>57.015999999999998</v>
      </c>
      <c r="I4292">
        <v>57.456000000000003</v>
      </c>
      <c r="J4292">
        <v>57.734000000000002</v>
      </c>
      <c r="K4292">
        <v>57.767000000000003</v>
      </c>
      <c r="L4292">
        <v>57.612000000000002</v>
      </c>
      <c r="M4292">
        <v>57.436999999999998</v>
      </c>
      <c r="N4292">
        <v>57.286000000000001</v>
      </c>
      <c r="O4292">
        <v>57.125</v>
      </c>
      <c r="P4292">
        <v>56.981000000000002</v>
      </c>
      <c r="Q4292">
        <v>56.881999999999998</v>
      </c>
      <c r="R4292">
        <v>56.768999999999998</v>
      </c>
      <c r="S4292">
        <v>56.591999999999999</v>
      </c>
      <c r="T4292">
        <v>56.012999999999998</v>
      </c>
      <c r="U4292">
        <v>55.981000000000002</v>
      </c>
      <c r="V4292">
        <v>55.820999999999998</v>
      </c>
      <c r="W4292">
        <v>55.747</v>
      </c>
      <c r="X4292">
        <v>55.68</v>
      </c>
      <c r="Y4292">
        <v>55.152999999999999</v>
      </c>
      <c r="Z4292">
        <v>55.043999999999997</v>
      </c>
      <c r="AA4292">
        <v>55.472000000000001</v>
      </c>
      <c r="AB4292">
        <v>57.7</v>
      </c>
      <c r="AC4292">
        <v>57.7</v>
      </c>
      <c r="AD4292">
        <v>56.973999999999997</v>
      </c>
      <c r="AE4292">
        <v>57.206000000000003</v>
      </c>
      <c r="AF4292">
        <v>56.912999999999997</v>
      </c>
      <c r="AG4292">
        <v>54.478000000000002</v>
      </c>
      <c r="AH4292">
        <v>55.771999999999998</v>
      </c>
      <c r="AI4292">
        <v>56.271000000000001</v>
      </c>
      <c r="AJ4292">
        <v>59.523000000000003</v>
      </c>
      <c r="AK4292">
        <v>56.868000000000002</v>
      </c>
      <c r="AL4292">
        <v>54.122999999999998</v>
      </c>
      <c r="AM4292">
        <v>54.497999999999998</v>
      </c>
    </row>
    <row r="4293" spans="1:39" customFormat="1" hidden="1" x14ac:dyDescent="0.2">
      <c r="A4293" t="s">
        <v>298</v>
      </c>
      <c r="B4293" s="1" t="s">
        <v>362</v>
      </c>
      <c r="C4293" t="s">
        <v>473</v>
      </c>
      <c r="D4293" s="1" t="s">
        <v>563</v>
      </c>
      <c r="E4293" t="s">
        <v>49</v>
      </c>
      <c r="F4293" t="s">
        <v>49</v>
      </c>
      <c r="G4293" t="s">
        <v>49</v>
      </c>
      <c r="H4293" t="s">
        <v>49</v>
      </c>
      <c r="I4293" t="s">
        <v>49</v>
      </c>
      <c r="J4293" t="s">
        <v>49</v>
      </c>
      <c r="K4293" t="s">
        <v>49</v>
      </c>
      <c r="L4293" t="s">
        <v>49</v>
      </c>
      <c r="M4293" t="s">
        <v>49</v>
      </c>
      <c r="N4293" t="s">
        <v>49</v>
      </c>
      <c r="O4293">
        <v>59.22</v>
      </c>
      <c r="P4293" t="s">
        <v>49</v>
      </c>
      <c r="Q4293">
        <v>61.9</v>
      </c>
      <c r="R4293" t="s">
        <v>49</v>
      </c>
      <c r="S4293">
        <v>37.07</v>
      </c>
      <c r="T4293">
        <v>60.11</v>
      </c>
      <c r="U4293">
        <v>58.54</v>
      </c>
      <c r="V4293">
        <v>57.86</v>
      </c>
      <c r="W4293">
        <v>59.96</v>
      </c>
      <c r="X4293">
        <v>60</v>
      </c>
      <c r="Y4293">
        <v>58.4</v>
      </c>
      <c r="Z4293">
        <v>58.47</v>
      </c>
      <c r="AA4293">
        <v>59.36</v>
      </c>
      <c r="AB4293">
        <v>60.59</v>
      </c>
      <c r="AC4293">
        <v>60.67</v>
      </c>
      <c r="AD4293">
        <v>59.49</v>
      </c>
      <c r="AE4293">
        <v>60.09</v>
      </c>
      <c r="AF4293">
        <v>59.82</v>
      </c>
      <c r="AG4293">
        <v>58.73</v>
      </c>
      <c r="AH4293">
        <v>59.56</v>
      </c>
      <c r="AI4293">
        <v>59.47</v>
      </c>
      <c r="AJ4293">
        <v>62.95</v>
      </c>
      <c r="AK4293">
        <v>60.88</v>
      </c>
      <c r="AL4293">
        <v>58.67</v>
      </c>
      <c r="AM4293">
        <v>60.54</v>
      </c>
    </row>
    <row r="4294" spans="1:39" customFormat="1" hidden="1" x14ac:dyDescent="0.2">
      <c r="A4294" t="s">
        <v>298</v>
      </c>
      <c r="B4294" s="1" t="s">
        <v>362</v>
      </c>
      <c r="C4294" t="s">
        <v>415</v>
      </c>
      <c r="D4294" s="1" t="s">
        <v>568</v>
      </c>
      <c r="E4294" t="s">
        <v>49</v>
      </c>
      <c r="F4294" t="s">
        <v>49</v>
      </c>
      <c r="G4294" t="s">
        <v>49</v>
      </c>
      <c r="H4294" t="s">
        <v>49</v>
      </c>
      <c r="I4294" t="s">
        <v>49</v>
      </c>
      <c r="J4294" t="s">
        <v>49</v>
      </c>
      <c r="K4294" t="s">
        <v>49</v>
      </c>
      <c r="L4294" t="s">
        <v>49</v>
      </c>
      <c r="M4294" t="s">
        <v>49</v>
      </c>
      <c r="N4294" t="s">
        <v>49</v>
      </c>
      <c r="O4294" t="s">
        <v>49</v>
      </c>
      <c r="P4294" t="s">
        <v>49</v>
      </c>
      <c r="Q4294">
        <v>67.3</v>
      </c>
      <c r="R4294">
        <v>71.720184326171903</v>
      </c>
      <c r="S4294">
        <v>72.757637023925795</v>
      </c>
      <c r="T4294">
        <v>76.3</v>
      </c>
      <c r="U4294">
        <v>74.834922790527301</v>
      </c>
      <c r="V4294">
        <v>86.2</v>
      </c>
      <c r="W4294">
        <v>76.961883544921903</v>
      </c>
      <c r="X4294">
        <v>78.055824279785199</v>
      </c>
      <c r="Y4294">
        <v>79.166999816894503</v>
      </c>
      <c r="Z4294">
        <v>80.291557312011705</v>
      </c>
      <c r="AA4294">
        <v>78.502080443828007</v>
      </c>
      <c r="AB4294">
        <v>72.057074910820404</v>
      </c>
      <c r="AC4294">
        <v>83.7071533203125</v>
      </c>
      <c r="AD4294">
        <v>81.2</v>
      </c>
      <c r="AE4294">
        <v>85.981552124023395</v>
      </c>
      <c r="AF4294">
        <v>87.968231201171903</v>
      </c>
      <c r="AG4294">
        <v>90.807548522949205</v>
      </c>
      <c r="AH4294">
        <v>93.620758056640597</v>
      </c>
      <c r="AI4294">
        <v>98.1</v>
      </c>
      <c r="AJ4294">
        <v>98.923255920410199</v>
      </c>
      <c r="AK4294">
        <v>99.502166748046903</v>
      </c>
      <c r="AL4294">
        <v>100</v>
      </c>
      <c r="AM4294" t="s">
        <v>49</v>
      </c>
    </row>
    <row r="4295" spans="1:39" customFormat="1" hidden="1" x14ac:dyDescent="0.2">
      <c r="A4295" t="s">
        <v>298</v>
      </c>
      <c r="B4295" s="1" t="s">
        <v>362</v>
      </c>
      <c r="C4295" t="s">
        <v>275</v>
      </c>
      <c r="D4295" s="1" t="s">
        <v>222</v>
      </c>
      <c r="E4295" t="s">
        <v>49</v>
      </c>
      <c r="F4295" t="s">
        <v>49</v>
      </c>
      <c r="G4295" t="s">
        <v>49</v>
      </c>
      <c r="H4295">
        <v>43.869549890991962</v>
      </c>
      <c r="I4295">
        <v>23.254146238189712</v>
      </c>
      <c r="J4295">
        <v>18.782399663356671</v>
      </c>
      <c r="K4295">
        <v>20.140054806545297</v>
      </c>
      <c r="L4295">
        <v>15.66410321752279</v>
      </c>
      <c r="M4295">
        <v>16.205291552918027</v>
      </c>
      <c r="N4295">
        <v>18.229255220081843</v>
      </c>
      <c r="O4295">
        <v>17.689737348000676</v>
      </c>
      <c r="P4295">
        <v>20.37578711793148</v>
      </c>
      <c r="Q4295">
        <v>21.144271013883692</v>
      </c>
      <c r="R4295">
        <v>23.785435373981592</v>
      </c>
      <c r="S4295">
        <v>30.329917187327222</v>
      </c>
      <c r="T4295">
        <v>38.452960142191387</v>
      </c>
      <c r="U4295">
        <v>35.873618846740108</v>
      </c>
      <c r="V4295">
        <v>37.487897019833213</v>
      </c>
      <c r="W4295">
        <v>38.151906872868757</v>
      </c>
      <c r="X4295">
        <v>48.445040046186811</v>
      </c>
      <c r="Y4295">
        <v>34.58761763772182</v>
      </c>
      <c r="Z4295">
        <v>43.689701991539152</v>
      </c>
      <c r="AA4295">
        <v>47.954095016751971</v>
      </c>
      <c r="AB4295">
        <v>48.666288445016853</v>
      </c>
      <c r="AC4295">
        <v>45.611730707863401</v>
      </c>
      <c r="AD4295">
        <v>49.298175566800325</v>
      </c>
      <c r="AE4295">
        <v>47.84408478646845</v>
      </c>
      <c r="AF4295">
        <v>43.892081232954652</v>
      </c>
      <c r="AG4295">
        <v>50.805882970155238</v>
      </c>
      <c r="AH4295">
        <v>56.625477272256845</v>
      </c>
      <c r="AI4295">
        <v>59.770184775740951</v>
      </c>
      <c r="AJ4295">
        <v>55.058320604865109</v>
      </c>
      <c r="AK4295">
        <v>65.363436088434142</v>
      </c>
      <c r="AL4295">
        <v>63.972372064689587</v>
      </c>
      <c r="AM4295">
        <v>56.111752545653218</v>
      </c>
    </row>
    <row r="4296" spans="1:39" customFormat="1" hidden="1" x14ac:dyDescent="0.2">
      <c r="A4296" t="s">
        <v>298</v>
      </c>
      <c r="B4296" s="1" t="s">
        <v>362</v>
      </c>
      <c r="C4296" t="s">
        <v>215</v>
      </c>
      <c r="D4296" s="1" t="s">
        <v>497</v>
      </c>
      <c r="E4296" t="s">
        <v>49</v>
      </c>
      <c r="F4296" t="s">
        <v>49</v>
      </c>
      <c r="G4296" t="s">
        <v>49</v>
      </c>
      <c r="H4296" t="s">
        <v>49</v>
      </c>
      <c r="I4296">
        <v>20.62167338335799</v>
      </c>
      <c r="J4296">
        <v>41.441530103319757</v>
      </c>
      <c r="K4296">
        <v>51.434529837838959</v>
      </c>
      <c r="L4296">
        <v>37.071282676527112</v>
      </c>
      <c r="M4296">
        <v>49.479632030573654</v>
      </c>
      <c r="N4296">
        <v>54.627578692247461</v>
      </c>
      <c r="O4296">
        <v>71.575334045205324</v>
      </c>
      <c r="P4296">
        <v>83.914497696666416</v>
      </c>
      <c r="Q4296">
        <v>78.418327708730047</v>
      </c>
      <c r="R4296">
        <v>69.099798093857942</v>
      </c>
      <c r="S4296" t="s">
        <v>49</v>
      </c>
      <c r="T4296" t="s">
        <v>49</v>
      </c>
      <c r="U4296" t="s">
        <v>49</v>
      </c>
      <c r="V4296" t="s">
        <v>49</v>
      </c>
      <c r="W4296" t="s">
        <v>49</v>
      </c>
      <c r="X4296" t="s">
        <v>49</v>
      </c>
      <c r="Y4296" t="s">
        <v>49</v>
      </c>
      <c r="Z4296" t="s">
        <v>49</v>
      </c>
      <c r="AA4296" t="s">
        <v>49</v>
      </c>
      <c r="AB4296" t="s">
        <v>49</v>
      </c>
      <c r="AC4296" t="s">
        <v>49</v>
      </c>
      <c r="AD4296" t="s">
        <v>49</v>
      </c>
      <c r="AE4296" t="s">
        <v>49</v>
      </c>
      <c r="AF4296" t="s">
        <v>49</v>
      </c>
      <c r="AG4296" t="s">
        <v>49</v>
      </c>
      <c r="AH4296" t="s">
        <v>49</v>
      </c>
      <c r="AI4296">
        <v>65.965314736489475</v>
      </c>
      <c r="AJ4296">
        <v>60.844039717622863</v>
      </c>
      <c r="AK4296">
        <v>73.936783516075423</v>
      </c>
      <c r="AL4296">
        <v>67.571014323773497</v>
      </c>
      <c r="AM4296" t="s">
        <v>49</v>
      </c>
    </row>
    <row r="4297" spans="1:39" customFormat="1" hidden="1" x14ac:dyDescent="0.2">
      <c r="A4297" t="s">
        <v>298</v>
      </c>
      <c r="B4297" s="1" t="s">
        <v>362</v>
      </c>
      <c r="C4297" t="s">
        <v>494</v>
      </c>
      <c r="D4297" s="1" t="s">
        <v>202</v>
      </c>
      <c r="E4297" t="s">
        <v>49</v>
      </c>
      <c r="F4297" t="s">
        <v>49</v>
      </c>
      <c r="G4297" t="s">
        <v>49</v>
      </c>
      <c r="H4297" t="s">
        <v>49</v>
      </c>
      <c r="I4297">
        <v>11575000000</v>
      </c>
      <c r="J4297">
        <v>94353000000</v>
      </c>
      <c r="K4297">
        <v>196533000000</v>
      </c>
      <c r="L4297">
        <v>241503000000</v>
      </c>
      <c r="M4297">
        <v>365158000000</v>
      </c>
      <c r="N4297">
        <v>509635000000</v>
      </c>
      <c r="O4297">
        <v>676717000000</v>
      </c>
      <c r="P4297">
        <v>906723000000</v>
      </c>
      <c r="Q4297">
        <v>959889000000</v>
      </c>
      <c r="R4297">
        <v>961785000000</v>
      </c>
      <c r="S4297" t="s">
        <v>49</v>
      </c>
      <c r="T4297" t="s">
        <v>49</v>
      </c>
      <c r="U4297" t="s">
        <v>49</v>
      </c>
      <c r="V4297" t="s">
        <v>49</v>
      </c>
      <c r="W4297" t="s">
        <v>49</v>
      </c>
      <c r="X4297" t="s">
        <v>49</v>
      </c>
      <c r="Y4297" t="s">
        <v>49</v>
      </c>
      <c r="Z4297" t="s">
        <v>49</v>
      </c>
      <c r="AA4297" t="s">
        <v>49</v>
      </c>
      <c r="AB4297" t="s">
        <v>49</v>
      </c>
      <c r="AC4297" t="s">
        <v>49</v>
      </c>
      <c r="AD4297" t="s">
        <v>49</v>
      </c>
      <c r="AE4297" t="s">
        <v>49</v>
      </c>
      <c r="AF4297" t="s">
        <v>49</v>
      </c>
      <c r="AG4297" t="s">
        <v>49</v>
      </c>
      <c r="AH4297" t="s">
        <v>49</v>
      </c>
      <c r="AI4297">
        <v>21493233782004</v>
      </c>
      <c r="AJ4297">
        <v>23022913305601.5</v>
      </c>
      <c r="AK4297">
        <v>27691747098647.301</v>
      </c>
      <c r="AL4297">
        <v>29430882607442.898</v>
      </c>
      <c r="AM4297" t="s">
        <v>49</v>
      </c>
    </row>
    <row r="4298" spans="1:39" customFormat="1" hidden="1" x14ac:dyDescent="0.2">
      <c r="A4298" t="s">
        <v>298</v>
      </c>
      <c r="B4298" s="1" t="s">
        <v>362</v>
      </c>
      <c r="C4298" t="s">
        <v>34</v>
      </c>
      <c r="D4298" s="1" t="s">
        <v>113</v>
      </c>
      <c r="E4298" t="s">
        <v>49</v>
      </c>
      <c r="F4298" t="s">
        <v>49</v>
      </c>
      <c r="G4298" t="s">
        <v>49</v>
      </c>
      <c r="H4298" t="s">
        <v>49</v>
      </c>
      <c r="I4298">
        <v>2.2886632031108101</v>
      </c>
      <c r="J4298">
        <v>8.4257247711328507</v>
      </c>
      <c r="K4298">
        <v>15.8049753117949</v>
      </c>
      <c r="L4298">
        <v>15.8118530208079</v>
      </c>
      <c r="M4298">
        <v>23.226023336784799</v>
      </c>
      <c r="N4298">
        <v>31.716555113290902</v>
      </c>
      <c r="O4298">
        <v>34.684286552385402</v>
      </c>
      <c r="P4298">
        <v>37.308132540831899</v>
      </c>
      <c r="Q4298">
        <v>41.634211509987303</v>
      </c>
      <c r="R4298">
        <v>44.247740934914098</v>
      </c>
      <c r="S4298">
        <v>44.653525766679103</v>
      </c>
      <c r="T4298">
        <v>46.943802867996702</v>
      </c>
      <c r="U4298">
        <v>50.812514187789802</v>
      </c>
      <c r="V4298">
        <v>57.274121805470998</v>
      </c>
      <c r="W4298">
        <v>60.1923337396722</v>
      </c>
      <c r="X4298">
        <v>65.989435188947596</v>
      </c>
      <c r="Y4298">
        <v>84.437220642015404</v>
      </c>
      <c r="Z4298">
        <v>90.870919680346802</v>
      </c>
      <c r="AA4298">
        <v>100</v>
      </c>
      <c r="AB4298">
        <v>108.411214953271</v>
      </c>
      <c r="AC4298">
        <v>123.946905052147</v>
      </c>
      <c r="AD4298">
        <v>136.949749424353</v>
      </c>
      <c r="AE4298">
        <v>153.731545442232</v>
      </c>
      <c r="AF4298">
        <v>162.54909928213499</v>
      </c>
      <c r="AG4298">
        <v>163.74102668291999</v>
      </c>
      <c r="AH4298">
        <v>170.78423405119901</v>
      </c>
      <c r="AI4298">
        <v>182.43897355945401</v>
      </c>
      <c r="AJ4298">
        <v>195.75896987889499</v>
      </c>
      <c r="AK4298">
        <v>203.19005919023701</v>
      </c>
      <c r="AL4298">
        <v>218.13024312662699</v>
      </c>
      <c r="AM4298">
        <v>251.17251657385401</v>
      </c>
    </row>
    <row r="4299" spans="1:39" customFormat="1" hidden="1" x14ac:dyDescent="0.2">
      <c r="A4299" t="s">
        <v>298</v>
      </c>
      <c r="B4299" s="1" t="s">
        <v>362</v>
      </c>
      <c r="C4299" t="s">
        <v>358</v>
      </c>
      <c r="D4299" s="1" t="s">
        <v>7</v>
      </c>
      <c r="E4299" t="s">
        <v>49</v>
      </c>
      <c r="F4299" t="s">
        <v>49</v>
      </c>
      <c r="G4299" t="s">
        <v>49</v>
      </c>
      <c r="H4299" t="s">
        <v>49</v>
      </c>
      <c r="I4299" t="s">
        <v>49</v>
      </c>
      <c r="J4299" t="s">
        <v>49</v>
      </c>
      <c r="K4299" t="s">
        <v>49</v>
      </c>
      <c r="L4299" t="s">
        <v>49</v>
      </c>
      <c r="M4299">
        <v>60.752689361572301</v>
      </c>
      <c r="N4299" t="s">
        <v>49</v>
      </c>
      <c r="O4299">
        <v>58.823528289794901</v>
      </c>
      <c r="P4299" t="s">
        <v>49</v>
      </c>
      <c r="Q4299">
        <v>46.276596069335902</v>
      </c>
      <c r="R4299" t="s">
        <v>49</v>
      </c>
      <c r="S4299">
        <v>57.671958923339801</v>
      </c>
      <c r="T4299">
        <v>49.206348419189503</v>
      </c>
      <c r="U4299">
        <v>47.783252716064503</v>
      </c>
      <c r="V4299">
        <v>33.658535003662102</v>
      </c>
      <c r="W4299">
        <v>33.658535003662102</v>
      </c>
      <c r="X4299">
        <v>32.038833618164098</v>
      </c>
      <c r="Y4299">
        <v>30.582523345947301</v>
      </c>
      <c r="Z4299">
        <v>24.401914596557599</v>
      </c>
      <c r="AA4299">
        <v>24.761905670166001</v>
      </c>
      <c r="AB4299">
        <v>25.118482589721701</v>
      </c>
      <c r="AC4299">
        <v>35.071090698242202</v>
      </c>
      <c r="AD4299">
        <v>38.862560272216797</v>
      </c>
      <c r="AE4299">
        <v>38.461540222167997</v>
      </c>
      <c r="AF4299">
        <v>37.142856597900398</v>
      </c>
      <c r="AG4299">
        <v>36.190475463867202</v>
      </c>
      <c r="AH4299">
        <v>40.952381134033203</v>
      </c>
      <c r="AI4299">
        <v>39.523811340332003</v>
      </c>
      <c r="AJ4299">
        <v>37.142856597900398</v>
      </c>
      <c r="AK4299">
        <v>34.285713195800803</v>
      </c>
      <c r="AL4299">
        <v>33.333332061767599</v>
      </c>
      <c r="AM4299">
        <v>33.018867492675803</v>
      </c>
    </row>
    <row r="4300" spans="1:39" customFormat="1" hidden="1" x14ac:dyDescent="0.2">
      <c r="A4300" t="s">
        <v>298</v>
      </c>
      <c r="B4300" s="1" t="s">
        <v>362</v>
      </c>
      <c r="C4300" t="s">
        <v>143</v>
      </c>
      <c r="D4300" s="1" t="s">
        <v>308</v>
      </c>
      <c r="E4300" t="s">
        <v>49</v>
      </c>
      <c r="F4300" t="s">
        <v>49</v>
      </c>
      <c r="G4300" t="s">
        <v>49</v>
      </c>
      <c r="H4300" t="s">
        <v>49</v>
      </c>
      <c r="I4300" t="s">
        <v>49</v>
      </c>
      <c r="J4300" t="s">
        <v>49</v>
      </c>
      <c r="K4300" t="s">
        <v>49</v>
      </c>
      <c r="L4300" t="s">
        <v>49</v>
      </c>
      <c r="M4300" t="s">
        <v>49</v>
      </c>
      <c r="N4300" t="s">
        <v>49</v>
      </c>
      <c r="O4300" t="s">
        <v>49</v>
      </c>
      <c r="P4300" t="s">
        <v>49</v>
      </c>
      <c r="Q4300" t="s">
        <v>49</v>
      </c>
      <c r="R4300" t="s">
        <v>49</v>
      </c>
      <c r="S4300" t="s">
        <v>49</v>
      </c>
      <c r="T4300">
        <v>197</v>
      </c>
      <c r="U4300">
        <v>182.1</v>
      </c>
      <c r="V4300">
        <v>140.19999999999999</v>
      </c>
      <c r="W4300">
        <v>115.3</v>
      </c>
      <c r="X4300">
        <v>96.3</v>
      </c>
      <c r="Y4300">
        <v>58.5</v>
      </c>
      <c r="Z4300">
        <v>44</v>
      </c>
      <c r="AA4300">
        <v>46.8</v>
      </c>
      <c r="AB4300">
        <v>36</v>
      </c>
      <c r="AC4300">
        <v>0</v>
      </c>
      <c r="AD4300">
        <v>0</v>
      </c>
      <c r="AE4300">
        <v>0</v>
      </c>
      <c r="AF4300">
        <v>0</v>
      </c>
      <c r="AG4300">
        <v>0</v>
      </c>
      <c r="AH4300">
        <v>0</v>
      </c>
      <c r="AI4300">
        <v>0</v>
      </c>
      <c r="AJ4300">
        <v>0</v>
      </c>
      <c r="AK4300" t="s">
        <v>49</v>
      </c>
      <c r="AL4300" t="s">
        <v>49</v>
      </c>
      <c r="AM4300" t="s">
        <v>49</v>
      </c>
    </row>
    <row r="4301" spans="1:39" customFormat="1" hidden="1" x14ac:dyDescent="0.2">
      <c r="A4301" t="s">
        <v>298</v>
      </c>
      <c r="B4301" s="1" t="s">
        <v>362</v>
      </c>
      <c r="C4301" t="s">
        <v>186</v>
      </c>
      <c r="D4301" s="1" t="s">
        <v>144</v>
      </c>
      <c r="E4301" t="s">
        <v>49</v>
      </c>
      <c r="F4301" t="s">
        <v>49</v>
      </c>
      <c r="G4301" t="s">
        <v>49</v>
      </c>
      <c r="H4301" t="s">
        <v>49</v>
      </c>
      <c r="I4301" t="s">
        <v>49</v>
      </c>
      <c r="J4301" t="s">
        <v>49</v>
      </c>
      <c r="K4301" t="s">
        <v>49</v>
      </c>
      <c r="L4301" t="s">
        <v>49</v>
      </c>
      <c r="M4301">
        <v>0.111758477985859</v>
      </c>
      <c r="N4301" t="s">
        <v>49</v>
      </c>
      <c r="O4301">
        <v>0.110406368970871</v>
      </c>
      <c r="P4301" t="s">
        <v>49</v>
      </c>
      <c r="Q4301">
        <v>-0.26655563712120101</v>
      </c>
      <c r="R4301" t="s">
        <v>49</v>
      </c>
      <c r="S4301">
        <v>2.5880625471472699E-2</v>
      </c>
      <c r="T4301">
        <v>-0.22184495627880099</v>
      </c>
      <c r="U4301">
        <v>-0.26941117644309998</v>
      </c>
      <c r="V4301">
        <v>-0.60481697320938099</v>
      </c>
      <c r="W4301">
        <v>-0.58764547109603904</v>
      </c>
      <c r="X4301">
        <v>-0.61375069618225098</v>
      </c>
      <c r="Y4301">
        <v>-0.66476315259933505</v>
      </c>
      <c r="Z4301">
        <v>-0.76149749755859397</v>
      </c>
      <c r="AA4301">
        <v>-0.733134984970093</v>
      </c>
      <c r="AB4301">
        <v>-0.69697451591491699</v>
      </c>
      <c r="AC4301">
        <v>-0.53509581089019798</v>
      </c>
      <c r="AD4301">
        <v>-0.47797775268554699</v>
      </c>
      <c r="AE4301">
        <v>-0.47189313173294101</v>
      </c>
      <c r="AF4301">
        <v>-0.51744693517684903</v>
      </c>
      <c r="AG4301">
        <v>-0.50976878404617298</v>
      </c>
      <c r="AH4301">
        <v>-0.47601160407066301</v>
      </c>
      <c r="AI4301">
        <v>-0.44848650693893399</v>
      </c>
      <c r="AJ4301">
        <v>-0.45531338453292802</v>
      </c>
      <c r="AK4301">
        <v>-0.49447748064994801</v>
      </c>
      <c r="AL4301">
        <v>-0.552942454814911</v>
      </c>
      <c r="AM4301">
        <v>-0.56080710887908902</v>
      </c>
    </row>
    <row r="4302" spans="1:39" customFormat="1" hidden="1" x14ac:dyDescent="0.2">
      <c r="A4302" t="s">
        <v>298</v>
      </c>
      <c r="B4302" s="1" t="s">
        <v>362</v>
      </c>
      <c r="C4302" t="s">
        <v>418</v>
      </c>
      <c r="D4302" s="1" t="s">
        <v>461</v>
      </c>
      <c r="E4302" t="s">
        <v>49</v>
      </c>
      <c r="F4302" t="s">
        <v>49</v>
      </c>
      <c r="G4302" t="s">
        <v>49</v>
      </c>
      <c r="H4302" t="s">
        <v>49</v>
      </c>
      <c r="I4302" t="s">
        <v>49</v>
      </c>
      <c r="J4302" t="s">
        <v>49</v>
      </c>
      <c r="K4302" t="s">
        <v>49</v>
      </c>
      <c r="L4302" t="s">
        <v>49</v>
      </c>
      <c r="M4302" t="s">
        <v>49</v>
      </c>
      <c r="N4302" t="s">
        <v>49</v>
      </c>
      <c r="O4302" t="s">
        <v>49</v>
      </c>
      <c r="P4302" t="s">
        <v>49</v>
      </c>
      <c r="Q4302" t="s">
        <v>49</v>
      </c>
      <c r="R4302" t="s">
        <v>49</v>
      </c>
      <c r="S4302" t="s">
        <v>49</v>
      </c>
      <c r="T4302" t="s">
        <v>49</v>
      </c>
      <c r="U4302" t="s">
        <v>49</v>
      </c>
      <c r="V4302">
        <v>3.5</v>
      </c>
      <c r="W4302">
        <v>3.5</v>
      </c>
      <c r="X4302">
        <v>3.5</v>
      </c>
      <c r="Y4302">
        <v>4</v>
      </c>
      <c r="Z4302">
        <v>4</v>
      </c>
      <c r="AA4302">
        <v>3.5</v>
      </c>
      <c r="AB4302">
        <v>4</v>
      </c>
      <c r="AC4302">
        <v>4</v>
      </c>
      <c r="AD4302">
        <v>4</v>
      </c>
      <c r="AE4302">
        <v>4</v>
      </c>
      <c r="AF4302">
        <v>4</v>
      </c>
      <c r="AG4302">
        <v>4</v>
      </c>
      <c r="AH4302">
        <v>4</v>
      </c>
      <c r="AI4302">
        <v>4</v>
      </c>
      <c r="AJ4302">
        <v>4</v>
      </c>
      <c r="AK4302" t="s">
        <v>49</v>
      </c>
      <c r="AL4302" t="s">
        <v>49</v>
      </c>
      <c r="AM4302" t="s">
        <v>49</v>
      </c>
    </row>
    <row r="4303" spans="1:39" customFormat="1" hidden="1" x14ac:dyDescent="0.2">
      <c r="A4303" t="s">
        <v>298</v>
      </c>
      <c r="B4303" s="1" t="s">
        <v>362</v>
      </c>
      <c r="C4303" t="s">
        <v>507</v>
      </c>
      <c r="D4303" s="1" t="s">
        <v>216</v>
      </c>
      <c r="E4303" t="s">
        <v>49</v>
      </c>
      <c r="F4303" t="s">
        <v>49</v>
      </c>
      <c r="G4303" t="s">
        <v>49</v>
      </c>
      <c r="H4303" t="s">
        <v>49</v>
      </c>
      <c r="I4303" t="s">
        <v>49</v>
      </c>
      <c r="J4303" t="s">
        <v>49</v>
      </c>
      <c r="K4303" t="s">
        <v>49</v>
      </c>
      <c r="L4303" t="s">
        <v>49</v>
      </c>
      <c r="M4303" t="s">
        <v>49</v>
      </c>
      <c r="N4303" t="s">
        <v>49</v>
      </c>
      <c r="O4303" t="s">
        <v>49</v>
      </c>
      <c r="P4303" t="s">
        <v>49</v>
      </c>
      <c r="Q4303" t="s">
        <v>49</v>
      </c>
      <c r="R4303" t="s">
        <v>49</v>
      </c>
      <c r="S4303" t="s">
        <v>49</v>
      </c>
      <c r="T4303" t="s">
        <v>49</v>
      </c>
      <c r="U4303" t="s">
        <v>49</v>
      </c>
      <c r="V4303">
        <v>3.5</v>
      </c>
      <c r="W4303">
        <v>3.5</v>
      </c>
      <c r="X4303">
        <v>3.5</v>
      </c>
      <c r="Y4303">
        <v>3.5</v>
      </c>
      <c r="Z4303">
        <v>3.5</v>
      </c>
      <c r="AA4303">
        <v>3.5</v>
      </c>
      <c r="AB4303">
        <v>3.5</v>
      </c>
      <c r="AC4303">
        <v>3.5</v>
      </c>
      <c r="AD4303">
        <v>3.5</v>
      </c>
      <c r="AE4303">
        <v>3.5</v>
      </c>
      <c r="AF4303">
        <v>3.5</v>
      </c>
      <c r="AG4303">
        <v>3.5</v>
      </c>
      <c r="AH4303">
        <v>3.5</v>
      </c>
      <c r="AI4303">
        <v>3.5</v>
      </c>
      <c r="AJ4303">
        <v>3.5</v>
      </c>
      <c r="AK4303" t="s">
        <v>49</v>
      </c>
      <c r="AL4303" t="s">
        <v>49</v>
      </c>
      <c r="AM4303" t="s">
        <v>49</v>
      </c>
    </row>
    <row r="4304" spans="1:39" customFormat="1" hidden="1" x14ac:dyDescent="0.2">
      <c r="A4304" t="s">
        <v>298</v>
      </c>
      <c r="B4304" s="1" t="s">
        <v>362</v>
      </c>
      <c r="C4304" t="s">
        <v>118</v>
      </c>
      <c r="D4304" s="1" t="s">
        <v>580</v>
      </c>
      <c r="E4304" t="s">
        <v>49</v>
      </c>
      <c r="F4304" t="s">
        <v>49</v>
      </c>
      <c r="G4304" t="s">
        <v>49</v>
      </c>
      <c r="H4304" t="s">
        <v>49</v>
      </c>
      <c r="I4304" t="s">
        <v>49</v>
      </c>
      <c r="J4304" t="s">
        <v>49</v>
      </c>
      <c r="K4304" t="s">
        <v>49</v>
      </c>
      <c r="L4304" t="s">
        <v>49</v>
      </c>
      <c r="M4304" t="s">
        <v>49</v>
      </c>
      <c r="N4304" t="s">
        <v>49</v>
      </c>
      <c r="O4304" t="s">
        <v>49</v>
      </c>
      <c r="P4304" t="s">
        <v>49</v>
      </c>
      <c r="Q4304" t="s">
        <v>49</v>
      </c>
      <c r="R4304" t="s">
        <v>49</v>
      </c>
      <c r="S4304" t="s">
        <v>49</v>
      </c>
      <c r="T4304" t="s">
        <v>49</v>
      </c>
      <c r="U4304" t="s">
        <v>49</v>
      </c>
      <c r="V4304">
        <v>3</v>
      </c>
      <c r="W4304">
        <v>3</v>
      </c>
      <c r="X4304">
        <v>3</v>
      </c>
      <c r="Y4304">
        <v>3</v>
      </c>
      <c r="Z4304">
        <v>3</v>
      </c>
      <c r="AA4304">
        <v>3.5</v>
      </c>
      <c r="AB4304">
        <v>4</v>
      </c>
      <c r="AC4304">
        <v>4</v>
      </c>
      <c r="AD4304">
        <v>3.5</v>
      </c>
      <c r="AE4304">
        <v>3</v>
      </c>
      <c r="AF4304">
        <v>3</v>
      </c>
      <c r="AG4304">
        <v>2.5</v>
      </c>
      <c r="AH4304">
        <v>2.5</v>
      </c>
      <c r="AI4304">
        <v>3</v>
      </c>
      <c r="AJ4304">
        <v>3</v>
      </c>
      <c r="AK4304" t="s">
        <v>49</v>
      </c>
      <c r="AL4304" t="s">
        <v>49</v>
      </c>
      <c r="AM4304" t="s">
        <v>49</v>
      </c>
    </row>
    <row r="4305" spans="1:39" customFormat="1" hidden="1" x14ac:dyDescent="0.2">
      <c r="A4305" t="s">
        <v>298</v>
      </c>
      <c r="B4305" s="1" t="s">
        <v>362</v>
      </c>
      <c r="C4305" t="s">
        <v>508</v>
      </c>
      <c r="D4305" s="1" t="s">
        <v>500</v>
      </c>
      <c r="E4305" t="s">
        <v>49</v>
      </c>
      <c r="F4305" t="s">
        <v>49</v>
      </c>
      <c r="G4305" t="s">
        <v>49</v>
      </c>
      <c r="H4305" t="s">
        <v>49</v>
      </c>
      <c r="I4305" t="s">
        <v>49</v>
      </c>
      <c r="J4305" t="s">
        <v>49</v>
      </c>
      <c r="K4305" t="s">
        <v>49</v>
      </c>
      <c r="L4305" t="s">
        <v>49</v>
      </c>
      <c r="M4305" t="s">
        <v>49</v>
      </c>
      <c r="N4305" t="s">
        <v>49</v>
      </c>
      <c r="O4305" t="s">
        <v>49</v>
      </c>
      <c r="P4305" t="s">
        <v>49</v>
      </c>
      <c r="Q4305" t="s">
        <v>49</v>
      </c>
      <c r="R4305" t="s">
        <v>49</v>
      </c>
      <c r="S4305" t="s">
        <v>49</v>
      </c>
      <c r="T4305" t="s">
        <v>49</v>
      </c>
      <c r="U4305" t="s">
        <v>49</v>
      </c>
      <c r="V4305">
        <v>3.5</v>
      </c>
      <c r="W4305">
        <v>3</v>
      </c>
      <c r="X4305">
        <v>3</v>
      </c>
      <c r="Y4305">
        <v>2.5</v>
      </c>
      <c r="Z4305">
        <v>3</v>
      </c>
      <c r="AA4305">
        <v>3</v>
      </c>
      <c r="AB4305">
        <v>3</v>
      </c>
      <c r="AC4305">
        <v>2.5</v>
      </c>
      <c r="AD4305">
        <v>2.5</v>
      </c>
      <c r="AE4305">
        <v>2</v>
      </c>
      <c r="AF4305">
        <v>2.5</v>
      </c>
      <c r="AG4305">
        <v>2</v>
      </c>
      <c r="AH4305">
        <v>2.5</v>
      </c>
      <c r="AI4305">
        <v>3</v>
      </c>
      <c r="AJ4305">
        <v>3</v>
      </c>
      <c r="AK4305" t="s">
        <v>49</v>
      </c>
      <c r="AL4305" t="s">
        <v>49</v>
      </c>
      <c r="AM4305" t="s">
        <v>49</v>
      </c>
    </row>
    <row r="4306" spans="1:39" customFormat="1" hidden="1" x14ac:dyDescent="0.2">
      <c r="A4306" t="s">
        <v>298</v>
      </c>
      <c r="B4306" s="1" t="s">
        <v>362</v>
      </c>
      <c r="C4306" t="s">
        <v>528</v>
      </c>
      <c r="D4306" s="1" t="s">
        <v>397</v>
      </c>
      <c r="E4306" t="s">
        <v>49</v>
      </c>
      <c r="F4306" t="s">
        <v>49</v>
      </c>
      <c r="G4306" t="s">
        <v>49</v>
      </c>
      <c r="H4306" t="s">
        <v>49</v>
      </c>
      <c r="I4306" t="s">
        <v>49</v>
      </c>
      <c r="J4306" t="s">
        <v>49</v>
      </c>
      <c r="K4306" t="s">
        <v>49</v>
      </c>
      <c r="L4306" t="s">
        <v>49</v>
      </c>
      <c r="M4306" t="s">
        <v>49</v>
      </c>
      <c r="N4306" t="s">
        <v>49</v>
      </c>
      <c r="O4306" t="s">
        <v>49</v>
      </c>
      <c r="P4306" t="s">
        <v>49</v>
      </c>
      <c r="Q4306" t="s">
        <v>49</v>
      </c>
      <c r="R4306" t="s">
        <v>49</v>
      </c>
      <c r="S4306" t="s">
        <v>49</v>
      </c>
      <c r="T4306" t="s">
        <v>49</v>
      </c>
      <c r="U4306" t="s">
        <v>49</v>
      </c>
      <c r="V4306">
        <v>3</v>
      </c>
      <c r="W4306">
        <v>3</v>
      </c>
      <c r="X4306">
        <v>3</v>
      </c>
      <c r="Y4306">
        <v>2.5</v>
      </c>
      <c r="Z4306">
        <v>2</v>
      </c>
      <c r="AA4306">
        <v>2.5</v>
      </c>
      <c r="AB4306">
        <v>2.5</v>
      </c>
      <c r="AC4306">
        <v>2.5</v>
      </c>
      <c r="AD4306">
        <v>2.5</v>
      </c>
      <c r="AE4306">
        <v>2.5</v>
      </c>
      <c r="AF4306">
        <v>2.5</v>
      </c>
      <c r="AG4306">
        <v>2.5</v>
      </c>
      <c r="AH4306">
        <v>2.5</v>
      </c>
      <c r="AI4306">
        <v>2.5</v>
      </c>
      <c r="AJ4306">
        <v>2</v>
      </c>
      <c r="AK4306" t="s">
        <v>49</v>
      </c>
      <c r="AL4306" t="s">
        <v>49</v>
      </c>
      <c r="AM4306" t="s">
        <v>49</v>
      </c>
    </row>
    <row r="4307" spans="1:39" customFormat="1" hidden="1" x14ac:dyDescent="0.2">
      <c r="A4307" t="s">
        <v>298</v>
      </c>
      <c r="B4307" s="1" t="s">
        <v>362</v>
      </c>
      <c r="C4307" t="s">
        <v>521</v>
      </c>
      <c r="D4307" s="1" t="s">
        <v>111</v>
      </c>
      <c r="E4307" t="s">
        <v>49</v>
      </c>
      <c r="F4307" t="s">
        <v>49</v>
      </c>
      <c r="G4307" t="s">
        <v>49</v>
      </c>
      <c r="H4307" t="s">
        <v>49</v>
      </c>
      <c r="I4307" t="s">
        <v>49</v>
      </c>
      <c r="J4307" t="s">
        <v>49</v>
      </c>
      <c r="K4307" t="s">
        <v>49</v>
      </c>
      <c r="L4307" t="s">
        <v>49</v>
      </c>
      <c r="M4307" t="s">
        <v>49</v>
      </c>
      <c r="N4307" t="s">
        <v>49</v>
      </c>
      <c r="O4307" t="s">
        <v>49</v>
      </c>
      <c r="P4307" t="s">
        <v>49</v>
      </c>
      <c r="Q4307" t="s">
        <v>49</v>
      </c>
      <c r="R4307" t="s">
        <v>49</v>
      </c>
      <c r="S4307" t="s">
        <v>49</v>
      </c>
      <c r="T4307" t="s">
        <v>49</v>
      </c>
      <c r="U4307" t="s">
        <v>49</v>
      </c>
      <c r="V4307">
        <v>4</v>
      </c>
      <c r="W4307">
        <v>4</v>
      </c>
      <c r="X4307">
        <v>3.5</v>
      </c>
      <c r="Y4307">
        <v>3</v>
      </c>
      <c r="Z4307">
        <v>3.5</v>
      </c>
      <c r="AA4307">
        <v>3.5</v>
      </c>
      <c r="AB4307">
        <v>3.5</v>
      </c>
      <c r="AC4307">
        <v>3.5</v>
      </c>
      <c r="AD4307">
        <v>3</v>
      </c>
      <c r="AE4307">
        <v>3</v>
      </c>
      <c r="AF4307">
        <v>3</v>
      </c>
      <c r="AG4307">
        <v>3</v>
      </c>
      <c r="AH4307">
        <v>3.5</v>
      </c>
      <c r="AI4307">
        <v>3.5</v>
      </c>
      <c r="AJ4307">
        <v>3.5</v>
      </c>
      <c r="AK4307" t="s">
        <v>49</v>
      </c>
      <c r="AL4307" t="s">
        <v>49</v>
      </c>
      <c r="AM4307" t="s">
        <v>49</v>
      </c>
    </row>
    <row r="4308" spans="1:39" customFormat="1" hidden="1" x14ac:dyDescent="0.2">
      <c r="A4308" t="s">
        <v>298</v>
      </c>
      <c r="B4308" s="1" t="s">
        <v>362</v>
      </c>
      <c r="C4308" t="s">
        <v>50</v>
      </c>
      <c r="D4308" s="1" t="s">
        <v>569</v>
      </c>
      <c r="E4308">
        <v>-32.245666814935639</v>
      </c>
      <c r="F4308">
        <v>-33.280152334654048</v>
      </c>
      <c r="G4308">
        <v>-24.173831089010395</v>
      </c>
      <c r="H4308">
        <v>-3.9701249441935893</v>
      </c>
      <c r="I4308">
        <v>-3.661169220126296</v>
      </c>
      <c r="J4308">
        <v>5.0038935747845281</v>
      </c>
      <c r="K4308">
        <v>4.9945070563827683</v>
      </c>
      <c r="L4308">
        <v>2.6787589467915702</v>
      </c>
      <c r="M4308">
        <v>-2.742027648252745</v>
      </c>
      <c r="N4308">
        <v>5.7564595755319026</v>
      </c>
      <c r="O4308">
        <v>-6.7233455104205895</v>
      </c>
      <c r="P4308">
        <v>-5.4652108475400256</v>
      </c>
      <c r="Q4308">
        <v>-6.1454787584551669</v>
      </c>
      <c r="R4308">
        <v>-4.8659385264261514</v>
      </c>
      <c r="S4308">
        <v>-7.5298754054558064</v>
      </c>
      <c r="T4308">
        <v>-6.1849966690846987</v>
      </c>
      <c r="U4308">
        <v>3.1627634368113653</v>
      </c>
      <c r="V4308">
        <v>3.4678535494217031</v>
      </c>
      <c r="W4308">
        <v>10.900689188026979</v>
      </c>
      <c r="X4308">
        <v>4.0563718456203839</v>
      </c>
      <c r="Y4308">
        <v>-12.28375677904916</v>
      </c>
      <c r="Z4308">
        <v>-7.4562474080102161</v>
      </c>
      <c r="AA4308">
        <v>-12.316216056518156</v>
      </c>
      <c r="AB4308">
        <v>-43.345519339927058</v>
      </c>
      <c r="AC4308">
        <v>-43.771234680609219</v>
      </c>
      <c r="AD4308">
        <v>-37.607665628595278</v>
      </c>
      <c r="AE4308">
        <v>-15.820878173606474</v>
      </c>
      <c r="AF4308">
        <v>-8.1623422539526533</v>
      </c>
      <c r="AG4308">
        <v>-6.2574820624961047</v>
      </c>
      <c r="AH4308">
        <v>-10.064097684531484</v>
      </c>
      <c r="AI4308">
        <v>-14.436893588033417</v>
      </c>
      <c r="AJ4308">
        <v>-15.216332438831969</v>
      </c>
      <c r="AK4308">
        <v>-5.0673242993666037</v>
      </c>
      <c r="AL4308">
        <v>-13.792875091331597</v>
      </c>
      <c r="AM4308">
        <v>-13.70242679195276</v>
      </c>
    </row>
    <row r="4309" spans="1:39" customFormat="1" hidden="1" x14ac:dyDescent="0.2">
      <c r="A4309" t="s">
        <v>298</v>
      </c>
      <c r="B4309" s="1" t="s">
        <v>362</v>
      </c>
      <c r="C4309" t="s">
        <v>229</v>
      </c>
      <c r="D4309" s="1" t="s">
        <v>536</v>
      </c>
      <c r="E4309" t="s">
        <v>49</v>
      </c>
      <c r="F4309" t="s">
        <v>49</v>
      </c>
      <c r="G4309" t="s">
        <v>49</v>
      </c>
      <c r="H4309" t="s">
        <v>49</v>
      </c>
      <c r="I4309">
        <v>500</v>
      </c>
      <c r="J4309">
        <v>280.2</v>
      </c>
      <c r="K4309">
        <v>115.708333333333</v>
      </c>
      <c r="L4309">
        <v>74.616666666666703</v>
      </c>
      <c r="M4309">
        <v>44.75</v>
      </c>
      <c r="N4309">
        <v>36.370833333333302</v>
      </c>
      <c r="O4309">
        <v>33.3066666666667</v>
      </c>
      <c r="P4309">
        <v>23.4175</v>
      </c>
      <c r="Q4309">
        <v>16.8</v>
      </c>
      <c r="R4309">
        <v>14.3</v>
      </c>
      <c r="S4309">
        <v>13.216666666666701</v>
      </c>
      <c r="T4309">
        <v>14.016666666666699</v>
      </c>
      <c r="U4309">
        <v>14.15</v>
      </c>
      <c r="V4309">
        <v>13</v>
      </c>
      <c r="W4309">
        <v>13.0066666666667</v>
      </c>
      <c r="X4309">
        <v>13.4591666666667</v>
      </c>
      <c r="Y4309">
        <v>11.391666666666699</v>
      </c>
      <c r="Z4309">
        <v>13.2821191815202</v>
      </c>
      <c r="AA4309">
        <v>11.8589785765079</v>
      </c>
      <c r="AB4309">
        <v>10.474210650714999</v>
      </c>
      <c r="AC4309">
        <v>11.2737826937569</v>
      </c>
      <c r="AD4309">
        <v>12.0456860948995</v>
      </c>
      <c r="AE4309">
        <v>12.3149561238522</v>
      </c>
      <c r="AF4309">
        <v>12.978741696721199</v>
      </c>
      <c r="AG4309">
        <v>13.2716651523049</v>
      </c>
      <c r="AH4309">
        <v>12.9558581381624</v>
      </c>
      <c r="AI4309">
        <v>12.4361633064091</v>
      </c>
      <c r="AJ4309">
        <v>10.9576524558569</v>
      </c>
      <c r="AK4309">
        <v>10.257019666446601</v>
      </c>
      <c r="AL4309">
        <v>6.5997227946907504</v>
      </c>
      <c r="AM4309" t="s">
        <v>49</v>
      </c>
    </row>
    <row r="4310" spans="1:39" customFormat="1" hidden="1" x14ac:dyDescent="0.2">
      <c r="A4310" t="s">
        <v>298</v>
      </c>
      <c r="B4310" s="1" t="s">
        <v>362</v>
      </c>
      <c r="C4310" t="s">
        <v>522</v>
      </c>
      <c r="D4310" s="1" t="s">
        <v>468</v>
      </c>
      <c r="E4310" t="s">
        <v>49</v>
      </c>
      <c r="F4310" t="s">
        <v>49</v>
      </c>
      <c r="G4310" t="s">
        <v>49</v>
      </c>
      <c r="H4310" t="s">
        <v>49</v>
      </c>
      <c r="I4310" t="s">
        <v>49</v>
      </c>
      <c r="J4310" t="s">
        <v>49</v>
      </c>
      <c r="K4310" t="s">
        <v>49</v>
      </c>
      <c r="L4310" t="s">
        <v>49</v>
      </c>
      <c r="M4310" t="s">
        <v>49</v>
      </c>
      <c r="N4310" t="s">
        <v>49</v>
      </c>
      <c r="O4310" t="s">
        <v>49</v>
      </c>
      <c r="P4310" t="s">
        <v>49</v>
      </c>
      <c r="Q4310" t="s">
        <v>49</v>
      </c>
      <c r="R4310" t="s">
        <v>49</v>
      </c>
      <c r="S4310" t="s">
        <v>49</v>
      </c>
      <c r="T4310" t="s">
        <v>49</v>
      </c>
      <c r="U4310" t="s">
        <v>49</v>
      </c>
      <c r="V4310" t="s">
        <v>49</v>
      </c>
      <c r="W4310" t="s">
        <v>49</v>
      </c>
      <c r="X4310" t="s">
        <v>49</v>
      </c>
      <c r="Y4310" t="s">
        <v>49</v>
      </c>
      <c r="Z4310" t="s">
        <v>49</v>
      </c>
      <c r="AA4310" t="s">
        <v>49</v>
      </c>
      <c r="AB4310" t="s">
        <v>49</v>
      </c>
      <c r="AC4310" t="s">
        <v>49</v>
      </c>
      <c r="AD4310">
        <v>6</v>
      </c>
      <c r="AE4310">
        <v>6</v>
      </c>
      <c r="AF4310">
        <v>7</v>
      </c>
      <c r="AG4310">
        <v>7</v>
      </c>
      <c r="AH4310">
        <v>7</v>
      </c>
      <c r="AI4310">
        <v>7</v>
      </c>
      <c r="AJ4310">
        <v>7</v>
      </c>
      <c r="AK4310" t="s">
        <v>49</v>
      </c>
      <c r="AL4310" t="s">
        <v>49</v>
      </c>
      <c r="AM4310" t="s">
        <v>49</v>
      </c>
    </row>
    <row r="4311" spans="1:39" customFormat="1" hidden="1" x14ac:dyDescent="0.2">
      <c r="A4311" t="s">
        <v>298</v>
      </c>
      <c r="B4311" s="1" t="s">
        <v>362</v>
      </c>
      <c r="C4311" t="s">
        <v>28</v>
      </c>
      <c r="D4311" s="1" t="s">
        <v>553</v>
      </c>
      <c r="E4311" t="s">
        <v>49</v>
      </c>
      <c r="F4311" t="s">
        <v>49</v>
      </c>
      <c r="G4311" t="s">
        <v>49</v>
      </c>
      <c r="H4311">
        <v>14.839121546379008</v>
      </c>
      <c r="I4311">
        <v>13.078609102746199</v>
      </c>
      <c r="J4311">
        <v>6.4495684372353717</v>
      </c>
      <c r="K4311">
        <v>10.669865305244974</v>
      </c>
      <c r="L4311">
        <v>7.9574246688312646</v>
      </c>
      <c r="M4311">
        <v>8.8451085508381162</v>
      </c>
      <c r="N4311">
        <v>5.1626805461426439</v>
      </c>
      <c r="O4311">
        <v>9.122807107354296</v>
      </c>
      <c r="P4311">
        <v>7.4395112798434972</v>
      </c>
      <c r="Q4311">
        <v>6.932842913624973</v>
      </c>
      <c r="R4311">
        <v>9.1431426268396532</v>
      </c>
      <c r="S4311">
        <v>14.410405057705006</v>
      </c>
      <c r="T4311">
        <v>22.305628618637062</v>
      </c>
      <c r="U4311">
        <v>25.552927222226135</v>
      </c>
      <c r="V4311">
        <v>27.550665048247041</v>
      </c>
      <c r="W4311">
        <v>30.119033226789909</v>
      </c>
      <c r="X4311">
        <v>41.57649112317678</v>
      </c>
      <c r="Y4311">
        <v>39.902011248235787</v>
      </c>
      <c r="Z4311">
        <v>40.299728019773355</v>
      </c>
      <c r="AA4311">
        <v>34.191265820962997</v>
      </c>
      <c r="AB4311">
        <v>43.493467330481437</v>
      </c>
      <c r="AC4311">
        <v>43.721760988315211</v>
      </c>
      <c r="AD4311">
        <v>59.874857926302596</v>
      </c>
      <c r="AE4311">
        <v>59.294318711493091</v>
      </c>
      <c r="AF4311">
        <v>54.460420703213366</v>
      </c>
      <c r="AG4311">
        <v>56.943159380594885</v>
      </c>
      <c r="AH4311">
        <v>52.817722933711572</v>
      </c>
      <c r="AI4311">
        <v>55.406840024739203</v>
      </c>
      <c r="AJ4311">
        <v>48.901022146737525</v>
      </c>
      <c r="AK4311">
        <v>45.78516452804088</v>
      </c>
      <c r="AL4311">
        <v>47.486380809599162</v>
      </c>
      <c r="AM4311">
        <v>41.727309866853858</v>
      </c>
    </row>
    <row r="4312" spans="1:39" customFormat="1" hidden="1" x14ac:dyDescent="0.2">
      <c r="A4312" t="s">
        <v>298</v>
      </c>
      <c r="B4312" s="1" t="s">
        <v>362</v>
      </c>
      <c r="C4312" t="s">
        <v>342</v>
      </c>
      <c r="D4312" s="1" t="s">
        <v>491</v>
      </c>
      <c r="E4312" t="s">
        <v>49</v>
      </c>
      <c r="F4312" t="s">
        <v>49</v>
      </c>
      <c r="G4312" t="s">
        <v>49</v>
      </c>
      <c r="H4312" t="s">
        <v>49</v>
      </c>
      <c r="I4312" t="s">
        <v>49</v>
      </c>
      <c r="J4312" t="s">
        <v>49</v>
      </c>
      <c r="K4312" t="s">
        <v>49</v>
      </c>
      <c r="L4312" t="s">
        <v>49</v>
      </c>
      <c r="M4312" t="s">
        <v>49</v>
      </c>
      <c r="N4312" t="s">
        <v>49</v>
      </c>
      <c r="O4312" t="s">
        <v>49</v>
      </c>
      <c r="P4312" t="s">
        <v>49</v>
      </c>
      <c r="Q4312" t="s">
        <v>49</v>
      </c>
      <c r="R4312" t="s">
        <v>49</v>
      </c>
      <c r="S4312" t="s">
        <v>49</v>
      </c>
      <c r="T4312" t="s">
        <v>49</v>
      </c>
      <c r="U4312" t="s">
        <v>49</v>
      </c>
      <c r="V4312" t="s">
        <v>49</v>
      </c>
      <c r="W4312" t="s">
        <v>49</v>
      </c>
      <c r="X4312" t="s">
        <v>49</v>
      </c>
      <c r="Y4312" t="s">
        <v>49</v>
      </c>
      <c r="Z4312" t="s">
        <v>49</v>
      </c>
      <c r="AA4312" t="s">
        <v>49</v>
      </c>
      <c r="AB4312" t="s">
        <v>49</v>
      </c>
      <c r="AC4312" t="s">
        <v>49</v>
      </c>
      <c r="AD4312" t="s">
        <v>49</v>
      </c>
      <c r="AE4312" t="s">
        <v>49</v>
      </c>
      <c r="AF4312">
        <v>65.294489999999996</v>
      </c>
      <c r="AG4312">
        <v>66.135099999999994</v>
      </c>
      <c r="AH4312">
        <v>67.406419999999997</v>
      </c>
      <c r="AI4312">
        <v>67.676730000000006</v>
      </c>
      <c r="AJ4312">
        <v>67.772620000000003</v>
      </c>
      <c r="AK4312" t="s">
        <v>49</v>
      </c>
      <c r="AL4312" t="s">
        <v>49</v>
      </c>
      <c r="AM4312" t="s">
        <v>49</v>
      </c>
    </row>
    <row r="4313" spans="1:39" customFormat="1" hidden="1" x14ac:dyDescent="0.2">
      <c r="A4313" t="s">
        <v>298</v>
      </c>
      <c r="B4313" s="1" t="s">
        <v>362</v>
      </c>
      <c r="C4313" t="s">
        <v>207</v>
      </c>
      <c r="D4313" s="1" t="s">
        <v>110</v>
      </c>
      <c r="E4313" t="s">
        <v>49</v>
      </c>
      <c r="F4313" t="s">
        <v>49</v>
      </c>
      <c r="G4313" t="s">
        <v>49</v>
      </c>
      <c r="H4313" t="s">
        <v>49</v>
      </c>
      <c r="I4313" t="s">
        <v>49</v>
      </c>
      <c r="J4313" t="s">
        <v>49</v>
      </c>
      <c r="K4313" t="s">
        <v>49</v>
      </c>
      <c r="L4313" t="s">
        <v>49</v>
      </c>
      <c r="M4313" t="s">
        <v>49</v>
      </c>
      <c r="N4313" t="s">
        <v>49</v>
      </c>
      <c r="O4313" t="s">
        <v>49</v>
      </c>
      <c r="P4313" t="s">
        <v>49</v>
      </c>
      <c r="Q4313">
        <v>12.2272996902466</v>
      </c>
      <c r="R4313" t="s">
        <v>49</v>
      </c>
      <c r="S4313" t="s">
        <v>49</v>
      </c>
      <c r="T4313" t="s">
        <v>49</v>
      </c>
      <c r="U4313" t="s">
        <v>49</v>
      </c>
      <c r="V4313" t="s">
        <v>49</v>
      </c>
      <c r="W4313" t="s">
        <v>49</v>
      </c>
      <c r="X4313" t="s">
        <v>49</v>
      </c>
      <c r="Y4313" t="s">
        <v>49</v>
      </c>
      <c r="Z4313" t="s">
        <v>49</v>
      </c>
      <c r="AA4313">
        <v>23.713319778442401</v>
      </c>
      <c r="AB4313" t="s">
        <v>49</v>
      </c>
      <c r="AC4313" t="s">
        <v>49</v>
      </c>
      <c r="AD4313" t="s">
        <v>49</v>
      </c>
      <c r="AE4313" t="s">
        <v>49</v>
      </c>
      <c r="AF4313" t="s">
        <v>49</v>
      </c>
      <c r="AG4313" t="s">
        <v>49</v>
      </c>
      <c r="AH4313" t="s">
        <v>49</v>
      </c>
      <c r="AI4313">
        <v>29.282169342041001</v>
      </c>
      <c r="AJ4313" t="s">
        <v>49</v>
      </c>
      <c r="AK4313">
        <v>32.6043701171875</v>
      </c>
      <c r="AL4313" t="s">
        <v>49</v>
      </c>
      <c r="AM4313" t="s">
        <v>49</v>
      </c>
    </row>
    <row r="4314" spans="1:39" customFormat="1" hidden="1" x14ac:dyDescent="0.2">
      <c r="A4314" t="s">
        <v>298</v>
      </c>
      <c r="B4314" s="1" t="s">
        <v>362</v>
      </c>
      <c r="C4314" t="s">
        <v>40</v>
      </c>
      <c r="D4314" s="1" t="s">
        <v>286</v>
      </c>
      <c r="E4314" t="s">
        <v>49</v>
      </c>
      <c r="F4314" t="s">
        <v>49</v>
      </c>
      <c r="G4314" t="s">
        <v>49</v>
      </c>
      <c r="H4314" t="s">
        <v>49</v>
      </c>
      <c r="I4314" t="s">
        <v>49</v>
      </c>
      <c r="J4314" t="s">
        <v>49</v>
      </c>
      <c r="K4314" t="s">
        <v>49</v>
      </c>
      <c r="L4314" t="s">
        <v>49</v>
      </c>
      <c r="M4314" t="s">
        <v>49</v>
      </c>
      <c r="N4314" t="s">
        <v>49</v>
      </c>
      <c r="O4314" t="s">
        <v>49</v>
      </c>
      <c r="P4314" t="s">
        <v>49</v>
      </c>
      <c r="Q4314" t="s">
        <v>49</v>
      </c>
      <c r="R4314" t="s">
        <v>49</v>
      </c>
      <c r="S4314" t="s">
        <v>49</v>
      </c>
      <c r="T4314" t="s">
        <v>49</v>
      </c>
      <c r="U4314" t="s">
        <v>49</v>
      </c>
      <c r="V4314" t="s">
        <v>49</v>
      </c>
      <c r="W4314" t="s">
        <v>49</v>
      </c>
      <c r="X4314" t="s">
        <v>49</v>
      </c>
      <c r="Y4314" t="s">
        <v>49</v>
      </c>
      <c r="Z4314" t="s">
        <v>49</v>
      </c>
      <c r="AA4314">
        <v>2.48403000831604</v>
      </c>
      <c r="AB4314" t="s">
        <v>49</v>
      </c>
      <c r="AC4314" t="s">
        <v>49</v>
      </c>
      <c r="AD4314" t="s">
        <v>49</v>
      </c>
      <c r="AE4314" t="s">
        <v>49</v>
      </c>
      <c r="AF4314" t="s">
        <v>49</v>
      </c>
      <c r="AG4314" t="s">
        <v>49</v>
      </c>
      <c r="AH4314" t="s">
        <v>49</v>
      </c>
      <c r="AI4314" t="s">
        <v>49</v>
      </c>
      <c r="AJ4314" t="s">
        <v>49</v>
      </c>
      <c r="AK4314">
        <v>3.1380500793457</v>
      </c>
      <c r="AL4314" t="s">
        <v>49</v>
      </c>
      <c r="AM4314" t="s">
        <v>49</v>
      </c>
    </row>
    <row r="4315" spans="1:39" customFormat="1" hidden="1" x14ac:dyDescent="0.2">
      <c r="A4315" t="s">
        <v>298</v>
      </c>
      <c r="B4315" s="1" t="s">
        <v>362</v>
      </c>
      <c r="C4315" t="s">
        <v>445</v>
      </c>
      <c r="D4315" s="1" t="s">
        <v>307</v>
      </c>
      <c r="E4315" t="s">
        <v>49</v>
      </c>
      <c r="F4315" t="s">
        <v>49</v>
      </c>
      <c r="G4315" t="s">
        <v>49</v>
      </c>
      <c r="H4315">
        <v>1.319194</v>
      </c>
      <c r="I4315">
        <v>1.296638</v>
      </c>
      <c r="J4315">
        <v>1.3077780000000001</v>
      </c>
      <c r="K4315">
        <v>1.3313919999999999</v>
      </c>
      <c r="L4315">
        <v>1.259396</v>
      </c>
      <c r="M4315">
        <v>1.266723</v>
      </c>
      <c r="N4315">
        <v>1.263968</v>
      </c>
      <c r="O4315">
        <v>1.2880149999999999</v>
      </c>
      <c r="P4315">
        <v>1.28087</v>
      </c>
      <c r="Q4315">
        <v>1.2866550000000001</v>
      </c>
      <c r="R4315">
        <v>1.296621</v>
      </c>
      <c r="S4315">
        <v>1.285901</v>
      </c>
      <c r="T4315">
        <v>1.264135</v>
      </c>
      <c r="U4315">
        <v>1.262885</v>
      </c>
      <c r="V4315">
        <v>1.2364759999999999</v>
      </c>
      <c r="W4315">
        <v>1.2265950000000001</v>
      </c>
      <c r="X4315">
        <v>1.232626</v>
      </c>
      <c r="Y4315">
        <v>1.238402</v>
      </c>
      <c r="Z4315">
        <v>1.2195510000000001</v>
      </c>
      <c r="AA4315">
        <v>1.203028</v>
      </c>
      <c r="AB4315">
        <v>1.253444</v>
      </c>
      <c r="AC4315">
        <v>0.87150190000000005</v>
      </c>
      <c r="AD4315">
        <v>1.1479870000000001</v>
      </c>
      <c r="AE4315">
        <v>1.583137</v>
      </c>
      <c r="AF4315">
        <v>1.3412249999999999</v>
      </c>
      <c r="AG4315">
        <v>1.4830680000000001</v>
      </c>
      <c r="AH4315">
        <v>0.9820894</v>
      </c>
      <c r="AI4315">
        <v>1.4726459999999999</v>
      </c>
      <c r="AJ4315">
        <v>1.434051</v>
      </c>
      <c r="AK4315">
        <v>1.399211</v>
      </c>
      <c r="AL4315">
        <v>1.4280870000000001</v>
      </c>
      <c r="AM4315" t="s">
        <v>49</v>
      </c>
    </row>
    <row r="4316" spans="1:39" customFormat="1" hidden="1" x14ac:dyDescent="0.2">
      <c r="A4316" t="s">
        <v>298</v>
      </c>
      <c r="B4316" s="1" t="s">
        <v>362</v>
      </c>
      <c r="C4316" t="s">
        <v>394</v>
      </c>
      <c r="D4316" s="1" t="s">
        <v>281</v>
      </c>
      <c r="E4316" t="s">
        <v>49</v>
      </c>
      <c r="F4316" t="s">
        <v>49</v>
      </c>
      <c r="G4316" t="s">
        <v>49</v>
      </c>
      <c r="H4316" t="s">
        <v>49</v>
      </c>
      <c r="I4316" t="s">
        <v>49</v>
      </c>
      <c r="J4316" t="s">
        <v>49</v>
      </c>
      <c r="K4316" t="s">
        <v>49</v>
      </c>
      <c r="L4316" t="s">
        <v>49</v>
      </c>
      <c r="M4316" t="s">
        <v>49</v>
      </c>
      <c r="N4316" t="s">
        <v>49</v>
      </c>
      <c r="O4316" t="s">
        <v>49</v>
      </c>
      <c r="P4316" t="s">
        <v>49</v>
      </c>
      <c r="Q4316" t="s">
        <v>49</v>
      </c>
      <c r="R4316" t="s">
        <v>49</v>
      </c>
      <c r="S4316" t="s">
        <v>49</v>
      </c>
      <c r="T4316" t="s">
        <v>49</v>
      </c>
      <c r="U4316">
        <v>25.067830000000001</v>
      </c>
      <c r="V4316" t="s">
        <v>49</v>
      </c>
      <c r="W4316" t="s">
        <v>49</v>
      </c>
      <c r="X4316">
        <v>26.714020000000001</v>
      </c>
      <c r="Y4316" t="s">
        <v>49</v>
      </c>
      <c r="Z4316">
        <v>27.379339999999999</v>
      </c>
      <c r="AA4316">
        <v>26.895969999999998</v>
      </c>
      <c r="AB4316">
        <v>32.73583</v>
      </c>
      <c r="AC4316">
        <v>18.393820000000002</v>
      </c>
      <c r="AD4316">
        <v>22.573060000000002</v>
      </c>
      <c r="AE4316">
        <v>24.353909999999999</v>
      </c>
      <c r="AF4316">
        <v>26.440650000000002</v>
      </c>
      <c r="AG4316">
        <v>28.749369999999999</v>
      </c>
      <c r="AH4316">
        <v>32.216099999999997</v>
      </c>
      <c r="AI4316" t="s">
        <v>49</v>
      </c>
      <c r="AJ4316" t="s">
        <v>49</v>
      </c>
      <c r="AK4316" t="s">
        <v>49</v>
      </c>
      <c r="AL4316" t="s">
        <v>49</v>
      </c>
      <c r="AM4316" t="s">
        <v>49</v>
      </c>
    </row>
    <row r="4317" spans="1:39" customFormat="1" hidden="1" x14ac:dyDescent="0.2">
      <c r="A4317" t="s">
        <v>298</v>
      </c>
      <c r="B4317" s="1" t="s">
        <v>362</v>
      </c>
      <c r="C4317" t="s">
        <v>163</v>
      </c>
      <c r="D4317" s="1" t="s">
        <v>190</v>
      </c>
      <c r="E4317" t="s">
        <v>49</v>
      </c>
      <c r="F4317" t="s">
        <v>49</v>
      </c>
      <c r="G4317" t="s">
        <v>49</v>
      </c>
      <c r="H4317" t="s">
        <v>49</v>
      </c>
      <c r="I4317" t="s">
        <v>49</v>
      </c>
      <c r="J4317" t="s">
        <v>49</v>
      </c>
      <c r="K4317" t="s">
        <v>49</v>
      </c>
      <c r="L4317" t="s">
        <v>49</v>
      </c>
      <c r="M4317" t="s">
        <v>49</v>
      </c>
      <c r="N4317" t="s">
        <v>49</v>
      </c>
      <c r="O4317" t="s">
        <v>49</v>
      </c>
      <c r="P4317" t="s">
        <v>49</v>
      </c>
      <c r="Q4317" t="s">
        <v>49</v>
      </c>
      <c r="R4317" t="s">
        <v>49</v>
      </c>
      <c r="S4317" t="s">
        <v>49</v>
      </c>
      <c r="T4317" t="s">
        <v>49</v>
      </c>
      <c r="U4317" t="s">
        <v>49</v>
      </c>
      <c r="V4317" t="s">
        <v>49</v>
      </c>
      <c r="W4317" t="s">
        <v>49</v>
      </c>
      <c r="X4317" t="s">
        <v>49</v>
      </c>
      <c r="Y4317" t="s">
        <v>49</v>
      </c>
      <c r="Z4317">
        <v>54.1</v>
      </c>
      <c r="AA4317" t="s">
        <v>49</v>
      </c>
      <c r="AB4317" t="s">
        <v>49</v>
      </c>
      <c r="AC4317" t="s">
        <v>49</v>
      </c>
      <c r="AD4317">
        <v>38.5</v>
      </c>
      <c r="AE4317" t="s">
        <v>49</v>
      </c>
      <c r="AF4317" t="s">
        <v>49</v>
      </c>
      <c r="AG4317" t="s">
        <v>49</v>
      </c>
      <c r="AH4317" t="s">
        <v>49</v>
      </c>
      <c r="AI4317" t="s">
        <v>49</v>
      </c>
      <c r="AJ4317">
        <v>13.3</v>
      </c>
      <c r="AK4317" t="s">
        <v>49</v>
      </c>
      <c r="AL4317" t="s">
        <v>49</v>
      </c>
      <c r="AM4317" t="s">
        <v>49</v>
      </c>
    </row>
    <row r="4318" spans="1:39" customFormat="1" hidden="1" x14ac:dyDescent="0.2">
      <c r="A4318" t="s">
        <v>298</v>
      </c>
      <c r="B4318" s="1" t="s">
        <v>362</v>
      </c>
      <c r="C4318" t="s">
        <v>427</v>
      </c>
      <c r="D4318" s="1" t="s">
        <v>225</v>
      </c>
      <c r="E4318" t="s">
        <v>49</v>
      </c>
      <c r="F4318" t="s">
        <v>49</v>
      </c>
      <c r="G4318" t="s">
        <v>49</v>
      </c>
      <c r="H4318" t="s">
        <v>49</v>
      </c>
      <c r="I4318" t="s">
        <v>49</v>
      </c>
      <c r="J4318" t="s">
        <v>49</v>
      </c>
      <c r="K4318" t="s">
        <v>49</v>
      </c>
      <c r="L4318" t="s">
        <v>49</v>
      </c>
      <c r="M4318" t="s">
        <v>49</v>
      </c>
      <c r="N4318" t="s">
        <v>49</v>
      </c>
      <c r="O4318" t="s">
        <v>49</v>
      </c>
      <c r="P4318" t="s">
        <v>49</v>
      </c>
      <c r="Q4318" t="s">
        <v>49</v>
      </c>
      <c r="R4318" t="s">
        <v>49</v>
      </c>
      <c r="S4318" t="s">
        <v>49</v>
      </c>
      <c r="T4318" t="s">
        <v>49</v>
      </c>
      <c r="U4318" t="s">
        <v>49</v>
      </c>
      <c r="V4318" t="s">
        <v>49</v>
      </c>
      <c r="W4318" t="s">
        <v>49</v>
      </c>
      <c r="X4318" t="s">
        <v>49</v>
      </c>
      <c r="Y4318" t="s">
        <v>49</v>
      </c>
      <c r="Z4318">
        <v>26.3</v>
      </c>
      <c r="AA4318" t="s">
        <v>49</v>
      </c>
      <c r="AB4318" t="s">
        <v>49</v>
      </c>
      <c r="AC4318" t="s">
        <v>49</v>
      </c>
      <c r="AD4318">
        <v>14.7</v>
      </c>
      <c r="AE4318" t="s">
        <v>49</v>
      </c>
      <c r="AF4318" t="s">
        <v>49</v>
      </c>
      <c r="AG4318" t="s">
        <v>49</v>
      </c>
      <c r="AH4318" t="s">
        <v>49</v>
      </c>
      <c r="AI4318" t="s">
        <v>49</v>
      </c>
      <c r="AJ4318">
        <v>9.6</v>
      </c>
      <c r="AK4318" t="s">
        <v>49</v>
      </c>
      <c r="AL4318" t="s">
        <v>49</v>
      </c>
      <c r="AM4318" t="s">
        <v>49</v>
      </c>
    </row>
    <row r="4319" spans="1:39" customFormat="1" hidden="1" x14ac:dyDescent="0.2">
      <c r="A4319" t="s">
        <v>298</v>
      </c>
      <c r="B4319" s="1" t="s">
        <v>362</v>
      </c>
      <c r="C4319" t="s">
        <v>18</v>
      </c>
      <c r="D4319" s="1" t="s">
        <v>374</v>
      </c>
      <c r="E4319" t="s">
        <v>49</v>
      </c>
      <c r="F4319" t="s">
        <v>49</v>
      </c>
      <c r="G4319" t="s">
        <v>49</v>
      </c>
      <c r="H4319" t="s">
        <v>49</v>
      </c>
      <c r="I4319" t="s">
        <v>49</v>
      </c>
      <c r="J4319" t="s">
        <v>49</v>
      </c>
      <c r="K4319" t="s">
        <v>49</v>
      </c>
      <c r="L4319" t="s">
        <v>49</v>
      </c>
      <c r="M4319" t="s">
        <v>49</v>
      </c>
      <c r="N4319" t="s">
        <v>49</v>
      </c>
      <c r="O4319" t="s">
        <v>49</v>
      </c>
      <c r="P4319" t="s">
        <v>49</v>
      </c>
      <c r="Q4319" t="s">
        <v>49</v>
      </c>
      <c r="R4319" t="s">
        <v>49</v>
      </c>
      <c r="S4319" t="s">
        <v>49</v>
      </c>
      <c r="T4319" t="s">
        <v>49</v>
      </c>
      <c r="U4319" t="s">
        <v>49</v>
      </c>
      <c r="V4319" t="s">
        <v>49</v>
      </c>
      <c r="W4319" t="s">
        <v>49</v>
      </c>
      <c r="X4319" t="s">
        <v>49</v>
      </c>
      <c r="Y4319" t="s">
        <v>49</v>
      </c>
      <c r="Z4319" t="s">
        <v>49</v>
      </c>
      <c r="AA4319" t="s">
        <v>49</v>
      </c>
      <c r="AB4319" t="s">
        <v>49</v>
      </c>
      <c r="AC4319" t="s">
        <v>49</v>
      </c>
      <c r="AD4319">
        <v>17.600000000000001</v>
      </c>
      <c r="AE4319" t="s">
        <v>49</v>
      </c>
      <c r="AF4319" t="s">
        <v>49</v>
      </c>
      <c r="AG4319" t="s">
        <v>49</v>
      </c>
      <c r="AH4319" t="s">
        <v>49</v>
      </c>
      <c r="AI4319" t="s">
        <v>49</v>
      </c>
      <c r="AJ4319">
        <v>28.4</v>
      </c>
      <c r="AK4319" t="s">
        <v>49</v>
      </c>
      <c r="AL4319" t="s">
        <v>49</v>
      </c>
      <c r="AM4319" t="s">
        <v>49</v>
      </c>
    </row>
    <row r="4320" spans="1:39" customFormat="1" hidden="1" x14ac:dyDescent="0.2">
      <c r="A4320" t="s">
        <v>298</v>
      </c>
      <c r="B4320" s="1" t="s">
        <v>362</v>
      </c>
      <c r="C4320" t="s">
        <v>437</v>
      </c>
      <c r="D4320" s="1" t="s">
        <v>561</v>
      </c>
      <c r="E4320" t="s">
        <v>49</v>
      </c>
      <c r="F4320" t="s">
        <v>49</v>
      </c>
      <c r="G4320" t="s">
        <v>49</v>
      </c>
      <c r="H4320" t="s">
        <v>49</v>
      </c>
      <c r="I4320" t="s">
        <v>49</v>
      </c>
      <c r="J4320" t="s">
        <v>49</v>
      </c>
      <c r="K4320" t="s">
        <v>49</v>
      </c>
      <c r="L4320" t="s">
        <v>49</v>
      </c>
      <c r="M4320" t="s">
        <v>49</v>
      </c>
      <c r="N4320" t="s">
        <v>49</v>
      </c>
      <c r="O4320" t="s">
        <v>49</v>
      </c>
      <c r="P4320" t="s">
        <v>49</v>
      </c>
      <c r="Q4320" t="s">
        <v>49</v>
      </c>
      <c r="R4320" t="s">
        <v>49</v>
      </c>
      <c r="S4320" t="s">
        <v>49</v>
      </c>
      <c r="T4320" t="s">
        <v>49</v>
      </c>
      <c r="U4320" t="s">
        <v>49</v>
      </c>
      <c r="V4320" t="s">
        <v>49</v>
      </c>
      <c r="W4320" t="s">
        <v>49</v>
      </c>
      <c r="X4320" t="s">
        <v>49</v>
      </c>
      <c r="Y4320" t="s">
        <v>49</v>
      </c>
      <c r="Z4320" t="s">
        <v>49</v>
      </c>
      <c r="AA4320" t="s">
        <v>49</v>
      </c>
      <c r="AB4320" t="s">
        <v>49</v>
      </c>
      <c r="AC4320" t="s">
        <v>49</v>
      </c>
      <c r="AD4320">
        <v>39.9</v>
      </c>
      <c r="AE4320" t="s">
        <v>49</v>
      </c>
      <c r="AF4320" t="s">
        <v>49</v>
      </c>
      <c r="AG4320" t="s">
        <v>49</v>
      </c>
      <c r="AH4320" t="s">
        <v>49</v>
      </c>
      <c r="AI4320" t="s">
        <v>49</v>
      </c>
      <c r="AJ4320">
        <v>37.5</v>
      </c>
      <c r="AK4320" t="s">
        <v>49</v>
      </c>
      <c r="AL4320" t="s">
        <v>49</v>
      </c>
      <c r="AM4320" t="s">
        <v>49</v>
      </c>
    </row>
    <row r="4321" spans="1:39" customFormat="1" hidden="1" x14ac:dyDescent="0.2">
      <c r="A4321" t="s">
        <v>298</v>
      </c>
      <c r="B4321" s="1" t="s">
        <v>362</v>
      </c>
      <c r="C4321" t="s">
        <v>327</v>
      </c>
      <c r="D4321" s="1" t="s">
        <v>58</v>
      </c>
      <c r="E4321" t="s">
        <v>49</v>
      </c>
      <c r="F4321" t="s">
        <v>49</v>
      </c>
      <c r="G4321" t="s">
        <v>49</v>
      </c>
      <c r="H4321" t="s">
        <v>49</v>
      </c>
      <c r="I4321" t="s">
        <v>49</v>
      </c>
      <c r="J4321" t="s">
        <v>49</v>
      </c>
      <c r="K4321" t="s">
        <v>49</v>
      </c>
      <c r="L4321" t="s">
        <v>49</v>
      </c>
      <c r="M4321" t="s">
        <v>49</v>
      </c>
      <c r="N4321" t="s">
        <v>49</v>
      </c>
      <c r="O4321" t="s">
        <v>49</v>
      </c>
      <c r="P4321" t="s">
        <v>49</v>
      </c>
      <c r="Q4321" t="s">
        <v>49</v>
      </c>
      <c r="R4321" t="s">
        <v>49</v>
      </c>
      <c r="S4321" t="s">
        <v>49</v>
      </c>
      <c r="T4321" t="s">
        <v>49</v>
      </c>
      <c r="U4321" t="s">
        <v>49</v>
      </c>
      <c r="V4321" t="s">
        <v>49</v>
      </c>
      <c r="W4321" t="s">
        <v>49</v>
      </c>
      <c r="X4321" t="s">
        <v>49</v>
      </c>
      <c r="Y4321" t="s">
        <v>49</v>
      </c>
      <c r="Z4321">
        <v>68</v>
      </c>
      <c r="AA4321" t="s">
        <v>49</v>
      </c>
      <c r="AB4321" t="s">
        <v>49</v>
      </c>
      <c r="AC4321" t="s">
        <v>49</v>
      </c>
      <c r="AD4321">
        <v>64.900000000000006</v>
      </c>
      <c r="AE4321" t="s">
        <v>49</v>
      </c>
      <c r="AF4321" t="s">
        <v>49</v>
      </c>
      <c r="AG4321" t="s">
        <v>49</v>
      </c>
      <c r="AH4321" t="s">
        <v>49</v>
      </c>
      <c r="AI4321" t="s">
        <v>49</v>
      </c>
      <c r="AJ4321">
        <v>55.6</v>
      </c>
      <c r="AK4321" t="s">
        <v>49</v>
      </c>
      <c r="AL4321" t="s">
        <v>49</v>
      </c>
      <c r="AM4321" t="s">
        <v>49</v>
      </c>
    </row>
    <row r="4322" spans="1:39" customFormat="1" hidden="1" x14ac:dyDescent="0.2">
      <c r="A4322" t="s">
        <v>298</v>
      </c>
      <c r="B4322" s="1" t="s">
        <v>362</v>
      </c>
      <c r="C4322" t="s">
        <v>571</v>
      </c>
      <c r="D4322" s="1" t="s">
        <v>92</v>
      </c>
      <c r="E4322">
        <v>0.12859262747619932</v>
      </c>
      <c r="F4322">
        <v>0.13778409263998381</v>
      </c>
      <c r="G4322">
        <v>0.169809146379376</v>
      </c>
      <c r="H4322">
        <v>0.32827495871267554</v>
      </c>
      <c r="I4322">
        <v>0.89845797503130698</v>
      </c>
      <c r="J4322">
        <v>3.7636155282475841</v>
      </c>
      <c r="K4322">
        <v>6.1843500148765527</v>
      </c>
      <c r="L4322">
        <v>9.9118077657751122</v>
      </c>
      <c r="M4322">
        <v>10.983033596400684</v>
      </c>
      <c r="N4322">
        <v>13.36329138035515</v>
      </c>
      <c r="O4322">
        <v>13.105139719751882</v>
      </c>
      <c r="P4322">
        <v>14.531209176004634</v>
      </c>
      <c r="Q4322">
        <v>16.27490943209056</v>
      </c>
      <c r="R4322">
        <v>17.975400612183002</v>
      </c>
      <c r="S4322">
        <v>19.120377431207629</v>
      </c>
      <c r="T4322">
        <v>21.077649118207365</v>
      </c>
      <c r="U4322">
        <v>24.595819232525841</v>
      </c>
      <c r="V4322">
        <v>29.539194901691879</v>
      </c>
      <c r="W4322">
        <v>36.033910210119615</v>
      </c>
      <c r="X4322">
        <v>40.224137836582756</v>
      </c>
      <c r="Y4322">
        <v>48.851714110925606</v>
      </c>
      <c r="Z4322">
        <v>49.744090174533426</v>
      </c>
      <c r="AA4322">
        <v>69.232923323209192</v>
      </c>
      <c r="AB4322">
        <v>79.700432807869504</v>
      </c>
      <c r="AC4322">
        <v>89.889638087257978</v>
      </c>
      <c r="AD4322">
        <v>92.503492434664608</v>
      </c>
      <c r="AE4322">
        <v>99.393926433673315</v>
      </c>
      <c r="AF4322">
        <v>100</v>
      </c>
      <c r="AG4322">
        <v>102.99312676407123</v>
      </c>
      <c r="AH4322">
        <v>114.11684422198478</v>
      </c>
      <c r="AI4322">
        <v>123.20124782995251</v>
      </c>
      <c r="AJ4322">
        <v>135.48713899930112</v>
      </c>
      <c r="AK4322">
        <v>140.50927027079103</v>
      </c>
      <c r="AL4322">
        <v>160.7707990544863</v>
      </c>
      <c r="AM4322">
        <v>186.12321459343434</v>
      </c>
    </row>
    <row r="4323" spans="1:39" customFormat="1" hidden="1" x14ac:dyDescent="0.2">
      <c r="A4323" t="s">
        <v>298</v>
      </c>
      <c r="B4323" s="1" t="s">
        <v>362</v>
      </c>
      <c r="C4323" t="s">
        <v>182</v>
      </c>
      <c r="D4323" s="1" t="s">
        <v>373</v>
      </c>
      <c r="E4323">
        <v>5.1079723116501725</v>
      </c>
      <c r="F4323">
        <v>4.1781957433386196</v>
      </c>
      <c r="G4323">
        <v>-3.184460178252067</v>
      </c>
      <c r="H4323">
        <v>-8.6935447312655754</v>
      </c>
      <c r="I4323">
        <v>-9.2564657038290363</v>
      </c>
      <c r="J4323">
        <v>-3.1687915502782431</v>
      </c>
      <c r="K4323">
        <v>2.1343826947323663</v>
      </c>
      <c r="L4323">
        <v>6.3764268864666036</v>
      </c>
      <c r="M4323">
        <v>2.2350938433866503</v>
      </c>
      <c r="N4323">
        <v>3.8967135837791886</v>
      </c>
      <c r="O4323">
        <v>3.3399365993581682</v>
      </c>
      <c r="P4323">
        <v>3.0703690108626631</v>
      </c>
      <c r="Q4323">
        <v>1.1460621370910786</v>
      </c>
      <c r="R4323">
        <v>2.9527105433811727</v>
      </c>
      <c r="S4323">
        <v>4.7329784659011125</v>
      </c>
      <c r="T4323">
        <v>7.0046345738488611</v>
      </c>
      <c r="U4323">
        <v>10.62540595993093</v>
      </c>
      <c r="V4323">
        <v>7.2536654410851895</v>
      </c>
      <c r="W4323">
        <v>8.5562348095957077</v>
      </c>
      <c r="X4323">
        <v>10.248016358477813</v>
      </c>
      <c r="Y4323">
        <v>8.9003679467172674</v>
      </c>
      <c r="Z4323">
        <v>-1.2685989405350853</v>
      </c>
      <c r="AA4323">
        <v>6.3651616848614339</v>
      </c>
      <c r="AB4323">
        <v>17.290777583626337</v>
      </c>
      <c r="AC4323">
        <v>12.31981984819322</v>
      </c>
      <c r="AD4323">
        <v>11.648916190172514</v>
      </c>
      <c r="AE4323">
        <v>7.8852254814891154</v>
      </c>
      <c r="AF4323">
        <v>2.3798358068594041</v>
      </c>
      <c r="AG4323">
        <v>1.489784485048645</v>
      </c>
      <c r="AH4323">
        <v>5.6368763896269485</v>
      </c>
      <c r="AI4323">
        <v>7.7448806201856968</v>
      </c>
      <c r="AJ4323">
        <v>5.6022442187095862</v>
      </c>
      <c r="AK4323">
        <v>-4.5577519733768526</v>
      </c>
      <c r="AL4323">
        <v>1.6367695758414271</v>
      </c>
      <c r="AM4323">
        <v>4.8459082030871201</v>
      </c>
    </row>
    <row r="4324" spans="1:39" customFormat="1" hidden="1" x14ac:dyDescent="0.2">
      <c r="A4324" t="s">
        <v>298</v>
      </c>
      <c r="B4324" s="1" t="s">
        <v>362</v>
      </c>
      <c r="C4324" t="s">
        <v>32</v>
      </c>
      <c r="D4324" s="1" t="s">
        <v>379</v>
      </c>
      <c r="E4324">
        <v>1829.6376011121961</v>
      </c>
      <c r="F4324">
        <v>1863.7938370786026</v>
      </c>
      <c r="G4324">
        <v>1770.5410445344962</v>
      </c>
      <c r="H4324">
        <v>1588.2226260063292</v>
      </c>
      <c r="I4324">
        <v>1417.7420232044251</v>
      </c>
      <c r="J4324">
        <v>1352.368194565669</v>
      </c>
      <c r="K4324">
        <v>1362.5090757627499</v>
      </c>
      <c r="L4324">
        <v>1431.4609233832768</v>
      </c>
      <c r="M4324">
        <v>1446.8783079704838</v>
      </c>
      <c r="N4324">
        <v>1487.6455787488671</v>
      </c>
      <c r="O4324">
        <v>1522.3897947135072</v>
      </c>
      <c r="P4324">
        <v>1554.0519720975021</v>
      </c>
      <c r="Q4324">
        <v>1557.4384404390046</v>
      </c>
      <c r="R4324">
        <v>1589.403717939153</v>
      </c>
      <c r="S4324">
        <v>1649.9388245785144</v>
      </c>
      <c r="T4324">
        <v>1750.1904581066356</v>
      </c>
      <c r="U4324">
        <v>1919.7571533851335</v>
      </c>
      <c r="V4324">
        <v>2041.8684944175593</v>
      </c>
      <c r="W4324">
        <v>2197.6947833274444</v>
      </c>
      <c r="X4324">
        <v>2400.2250934722342</v>
      </c>
      <c r="Y4324">
        <v>2585.8247789570096</v>
      </c>
      <c r="Z4324">
        <v>2521.5945285790644</v>
      </c>
      <c r="AA4324">
        <v>2646.5616770660304</v>
      </c>
      <c r="AB4324">
        <v>3057.3172553774107</v>
      </c>
      <c r="AC4324">
        <v>3374.4383836637012</v>
      </c>
      <c r="AD4324">
        <v>3697.6013405240942</v>
      </c>
      <c r="AE4324">
        <v>3909.9133202259741</v>
      </c>
      <c r="AF4324">
        <v>3919.3512141027559</v>
      </c>
      <c r="AG4324">
        <v>3892.6522045926527</v>
      </c>
      <c r="AH4324">
        <v>4023.7856238318896</v>
      </c>
      <c r="AI4324">
        <v>4242.3002223248559</v>
      </c>
      <c r="AJ4324">
        <v>4385.11167749997</v>
      </c>
      <c r="AK4324">
        <v>4106.6026841594376</v>
      </c>
      <c r="AL4324">
        <v>4107.1837216460681</v>
      </c>
      <c r="AM4324">
        <v>4242.1169370383959</v>
      </c>
    </row>
    <row r="4325" spans="1:39" customFormat="1" hidden="1" x14ac:dyDescent="0.2">
      <c r="A4325" t="s">
        <v>298</v>
      </c>
      <c r="B4325" s="1" t="s">
        <v>362</v>
      </c>
      <c r="C4325" t="s">
        <v>261</v>
      </c>
      <c r="D4325" s="1" t="s">
        <v>162</v>
      </c>
      <c r="E4325" t="s">
        <v>49</v>
      </c>
      <c r="F4325" t="s">
        <v>49</v>
      </c>
      <c r="G4325">
        <v>3378.011540176667</v>
      </c>
      <c r="H4325">
        <v>3132.6396220193424</v>
      </c>
      <c r="I4325">
        <v>2860.1075390632027</v>
      </c>
      <c r="J4325">
        <v>2792.8926468455015</v>
      </c>
      <c r="K4325">
        <v>2873.9227681569928</v>
      </c>
      <c r="L4325">
        <v>3082.6750323361393</v>
      </c>
      <c r="M4325">
        <v>3172.9273277172933</v>
      </c>
      <c r="N4325">
        <v>3318.5843905189181</v>
      </c>
      <c r="O4325">
        <v>3434.3146171596577</v>
      </c>
      <c r="P4325">
        <v>3555.1444392266826</v>
      </c>
      <c r="Q4325">
        <v>3643.610537638066</v>
      </c>
      <c r="R4325">
        <v>3802.1665836622092</v>
      </c>
      <c r="S4325">
        <v>4008.4933741613791</v>
      </c>
      <c r="T4325">
        <v>4335.9711959927781</v>
      </c>
      <c r="U4325">
        <v>4883.7325793814098</v>
      </c>
      <c r="V4325">
        <v>5357.2620659602089</v>
      </c>
      <c r="W4325">
        <v>5944.0223258138076</v>
      </c>
      <c r="X4325">
        <v>6667.24100669157</v>
      </c>
      <c r="Y4325">
        <v>7320.5528829113446</v>
      </c>
      <c r="Z4325">
        <v>7184.4709156135968</v>
      </c>
      <c r="AA4325">
        <v>7631.1459214266424</v>
      </c>
      <c r="AB4325">
        <v>8998.6877218240388</v>
      </c>
      <c r="AC4325">
        <v>10346.014882696625</v>
      </c>
      <c r="AD4325">
        <v>10685.716929433414</v>
      </c>
      <c r="AE4325">
        <v>11198.32139996761</v>
      </c>
      <c r="AF4325">
        <v>10769.254362113723</v>
      </c>
      <c r="AG4325">
        <v>10832.482538007487</v>
      </c>
      <c r="AH4325">
        <v>11431.498016396748</v>
      </c>
      <c r="AI4325">
        <v>12342.038017390692</v>
      </c>
      <c r="AJ4325">
        <v>12986.377467639639</v>
      </c>
      <c r="AK4325">
        <v>12320.279332674556</v>
      </c>
      <c r="AL4325">
        <v>12875.625382515662</v>
      </c>
      <c r="AM4325">
        <v>14230.233554319182</v>
      </c>
    </row>
    <row r="4326" spans="1:39" customFormat="1" hidden="1" x14ac:dyDescent="0.2">
      <c r="A4326" t="s">
        <v>298</v>
      </c>
      <c r="B4326" s="1" t="s">
        <v>362</v>
      </c>
      <c r="C4326" t="s">
        <v>244</v>
      </c>
      <c r="D4326" s="1" t="s">
        <v>344</v>
      </c>
      <c r="E4326" t="s">
        <v>49</v>
      </c>
      <c r="F4326" t="s">
        <v>49</v>
      </c>
      <c r="G4326" t="s">
        <v>49</v>
      </c>
      <c r="H4326" t="s">
        <v>49</v>
      </c>
      <c r="I4326" t="s">
        <v>49</v>
      </c>
      <c r="J4326" t="s">
        <v>49</v>
      </c>
      <c r="K4326" t="s">
        <v>49</v>
      </c>
      <c r="L4326" t="s">
        <v>49</v>
      </c>
      <c r="M4326">
        <v>42.622951507568402</v>
      </c>
      <c r="N4326" t="s">
        <v>49</v>
      </c>
      <c r="O4326">
        <v>46.994537353515597</v>
      </c>
      <c r="P4326" t="s">
        <v>49</v>
      </c>
      <c r="Q4326">
        <v>45.901638031005902</v>
      </c>
      <c r="R4326" t="s">
        <v>49</v>
      </c>
      <c r="S4326">
        <v>52.972972869872997</v>
      </c>
      <c r="T4326">
        <v>49.729728698730497</v>
      </c>
      <c r="U4326">
        <v>45.273632049560497</v>
      </c>
      <c r="V4326">
        <v>43.627452850341797</v>
      </c>
      <c r="W4326">
        <v>37.5609741210938</v>
      </c>
      <c r="X4326">
        <v>35.436893463134801</v>
      </c>
      <c r="Y4326">
        <v>36.893203735351598</v>
      </c>
      <c r="Z4326">
        <v>31.100479125976602</v>
      </c>
      <c r="AA4326">
        <v>36.363636016845703</v>
      </c>
      <c r="AB4326">
        <v>34.123222351074197</v>
      </c>
      <c r="AC4326">
        <v>31.753555297851602</v>
      </c>
      <c r="AD4326">
        <v>35.071090698242202</v>
      </c>
      <c r="AE4326">
        <v>37.5</v>
      </c>
      <c r="AF4326">
        <v>35.714286804199197</v>
      </c>
      <c r="AG4326">
        <v>48.5714302062988</v>
      </c>
      <c r="AH4326">
        <v>41.4285697937012</v>
      </c>
      <c r="AI4326">
        <v>44.761905670166001</v>
      </c>
      <c r="AJ4326">
        <v>41.4285697937012</v>
      </c>
      <c r="AK4326">
        <v>37.142856597900398</v>
      </c>
      <c r="AL4326">
        <v>33.333332061767599</v>
      </c>
      <c r="AM4326">
        <v>34.9056587219238</v>
      </c>
    </row>
    <row r="4327" spans="1:39" customFormat="1" hidden="1" x14ac:dyDescent="0.2">
      <c r="A4327" t="s">
        <v>298</v>
      </c>
      <c r="B4327" s="1" t="s">
        <v>362</v>
      </c>
      <c r="C4327" t="s">
        <v>209</v>
      </c>
      <c r="D4327" s="1" t="s">
        <v>33</v>
      </c>
      <c r="E4327" t="s">
        <v>49</v>
      </c>
      <c r="F4327" t="s">
        <v>49</v>
      </c>
      <c r="G4327" t="s">
        <v>49</v>
      </c>
      <c r="H4327" t="s">
        <v>49</v>
      </c>
      <c r="I4327" t="s">
        <v>49</v>
      </c>
      <c r="J4327" t="s">
        <v>49</v>
      </c>
      <c r="K4327" t="s">
        <v>49</v>
      </c>
      <c r="L4327" t="s">
        <v>49</v>
      </c>
      <c r="M4327" t="s">
        <v>49</v>
      </c>
      <c r="N4327" t="s">
        <v>49</v>
      </c>
      <c r="O4327" t="s">
        <v>49</v>
      </c>
      <c r="P4327" t="s">
        <v>49</v>
      </c>
      <c r="Q4327" t="s">
        <v>49</v>
      </c>
      <c r="R4327" t="s">
        <v>49</v>
      </c>
      <c r="S4327" t="s">
        <v>49</v>
      </c>
      <c r="T4327" t="s">
        <v>49</v>
      </c>
      <c r="U4327" t="s">
        <v>49</v>
      </c>
      <c r="V4327" t="s">
        <v>49</v>
      </c>
      <c r="W4327" t="s">
        <v>49</v>
      </c>
      <c r="X4327" t="s">
        <v>49</v>
      </c>
      <c r="Y4327" t="s">
        <v>49</v>
      </c>
      <c r="Z4327" t="s">
        <v>49</v>
      </c>
      <c r="AA4327" t="s">
        <v>49</v>
      </c>
      <c r="AB4327" t="s">
        <v>49</v>
      </c>
      <c r="AC4327" t="s">
        <v>49</v>
      </c>
      <c r="AD4327" t="s">
        <v>49</v>
      </c>
      <c r="AE4327" t="s">
        <v>49</v>
      </c>
      <c r="AF4327" t="s">
        <v>49</v>
      </c>
      <c r="AG4327" t="s">
        <v>49</v>
      </c>
      <c r="AH4327">
        <v>0.626</v>
      </c>
      <c r="AI4327">
        <v>0.61730927228927601</v>
      </c>
      <c r="AJ4327" t="s">
        <v>49</v>
      </c>
      <c r="AK4327">
        <v>0.61439752578735396</v>
      </c>
      <c r="AL4327" t="s">
        <v>49</v>
      </c>
      <c r="AM4327" t="s">
        <v>49</v>
      </c>
    </row>
    <row r="4328" spans="1:39" customFormat="1" hidden="1" x14ac:dyDescent="0.2">
      <c r="A4328" t="s">
        <v>298</v>
      </c>
      <c r="B4328" s="1" t="s">
        <v>362</v>
      </c>
      <c r="C4328" t="s">
        <v>382</v>
      </c>
      <c r="D4328" s="1" t="s">
        <v>200</v>
      </c>
      <c r="E4328" t="s">
        <v>49</v>
      </c>
      <c r="F4328" t="s">
        <v>49</v>
      </c>
      <c r="G4328" t="s">
        <v>49</v>
      </c>
      <c r="H4328" t="s">
        <v>49</v>
      </c>
      <c r="I4328" t="s">
        <v>49</v>
      </c>
      <c r="J4328">
        <v>268.15048888278397</v>
      </c>
      <c r="K4328">
        <v>87.580009329808107</v>
      </c>
      <c r="L4328">
        <v>4.3516100957170803E-2</v>
      </c>
      <c r="M4328">
        <v>46.889952153110201</v>
      </c>
      <c r="N4328">
        <v>36.556114894877297</v>
      </c>
      <c r="O4328">
        <v>9.3570421771654892</v>
      </c>
      <c r="P4328">
        <v>7.5649415030737499</v>
      </c>
      <c r="Q4328">
        <v>11.595538759332699</v>
      </c>
      <c r="R4328">
        <v>6.2773602048400496</v>
      </c>
      <c r="S4328">
        <v>0.91707468718428298</v>
      </c>
      <c r="T4328">
        <v>5.1289949942241497</v>
      </c>
      <c r="U4328">
        <v>8.2411544941761896</v>
      </c>
      <c r="V4328">
        <v>12.7165674066053</v>
      </c>
      <c r="W4328">
        <v>5.0951666166315803</v>
      </c>
      <c r="X4328">
        <v>9.6309630963095998</v>
      </c>
      <c r="Y4328">
        <v>27.955665024630601</v>
      </c>
      <c r="Z4328">
        <v>7.6195059351941099</v>
      </c>
      <c r="AA4328">
        <v>10.0462065881651</v>
      </c>
      <c r="AB4328">
        <v>8.4112149532710099</v>
      </c>
      <c r="AC4328">
        <v>14.3303348325837</v>
      </c>
      <c r="AD4328">
        <v>10.490656758824199</v>
      </c>
      <c r="AE4328">
        <v>12.253980812976</v>
      </c>
      <c r="AF4328">
        <v>5.7356828193832801</v>
      </c>
      <c r="AG4328">
        <v>0.73327222731438102</v>
      </c>
      <c r="AH4328">
        <v>4.3014310530234203</v>
      </c>
      <c r="AI4328">
        <v>6.8242479014552098</v>
      </c>
      <c r="AJ4328">
        <v>7.3010695355072404</v>
      </c>
      <c r="AK4328">
        <v>3.7960402611124899</v>
      </c>
      <c r="AL4328">
        <v>7.3528124338022396</v>
      </c>
      <c r="AM4328">
        <v>15.1479560897225</v>
      </c>
    </row>
    <row r="4329" spans="1:39" customFormat="1" hidden="1" x14ac:dyDescent="0.2">
      <c r="A4329" t="s">
        <v>298</v>
      </c>
      <c r="B4329" s="1" t="s">
        <v>362</v>
      </c>
      <c r="C4329" t="s">
        <v>213</v>
      </c>
      <c r="D4329" s="1" t="s">
        <v>331</v>
      </c>
      <c r="E4329">
        <v>0.93098771431507998</v>
      </c>
      <c r="F4329">
        <v>7.1477388277844369</v>
      </c>
      <c r="G4329">
        <v>23.242925308562647</v>
      </c>
      <c r="H4329">
        <v>93.319951081590176</v>
      </c>
      <c r="I4329">
        <v>173.69068251644723</v>
      </c>
      <c r="J4329">
        <v>318.89722533949794</v>
      </c>
      <c r="K4329">
        <v>64.319388323815105</v>
      </c>
      <c r="L4329">
        <v>60.272425427605185</v>
      </c>
      <c r="M4329">
        <v>10.807572704592317</v>
      </c>
      <c r="N4329">
        <v>21.672134233792335</v>
      </c>
      <c r="O4329">
        <v>-1.9317969896455764</v>
      </c>
      <c r="P4329">
        <v>10.881756980457055</v>
      </c>
      <c r="Q4329">
        <v>11.999691388141983</v>
      </c>
      <c r="R4329">
        <v>10.448544658192958</v>
      </c>
      <c r="S4329">
        <v>6.3696873506597029</v>
      </c>
      <c r="T4329">
        <v>10.236574534376828</v>
      </c>
      <c r="U4329">
        <v>16.691473012895912</v>
      </c>
      <c r="V4329">
        <v>20.098438772996246</v>
      </c>
      <c r="W4329">
        <v>21.986771576011193</v>
      </c>
      <c r="X4329">
        <v>11.628567652051174</v>
      </c>
      <c r="Y4329">
        <v>21.448753754260224</v>
      </c>
      <c r="Z4329">
        <v>1.8267036885983856</v>
      </c>
      <c r="AA4329">
        <v>39.178187962221699</v>
      </c>
      <c r="AB4329">
        <v>15.119265491352223</v>
      </c>
      <c r="AC4329">
        <v>12.784378855195385</v>
      </c>
      <c r="AD4329">
        <v>2.907848338280445</v>
      </c>
      <c r="AE4329">
        <v>7.4488365981159461</v>
      </c>
      <c r="AF4329">
        <v>0.60976921636266468</v>
      </c>
      <c r="AG4329">
        <v>2.9931267640712349</v>
      </c>
      <c r="AH4329">
        <v>10.800446405899393</v>
      </c>
      <c r="AI4329">
        <v>7.9606158669235185</v>
      </c>
      <c r="AJ4329">
        <v>9.9722132573739231</v>
      </c>
      <c r="AK4329">
        <v>3.7067217660532492</v>
      </c>
      <c r="AL4329">
        <v>14.420065483684482</v>
      </c>
      <c r="AM4329">
        <v>15.769291244460334</v>
      </c>
    </row>
    <row r="4330" spans="1:39" customFormat="1" hidden="1" x14ac:dyDescent="0.2">
      <c r="A4330" t="s">
        <v>298</v>
      </c>
      <c r="B4330" s="1" t="s">
        <v>362</v>
      </c>
      <c r="C4330" t="s">
        <v>263</v>
      </c>
      <c r="D4330" s="1" t="s">
        <v>232</v>
      </c>
      <c r="E4330" t="s">
        <v>49</v>
      </c>
      <c r="F4330" t="s">
        <v>49</v>
      </c>
      <c r="G4330" t="s">
        <v>49</v>
      </c>
      <c r="H4330" t="s">
        <v>49</v>
      </c>
      <c r="I4330" t="s">
        <v>49</v>
      </c>
      <c r="J4330" t="s">
        <v>49</v>
      </c>
      <c r="K4330" t="s">
        <v>49</v>
      </c>
      <c r="L4330" t="s">
        <v>49</v>
      </c>
      <c r="M4330" t="s">
        <v>49</v>
      </c>
      <c r="N4330" t="s">
        <v>49</v>
      </c>
      <c r="O4330">
        <v>48.0625</v>
      </c>
      <c r="P4330">
        <v>44.008333333333297</v>
      </c>
      <c r="Q4330">
        <v>36.9526929489206</v>
      </c>
      <c r="R4330">
        <v>37.35</v>
      </c>
      <c r="S4330">
        <v>35.516666666666701</v>
      </c>
      <c r="T4330">
        <v>31.906666666666698</v>
      </c>
      <c r="U4330">
        <v>31.473333333333301</v>
      </c>
      <c r="V4330">
        <v>30.570833333333301</v>
      </c>
      <c r="W4330">
        <v>26.9345496107012</v>
      </c>
      <c r="X4330">
        <v>21.828333333333301</v>
      </c>
      <c r="Y4330">
        <v>20.5833333333333</v>
      </c>
      <c r="Z4330">
        <v>21.666963345475601</v>
      </c>
      <c r="AA4330">
        <v>20.0687801614724</v>
      </c>
      <c r="AB4330">
        <v>16.609436447373799</v>
      </c>
      <c r="AC4330">
        <v>18.113814434925398</v>
      </c>
      <c r="AD4330">
        <v>18.482022786952399</v>
      </c>
      <c r="AE4330">
        <v>19.025430620340199</v>
      </c>
      <c r="AF4330">
        <v>19.562717019865701</v>
      </c>
      <c r="AG4330">
        <v>19.741535111005099</v>
      </c>
      <c r="AH4330">
        <v>20.006922227720199</v>
      </c>
      <c r="AI4330">
        <v>17.714269893050901</v>
      </c>
      <c r="AJ4330">
        <v>16.996623348027001</v>
      </c>
      <c r="AK4330">
        <v>16.930626703097602</v>
      </c>
      <c r="AL4330">
        <v>16.0067624800933</v>
      </c>
      <c r="AM4330" t="s">
        <v>49</v>
      </c>
    </row>
    <row r="4331" spans="1:39" customFormat="1" hidden="1" x14ac:dyDescent="0.2">
      <c r="A4331" t="s">
        <v>298</v>
      </c>
      <c r="B4331" s="1" t="s">
        <v>362</v>
      </c>
      <c r="C4331" t="s">
        <v>546</v>
      </c>
      <c r="D4331" s="1" t="s">
        <v>94</v>
      </c>
      <c r="E4331" t="s">
        <v>49</v>
      </c>
      <c r="F4331" t="s">
        <v>49</v>
      </c>
      <c r="G4331" t="s">
        <v>49</v>
      </c>
      <c r="H4331">
        <v>8.0116666666666703</v>
      </c>
      <c r="I4331">
        <v>35.8333333333333</v>
      </c>
      <c r="J4331">
        <v>295.01052583333302</v>
      </c>
      <c r="K4331">
        <v>412.72141666666698</v>
      </c>
      <c r="L4331">
        <v>448.61263333333301</v>
      </c>
      <c r="M4331">
        <v>548.40333333333297</v>
      </c>
      <c r="N4331">
        <v>789.99249999999995</v>
      </c>
      <c r="O4331">
        <v>840.82833333333303</v>
      </c>
      <c r="P4331">
        <v>1021.8674999999999</v>
      </c>
      <c r="Q4331">
        <v>1076.6666666666699</v>
      </c>
      <c r="R4331">
        <v>1097.6975</v>
      </c>
      <c r="S4331">
        <v>1110.31</v>
      </c>
      <c r="T4331">
        <v>1146.5425</v>
      </c>
      <c r="U4331">
        <v>1185.2974999999999</v>
      </c>
      <c r="V4331">
        <v>1205.2466666666701</v>
      </c>
      <c r="W4331">
        <v>1179.69916666667</v>
      </c>
      <c r="X4331">
        <v>1170.40083333333</v>
      </c>
      <c r="Y4331">
        <v>1165.80416666667</v>
      </c>
      <c r="Z4331">
        <v>1437.7950000000001</v>
      </c>
      <c r="AA4331">
        <v>1357.06416666667</v>
      </c>
      <c r="AB4331">
        <v>1265.51583333333</v>
      </c>
      <c r="AC4331">
        <v>1357.58</v>
      </c>
      <c r="AD4331">
        <v>1523.9275</v>
      </c>
      <c r="AE4331">
        <v>1817.9387083333299</v>
      </c>
      <c r="AF4331">
        <v>1970.3091666666701</v>
      </c>
      <c r="AG4331">
        <v>2140.2908640611599</v>
      </c>
      <c r="AH4331">
        <v>2439.7772011124398</v>
      </c>
      <c r="AI4331">
        <v>2472.4840511423499</v>
      </c>
      <c r="AJ4331">
        <v>2663.5413982016298</v>
      </c>
      <c r="AK4331">
        <v>2813.2898353264</v>
      </c>
      <c r="AL4331">
        <v>2849.2886145414</v>
      </c>
      <c r="AM4331">
        <v>3140.6778836480898</v>
      </c>
    </row>
    <row r="4332" spans="1:39" customFormat="1" hidden="1" x14ac:dyDescent="0.2">
      <c r="A4332" t="s">
        <v>298</v>
      </c>
      <c r="B4332" s="1" t="s">
        <v>362</v>
      </c>
      <c r="C4332" t="s">
        <v>309</v>
      </c>
      <c r="D4332" s="1" t="s">
        <v>274</v>
      </c>
      <c r="E4332" t="s">
        <v>49</v>
      </c>
      <c r="F4332" t="s">
        <v>49</v>
      </c>
      <c r="G4332" t="s">
        <v>49</v>
      </c>
      <c r="H4332" t="s">
        <v>49</v>
      </c>
      <c r="I4332" t="s">
        <v>49</v>
      </c>
      <c r="J4332" t="s">
        <v>49</v>
      </c>
      <c r="K4332" t="s">
        <v>49</v>
      </c>
      <c r="L4332" t="s">
        <v>49</v>
      </c>
      <c r="M4332">
        <v>71.808509826660199</v>
      </c>
      <c r="N4332" t="s">
        <v>49</v>
      </c>
      <c r="O4332">
        <v>59.574466705322301</v>
      </c>
      <c r="P4332" t="s">
        <v>49</v>
      </c>
      <c r="Q4332">
        <v>75.661376953125</v>
      </c>
      <c r="R4332" t="s">
        <v>49</v>
      </c>
      <c r="S4332">
        <v>88.359786987304702</v>
      </c>
      <c r="T4332">
        <v>80.904525756835895</v>
      </c>
      <c r="U4332">
        <v>73.786407470703097</v>
      </c>
      <c r="V4332">
        <v>75.242721557617202</v>
      </c>
      <c r="W4332">
        <v>65.700485229492202</v>
      </c>
      <c r="X4332">
        <v>69.565216064453097</v>
      </c>
      <c r="Y4332">
        <v>64.423080444335895</v>
      </c>
      <c r="Z4332">
        <v>67.772514343261705</v>
      </c>
      <c r="AA4332">
        <v>66.3507080078125</v>
      </c>
      <c r="AB4332">
        <v>65.876777648925795</v>
      </c>
      <c r="AC4332">
        <v>62.0853080749512</v>
      </c>
      <c r="AD4332">
        <v>63.507110595703097</v>
      </c>
      <c r="AE4332">
        <v>73.333335876464801</v>
      </c>
      <c r="AF4332">
        <v>68.571426391601605</v>
      </c>
      <c r="AG4332">
        <v>72.380950927734403</v>
      </c>
      <c r="AH4332">
        <v>73.809524536132798</v>
      </c>
      <c r="AI4332">
        <v>73.584907531738295</v>
      </c>
      <c r="AJ4332">
        <v>67.924530029296903</v>
      </c>
      <c r="AK4332">
        <v>71.226417541503906</v>
      </c>
      <c r="AL4332">
        <v>68.396224975585895</v>
      </c>
      <c r="AM4332">
        <v>63.207546234130902</v>
      </c>
    </row>
    <row r="4333" spans="1:39" customFormat="1" hidden="1" x14ac:dyDescent="0.2">
      <c r="A4333" t="s">
        <v>298</v>
      </c>
      <c r="B4333" s="1" t="s">
        <v>362</v>
      </c>
      <c r="C4333" t="s">
        <v>421</v>
      </c>
      <c r="D4333" s="1" t="s">
        <v>223</v>
      </c>
      <c r="E4333">
        <v>1121183</v>
      </c>
      <c r="F4333">
        <v>1153716</v>
      </c>
      <c r="G4333">
        <v>1184605</v>
      </c>
      <c r="H4333">
        <v>1215622</v>
      </c>
      <c r="I4333">
        <v>1246876</v>
      </c>
      <c r="J4333">
        <v>1278433</v>
      </c>
      <c r="K4333">
        <v>1310051</v>
      </c>
      <c r="L4333">
        <v>1341254</v>
      </c>
      <c r="M4333">
        <v>1371752</v>
      </c>
      <c r="N4333">
        <v>1402039</v>
      </c>
      <c r="O4333">
        <v>1433440</v>
      </c>
      <c r="P4333">
        <v>1467138</v>
      </c>
      <c r="Q4333">
        <v>1504193</v>
      </c>
      <c r="R4333">
        <v>1543652</v>
      </c>
      <c r="S4333">
        <v>1583655</v>
      </c>
      <c r="T4333">
        <v>1623833</v>
      </c>
      <c r="U4333">
        <v>1663302</v>
      </c>
      <c r="V4333">
        <v>1700690</v>
      </c>
      <c r="W4333">
        <v>1734802</v>
      </c>
      <c r="X4333">
        <v>1765058</v>
      </c>
      <c r="Y4333">
        <v>1792060</v>
      </c>
      <c r="Z4333">
        <v>1816723</v>
      </c>
      <c r="AA4333">
        <v>1840483</v>
      </c>
      <c r="AB4333">
        <v>1868159</v>
      </c>
      <c r="AC4333">
        <v>1898699</v>
      </c>
      <c r="AD4333">
        <v>1927681</v>
      </c>
      <c r="AE4333">
        <v>1955829</v>
      </c>
      <c r="AF4333">
        <v>1982659</v>
      </c>
      <c r="AG4333">
        <v>2008098</v>
      </c>
      <c r="AH4333">
        <v>2031574</v>
      </c>
      <c r="AI4333">
        <v>2052768</v>
      </c>
      <c r="AJ4333">
        <v>2072919</v>
      </c>
      <c r="AK4333">
        <v>2093145</v>
      </c>
      <c r="AL4333">
        <v>2114128</v>
      </c>
      <c r="AM4333">
        <v>2138395</v>
      </c>
    </row>
    <row r="4334" spans="1:39" customFormat="1" hidden="1" x14ac:dyDescent="0.2">
      <c r="A4334" t="s">
        <v>298</v>
      </c>
      <c r="B4334" s="1" t="s">
        <v>362</v>
      </c>
      <c r="C4334" t="s">
        <v>120</v>
      </c>
      <c r="D4334" s="1" t="s">
        <v>488</v>
      </c>
      <c r="E4334">
        <v>2.5527889590989701</v>
      </c>
      <c r="F4334">
        <v>2.2436474874205001</v>
      </c>
      <c r="G4334">
        <v>1.89662637245764</v>
      </c>
      <c r="H4334">
        <v>1.77209320994808</v>
      </c>
      <c r="I4334">
        <v>1.64171013721366</v>
      </c>
      <c r="J4334">
        <v>1.5007365390430301</v>
      </c>
      <c r="K4334">
        <v>1.36486027437646</v>
      </c>
      <c r="L4334">
        <v>1.24461756856871</v>
      </c>
      <c r="M4334">
        <v>1.1392019760716301</v>
      </c>
      <c r="N4334">
        <v>1.04407039076519</v>
      </c>
      <c r="O4334">
        <v>0.97671115136781905</v>
      </c>
      <c r="P4334">
        <v>0.96574013438010198</v>
      </c>
      <c r="Q4334">
        <v>0.92186951081635105</v>
      </c>
      <c r="R4334">
        <v>0.87830964453748495</v>
      </c>
      <c r="S4334">
        <v>0.88645773828574104</v>
      </c>
      <c r="T4334">
        <v>0.87155573049130997</v>
      </c>
      <c r="U4334">
        <v>0.85055068166903403</v>
      </c>
      <c r="V4334">
        <v>0.83599259855570995</v>
      </c>
      <c r="W4334">
        <v>0.85544779355882905</v>
      </c>
      <c r="X4334">
        <v>0.94087993117142499</v>
      </c>
      <c r="Y4334">
        <v>1.07812241088145</v>
      </c>
      <c r="Z4334">
        <v>1.23859259914584</v>
      </c>
      <c r="AA4334">
        <v>1.3338043198101299</v>
      </c>
      <c r="AB4334">
        <v>1.52094437973029</v>
      </c>
      <c r="AC4334">
        <v>1.74890622320901</v>
      </c>
      <c r="AD4334">
        <v>1.87336676028775</v>
      </c>
      <c r="AE4334">
        <v>2.0066867083618898</v>
      </c>
      <c r="AF4334">
        <v>2.1108662791369102</v>
      </c>
      <c r="AG4334">
        <v>2.1623369482992301</v>
      </c>
      <c r="AH4334">
        <v>2.1704901553879301</v>
      </c>
      <c r="AI4334">
        <v>2.1713559797715498</v>
      </c>
      <c r="AJ4334">
        <v>2.1399970962932802</v>
      </c>
      <c r="AK4334">
        <v>1.8970150281402001</v>
      </c>
      <c r="AL4334">
        <v>1.60937103615911</v>
      </c>
      <c r="AM4334">
        <v>1.49966908606271</v>
      </c>
    </row>
    <row r="4335" spans="1:39" customFormat="1" hidden="1" x14ac:dyDescent="0.2">
      <c r="A4335" t="s">
        <v>298</v>
      </c>
      <c r="B4335" s="1" t="s">
        <v>362</v>
      </c>
      <c r="C4335" t="s">
        <v>514</v>
      </c>
      <c r="D4335" s="1" t="s">
        <v>142</v>
      </c>
      <c r="E4335">
        <v>2073771</v>
      </c>
      <c r="F4335">
        <v>2120825</v>
      </c>
      <c r="G4335">
        <v>2161433</v>
      </c>
      <c r="H4335">
        <v>2200077</v>
      </c>
      <c r="I4335">
        <v>2236494</v>
      </c>
      <c r="J4335">
        <v>2270311</v>
      </c>
      <c r="K4335">
        <v>2301510</v>
      </c>
      <c r="L4335">
        <v>2330334</v>
      </c>
      <c r="M4335">
        <v>2357033</v>
      </c>
      <c r="N4335">
        <v>2381771</v>
      </c>
      <c r="O4335">
        <v>2405148</v>
      </c>
      <c r="P4335">
        <v>2428488</v>
      </c>
      <c r="Q4335">
        <v>2450979</v>
      </c>
      <c r="R4335">
        <v>2472601</v>
      </c>
      <c r="S4335">
        <v>2494617</v>
      </c>
      <c r="T4335">
        <v>2516454</v>
      </c>
      <c r="U4335">
        <v>2537949</v>
      </c>
      <c r="V4335">
        <v>2559255</v>
      </c>
      <c r="W4335">
        <v>2581242</v>
      </c>
      <c r="X4335">
        <v>2605643</v>
      </c>
      <c r="Y4335">
        <v>2633887</v>
      </c>
      <c r="Z4335">
        <v>2666713</v>
      </c>
      <c r="AA4335">
        <v>2702520</v>
      </c>
      <c r="AB4335">
        <v>2743938</v>
      </c>
      <c r="AC4335">
        <v>2792349</v>
      </c>
      <c r="AD4335">
        <v>2845153</v>
      </c>
      <c r="AE4335">
        <v>2902823</v>
      </c>
      <c r="AF4335">
        <v>2964749</v>
      </c>
      <c r="AG4335">
        <v>3029555</v>
      </c>
      <c r="AH4335">
        <v>3096030</v>
      </c>
      <c r="AI4335">
        <v>3163991</v>
      </c>
      <c r="AJ4335">
        <v>3232430</v>
      </c>
      <c r="AK4335">
        <v>3294335</v>
      </c>
      <c r="AL4335">
        <v>3347782</v>
      </c>
      <c r="AM4335">
        <v>3398366</v>
      </c>
    </row>
    <row r="4336" spans="1:39" customFormat="1" hidden="1" x14ac:dyDescent="0.2">
      <c r="A4336" t="s">
        <v>298</v>
      </c>
      <c r="B4336" s="1" t="s">
        <v>362</v>
      </c>
      <c r="C4336" t="s">
        <v>267</v>
      </c>
      <c r="D4336" s="1" t="s">
        <v>205</v>
      </c>
      <c r="E4336" t="s">
        <v>49</v>
      </c>
      <c r="F4336" t="s">
        <v>49</v>
      </c>
      <c r="G4336" t="s">
        <v>49</v>
      </c>
      <c r="H4336" t="s">
        <v>49</v>
      </c>
      <c r="I4336" t="s">
        <v>49</v>
      </c>
      <c r="J4336" t="s">
        <v>49</v>
      </c>
      <c r="K4336" t="s">
        <v>49</v>
      </c>
      <c r="L4336" t="s">
        <v>49</v>
      </c>
      <c r="M4336" t="s">
        <v>49</v>
      </c>
      <c r="N4336" t="s">
        <v>49</v>
      </c>
      <c r="O4336" t="s">
        <v>49</v>
      </c>
      <c r="P4336" t="s">
        <v>49</v>
      </c>
      <c r="Q4336" t="s">
        <v>49</v>
      </c>
      <c r="R4336" t="s">
        <v>49</v>
      </c>
      <c r="S4336" t="s">
        <v>49</v>
      </c>
      <c r="T4336" t="s">
        <v>49</v>
      </c>
      <c r="U4336" t="s">
        <v>49</v>
      </c>
      <c r="V4336">
        <v>15.3</v>
      </c>
      <c r="W4336">
        <v>15.3</v>
      </c>
      <c r="X4336">
        <v>15.3</v>
      </c>
      <c r="Y4336">
        <v>9.1999999999999993</v>
      </c>
      <c r="Z4336">
        <v>10</v>
      </c>
      <c r="AA4336">
        <v>11.5</v>
      </c>
      <c r="AB4336">
        <v>10.3</v>
      </c>
      <c r="AC4336">
        <v>10.5</v>
      </c>
      <c r="AD4336">
        <v>10.5</v>
      </c>
      <c r="AE4336">
        <v>10.3</v>
      </c>
      <c r="AF4336">
        <v>10.3</v>
      </c>
      <c r="AG4336">
        <v>10.3</v>
      </c>
      <c r="AH4336">
        <v>10.3</v>
      </c>
      <c r="AI4336">
        <v>10.3</v>
      </c>
      <c r="AJ4336">
        <v>10.199999999999999</v>
      </c>
      <c r="AK4336" t="s">
        <v>49</v>
      </c>
      <c r="AL4336" t="s">
        <v>49</v>
      </c>
      <c r="AM4336" t="s">
        <v>49</v>
      </c>
    </row>
    <row r="4337" spans="1:39" customFormat="1" hidden="1" x14ac:dyDescent="0.2">
      <c r="A4337" t="s">
        <v>298</v>
      </c>
      <c r="B4337" s="1" t="s">
        <v>362</v>
      </c>
      <c r="C4337" t="s">
        <v>447</v>
      </c>
      <c r="D4337" s="1" t="s">
        <v>564</v>
      </c>
      <c r="E4337" t="s">
        <v>49</v>
      </c>
      <c r="F4337" t="s">
        <v>49</v>
      </c>
      <c r="G4337" t="s">
        <v>49</v>
      </c>
      <c r="H4337" t="s">
        <v>49</v>
      </c>
      <c r="I4337" t="s">
        <v>49</v>
      </c>
      <c r="J4337" t="s">
        <v>49</v>
      </c>
      <c r="K4337" t="s">
        <v>49</v>
      </c>
      <c r="L4337" t="s">
        <v>49</v>
      </c>
      <c r="M4337" t="s">
        <v>49</v>
      </c>
      <c r="N4337" t="s">
        <v>49</v>
      </c>
      <c r="O4337" t="s">
        <v>49</v>
      </c>
      <c r="P4337" t="s">
        <v>49</v>
      </c>
      <c r="Q4337" t="s">
        <v>49</v>
      </c>
      <c r="R4337" t="s">
        <v>49</v>
      </c>
      <c r="S4337" t="s">
        <v>49</v>
      </c>
      <c r="T4337" t="s">
        <v>49</v>
      </c>
      <c r="U4337">
        <v>5</v>
      </c>
      <c r="V4337">
        <v>5</v>
      </c>
      <c r="W4337">
        <v>5</v>
      </c>
      <c r="X4337">
        <v>5</v>
      </c>
      <c r="Y4337">
        <v>5</v>
      </c>
      <c r="Z4337">
        <v>5</v>
      </c>
      <c r="AA4337">
        <v>5</v>
      </c>
      <c r="AB4337">
        <v>5</v>
      </c>
      <c r="AC4337">
        <v>5</v>
      </c>
      <c r="AD4337">
        <v>5</v>
      </c>
      <c r="AE4337">
        <v>5</v>
      </c>
      <c r="AF4337">
        <v>5</v>
      </c>
      <c r="AG4337">
        <v>5</v>
      </c>
      <c r="AH4337">
        <v>5</v>
      </c>
      <c r="AI4337">
        <v>5</v>
      </c>
      <c r="AJ4337">
        <v>5</v>
      </c>
      <c r="AK4337" t="s">
        <v>49</v>
      </c>
      <c r="AL4337" t="s">
        <v>49</v>
      </c>
      <c r="AM4337" t="s">
        <v>49</v>
      </c>
    </row>
    <row r="4338" spans="1:39" customFormat="1" hidden="1" x14ac:dyDescent="0.2">
      <c r="A4338" t="s">
        <v>298</v>
      </c>
      <c r="B4338" s="1" t="s">
        <v>362</v>
      </c>
      <c r="C4338" t="s">
        <v>458</v>
      </c>
      <c r="D4338" s="1" t="s">
        <v>187</v>
      </c>
      <c r="E4338" t="s">
        <v>49</v>
      </c>
      <c r="F4338" t="s">
        <v>49</v>
      </c>
      <c r="G4338" t="s">
        <v>49</v>
      </c>
      <c r="H4338" t="s">
        <v>49</v>
      </c>
      <c r="I4338" t="s">
        <v>49</v>
      </c>
      <c r="J4338" t="s">
        <v>49</v>
      </c>
      <c r="K4338" t="s">
        <v>49</v>
      </c>
      <c r="L4338" t="s">
        <v>49</v>
      </c>
      <c r="M4338">
        <v>2541</v>
      </c>
      <c r="N4338">
        <v>2583</v>
      </c>
      <c r="O4338">
        <v>2857</v>
      </c>
      <c r="P4338">
        <v>3515</v>
      </c>
      <c r="Q4338">
        <v>4293</v>
      </c>
      <c r="R4338">
        <v>5287</v>
      </c>
      <c r="S4338">
        <v>6452</v>
      </c>
      <c r="T4338" t="s">
        <v>49</v>
      </c>
      <c r="U4338">
        <v>8857</v>
      </c>
      <c r="V4338" t="s">
        <v>49</v>
      </c>
      <c r="W4338">
        <v>9218.5</v>
      </c>
      <c r="X4338">
        <v>8361</v>
      </c>
      <c r="Y4338">
        <v>8261</v>
      </c>
      <c r="Z4338">
        <v>7852</v>
      </c>
      <c r="AA4338">
        <v>10287</v>
      </c>
      <c r="AB4338">
        <v>11418</v>
      </c>
      <c r="AC4338">
        <v>12143</v>
      </c>
      <c r="AD4338">
        <v>12077</v>
      </c>
      <c r="AE4338">
        <v>12474</v>
      </c>
      <c r="AF4338">
        <v>11462.59</v>
      </c>
      <c r="AG4338">
        <v>12371</v>
      </c>
      <c r="AH4338">
        <v>13493</v>
      </c>
      <c r="AI4338" t="s">
        <v>49</v>
      </c>
      <c r="AJ4338">
        <v>17384</v>
      </c>
      <c r="AK4338">
        <v>18972</v>
      </c>
      <c r="AL4338">
        <v>18345</v>
      </c>
      <c r="AM4338" t="s">
        <v>49</v>
      </c>
    </row>
    <row r="4339" spans="1:39" customFormat="1" hidden="1" x14ac:dyDescent="0.2">
      <c r="A4339" t="s">
        <v>298</v>
      </c>
      <c r="B4339" s="1" t="s">
        <v>362</v>
      </c>
      <c r="C4339" t="s">
        <v>487</v>
      </c>
      <c r="D4339" s="1" t="s">
        <v>306</v>
      </c>
      <c r="E4339" t="s">
        <v>49</v>
      </c>
      <c r="F4339" t="s">
        <v>49</v>
      </c>
      <c r="G4339" t="s">
        <v>49</v>
      </c>
      <c r="H4339" t="s">
        <v>49</v>
      </c>
      <c r="I4339" t="s">
        <v>49</v>
      </c>
      <c r="J4339" t="s">
        <v>49</v>
      </c>
      <c r="K4339" t="s">
        <v>49</v>
      </c>
      <c r="L4339" t="s">
        <v>49</v>
      </c>
      <c r="M4339" t="s">
        <v>49</v>
      </c>
      <c r="N4339" t="s">
        <v>49</v>
      </c>
      <c r="O4339" t="s">
        <v>49</v>
      </c>
      <c r="P4339" t="s">
        <v>49</v>
      </c>
      <c r="Q4339" t="s">
        <v>49</v>
      </c>
      <c r="R4339" t="s">
        <v>49</v>
      </c>
      <c r="S4339" t="s">
        <v>49</v>
      </c>
      <c r="T4339" t="s">
        <v>49</v>
      </c>
      <c r="U4339" t="s">
        <v>49</v>
      </c>
      <c r="V4339" t="s">
        <v>49</v>
      </c>
      <c r="W4339" t="s">
        <v>49</v>
      </c>
      <c r="X4339" t="s">
        <v>49</v>
      </c>
      <c r="Y4339" t="s">
        <v>49</v>
      </c>
      <c r="Z4339" t="s">
        <v>49</v>
      </c>
      <c r="AA4339" t="s">
        <v>49</v>
      </c>
      <c r="AB4339" t="s">
        <v>49</v>
      </c>
      <c r="AC4339" t="s">
        <v>49</v>
      </c>
      <c r="AD4339" t="s">
        <v>49</v>
      </c>
      <c r="AE4339" t="s">
        <v>49</v>
      </c>
      <c r="AF4339" t="s">
        <v>49</v>
      </c>
      <c r="AG4339" t="s">
        <v>49</v>
      </c>
      <c r="AH4339" t="s">
        <v>49</v>
      </c>
      <c r="AI4339" t="s">
        <v>49</v>
      </c>
      <c r="AJ4339" t="s">
        <v>49</v>
      </c>
      <c r="AK4339" t="s">
        <v>49</v>
      </c>
      <c r="AL4339" t="s">
        <v>49</v>
      </c>
      <c r="AM4339" t="s">
        <v>49</v>
      </c>
    </row>
    <row r="4340" spans="1:39" customFormat="1" hidden="1" x14ac:dyDescent="0.2">
      <c r="A4340" t="s">
        <v>298</v>
      </c>
      <c r="B4340" s="1" t="s">
        <v>362</v>
      </c>
      <c r="C4340" t="s">
        <v>454</v>
      </c>
      <c r="D4340" s="1" t="s">
        <v>165</v>
      </c>
      <c r="E4340" t="s">
        <v>49</v>
      </c>
      <c r="F4340" t="s">
        <v>49</v>
      </c>
      <c r="G4340" t="s">
        <v>49</v>
      </c>
      <c r="H4340" t="s">
        <v>49</v>
      </c>
      <c r="I4340" t="s">
        <v>49</v>
      </c>
      <c r="J4340" t="s">
        <v>49</v>
      </c>
      <c r="K4340" t="s">
        <v>49</v>
      </c>
      <c r="L4340" t="s">
        <v>49</v>
      </c>
      <c r="M4340" t="s">
        <v>49</v>
      </c>
      <c r="N4340" t="s">
        <v>49</v>
      </c>
      <c r="O4340">
        <v>50.979109900042708</v>
      </c>
      <c r="P4340">
        <v>29.875587522224066</v>
      </c>
      <c r="Q4340">
        <v>22.279527069679517</v>
      </c>
      <c r="R4340">
        <v>24.356550305899862</v>
      </c>
      <c r="S4340">
        <v>27.401584080924</v>
      </c>
      <c r="T4340">
        <v>19.657806153557626</v>
      </c>
      <c r="U4340">
        <v>12.667472557145462</v>
      </c>
      <c r="V4340">
        <v>8.7198423787435164</v>
      </c>
      <c r="W4340">
        <v>4.0559955565403278</v>
      </c>
      <c r="X4340">
        <v>9.1372360102971353</v>
      </c>
      <c r="Y4340">
        <v>-0.7125807339925655</v>
      </c>
      <c r="Z4340">
        <v>19.48433852631797</v>
      </c>
      <c r="AA4340">
        <v>-13.73017430427843</v>
      </c>
      <c r="AB4340">
        <v>1.2944583599115391</v>
      </c>
      <c r="AC4340">
        <v>4.7253313214346004</v>
      </c>
      <c r="AD4340">
        <v>15.134097836227484</v>
      </c>
      <c r="AE4340">
        <v>10.774052459519359</v>
      </c>
      <c r="AF4340">
        <v>18.838078996826308</v>
      </c>
      <c r="AG4340">
        <v>16.261675776966968</v>
      </c>
      <c r="AH4340">
        <v>8.3090602253481762</v>
      </c>
      <c r="AI4340">
        <v>9.0344557112846804</v>
      </c>
      <c r="AJ4340">
        <v>6.3874408658244191</v>
      </c>
      <c r="AK4340">
        <v>12.75125152145441</v>
      </c>
      <c r="AL4340">
        <v>1.3867296699240808</v>
      </c>
      <c r="AM4340" t="s">
        <v>49</v>
      </c>
    </row>
    <row r="4341" spans="1:39" customFormat="1" hidden="1" x14ac:dyDescent="0.2">
      <c r="A4341" t="s">
        <v>298</v>
      </c>
      <c r="B4341" s="1" t="s">
        <v>362</v>
      </c>
      <c r="C4341" t="s">
        <v>381</v>
      </c>
      <c r="D4341" s="1" t="s">
        <v>512</v>
      </c>
      <c r="E4341" t="s">
        <v>49</v>
      </c>
      <c r="F4341" t="s">
        <v>49</v>
      </c>
      <c r="G4341" t="s">
        <v>49</v>
      </c>
      <c r="H4341" t="s">
        <v>49</v>
      </c>
      <c r="I4341" t="s">
        <v>49</v>
      </c>
      <c r="J4341" t="s">
        <v>49</v>
      </c>
      <c r="K4341" t="s">
        <v>49</v>
      </c>
      <c r="L4341" t="s">
        <v>49</v>
      </c>
      <c r="M4341">
        <v>48.913043975830099</v>
      </c>
      <c r="N4341" t="s">
        <v>49</v>
      </c>
      <c r="O4341">
        <v>46.739131927490199</v>
      </c>
      <c r="P4341" t="s">
        <v>49</v>
      </c>
      <c r="Q4341">
        <v>43.478260040283203</v>
      </c>
      <c r="R4341" t="s">
        <v>49</v>
      </c>
      <c r="S4341">
        <v>50.8108100891113</v>
      </c>
      <c r="T4341">
        <v>33.513511657714801</v>
      </c>
      <c r="U4341">
        <v>33.333332061767599</v>
      </c>
      <c r="V4341">
        <v>36.274509429931598</v>
      </c>
      <c r="W4341">
        <v>43.137256622314503</v>
      </c>
      <c r="X4341">
        <v>46.601940155029297</v>
      </c>
      <c r="Y4341">
        <v>42.233009338378899</v>
      </c>
      <c r="Z4341">
        <v>43.062202453613303</v>
      </c>
      <c r="AA4341">
        <v>44.019138336181598</v>
      </c>
      <c r="AB4341">
        <v>44.549762725830099</v>
      </c>
      <c r="AC4341">
        <v>45.971565246582003</v>
      </c>
      <c r="AD4341">
        <v>40.758293151855497</v>
      </c>
      <c r="AE4341">
        <v>43.269229888916001</v>
      </c>
      <c r="AF4341">
        <v>40.952381134033203</v>
      </c>
      <c r="AG4341">
        <v>50</v>
      </c>
      <c r="AH4341">
        <v>48.095237731933601</v>
      </c>
      <c r="AI4341">
        <v>54.285713195800803</v>
      </c>
      <c r="AJ4341">
        <v>53.809524536132798</v>
      </c>
      <c r="AK4341">
        <v>48.095237731933601</v>
      </c>
      <c r="AL4341">
        <v>43.809524536132798</v>
      </c>
      <c r="AM4341">
        <v>42.452831268310497</v>
      </c>
    </row>
    <row r="4342" spans="1:39" customFormat="1" hidden="1" x14ac:dyDescent="0.2">
      <c r="A4342" t="s">
        <v>298</v>
      </c>
      <c r="B4342" s="1" t="s">
        <v>362</v>
      </c>
      <c r="C4342" t="s">
        <v>410</v>
      </c>
      <c r="D4342" s="1" t="s">
        <v>81</v>
      </c>
      <c r="E4342" t="s">
        <v>49</v>
      </c>
      <c r="F4342" t="s">
        <v>49</v>
      </c>
      <c r="G4342" t="s">
        <v>49</v>
      </c>
      <c r="H4342" t="s">
        <v>49</v>
      </c>
      <c r="I4342" t="s">
        <v>49</v>
      </c>
      <c r="J4342" t="s">
        <v>49</v>
      </c>
      <c r="K4342" t="s">
        <v>49</v>
      </c>
      <c r="L4342" t="s">
        <v>49</v>
      </c>
      <c r="M4342">
        <v>58.291458129882798</v>
      </c>
      <c r="N4342" t="s">
        <v>49</v>
      </c>
      <c r="O4342">
        <v>59.5</v>
      </c>
      <c r="P4342" t="s">
        <v>49</v>
      </c>
      <c r="Q4342">
        <v>51.741294860839801</v>
      </c>
      <c r="R4342" t="s">
        <v>49</v>
      </c>
      <c r="S4342">
        <v>58.208953857421903</v>
      </c>
      <c r="T4342">
        <v>61.1940307617188</v>
      </c>
      <c r="U4342">
        <v>57.692306518554702</v>
      </c>
      <c r="V4342">
        <v>45.933013916015597</v>
      </c>
      <c r="W4342">
        <v>45.933013916015597</v>
      </c>
      <c r="X4342">
        <v>45.454544067382798</v>
      </c>
      <c r="Y4342">
        <v>44.711540222167997</v>
      </c>
      <c r="Z4342">
        <v>46.445499420166001</v>
      </c>
      <c r="AA4342">
        <v>43.127960205078097</v>
      </c>
      <c r="AB4342">
        <v>48.356807708740199</v>
      </c>
      <c r="AC4342">
        <v>43.192489624023402</v>
      </c>
      <c r="AD4342">
        <v>43.661972045898402</v>
      </c>
      <c r="AE4342">
        <v>43.269229888916001</v>
      </c>
      <c r="AF4342">
        <v>41.904762268066399</v>
      </c>
      <c r="AG4342">
        <v>45.714286804199197</v>
      </c>
      <c r="AH4342">
        <v>41.904762268066399</v>
      </c>
      <c r="AI4342">
        <v>43.809524536132798</v>
      </c>
      <c r="AJ4342">
        <v>45.238094329833999</v>
      </c>
      <c r="AK4342">
        <v>44.761905670166001</v>
      </c>
      <c r="AL4342">
        <v>44.761905670166001</v>
      </c>
      <c r="AM4342">
        <v>45.754718780517599</v>
      </c>
    </row>
    <row r="4343" spans="1:39" customFormat="1" hidden="1" x14ac:dyDescent="0.2">
      <c r="A4343" t="s">
        <v>298</v>
      </c>
      <c r="B4343" s="1" t="s">
        <v>362</v>
      </c>
      <c r="C4343" t="s">
        <v>330</v>
      </c>
      <c r="D4343" s="1" t="s">
        <v>266</v>
      </c>
      <c r="E4343" t="s">
        <v>49</v>
      </c>
      <c r="F4343" t="s">
        <v>49</v>
      </c>
      <c r="G4343" t="s">
        <v>49</v>
      </c>
      <c r="H4343" t="s">
        <v>49</v>
      </c>
      <c r="I4343" t="s">
        <v>49</v>
      </c>
      <c r="J4343" t="s">
        <v>49</v>
      </c>
      <c r="K4343" t="s">
        <v>49</v>
      </c>
      <c r="L4343" t="s">
        <v>49</v>
      </c>
      <c r="M4343" t="s">
        <v>49</v>
      </c>
      <c r="N4343" t="s">
        <v>49</v>
      </c>
      <c r="O4343" t="s">
        <v>49</v>
      </c>
      <c r="P4343">
        <v>0.05</v>
      </c>
      <c r="Q4343">
        <v>4.8899999999999997</v>
      </c>
      <c r="R4343">
        <v>6.83</v>
      </c>
      <c r="S4343">
        <v>6.83</v>
      </c>
      <c r="T4343">
        <v>4.88</v>
      </c>
      <c r="U4343">
        <v>4.9000000000000004</v>
      </c>
      <c r="V4343">
        <v>4.2</v>
      </c>
      <c r="W4343">
        <v>4.1900000000000004</v>
      </c>
      <c r="X4343">
        <v>4.92</v>
      </c>
      <c r="Y4343">
        <v>4.92</v>
      </c>
      <c r="Z4343">
        <v>4.92</v>
      </c>
      <c r="AA4343">
        <v>4.9400000000000004</v>
      </c>
      <c r="AB4343">
        <v>4.9400000000000004</v>
      </c>
      <c r="AC4343" t="s">
        <v>49</v>
      </c>
      <c r="AD4343">
        <v>4.9400000000000004</v>
      </c>
      <c r="AE4343" t="s">
        <v>49</v>
      </c>
      <c r="AF4343">
        <v>4.93</v>
      </c>
      <c r="AG4343" t="s">
        <v>49</v>
      </c>
      <c r="AH4343">
        <v>5.0599999999999996</v>
      </c>
      <c r="AI4343">
        <v>5.04</v>
      </c>
      <c r="AJ4343">
        <v>5.03</v>
      </c>
      <c r="AK4343">
        <v>5.0199999999999996</v>
      </c>
      <c r="AL4343" t="s">
        <v>49</v>
      </c>
      <c r="AM4343" t="s">
        <v>49</v>
      </c>
    </row>
    <row r="4344" spans="1:39" customFormat="1" hidden="1" x14ac:dyDescent="0.2">
      <c r="A4344" t="s">
        <v>298</v>
      </c>
      <c r="B4344" s="1" t="s">
        <v>362</v>
      </c>
      <c r="C4344" t="s">
        <v>19</v>
      </c>
      <c r="D4344" s="1" t="s">
        <v>127</v>
      </c>
      <c r="E4344" t="s">
        <v>49</v>
      </c>
      <c r="F4344" t="s">
        <v>49</v>
      </c>
      <c r="G4344" t="s">
        <v>49</v>
      </c>
      <c r="H4344" t="s">
        <v>49</v>
      </c>
      <c r="I4344" t="s">
        <v>49</v>
      </c>
      <c r="J4344" t="s">
        <v>49</v>
      </c>
      <c r="K4344" t="s">
        <v>49</v>
      </c>
      <c r="L4344" t="s">
        <v>49</v>
      </c>
      <c r="M4344" t="s">
        <v>49</v>
      </c>
      <c r="N4344" t="s">
        <v>49</v>
      </c>
      <c r="O4344" t="s">
        <v>49</v>
      </c>
      <c r="P4344">
        <v>0</v>
      </c>
      <c r="Q4344">
        <v>4.8499999999999996</v>
      </c>
      <c r="R4344">
        <v>6.79</v>
      </c>
      <c r="S4344">
        <v>6.8</v>
      </c>
      <c r="T4344">
        <v>4.8600000000000003</v>
      </c>
      <c r="U4344">
        <v>4.88</v>
      </c>
      <c r="V4344">
        <v>4.09</v>
      </c>
      <c r="W4344">
        <v>4.08</v>
      </c>
      <c r="X4344">
        <v>4.88</v>
      </c>
      <c r="Y4344">
        <v>4.88</v>
      </c>
      <c r="Z4344">
        <v>4.88</v>
      </c>
      <c r="AA4344">
        <v>4.91</v>
      </c>
      <c r="AB4344">
        <v>4.91</v>
      </c>
      <c r="AC4344" t="s">
        <v>49</v>
      </c>
      <c r="AD4344">
        <v>4.91</v>
      </c>
      <c r="AE4344" t="s">
        <v>49</v>
      </c>
      <c r="AF4344">
        <v>4.91</v>
      </c>
      <c r="AG4344" t="s">
        <v>49</v>
      </c>
      <c r="AH4344">
        <v>4.88</v>
      </c>
      <c r="AI4344">
        <v>4.8600000000000003</v>
      </c>
      <c r="AJ4344">
        <v>4.87</v>
      </c>
      <c r="AK4344">
        <v>4.8600000000000003</v>
      </c>
      <c r="AL4344" t="s">
        <v>49</v>
      </c>
      <c r="AM4344" t="s">
        <v>49</v>
      </c>
    </row>
    <row r="4345" spans="1:39" customFormat="1" hidden="1" x14ac:dyDescent="0.2">
      <c r="A4345" t="s">
        <v>298</v>
      </c>
      <c r="B4345" s="1" t="s">
        <v>362</v>
      </c>
      <c r="C4345" t="s">
        <v>219</v>
      </c>
      <c r="D4345" s="1" t="s">
        <v>551</v>
      </c>
      <c r="E4345" t="s">
        <v>49</v>
      </c>
      <c r="F4345" t="s">
        <v>49</v>
      </c>
      <c r="G4345" t="s">
        <v>49</v>
      </c>
      <c r="H4345" t="s">
        <v>49</v>
      </c>
      <c r="I4345" t="s">
        <v>49</v>
      </c>
      <c r="J4345" t="s">
        <v>49</v>
      </c>
      <c r="K4345" t="s">
        <v>49</v>
      </c>
      <c r="L4345" t="s">
        <v>49</v>
      </c>
      <c r="M4345" t="s">
        <v>49</v>
      </c>
      <c r="N4345" t="s">
        <v>49</v>
      </c>
      <c r="O4345" t="s">
        <v>49</v>
      </c>
      <c r="P4345" t="s">
        <v>49</v>
      </c>
      <c r="Q4345" t="s">
        <v>49</v>
      </c>
      <c r="R4345" t="s">
        <v>49</v>
      </c>
      <c r="S4345" t="s">
        <v>49</v>
      </c>
      <c r="T4345" t="s">
        <v>49</v>
      </c>
      <c r="U4345" t="s">
        <v>49</v>
      </c>
      <c r="V4345">
        <v>41</v>
      </c>
      <c r="W4345">
        <v>41</v>
      </c>
      <c r="X4345">
        <v>41</v>
      </c>
      <c r="Y4345">
        <v>41</v>
      </c>
      <c r="Z4345">
        <v>41</v>
      </c>
      <c r="AA4345">
        <v>41</v>
      </c>
      <c r="AB4345">
        <v>41</v>
      </c>
      <c r="AC4345">
        <v>41</v>
      </c>
      <c r="AD4345">
        <v>41</v>
      </c>
      <c r="AE4345">
        <v>41</v>
      </c>
      <c r="AF4345">
        <v>41</v>
      </c>
      <c r="AG4345">
        <v>19</v>
      </c>
      <c r="AH4345">
        <v>19</v>
      </c>
      <c r="AI4345">
        <v>19</v>
      </c>
      <c r="AJ4345">
        <v>19</v>
      </c>
      <c r="AK4345" t="s">
        <v>49</v>
      </c>
      <c r="AL4345" t="s">
        <v>49</v>
      </c>
      <c r="AM4345" t="s">
        <v>49</v>
      </c>
    </row>
    <row r="4346" spans="1:39" customFormat="1" hidden="1" x14ac:dyDescent="0.2">
      <c r="A4346" t="s">
        <v>298</v>
      </c>
      <c r="B4346" s="1" t="s">
        <v>362</v>
      </c>
      <c r="C4346" t="s">
        <v>460</v>
      </c>
      <c r="D4346" s="1" t="s">
        <v>249</v>
      </c>
      <c r="E4346" t="s">
        <v>49</v>
      </c>
      <c r="F4346" t="s">
        <v>49</v>
      </c>
      <c r="G4346" t="s">
        <v>49</v>
      </c>
      <c r="H4346" t="s">
        <v>49</v>
      </c>
      <c r="I4346" t="s">
        <v>49</v>
      </c>
      <c r="J4346" t="s">
        <v>49</v>
      </c>
      <c r="K4346" t="s">
        <v>49</v>
      </c>
      <c r="L4346" t="s">
        <v>49</v>
      </c>
      <c r="M4346" t="s">
        <v>49</v>
      </c>
      <c r="N4346" t="s">
        <v>49</v>
      </c>
      <c r="O4346" t="s">
        <v>49</v>
      </c>
      <c r="P4346" t="s">
        <v>49</v>
      </c>
      <c r="Q4346" t="s">
        <v>49</v>
      </c>
      <c r="R4346" t="s">
        <v>49</v>
      </c>
      <c r="S4346" t="s">
        <v>49</v>
      </c>
      <c r="T4346" t="s">
        <v>49</v>
      </c>
      <c r="U4346" t="s">
        <v>49</v>
      </c>
      <c r="V4346" t="s">
        <v>49</v>
      </c>
      <c r="W4346" t="s">
        <v>49</v>
      </c>
      <c r="X4346" t="s">
        <v>49</v>
      </c>
      <c r="Y4346" t="s">
        <v>49</v>
      </c>
      <c r="Z4346">
        <v>43.5</v>
      </c>
      <c r="AA4346" t="s">
        <v>49</v>
      </c>
      <c r="AB4346" t="s">
        <v>49</v>
      </c>
      <c r="AC4346" t="s">
        <v>49</v>
      </c>
      <c r="AD4346">
        <v>52</v>
      </c>
      <c r="AE4346" t="s">
        <v>49</v>
      </c>
      <c r="AF4346" t="s">
        <v>49</v>
      </c>
      <c r="AG4346" t="s">
        <v>49</v>
      </c>
      <c r="AH4346" t="s">
        <v>49</v>
      </c>
      <c r="AI4346" t="s">
        <v>49</v>
      </c>
      <c r="AJ4346">
        <v>42</v>
      </c>
      <c r="AK4346" t="s">
        <v>49</v>
      </c>
      <c r="AL4346" t="s">
        <v>49</v>
      </c>
      <c r="AM4346" t="s">
        <v>49</v>
      </c>
    </row>
    <row r="4347" spans="1:39" customFormat="1" hidden="1" x14ac:dyDescent="0.2">
      <c r="A4347" t="s">
        <v>298</v>
      </c>
      <c r="B4347" s="1" t="s">
        <v>362</v>
      </c>
      <c r="C4347" t="s">
        <v>214</v>
      </c>
      <c r="D4347" s="1" t="s">
        <v>72</v>
      </c>
      <c r="E4347" t="s">
        <v>49</v>
      </c>
      <c r="F4347" t="s">
        <v>49</v>
      </c>
      <c r="G4347" t="s">
        <v>49</v>
      </c>
      <c r="H4347" t="s">
        <v>49</v>
      </c>
      <c r="I4347" t="s">
        <v>49</v>
      </c>
      <c r="J4347" t="s">
        <v>49</v>
      </c>
      <c r="K4347" t="s">
        <v>49</v>
      </c>
      <c r="L4347" t="s">
        <v>49</v>
      </c>
      <c r="M4347" t="s">
        <v>49</v>
      </c>
      <c r="N4347" t="s">
        <v>49</v>
      </c>
      <c r="O4347" t="s">
        <v>49</v>
      </c>
      <c r="P4347" t="s">
        <v>49</v>
      </c>
      <c r="Q4347" t="s">
        <v>49</v>
      </c>
      <c r="R4347" t="s">
        <v>49</v>
      </c>
      <c r="S4347" t="s">
        <v>49</v>
      </c>
      <c r="T4347" t="s">
        <v>49</v>
      </c>
      <c r="U4347">
        <v>11</v>
      </c>
      <c r="V4347">
        <v>11</v>
      </c>
      <c r="W4347">
        <v>11</v>
      </c>
      <c r="X4347">
        <v>11</v>
      </c>
      <c r="Y4347">
        <v>11</v>
      </c>
      <c r="Z4347">
        <v>11</v>
      </c>
      <c r="AA4347">
        <v>10.5</v>
      </c>
      <c r="AB4347">
        <v>10.5</v>
      </c>
      <c r="AC4347">
        <v>10.5</v>
      </c>
      <c r="AD4347">
        <v>10.5</v>
      </c>
      <c r="AE4347">
        <v>10.5</v>
      </c>
      <c r="AF4347">
        <v>10.5</v>
      </c>
      <c r="AG4347">
        <v>10.5</v>
      </c>
      <c r="AH4347">
        <v>10.5</v>
      </c>
      <c r="AI4347">
        <v>10.5</v>
      </c>
      <c r="AJ4347">
        <v>10.5</v>
      </c>
      <c r="AK4347" t="s">
        <v>49</v>
      </c>
      <c r="AL4347" t="s">
        <v>49</v>
      </c>
      <c r="AM4347" t="s">
        <v>49</v>
      </c>
    </row>
    <row r="4348" spans="1:39" customFormat="1" hidden="1" x14ac:dyDescent="0.2">
      <c r="A4348" t="s">
        <v>298</v>
      </c>
      <c r="B4348" s="1" t="s">
        <v>362</v>
      </c>
      <c r="C4348" t="s">
        <v>443</v>
      </c>
      <c r="D4348" s="1" t="s">
        <v>259</v>
      </c>
      <c r="E4348" t="s">
        <v>49</v>
      </c>
      <c r="F4348" t="s">
        <v>49</v>
      </c>
      <c r="G4348" t="s">
        <v>49</v>
      </c>
      <c r="H4348" t="s">
        <v>49</v>
      </c>
      <c r="I4348" t="s">
        <v>49</v>
      </c>
      <c r="J4348" t="s">
        <v>49</v>
      </c>
      <c r="K4348" t="s">
        <v>49</v>
      </c>
      <c r="L4348" t="s">
        <v>49</v>
      </c>
      <c r="M4348" t="s">
        <v>49</v>
      </c>
      <c r="N4348" t="s">
        <v>49</v>
      </c>
      <c r="O4348" t="s">
        <v>49</v>
      </c>
      <c r="P4348" t="s">
        <v>49</v>
      </c>
      <c r="Q4348" t="s">
        <v>49</v>
      </c>
      <c r="R4348" t="s">
        <v>49</v>
      </c>
      <c r="S4348" t="s">
        <v>49</v>
      </c>
      <c r="T4348">
        <v>24</v>
      </c>
      <c r="U4348">
        <v>17</v>
      </c>
      <c r="V4348">
        <v>17</v>
      </c>
      <c r="W4348">
        <v>17</v>
      </c>
      <c r="X4348">
        <v>17</v>
      </c>
      <c r="Y4348">
        <v>17</v>
      </c>
      <c r="Z4348">
        <v>17</v>
      </c>
      <c r="AA4348">
        <v>17</v>
      </c>
      <c r="AB4348">
        <v>17</v>
      </c>
      <c r="AC4348">
        <v>16</v>
      </c>
      <c r="AD4348">
        <v>16</v>
      </c>
      <c r="AE4348">
        <v>16</v>
      </c>
      <c r="AF4348">
        <v>12</v>
      </c>
      <c r="AG4348">
        <v>12</v>
      </c>
      <c r="AH4348">
        <v>12</v>
      </c>
      <c r="AI4348">
        <v>12</v>
      </c>
      <c r="AJ4348">
        <v>12</v>
      </c>
      <c r="AK4348" t="s">
        <v>49</v>
      </c>
      <c r="AL4348" t="s">
        <v>49</v>
      </c>
      <c r="AM4348" t="s">
        <v>49</v>
      </c>
    </row>
    <row r="4349" spans="1:39" customFormat="1" hidden="1" x14ac:dyDescent="0.2">
      <c r="A4349" t="s">
        <v>298</v>
      </c>
      <c r="B4349" s="1" t="s">
        <v>362</v>
      </c>
      <c r="C4349" t="s">
        <v>470</v>
      </c>
      <c r="D4349" s="1" t="s">
        <v>131</v>
      </c>
      <c r="E4349" t="s">
        <v>49</v>
      </c>
      <c r="F4349" t="s">
        <v>49</v>
      </c>
      <c r="G4349" t="s">
        <v>49</v>
      </c>
      <c r="H4349" t="s">
        <v>49</v>
      </c>
      <c r="I4349" t="s">
        <v>49</v>
      </c>
      <c r="J4349" t="s">
        <v>49</v>
      </c>
      <c r="K4349" t="s">
        <v>49</v>
      </c>
      <c r="L4349" t="s">
        <v>49</v>
      </c>
      <c r="M4349" t="s">
        <v>49</v>
      </c>
      <c r="N4349" t="s">
        <v>49</v>
      </c>
      <c r="O4349" t="s">
        <v>49</v>
      </c>
      <c r="P4349" t="s">
        <v>49</v>
      </c>
      <c r="Q4349" t="s">
        <v>49</v>
      </c>
      <c r="R4349" t="s">
        <v>49</v>
      </c>
      <c r="S4349" t="s">
        <v>49</v>
      </c>
      <c r="T4349" t="s">
        <v>49</v>
      </c>
      <c r="U4349" t="s">
        <v>49</v>
      </c>
      <c r="V4349" t="s">
        <v>49</v>
      </c>
      <c r="W4349" t="s">
        <v>49</v>
      </c>
      <c r="X4349" t="s">
        <v>49</v>
      </c>
      <c r="Y4349" t="s">
        <v>49</v>
      </c>
      <c r="Z4349" t="s">
        <v>49</v>
      </c>
      <c r="AA4349" t="s">
        <v>49</v>
      </c>
      <c r="AB4349" t="s">
        <v>49</v>
      </c>
      <c r="AC4349" t="s">
        <v>49</v>
      </c>
      <c r="AD4349" t="s">
        <v>49</v>
      </c>
      <c r="AE4349">
        <v>134</v>
      </c>
      <c r="AF4349">
        <v>134</v>
      </c>
      <c r="AG4349">
        <v>134</v>
      </c>
      <c r="AH4349">
        <v>134</v>
      </c>
      <c r="AI4349">
        <v>134</v>
      </c>
      <c r="AJ4349">
        <v>134</v>
      </c>
      <c r="AK4349" t="s">
        <v>49</v>
      </c>
      <c r="AL4349" t="s">
        <v>49</v>
      </c>
      <c r="AM4349" t="s">
        <v>49</v>
      </c>
    </row>
    <row r="4350" spans="1:39" customFormat="1" hidden="1" x14ac:dyDescent="0.2">
      <c r="A4350" t="s">
        <v>298</v>
      </c>
      <c r="B4350" s="1" t="s">
        <v>362</v>
      </c>
      <c r="C4350" t="s">
        <v>169</v>
      </c>
      <c r="D4350" s="1" t="s">
        <v>129</v>
      </c>
      <c r="E4350" t="s">
        <v>49</v>
      </c>
      <c r="F4350" t="s">
        <v>49</v>
      </c>
      <c r="G4350" t="s">
        <v>49</v>
      </c>
      <c r="H4350" t="s">
        <v>49</v>
      </c>
      <c r="I4350" t="s">
        <v>49</v>
      </c>
      <c r="J4350" t="s">
        <v>49</v>
      </c>
      <c r="K4350" t="s">
        <v>49</v>
      </c>
      <c r="L4350" t="s">
        <v>49</v>
      </c>
      <c r="M4350" t="s">
        <v>49</v>
      </c>
      <c r="N4350" t="s">
        <v>49</v>
      </c>
      <c r="O4350" t="s">
        <v>49</v>
      </c>
      <c r="P4350" t="s">
        <v>49</v>
      </c>
      <c r="Q4350" t="s">
        <v>49</v>
      </c>
      <c r="R4350" t="s">
        <v>49</v>
      </c>
      <c r="S4350" t="s">
        <v>49</v>
      </c>
      <c r="T4350" t="s">
        <v>49</v>
      </c>
      <c r="U4350" t="s">
        <v>49</v>
      </c>
      <c r="V4350" t="s">
        <v>49</v>
      </c>
      <c r="W4350" t="s">
        <v>49</v>
      </c>
      <c r="X4350" t="s">
        <v>49</v>
      </c>
      <c r="Y4350" t="s">
        <v>49</v>
      </c>
      <c r="Z4350" t="s">
        <v>49</v>
      </c>
      <c r="AA4350" t="s">
        <v>49</v>
      </c>
      <c r="AB4350" t="s">
        <v>49</v>
      </c>
      <c r="AC4350" t="s">
        <v>49</v>
      </c>
      <c r="AD4350" t="s">
        <v>49</v>
      </c>
      <c r="AE4350">
        <v>168</v>
      </c>
      <c r="AF4350">
        <v>168</v>
      </c>
      <c r="AG4350">
        <v>168</v>
      </c>
      <c r="AH4350">
        <v>168</v>
      </c>
      <c r="AI4350">
        <v>168</v>
      </c>
      <c r="AJ4350">
        <v>168</v>
      </c>
      <c r="AK4350" t="s">
        <v>49</v>
      </c>
      <c r="AL4350" t="s">
        <v>49</v>
      </c>
      <c r="AM4350" t="s">
        <v>49</v>
      </c>
    </row>
    <row r="4351" spans="1:39" customFormat="1" hidden="1" x14ac:dyDescent="0.2">
      <c r="A4351" t="s">
        <v>298</v>
      </c>
      <c r="B4351" s="1" t="s">
        <v>362</v>
      </c>
      <c r="C4351" t="s">
        <v>272</v>
      </c>
      <c r="D4351" s="1" t="s">
        <v>348</v>
      </c>
      <c r="E4351" t="s">
        <v>49</v>
      </c>
      <c r="F4351" t="s">
        <v>49</v>
      </c>
      <c r="G4351" t="s">
        <v>49</v>
      </c>
      <c r="H4351" t="s">
        <v>49</v>
      </c>
      <c r="I4351" t="s">
        <v>49</v>
      </c>
      <c r="J4351" t="s">
        <v>49</v>
      </c>
      <c r="K4351" t="s">
        <v>49</v>
      </c>
      <c r="L4351" t="s">
        <v>49</v>
      </c>
      <c r="M4351" t="s">
        <v>49</v>
      </c>
      <c r="N4351" t="s">
        <v>49</v>
      </c>
      <c r="O4351" t="s">
        <v>49</v>
      </c>
      <c r="P4351" t="s">
        <v>49</v>
      </c>
      <c r="Q4351" t="s">
        <v>49</v>
      </c>
      <c r="R4351" t="s">
        <v>49</v>
      </c>
      <c r="S4351" t="s">
        <v>49</v>
      </c>
      <c r="T4351" t="s">
        <v>49</v>
      </c>
      <c r="U4351" t="s">
        <v>49</v>
      </c>
      <c r="V4351" t="s">
        <v>49</v>
      </c>
      <c r="W4351" t="s">
        <v>49</v>
      </c>
      <c r="X4351" t="s">
        <v>49</v>
      </c>
      <c r="Y4351" t="s">
        <v>49</v>
      </c>
      <c r="Z4351" t="s">
        <v>49</v>
      </c>
      <c r="AA4351" t="s">
        <v>49</v>
      </c>
      <c r="AB4351" t="s">
        <v>49</v>
      </c>
      <c r="AC4351" t="s">
        <v>49</v>
      </c>
      <c r="AD4351" t="s">
        <v>49</v>
      </c>
      <c r="AE4351">
        <v>48</v>
      </c>
      <c r="AF4351">
        <v>48</v>
      </c>
      <c r="AG4351">
        <v>48</v>
      </c>
      <c r="AH4351">
        <v>48</v>
      </c>
      <c r="AI4351">
        <v>48</v>
      </c>
      <c r="AJ4351">
        <v>48</v>
      </c>
      <c r="AK4351" t="s">
        <v>49</v>
      </c>
      <c r="AL4351" t="s">
        <v>49</v>
      </c>
      <c r="AM4351" t="s">
        <v>49</v>
      </c>
    </row>
    <row r="4352" spans="1:39" customFormat="1" hidden="1" x14ac:dyDescent="0.2">
      <c r="A4352" t="s">
        <v>298</v>
      </c>
      <c r="B4352" s="1" t="s">
        <v>362</v>
      </c>
      <c r="C4352" t="s">
        <v>320</v>
      </c>
      <c r="D4352" s="1" t="s">
        <v>481</v>
      </c>
      <c r="E4352" t="s">
        <v>49</v>
      </c>
      <c r="F4352" t="s">
        <v>49</v>
      </c>
      <c r="G4352" t="s">
        <v>49</v>
      </c>
      <c r="H4352" t="s">
        <v>49</v>
      </c>
      <c r="I4352" t="s">
        <v>49</v>
      </c>
      <c r="J4352" t="s">
        <v>49</v>
      </c>
      <c r="K4352" t="s">
        <v>49</v>
      </c>
      <c r="L4352" t="s">
        <v>49</v>
      </c>
      <c r="M4352" t="s">
        <v>49</v>
      </c>
      <c r="N4352" t="s">
        <v>49</v>
      </c>
      <c r="O4352" t="s">
        <v>49</v>
      </c>
      <c r="P4352" t="s">
        <v>49</v>
      </c>
      <c r="Q4352" t="s">
        <v>49</v>
      </c>
      <c r="R4352" t="s">
        <v>49</v>
      </c>
      <c r="S4352" t="s">
        <v>49</v>
      </c>
      <c r="T4352" t="s">
        <v>49</v>
      </c>
      <c r="U4352" t="s">
        <v>49</v>
      </c>
      <c r="V4352" t="s">
        <v>49</v>
      </c>
      <c r="W4352" t="s">
        <v>49</v>
      </c>
      <c r="X4352" t="s">
        <v>49</v>
      </c>
      <c r="Y4352" t="s">
        <v>49</v>
      </c>
      <c r="Z4352" t="s">
        <v>49</v>
      </c>
      <c r="AA4352" t="s">
        <v>49</v>
      </c>
      <c r="AB4352" t="s">
        <v>49</v>
      </c>
      <c r="AC4352" t="s">
        <v>49</v>
      </c>
      <c r="AD4352" t="s">
        <v>49</v>
      </c>
      <c r="AE4352">
        <v>114.66670000000001</v>
      </c>
      <c r="AF4352">
        <v>114.66670000000001</v>
      </c>
      <c r="AG4352">
        <v>114.66670000000001</v>
      </c>
      <c r="AH4352">
        <v>114.66670000000001</v>
      </c>
      <c r="AI4352">
        <v>114.66670000000001</v>
      </c>
      <c r="AJ4352">
        <v>114.66670000000001</v>
      </c>
      <c r="AK4352" t="s">
        <v>49</v>
      </c>
      <c r="AL4352" t="s">
        <v>49</v>
      </c>
      <c r="AM4352" t="s">
        <v>49</v>
      </c>
    </row>
    <row r="4353" spans="1:39" customFormat="1" hidden="1" x14ac:dyDescent="0.2">
      <c r="A4353" t="s">
        <v>298</v>
      </c>
      <c r="B4353" s="1" t="s">
        <v>362</v>
      </c>
      <c r="C4353" t="s">
        <v>157</v>
      </c>
      <c r="D4353" s="1" t="s">
        <v>441</v>
      </c>
      <c r="E4353" t="s">
        <v>49</v>
      </c>
      <c r="F4353" t="s">
        <v>49</v>
      </c>
      <c r="G4353" t="s">
        <v>49</v>
      </c>
      <c r="H4353" t="s">
        <v>49</v>
      </c>
      <c r="I4353" t="s">
        <v>49</v>
      </c>
      <c r="J4353" t="s">
        <v>49</v>
      </c>
      <c r="K4353" t="s">
        <v>49</v>
      </c>
      <c r="L4353" t="s">
        <v>49</v>
      </c>
      <c r="M4353" t="s">
        <v>49</v>
      </c>
      <c r="N4353" t="s">
        <v>49</v>
      </c>
      <c r="O4353" t="s">
        <v>49</v>
      </c>
      <c r="P4353" t="s">
        <v>49</v>
      </c>
      <c r="Q4353" t="s">
        <v>49</v>
      </c>
      <c r="R4353" t="s">
        <v>49</v>
      </c>
      <c r="S4353" t="s">
        <v>49</v>
      </c>
      <c r="T4353" t="s">
        <v>49</v>
      </c>
      <c r="U4353" t="s">
        <v>49</v>
      </c>
      <c r="V4353" t="s">
        <v>49</v>
      </c>
      <c r="W4353" t="s">
        <v>49</v>
      </c>
      <c r="X4353" t="s">
        <v>49</v>
      </c>
      <c r="Y4353" t="s">
        <v>49</v>
      </c>
      <c r="Z4353">
        <v>20</v>
      </c>
      <c r="AA4353" t="s">
        <v>49</v>
      </c>
      <c r="AB4353" t="s">
        <v>49</v>
      </c>
      <c r="AC4353" t="s">
        <v>49</v>
      </c>
      <c r="AD4353">
        <v>73.8</v>
      </c>
      <c r="AE4353" t="s">
        <v>49</v>
      </c>
      <c r="AF4353" t="s">
        <v>49</v>
      </c>
      <c r="AG4353" t="s">
        <v>49</v>
      </c>
      <c r="AH4353" t="s">
        <v>49</v>
      </c>
      <c r="AI4353" t="s">
        <v>49</v>
      </c>
      <c r="AJ4353">
        <v>17.8</v>
      </c>
      <c r="AK4353" t="s">
        <v>49</v>
      </c>
      <c r="AL4353" t="s">
        <v>49</v>
      </c>
      <c r="AM4353" t="s">
        <v>49</v>
      </c>
    </row>
    <row r="4354" spans="1:39" customFormat="1" hidden="1" x14ac:dyDescent="0.2">
      <c r="A4354" t="s">
        <v>298</v>
      </c>
      <c r="B4354" s="1" t="s">
        <v>362</v>
      </c>
      <c r="C4354" t="s">
        <v>87</v>
      </c>
      <c r="D4354" s="1" t="s">
        <v>302</v>
      </c>
      <c r="E4354" t="s">
        <v>49</v>
      </c>
      <c r="F4354" t="s">
        <v>49</v>
      </c>
      <c r="G4354" t="s">
        <v>49</v>
      </c>
      <c r="H4354" t="s">
        <v>49</v>
      </c>
      <c r="I4354" t="s">
        <v>49</v>
      </c>
      <c r="J4354" t="s">
        <v>49</v>
      </c>
      <c r="K4354" t="s">
        <v>49</v>
      </c>
      <c r="L4354" t="s">
        <v>49</v>
      </c>
      <c r="M4354" t="s">
        <v>49</v>
      </c>
      <c r="N4354" t="s">
        <v>49</v>
      </c>
      <c r="O4354" t="s">
        <v>49</v>
      </c>
      <c r="P4354" t="s">
        <v>49</v>
      </c>
      <c r="Q4354" t="s">
        <v>49</v>
      </c>
      <c r="R4354" t="s">
        <v>49</v>
      </c>
      <c r="S4354" t="s">
        <v>49</v>
      </c>
      <c r="T4354" t="s">
        <v>49</v>
      </c>
      <c r="U4354" t="s">
        <v>49</v>
      </c>
      <c r="V4354">
        <v>204</v>
      </c>
      <c r="W4354">
        <v>204</v>
      </c>
      <c r="X4354">
        <v>204</v>
      </c>
      <c r="Y4354">
        <v>204</v>
      </c>
      <c r="Z4354">
        <v>192</v>
      </c>
      <c r="AA4354">
        <v>192</v>
      </c>
      <c r="AB4354">
        <v>192</v>
      </c>
      <c r="AC4354">
        <v>192</v>
      </c>
      <c r="AD4354">
        <v>192</v>
      </c>
      <c r="AE4354">
        <v>148</v>
      </c>
      <c r="AF4354">
        <v>148</v>
      </c>
      <c r="AG4354">
        <v>148</v>
      </c>
      <c r="AH4354">
        <v>134</v>
      </c>
      <c r="AI4354">
        <v>134</v>
      </c>
      <c r="AJ4354">
        <v>134</v>
      </c>
      <c r="AK4354" t="s">
        <v>49</v>
      </c>
      <c r="AL4354" t="s">
        <v>49</v>
      </c>
      <c r="AM4354" t="s">
        <v>49</v>
      </c>
    </row>
    <row r="4355" spans="1:39" customFormat="1" hidden="1" x14ac:dyDescent="0.2">
      <c r="A4355" t="s">
        <v>298</v>
      </c>
      <c r="B4355" s="1" t="s">
        <v>362</v>
      </c>
      <c r="C4355" t="s">
        <v>542</v>
      </c>
      <c r="D4355" s="1" t="s">
        <v>479</v>
      </c>
      <c r="E4355">
        <v>94.471497640159967</v>
      </c>
      <c r="F4355">
        <v>76.36414647926469</v>
      </c>
      <c r="G4355">
        <v>58.621894969530565</v>
      </c>
      <c r="H4355">
        <v>136.6037874065004</v>
      </c>
      <c r="I4355">
        <v>65.29564690068257</v>
      </c>
      <c r="J4355">
        <v>129.74205970853211</v>
      </c>
      <c r="K4355">
        <v>99.157295085552704</v>
      </c>
      <c r="L4355">
        <v>82.103658759210589</v>
      </c>
      <c r="M4355">
        <v>77.974075690174075</v>
      </c>
      <c r="N4355">
        <v>99.991449002175315</v>
      </c>
      <c r="O4355">
        <v>107.35121077942765</v>
      </c>
      <c r="P4355">
        <v>112.24133854774536</v>
      </c>
      <c r="Q4355">
        <v>121.88660975420764</v>
      </c>
      <c r="R4355">
        <v>115.8183268788801</v>
      </c>
      <c r="S4355">
        <v>118.51725311394307</v>
      </c>
      <c r="T4355">
        <v>120.29939351488059</v>
      </c>
      <c r="U4355">
        <v>131.32931823355432</v>
      </c>
      <c r="V4355">
        <v>122.38145988977291</v>
      </c>
      <c r="W4355">
        <v>112.9299830969827</v>
      </c>
      <c r="X4355">
        <v>117.88042642537721</v>
      </c>
      <c r="Y4355">
        <v>121.19801340118339</v>
      </c>
      <c r="Z4355">
        <v>107.81375716617652</v>
      </c>
      <c r="AA4355">
        <v>103.35003165655732</v>
      </c>
      <c r="AB4355">
        <v>126.9992286334822</v>
      </c>
      <c r="AC4355">
        <v>109.58856434169886</v>
      </c>
      <c r="AD4355">
        <v>100.31198966346611</v>
      </c>
      <c r="AE4355">
        <v>109.32231187521954</v>
      </c>
      <c r="AF4355">
        <v>89.653663477813978</v>
      </c>
      <c r="AG4355">
        <v>101.0552372228902</v>
      </c>
      <c r="AH4355">
        <v>115.93290187063296</v>
      </c>
      <c r="AI4355">
        <v>126.35587324065629</v>
      </c>
      <c r="AJ4355">
        <v>124.39651462281502</v>
      </c>
      <c r="AK4355">
        <v>112.83864762918753</v>
      </c>
      <c r="AL4355">
        <v>119.09807843777105</v>
      </c>
      <c r="AM4355">
        <v>144.95033165448535</v>
      </c>
    </row>
    <row r="4356" spans="1:39" customFormat="1" hidden="1" x14ac:dyDescent="0.2">
      <c r="A4356" t="s">
        <v>298</v>
      </c>
      <c r="B4356" s="1" t="s">
        <v>362</v>
      </c>
      <c r="C4356" t="s">
        <v>456</v>
      </c>
      <c r="D4356" s="1" t="s">
        <v>489</v>
      </c>
      <c r="E4356" t="s">
        <v>49</v>
      </c>
      <c r="F4356" t="s">
        <v>49</v>
      </c>
      <c r="G4356" t="s">
        <v>49</v>
      </c>
      <c r="H4356" t="s">
        <v>49</v>
      </c>
      <c r="I4356" t="s">
        <v>49</v>
      </c>
      <c r="J4356" t="s">
        <v>49</v>
      </c>
      <c r="K4356" t="s">
        <v>49</v>
      </c>
      <c r="L4356" t="s">
        <v>49</v>
      </c>
      <c r="M4356">
        <v>63</v>
      </c>
      <c r="N4356" t="s">
        <v>49</v>
      </c>
      <c r="O4356">
        <v>65.174125671386705</v>
      </c>
      <c r="P4356" t="s">
        <v>49</v>
      </c>
      <c r="Q4356">
        <v>59.701492309570298</v>
      </c>
      <c r="R4356" t="s">
        <v>49</v>
      </c>
      <c r="S4356">
        <v>59.2039794921875</v>
      </c>
      <c r="T4356">
        <v>59.2039794921875</v>
      </c>
      <c r="U4356">
        <v>57.211540222167997</v>
      </c>
      <c r="V4356">
        <v>54.3269233703613</v>
      </c>
      <c r="W4356">
        <v>54.807693481445298</v>
      </c>
      <c r="X4356">
        <v>57.211540222167997</v>
      </c>
      <c r="Y4356">
        <v>56.25</v>
      </c>
      <c r="Z4356">
        <v>53.080570220947301</v>
      </c>
      <c r="AA4356">
        <v>51.658767700195298</v>
      </c>
      <c r="AB4356">
        <v>51.643192291259801</v>
      </c>
      <c r="AC4356">
        <v>52.112674713134801</v>
      </c>
      <c r="AD4356">
        <v>53.521125793457003</v>
      </c>
      <c r="AE4356">
        <v>56.650245666503899</v>
      </c>
      <c r="AF4356">
        <v>56.157634735107401</v>
      </c>
      <c r="AG4356">
        <v>56.650245666503899</v>
      </c>
      <c r="AH4356">
        <v>56.157634735107401</v>
      </c>
      <c r="AI4356">
        <v>56.310680389404297</v>
      </c>
      <c r="AJ4356">
        <v>57.487922668457003</v>
      </c>
      <c r="AK4356">
        <v>58.454105377197301</v>
      </c>
      <c r="AL4356">
        <v>57.487922668457003</v>
      </c>
      <c r="AM4356">
        <v>56.038646697997997</v>
      </c>
    </row>
    <row r="4357" spans="1:39" customFormat="1" hidden="1" x14ac:dyDescent="0.2">
      <c r="A4357" t="s">
        <v>321</v>
      </c>
      <c r="B4357" s="1" t="s">
        <v>43</v>
      </c>
      <c r="C4357" t="s">
        <v>483</v>
      </c>
      <c r="D4357" s="1" t="s">
        <v>39</v>
      </c>
      <c r="E4357">
        <v>0</v>
      </c>
      <c r="F4357">
        <v>0.46611665606128855</v>
      </c>
      <c r="G4357">
        <v>7.9133105257658753</v>
      </c>
      <c r="H4357">
        <v>11.138802101176811</v>
      </c>
      <c r="I4357">
        <v>7.741565946252817</v>
      </c>
      <c r="J4357">
        <v>3.7253952568517228</v>
      </c>
      <c r="K4357">
        <v>3.2995074691474993</v>
      </c>
      <c r="L4357">
        <v>5.6811754606424438</v>
      </c>
      <c r="M4357">
        <v>5.3898836952377769</v>
      </c>
      <c r="N4357">
        <v>6.8734117379311481</v>
      </c>
      <c r="O4357">
        <v>6.8165212543006612</v>
      </c>
      <c r="P4357">
        <v>4.4847313244833442</v>
      </c>
      <c r="Q4357">
        <v>3.7199270035725553</v>
      </c>
      <c r="R4357">
        <v>3.3487861973272532</v>
      </c>
      <c r="S4357">
        <v>2.4631037295105749</v>
      </c>
      <c r="T4357">
        <v>3.2094626136755879</v>
      </c>
      <c r="U4357">
        <v>2.250745946716008</v>
      </c>
      <c r="V4357">
        <v>2.2184999187325567</v>
      </c>
      <c r="W4357">
        <v>2.3249791257205272</v>
      </c>
      <c r="X4357">
        <v>4.5533558039875066</v>
      </c>
      <c r="Y4357">
        <v>3.7538776039416271</v>
      </c>
      <c r="Z4357">
        <v>3.6631001021338685</v>
      </c>
      <c r="AA4357">
        <v>2.3842001077140242</v>
      </c>
      <c r="AB4357">
        <v>4.6560946168716111</v>
      </c>
      <c r="AC4357">
        <v>2.2871851542844972</v>
      </c>
      <c r="AD4357">
        <v>3.7221726126886336</v>
      </c>
      <c r="AE4357">
        <v>3.4379498464343619</v>
      </c>
      <c r="AF4357">
        <v>6.4776259130557419</v>
      </c>
      <c r="AG4357">
        <v>5.4370573279037</v>
      </c>
      <c r="AH4357">
        <v>7.8182587938364652</v>
      </c>
      <c r="AI4357">
        <v>2.6334093881578315</v>
      </c>
      <c r="AJ4357">
        <v>2.5264133439198968</v>
      </c>
      <c r="AK4357">
        <v>2.4162520982532238</v>
      </c>
      <c r="AL4357">
        <v>3.173303311532214</v>
      </c>
      <c r="AM4357">
        <v>2.0862685068907605</v>
      </c>
    </row>
    <row r="4358" spans="1:39" customFormat="1" hidden="1" x14ac:dyDescent="0.2">
      <c r="A4358" t="s">
        <v>321</v>
      </c>
      <c r="B4358" s="1" t="s">
        <v>43</v>
      </c>
      <c r="C4358" t="s">
        <v>260</v>
      </c>
      <c r="D4358" s="1" t="s">
        <v>203</v>
      </c>
      <c r="E4358">
        <v>0</v>
      </c>
      <c r="F4358">
        <v>7806630.4115273496</v>
      </c>
      <c r="G4358">
        <v>161144560.31488901</v>
      </c>
      <c r="H4358">
        <v>238056791.87385601</v>
      </c>
      <c r="I4358">
        <v>171558719.97406101</v>
      </c>
      <c r="J4358">
        <v>104674233.142371</v>
      </c>
      <c r="K4358">
        <v>126091858.49119</v>
      </c>
      <c r="L4358">
        <v>277199199.509049</v>
      </c>
      <c r="M4358">
        <v>310437074.89038599</v>
      </c>
      <c r="N4358">
        <v>387184136.00094402</v>
      </c>
      <c r="O4358">
        <v>314450998.90785199</v>
      </c>
      <c r="P4358">
        <v>253110104.66411</v>
      </c>
      <c r="Q4358">
        <v>254789765.469466</v>
      </c>
      <c r="R4358">
        <v>208303564.37206599</v>
      </c>
      <c r="S4358">
        <v>150511225.81386599</v>
      </c>
      <c r="T4358">
        <v>248882510.026366</v>
      </c>
      <c r="U4358">
        <v>211364294.975748</v>
      </c>
      <c r="V4358">
        <v>234904379.02759799</v>
      </c>
      <c r="W4358">
        <v>275812653.01139098</v>
      </c>
      <c r="X4358">
        <v>709922015.30980504</v>
      </c>
      <c r="Y4358">
        <v>863880447.31282794</v>
      </c>
      <c r="Z4358">
        <v>1078972200.98264</v>
      </c>
      <c r="AA4358">
        <v>901133534.87679696</v>
      </c>
      <c r="AB4358">
        <v>2519813313.27459</v>
      </c>
      <c r="AC4358">
        <v>1333856137.2703099</v>
      </c>
      <c r="AD4358">
        <v>2254603965.4934502</v>
      </c>
      <c r="AE4358">
        <v>2175015283.7771301</v>
      </c>
      <c r="AF4358">
        <v>4083839111.7118602</v>
      </c>
      <c r="AG4358">
        <v>3278096409.8738499</v>
      </c>
      <c r="AH4358">
        <v>4804272487.3198605</v>
      </c>
      <c r="AI4358">
        <v>1768195522.5591199</v>
      </c>
      <c r="AJ4358">
        <v>1735589412.9337599</v>
      </c>
      <c r="AK4358">
        <v>1907154040.9000001</v>
      </c>
      <c r="AL4358">
        <v>2066606470.4000001</v>
      </c>
      <c r="AM4358">
        <v>1238500000</v>
      </c>
    </row>
    <row r="4359" spans="1:39" customFormat="1" hidden="1" x14ac:dyDescent="0.2">
      <c r="A4359" t="s">
        <v>321</v>
      </c>
      <c r="B4359" s="1" t="s">
        <v>43</v>
      </c>
      <c r="C4359" t="s">
        <v>31</v>
      </c>
      <c r="D4359" s="1" t="s">
        <v>339</v>
      </c>
      <c r="E4359" t="s">
        <v>49</v>
      </c>
      <c r="F4359" t="s">
        <v>49</v>
      </c>
      <c r="G4359" t="s">
        <v>49</v>
      </c>
      <c r="H4359">
        <v>75.739999999999995</v>
      </c>
      <c r="I4359">
        <v>75.210999999999999</v>
      </c>
      <c r="J4359">
        <v>74.906999999999996</v>
      </c>
      <c r="K4359">
        <v>74.486999999999995</v>
      </c>
      <c r="L4359">
        <v>74.114000000000004</v>
      </c>
      <c r="M4359">
        <v>73.772999999999996</v>
      </c>
      <c r="N4359">
        <v>73.486000000000004</v>
      </c>
      <c r="O4359">
        <v>73.188999999999993</v>
      </c>
      <c r="P4359">
        <v>72.599999999999994</v>
      </c>
      <c r="Q4359">
        <v>71.856999999999999</v>
      </c>
      <c r="R4359">
        <v>71.236000000000004</v>
      </c>
      <c r="S4359">
        <v>70.578999999999994</v>
      </c>
      <c r="T4359">
        <v>69.840999999999994</v>
      </c>
      <c r="U4359">
        <v>69.129000000000005</v>
      </c>
      <c r="V4359">
        <v>68.427000000000007</v>
      </c>
      <c r="W4359">
        <v>67.765000000000001</v>
      </c>
      <c r="X4359">
        <v>67.168000000000006</v>
      </c>
      <c r="Y4359">
        <v>66.667000000000002</v>
      </c>
      <c r="Z4359">
        <v>66.17</v>
      </c>
      <c r="AA4359">
        <v>65.733999999999995</v>
      </c>
      <c r="AB4359">
        <v>65.486000000000004</v>
      </c>
      <c r="AC4359">
        <v>65.173000000000002</v>
      </c>
      <c r="AD4359">
        <v>64.832999999999998</v>
      </c>
      <c r="AE4359">
        <v>64.513999999999996</v>
      </c>
      <c r="AF4359">
        <v>64.212000000000003</v>
      </c>
      <c r="AG4359">
        <v>62.744999999999997</v>
      </c>
      <c r="AH4359">
        <v>61.177</v>
      </c>
      <c r="AI4359">
        <v>61.88</v>
      </c>
      <c r="AJ4359">
        <v>60.252000000000002</v>
      </c>
      <c r="AK4359">
        <v>59.26</v>
      </c>
      <c r="AL4359" t="s">
        <v>49</v>
      </c>
      <c r="AM4359" t="s">
        <v>49</v>
      </c>
    </row>
    <row r="4360" spans="1:39" customFormat="1" hidden="1" x14ac:dyDescent="0.2">
      <c r="A4360" t="s">
        <v>321</v>
      </c>
      <c r="B4360" s="1" t="s">
        <v>43</v>
      </c>
      <c r="C4360" t="s">
        <v>473</v>
      </c>
      <c r="D4360" s="1" t="s">
        <v>563</v>
      </c>
      <c r="E4360">
        <v>41.06</v>
      </c>
      <c r="F4360" t="s">
        <v>49</v>
      </c>
      <c r="G4360">
        <v>41.6</v>
      </c>
      <c r="H4360" t="s">
        <v>49</v>
      </c>
      <c r="I4360" t="s">
        <v>49</v>
      </c>
      <c r="J4360" t="s">
        <v>49</v>
      </c>
      <c r="K4360" t="s">
        <v>49</v>
      </c>
      <c r="L4360" t="s">
        <v>49</v>
      </c>
      <c r="M4360" t="s">
        <v>49</v>
      </c>
      <c r="N4360" t="s">
        <v>49</v>
      </c>
      <c r="O4360" t="s">
        <v>49</v>
      </c>
      <c r="P4360" t="s">
        <v>49</v>
      </c>
      <c r="Q4360" t="s">
        <v>49</v>
      </c>
      <c r="R4360" t="s">
        <v>49</v>
      </c>
      <c r="S4360" t="s">
        <v>49</v>
      </c>
      <c r="T4360" t="s">
        <v>49</v>
      </c>
      <c r="U4360" t="s">
        <v>49</v>
      </c>
      <c r="V4360" t="s">
        <v>49</v>
      </c>
      <c r="W4360" t="s">
        <v>49</v>
      </c>
      <c r="X4360" t="s">
        <v>49</v>
      </c>
      <c r="Y4360" t="s">
        <v>49</v>
      </c>
      <c r="Z4360" t="s">
        <v>49</v>
      </c>
      <c r="AA4360" t="s">
        <v>49</v>
      </c>
      <c r="AB4360" t="s">
        <v>49</v>
      </c>
      <c r="AC4360" t="s">
        <v>49</v>
      </c>
      <c r="AD4360" t="s">
        <v>49</v>
      </c>
      <c r="AE4360" t="s">
        <v>49</v>
      </c>
      <c r="AF4360">
        <v>64.709999999999994</v>
      </c>
      <c r="AG4360" t="s">
        <v>49</v>
      </c>
      <c r="AH4360">
        <v>62.02</v>
      </c>
      <c r="AI4360">
        <v>62.36</v>
      </c>
      <c r="AJ4360">
        <v>60.5</v>
      </c>
      <c r="AK4360">
        <v>60.15</v>
      </c>
      <c r="AL4360" t="s">
        <v>49</v>
      </c>
      <c r="AM4360" t="s">
        <v>49</v>
      </c>
    </row>
    <row r="4361" spans="1:39" customFormat="1" hidden="1" x14ac:dyDescent="0.2">
      <c r="A4361" t="s">
        <v>321</v>
      </c>
      <c r="B4361" s="1" t="s">
        <v>43</v>
      </c>
      <c r="C4361" t="s">
        <v>415</v>
      </c>
      <c r="D4361" s="1" t="s">
        <v>568</v>
      </c>
      <c r="E4361" t="s">
        <v>49</v>
      </c>
      <c r="F4361" t="s">
        <v>49</v>
      </c>
      <c r="G4361" t="s">
        <v>49</v>
      </c>
      <c r="H4361" t="s">
        <v>49</v>
      </c>
      <c r="I4361" t="s">
        <v>49</v>
      </c>
      <c r="J4361" t="s">
        <v>49</v>
      </c>
      <c r="K4361" t="s">
        <v>49</v>
      </c>
      <c r="L4361" t="s">
        <v>49</v>
      </c>
      <c r="M4361" t="s">
        <v>49</v>
      </c>
      <c r="N4361" t="s">
        <v>49</v>
      </c>
      <c r="O4361" t="s">
        <v>49</v>
      </c>
      <c r="P4361" t="s">
        <v>49</v>
      </c>
      <c r="Q4361">
        <v>41.8731880187988</v>
      </c>
      <c r="R4361">
        <v>42.952079772949197</v>
      </c>
      <c r="S4361">
        <v>47</v>
      </c>
      <c r="T4361">
        <v>45.091232299804702</v>
      </c>
      <c r="U4361">
        <v>46.165504455566399</v>
      </c>
      <c r="V4361">
        <v>47.252254486083999</v>
      </c>
      <c r="W4361">
        <v>48.358253479003899</v>
      </c>
      <c r="X4361">
        <v>49.485095977783203</v>
      </c>
      <c r="Y4361">
        <v>50.629161834716797</v>
      </c>
      <c r="Z4361">
        <v>51.786613464355497</v>
      </c>
      <c r="AA4361">
        <v>48.8</v>
      </c>
      <c r="AB4361">
        <v>54.1263236999512</v>
      </c>
      <c r="AC4361">
        <v>55.3009033203125</v>
      </c>
      <c r="AD4361">
        <v>56.4735107421875</v>
      </c>
      <c r="AE4361">
        <v>52</v>
      </c>
      <c r="AF4361">
        <v>60.5</v>
      </c>
      <c r="AG4361">
        <v>55.6</v>
      </c>
      <c r="AH4361">
        <v>69.814836597508801</v>
      </c>
      <c r="AI4361">
        <v>66.100936889648395</v>
      </c>
      <c r="AJ4361">
        <v>68.311500549316406</v>
      </c>
      <c r="AK4361">
        <v>70.415740966796903</v>
      </c>
      <c r="AL4361">
        <v>72.466819763183594</v>
      </c>
      <c r="AM4361" t="s">
        <v>49</v>
      </c>
    </row>
    <row r="4362" spans="1:39" customFormat="1" hidden="1" x14ac:dyDescent="0.2">
      <c r="A4362" t="s">
        <v>321</v>
      </c>
      <c r="B4362" s="1" t="s">
        <v>43</v>
      </c>
      <c r="C4362" t="s">
        <v>275</v>
      </c>
      <c r="D4362" s="1" t="s">
        <v>222</v>
      </c>
      <c r="E4362">
        <v>32.127552934019171</v>
      </c>
      <c r="F4362">
        <v>30.644717765847567</v>
      </c>
      <c r="G4362">
        <v>30.639816189880108</v>
      </c>
      <c r="H4362">
        <v>34.249482942566033</v>
      </c>
      <c r="I4362">
        <v>35.690709543919482</v>
      </c>
      <c r="J4362">
        <v>32.419204107358937</v>
      </c>
      <c r="K4362">
        <v>31.604040740621599</v>
      </c>
      <c r="L4362">
        <v>33.949192350351467</v>
      </c>
      <c r="M4362">
        <v>36.417406918692443</v>
      </c>
      <c r="N4362">
        <v>34.081315665431504</v>
      </c>
      <c r="O4362">
        <v>31.905096023317466</v>
      </c>
      <c r="P4362">
        <v>29.683407998113729</v>
      </c>
      <c r="Q4362">
        <v>33.875315527289651</v>
      </c>
      <c r="R4362">
        <v>37.827217959102406</v>
      </c>
      <c r="S4362">
        <v>34.110694967385612</v>
      </c>
      <c r="T4362">
        <v>23.626131774367568</v>
      </c>
      <c r="U4362">
        <v>24.790633911384845</v>
      </c>
      <c r="V4362">
        <v>24.80974418528012</v>
      </c>
      <c r="W4362">
        <v>23.159184704847881</v>
      </c>
      <c r="X4362">
        <v>21.816209042252133</v>
      </c>
      <c r="Y4362">
        <v>19.162078825068289</v>
      </c>
      <c r="Z4362">
        <v>20.846144775231583</v>
      </c>
      <c r="AA4362">
        <v>25.454336021634838</v>
      </c>
      <c r="AB4362">
        <v>28.44979129299524</v>
      </c>
      <c r="AC4362">
        <v>33.274419049148854</v>
      </c>
      <c r="AD4362">
        <v>39.047038403257758</v>
      </c>
      <c r="AE4362">
        <v>41.865221379967423</v>
      </c>
      <c r="AF4362">
        <v>48.877106906358151</v>
      </c>
      <c r="AG4362">
        <v>53.361934829038617</v>
      </c>
      <c r="AH4362">
        <v>57.724729294998653</v>
      </c>
      <c r="AI4362">
        <v>58.944509571269009</v>
      </c>
      <c r="AJ4362">
        <v>60.038725223796838</v>
      </c>
      <c r="AK4362">
        <v>66.223787833728338</v>
      </c>
      <c r="AL4362" t="s">
        <v>49</v>
      </c>
      <c r="AM4362" t="s">
        <v>49</v>
      </c>
    </row>
    <row r="4363" spans="1:39" customFormat="1" hidden="1" x14ac:dyDescent="0.2">
      <c r="A4363" t="s">
        <v>321</v>
      </c>
      <c r="B4363" s="1" t="s">
        <v>43</v>
      </c>
      <c r="C4363" t="s">
        <v>215</v>
      </c>
      <c r="D4363" s="1" t="s">
        <v>497</v>
      </c>
      <c r="E4363" t="s">
        <v>49</v>
      </c>
      <c r="F4363" t="s">
        <v>49</v>
      </c>
      <c r="G4363" t="s">
        <v>49</v>
      </c>
      <c r="H4363" t="s">
        <v>49</v>
      </c>
      <c r="I4363" t="s">
        <v>49</v>
      </c>
      <c r="J4363" t="s">
        <v>49</v>
      </c>
      <c r="K4363" t="s">
        <v>49</v>
      </c>
      <c r="L4363" t="s">
        <v>49</v>
      </c>
      <c r="M4363" t="s">
        <v>49</v>
      </c>
      <c r="N4363" t="s">
        <v>49</v>
      </c>
      <c r="O4363" t="s">
        <v>49</v>
      </c>
      <c r="P4363" t="s">
        <v>49</v>
      </c>
      <c r="Q4363" t="s">
        <v>49</v>
      </c>
      <c r="R4363" t="s">
        <v>49</v>
      </c>
      <c r="S4363" t="s">
        <v>49</v>
      </c>
      <c r="T4363" t="s">
        <v>49</v>
      </c>
      <c r="U4363" t="s">
        <v>49</v>
      </c>
      <c r="V4363" t="s">
        <v>49</v>
      </c>
      <c r="W4363" t="s">
        <v>49</v>
      </c>
      <c r="X4363" t="s">
        <v>49</v>
      </c>
      <c r="Y4363" t="s">
        <v>49</v>
      </c>
      <c r="Z4363" t="s">
        <v>49</v>
      </c>
      <c r="AA4363" t="s">
        <v>49</v>
      </c>
      <c r="AB4363" t="s">
        <v>49</v>
      </c>
      <c r="AC4363" t="s">
        <v>49</v>
      </c>
      <c r="AD4363" t="s">
        <v>49</v>
      </c>
      <c r="AE4363" t="s">
        <v>49</v>
      </c>
      <c r="AF4363" t="s">
        <v>49</v>
      </c>
      <c r="AG4363" t="s">
        <v>49</v>
      </c>
      <c r="AH4363" t="s">
        <v>49</v>
      </c>
      <c r="AI4363" t="s">
        <v>49</v>
      </c>
      <c r="AJ4363" t="s">
        <v>49</v>
      </c>
      <c r="AK4363" t="s">
        <v>49</v>
      </c>
      <c r="AL4363" t="s">
        <v>49</v>
      </c>
      <c r="AM4363" t="s">
        <v>49</v>
      </c>
    </row>
    <row r="4364" spans="1:39" customFormat="1" hidden="1" x14ac:dyDescent="0.2">
      <c r="A4364" t="s">
        <v>321</v>
      </c>
      <c r="B4364" s="1" t="s">
        <v>43</v>
      </c>
      <c r="C4364" t="s">
        <v>494</v>
      </c>
      <c r="D4364" s="1" t="s">
        <v>202</v>
      </c>
      <c r="E4364" t="s">
        <v>49</v>
      </c>
      <c r="F4364" t="s">
        <v>49</v>
      </c>
      <c r="G4364" t="s">
        <v>49</v>
      </c>
      <c r="H4364" t="s">
        <v>49</v>
      </c>
      <c r="I4364" t="s">
        <v>49</v>
      </c>
      <c r="J4364" t="s">
        <v>49</v>
      </c>
      <c r="K4364" t="s">
        <v>49</v>
      </c>
      <c r="L4364" t="s">
        <v>49</v>
      </c>
      <c r="M4364" t="s">
        <v>49</v>
      </c>
      <c r="N4364" t="s">
        <v>49</v>
      </c>
      <c r="O4364" t="s">
        <v>49</v>
      </c>
      <c r="P4364" t="s">
        <v>49</v>
      </c>
      <c r="Q4364" t="s">
        <v>49</v>
      </c>
      <c r="R4364" t="s">
        <v>49</v>
      </c>
      <c r="S4364" t="s">
        <v>49</v>
      </c>
      <c r="T4364" t="s">
        <v>49</v>
      </c>
      <c r="U4364" t="s">
        <v>49</v>
      </c>
      <c r="V4364" t="s">
        <v>49</v>
      </c>
      <c r="W4364" t="s">
        <v>49</v>
      </c>
      <c r="X4364" t="s">
        <v>49</v>
      </c>
      <c r="Y4364" t="s">
        <v>49</v>
      </c>
      <c r="Z4364" t="s">
        <v>49</v>
      </c>
      <c r="AA4364" t="s">
        <v>49</v>
      </c>
      <c r="AB4364" t="s">
        <v>49</v>
      </c>
      <c r="AC4364" t="s">
        <v>49</v>
      </c>
      <c r="AD4364" t="s">
        <v>49</v>
      </c>
      <c r="AE4364" t="s">
        <v>49</v>
      </c>
      <c r="AF4364" t="s">
        <v>49</v>
      </c>
      <c r="AG4364" t="s">
        <v>49</v>
      </c>
      <c r="AH4364" t="s">
        <v>49</v>
      </c>
      <c r="AI4364" t="s">
        <v>49</v>
      </c>
      <c r="AJ4364" t="s">
        <v>49</v>
      </c>
      <c r="AK4364" t="s">
        <v>49</v>
      </c>
      <c r="AL4364" t="s">
        <v>49</v>
      </c>
      <c r="AM4364" t="s">
        <v>49</v>
      </c>
    </row>
    <row r="4365" spans="1:39" customFormat="1" hidden="1" x14ac:dyDescent="0.2">
      <c r="A4365" t="s">
        <v>321</v>
      </c>
      <c r="B4365" s="1" t="s">
        <v>43</v>
      </c>
      <c r="C4365" t="s">
        <v>34</v>
      </c>
      <c r="D4365" s="1" t="s">
        <v>113</v>
      </c>
      <c r="E4365">
        <v>1.1227494916668199</v>
      </c>
      <c r="F4365">
        <v>1.4281208091148301</v>
      </c>
      <c r="G4365">
        <v>1.6798524513148301</v>
      </c>
      <c r="H4365">
        <v>2.2219750775622402</v>
      </c>
      <c r="I4365">
        <v>2.7088811513616</v>
      </c>
      <c r="J4365">
        <v>3.5711615501133198</v>
      </c>
      <c r="K4365">
        <v>4.4317681324928504</v>
      </c>
      <c r="L4365">
        <v>5.5483393675889401</v>
      </c>
      <c r="M4365">
        <v>6.4513536064717698</v>
      </c>
      <c r="N4365">
        <v>8.3672270914892604</v>
      </c>
      <c r="O4365">
        <v>12.675307302949401</v>
      </c>
      <c r="P4365">
        <v>15.0076960975733</v>
      </c>
      <c r="Q4365">
        <v>14.9913128688885</v>
      </c>
      <c r="R4365">
        <v>18.1546755773626</v>
      </c>
      <c r="S4365">
        <v>28.516367934374902</v>
      </c>
      <c r="T4365">
        <v>38.950426412060402</v>
      </c>
      <c r="U4365">
        <v>40.716521998729803</v>
      </c>
      <c r="V4365">
        <v>44.531097465480798</v>
      </c>
      <c r="W4365">
        <v>53.435752730712501</v>
      </c>
      <c r="X4365">
        <v>72.151409816911794</v>
      </c>
      <c r="Y4365">
        <v>91.487653726359099</v>
      </c>
      <c r="Z4365">
        <v>92.834665896028</v>
      </c>
      <c r="AA4365">
        <v>100</v>
      </c>
      <c r="AB4365">
        <v>105.021460146207</v>
      </c>
      <c r="AC4365">
        <v>106.562737479798</v>
      </c>
      <c r="AD4365">
        <v>112.576114138628</v>
      </c>
      <c r="AE4365">
        <v>118.152345882585</v>
      </c>
      <c r="AF4365">
        <v>129.32267176060699</v>
      </c>
      <c r="AG4365">
        <v>138.28321370608501</v>
      </c>
      <c r="AH4365">
        <v>144.606264199701</v>
      </c>
      <c r="AI4365">
        <v>154.54408193357801</v>
      </c>
      <c r="AJ4365">
        <v>168.18270065936699</v>
      </c>
      <c r="AK4365" t="s">
        <v>49</v>
      </c>
      <c r="AL4365" t="s">
        <v>49</v>
      </c>
      <c r="AM4365" t="s">
        <v>49</v>
      </c>
    </row>
    <row r="4366" spans="1:39" customFormat="1" hidden="1" x14ac:dyDescent="0.2">
      <c r="A4366" t="s">
        <v>321</v>
      </c>
      <c r="B4366" s="1" t="s">
        <v>43</v>
      </c>
      <c r="C4366" t="s">
        <v>358</v>
      </c>
      <c r="D4366" s="1" t="s">
        <v>7</v>
      </c>
      <c r="E4366" t="s">
        <v>49</v>
      </c>
      <c r="F4366" t="s">
        <v>49</v>
      </c>
      <c r="G4366" t="s">
        <v>49</v>
      </c>
      <c r="H4366" t="s">
        <v>49</v>
      </c>
      <c r="I4366" t="s">
        <v>49</v>
      </c>
      <c r="J4366" t="s">
        <v>49</v>
      </c>
      <c r="K4366" t="s">
        <v>49</v>
      </c>
      <c r="L4366" t="s">
        <v>49</v>
      </c>
      <c r="M4366">
        <v>1.61290323734283</v>
      </c>
      <c r="N4366" t="s">
        <v>49</v>
      </c>
      <c r="O4366">
        <v>2.13903737068176</v>
      </c>
      <c r="P4366" t="s">
        <v>49</v>
      </c>
      <c r="Q4366">
        <v>1.5957447290420499</v>
      </c>
      <c r="R4366" t="s">
        <v>49</v>
      </c>
      <c r="S4366">
        <v>3.1746032238006601</v>
      </c>
      <c r="T4366">
        <v>1.58730161190033</v>
      </c>
      <c r="U4366">
        <v>0.49261084198951699</v>
      </c>
      <c r="V4366">
        <v>0.48780488967895502</v>
      </c>
      <c r="W4366">
        <v>0.48780488967895502</v>
      </c>
      <c r="X4366">
        <v>0.48543688654899603</v>
      </c>
      <c r="Y4366">
        <v>0.97087377309799205</v>
      </c>
      <c r="Z4366">
        <v>0.47846889495849598</v>
      </c>
      <c r="AA4366">
        <v>0.47619047760963401</v>
      </c>
      <c r="AB4366">
        <v>0.94786727428436302</v>
      </c>
      <c r="AC4366">
        <v>13.7440757751465</v>
      </c>
      <c r="AD4366">
        <v>16.113744735717798</v>
      </c>
      <c r="AE4366">
        <v>20.192308425903299</v>
      </c>
      <c r="AF4366">
        <v>21.428571701049801</v>
      </c>
      <c r="AG4366">
        <v>31.904762268066399</v>
      </c>
      <c r="AH4366">
        <v>32.380950927734403</v>
      </c>
      <c r="AI4366">
        <v>30</v>
      </c>
      <c r="AJ4366">
        <v>29.523809432983398</v>
      </c>
      <c r="AK4366">
        <v>27.142856597900401</v>
      </c>
      <c r="AL4366">
        <v>15.714285850524901</v>
      </c>
      <c r="AM4366">
        <v>12.7358493804932</v>
      </c>
    </row>
    <row r="4367" spans="1:39" customFormat="1" hidden="1" x14ac:dyDescent="0.2">
      <c r="A4367" t="s">
        <v>321</v>
      </c>
      <c r="B4367" s="1" t="s">
        <v>43</v>
      </c>
      <c r="C4367" t="s">
        <v>143</v>
      </c>
      <c r="D4367" s="1" t="s">
        <v>308</v>
      </c>
      <c r="E4367" t="s">
        <v>49</v>
      </c>
      <c r="F4367" t="s">
        <v>49</v>
      </c>
      <c r="G4367" t="s">
        <v>49</v>
      </c>
      <c r="H4367" t="s">
        <v>49</v>
      </c>
      <c r="I4367" t="s">
        <v>49</v>
      </c>
      <c r="J4367" t="s">
        <v>49</v>
      </c>
      <c r="K4367" t="s">
        <v>49</v>
      </c>
      <c r="L4367" t="s">
        <v>49</v>
      </c>
      <c r="M4367" t="s">
        <v>49</v>
      </c>
      <c r="N4367" t="s">
        <v>49</v>
      </c>
      <c r="O4367" t="s">
        <v>49</v>
      </c>
      <c r="P4367" t="s">
        <v>49</v>
      </c>
      <c r="Q4367" t="s">
        <v>49</v>
      </c>
      <c r="R4367" t="s">
        <v>49</v>
      </c>
      <c r="S4367" t="s">
        <v>49</v>
      </c>
      <c r="T4367">
        <v>41365.9</v>
      </c>
      <c r="U4367">
        <v>30142.400000000001</v>
      </c>
      <c r="V4367">
        <v>26039.9</v>
      </c>
      <c r="W4367">
        <v>19968.900000000001</v>
      </c>
      <c r="X4367">
        <v>14345.5</v>
      </c>
      <c r="Y4367">
        <v>10444.4</v>
      </c>
      <c r="Z4367">
        <v>8434.9</v>
      </c>
      <c r="AA4367">
        <v>8434.9</v>
      </c>
      <c r="AB4367">
        <v>6275.4</v>
      </c>
      <c r="AC4367">
        <v>7445.4</v>
      </c>
      <c r="AD4367">
        <v>7016</v>
      </c>
      <c r="AE4367">
        <v>6190.1</v>
      </c>
      <c r="AF4367">
        <v>0</v>
      </c>
      <c r="AG4367">
        <v>0</v>
      </c>
      <c r="AH4367">
        <v>0</v>
      </c>
      <c r="AI4367">
        <v>0</v>
      </c>
      <c r="AJ4367">
        <v>0</v>
      </c>
      <c r="AK4367" t="s">
        <v>49</v>
      </c>
      <c r="AL4367" t="s">
        <v>49</v>
      </c>
      <c r="AM4367" t="s">
        <v>49</v>
      </c>
    </row>
    <row r="4368" spans="1:39" customFormat="1" hidden="1" x14ac:dyDescent="0.2">
      <c r="A4368" t="s">
        <v>321</v>
      </c>
      <c r="B4368" s="1" t="s">
        <v>43</v>
      </c>
      <c r="C4368" t="s">
        <v>186</v>
      </c>
      <c r="D4368" s="1" t="s">
        <v>144</v>
      </c>
      <c r="E4368" t="s">
        <v>49</v>
      </c>
      <c r="F4368" t="s">
        <v>49</v>
      </c>
      <c r="G4368" t="s">
        <v>49</v>
      </c>
      <c r="H4368" t="s">
        <v>49</v>
      </c>
      <c r="I4368" t="s">
        <v>49</v>
      </c>
      <c r="J4368" t="s">
        <v>49</v>
      </c>
      <c r="K4368" t="s">
        <v>49</v>
      </c>
      <c r="L4368" t="s">
        <v>49</v>
      </c>
      <c r="M4368">
        <v>-1.50076675415039</v>
      </c>
      <c r="N4368" t="s">
        <v>49</v>
      </c>
      <c r="O4368">
        <v>-1.3344706296920801</v>
      </c>
      <c r="P4368" t="s">
        <v>49</v>
      </c>
      <c r="Q4368">
        <v>-1.361532330513</v>
      </c>
      <c r="R4368" t="s">
        <v>49</v>
      </c>
      <c r="S4368">
        <v>-1.3030263185501101</v>
      </c>
      <c r="T4368">
        <v>-1.47258913516998</v>
      </c>
      <c r="U4368">
        <v>-1.6499005556106601</v>
      </c>
      <c r="V4368">
        <v>-1.54068303108215</v>
      </c>
      <c r="W4368">
        <v>-1.65977263450623</v>
      </c>
      <c r="X4368">
        <v>-1.6255742311477701</v>
      </c>
      <c r="Y4368">
        <v>-1.61574602127075</v>
      </c>
      <c r="Z4368">
        <v>-1.65966737270355</v>
      </c>
      <c r="AA4368">
        <v>-1.6728087663650499</v>
      </c>
      <c r="AB4368">
        <v>-1.5946890115737899</v>
      </c>
      <c r="AC4368">
        <v>-1.06979167461395</v>
      </c>
      <c r="AD4368">
        <v>-1.0060563087463399</v>
      </c>
      <c r="AE4368">
        <v>-0.883994281291962</v>
      </c>
      <c r="AF4368">
        <v>-0.85378724336624101</v>
      </c>
      <c r="AG4368">
        <v>-0.64180582761764504</v>
      </c>
      <c r="AH4368">
        <v>-0.59076124429702803</v>
      </c>
      <c r="AI4368">
        <v>-0.61278384923934903</v>
      </c>
      <c r="AJ4368">
        <v>-0.64523077011108398</v>
      </c>
      <c r="AK4368">
        <v>-0.68053287267684903</v>
      </c>
      <c r="AL4368">
        <v>-1.0480768680572501</v>
      </c>
      <c r="AM4368">
        <v>-1.15162312984467</v>
      </c>
    </row>
    <row r="4369" spans="1:39" customFormat="1" hidden="1" x14ac:dyDescent="0.2">
      <c r="A4369" t="s">
        <v>321</v>
      </c>
      <c r="B4369" s="1" t="s">
        <v>43</v>
      </c>
      <c r="C4369" t="s">
        <v>418</v>
      </c>
      <c r="D4369" s="1" t="s">
        <v>461</v>
      </c>
      <c r="E4369" t="s">
        <v>49</v>
      </c>
      <c r="F4369" t="s">
        <v>49</v>
      </c>
      <c r="G4369" t="s">
        <v>49</v>
      </c>
      <c r="H4369" t="s">
        <v>49</v>
      </c>
      <c r="I4369" t="s">
        <v>49</v>
      </c>
      <c r="J4369" t="s">
        <v>49</v>
      </c>
      <c r="K4369" t="s">
        <v>49</v>
      </c>
      <c r="L4369" t="s">
        <v>49</v>
      </c>
      <c r="M4369" t="s">
        <v>49</v>
      </c>
      <c r="N4369" t="s">
        <v>49</v>
      </c>
      <c r="O4369" t="s">
        <v>49</v>
      </c>
      <c r="P4369" t="s">
        <v>49</v>
      </c>
      <c r="Q4369" t="s">
        <v>49</v>
      </c>
      <c r="R4369" t="s">
        <v>49</v>
      </c>
      <c r="S4369" t="s">
        <v>49</v>
      </c>
      <c r="T4369" t="s">
        <v>49</v>
      </c>
      <c r="U4369" t="s">
        <v>49</v>
      </c>
      <c r="V4369" t="s">
        <v>49</v>
      </c>
      <c r="W4369" t="s">
        <v>49</v>
      </c>
      <c r="X4369" t="s">
        <v>49</v>
      </c>
      <c r="Y4369" t="s">
        <v>49</v>
      </c>
      <c r="Z4369" t="s">
        <v>49</v>
      </c>
      <c r="AA4369" t="s">
        <v>49</v>
      </c>
      <c r="AB4369" t="s">
        <v>49</v>
      </c>
      <c r="AC4369" t="s">
        <v>49</v>
      </c>
      <c r="AD4369">
        <v>3</v>
      </c>
      <c r="AE4369">
        <v>3.5</v>
      </c>
      <c r="AF4369">
        <v>3.5</v>
      </c>
      <c r="AG4369">
        <v>3.5</v>
      </c>
      <c r="AH4369">
        <v>3</v>
      </c>
      <c r="AI4369">
        <v>3</v>
      </c>
      <c r="AJ4369">
        <v>3</v>
      </c>
      <c r="AK4369">
        <v>3</v>
      </c>
      <c r="AL4369">
        <v>2.5</v>
      </c>
      <c r="AM4369">
        <v>2.5</v>
      </c>
    </row>
    <row r="4370" spans="1:39" customFormat="1" hidden="1" x14ac:dyDescent="0.2">
      <c r="A4370" t="s">
        <v>321</v>
      </c>
      <c r="B4370" s="1" t="s">
        <v>43</v>
      </c>
      <c r="C4370" t="s">
        <v>507</v>
      </c>
      <c r="D4370" s="1" t="s">
        <v>216</v>
      </c>
      <c r="E4370" t="s">
        <v>49</v>
      </c>
      <c r="F4370" t="s">
        <v>49</v>
      </c>
      <c r="G4370" t="s">
        <v>49</v>
      </c>
      <c r="H4370" t="s">
        <v>49</v>
      </c>
      <c r="I4370" t="s">
        <v>49</v>
      </c>
      <c r="J4370" t="s">
        <v>49</v>
      </c>
      <c r="K4370" t="s">
        <v>49</v>
      </c>
      <c r="L4370" t="s">
        <v>49</v>
      </c>
      <c r="M4370" t="s">
        <v>49</v>
      </c>
      <c r="N4370" t="s">
        <v>49</v>
      </c>
      <c r="O4370" t="s">
        <v>49</v>
      </c>
      <c r="P4370" t="s">
        <v>49</v>
      </c>
      <c r="Q4370" t="s">
        <v>49</v>
      </c>
      <c r="R4370" t="s">
        <v>49</v>
      </c>
      <c r="S4370" t="s">
        <v>49</v>
      </c>
      <c r="T4370" t="s">
        <v>49</v>
      </c>
      <c r="U4370" t="s">
        <v>49</v>
      </c>
      <c r="V4370" t="s">
        <v>49</v>
      </c>
      <c r="W4370" t="s">
        <v>49</v>
      </c>
      <c r="X4370" t="s">
        <v>49</v>
      </c>
      <c r="Y4370" t="s">
        <v>49</v>
      </c>
      <c r="Z4370" t="s">
        <v>49</v>
      </c>
      <c r="AA4370" t="s">
        <v>49</v>
      </c>
      <c r="AB4370" t="s">
        <v>49</v>
      </c>
      <c r="AC4370" t="s">
        <v>49</v>
      </c>
      <c r="AD4370">
        <v>2.5</v>
      </c>
      <c r="AE4370">
        <v>2.5</v>
      </c>
      <c r="AF4370">
        <v>2.5</v>
      </c>
      <c r="AG4370">
        <v>2.5</v>
      </c>
      <c r="AH4370">
        <v>2.5</v>
      </c>
      <c r="AI4370">
        <v>2.5</v>
      </c>
      <c r="AJ4370">
        <v>2.5</v>
      </c>
      <c r="AK4370">
        <v>2.5</v>
      </c>
      <c r="AL4370">
        <v>2.5</v>
      </c>
      <c r="AM4370">
        <v>2.5</v>
      </c>
    </row>
    <row r="4371" spans="1:39" customFormat="1" hidden="1" x14ac:dyDescent="0.2">
      <c r="A4371" t="s">
        <v>321</v>
      </c>
      <c r="B4371" s="1" t="s">
        <v>43</v>
      </c>
      <c r="C4371" t="s">
        <v>118</v>
      </c>
      <c r="D4371" s="1" t="s">
        <v>580</v>
      </c>
      <c r="E4371" t="s">
        <v>49</v>
      </c>
      <c r="F4371" t="s">
        <v>49</v>
      </c>
      <c r="G4371" t="s">
        <v>49</v>
      </c>
      <c r="H4371" t="s">
        <v>49</v>
      </c>
      <c r="I4371" t="s">
        <v>49</v>
      </c>
      <c r="J4371" t="s">
        <v>49</v>
      </c>
      <c r="K4371" t="s">
        <v>49</v>
      </c>
      <c r="L4371" t="s">
        <v>49</v>
      </c>
      <c r="M4371" t="s">
        <v>49</v>
      </c>
      <c r="N4371" t="s">
        <v>49</v>
      </c>
      <c r="O4371" t="s">
        <v>49</v>
      </c>
      <c r="P4371" t="s">
        <v>49</v>
      </c>
      <c r="Q4371" t="s">
        <v>49</v>
      </c>
      <c r="R4371" t="s">
        <v>49</v>
      </c>
      <c r="S4371" t="s">
        <v>49</v>
      </c>
      <c r="T4371" t="s">
        <v>49</v>
      </c>
      <c r="U4371" t="s">
        <v>49</v>
      </c>
      <c r="V4371" t="s">
        <v>49</v>
      </c>
      <c r="W4371" t="s">
        <v>49</v>
      </c>
      <c r="X4371" t="s">
        <v>49</v>
      </c>
      <c r="Y4371" t="s">
        <v>49</v>
      </c>
      <c r="Z4371" t="s">
        <v>49</v>
      </c>
      <c r="AA4371" t="s">
        <v>49</v>
      </c>
      <c r="AB4371" t="s">
        <v>49</v>
      </c>
      <c r="AC4371" t="s">
        <v>49</v>
      </c>
      <c r="AD4371">
        <v>4</v>
      </c>
      <c r="AE4371">
        <v>4</v>
      </c>
      <c r="AF4371">
        <v>4</v>
      </c>
      <c r="AG4371">
        <v>4</v>
      </c>
      <c r="AH4371">
        <v>4</v>
      </c>
      <c r="AI4371">
        <v>4</v>
      </c>
      <c r="AJ4371">
        <v>4</v>
      </c>
      <c r="AK4371">
        <v>4</v>
      </c>
      <c r="AL4371">
        <v>3.5</v>
      </c>
      <c r="AM4371">
        <v>3.5</v>
      </c>
    </row>
    <row r="4372" spans="1:39" customFormat="1" hidden="1" x14ac:dyDescent="0.2">
      <c r="A4372" t="s">
        <v>321</v>
      </c>
      <c r="B4372" s="1" t="s">
        <v>43</v>
      </c>
      <c r="C4372" t="s">
        <v>508</v>
      </c>
      <c r="D4372" s="1" t="s">
        <v>500</v>
      </c>
      <c r="E4372" t="s">
        <v>49</v>
      </c>
      <c r="F4372" t="s">
        <v>49</v>
      </c>
      <c r="G4372" t="s">
        <v>49</v>
      </c>
      <c r="H4372" t="s">
        <v>49</v>
      </c>
      <c r="I4372" t="s">
        <v>49</v>
      </c>
      <c r="J4372" t="s">
        <v>49</v>
      </c>
      <c r="K4372" t="s">
        <v>49</v>
      </c>
      <c r="L4372" t="s">
        <v>49</v>
      </c>
      <c r="M4372" t="s">
        <v>49</v>
      </c>
      <c r="N4372" t="s">
        <v>49</v>
      </c>
      <c r="O4372" t="s">
        <v>49</v>
      </c>
      <c r="P4372" t="s">
        <v>49</v>
      </c>
      <c r="Q4372" t="s">
        <v>49</v>
      </c>
      <c r="R4372" t="s">
        <v>49</v>
      </c>
      <c r="S4372" t="s">
        <v>49</v>
      </c>
      <c r="T4372" t="s">
        <v>49</v>
      </c>
      <c r="U4372" t="s">
        <v>49</v>
      </c>
      <c r="V4372" t="s">
        <v>49</v>
      </c>
      <c r="W4372" t="s">
        <v>49</v>
      </c>
      <c r="X4372" t="s">
        <v>49</v>
      </c>
      <c r="Y4372" t="s">
        <v>49</v>
      </c>
      <c r="Z4372" t="s">
        <v>49</v>
      </c>
      <c r="AA4372" t="s">
        <v>49</v>
      </c>
      <c r="AB4372" t="s">
        <v>49</v>
      </c>
      <c r="AC4372" t="s">
        <v>49</v>
      </c>
      <c r="AD4372">
        <v>3.5</v>
      </c>
      <c r="AE4372">
        <v>3.5</v>
      </c>
      <c r="AF4372">
        <v>3.5</v>
      </c>
      <c r="AG4372">
        <v>3.5</v>
      </c>
      <c r="AH4372">
        <v>3.5</v>
      </c>
      <c r="AI4372">
        <v>3.5</v>
      </c>
      <c r="AJ4372">
        <v>3.5</v>
      </c>
      <c r="AK4372">
        <v>3.5</v>
      </c>
      <c r="AL4372">
        <v>2</v>
      </c>
      <c r="AM4372">
        <v>1.5</v>
      </c>
    </row>
    <row r="4373" spans="1:39" customFormat="1" hidden="1" x14ac:dyDescent="0.2">
      <c r="A4373" t="s">
        <v>321</v>
      </c>
      <c r="B4373" s="1" t="s">
        <v>43</v>
      </c>
      <c r="C4373" t="s">
        <v>528</v>
      </c>
      <c r="D4373" s="1" t="s">
        <v>397</v>
      </c>
      <c r="E4373" t="s">
        <v>49</v>
      </c>
      <c r="F4373" t="s">
        <v>49</v>
      </c>
      <c r="G4373" t="s">
        <v>49</v>
      </c>
      <c r="H4373" t="s">
        <v>49</v>
      </c>
      <c r="I4373" t="s">
        <v>49</v>
      </c>
      <c r="J4373" t="s">
        <v>49</v>
      </c>
      <c r="K4373" t="s">
        <v>49</v>
      </c>
      <c r="L4373" t="s">
        <v>49</v>
      </c>
      <c r="M4373" t="s">
        <v>49</v>
      </c>
      <c r="N4373" t="s">
        <v>49</v>
      </c>
      <c r="O4373" t="s">
        <v>49</v>
      </c>
      <c r="P4373" t="s">
        <v>49</v>
      </c>
      <c r="Q4373" t="s">
        <v>49</v>
      </c>
      <c r="R4373" t="s">
        <v>49</v>
      </c>
      <c r="S4373" t="s">
        <v>49</v>
      </c>
      <c r="T4373" t="s">
        <v>49</v>
      </c>
      <c r="U4373" t="s">
        <v>49</v>
      </c>
      <c r="V4373" t="s">
        <v>49</v>
      </c>
      <c r="W4373" t="s">
        <v>49</v>
      </c>
      <c r="X4373" t="s">
        <v>49</v>
      </c>
      <c r="Y4373" t="s">
        <v>49</v>
      </c>
      <c r="Z4373" t="s">
        <v>49</v>
      </c>
      <c r="AA4373" t="s">
        <v>49</v>
      </c>
      <c r="AB4373" t="s">
        <v>49</v>
      </c>
      <c r="AC4373" t="s">
        <v>49</v>
      </c>
      <c r="AD4373">
        <v>2.5</v>
      </c>
      <c r="AE4373">
        <v>2.5</v>
      </c>
      <c r="AF4373">
        <v>2.5</v>
      </c>
      <c r="AG4373">
        <v>2.5</v>
      </c>
      <c r="AH4373">
        <v>2.5</v>
      </c>
      <c r="AI4373">
        <v>3</v>
      </c>
      <c r="AJ4373">
        <v>3</v>
      </c>
      <c r="AK4373">
        <v>2.5</v>
      </c>
      <c r="AL4373">
        <v>1.5</v>
      </c>
      <c r="AM4373">
        <v>1.5</v>
      </c>
    </row>
    <row r="4374" spans="1:39" customFormat="1" hidden="1" x14ac:dyDescent="0.2">
      <c r="A4374" t="s">
        <v>321</v>
      </c>
      <c r="B4374" s="1" t="s">
        <v>43</v>
      </c>
      <c r="C4374" t="s">
        <v>521</v>
      </c>
      <c r="D4374" s="1" t="s">
        <v>111</v>
      </c>
      <c r="E4374" t="s">
        <v>49</v>
      </c>
      <c r="F4374" t="s">
        <v>49</v>
      </c>
      <c r="G4374" t="s">
        <v>49</v>
      </c>
      <c r="H4374" t="s">
        <v>49</v>
      </c>
      <c r="I4374" t="s">
        <v>49</v>
      </c>
      <c r="J4374" t="s">
        <v>49</v>
      </c>
      <c r="K4374" t="s">
        <v>49</v>
      </c>
      <c r="L4374" t="s">
        <v>49</v>
      </c>
      <c r="M4374" t="s">
        <v>49</v>
      </c>
      <c r="N4374" t="s">
        <v>49</v>
      </c>
      <c r="O4374" t="s">
        <v>49</v>
      </c>
      <c r="P4374" t="s">
        <v>49</v>
      </c>
      <c r="Q4374" t="s">
        <v>49</v>
      </c>
      <c r="R4374" t="s">
        <v>49</v>
      </c>
      <c r="S4374" t="s">
        <v>49</v>
      </c>
      <c r="T4374" t="s">
        <v>49</v>
      </c>
      <c r="U4374" t="s">
        <v>49</v>
      </c>
      <c r="V4374" t="s">
        <v>49</v>
      </c>
      <c r="W4374" t="s">
        <v>49</v>
      </c>
      <c r="X4374" t="s">
        <v>49</v>
      </c>
      <c r="Y4374" t="s">
        <v>49</v>
      </c>
      <c r="Z4374" t="s">
        <v>49</v>
      </c>
      <c r="AA4374" t="s">
        <v>49</v>
      </c>
      <c r="AB4374" t="s">
        <v>49</v>
      </c>
      <c r="AC4374" t="s">
        <v>49</v>
      </c>
      <c r="AD4374">
        <v>3.5</v>
      </c>
      <c r="AE4374">
        <v>3.5</v>
      </c>
      <c r="AF4374">
        <v>3.5</v>
      </c>
      <c r="AG4374">
        <v>3.5</v>
      </c>
      <c r="AH4374">
        <v>3.5</v>
      </c>
      <c r="AI4374">
        <v>3.5</v>
      </c>
      <c r="AJ4374">
        <v>3.5</v>
      </c>
      <c r="AK4374">
        <v>3.5</v>
      </c>
      <c r="AL4374">
        <v>2</v>
      </c>
      <c r="AM4374">
        <v>1.5</v>
      </c>
    </row>
    <row r="4375" spans="1:39" customFormat="1" hidden="1" x14ac:dyDescent="0.2">
      <c r="A4375" t="s">
        <v>321</v>
      </c>
      <c r="B4375" s="1" t="s">
        <v>43</v>
      </c>
      <c r="C4375" t="s">
        <v>50</v>
      </c>
      <c r="D4375" s="1" t="s">
        <v>569</v>
      </c>
      <c r="E4375">
        <v>-12.632238871487401</v>
      </c>
      <c r="F4375">
        <v>-4.0598962083522814</v>
      </c>
      <c r="G4375">
        <v>-21.180401950568033</v>
      </c>
      <c r="H4375">
        <v>-12.512865191850889</v>
      </c>
      <c r="I4375">
        <v>-5.162519783860211</v>
      </c>
      <c r="J4375">
        <v>-8.1081161073314458</v>
      </c>
      <c r="K4375">
        <v>-3.3989059614863142</v>
      </c>
      <c r="L4375">
        <v>-5.2970892586560607</v>
      </c>
      <c r="M4375">
        <v>-4.8586407269671881</v>
      </c>
      <c r="N4375">
        <v>-7.3145045867146967</v>
      </c>
      <c r="O4375">
        <v>-10.713409532514886</v>
      </c>
      <c r="P4375">
        <v>-4.9946268867798622</v>
      </c>
      <c r="Q4375">
        <v>-3.0677674301013509</v>
      </c>
      <c r="R4375">
        <v>-2.4434995705224445</v>
      </c>
      <c r="S4375">
        <v>1.5641793755660442</v>
      </c>
      <c r="T4375">
        <v>-0.24619534673287921</v>
      </c>
      <c r="U4375">
        <v>1.1741204241716148</v>
      </c>
      <c r="V4375">
        <v>5.4948877268350875</v>
      </c>
      <c r="W4375">
        <v>6.6921031635748651</v>
      </c>
      <c r="X4375">
        <v>8.8559089142254024</v>
      </c>
      <c r="Y4375">
        <v>5.4187967371599477</v>
      </c>
      <c r="Z4375">
        <v>3.3474931272425965</v>
      </c>
      <c r="AA4375">
        <v>4.1648707335047908</v>
      </c>
      <c r="AB4375">
        <v>-2.8846316744316116</v>
      </c>
      <c r="AC4375">
        <v>-2.1599370960383806</v>
      </c>
      <c r="AD4375">
        <v>-0.64151959707636586</v>
      </c>
      <c r="AE4375">
        <v>-3.9223940707575822</v>
      </c>
      <c r="AF4375">
        <v>-4.9315749344880846</v>
      </c>
      <c r="AG4375">
        <v>-3.1829366043811458</v>
      </c>
      <c r="AH4375">
        <v>-8.0013648304104699</v>
      </c>
      <c r="AI4375">
        <v>-3.8143853063008661</v>
      </c>
      <c r="AJ4375">
        <v>9.8577417889471136E-2</v>
      </c>
      <c r="AK4375" t="s">
        <v>49</v>
      </c>
      <c r="AL4375" t="s">
        <v>49</v>
      </c>
      <c r="AM4375" t="s">
        <v>49</v>
      </c>
    </row>
    <row r="4376" spans="1:39" customFormat="1" hidden="1" x14ac:dyDescent="0.2">
      <c r="A4376" t="s">
        <v>321</v>
      </c>
      <c r="B4376" s="1" t="s">
        <v>43</v>
      </c>
      <c r="C4376" t="s">
        <v>229</v>
      </c>
      <c r="D4376" s="1" t="s">
        <v>536</v>
      </c>
      <c r="E4376">
        <v>1.5</v>
      </c>
      <c r="F4376">
        <v>1.5</v>
      </c>
      <c r="G4376">
        <v>5.875</v>
      </c>
      <c r="H4376">
        <v>9</v>
      </c>
      <c r="I4376">
        <v>9</v>
      </c>
      <c r="J4376">
        <v>9</v>
      </c>
      <c r="K4376">
        <v>9</v>
      </c>
      <c r="L4376">
        <v>9.75</v>
      </c>
      <c r="M4376">
        <v>12.5</v>
      </c>
      <c r="N4376">
        <v>12.5</v>
      </c>
      <c r="O4376">
        <v>12.5</v>
      </c>
      <c r="P4376">
        <v>11</v>
      </c>
      <c r="Q4376">
        <v>9.75</v>
      </c>
      <c r="R4376">
        <v>9.5</v>
      </c>
      <c r="S4376">
        <v>9.5</v>
      </c>
      <c r="T4376">
        <v>9.5</v>
      </c>
      <c r="U4376">
        <v>9.5</v>
      </c>
      <c r="V4376">
        <v>9.5</v>
      </c>
      <c r="W4376">
        <v>11.375</v>
      </c>
      <c r="X4376">
        <v>12</v>
      </c>
      <c r="Y4376">
        <v>12</v>
      </c>
      <c r="Z4376">
        <v>12</v>
      </c>
      <c r="AA4376">
        <v>12</v>
      </c>
      <c r="AB4376">
        <v>11.3333333333333</v>
      </c>
      <c r="AC4376">
        <v>8</v>
      </c>
      <c r="AD4376">
        <v>8</v>
      </c>
      <c r="AE4376">
        <v>8</v>
      </c>
      <c r="AF4376">
        <v>8</v>
      </c>
      <c r="AG4376">
        <v>8</v>
      </c>
      <c r="AH4376">
        <v>8</v>
      </c>
      <c r="AI4376">
        <v>8</v>
      </c>
      <c r="AJ4376">
        <v>8</v>
      </c>
      <c r="AK4376">
        <v>5.8333333333333304</v>
      </c>
      <c r="AL4376" t="s">
        <v>49</v>
      </c>
      <c r="AM4376" t="s">
        <v>49</v>
      </c>
    </row>
    <row r="4377" spans="1:39" customFormat="1" hidden="1" x14ac:dyDescent="0.2">
      <c r="A4377" t="s">
        <v>321</v>
      </c>
      <c r="B4377" s="1" t="s">
        <v>43</v>
      </c>
      <c r="C4377" t="s">
        <v>522</v>
      </c>
      <c r="D4377" s="1" t="s">
        <v>468</v>
      </c>
      <c r="E4377" t="s">
        <v>49</v>
      </c>
      <c r="F4377" t="s">
        <v>49</v>
      </c>
      <c r="G4377" t="s">
        <v>49</v>
      </c>
      <c r="H4377" t="s">
        <v>49</v>
      </c>
      <c r="I4377" t="s">
        <v>49</v>
      </c>
      <c r="J4377" t="s">
        <v>49</v>
      </c>
      <c r="K4377" t="s">
        <v>49</v>
      </c>
      <c r="L4377" t="s">
        <v>49</v>
      </c>
      <c r="M4377" t="s">
        <v>49</v>
      </c>
      <c r="N4377" t="s">
        <v>49</v>
      </c>
      <c r="O4377" t="s">
        <v>49</v>
      </c>
      <c r="P4377" t="s">
        <v>49</v>
      </c>
      <c r="Q4377" t="s">
        <v>49</v>
      </c>
      <c r="R4377" t="s">
        <v>49</v>
      </c>
      <c r="S4377" t="s">
        <v>49</v>
      </c>
      <c r="T4377" t="s">
        <v>49</v>
      </c>
      <c r="U4377" t="s">
        <v>49</v>
      </c>
      <c r="V4377" t="s">
        <v>49</v>
      </c>
      <c r="W4377" t="s">
        <v>49</v>
      </c>
      <c r="X4377" t="s">
        <v>49</v>
      </c>
      <c r="Y4377" t="s">
        <v>49</v>
      </c>
      <c r="Z4377" t="s">
        <v>49</v>
      </c>
      <c r="AA4377" t="s">
        <v>49</v>
      </c>
      <c r="AB4377" t="s">
        <v>49</v>
      </c>
      <c r="AC4377" t="s">
        <v>49</v>
      </c>
      <c r="AD4377">
        <v>0</v>
      </c>
      <c r="AE4377">
        <v>0</v>
      </c>
      <c r="AF4377">
        <v>0</v>
      </c>
      <c r="AG4377">
        <v>0</v>
      </c>
      <c r="AH4377">
        <v>0</v>
      </c>
      <c r="AI4377">
        <v>0</v>
      </c>
      <c r="AJ4377">
        <v>0</v>
      </c>
      <c r="AK4377" t="s">
        <v>49</v>
      </c>
      <c r="AL4377" t="s">
        <v>49</v>
      </c>
      <c r="AM4377" t="s">
        <v>49</v>
      </c>
    </row>
    <row r="4378" spans="1:39" customFormat="1" hidden="1" x14ac:dyDescent="0.2">
      <c r="A4378" t="s">
        <v>321</v>
      </c>
      <c r="B4378" s="1" t="s">
        <v>43</v>
      </c>
      <c r="C4378" t="s">
        <v>28</v>
      </c>
      <c r="D4378" s="1" t="s">
        <v>553</v>
      </c>
      <c r="E4378">
        <v>3.8650206488935148</v>
      </c>
      <c r="F4378">
        <v>3.2472410782287806</v>
      </c>
      <c r="G4378">
        <v>5.2117187817787389</v>
      </c>
      <c r="H4378">
        <v>7.4563726332408153</v>
      </c>
      <c r="I4378">
        <v>8.8848137688214806</v>
      </c>
      <c r="J4378">
        <v>7.6419424538071361</v>
      </c>
      <c r="K4378">
        <v>6.8020086069436516</v>
      </c>
      <c r="L4378">
        <v>8.5100265604804282</v>
      </c>
      <c r="M4378">
        <v>10.846497015484257</v>
      </c>
      <c r="N4378">
        <v>12.087016979956463</v>
      </c>
      <c r="O4378">
        <v>11.441487422530077</v>
      </c>
      <c r="P4378">
        <v>9.3348168046280939</v>
      </c>
      <c r="Q4378">
        <v>10.244626219085704</v>
      </c>
      <c r="R4378">
        <v>12.797767627760464</v>
      </c>
      <c r="S4378">
        <v>12.686752207546096</v>
      </c>
      <c r="T4378">
        <v>4.7376863765036132</v>
      </c>
      <c r="U4378">
        <v>5.1246447517715819</v>
      </c>
      <c r="V4378">
        <v>5.356268817461622</v>
      </c>
      <c r="W4378">
        <v>4.4846650064610527</v>
      </c>
      <c r="X4378">
        <v>3.9760609843464003</v>
      </c>
      <c r="Y4378">
        <v>3.4712246586444349</v>
      </c>
      <c r="Z4378">
        <v>3.7285310627384383</v>
      </c>
      <c r="AA4378">
        <v>5.1476022984627665</v>
      </c>
      <c r="AB4378">
        <v>7.2586295132472891</v>
      </c>
      <c r="AC4378">
        <v>9.7827468415375236</v>
      </c>
      <c r="AD4378">
        <v>13.631883336243838</v>
      </c>
      <c r="AE4378">
        <v>16.476874892613797</v>
      </c>
      <c r="AF4378">
        <v>19.093081794276156</v>
      </c>
      <c r="AG4378">
        <v>23.629694147484869</v>
      </c>
      <c r="AH4378">
        <v>26.529312272167239</v>
      </c>
      <c r="AI4378">
        <v>28.315158610941189</v>
      </c>
      <c r="AJ4378">
        <v>28.504257406257871</v>
      </c>
      <c r="AK4378">
        <v>27.734518020974345</v>
      </c>
      <c r="AL4378" t="s">
        <v>49</v>
      </c>
      <c r="AM4378" t="s">
        <v>49</v>
      </c>
    </row>
    <row r="4379" spans="1:39" customFormat="1" hidden="1" x14ac:dyDescent="0.2">
      <c r="A4379" t="s">
        <v>321</v>
      </c>
      <c r="B4379" s="1" t="s">
        <v>43</v>
      </c>
      <c r="C4379" t="s">
        <v>342</v>
      </c>
      <c r="D4379" s="1" t="s">
        <v>491</v>
      </c>
      <c r="E4379" t="s">
        <v>49</v>
      </c>
      <c r="F4379" t="s">
        <v>49</v>
      </c>
      <c r="G4379" t="s">
        <v>49</v>
      </c>
      <c r="H4379" t="s">
        <v>49</v>
      </c>
      <c r="I4379" t="s">
        <v>49</v>
      </c>
      <c r="J4379" t="s">
        <v>49</v>
      </c>
      <c r="K4379" t="s">
        <v>49</v>
      </c>
      <c r="L4379" t="s">
        <v>49</v>
      </c>
      <c r="M4379" t="s">
        <v>49</v>
      </c>
      <c r="N4379" t="s">
        <v>49</v>
      </c>
      <c r="O4379" t="s">
        <v>49</v>
      </c>
      <c r="P4379" t="s">
        <v>49</v>
      </c>
      <c r="Q4379" t="s">
        <v>49</v>
      </c>
      <c r="R4379" t="s">
        <v>49</v>
      </c>
      <c r="S4379" t="s">
        <v>49</v>
      </c>
      <c r="T4379" t="s">
        <v>49</v>
      </c>
      <c r="U4379" t="s">
        <v>49</v>
      </c>
      <c r="V4379" t="s">
        <v>49</v>
      </c>
      <c r="W4379" t="s">
        <v>49</v>
      </c>
      <c r="X4379" t="s">
        <v>49</v>
      </c>
      <c r="Y4379" t="s">
        <v>49</v>
      </c>
      <c r="Z4379" t="s">
        <v>49</v>
      </c>
      <c r="AA4379" t="s">
        <v>49</v>
      </c>
      <c r="AB4379" t="s">
        <v>49</v>
      </c>
      <c r="AC4379" t="s">
        <v>49</v>
      </c>
      <c r="AD4379" t="s">
        <v>49</v>
      </c>
      <c r="AE4379" t="s">
        <v>49</v>
      </c>
      <c r="AF4379">
        <v>42.121209999999998</v>
      </c>
      <c r="AG4379">
        <v>42.671390000000002</v>
      </c>
      <c r="AH4379">
        <v>42.974820000000001</v>
      </c>
      <c r="AI4379">
        <v>43.483800000000002</v>
      </c>
      <c r="AJ4379">
        <v>46.827750000000002</v>
      </c>
      <c r="AK4379" t="s">
        <v>49</v>
      </c>
      <c r="AL4379" t="s">
        <v>49</v>
      </c>
      <c r="AM4379" t="s">
        <v>49</v>
      </c>
    </row>
    <row r="4380" spans="1:39" customFormat="1" hidden="1" x14ac:dyDescent="0.2">
      <c r="A4380" t="s">
        <v>321</v>
      </c>
      <c r="B4380" s="1" t="s">
        <v>43</v>
      </c>
      <c r="C4380" t="s">
        <v>207</v>
      </c>
      <c r="D4380" s="1" t="s">
        <v>110</v>
      </c>
      <c r="E4380" t="s">
        <v>49</v>
      </c>
      <c r="F4380" t="s">
        <v>49</v>
      </c>
      <c r="G4380" t="s">
        <v>49</v>
      </c>
      <c r="H4380" t="s">
        <v>49</v>
      </c>
      <c r="I4380" t="s">
        <v>49</v>
      </c>
      <c r="J4380" t="s">
        <v>49</v>
      </c>
      <c r="K4380" t="s">
        <v>49</v>
      </c>
      <c r="L4380" t="s">
        <v>49</v>
      </c>
      <c r="M4380" t="s">
        <v>49</v>
      </c>
      <c r="N4380" t="s">
        <v>49</v>
      </c>
      <c r="O4380" t="s">
        <v>49</v>
      </c>
      <c r="P4380" t="s">
        <v>49</v>
      </c>
      <c r="Q4380" t="s">
        <v>49</v>
      </c>
      <c r="R4380" t="s">
        <v>49</v>
      </c>
      <c r="S4380" t="s">
        <v>49</v>
      </c>
      <c r="T4380" t="s">
        <v>49</v>
      </c>
      <c r="U4380" t="s">
        <v>49</v>
      </c>
      <c r="V4380" t="s">
        <v>49</v>
      </c>
      <c r="W4380" t="s">
        <v>49</v>
      </c>
      <c r="X4380" t="s">
        <v>49</v>
      </c>
      <c r="Y4380" t="s">
        <v>49</v>
      </c>
      <c r="Z4380" t="s">
        <v>49</v>
      </c>
      <c r="AA4380" t="s">
        <v>49</v>
      </c>
      <c r="AB4380" t="s">
        <v>49</v>
      </c>
      <c r="AC4380" t="s">
        <v>49</v>
      </c>
      <c r="AD4380" t="s">
        <v>49</v>
      </c>
      <c r="AE4380" t="s">
        <v>49</v>
      </c>
      <c r="AF4380" t="s">
        <v>49</v>
      </c>
      <c r="AG4380" t="s">
        <v>49</v>
      </c>
      <c r="AH4380" t="s">
        <v>49</v>
      </c>
      <c r="AI4380" t="s">
        <v>49</v>
      </c>
      <c r="AJ4380">
        <v>9.3465299606323207</v>
      </c>
      <c r="AK4380" t="s">
        <v>49</v>
      </c>
      <c r="AL4380" t="s">
        <v>49</v>
      </c>
      <c r="AM4380" t="s">
        <v>49</v>
      </c>
    </row>
    <row r="4381" spans="1:39" customFormat="1" hidden="1" x14ac:dyDescent="0.2">
      <c r="A4381" t="s">
        <v>321</v>
      </c>
      <c r="B4381" s="1" t="s">
        <v>43</v>
      </c>
      <c r="C4381" t="s">
        <v>40</v>
      </c>
      <c r="D4381" s="1" t="s">
        <v>286</v>
      </c>
      <c r="E4381" t="s">
        <v>49</v>
      </c>
      <c r="F4381" t="s">
        <v>49</v>
      </c>
      <c r="G4381" t="s">
        <v>49</v>
      </c>
      <c r="H4381" t="s">
        <v>49</v>
      </c>
      <c r="I4381" t="s">
        <v>49</v>
      </c>
      <c r="J4381" t="s">
        <v>49</v>
      </c>
      <c r="K4381" t="s">
        <v>49</v>
      </c>
      <c r="L4381" t="s">
        <v>49</v>
      </c>
      <c r="M4381" t="s">
        <v>49</v>
      </c>
      <c r="N4381" t="s">
        <v>49</v>
      </c>
      <c r="O4381" t="s">
        <v>49</v>
      </c>
      <c r="P4381" t="s">
        <v>49</v>
      </c>
      <c r="Q4381" t="s">
        <v>49</v>
      </c>
      <c r="R4381" t="s">
        <v>49</v>
      </c>
      <c r="S4381" t="s">
        <v>49</v>
      </c>
      <c r="T4381" t="s">
        <v>49</v>
      </c>
      <c r="U4381" t="s">
        <v>49</v>
      </c>
      <c r="V4381" t="s">
        <v>49</v>
      </c>
      <c r="W4381" t="s">
        <v>49</v>
      </c>
      <c r="X4381" t="s">
        <v>49</v>
      </c>
      <c r="Y4381" t="s">
        <v>49</v>
      </c>
      <c r="Z4381" t="s">
        <v>49</v>
      </c>
      <c r="AA4381" t="s">
        <v>49</v>
      </c>
      <c r="AB4381" t="s">
        <v>49</v>
      </c>
      <c r="AC4381" t="s">
        <v>49</v>
      </c>
      <c r="AD4381" t="s">
        <v>49</v>
      </c>
      <c r="AE4381" t="s">
        <v>49</v>
      </c>
      <c r="AF4381" t="s">
        <v>49</v>
      </c>
      <c r="AG4381" t="s">
        <v>49</v>
      </c>
      <c r="AH4381" t="s">
        <v>49</v>
      </c>
      <c r="AI4381" t="s">
        <v>49</v>
      </c>
      <c r="AJ4381">
        <v>0.260670006275177</v>
      </c>
      <c r="AK4381" t="s">
        <v>49</v>
      </c>
      <c r="AL4381" t="s">
        <v>49</v>
      </c>
      <c r="AM4381" t="s">
        <v>49</v>
      </c>
    </row>
    <row r="4382" spans="1:39" customFormat="1" hidden="1" x14ac:dyDescent="0.2">
      <c r="A4382" t="s">
        <v>321</v>
      </c>
      <c r="B4382" s="1" t="s">
        <v>43</v>
      </c>
      <c r="C4382" t="s">
        <v>445</v>
      </c>
      <c r="D4382" s="1" t="s">
        <v>307</v>
      </c>
      <c r="E4382" t="s">
        <v>49</v>
      </c>
      <c r="F4382" t="s">
        <v>49</v>
      </c>
      <c r="G4382" t="s">
        <v>49</v>
      </c>
      <c r="H4382">
        <v>2.1905709999999998</v>
      </c>
      <c r="I4382">
        <v>2.1978559999999998</v>
      </c>
      <c r="J4382">
        <v>2.2061190000000002</v>
      </c>
      <c r="K4382">
        <v>2.2170679999999998</v>
      </c>
      <c r="L4382">
        <v>2.2302599999999999</v>
      </c>
      <c r="M4382">
        <v>2.2445270000000002</v>
      </c>
      <c r="N4382">
        <v>2.2592140000000001</v>
      </c>
      <c r="O4382">
        <v>2.273425</v>
      </c>
      <c r="P4382">
        <v>2.2932329999999999</v>
      </c>
      <c r="Q4382">
        <v>2.320503</v>
      </c>
      <c r="R4382">
        <v>2.3543949999999998</v>
      </c>
      <c r="S4382">
        <v>2.3891369999999998</v>
      </c>
      <c r="T4382">
        <v>2.426558</v>
      </c>
      <c r="U4382">
        <v>2.466278</v>
      </c>
      <c r="V4382">
        <v>2.5068990000000002</v>
      </c>
      <c r="W4382">
        <v>2.5477669999999999</v>
      </c>
      <c r="X4382">
        <v>2.5866030000000002</v>
      </c>
      <c r="Y4382">
        <v>2.6214650000000002</v>
      </c>
      <c r="Z4382">
        <v>2.653416</v>
      </c>
      <c r="AA4382">
        <v>2.7407819999999998</v>
      </c>
      <c r="AB4382">
        <v>2.7726579999999998</v>
      </c>
      <c r="AC4382">
        <v>2.8313229999999998</v>
      </c>
      <c r="AD4382">
        <v>2.8899020000000002</v>
      </c>
      <c r="AE4382">
        <v>2.9445770000000002</v>
      </c>
      <c r="AF4382">
        <v>2.938259</v>
      </c>
      <c r="AG4382">
        <v>2.9378229999999999</v>
      </c>
      <c r="AH4382">
        <v>2.9412850000000001</v>
      </c>
      <c r="AI4382">
        <v>4.3010599999999997</v>
      </c>
      <c r="AJ4382">
        <v>2.4977459999999998</v>
      </c>
      <c r="AK4382">
        <v>2.3772479999999998</v>
      </c>
      <c r="AL4382" t="s">
        <v>49</v>
      </c>
      <c r="AM4382" t="s">
        <v>49</v>
      </c>
    </row>
    <row r="4383" spans="1:39" customFormat="1" hidden="1" x14ac:dyDescent="0.2">
      <c r="A4383" t="s">
        <v>321</v>
      </c>
      <c r="B4383" s="1" t="s">
        <v>43</v>
      </c>
      <c r="C4383" t="s">
        <v>394</v>
      </c>
      <c r="D4383" s="1" t="s">
        <v>281</v>
      </c>
      <c r="E4383" t="s">
        <v>49</v>
      </c>
      <c r="F4383" t="s">
        <v>49</v>
      </c>
      <c r="G4383" t="s">
        <v>49</v>
      </c>
      <c r="H4383" t="s">
        <v>49</v>
      </c>
      <c r="I4383" t="s">
        <v>49</v>
      </c>
      <c r="J4383" t="s">
        <v>49</v>
      </c>
      <c r="K4383" t="s">
        <v>49</v>
      </c>
      <c r="L4383">
        <v>41.231310000000001</v>
      </c>
      <c r="M4383" t="s">
        <v>49</v>
      </c>
      <c r="N4383" t="s">
        <v>49</v>
      </c>
      <c r="O4383" t="s">
        <v>49</v>
      </c>
      <c r="P4383" t="s">
        <v>49</v>
      </c>
      <c r="Q4383" t="s">
        <v>49</v>
      </c>
      <c r="R4383" t="s">
        <v>49</v>
      </c>
      <c r="S4383" t="s">
        <v>49</v>
      </c>
      <c r="T4383" t="s">
        <v>49</v>
      </c>
      <c r="U4383" t="s">
        <v>49</v>
      </c>
      <c r="V4383" t="s">
        <v>49</v>
      </c>
      <c r="W4383" t="s">
        <v>49</v>
      </c>
      <c r="X4383" t="s">
        <v>49</v>
      </c>
      <c r="Y4383" t="s">
        <v>49</v>
      </c>
      <c r="Z4383" t="s">
        <v>49</v>
      </c>
      <c r="AA4383" t="s">
        <v>49</v>
      </c>
      <c r="AB4383">
        <v>50.488160000000001</v>
      </c>
      <c r="AC4383" t="s">
        <v>49</v>
      </c>
      <c r="AD4383" t="s">
        <v>49</v>
      </c>
      <c r="AE4383" t="s">
        <v>49</v>
      </c>
      <c r="AF4383" t="s">
        <v>49</v>
      </c>
      <c r="AG4383" t="s">
        <v>49</v>
      </c>
      <c r="AH4383">
        <v>35.978230000000003</v>
      </c>
      <c r="AI4383">
        <v>39.330329999999996</v>
      </c>
      <c r="AJ4383">
        <v>36.328659999999999</v>
      </c>
      <c r="AK4383" t="s">
        <v>49</v>
      </c>
      <c r="AL4383" t="s">
        <v>49</v>
      </c>
      <c r="AM4383" t="s">
        <v>49</v>
      </c>
    </row>
    <row r="4384" spans="1:39" customFormat="1" hidden="1" x14ac:dyDescent="0.2">
      <c r="A4384" t="s">
        <v>321</v>
      </c>
      <c r="B4384" s="1" t="s">
        <v>43</v>
      </c>
      <c r="C4384" t="s">
        <v>163</v>
      </c>
      <c r="D4384" s="1" t="s">
        <v>190</v>
      </c>
      <c r="E4384" t="s">
        <v>49</v>
      </c>
      <c r="F4384" t="s">
        <v>49</v>
      </c>
      <c r="G4384" t="s">
        <v>49</v>
      </c>
      <c r="H4384" t="s">
        <v>49</v>
      </c>
      <c r="I4384" t="s">
        <v>49</v>
      </c>
      <c r="J4384" t="s">
        <v>49</v>
      </c>
      <c r="K4384" t="s">
        <v>49</v>
      </c>
      <c r="L4384" t="s">
        <v>49</v>
      </c>
      <c r="M4384" t="s">
        <v>49</v>
      </c>
      <c r="N4384" t="s">
        <v>49</v>
      </c>
      <c r="O4384" t="s">
        <v>49</v>
      </c>
      <c r="P4384" t="s">
        <v>49</v>
      </c>
      <c r="Q4384" t="s">
        <v>49</v>
      </c>
      <c r="R4384" t="s">
        <v>49</v>
      </c>
      <c r="S4384" t="s">
        <v>49</v>
      </c>
      <c r="T4384" t="s">
        <v>49</v>
      </c>
      <c r="U4384" t="s">
        <v>49</v>
      </c>
      <c r="V4384" t="s">
        <v>49</v>
      </c>
      <c r="W4384" t="s">
        <v>49</v>
      </c>
      <c r="X4384" t="s">
        <v>49</v>
      </c>
      <c r="Y4384" t="s">
        <v>49</v>
      </c>
      <c r="Z4384" t="s">
        <v>49</v>
      </c>
      <c r="AA4384" t="s">
        <v>49</v>
      </c>
      <c r="AB4384" t="s">
        <v>49</v>
      </c>
      <c r="AC4384" t="s">
        <v>49</v>
      </c>
      <c r="AD4384" t="s">
        <v>49</v>
      </c>
      <c r="AE4384">
        <v>94.3</v>
      </c>
      <c r="AF4384" t="s">
        <v>49</v>
      </c>
      <c r="AG4384">
        <v>94.9</v>
      </c>
      <c r="AH4384" t="s">
        <v>49</v>
      </c>
      <c r="AI4384" t="s">
        <v>49</v>
      </c>
      <c r="AJ4384" t="s">
        <v>49</v>
      </c>
      <c r="AK4384" t="s">
        <v>49</v>
      </c>
      <c r="AL4384" t="s">
        <v>49</v>
      </c>
      <c r="AM4384" t="s">
        <v>49</v>
      </c>
    </row>
    <row r="4385" spans="1:39" customFormat="1" hidden="1" x14ac:dyDescent="0.2">
      <c r="A4385" t="s">
        <v>321</v>
      </c>
      <c r="B4385" s="1" t="s">
        <v>43</v>
      </c>
      <c r="C4385" t="s">
        <v>427</v>
      </c>
      <c r="D4385" s="1" t="s">
        <v>225</v>
      </c>
      <c r="E4385" t="s">
        <v>49</v>
      </c>
      <c r="F4385" t="s">
        <v>49</v>
      </c>
      <c r="G4385" t="s">
        <v>49</v>
      </c>
      <c r="H4385" t="s">
        <v>49</v>
      </c>
      <c r="I4385" t="s">
        <v>49</v>
      </c>
      <c r="J4385" t="s">
        <v>49</v>
      </c>
      <c r="K4385" t="s">
        <v>49</v>
      </c>
      <c r="L4385" t="s">
        <v>49</v>
      </c>
      <c r="M4385" t="s">
        <v>49</v>
      </c>
      <c r="N4385" t="s">
        <v>49</v>
      </c>
      <c r="O4385" t="s">
        <v>49</v>
      </c>
      <c r="P4385" t="s">
        <v>49</v>
      </c>
      <c r="Q4385" t="s">
        <v>49</v>
      </c>
      <c r="R4385" t="s">
        <v>49</v>
      </c>
      <c r="S4385" t="s">
        <v>49</v>
      </c>
      <c r="T4385" t="s">
        <v>49</v>
      </c>
      <c r="U4385" t="s">
        <v>49</v>
      </c>
      <c r="V4385" t="s">
        <v>49</v>
      </c>
      <c r="W4385" t="s">
        <v>49</v>
      </c>
      <c r="X4385" t="s">
        <v>49</v>
      </c>
      <c r="Y4385" t="s">
        <v>49</v>
      </c>
      <c r="Z4385" t="s">
        <v>49</v>
      </c>
      <c r="AA4385" t="s">
        <v>49</v>
      </c>
      <c r="AB4385" t="s">
        <v>49</v>
      </c>
      <c r="AC4385" t="s">
        <v>49</v>
      </c>
      <c r="AD4385" t="s">
        <v>49</v>
      </c>
      <c r="AE4385">
        <v>7.4</v>
      </c>
      <c r="AF4385" t="s">
        <v>49</v>
      </c>
      <c r="AG4385">
        <v>13.1</v>
      </c>
      <c r="AH4385" t="s">
        <v>49</v>
      </c>
      <c r="AI4385" t="s">
        <v>49</v>
      </c>
      <c r="AJ4385" t="s">
        <v>49</v>
      </c>
      <c r="AK4385" t="s">
        <v>49</v>
      </c>
      <c r="AL4385" t="s">
        <v>49</v>
      </c>
      <c r="AM4385" t="s">
        <v>49</v>
      </c>
    </row>
    <row r="4386" spans="1:39" customFormat="1" hidden="1" x14ac:dyDescent="0.2">
      <c r="A4386" t="s">
        <v>321</v>
      </c>
      <c r="B4386" s="1" t="s">
        <v>43</v>
      </c>
      <c r="C4386" t="s">
        <v>18</v>
      </c>
      <c r="D4386" s="1" t="s">
        <v>374</v>
      </c>
      <c r="E4386" t="s">
        <v>49</v>
      </c>
      <c r="F4386" t="s">
        <v>49</v>
      </c>
      <c r="G4386" t="s">
        <v>49</v>
      </c>
      <c r="H4386" t="s">
        <v>49</v>
      </c>
      <c r="I4386" t="s">
        <v>49</v>
      </c>
      <c r="J4386" t="s">
        <v>49</v>
      </c>
      <c r="K4386" t="s">
        <v>49</v>
      </c>
      <c r="L4386" t="s">
        <v>49</v>
      </c>
      <c r="M4386" t="s">
        <v>49</v>
      </c>
      <c r="N4386" t="s">
        <v>49</v>
      </c>
      <c r="O4386" t="s">
        <v>49</v>
      </c>
      <c r="P4386" t="s">
        <v>49</v>
      </c>
      <c r="Q4386" t="s">
        <v>49</v>
      </c>
      <c r="R4386" t="s">
        <v>49</v>
      </c>
      <c r="S4386" t="s">
        <v>49</v>
      </c>
      <c r="T4386" t="s">
        <v>49</v>
      </c>
      <c r="U4386" t="s">
        <v>49</v>
      </c>
      <c r="V4386" t="s">
        <v>49</v>
      </c>
      <c r="W4386" t="s">
        <v>49</v>
      </c>
      <c r="X4386" t="s">
        <v>49</v>
      </c>
      <c r="Y4386" t="s">
        <v>49</v>
      </c>
      <c r="Z4386" t="s">
        <v>49</v>
      </c>
      <c r="AA4386" t="s">
        <v>49</v>
      </c>
      <c r="AB4386" t="s">
        <v>49</v>
      </c>
      <c r="AC4386" t="s">
        <v>49</v>
      </c>
      <c r="AD4386" t="s">
        <v>49</v>
      </c>
      <c r="AE4386">
        <v>4.7</v>
      </c>
      <c r="AF4386" t="s">
        <v>49</v>
      </c>
      <c r="AG4386">
        <v>2.4</v>
      </c>
      <c r="AH4386" t="s">
        <v>49</v>
      </c>
      <c r="AI4386" t="s">
        <v>49</v>
      </c>
      <c r="AJ4386" t="s">
        <v>49</v>
      </c>
      <c r="AK4386" t="s">
        <v>49</v>
      </c>
      <c r="AL4386" t="s">
        <v>49</v>
      </c>
      <c r="AM4386" t="s">
        <v>49</v>
      </c>
    </row>
    <row r="4387" spans="1:39" customFormat="1" hidden="1" x14ac:dyDescent="0.2">
      <c r="A4387" t="s">
        <v>321</v>
      </c>
      <c r="B4387" s="1" t="s">
        <v>43</v>
      </c>
      <c r="C4387" t="s">
        <v>437</v>
      </c>
      <c r="D4387" s="1" t="s">
        <v>561</v>
      </c>
      <c r="E4387" t="s">
        <v>49</v>
      </c>
      <c r="F4387" t="s">
        <v>49</v>
      </c>
      <c r="G4387" t="s">
        <v>49</v>
      </c>
      <c r="H4387" t="s">
        <v>49</v>
      </c>
      <c r="I4387" t="s">
        <v>49</v>
      </c>
      <c r="J4387" t="s">
        <v>49</v>
      </c>
      <c r="K4387" t="s">
        <v>49</v>
      </c>
      <c r="L4387" t="s">
        <v>49</v>
      </c>
      <c r="M4387" t="s">
        <v>49</v>
      </c>
      <c r="N4387" t="s">
        <v>49</v>
      </c>
      <c r="O4387" t="s">
        <v>49</v>
      </c>
      <c r="P4387" t="s">
        <v>49</v>
      </c>
      <c r="Q4387" t="s">
        <v>49</v>
      </c>
      <c r="R4387" t="s">
        <v>49</v>
      </c>
      <c r="S4387" t="s">
        <v>49</v>
      </c>
      <c r="T4387" t="s">
        <v>49</v>
      </c>
      <c r="U4387" t="s">
        <v>49</v>
      </c>
      <c r="V4387" t="s">
        <v>49</v>
      </c>
      <c r="W4387" t="s">
        <v>49</v>
      </c>
      <c r="X4387" t="s">
        <v>49</v>
      </c>
      <c r="Y4387" t="s">
        <v>49</v>
      </c>
      <c r="Z4387" t="s">
        <v>49</v>
      </c>
      <c r="AA4387" t="s">
        <v>49</v>
      </c>
      <c r="AB4387" t="s">
        <v>49</v>
      </c>
      <c r="AC4387" t="s">
        <v>49</v>
      </c>
      <c r="AD4387" t="s">
        <v>49</v>
      </c>
      <c r="AE4387">
        <v>4.7</v>
      </c>
      <c r="AF4387" t="s">
        <v>49</v>
      </c>
      <c r="AG4387">
        <v>11.2</v>
      </c>
      <c r="AH4387" t="s">
        <v>49</v>
      </c>
      <c r="AI4387" t="s">
        <v>49</v>
      </c>
      <c r="AJ4387" t="s">
        <v>49</v>
      </c>
      <c r="AK4387" t="s">
        <v>49</v>
      </c>
      <c r="AL4387" t="s">
        <v>49</v>
      </c>
      <c r="AM4387" t="s">
        <v>49</v>
      </c>
    </row>
    <row r="4388" spans="1:39" customFormat="1" hidden="1" x14ac:dyDescent="0.2">
      <c r="A4388" t="s">
        <v>321</v>
      </c>
      <c r="B4388" s="1" t="s">
        <v>43</v>
      </c>
      <c r="C4388" t="s">
        <v>327</v>
      </c>
      <c r="D4388" s="1" t="s">
        <v>58</v>
      </c>
      <c r="E4388" t="s">
        <v>49</v>
      </c>
      <c r="F4388" t="s">
        <v>49</v>
      </c>
      <c r="G4388" t="s">
        <v>49</v>
      </c>
      <c r="H4388" t="s">
        <v>49</v>
      </c>
      <c r="I4388" t="s">
        <v>49</v>
      </c>
      <c r="J4388" t="s">
        <v>49</v>
      </c>
      <c r="K4388" t="s">
        <v>49</v>
      </c>
      <c r="L4388" t="s">
        <v>49</v>
      </c>
      <c r="M4388" t="s">
        <v>49</v>
      </c>
      <c r="N4388" t="s">
        <v>49</v>
      </c>
      <c r="O4388" t="s">
        <v>49</v>
      </c>
      <c r="P4388" t="s">
        <v>49</v>
      </c>
      <c r="Q4388" t="s">
        <v>49</v>
      </c>
      <c r="R4388" t="s">
        <v>49</v>
      </c>
      <c r="S4388" t="s">
        <v>49</v>
      </c>
      <c r="T4388" t="s">
        <v>49</v>
      </c>
      <c r="U4388" t="s">
        <v>49</v>
      </c>
      <c r="V4388" t="s">
        <v>49</v>
      </c>
      <c r="W4388" t="s">
        <v>49</v>
      </c>
      <c r="X4388" t="s">
        <v>49</v>
      </c>
      <c r="Y4388" t="s">
        <v>49</v>
      </c>
      <c r="Z4388" t="s">
        <v>49</v>
      </c>
      <c r="AA4388" t="s">
        <v>49</v>
      </c>
      <c r="AB4388" t="s">
        <v>49</v>
      </c>
      <c r="AC4388" t="s">
        <v>49</v>
      </c>
      <c r="AD4388" t="s">
        <v>49</v>
      </c>
      <c r="AE4388">
        <v>64.5</v>
      </c>
      <c r="AF4388" t="s">
        <v>49</v>
      </c>
      <c r="AG4388">
        <v>51.3</v>
      </c>
      <c r="AH4388" t="s">
        <v>49</v>
      </c>
      <c r="AI4388" t="s">
        <v>49</v>
      </c>
      <c r="AJ4388" t="s">
        <v>49</v>
      </c>
      <c r="AK4388" t="s">
        <v>49</v>
      </c>
      <c r="AL4388" t="s">
        <v>49</v>
      </c>
      <c r="AM4388" t="s">
        <v>49</v>
      </c>
    </row>
    <row r="4389" spans="1:39" customFormat="1" hidden="1" x14ac:dyDescent="0.2">
      <c r="A4389" t="s">
        <v>321</v>
      </c>
      <c r="B4389" s="1" t="s">
        <v>43</v>
      </c>
      <c r="C4389" t="s">
        <v>571</v>
      </c>
      <c r="D4389" s="1" t="s">
        <v>92</v>
      </c>
      <c r="E4389">
        <v>0.8824063331951465</v>
      </c>
      <c r="F4389">
        <v>1.2778508095254775</v>
      </c>
      <c r="G4389">
        <v>1.7039712461238059</v>
      </c>
      <c r="H4389">
        <v>2.0648784254114827</v>
      </c>
      <c r="I4389">
        <v>2.5447088082716083</v>
      </c>
      <c r="J4389">
        <v>3.3006368589103117</v>
      </c>
      <c r="K4389">
        <v>4.2235343748235801</v>
      </c>
      <c r="L4389">
        <v>5.0955533618489621</v>
      </c>
      <c r="M4389">
        <v>6.1910977333257344</v>
      </c>
      <c r="N4389">
        <v>7.9907049042006255</v>
      </c>
      <c r="O4389">
        <v>10.787806555920744</v>
      </c>
      <c r="P4389">
        <v>13.846404792491862</v>
      </c>
      <c r="Q4389">
        <v>15.373182842961533</v>
      </c>
      <c r="R4389">
        <v>17.583022309048392</v>
      </c>
      <c r="S4389">
        <v>23.667845393360494</v>
      </c>
      <c r="T4389">
        <v>30.46518136608875</v>
      </c>
      <c r="U4389">
        <v>33.731733729939464</v>
      </c>
      <c r="V4389">
        <v>37.784148604731556</v>
      </c>
      <c r="W4389">
        <v>45.479830744252467</v>
      </c>
      <c r="X4389">
        <v>55.755510855947001</v>
      </c>
      <c r="Y4389">
        <v>65.660104001937341</v>
      </c>
      <c r="Z4389">
        <v>71.413142351889334</v>
      </c>
      <c r="AA4389">
        <v>75.716407914956136</v>
      </c>
      <c r="AB4389">
        <v>82.286925704459605</v>
      </c>
      <c r="AC4389">
        <v>87.582473111267475</v>
      </c>
      <c r="AD4389">
        <v>90.907972238600493</v>
      </c>
      <c r="AE4389">
        <v>94.785385085268942</v>
      </c>
      <c r="AF4389">
        <v>102.72356368533755</v>
      </c>
      <c r="AG4389">
        <v>100</v>
      </c>
      <c r="AH4389">
        <v>105.37290102051014</v>
      </c>
      <c r="AI4389">
        <v>111.11115034791493</v>
      </c>
      <c r="AJ4389">
        <v>118.07250687119202</v>
      </c>
      <c r="AK4389">
        <v>122.61151457190773</v>
      </c>
      <c r="AL4389">
        <v>128.4999999999755</v>
      </c>
      <c r="AM4389">
        <v>142.00000000003087</v>
      </c>
    </row>
    <row r="4390" spans="1:39" customFormat="1" hidden="1" x14ac:dyDescent="0.2">
      <c r="A4390" t="s">
        <v>321</v>
      </c>
      <c r="B4390" s="1" t="s">
        <v>43</v>
      </c>
      <c r="C4390" t="s">
        <v>182</v>
      </c>
      <c r="D4390" s="1" t="s">
        <v>373</v>
      </c>
      <c r="E4390">
        <v>-7.6039604991686218</v>
      </c>
      <c r="F4390">
        <v>-4.2813426453789987</v>
      </c>
      <c r="G4390">
        <v>3.2481480144728607</v>
      </c>
      <c r="H4390">
        <v>1.0590777047972324</v>
      </c>
      <c r="I4390">
        <v>4.488335846005981</v>
      </c>
      <c r="J4390">
        <v>7.7667382558005045</v>
      </c>
      <c r="K4390">
        <v>6.7797675954762013</v>
      </c>
      <c r="L4390">
        <v>7.2034553964836618</v>
      </c>
      <c r="M4390">
        <v>6.6869003424732369</v>
      </c>
      <c r="N4390">
        <v>6.0348042277204712</v>
      </c>
      <c r="O4390">
        <v>5.7618472212074323</v>
      </c>
      <c r="P4390">
        <v>8.4780341185939818</v>
      </c>
      <c r="Q4390">
        <v>12.4181916439086</v>
      </c>
      <c r="R4390">
        <v>12.467730036759633</v>
      </c>
      <c r="S4390">
        <v>11.703045621276004</v>
      </c>
      <c r="T4390">
        <v>12.98632489279214</v>
      </c>
      <c r="U4390">
        <v>13.695287342604573</v>
      </c>
      <c r="V4390">
        <v>13.56694200887236</v>
      </c>
      <c r="W4390">
        <v>13.306869308260033</v>
      </c>
      <c r="X4390">
        <v>12.500486293906789</v>
      </c>
      <c r="Y4390">
        <v>11.074267652101327</v>
      </c>
      <c r="Z4390">
        <v>10.409844403011206</v>
      </c>
      <c r="AA4390">
        <v>10.069286093985525</v>
      </c>
      <c r="AB4390">
        <v>7.5200572272424751</v>
      </c>
      <c r="AC4390">
        <v>6.4857540044064024</v>
      </c>
      <c r="AD4390">
        <v>7.8986694782381193</v>
      </c>
      <c r="AE4390">
        <v>8.1996637504261827</v>
      </c>
      <c r="AF4390">
        <v>3.2772794170018926</v>
      </c>
      <c r="AG4390">
        <v>10.507780780710178</v>
      </c>
      <c r="AH4390">
        <v>5.7500645002950677</v>
      </c>
      <c r="AI4390">
        <v>6.4049773251470015</v>
      </c>
      <c r="AJ4390">
        <v>6.7504601462238014</v>
      </c>
      <c r="AK4390">
        <v>3.1737744004107782</v>
      </c>
      <c r="AL4390">
        <v>-17.912944804271362</v>
      </c>
      <c r="AM4390">
        <v>3.0026783408640796</v>
      </c>
    </row>
    <row r="4391" spans="1:39" customFormat="1" hidden="1" x14ac:dyDescent="0.2">
      <c r="A4391" t="s">
        <v>321</v>
      </c>
      <c r="B4391" s="1" t="s">
        <v>43</v>
      </c>
      <c r="C4391" t="s">
        <v>32</v>
      </c>
      <c r="D4391" s="1" t="s">
        <v>379</v>
      </c>
      <c r="E4391">
        <v>198.35676885417087</v>
      </c>
      <c r="F4391">
        <v>186.87796239053287</v>
      </c>
      <c r="G4391">
        <v>190.01223798798989</v>
      </c>
      <c r="H4391">
        <v>189.28221112533009</v>
      </c>
      <c r="I4391">
        <v>195.10510026200853</v>
      </c>
      <c r="J4391">
        <v>207.48860992659843</v>
      </c>
      <c r="K4391">
        <v>218.68387371728809</v>
      </c>
      <c r="L4391">
        <v>231.46753164477539</v>
      </c>
      <c r="M4391">
        <v>243.85649267718151</v>
      </c>
      <c r="N4391">
        <v>255.34632017439083</v>
      </c>
      <c r="O4391">
        <v>266.75794685363007</v>
      </c>
      <c r="P4391">
        <v>285.99797248396362</v>
      </c>
      <c r="Q4391">
        <v>318.00693188888471</v>
      </c>
      <c r="R4391">
        <v>353.95157685853553</v>
      </c>
      <c r="S4391">
        <v>391.41582622220363</v>
      </c>
      <c r="T4391">
        <v>438.06120626135345</v>
      </c>
      <c r="U4391">
        <v>493.6975808688984</v>
      </c>
      <c r="V4391">
        <v>556.14214148377425</v>
      </c>
      <c r="W4391">
        <v>625.37998620277699</v>
      </c>
      <c r="X4391">
        <v>698.36554958779163</v>
      </c>
      <c r="Y4391">
        <v>771.18610475443359</v>
      </c>
      <c r="Z4391">
        <v>846.49112650416885</v>
      </c>
      <c r="AA4391">
        <v>924.64975745095433</v>
      </c>
      <c r="AB4391">
        <v>986.12709774342056</v>
      </c>
      <c r="AC4391">
        <v>1041.2258912513453</v>
      </c>
      <c r="AD4391">
        <v>1113.9274236419503</v>
      </c>
      <c r="AE4391">
        <v>1195.257283007624</v>
      </c>
      <c r="AF4391">
        <v>1224.5623682428036</v>
      </c>
      <c r="AG4391">
        <v>1342.5865365035309</v>
      </c>
      <c r="AH4391">
        <v>1409.0337514511561</v>
      </c>
      <c r="AI4391">
        <v>1488.5305494736465</v>
      </c>
      <c r="AJ4391">
        <v>1577.8027436178011</v>
      </c>
      <c r="AK4391">
        <v>1616.2085306974127</v>
      </c>
      <c r="AL4391">
        <v>1317.4530404281286</v>
      </c>
      <c r="AM4391">
        <v>1347.4635708320745</v>
      </c>
    </row>
    <row r="4392" spans="1:39" customFormat="1" hidden="1" x14ac:dyDescent="0.2">
      <c r="A4392" t="s">
        <v>321</v>
      </c>
      <c r="B4392" s="1" t="s">
        <v>43</v>
      </c>
      <c r="C4392" t="s">
        <v>261</v>
      </c>
      <c r="D4392" s="1" t="s">
        <v>162</v>
      </c>
      <c r="E4392" t="s">
        <v>49</v>
      </c>
      <c r="F4392" t="s">
        <v>49</v>
      </c>
      <c r="G4392">
        <v>412.41676570591875</v>
      </c>
      <c r="H4392">
        <v>424.72562829265155</v>
      </c>
      <c r="I4392">
        <v>447.76833872238313</v>
      </c>
      <c r="J4392">
        <v>487.47591642863728</v>
      </c>
      <c r="K4392">
        <v>524.74952781635557</v>
      </c>
      <c r="L4392">
        <v>567.07165193374294</v>
      </c>
      <c r="M4392">
        <v>608.36196183291031</v>
      </c>
      <c r="N4392">
        <v>648.01133522148371</v>
      </c>
      <c r="O4392">
        <v>684.59100639283167</v>
      </c>
      <c r="P4392">
        <v>744.31072091244835</v>
      </c>
      <c r="Q4392">
        <v>846.36414248920619</v>
      </c>
      <c r="R4392">
        <v>963.25301374016669</v>
      </c>
      <c r="S4392">
        <v>1081.8108146051079</v>
      </c>
      <c r="T4392">
        <v>1234.6261759486947</v>
      </c>
      <c r="U4392">
        <v>1428.7827185993167</v>
      </c>
      <c r="V4392">
        <v>1659.9711393858461</v>
      </c>
      <c r="W4392">
        <v>1924.2284976730903</v>
      </c>
      <c r="X4392">
        <v>2206.8692271252962</v>
      </c>
      <c r="Y4392">
        <v>2483.725489256462</v>
      </c>
      <c r="Z4392">
        <v>2743.7311658418989</v>
      </c>
      <c r="AA4392">
        <v>3033.0851845510911</v>
      </c>
      <c r="AB4392">
        <v>3301.9551907523678</v>
      </c>
      <c r="AC4392">
        <v>3631.5753325639089</v>
      </c>
      <c r="AD4392">
        <v>3872.5007090782428</v>
      </c>
      <c r="AE4392">
        <v>4104.8387601188679</v>
      </c>
      <c r="AF4392">
        <v>4200.876848834213</v>
      </c>
      <c r="AG4392">
        <v>4120.7371689482361</v>
      </c>
      <c r="AH4392">
        <v>4312.9473894037619</v>
      </c>
      <c r="AI4392">
        <v>4665.8168373508315</v>
      </c>
      <c r="AJ4392">
        <v>5034.3629723358226</v>
      </c>
      <c r="AK4392">
        <v>5224.1990549534703</v>
      </c>
      <c r="AL4392">
        <v>4449.833898103414</v>
      </c>
      <c r="AM4392">
        <v>4870.0214990440782</v>
      </c>
    </row>
    <row r="4393" spans="1:39" customFormat="1" hidden="1" x14ac:dyDescent="0.2">
      <c r="A4393" t="s">
        <v>321</v>
      </c>
      <c r="B4393" s="1" t="s">
        <v>43</v>
      </c>
      <c r="C4393" t="s">
        <v>244</v>
      </c>
      <c r="D4393" s="1" t="s">
        <v>344</v>
      </c>
      <c r="E4393" t="s">
        <v>49</v>
      </c>
      <c r="F4393" t="s">
        <v>49</v>
      </c>
      <c r="G4393" t="s">
        <v>49</v>
      </c>
      <c r="H4393" t="s">
        <v>49</v>
      </c>
      <c r="I4393" t="s">
        <v>49</v>
      </c>
      <c r="J4393" t="s">
        <v>49</v>
      </c>
      <c r="K4393" t="s">
        <v>49</v>
      </c>
      <c r="L4393" t="s">
        <v>49</v>
      </c>
      <c r="M4393">
        <v>7.1038250923156703</v>
      </c>
      <c r="N4393" t="s">
        <v>49</v>
      </c>
      <c r="O4393">
        <v>8.1967210769653303</v>
      </c>
      <c r="P4393" t="s">
        <v>49</v>
      </c>
      <c r="Q4393">
        <v>6.0109291076660201</v>
      </c>
      <c r="R4393" t="s">
        <v>49</v>
      </c>
      <c r="S4393">
        <v>5.9459457397460902</v>
      </c>
      <c r="T4393">
        <v>4.8648648262023899</v>
      </c>
      <c r="U4393">
        <v>1.9900497198104901</v>
      </c>
      <c r="V4393">
        <v>3.4313726425170898</v>
      </c>
      <c r="W4393">
        <v>3.9024391174316402</v>
      </c>
      <c r="X4393">
        <v>3.88349509239197</v>
      </c>
      <c r="Y4393">
        <v>2.9126212596893302</v>
      </c>
      <c r="Z4393">
        <v>1.9138755798339799</v>
      </c>
      <c r="AA4393">
        <v>2.39234447479248</v>
      </c>
      <c r="AB4393">
        <v>2.36966824531555</v>
      </c>
      <c r="AC4393">
        <v>4.26540279388428</v>
      </c>
      <c r="AD4393">
        <v>3.7914690971374498</v>
      </c>
      <c r="AE4393">
        <v>8.6538457870483398</v>
      </c>
      <c r="AF4393">
        <v>8.0952377319335902</v>
      </c>
      <c r="AG4393">
        <v>14.761904716491699</v>
      </c>
      <c r="AH4393">
        <v>12.380952835083001</v>
      </c>
      <c r="AI4393">
        <v>12.8571424484253</v>
      </c>
      <c r="AJ4393">
        <v>10.4761905670166</v>
      </c>
      <c r="AK4393">
        <v>14.761904716491699</v>
      </c>
      <c r="AL4393">
        <v>7.6190476417541504</v>
      </c>
      <c r="AM4393">
        <v>5.6603775024414098</v>
      </c>
    </row>
    <row r="4394" spans="1:39" customFormat="1" hidden="1" x14ac:dyDescent="0.2">
      <c r="A4394" t="s">
        <v>321</v>
      </c>
      <c r="B4394" s="1" t="s">
        <v>43</v>
      </c>
      <c r="C4394" t="s">
        <v>209</v>
      </c>
      <c r="D4394" s="1" t="s">
        <v>33</v>
      </c>
      <c r="E4394" t="s">
        <v>49</v>
      </c>
      <c r="F4394" t="s">
        <v>49</v>
      </c>
      <c r="G4394" t="s">
        <v>49</v>
      </c>
      <c r="H4394" t="s">
        <v>49</v>
      </c>
      <c r="I4394" t="s">
        <v>49</v>
      </c>
      <c r="J4394" t="s">
        <v>49</v>
      </c>
      <c r="K4394" t="s">
        <v>49</v>
      </c>
      <c r="L4394" t="s">
        <v>49</v>
      </c>
      <c r="M4394" t="s">
        <v>49</v>
      </c>
      <c r="N4394" t="s">
        <v>49</v>
      </c>
      <c r="O4394" t="s">
        <v>49</v>
      </c>
      <c r="P4394" t="s">
        <v>49</v>
      </c>
      <c r="Q4394" t="s">
        <v>49</v>
      </c>
      <c r="R4394" t="s">
        <v>49</v>
      </c>
      <c r="S4394" t="s">
        <v>49</v>
      </c>
      <c r="T4394" t="s">
        <v>49</v>
      </c>
      <c r="U4394" t="s">
        <v>49</v>
      </c>
      <c r="V4394" t="s">
        <v>49</v>
      </c>
      <c r="W4394" t="s">
        <v>49</v>
      </c>
      <c r="X4394" t="s">
        <v>49</v>
      </c>
      <c r="Y4394" t="s">
        <v>49</v>
      </c>
      <c r="Z4394" t="s">
        <v>49</v>
      </c>
      <c r="AA4394" t="s">
        <v>49</v>
      </c>
      <c r="AB4394" t="s">
        <v>49</v>
      </c>
      <c r="AC4394" t="s">
        <v>49</v>
      </c>
      <c r="AD4394" t="s">
        <v>49</v>
      </c>
      <c r="AE4394" t="s">
        <v>49</v>
      </c>
      <c r="AF4394" t="s">
        <v>49</v>
      </c>
      <c r="AG4394" t="s">
        <v>49</v>
      </c>
      <c r="AH4394">
        <v>0.47299999999999998</v>
      </c>
      <c r="AI4394">
        <v>0.47183251380920399</v>
      </c>
      <c r="AJ4394" t="s">
        <v>49</v>
      </c>
      <c r="AK4394">
        <v>0.47765201330184898</v>
      </c>
      <c r="AL4394" t="s">
        <v>49</v>
      </c>
      <c r="AM4394" t="s">
        <v>49</v>
      </c>
    </row>
    <row r="4395" spans="1:39" customFormat="1" hidden="1" x14ac:dyDescent="0.2">
      <c r="A4395" t="s">
        <v>321</v>
      </c>
      <c r="B4395" s="1" t="s">
        <v>43</v>
      </c>
      <c r="C4395" t="s">
        <v>382</v>
      </c>
      <c r="D4395" s="1" t="s">
        <v>200</v>
      </c>
      <c r="E4395">
        <v>16.0428021801855</v>
      </c>
      <c r="F4395">
        <v>27.198526449088799</v>
      </c>
      <c r="G4395">
        <v>17.6267750314504</v>
      </c>
      <c r="H4395">
        <v>32.272038286641603</v>
      </c>
      <c r="I4395">
        <v>21.9132104007913</v>
      </c>
      <c r="J4395">
        <v>31.831606872759998</v>
      </c>
      <c r="K4395">
        <v>24.098786075701899</v>
      </c>
      <c r="L4395">
        <v>25.1947123972847</v>
      </c>
      <c r="M4395">
        <v>16.275396637737401</v>
      </c>
      <c r="N4395">
        <v>29.697232579152899</v>
      </c>
      <c r="O4395">
        <v>51.487549750407901</v>
      </c>
      <c r="P4395">
        <v>18.401043374160899</v>
      </c>
      <c r="Q4395">
        <v>-0.109165514668512</v>
      </c>
      <c r="R4395">
        <v>21.101305376922902</v>
      </c>
      <c r="S4395">
        <v>57.074511262170297</v>
      </c>
      <c r="T4395">
        <v>36.589717532392399</v>
      </c>
      <c r="U4395">
        <v>4.5342137412969503</v>
      </c>
      <c r="V4395">
        <v>9.3686181419670191</v>
      </c>
      <c r="W4395">
        <v>19.996487335921501</v>
      </c>
      <c r="X4395">
        <v>35.024597071769797</v>
      </c>
      <c r="Y4395">
        <v>26.799537193402202</v>
      </c>
      <c r="Z4395">
        <v>1.47234311385647</v>
      </c>
      <c r="AA4395">
        <v>7.7183819587361402</v>
      </c>
      <c r="AB4395">
        <v>5.0214601462072599</v>
      </c>
      <c r="AC4395">
        <v>1.4675832267467801</v>
      </c>
      <c r="AD4395">
        <v>5.6430388342551296</v>
      </c>
      <c r="AE4395">
        <v>4.9532991848438197</v>
      </c>
      <c r="AF4395">
        <v>9.4541718952599592</v>
      </c>
      <c r="AG4395">
        <v>6.9288252581612397</v>
      </c>
      <c r="AH4395">
        <v>4.5725365531750501</v>
      </c>
      <c r="AI4395">
        <v>6.8723286566291799</v>
      </c>
      <c r="AJ4395">
        <v>8.8250669680456202</v>
      </c>
      <c r="AK4395" t="s">
        <v>49</v>
      </c>
      <c r="AL4395" t="s">
        <v>49</v>
      </c>
      <c r="AM4395" t="s">
        <v>49</v>
      </c>
    </row>
    <row r="4396" spans="1:39" customFormat="1" hidden="1" x14ac:dyDescent="0.2">
      <c r="A4396" t="s">
        <v>321</v>
      </c>
      <c r="B4396" s="1" t="s">
        <v>43</v>
      </c>
      <c r="C4396" t="s">
        <v>213</v>
      </c>
      <c r="D4396" s="1" t="s">
        <v>331</v>
      </c>
      <c r="E4396">
        <v>22.817035704652284</v>
      </c>
      <c r="F4396">
        <v>44.814328892954279</v>
      </c>
      <c r="G4396">
        <v>33.346649970552193</v>
      </c>
      <c r="H4396">
        <v>21.180356189030093</v>
      </c>
      <c r="I4396">
        <v>23.237706247257933</v>
      </c>
      <c r="J4396">
        <v>29.705876294432983</v>
      </c>
      <c r="K4396">
        <v>27.961195228788611</v>
      </c>
      <c r="L4396">
        <v>20.646664845998956</v>
      </c>
      <c r="M4396">
        <v>21.500007824061825</v>
      </c>
      <c r="N4396">
        <v>29.067658893315155</v>
      </c>
      <c r="O4396">
        <v>35.004441851553196</v>
      </c>
      <c r="P4396">
        <v>28.352364502610101</v>
      </c>
      <c r="Q4396">
        <v>11.02653052074254</v>
      </c>
      <c r="R4396">
        <v>14.374638542067515</v>
      </c>
      <c r="S4396">
        <v>34.60624105095286</v>
      </c>
      <c r="T4396">
        <v>28.719707517757826</v>
      </c>
      <c r="U4396">
        <v>10.722248210498961</v>
      </c>
      <c r="V4396">
        <v>12.013657249983751</v>
      </c>
      <c r="W4396">
        <v>20.367488546657924</v>
      </c>
      <c r="X4396">
        <v>22.593927777519539</v>
      </c>
      <c r="Y4396">
        <v>17.764330366518195</v>
      </c>
      <c r="Z4396">
        <v>8.7618477573264926</v>
      </c>
      <c r="AA4396">
        <v>6.0258734195764561</v>
      </c>
      <c r="AB4396">
        <v>8.6777991328952169</v>
      </c>
      <c r="AC4396">
        <v>6.4354663410652506</v>
      </c>
      <c r="AD4396">
        <v>3.7969915774223466</v>
      </c>
      <c r="AE4396">
        <v>4.2652066163038569</v>
      </c>
      <c r="AF4396">
        <v>8.3748972406742155</v>
      </c>
      <c r="AG4396">
        <v>-2.6513524138243127</v>
      </c>
      <c r="AH4396">
        <v>5.3729010205101417</v>
      </c>
      <c r="AI4396">
        <v>5.4456594359947132</v>
      </c>
      <c r="AJ4396">
        <v>6.2652186585049776</v>
      </c>
      <c r="AK4396">
        <v>3.8442545356197115</v>
      </c>
      <c r="AL4396">
        <v>4.8025550036039846</v>
      </c>
      <c r="AM4396">
        <v>10.505836575920569</v>
      </c>
    </row>
    <row r="4397" spans="1:39" customFormat="1" hidden="1" x14ac:dyDescent="0.2">
      <c r="A4397" t="s">
        <v>321</v>
      </c>
      <c r="B4397" s="1" t="s">
        <v>43</v>
      </c>
      <c r="C4397" t="s">
        <v>263</v>
      </c>
      <c r="D4397" s="1" t="s">
        <v>232</v>
      </c>
      <c r="E4397" t="s">
        <v>49</v>
      </c>
      <c r="F4397" t="s">
        <v>49</v>
      </c>
      <c r="G4397" t="s">
        <v>49</v>
      </c>
      <c r="H4397" t="s">
        <v>49</v>
      </c>
      <c r="I4397" t="s">
        <v>49</v>
      </c>
      <c r="J4397" t="s">
        <v>49</v>
      </c>
      <c r="K4397">
        <v>20.307692307692299</v>
      </c>
      <c r="L4397">
        <v>20.307692307692299</v>
      </c>
      <c r="M4397">
        <v>20.307692307692299</v>
      </c>
      <c r="N4397">
        <v>20.307692307692299</v>
      </c>
      <c r="O4397">
        <v>20.307692307692299</v>
      </c>
      <c r="P4397">
        <v>19.846153846153801</v>
      </c>
      <c r="Q4397">
        <v>18.769230769230798</v>
      </c>
      <c r="R4397">
        <v>18.461538461538499</v>
      </c>
      <c r="S4397">
        <v>18.461538461538499</v>
      </c>
      <c r="T4397">
        <v>18.461538461538499</v>
      </c>
      <c r="U4397">
        <v>18.461538461538499</v>
      </c>
      <c r="V4397">
        <v>18.461538461538499</v>
      </c>
      <c r="W4397">
        <v>19.794871794871799</v>
      </c>
      <c r="X4397">
        <v>20.923076923076898</v>
      </c>
      <c r="Y4397">
        <v>20.923076923076898</v>
      </c>
      <c r="Z4397">
        <v>20.923076923076898</v>
      </c>
      <c r="AA4397">
        <v>20.923076923076898</v>
      </c>
      <c r="AB4397">
        <v>20.102564102564099</v>
      </c>
      <c r="AC4397">
        <v>16</v>
      </c>
      <c r="AD4397">
        <v>16</v>
      </c>
      <c r="AE4397">
        <v>16</v>
      </c>
      <c r="AF4397">
        <v>16</v>
      </c>
      <c r="AG4397">
        <v>16</v>
      </c>
      <c r="AH4397">
        <v>16</v>
      </c>
      <c r="AI4397">
        <v>16</v>
      </c>
      <c r="AJ4397">
        <v>16</v>
      </c>
      <c r="AK4397">
        <v>14.8333333333333</v>
      </c>
      <c r="AL4397" t="s">
        <v>49</v>
      </c>
      <c r="AM4397" t="s">
        <v>49</v>
      </c>
    </row>
    <row r="4398" spans="1:39" customFormat="1" hidden="1" x14ac:dyDescent="0.2">
      <c r="A4398" t="s">
        <v>321</v>
      </c>
      <c r="B4398" s="1" t="s">
        <v>43</v>
      </c>
      <c r="C4398" t="s">
        <v>546</v>
      </c>
      <c r="D4398" s="1" t="s">
        <v>94</v>
      </c>
      <c r="E4398">
        <v>6.3945416666666697</v>
      </c>
      <c r="F4398">
        <v>6.7049000000000003</v>
      </c>
      <c r="G4398">
        <v>6.3385583333333297</v>
      </c>
      <c r="H4398">
        <v>6.2836999999999996</v>
      </c>
      <c r="I4398">
        <v>6.1045333333333298</v>
      </c>
      <c r="J4398">
        <v>6.15696666666667</v>
      </c>
      <c r="K4398">
        <v>5.9749125000000003</v>
      </c>
      <c r="L4398">
        <v>5.6670416666666696</v>
      </c>
      <c r="M4398">
        <v>5.9175666666666702</v>
      </c>
      <c r="N4398">
        <v>6.2418333333333296</v>
      </c>
      <c r="O4398">
        <v>6.3431583333333297</v>
      </c>
      <c r="P4398">
        <v>6.28579166666667</v>
      </c>
      <c r="Q4398">
        <v>6.5167250000000001</v>
      </c>
      <c r="R4398">
        <v>6.74890833333333</v>
      </c>
      <c r="S4398">
        <v>6.6420833333333302</v>
      </c>
      <c r="T4398">
        <v>6.1389250000000004</v>
      </c>
      <c r="U4398">
        <v>5.8058333333333296</v>
      </c>
      <c r="V4398">
        <v>5.81816666666667</v>
      </c>
      <c r="W4398">
        <v>5.84294166666667</v>
      </c>
      <c r="X4398">
        <v>5.6168833333333303</v>
      </c>
      <c r="Y4398">
        <v>5.4414499999999997</v>
      </c>
      <c r="Z4398">
        <v>5.5763666666666696</v>
      </c>
      <c r="AA4398">
        <v>5.6348833333333301</v>
      </c>
      <c r="AB4398">
        <v>5.4441083333333298</v>
      </c>
      <c r="AC4398">
        <v>640.653416666667</v>
      </c>
      <c r="AD4398">
        <v>933.57045635687905</v>
      </c>
      <c r="AE4398">
        <v>984.34574756004599</v>
      </c>
      <c r="AF4398">
        <v>1162.6153286255401</v>
      </c>
      <c r="AG4398">
        <v>1234.8695166666701</v>
      </c>
      <c r="AH4398">
        <v>1360.35870704085</v>
      </c>
      <c r="AI4398">
        <v>1429.8079752010699</v>
      </c>
      <c r="AJ4398">
        <v>1518.2551166666699</v>
      </c>
      <c r="AK4398">
        <v>1381.61916666667</v>
      </c>
      <c r="AL4398" t="s">
        <v>49</v>
      </c>
      <c r="AM4398" t="s">
        <v>49</v>
      </c>
    </row>
    <row r="4399" spans="1:39" customFormat="1" hidden="1" x14ac:dyDescent="0.2">
      <c r="A4399" t="s">
        <v>321</v>
      </c>
      <c r="B4399" s="1" t="s">
        <v>43</v>
      </c>
      <c r="C4399" t="s">
        <v>309</v>
      </c>
      <c r="D4399" s="1" t="s">
        <v>274</v>
      </c>
      <c r="E4399" t="s">
        <v>49</v>
      </c>
      <c r="F4399" t="s">
        <v>49</v>
      </c>
      <c r="G4399" t="s">
        <v>49</v>
      </c>
      <c r="H4399" t="s">
        <v>49</v>
      </c>
      <c r="I4399" t="s">
        <v>49</v>
      </c>
      <c r="J4399" t="s">
        <v>49</v>
      </c>
      <c r="K4399" t="s">
        <v>49</v>
      </c>
      <c r="L4399" t="s">
        <v>49</v>
      </c>
      <c r="M4399">
        <v>10.1063833236694</v>
      </c>
      <c r="N4399" t="s">
        <v>49</v>
      </c>
      <c r="O4399">
        <v>9.5744676589965803</v>
      </c>
      <c r="P4399" t="s">
        <v>49</v>
      </c>
      <c r="Q4399">
        <v>6.8783068656921396</v>
      </c>
      <c r="R4399" t="s">
        <v>49</v>
      </c>
      <c r="S4399">
        <v>12.698412895202599</v>
      </c>
      <c r="T4399">
        <v>16.080402374267599</v>
      </c>
      <c r="U4399">
        <v>18.9320392608643</v>
      </c>
      <c r="V4399">
        <v>20.873786926269499</v>
      </c>
      <c r="W4399">
        <v>21.256038665771499</v>
      </c>
      <c r="X4399">
        <v>16.425121307373001</v>
      </c>
      <c r="Y4399">
        <v>15.384614944458001</v>
      </c>
      <c r="Z4399">
        <v>11.848340988159199</v>
      </c>
      <c r="AA4399">
        <v>10.900473594665501</v>
      </c>
      <c r="AB4399">
        <v>14.691943168640099</v>
      </c>
      <c r="AC4399">
        <v>18.483411788940401</v>
      </c>
      <c r="AD4399">
        <v>14.218009948730501</v>
      </c>
      <c r="AE4399">
        <v>11.428571701049799</v>
      </c>
      <c r="AF4399">
        <v>10.4761905670166</v>
      </c>
      <c r="AG4399">
        <v>18.571428298950199</v>
      </c>
      <c r="AH4399">
        <v>13.3333330154419</v>
      </c>
      <c r="AI4399">
        <v>11.3207550048828</v>
      </c>
      <c r="AJ4399">
        <v>10.8490562438965</v>
      </c>
      <c r="AK4399">
        <v>10.377358436584499</v>
      </c>
      <c r="AL4399">
        <v>4.71698093414307</v>
      </c>
      <c r="AM4399">
        <v>2.8301887512207</v>
      </c>
    </row>
    <row r="4400" spans="1:39" customFormat="1" hidden="1" x14ac:dyDescent="0.2">
      <c r="A4400" t="s">
        <v>321</v>
      </c>
      <c r="B4400" s="1" t="s">
        <v>43</v>
      </c>
      <c r="C4400" t="s">
        <v>421</v>
      </c>
      <c r="D4400" s="1" t="s">
        <v>223</v>
      </c>
      <c r="E4400">
        <v>22739987</v>
      </c>
      <c r="F4400">
        <v>23252553</v>
      </c>
      <c r="G4400">
        <v>23754636</v>
      </c>
      <c r="H4400">
        <v>24237697</v>
      </c>
      <c r="I4400">
        <v>24708473</v>
      </c>
      <c r="J4400">
        <v>25182749</v>
      </c>
      <c r="K4400">
        <v>25669278</v>
      </c>
      <c r="L4400">
        <v>26166010</v>
      </c>
      <c r="M4400">
        <v>26672111</v>
      </c>
      <c r="N4400">
        <v>27197044</v>
      </c>
      <c r="O4400">
        <v>27740055</v>
      </c>
      <c r="P4400">
        <v>28284743</v>
      </c>
      <c r="Q4400">
        <v>28805546</v>
      </c>
      <c r="R4400">
        <v>29289698</v>
      </c>
      <c r="S4400">
        <v>29737436</v>
      </c>
      <c r="T4400">
        <v>30153526</v>
      </c>
      <c r="U4400">
        <v>30556908</v>
      </c>
      <c r="V4400">
        <v>30956336</v>
      </c>
      <c r="W4400">
        <v>31348422</v>
      </c>
      <c r="X4400">
        <v>31738144</v>
      </c>
      <c r="Y4400">
        <v>32095629</v>
      </c>
      <c r="Z4400">
        <v>32455115</v>
      </c>
      <c r="AA4400">
        <v>32857563</v>
      </c>
      <c r="AB4400">
        <v>33281507</v>
      </c>
      <c r="AC4400">
        <v>33719396</v>
      </c>
      <c r="AD4400">
        <v>34153923</v>
      </c>
      <c r="AE4400">
        <v>34555887</v>
      </c>
      <c r="AF4400">
        <v>34919862</v>
      </c>
      <c r="AG4400">
        <v>35275074</v>
      </c>
      <c r="AH4400">
        <v>35624052</v>
      </c>
      <c r="AI4400">
        <v>35951009</v>
      </c>
      <c r="AJ4400">
        <v>36254935</v>
      </c>
      <c r="AK4400">
        <v>36553345</v>
      </c>
      <c r="AL4400">
        <v>36846283</v>
      </c>
      <c r="AM4400">
        <v>37136469</v>
      </c>
    </row>
    <row r="4401" spans="1:39" customFormat="1" hidden="1" x14ac:dyDescent="0.2">
      <c r="A4401" t="s">
        <v>321</v>
      </c>
      <c r="B4401" s="1" t="s">
        <v>43</v>
      </c>
      <c r="C4401" t="s">
        <v>120</v>
      </c>
      <c r="D4401" s="1" t="s">
        <v>488</v>
      </c>
      <c r="E4401">
        <v>1.64747469420787</v>
      </c>
      <c r="F4401">
        <v>1.5854526063343899</v>
      </c>
      <c r="G4401">
        <v>1.53324245133619</v>
      </c>
      <c r="H4401">
        <v>1.4384486237854699</v>
      </c>
      <c r="I4401">
        <v>1.36059533486576</v>
      </c>
      <c r="J4401">
        <v>1.3260817199517301</v>
      </c>
      <c r="K4401">
        <v>1.3047538885505301</v>
      </c>
      <c r="L4401">
        <v>1.2745871649946701</v>
      </c>
      <c r="M4401">
        <v>1.25878979723184</v>
      </c>
      <c r="N4401">
        <v>1.2556361424303999</v>
      </c>
      <c r="O4401">
        <v>1.22987170753621</v>
      </c>
      <c r="P4401">
        <v>1.17344755282764</v>
      </c>
      <c r="Q4401">
        <v>1.0967126383861401</v>
      </c>
      <c r="R4401">
        <v>1.0409216084204</v>
      </c>
      <c r="S4401">
        <v>1.00634119882684</v>
      </c>
      <c r="T4401">
        <v>0.95084548671381997</v>
      </c>
      <c r="U4401">
        <v>0.87872614211178901</v>
      </c>
      <c r="V4401">
        <v>0.812150802847322</v>
      </c>
      <c r="W4401">
        <v>0.75940783948045298</v>
      </c>
      <c r="X4401">
        <v>0.74041254913802901</v>
      </c>
      <c r="Y4401">
        <v>0.584181978347596</v>
      </c>
      <c r="Z4401">
        <v>0.58591206888109604</v>
      </c>
      <c r="AA4401">
        <v>0.76245488303560005</v>
      </c>
      <c r="AB4401">
        <v>0.81369995783056004</v>
      </c>
      <c r="AC4401">
        <v>0.847223411648512</v>
      </c>
      <c r="AD4401">
        <v>0.85291256582615205</v>
      </c>
      <c r="AE4401">
        <v>0.83386010034123503</v>
      </c>
      <c r="AF4401">
        <v>0.80251504292972098</v>
      </c>
      <c r="AG4401">
        <v>0.79012720053522201</v>
      </c>
      <c r="AH4401">
        <v>0.76020595961281201</v>
      </c>
      <c r="AI4401">
        <v>0.71969310879076898</v>
      </c>
      <c r="AJ4401">
        <v>0.70799909760206003</v>
      </c>
      <c r="AK4401">
        <v>0.71947282559554004</v>
      </c>
      <c r="AL4401">
        <v>0.699278204168444</v>
      </c>
      <c r="AM4401">
        <v>0.70611742695739799</v>
      </c>
    </row>
    <row r="4402" spans="1:39" customFormat="1" hidden="1" x14ac:dyDescent="0.2">
      <c r="A4402" t="s">
        <v>321</v>
      </c>
      <c r="B4402" s="1" t="s">
        <v>43</v>
      </c>
      <c r="C4402" t="s">
        <v>514</v>
      </c>
      <c r="D4402" s="1" t="s">
        <v>142</v>
      </c>
      <c r="E4402">
        <v>38868270</v>
      </c>
      <c r="F4402">
        <v>39489419</v>
      </c>
      <c r="G4402">
        <v>40099553</v>
      </c>
      <c r="H4402">
        <v>40680533</v>
      </c>
      <c r="I4402">
        <v>41237813</v>
      </c>
      <c r="J4402">
        <v>41788302</v>
      </c>
      <c r="K4402">
        <v>42337109</v>
      </c>
      <c r="L4402">
        <v>42880186</v>
      </c>
      <c r="M4402">
        <v>43423369</v>
      </c>
      <c r="N4402">
        <v>43972046</v>
      </c>
      <c r="O4402">
        <v>44516185</v>
      </c>
      <c r="P4402">
        <v>45041636</v>
      </c>
      <c r="Q4402">
        <v>45538332</v>
      </c>
      <c r="R4402">
        <v>46014826</v>
      </c>
      <c r="S4402">
        <v>46480230</v>
      </c>
      <c r="T4402">
        <v>46924293</v>
      </c>
      <c r="U4402">
        <v>47338446</v>
      </c>
      <c r="V4402">
        <v>47724471</v>
      </c>
      <c r="W4402">
        <v>48088274</v>
      </c>
      <c r="X4402">
        <v>48445647</v>
      </c>
      <c r="Y4402">
        <v>48729486</v>
      </c>
      <c r="Z4402">
        <v>49015836</v>
      </c>
      <c r="AA4402">
        <v>49390988</v>
      </c>
      <c r="AB4402">
        <v>49794522</v>
      </c>
      <c r="AC4402">
        <v>50218185</v>
      </c>
      <c r="AD4402">
        <v>50648334</v>
      </c>
      <c r="AE4402">
        <v>51072436</v>
      </c>
      <c r="AF4402">
        <v>51483949</v>
      </c>
      <c r="AG4402">
        <v>51892349</v>
      </c>
      <c r="AH4402">
        <v>52288341</v>
      </c>
      <c r="AI4402">
        <v>52666014</v>
      </c>
      <c r="AJ4402">
        <v>53040212</v>
      </c>
      <c r="AK4402">
        <v>53423198</v>
      </c>
      <c r="AL4402">
        <v>53798084</v>
      </c>
      <c r="AM4402">
        <v>54179306</v>
      </c>
    </row>
    <row r="4403" spans="1:39" customFormat="1" hidden="1" x14ac:dyDescent="0.2">
      <c r="A4403" t="s">
        <v>321</v>
      </c>
      <c r="B4403" s="1" t="s">
        <v>43</v>
      </c>
      <c r="C4403" t="s">
        <v>267</v>
      </c>
      <c r="D4403" s="1" t="s">
        <v>205</v>
      </c>
      <c r="E4403" t="s">
        <v>49</v>
      </c>
      <c r="F4403" t="s">
        <v>49</v>
      </c>
      <c r="G4403" t="s">
        <v>49</v>
      </c>
      <c r="H4403" t="s">
        <v>49</v>
      </c>
      <c r="I4403" t="s">
        <v>49</v>
      </c>
      <c r="J4403" t="s">
        <v>49</v>
      </c>
      <c r="K4403" t="s">
        <v>49</v>
      </c>
      <c r="L4403" t="s">
        <v>49</v>
      </c>
      <c r="M4403" t="s">
        <v>49</v>
      </c>
      <c r="N4403" t="s">
        <v>49</v>
      </c>
      <c r="O4403" t="s">
        <v>49</v>
      </c>
      <c r="P4403" t="s">
        <v>49</v>
      </c>
      <c r="Q4403" t="s">
        <v>49</v>
      </c>
      <c r="R4403" t="s">
        <v>49</v>
      </c>
      <c r="S4403" t="s">
        <v>49</v>
      </c>
      <c r="T4403" t="s">
        <v>49</v>
      </c>
      <c r="U4403" t="s">
        <v>49</v>
      </c>
      <c r="V4403" t="s">
        <v>49</v>
      </c>
      <c r="W4403" t="s">
        <v>49</v>
      </c>
      <c r="X4403" t="s">
        <v>49</v>
      </c>
      <c r="Y4403" t="s">
        <v>49</v>
      </c>
      <c r="Z4403" t="s">
        <v>49</v>
      </c>
      <c r="AA4403" t="s">
        <v>49</v>
      </c>
      <c r="AB4403" t="s">
        <v>49</v>
      </c>
      <c r="AC4403">
        <v>33.5</v>
      </c>
      <c r="AD4403">
        <v>29.4</v>
      </c>
      <c r="AE4403">
        <v>28</v>
      </c>
      <c r="AF4403">
        <v>26.9</v>
      </c>
      <c r="AG4403">
        <v>26.9</v>
      </c>
      <c r="AH4403">
        <v>26.8</v>
      </c>
      <c r="AI4403">
        <v>26.8</v>
      </c>
      <c r="AJ4403">
        <v>26.8</v>
      </c>
      <c r="AK4403" t="s">
        <v>49</v>
      </c>
      <c r="AL4403" t="s">
        <v>49</v>
      </c>
      <c r="AM4403" t="s">
        <v>49</v>
      </c>
    </row>
    <row r="4404" spans="1:39" customFormat="1" hidden="1" x14ac:dyDescent="0.2">
      <c r="A4404" t="s">
        <v>321</v>
      </c>
      <c r="B4404" s="1" t="s">
        <v>43</v>
      </c>
      <c r="C4404" t="s">
        <v>447</v>
      </c>
      <c r="D4404" s="1" t="s">
        <v>564</v>
      </c>
      <c r="E4404" t="s">
        <v>49</v>
      </c>
      <c r="F4404" t="s">
        <v>49</v>
      </c>
      <c r="G4404" t="s">
        <v>49</v>
      </c>
      <c r="H4404" t="s">
        <v>49</v>
      </c>
      <c r="I4404" t="s">
        <v>49</v>
      </c>
      <c r="J4404" t="s">
        <v>49</v>
      </c>
      <c r="K4404" t="s">
        <v>49</v>
      </c>
      <c r="L4404" t="s">
        <v>49</v>
      </c>
      <c r="M4404" t="s">
        <v>49</v>
      </c>
      <c r="N4404" t="s">
        <v>49</v>
      </c>
      <c r="O4404" t="s">
        <v>49</v>
      </c>
      <c r="P4404" t="s">
        <v>49</v>
      </c>
      <c r="Q4404" t="s">
        <v>49</v>
      </c>
      <c r="R4404" t="s">
        <v>49</v>
      </c>
      <c r="S4404" t="s">
        <v>49</v>
      </c>
      <c r="T4404" t="s">
        <v>49</v>
      </c>
      <c r="U4404" t="s">
        <v>49</v>
      </c>
      <c r="V4404" t="s">
        <v>49</v>
      </c>
      <c r="W4404" t="s">
        <v>49</v>
      </c>
      <c r="X4404" t="s">
        <v>49</v>
      </c>
      <c r="Y4404" t="s">
        <v>49</v>
      </c>
      <c r="Z4404" t="s">
        <v>49</v>
      </c>
      <c r="AA4404" t="s">
        <v>49</v>
      </c>
      <c r="AB4404" t="s">
        <v>49</v>
      </c>
      <c r="AC4404">
        <v>6</v>
      </c>
      <c r="AD4404">
        <v>6</v>
      </c>
      <c r="AE4404">
        <v>6</v>
      </c>
      <c r="AF4404">
        <v>6</v>
      </c>
      <c r="AG4404">
        <v>6</v>
      </c>
      <c r="AH4404">
        <v>6</v>
      </c>
      <c r="AI4404">
        <v>6</v>
      </c>
      <c r="AJ4404">
        <v>6</v>
      </c>
      <c r="AK4404" t="s">
        <v>49</v>
      </c>
      <c r="AL4404" t="s">
        <v>49</v>
      </c>
      <c r="AM4404" t="s">
        <v>49</v>
      </c>
    </row>
    <row r="4405" spans="1:39" customFormat="1" hidden="1" x14ac:dyDescent="0.2">
      <c r="A4405" t="s">
        <v>321</v>
      </c>
      <c r="B4405" s="1" t="s">
        <v>43</v>
      </c>
      <c r="C4405" t="s">
        <v>458</v>
      </c>
      <c r="D4405" s="1" t="s">
        <v>187</v>
      </c>
      <c r="E4405" t="s">
        <v>49</v>
      </c>
      <c r="F4405" t="s">
        <v>49</v>
      </c>
      <c r="G4405" t="s">
        <v>49</v>
      </c>
      <c r="H4405" t="s">
        <v>49</v>
      </c>
      <c r="I4405" t="s">
        <v>49</v>
      </c>
      <c r="J4405" t="s">
        <v>49</v>
      </c>
      <c r="K4405" t="s">
        <v>49</v>
      </c>
      <c r="L4405">
        <v>659</v>
      </c>
      <c r="M4405">
        <v>748</v>
      </c>
      <c r="N4405">
        <v>674</v>
      </c>
      <c r="O4405">
        <v>988</v>
      </c>
      <c r="P4405">
        <v>1103</v>
      </c>
      <c r="Q4405">
        <v>1222</v>
      </c>
      <c r="R4405" t="s">
        <v>49</v>
      </c>
      <c r="S4405">
        <v>1185</v>
      </c>
      <c r="T4405">
        <v>1014</v>
      </c>
      <c r="U4405">
        <v>885</v>
      </c>
      <c r="V4405" t="s">
        <v>49</v>
      </c>
      <c r="W4405" t="s">
        <v>49</v>
      </c>
      <c r="X4405" t="s">
        <v>49</v>
      </c>
      <c r="Y4405" t="s">
        <v>49</v>
      </c>
      <c r="Z4405" t="s">
        <v>49</v>
      </c>
      <c r="AA4405" t="s">
        <v>49</v>
      </c>
      <c r="AB4405" t="s">
        <v>49</v>
      </c>
      <c r="AC4405" t="s">
        <v>49</v>
      </c>
      <c r="AD4405" t="s">
        <v>49</v>
      </c>
      <c r="AE4405" t="s">
        <v>49</v>
      </c>
      <c r="AF4405" t="s">
        <v>49</v>
      </c>
      <c r="AG4405" t="s">
        <v>49</v>
      </c>
      <c r="AH4405" t="s">
        <v>49</v>
      </c>
      <c r="AI4405" t="s">
        <v>49</v>
      </c>
      <c r="AJ4405" t="s">
        <v>49</v>
      </c>
      <c r="AK4405" t="s">
        <v>49</v>
      </c>
      <c r="AL4405" t="s">
        <v>49</v>
      </c>
      <c r="AM4405" t="s">
        <v>49</v>
      </c>
    </row>
    <row r="4406" spans="1:39" customFormat="1" hidden="1" x14ac:dyDescent="0.2">
      <c r="A4406" t="s">
        <v>321</v>
      </c>
      <c r="B4406" s="1" t="s">
        <v>43</v>
      </c>
      <c r="C4406" t="s">
        <v>487</v>
      </c>
      <c r="D4406" s="1" t="s">
        <v>306</v>
      </c>
      <c r="E4406" t="s">
        <v>49</v>
      </c>
      <c r="F4406" t="s">
        <v>49</v>
      </c>
      <c r="G4406" t="s">
        <v>49</v>
      </c>
      <c r="H4406" t="s">
        <v>49</v>
      </c>
      <c r="I4406" t="s">
        <v>49</v>
      </c>
      <c r="J4406" t="s">
        <v>49</v>
      </c>
      <c r="K4406" t="s">
        <v>49</v>
      </c>
      <c r="L4406" t="s">
        <v>49</v>
      </c>
      <c r="M4406" t="s">
        <v>49</v>
      </c>
      <c r="N4406" t="s">
        <v>49</v>
      </c>
      <c r="O4406" t="s">
        <v>49</v>
      </c>
      <c r="P4406" t="s">
        <v>49</v>
      </c>
      <c r="Q4406" t="s">
        <v>49</v>
      </c>
      <c r="R4406" t="s">
        <v>49</v>
      </c>
      <c r="S4406" t="s">
        <v>49</v>
      </c>
      <c r="T4406" t="s">
        <v>49</v>
      </c>
      <c r="U4406" t="s">
        <v>49</v>
      </c>
      <c r="V4406" t="s">
        <v>49</v>
      </c>
      <c r="W4406" t="s">
        <v>49</v>
      </c>
      <c r="X4406" t="s">
        <v>49</v>
      </c>
      <c r="Y4406" t="s">
        <v>49</v>
      </c>
      <c r="Z4406" t="s">
        <v>49</v>
      </c>
      <c r="AA4406" t="s">
        <v>49</v>
      </c>
      <c r="AB4406" t="s">
        <v>49</v>
      </c>
      <c r="AC4406" t="s">
        <v>49</v>
      </c>
      <c r="AD4406" t="s">
        <v>49</v>
      </c>
      <c r="AE4406" t="s">
        <v>49</v>
      </c>
      <c r="AF4406" t="s">
        <v>49</v>
      </c>
      <c r="AG4406" t="s">
        <v>49</v>
      </c>
      <c r="AH4406" t="s">
        <v>49</v>
      </c>
      <c r="AI4406" t="s">
        <v>49</v>
      </c>
      <c r="AJ4406" t="s">
        <v>49</v>
      </c>
      <c r="AK4406" t="s">
        <v>49</v>
      </c>
      <c r="AL4406" t="s">
        <v>49</v>
      </c>
      <c r="AM4406" t="s">
        <v>49</v>
      </c>
    </row>
    <row r="4407" spans="1:39" customFormat="1" hidden="1" x14ac:dyDescent="0.2">
      <c r="A4407" t="s">
        <v>321</v>
      </c>
      <c r="B4407" s="1" t="s">
        <v>43</v>
      </c>
      <c r="C4407" t="s">
        <v>454</v>
      </c>
      <c r="D4407" s="1" t="s">
        <v>165</v>
      </c>
      <c r="E4407" t="s">
        <v>49</v>
      </c>
      <c r="F4407" t="s">
        <v>49</v>
      </c>
      <c r="G4407" t="s">
        <v>49</v>
      </c>
      <c r="H4407" t="s">
        <v>49</v>
      </c>
      <c r="I4407" t="s">
        <v>49</v>
      </c>
      <c r="J4407" t="s">
        <v>49</v>
      </c>
      <c r="K4407">
        <v>-5.9811124047506832</v>
      </c>
      <c r="L4407">
        <v>-0.28096304090903684</v>
      </c>
      <c r="M4407">
        <v>-0.98132957990921488</v>
      </c>
      <c r="N4407">
        <v>-6.7871120160811715</v>
      </c>
      <c r="O4407">
        <v>-10.886122961806697</v>
      </c>
      <c r="P4407">
        <v>-6.627233311532267</v>
      </c>
      <c r="Q4407">
        <v>6.9737388101501816</v>
      </c>
      <c r="R4407">
        <v>3.5732571237528417</v>
      </c>
      <c r="S4407">
        <v>-11.994022315282582</v>
      </c>
      <c r="T4407">
        <v>-7.9693849947601407</v>
      </c>
      <c r="U4407">
        <v>6.9898239749666455</v>
      </c>
      <c r="V4407">
        <v>5.7563348700996722</v>
      </c>
      <c r="W4407">
        <v>-0.47572376785461395</v>
      </c>
      <c r="X4407">
        <v>-1.3629148561704134</v>
      </c>
      <c r="Y4407">
        <v>2.6822608736683993</v>
      </c>
      <c r="Z4407">
        <v>11.181521293096269</v>
      </c>
      <c r="AA4407">
        <v>14.050535989972657</v>
      </c>
      <c r="AB4407">
        <v>10.512510430670631</v>
      </c>
      <c r="AC4407">
        <v>8.9862279818325366</v>
      </c>
      <c r="AD4407">
        <v>11.75661089702721</v>
      </c>
      <c r="AE4407">
        <v>11.254754835791204</v>
      </c>
      <c r="AF4407">
        <v>7.0358569682352634</v>
      </c>
      <c r="AG4407">
        <v>19.159333874991564</v>
      </c>
      <c r="AH4407">
        <v>10.08522957664549</v>
      </c>
      <c r="AI4407">
        <v>10.009269817703357</v>
      </c>
      <c r="AJ4407">
        <v>9.1608349979298662</v>
      </c>
      <c r="AK4407">
        <v>10.582269425357767</v>
      </c>
      <c r="AL4407" t="s">
        <v>49</v>
      </c>
      <c r="AM4407" t="s">
        <v>49</v>
      </c>
    </row>
    <row r="4408" spans="1:39" customFormat="1" hidden="1" x14ac:dyDescent="0.2">
      <c r="A4408" t="s">
        <v>321</v>
      </c>
      <c r="B4408" s="1" t="s">
        <v>43</v>
      </c>
      <c r="C4408" t="s">
        <v>381</v>
      </c>
      <c r="D4408" s="1" t="s">
        <v>512</v>
      </c>
      <c r="E4408" t="s">
        <v>49</v>
      </c>
      <c r="F4408" t="s">
        <v>49</v>
      </c>
      <c r="G4408" t="s">
        <v>49</v>
      </c>
      <c r="H4408" t="s">
        <v>49</v>
      </c>
      <c r="I4408" t="s">
        <v>49</v>
      </c>
      <c r="J4408" t="s">
        <v>49</v>
      </c>
      <c r="K4408" t="s">
        <v>49</v>
      </c>
      <c r="L4408" t="s">
        <v>49</v>
      </c>
      <c r="M4408">
        <v>4.3478260040283203</v>
      </c>
      <c r="N4408" t="s">
        <v>49</v>
      </c>
      <c r="O4408">
        <v>3.8043477535247798</v>
      </c>
      <c r="P4408" t="s">
        <v>49</v>
      </c>
      <c r="Q4408">
        <v>2.7173912525177002</v>
      </c>
      <c r="R4408" t="s">
        <v>49</v>
      </c>
      <c r="S4408">
        <v>0.54054051637649503</v>
      </c>
      <c r="T4408">
        <v>1.0810810327529901</v>
      </c>
      <c r="U4408">
        <v>0</v>
      </c>
      <c r="V4408">
        <v>1.4705882072448699</v>
      </c>
      <c r="W4408">
        <v>0.98039215803146396</v>
      </c>
      <c r="X4408">
        <v>0.97087377309799205</v>
      </c>
      <c r="Y4408">
        <v>0.48543688654899603</v>
      </c>
      <c r="Z4408">
        <v>0.95693778991699197</v>
      </c>
      <c r="AA4408">
        <v>0.95693778991699197</v>
      </c>
      <c r="AB4408">
        <v>1.4218009710311901</v>
      </c>
      <c r="AC4408">
        <v>2.36966824531555</v>
      </c>
      <c r="AD4408">
        <v>5.6872038841247603</v>
      </c>
      <c r="AE4408">
        <v>6.25</v>
      </c>
      <c r="AF4408">
        <v>8.5714282989502006</v>
      </c>
      <c r="AG4408">
        <v>19.523809432983398</v>
      </c>
      <c r="AH4408">
        <v>19.0476188659668</v>
      </c>
      <c r="AI4408">
        <v>23.809524536132798</v>
      </c>
      <c r="AJ4408">
        <v>22.857143402099599</v>
      </c>
      <c r="AK4408">
        <v>30.476190567016602</v>
      </c>
      <c r="AL4408">
        <v>12.380952835083001</v>
      </c>
      <c r="AM4408">
        <v>9.9056606292724592</v>
      </c>
    </row>
    <row r="4409" spans="1:39" customFormat="1" hidden="1" x14ac:dyDescent="0.2">
      <c r="A4409" t="s">
        <v>321</v>
      </c>
      <c r="B4409" s="1" t="s">
        <v>43</v>
      </c>
      <c r="C4409" t="s">
        <v>410</v>
      </c>
      <c r="D4409" s="1" t="s">
        <v>81</v>
      </c>
      <c r="E4409" t="s">
        <v>49</v>
      </c>
      <c r="F4409" t="s">
        <v>49</v>
      </c>
      <c r="G4409" t="s">
        <v>49</v>
      </c>
      <c r="H4409" t="s">
        <v>49</v>
      </c>
      <c r="I4409" t="s">
        <v>49</v>
      </c>
      <c r="J4409" t="s">
        <v>49</v>
      </c>
      <c r="K4409" t="s">
        <v>49</v>
      </c>
      <c r="L4409" t="s">
        <v>49</v>
      </c>
      <c r="M4409">
        <v>4.0201005935668901</v>
      </c>
      <c r="N4409" t="s">
        <v>49</v>
      </c>
      <c r="O4409">
        <v>4.5</v>
      </c>
      <c r="P4409" t="s">
        <v>49</v>
      </c>
      <c r="Q4409">
        <v>4.4776120185852104</v>
      </c>
      <c r="R4409" t="s">
        <v>49</v>
      </c>
      <c r="S4409">
        <v>0.99502485990524303</v>
      </c>
      <c r="T4409">
        <v>1.49253726005554</v>
      </c>
      <c r="U4409">
        <v>0.96153843402862504</v>
      </c>
      <c r="V4409">
        <v>0.95693778991699197</v>
      </c>
      <c r="W4409">
        <v>3.8277511596679701</v>
      </c>
      <c r="X4409">
        <v>3.8277511596679701</v>
      </c>
      <c r="Y4409">
        <v>3.36538457870483</v>
      </c>
      <c r="Z4409">
        <v>3.3175356388092001</v>
      </c>
      <c r="AA4409">
        <v>2.8436019420623802</v>
      </c>
      <c r="AB4409">
        <v>4.2253522872924796</v>
      </c>
      <c r="AC4409">
        <v>6.1032862663268999</v>
      </c>
      <c r="AD4409">
        <v>9.3896713256835902</v>
      </c>
      <c r="AE4409">
        <v>8.1730766296386701</v>
      </c>
      <c r="AF4409">
        <v>7.6190476417541504</v>
      </c>
      <c r="AG4409">
        <v>18.571428298950199</v>
      </c>
      <c r="AH4409">
        <v>16.6666660308838</v>
      </c>
      <c r="AI4409">
        <v>15.714285850524901</v>
      </c>
      <c r="AJ4409">
        <v>13.8095235824585</v>
      </c>
      <c r="AK4409">
        <v>10.9523811340332</v>
      </c>
      <c r="AL4409">
        <v>5.7142858505248997</v>
      </c>
      <c r="AM4409">
        <v>5.6603775024414098</v>
      </c>
    </row>
    <row r="4410" spans="1:39" customFormat="1" hidden="1" x14ac:dyDescent="0.2">
      <c r="A4410" t="s">
        <v>321</v>
      </c>
      <c r="B4410" s="1" t="s">
        <v>43</v>
      </c>
      <c r="C4410" t="s">
        <v>330</v>
      </c>
      <c r="D4410" s="1" t="s">
        <v>266</v>
      </c>
      <c r="E4410" t="s">
        <v>49</v>
      </c>
      <c r="F4410" t="s">
        <v>49</v>
      </c>
      <c r="G4410" t="s">
        <v>49</v>
      </c>
      <c r="H4410" t="s">
        <v>49</v>
      </c>
      <c r="I4410" t="s">
        <v>49</v>
      </c>
      <c r="J4410" t="s">
        <v>49</v>
      </c>
      <c r="K4410" t="s">
        <v>49</v>
      </c>
      <c r="L4410" t="s">
        <v>49</v>
      </c>
      <c r="M4410">
        <v>4.6500000000000004</v>
      </c>
      <c r="N4410">
        <v>4.6500000000000004</v>
      </c>
      <c r="O4410">
        <v>4.6500000000000004</v>
      </c>
      <c r="P4410">
        <v>4.6500000000000004</v>
      </c>
      <c r="Q4410">
        <v>4.6500000000000004</v>
      </c>
      <c r="R4410">
        <v>4.47</v>
      </c>
      <c r="S4410">
        <v>4.47</v>
      </c>
      <c r="T4410">
        <v>4.4400000000000004</v>
      </c>
      <c r="U4410">
        <v>4.3</v>
      </c>
      <c r="V4410">
        <v>4.3</v>
      </c>
      <c r="W4410">
        <v>4.22</v>
      </c>
      <c r="X4410">
        <v>4.05</v>
      </c>
      <c r="Y4410">
        <v>3.93</v>
      </c>
      <c r="Z4410" t="s">
        <v>49</v>
      </c>
      <c r="AA4410">
        <v>3.48</v>
      </c>
      <c r="AB4410">
        <v>3.25</v>
      </c>
      <c r="AC4410">
        <v>4.7699999999999996</v>
      </c>
      <c r="AD4410">
        <v>4.7699999999999996</v>
      </c>
      <c r="AE4410" t="s">
        <v>49</v>
      </c>
      <c r="AF4410">
        <v>2.08</v>
      </c>
      <c r="AG4410" t="s">
        <v>49</v>
      </c>
      <c r="AH4410" t="s">
        <v>49</v>
      </c>
      <c r="AI4410" t="s">
        <v>49</v>
      </c>
      <c r="AJ4410">
        <v>3.68</v>
      </c>
      <c r="AK4410" t="s">
        <v>49</v>
      </c>
      <c r="AL4410" t="s">
        <v>49</v>
      </c>
      <c r="AM4410" t="s">
        <v>49</v>
      </c>
    </row>
    <row r="4411" spans="1:39" customFormat="1" hidden="1" x14ac:dyDescent="0.2">
      <c r="A4411" t="s">
        <v>321</v>
      </c>
      <c r="B4411" s="1" t="s">
        <v>43</v>
      </c>
      <c r="C4411" t="s">
        <v>19</v>
      </c>
      <c r="D4411" s="1" t="s">
        <v>127</v>
      </c>
      <c r="E4411" t="s">
        <v>49</v>
      </c>
      <c r="F4411" t="s">
        <v>49</v>
      </c>
      <c r="G4411" t="s">
        <v>49</v>
      </c>
      <c r="H4411" t="s">
        <v>49</v>
      </c>
      <c r="I4411" t="s">
        <v>49</v>
      </c>
      <c r="J4411" t="s">
        <v>49</v>
      </c>
      <c r="K4411" t="s">
        <v>49</v>
      </c>
      <c r="L4411" t="s">
        <v>49</v>
      </c>
      <c r="M4411">
        <v>4.37</v>
      </c>
      <c r="N4411">
        <v>4.37</v>
      </c>
      <c r="O4411">
        <v>4.37</v>
      </c>
      <c r="P4411">
        <v>4.37</v>
      </c>
      <c r="Q4411">
        <v>4.37</v>
      </c>
      <c r="R4411">
        <v>4.2</v>
      </c>
      <c r="S4411">
        <v>4.2</v>
      </c>
      <c r="T4411">
        <v>4.16</v>
      </c>
      <c r="U4411">
        <v>4.03</v>
      </c>
      <c r="V4411">
        <v>3.98</v>
      </c>
      <c r="W4411">
        <v>3.93</v>
      </c>
      <c r="X4411">
        <v>3.77</v>
      </c>
      <c r="Y4411">
        <v>3.71</v>
      </c>
      <c r="Z4411" t="s">
        <v>49</v>
      </c>
      <c r="AA4411">
        <v>3.3</v>
      </c>
      <c r="AB4411">
        <v>3.07</v>
      </c>
      <c r="AC4411">
        <v>4.37</v>
      </c>
      <c r="AD4411">
        <v>4.41</v>
      </c>
      <c r="AE4411" t="s">
        <v>49</v>
      </c>
      <c r="AF4411">
        <v>1.86</v>
      </c>
      <c r="AG4411" t="s">
        <v>49</v>
      </c>
      <c r="AH4411" t="s">
        <v>49</v>
      </c>
      <c r="AI4411" t="s">
        <v>49</v>
      </c>
      <c r="AJ4411">
        <v>3.4</v>
      </c>
      <c r="AK4411" t="s">
        <v>49</v>
      </c>
      <c r="AL4411" t="s">
        <v>49</v>
      </c>
      <c r="AM4411" t="s">
        <v>49</v>
      </c>
    </row>
    <row r="4412" spans="1:39" customFormat="1" hidden="1" x14ac:dyDescent="0.2">
      <c r="A4412" t="s">
        <v>321</v>
      </c>
      <c r="B4412" s="1" t="s">
        <v>43</v>
      </c>
      <c r="C4412" t="s">
        <v>219</v>
      </c>
      <c r="D4412" s="1" t="s">
        <v>551</v>
      </c>
      <c r="E4412" t="s">
        <v>49</v>
      </c>
      <c r="F4412" t="s">
        <v>49</v>
      </c>
      <c r="G4412" t="s">
        <v>49</v>
      </c>
      <c r="H4412" t="s">
        <v>49</v>
      </c>
      <c r="I4412" t="s">
        <v>49</v>
      </c>
      <c r="J4412" t="s">
        <v>49</v>
      </c>
      <c r="K4412" t="s">
        <v>49</v>
      </c>
      <c r="L4412" t="s">
        <v>49</v>
      </c>
      <c r="M4412" t="s">
        <v>49</v>
      </c>
      <c r="N4412" t="s">
        <v>49</v>
      </c>
      <c r="O4412" t="s">
        <v>49</v>
      </c>
      <c r="P4412" t="s">
        <v>49</v>
      </c>
      <c r="Q4412" t="s">
        <v>49</v>
      </c>
      <c r="R4412" t="s">
        <v>49</v>
      </c>
      <c r="S4412" t="s">
        <v>49</v>
      </c>
      <c r="T4412" t="s">
        <v>49</v>
      </c>
      <c r="U4412" t="s">
        <v>49</v>
      </c>
      <c r="V4412" t="s">
        <v>49</v>
      </c>
      <c r="W4412" t="s">
        <v>49</v>
      </c>
      <c r="X4412" t="s">
        <v>49</v>
      </c>
      <c r="Y4412" t="s">
        <v>49</v>
      </c>
      <c r="Z4412" t="s">
        <v>49</v>
      </c>
      <c r="AA4412" t="s">
        <v>49</v>
      </c>
      <c r="AB4412" t="s">
        <v>49</v>
      </c>
      <c r="AC4412">
        <v>31</v>
      </c>
      <c r="AD4412">
        <v>31</v>
      </c>
      <c r="AE4412">
        <v>31</v>
      </c>
      <c r="AF4412">
        <v>31</v>
      </c>
      <c r="AG4412">
        <v>31</v>
      </c>
      <c r="AH4412">
        <v>31</v>
      </c>
      <c r="AI4412">
        <v>31</v>
      </c>
      <c r="AJ4412">
        <v>31</v>
      </c>
      <c r="AK4412" t="s">
        <v>49</v>
      </c>
      <c r="AL4412" t="s">
        <v>49</v>
      </c>
      <c r="AM4412" t="s">
        <v>49</v>
      </c>
    </row>
    <row r="4413" spans="1:39" customFormat="1" hidden="1" x14ac:dyDescent="0.2">
      <c r="A4413" t="s">
        <v>321</v>
      </c>
      <c r="B4413" s="1" t="s">
        <v>43</v>
      </c>
      <c r="C4413" t="s">
        <v>460</v>
      </c>
      <c r="D4413" s="1" t="s">
        <v>249</v>
      </c>
      <c r="E4413" t="s">
        <v>49</v>
      </c>
      <c r="F4413" t="s">
        <v>49</v>
      </c>
      <c r="G4413" t="s">
        <v>49</v>
      </c>
      <c r="H4413" t="s">
        <v>49</v>
      </c>
      <c r="I4413" t="s">
        <v>49</v>
      </c>
      <c r="J4413" t="s">
        <v>49</v>
      </c>
      <c r="K4413" t="s">
        <v>49</v>
      </c>
      <c r="L4413" t="s">
        <v>49</v>
      </c>
      <c r="M4413" t="s">
        <v>49</v>
      </c>
      <c r="N4413" t="s">
        <v>49</v>
      </c>
      <c r="O4413" t="s">
        <v>49</v>
      </c>
      <c r="P4413" t="s">
        <v>49</v>
      </c>
      <c r="Q4413" t="s">
        <v>49</v>
      </c>
      <c r="R4413" t="s">
        <v>49</v>
      </c>
      <c r="S4413" t="s">
        <v>49</v>
      </c>
      <c r="T4413" t="s">
        <v>49</v>
      </c>
      <c r="U4413" t="s">
        <v>49</v>
      </c>
      <c r="V4413" t="s">
        <v>49</v>
      </c>
      <c r="W4413" t="s">
        <v>49</v>
      </c>
      <c r="X4413" t="s">
        <v>49</v>
      </c>
      <c r="Y4413" t="s">
        <v>49</v>
      </c>
      <c r="Z4413" t="s">
        <v>49</v>
      </c>
      <c r="AA4413" t="s">
        <v>49</v>
      </c>
      <c r="AB4413" t="s">
        <v>49</v>
      </c>
      <c r="AC4413" t="s">
        <v>49</v>
      </c>
      <c r="AD4413" t="s">
        <v>49</v>
      </c>
      <c r="AE4413">
        <v>26.6</v>
      </c>
      <c r="AF4413" t="s">
        <v>49</v>
      </c>
      <c r="AG4413">
        <v>39.200000000000003</v>
      </c>
      <c r="AH4413" t="s">
        <v>49</v>
      </c>
      <c r="AI4413" t="s">
        <v>49</v>
      </c>
      <c r="AJ4413" t="s">
        <v>49</v>
      </c>
      <c r="AK4413" t="s">
        <v>49</v>
      </c>
      <c r="AL4413" t="s">
        <v>49</v>
      </c>
      <c r="AM4413" t="s">
        <v>49</v>
      </c>
    </row>
    <row r="4414" spans="1:39" customFormat="1" hidden="1" x14ac:dyDescent="0.2">
      <c r="A4414" t="s">
        <v>321</v>
      </c>
      <c r="B4414" s="1" t="s">
        <v>43</v>
      </c>
      <c r="C4414" t="s">
        <v>214</v>
      </c>
      <c r="D4414" s="1" t="s">
        <v>72</v>
      </c>
      <c r="E4414" t="s">
        <v>49</v>
      </c>
      <c r="F4414" t="s">
        <v>49</v>
      </c>
      <c r="G4414" t="s">
        <v>49</v>
      </c>
      <c r="H4414" t="s">
        <v>49</v>
      </c>
      <c r="I4414" t="s">
        <v>49</v>
      </c>
      <c r="J4414" t="s">
        <v>49</v>
      </c>
      <c r="K4414" t="s">
        <v>49</v>
      </c>
      <c r="L4414" t="s">
        <v>49</v>
      </c>
      <c r="M4414" t="s">
        <v>49</v>
      </c>
      <c r="N4414" t="s">
        <v>49</v>
      </c>
      <c r="O4414" t="s">
        <v>49</v>
      </c>
      <c r="P4414" t="s">
        <v>49</v>
      </c>
      <c r="Q4414" t="s">
        <v>49</v>
      </c>
      <c r="R4414" t="s">
        <v>49</v>
      </c>
      <c r="S4414" t="s">
        <v>49</v>
      </c>
      <c r="T4414" t="s">
        <v>49</v>
      </c>
      <c r="U4414" t="s">
        <v>49</v>
      </c>
      <c r="V4414" t="s">
        <v>49</v>
      </c>
      <c r="W4414" t="s">
        <v>49</v>
      </c>
      <c r="X4414" t="s">
        <v>49</v>
      </c>
      <c r="Y4414" t="s">
        <v>49</v>
      </c>
      <c r="Z4414" t="s">
        <v>49</v>
      </c>
      <c r="AA4414" t="s">
        <v>49</v>
      </c>
      <c r="AB4414" t="s">
        <v>49</v>
      </c>
      <c r="AC4414">
        <v>85</v>
      </c>
      <c r="AD4414">
        <v>85</v>
      </c>
      <c r="AE4414">
        <v>85</v>
      </c>
      <c r="AF4414">
        <v>85</v>
      </c>
      <c r="AG4414">
        <v>85</v>
      </c>
      <c r="AH4414">
        <v>85</v>
      </c>
      <c r="AI4414">
        <v>85</v>
      </c>
      <c r="AJ4414">
        <v>65</v>
      </c>
      <c r="AK4414" t="s">
        <v>49</v>
      </c>
      <c r="AL4414" t="s">
        <v>49</v>
      </c>
      <c r="AM4414" t="s">
        <v>49</v>
      </c>
    </row>
    <row r="4415" spans="1:39" customFormat="1" hidden="1" x14ac:dyDescent="0.2">
      <c r="A4415" t="s">
        <v>321</v>
      </c>
      <c r="B4415" s="1" t="s">
        <v>43</v>
      </c>
      <c r="C4415" t="s">
        <v>443</v>
      </c>
      <c r="D4415" s="1" t="s">
        <v>259</v>
      </c>
      <c r="E4415" t="s">
        <v>49</v>
      </c>
      <c r="F4415" t="s">
        <v>49</v>
      </c>
      <c r="G4415" t="s">
        <v>49</v>
      </c>
      <c r="H4415" t="s">
        <v>49</v>
      </c>
      <c r="I4415" t="s">
        <v>49</v>
      </c>
      <c r="J4415" t="s">
        <v>49</v>
      </c>
      <c r="K4415" t="s">
        <v>49</v>
      </c>
      <c r="L4415" t="s">
        <v>49</v>
      </c>
      <c r="M4415" t="s">
        <v>49</v>
      </c>
      <c r="N4415" t="s">
        <v>49</v>
      </c>
      <c r="O4415" t="s">
        <v>49</v>
      </c>
      <c r="P4415" t="s">
        <v>49</v>
      </c>
      <c r="Q4415" t="s">
        <v>49</v>
      </c>
      <c r="R4415" t="s">
        <v>49</v>
      </c>
      <c r="S4415" t="s">
        <v>49</v>
      </c>
      <c r="T4415" t="s">
        <v>49</v>
      </c>
      <c r="U4415" t="s">
        <v>49</v>
      </c>
      <c r="V4415" t="s">
        <v>49</v>
      </c>
      <c r="W4415" t="s">
        <v>49</v>
      </c>
      <c r="X4415" t="s">
        <v>49</v>
      </c>
      <c r="Y4415" t="s">
        <v>49</v>
      </c>
      <c r="Z4415" t="s">
        <v>49</v>
      </c>
      <c r="AA4415" t="s">
        <v>49</v>
      </c>
      <c r="AB4415" t="s">
        <v>49</v>
      </c>
      <c r="AC4415">
        <v>77</v>
      </c>
      <c r="AD4415">
        <v>77</v>
      </c>
      <c r="AE4415">
        <v>77</v>
      </c>
      <c r="AF4415">
        <v>16</v>
      </c>
      <c r="AG4415">
        <v>14</v>
      </c>
      <c r="AH4415">
        <v>14</v>
      </c>
      <c r="AI4415">
        <v>14</v>
      </c>
      <c r="AJ4415">
        <v>7</v>
      </c>
      <c r="AK4415" t="s">
        <v>49</v>
      </c>
      <c r="AL4415" t="s">
        <v>49</v>
      </c>
      <c r="AM4415" t="s">
        <v>49</v>
      </c>
    </row>
    <row r="4416" spans="1:39" customFormat="1" hidden="1" x14ac:dyDescent="0.2">
      <c r="A4416" t="s">
        <v>321</v>
      </c>
      <c r="B4416" s="1" t="s">
        <v>43</v>
      </c>
      <c r="C4416" t="s">
        <v>470</v>
      </c>
      <c r="D4416" s="1" t="s">
        <v>131</v>
      </c>
      <c r="E4416" t="s">
        <v>49</v>
      </c>
      <c r="F4416" t="s">
        <v>49</v>
      </c>
      <c r="G4416" t="s">
        <v>49</v>
      </c>
      <c r="H4416" t="s">
        <v>49</v>
      </c>
      <c r="I4416" t="s">
        <v>49</v>
      </c>
      <c r="J4416" t="s">
        <v>49</v>
      </c>
      <c r="K4416" t="s">
        <v>49</v>
      </c>
      <c r="L4416" t="s">
        <v>49</v>
      </c>
      <c r="M4416" t="s">
        <v>49</v>
      </c>
      <c r="N4416" t="s">
        <v>49</v>
      </c>
      <c r="O4416" t="s">
        <v>49</v>
      </c>
      <c r="P4416" t="s">
        <v>49</v>
      </c>
      <c r="Q4416" t="s">
        <v>49</v>
      </c>
      <c r="R4416" t="s">
        <v>49</v>
      </c>
      <c r="S4416" t="s">
        <v>49</v>
      </c>
      <c r="T4416" t="s">
        <v>49</v>
      </c>
      <c r="U4416" t="s">
        <v>49</v>
      </c>
      <c r="V4416" t="s">
        <v>49</v>
      </c>
      <c r="W4416" t="s">
        <v>49</v>
      </c>
      <c r="X4416" t="s">
        <v>49</v>
      </c>
      <c r="Y4416" t="s">
        <v>49</v>
      </c>
      <c r="Z4416" t="s">
        <v>49</v>
      </c>
      <c r="AA4416" t="s">
        <v>49</v>
      </c>
      <c r="AB4416" t="s">
        <v>49</v>
      </c>
      <c r="AC4416" t="s">
        <v>49</v>
      </c>
      <c r="AD4416" t="s">
        <v>49</v>
      </c>
      <c r="AE4416">
        <v>144</v>
      </c>
      <c r="AF4416">
        <v>144</v>
      </c>
      <c r="AG4416">
        <v>144</v>
      </c>
      <c r="AH4416">
        <v>141.66669999999999</v>
      </c>
      <c r="AI4416">
        <v>141.66669999999999</v>
      </c>
      <c r="AJ4416">
        <v>141.66669999999999</v>
      </c>
      <c r="AK4416" t="s">
        <v>49</v>
      </c>
      <c r="AL4416" t="s">
        <v>49</v>
      </c>
      <c r="AM4416" t="s">
        <v>49</v>
      </c>
    </row>
    <row r="4417" spans="1:39" customFormat="1" hidden="1" x14ac:dyDescent="0.2">
      <c r="A4417" t="s">
        <v>321</v>
      </c>
      <c r="B4417" s="1" t="s">
        <v>43</v>
      </c>
      <c r="C4417" t="s">
        <v>169</v>
      </c>
      <c r="D4417" s="1" t="s">
        <v>129</v>
      </c>
      <c r="E4417" t="s">
        <v>49</v>
      </c>
      <c r="F4417" t="s">
        <v>49</v>
      </c>
      <c r="G4417" t="s">
        <v>49</v>
      </c>
      <c r="H4417" t="s">
        <v>49</v>
      </c>
      <c r="I4417" t="s">
        <v>49</v>
      </c>
      <c r="J4417" t="s">
        <v>49</v>
      </c>
      <c r="K4417" t="s">
        <v>49</v>
      </c>
      <c r="L4417" t="s">
        <v>49</v>
      </c>
      <c r="M4417" t="s">
        <v>49</v>
      </c>
      <c r="N4417" t="s">
        <v>49</v>
      </c>
      <c r="O4417" t="s">
        <v>49</v>
      </c>
      <c r="P4417" t="s">
        <v>49</v>
      </c>
      <c r="Q4417" t="s">
        <v>49</v>
      </c>
      <c r="R4417" t="s">
        <v>49</v>
      </c>
      <c r="S4417" t="s">
        <v>49</v>
      </c>
      <c r="T4417" t="s">
        <v>49</v>
      </c>
      <c r="U4417" t="s">
        <v>49</v>
      </c>
      <c r="V4417" t="s">
        <v>49</v>
      </c>
      <c r="W4417" t="s">
        <v>49</v>
      </c>
      <c r="X4417" t="s">
        <v>49</v>
      </c>
      <c r="Y4417" t="s">
        <v>49</v>
      </c>
      <c r="Z4417" t="s">
        <v>49</v>
      </c>
      <c r="AA4417" t="s">
        <v>49</v>
      </c>
      <c r="AB4417" t="s">
        <v>49</v>
      </c>
      <c r="AC4417" t="s">
        <v>49</v>
      </c>
      <c r="AD4417" t="s">
        <v>49</v>
      </c>
      <c r="AE4417">
        <v>144</v>
      </c>
      <c r="AF4417">
        <v>144</v>
      </c>
      <c r="AG4417">
        <v>144</v>
      </c>
      <c r="AH4417">
        <v>144</v>
      </c>
      <c r="AI4417">
        <v>144</v>
      </c>
      <c r="AJ4417">
        <v>144</v>
      </c>
      <c r="AK4417" t="s">
        <v>49</v>
      </c>
      <c r="AL4417" t="s">
        <v>49</v>
      </c>
      <c r="AM4417" t="s">
        <v>49</v>
      </c>
    </row>
    <row r="4418" spans="1:39" customFormat="1" hidden="1" x14ac:dyDescent="0.2">
      <c r="A4418" t="s">
        <v>321</v>
      </c>
      <c r="B4418" s="1" t="s">
        <v>43</v>
      </c>
      <c r="C4418" t="s">
        <v>272</v>
      </c>
      <c r="D4418" s="1" t="s">
        <v>348</v>
      </c>
      <c r="E4418" t="s">
        <v>49</v>
      </c>
      <c r="F4418" t="s">
        <v>49</v>
      </c>
      <c r="G4418" t="s">
        <v>49</v>
      </c>
      <c r="H4418" t="s">
        <v>49</v>
      </c>
      <c r="I4418" t="s">
        <v>49</v>
      </c>
      <c r="J4418" t="s">
        <v>49</v>
      </c>
      <c r="K4418" t="s">
        <v>49</v>
      </c>
      <c r="L4418" t="s">
        <v>49</v>
      </c>
      <c r="M4418" t="s">
        <v>49</v>
      </c>
      <c r="N4418" t="s">
        <v>49</v>
      </c>
      <c r="O4418" t="s">
        <v>49</v>
      </c>
      <c r="P4418" t="s">
        <v>49</v>
      </c>
      <c r="Q4418" t="s">
        <v>49</v>
      </c>
      <c r="R4418" t="s">
        <v>49</v>
      </c>
      <c r="S4418" t="s">
        <v>49</v>
      </c>
      <c r="T4418" t="s">
        <v>49</v>
      </c>
      <c r="U4418" t="s">
        <v>49</v>
      </c>
      <c r="V4418" t="s">
        <v>49</v>
      </c>
      <c r="W4418" t="s">
        <v>49</v>
      </c>
      <c r="X4418" t="s">
        <v>49</v>
      </c>
      <c r="Y4418" t="s">
        <v>49</v>
      </c>
      <c r="Z4418" t="s">
        <v>49</v>
      </c>
      <c r="AA4418" t="s">
        <v>49</v>
      </c>
      <c r="AB4418" t="s">
        <v>49</v>
      </c>
      <c r="AC4418" t="s">
        <v>49</v>
      </c>
      <c r="AD4418" t="s">
        <v>49</v>
      </c>
      <c r="AE4418">
        <v>120</v>
      </c>
      <c r="AF4418">
        <v>120</v>
      </c>
      <c r="AG4418">
        <v>232</v>
      </c>
      <c r="AH4418">
        <v>230</v>
      </c>
      <c r="AI4418">
        <v>230</v>
      </c>
      <c r="AJ4418">
        <v>230</v>
      </c>
      <c r="AK4418" t="s">
        <v>49</v>
      </c>
      <c r="AL4418" t="s">
        <v>49</v>
      </c>
      <c r="AM4418" t="s">
        <v>49</v>
      </c>
    </row>
    <row r="4419" spans="1:39" customFormat="1" hidden="1" x14ac:dyDescent="0.2">
      <c r="A4419" t="s">
        <v>321</v>
      </c>
      <c r="B4419" s="1" t="s">
        <v>43</v>
      </c>
      <c r="C4419" t="s">
        <v>320</v>
      </c>
      <c r="D4419" s="1" t="s">
        <v>481</v>
      </c>
      <c r="E4419" t="s">
        <v>49</v>
      </c>
      <c r="F4419" t="s">
        <v>49</v>
      </c>
      <c r="G4419" t="s">
        <v>49</v>
      </c>
      <c r="H4419" t="s">
        <v>49</v>
      </c>
      <c r="I4419" t="s">
        <v>49</v>
      </c>
      <c r="J4419" t="s">
        <v>49</v>
      </c>
      <c r="K4419" t="s">
        <v>49</v>
      </c>
      <c r="L4419" t="s">
        <v>49</v>
      </c>
      <c r="M4419" t="s">
        <v>49</v>
      </c>
      <c r="N4419" t="s">
        <v>49</v>
      </c>
      <c r="O4419" t="s">
        <v>49</v>
      </c>
      <c r="P4419" t="s">
        <v>49</v>
      </c>
      <c r="Q4419" t="s">
        <v>49</v>
      </c>
      <c r="R4419" t="s">
        <v>49</v>
      </c>
      <c r="S4419" t="s">
        <v>49</v>
      </c>
      <c r="T4419" t="s">
        <v>49</v>
      </c>
      <c r="U4419" t="s">
        <v>49</v>
      </c>
      <c r="V4419" t="s">
        <v>49</v>
      </c>
      <c r="W4419" t="s">
        <v>49</v>
      </c>
      <c r="X4419" t="s">
        <v>49</v>
      </c>
      <c r="Y4419" t="s">
        <v>49</v>
      </c>
      <c r="Z4419" t="s">
        <v>49</v>
      </c>
      <c r="AA4419" t="s">
        <v>49</v>
      </c>
      <c r="AB4419" t="s">
        <v>49</v>
      </c>
      <c r="AC4419" t="s">
        <v>49</v>
      </c>
      <c r="AD4419" t="s">
        <v>49</v>
      </c>
      <c r="AE4419">
        <v>48</v>
      </c>
      <c r="AF4419">
        <v>48</v>
      </c>
      <c r="AG4419">
        <v>48</v>
      </c>
      <c r="AH4419">
        <v>48</v>
      </c>
      <c r="AI4419">
        <v>48</v>
      </c>
      <c r="AJ4419">
        <v>48</v>
      </c>
      <c r="AK4419" t="s">
        <v>49</v>
      </c>
      <c r="AL4419" t="s">
        <v>49</v>
      </c>
      <c r="AM4419" t="s">
        <v>49</v>
      </c>
    </row>
    <row r="4420" spans="1:39" customFormat="1" hidden="1" x14ac:dyDescent="0.2">
      <c r="A4420" t="s">
        <v>321</v>
      </c>
      <c r="B4420" s="1" t="s">
        <v>43</v>
      </c>
      <c r="C4420" t="s">
        <v>157</v>
      </c>
      <c r="D4420" s="1" t="s">
        <v>441</v>
      </c>
      <c r="E4420" t="s">
        <v>49</v>
      </c>
      <c r="F4420" t="s">
        <v>49</v>
      </c>
      <c r="G4420" t="s">
        <v>49</v>
      </c>
      <c r="H4420" t="s">
        <v>49</v>
      </c>
      <c r="I4420" t="s">
        <v>49</v>
      </c>
      <c r="J4420" t="s">
        <v>49</v>
      </c>
      <c r="K4420" t="s">
        <v>49</v>
      </c>
      <c r="L4420" t="s">
        <v>49</v>
      </c>
      <c r="M4420" t="s">
        <v>49</v>
      </c>
      <c r="N4420" t="s">
        <v>49</v>
      </c>
      <c r="O4420" t="s">
        <v>49</v>
      </c>
      <c r="P4420" t="s">
        <v>49</v>
      </c>
      <c r="Q4420" t="s">
        <v>49</v>
      </c>
      <c r="R4420" t="s">
        <v>49</v>
      </c>
      <c r="S4420" t="s">
        <v>49</v>
      </c>
      <c r="T4420" t="s">
        <v>49</v>
      </c>
      <c r="U4420" t="s">
        <v>49</v>
      </c>
      <c r="V4420" t="s">
        <v>49</v>
      </c>
      <c r="W4420" t="s">
        <v>49</v>
      </c>
      <c r="X4420" t="s">
        <v>49</v>
      </c>
      <c r="Y4420" t="s">
        <v>49</v>
      </c>
      <c r="Z4420" t="s">
        <v>49</v>
      </c>
      <c r="AA4420" t="s">
        <v>49</v>
      </c>
      <c r="AB4420" t="s">
        <v>49</v>
      </c>
      <c r="AC4420" t="s">
        <v>49</v>
      </c>
      <c r="AD4420" t="s">
        <v>49</v>
      </c>
      <c r="AE4420">
        <v>105.6</v>
      </c>
      <c r="AF4420" t="s">
        <v>49</v>
      </c>
      <c r="AG4420">
        <v>36.5</v>
      </c>
      <c r="AH4420" t="s">
        <v>49</v>
      </c>
      <c r="AI4420" t="s">
        <v>49</v>
      </c>
      <c r="AJ4420" t="s">
        <v>49</v>
      </c>
      <c r="AK4420" t="s">
        <v>49</v>
      </c>
      <c r="AL4420" t="s">
        <v>49</v>
      </c>
      <c r="AM4420" t="s">
        <v>49</v>
      </c>
    </row>
    <row r="4421" spans="1:39" customFormat="1" hidden="1" x14ac:dyDescent="0.2">
      <c r="A4421" t="s">
        <v>321</v>
      </c>
      <c r="B4421" s="1" t="s">
        <v>43</v>
      </c>
      <c r="C4421" t="s">
        <v>87</v>
      </c>
      <c r="D4421" s="1" t="s">
        <v>302</v>
      </c>
      <c r="E4421" t="s">
        <v>49</v>
      </c>
      <c r="F4421" t="s">
        <v>49</v>
      </c>
      <c r="G4421" t="s">
        <v>49</v>
      </c>
      <c r="H4421" t="s">
        <v>49</v>
      </c>
      <c r="I4421" t="s">
        <v>49</v>
      </c>
      <c r="J4421" t="s">
        <v>49</v>
      </c>
      <c r="K4421" t="s">
        <v>49</v>
      </c>
      <c r="L4421" t="s">
        <v>49</v>
      </c>
      <c r="M4421" t="s">
        <v>49</v>
      </c>
      <c r="N4421" t="s">
        <v>49</v>
      </c>
      <c r="O4421" t="s">
        <v>49</v>
      </c>
      <c r="P4421" t="s">
        <v>49</v>
      </c>
      <c r="Q4421" t="s">
        <v>49</v>
      </c>
      <c r="R4421" t="s">
        <v>49</v>
      </c>
      <c r="S4421" t="s">
        <v>49</v>
      </c>
      <c r="T4421" t="s">
        <v>49</v>
      </c>
      <c r="U4421" t="s">
        <v>49</v>
      </c>
      <c r="V4421" t="s">
        <v>49</v>
      </c>
      <c r="W4421" t="s">
        <v>49</v>
      </c>
      <c r="X4421" t="s">
        <v>49</v>
      </c>
      <c r="Y4421" t="s">
        <v>49</v>
      </c>
      <c r="Z4421" t="s">
        <v>49</v>
      </c>
      <c r="AA4421" t="s">
        <v>49</v>
      </c>
      <c r="AB4421" t="s">
        <v>49</v>
      </c>
      <c r="AC4421">
        <v>240.5</v>
      </c>
      <c r="AD4421">
        <v>240.5</v>
      </c>
      <c r="AE4421">
        <v>240.5</v>
      </c>
      <c r="AF4421">
        <v>274</v>
      </c>
      <c r="AG4421">
        <v>282</v>
      </c>
      <c r="AH4421">
        <v>282</v>
      </c>
      <c r="AI4421">
        <v>282</v>
      </c>
      <c r="AJ4421">
        <v>282</v>
      </c>
      <c r="AK4421" t="s">
        <v>49</v>
      </c>
      <c r="AL4421" t="s">
        <v>49</v>
      </c>
      <c r="AM4421" t="s">
        <v>49</v>
      </c>
    </row>
    <row r="4422" spans="1:39" customFormat="1" hidden="1" x14ac:dyDescent="0.2">
      <c r="A4422" t="s">
        <v>321</v>
      </c>
      <c r="B4422" s="1" t="s">
        <v>43</v>
      </c>
      <c r="C4422" t="s">
        <v>542</v>
      </c>
      <c r="D4422" s="1" t="s">
        <v>479</v>
      </c>
      <c r="E4422" t="s">
        <v>49</v>
      </c>
      <c r="F4422" t="s">
        <v>49</v>
      </c>
      <c r="G4422" t="s">
        <v>49</v>
      </c>
      <c r="H4422" t="s">
        <v>49</v>
      </c>
      <c r="I4422" t="s">
        <v>49</v>
      </c>
      <c r="J4422" t="s">
        <v>49</v>
      </c>
      <c r="K4422" t="s">
        <v>49</v>
      </c>
      <c r="L4422" t="s">
        <v>49</v>
      </c>
      <c r="M4422" t="s">
        <v>49</v>
      </c>
      <c r="N4422" t="s">
        <v>49</v>
      </c>
      <c r="O4422" t="s">
        <v>49</v>
      </c>
      <c r="P4422" t="s">
        <v>49</v>
      </c>
      <c r="Q4422" t="s">
        <v>49</v>
      </c>
      <c r="R4422" t="s">
        <v>49</v>
      </c>
      <c r="S4422" t="s">
        <v>49</v>
      </c>
      <c r="T4422" t="s">
        <v>49</v>
      </c>
      <c r="U4422" t="s">
        <v>49</v>
      </c>
      <c r="V4422" t="s">
        <v>49</v>
      </c>
      <c r="W4422" t="s">
        <v>49</v>
      </c>
      <c r="X4422" t="s">
        <v>49</v>
      </c>
      <c r="Y4422" t="s">
        <v>49</v>
      </c>
      <c r="Z4422" t="s">
        <v>49</v>
      </c>
      <c r="AA4422">
        <v>18.800885897756729</v>
      </c>
      <c r="AB4422">
        <v>16.131568497495451</v>
      </c>
      <c r="AC4422">
        <v>11.855398125982113</v>
      </c>
      <c r="AD4422">
        <v>30.983105509000815</v>
      </c>
      <c r="AE4422">
        <v>40.528016268266384</v>
      </c>
      <c r="AF4422">
        <v>44.947228360036767</v>
      </c>
      <c r="AG4422">
        <v>53.91504376279881</v>
      </c>
      <c r="AH4422">
        <v>61.021481739939922</v>
      </c>
      <c r="AI4422">
        <v>62.448907025142262</v>
      </c>
      <c r="AJ4422">
        <v>60.688989216536513</v>
      </c>
      <c r="AK4422">
        <v>64.900657099085208</v>
      </c>
      <c r="AL4422">
        <v>65.838334586847765</v>
      </c>
      <c r="AM4422">
        <v>72.372910084353194</v>
      </c>
    </row>
    <row r="4423" spans="1:39" customFormat="1" hidden="1" x14ac:dyDescent="0.2">
      <c r="A4423" t="s">
        <v>321</v>
      </c>
      <c r="B4423" s="1" t="s">
        <v>43</v>
      </c>
      <c r="C4423" t="s">
        <v>456</v>
      </c>
      <c r="D4423" s="1" t="s">
        <v>489</v>
      </c>
      <c r="E4423" t="s">
        <v>49</v>
      </c>
      <c r="F4423" t="s">
        <v>49</v>
      </c>
      <c r="G4423" t="s">
        <v>49</v>
      </c>
      <c r="H4423" t="s">
        <v>49</v>
      </c>
      <c r="I4423" t="s">
        <v>49</v>
      </c>
      <c r="J4423" t="s">
        <v>49</v>
      </c>
      <c r="K4423" t="s">
        <v>49</v>
      </c>
      <c r="L4423" t="s">
        <v>49</v>
      </c>
      <c r="M4423">
        <v>2</v>
      </c>
      <c r="N4423" t="s">
        <v>49</v>
      </c>
      <c r="O4423">
        <v>1.49253726005554</v>
      </c>
      <c r="P4423" t="s">
        <v>49</v>
      </c>
      <c r="Q4423">
        <v>0.49751242995262102</v>
      </c>
      <c r="R4423" t="s">
        <v>49</v>
      </c>
      <c r="S4423">
        <v>0.99502485990524303</v>
      </c>
      <c r="T4423">
        <v>0.49751242995262102</v>
      </c>
      <c r="U4423">
        <v>0</v>
      </c>
      <c r="V4423">
        <v>0.48076921701431302</v>
      </c>
      <c r="W4423">
        <v>0.48076921701431302</v>
      </c>
      <c r="X4423">
        <v>0.48076921701431302</v>
      </c>
      <c r="Y4423">
        <v>0.48076921701431302</v>
      </c>
      <c r="Z4423">
        <v>0.94786727428436302</v>
      </c>
      <c r="AA4423">
        <v>1.4218009710311901</v>
      </c>
      <c r="AB4423">
        <v>3.2863850593566899</v>
      </c>
      <c r="AC4423">
        <v>5.1643190383911097</v>
      </c>
      <c r="AD4423">
        <v>7.9812207221984899</v>
      </c>
      <c r="AE4423">
        <v>9.8522167205810494</v>
      </c>
      <c r="AF4423">
        <v>14.285714149475099</v>
      </c>
      <c r="AG4423">
        <v>24.137931823730501</v>
      </c>
      <c r="AH4423">
        <v>23.645320892333999</v>
      </c>
      <c r="AI4423">
        <v>23.300970077514599</v>
      </c>
      <c r="AJ4423">
        <v>23.1884059906006</v>
      </c>
      <c r="AK4423">
        <v>22.222221374511701</v>
      </c>
      <c r="AL4423">
        <v>4.8309178352356001</v>
      </c>
      <c r="AM4423">
        <v>1.93236720561981</v>
      </c>
    </row>
    <row r="4424" spans="1:39" customFormat="1" hidden="1" x14ac:dyDescent="0.2">
      <c r="A4424" t="s">
        <v>465</v>
      </c>
      <c r="B4424" s="1" t="s">
        <v>85</v>
      </c>
      <c r="C4424" t="s">
        <v>483</v>
      </c>
      <c r="D4424" s="1" t="s">
        <v>39</v>
      </c>
      <c r="E4424" t="s">
        <v>49</v>
      </c>
      <c r="F4424" t="s">
        <v>49</v>
      </c>
      <c r="G4424" t="s">
        <v>49</v>
      </c>
      <c r="H4424">
        <v>0.61923962912603137</v>
      </c>
      <c r="I4424">
        <v>0.95833285731891471</v>
      </c>
      <c r="J4424">
        <v>1.1723652590534472</v>
      </c>
      <c r="K4424">
        <v>1.2515396702688457</v>
      </c>
      <c r="L4424">
        <v>1.5517711565079366</v>
      </c>
      <c r="M4424">
        <v>1.8797967986273163</v>
      </c>
      <c r="N4424">
        <v>1.3852921436893042</v>
      </c>
      <c r="O4424">
        <v>4.4624835856913174</v>
      </c>
      <c r="P4424">
        <v>6.3867852677742531</v>
      </c>
      <c r="Q4424">
        <v>2.4626650552966591</v>
      </c>
      <c r="R4424">
        <v>4.7315504679835074</v>
      </c>
      <c r="S4424">
        <v>6.1168222097488378</v>
      </c>
      <c r="T4424">
        <v>5.3415365316485088</v>
      </c>
      <c r="U4424">
        <v>6.2312535318983651</v>
      </c>
      <c r="V4424">
        <v>1.4330667884803006</v>
      </c>
      <c r="W4424">
        <v>2.7366729873310551</v>
      </c>
      <c r="X4424">
        <v>3.9871425225176429</v>
      </c>
      <c r="Y4424">
        <v>5.1082396155483965</v>
      </c>
      <c r="Z4424">
        <v>7.8064764079819922</v>
      </c>
      <c r="AA4424">
        <v>11.332668771791289</v>
      </c>
      <c r="AB4424">
        <v>25.476645354941034</v>
      </c>
      <c r="AC4424">
        <v>34.463683798374156</v>
      </c>
      <c r="AD4424">
        <v>39.456217880637681</v>
      </c>
      <c r="AE4424">
        <v>28.216152864633205</v>
      </c>
      <c r="AF4424">
        <v>24.251513365757056</v>
      </c>
      <c r="AG4424">
        <v>26.205510097159575</v>
      </c>
      <c r="AH4424">
        <v>17.543369580910301</v>
      </c>
      <c r="AI4424">
        <v>11.303576359262923</v>
      </c>
      <c r="AJ4424">
        <v>21.957909814197642</v>
      </c>
      <c r="AK4424">
        <v>22.518701887453545</v>
      </c>
      <c r="AL4424">
        <v>33.564540319942097</v>
      </c>
      <c r="AM4424">
        <v>14.222998150796478</v>
      </c>
    </row>
    <row r="4425" spans="1:39" customFormat="1" hidden="1" x14ac:dyDescent="0.2">
      <c r="A4425" t="s">
        <v>465</v>
      </c>
      <c r="B4425" s="1" t="s">
        <v>85</v>
      </c>
      <c r="C4425" t="s">
        <v>260</v>
      </c>
      <c r="D4425" s="1" t="s">
        <v>203</v>
      </c>
      <c r="E4425">
        <v>4500000</v>
      </c>
      <c r="F4425">
        <v>3399999.9</v>
      </c>
      <c r="G4425">
        <v>9199999.9000000004</v>
      </c>
      <c r="H4425">
        <v>22500000</v>
      </c>
      <c r="I4425">
        <v>25300000</v>
      </c>
      <c r="J4425">
        <v>32000000</v>
      </c>
      <c r="K4425">
        <v>35000000</v>
      </c>
      <c r="L4425">
        <v>45000000</v>
      </c>
      <c r="M4425">
        <v>72500000</v>
      </c>
      <c r="N4425">
        <v>64400000</v>
      </c>
      <c r="O4425">
        <v>234900000</v>
      </c>
      <c r="P4425">
        <v>381699999.89999998</v>
      </c>
      <c r="Q4425">
        <v>139300000</v>
      </c>
      <c r="R4425">
        <v>255435491.40000001</v>
      </c>
      <c r="S4425">
        <v>347252830.5</v>
      </c>
      <c r="T4425">
        <v>336698400.80000001</v>
      </c>
      <c r="U4425">
        <v>475513572.80000001</v>
      </c>
      <c r="V4425">
        <v>122413755.58</v>
      </c>
      <c r="W4425">
        <v>251141650.25</v>
      </c>
      <c r="X4425">
        <v>416689348.42080998</v>
      </c>
      <c r="Y4425">
        <v>641399415.78425097</v>
      </c>
      <c r="Z4425">
        <v>930100407.77999997</v>
      </c>
      <c r="AA4425">
        <v>1258453096.82496</v>
      </c>
      <c r="AB4425">
        <v>3663937118.45157</v>
      </c>
      <c r="AC4425">
        <v>5635092658.6184196</v>
      </c>
      <c r="AD4425">
        <v>6697422432.4601002</v>
      </c>
      <c r="AE4425">
        <v>4998799334.3562098</v>
      </c>
      <c r="AF4425">
        <v>3868353884.9499998</v>
      </c>
      <c r="AG4425">
        <v>3128149928.6999998</v>
      </c>
      <c r="AH4425">
        <v>2319071971.47682</v>
      </c>
      <c r="AI4425">
        <v>1678061191.8310599</v>
      </c>
      <c r="AJ4425">
        <v>3379329136.1392899</v>
      </c>
      <c r="AK4425">
        <v>3187942207.1496201</v>
      </c>
      <c r="AL4425">
        <v>5295396105.2541599</v>
      </c>
      <c r="AM4425">
        <v>2539017295.6480198</v>
      </c>
    </row>
    <row r="4426" spans="1:39" customFormat="1" hidden="1" x14ac:dyDescent="0.2">
      <c r="A4426" t="s">
        <v>465</v>
      </c>
      <c r="B4426" s="1" t="s">
        <v>85</v>
      </c>
      <c r="C4426" t="s">
        <v>31</v>
      </c>
      <c r="D4426" s="1" t="s">
        <v>339</v>
      </c>
      <c r="E4426" t="s">
        <v>49</v>
      </c>
      <c r="F4426" t="s">
        <v>49</v>
      </c>
      <c r="G4426" t="s">
        <v>49</v>
      </c>
      <c r="H4426">
        <v>81.921000000000006</v>
      </c>
      <c r="I4426">
        <v>81.741</v>
      </c>
      <c r="J4426">
        <v>81.756</v>
      </c>
      <c r="K4426">
        <v>81.662999999999997</v>
      </c>
      <c r="L4426">
        <v>81.573999999999998</v>
      </c>
      <c r="M4426">
        <v>81.656999999999996</v>
      </c>
      <c r="N4426">
        <v>81.674000000000007</v>
      </c>
      <c r="O4426">
        <v>81.394999999999996</v>
      </c>
      <c r="P4426">
        <v>81.132999999999996</v>
      </c>
      <c r="Q4426">
        <v>80.793999999999997</v>
      </c>
      <c r="R4426">
        <v>80.581999999999994</v>
      </c>
      <c r="S4426">
        <v>80.284000000000006</v>
      </c>
      <c r="T4426">
        <v>79.986000000000004</v>
      </c>
      <c r="U4426">
        <v>79.706000000000003</v>
      </c>
      <c r="V4426">
        <v>79.408000000000001</v>
      </c>
      <c r="W4426">
        <v>79.135000000000005</v>
      </c>
      <c r="X4426">
        <v>78.828000000000003</v>
      </c>
      <c r="Y4426">
        <v>78.525000000000006</v>
      </c>
      <c r="Z4426">
        <v>78.215000000000003</v>
      </c>
      <c r="AA4426">
        <v>77.91</v>
      </c>
      <c r="AB4426">
        <v>77.606999999999999</v>
      </c>
      <c r="AC4426">
        <v>77.293999999999997</v>
      </c>
      <c r="AD4426">
        <v>76.977000000000004</v>
      </c>
      <c r="AE4426">
        <v>76.662999999999997</v>
      </c>
      <c r="AF4426">
        <v>76.338999999999999</v>
      </c>
      <c r="AG4426">
        <v>76.28</v>
      </c>
      <c r="AH4426">
        <v>76.230999999999995</v>
      </c>
      <c r="AI4426">
        <v>76.173000000000002</v>
      </c>
      <c r="AJ4426">
        <v>76.105999999999995</v>
      </c>
      <c r="AK4426">
        <v>75.14</v>
      </c>
      <c r="AL4426">
        <v>75.081999999999994</v>
      </c>
      <c r="AM4426">
        <v>75.418000000000006</v>
      </c>
    </row>
    <row r="4427" spans="1:39" customFormat="1" hidden="1" x14ac:dyDescent="0.2">
      <c r="A4427" t="s">
        <v>465</v>
      </c>
      <c r="B4427" s="1" t="s">
        <v>85</v>
      </c>
      <c r="C4427" t="s">
        <v>473</v>
      </c>
      <c r="D4427" s="1" t="s">
        <v>563</v>
      </c>
      <c r="E4427" t="s">
        <v>49</v>
      </c>
      <c r="F4427" t="s">
        <v>49</v>
      </c>
      <c r="G4427" t="s">
        <v>49</v>
      </c>
      <c r="H4427" t="s">
        <v>49</v>
      </c>
      <c r="I4427" t="s">
        <v>49</v>
      </c>
      <c r="J4427" t="s">
        <v>49</v>
      </c>
      <c r="K4427" t="s">
        <v>49</v>
      </c>
      <c r="L4427" t="s">
        <v>49</v>
      </c>
      <c r="M4427" t="s">
        <v>49</v>
      </c>
      <c r="N4427">
        <v>83.94</v>
      </c>
      <c r="O4427" t="s">
        <v>49</v>
      </c>
      <c r="P4427" t="s">
        <v>49</v>
      </c>
      <c r="Q4427" t="s">
        <v>49</v>
      </c>
      <c r="R4427" t="s">
        <v>49</v>
      </c>
      <c r="S4427" t="s">
        <v>49</v>
      </c>
      <c r="T4427">
        <v>86.03</v>
      </c>
      <c r="U4427" t="s">
        <v>49</v>
      </c>
      <c r="V4427" t="s">
        <v>49</v>
      </c>
      <c r="W4427" t="s">
        <v>49</v>
      </c>
      <c r="X4427" t="s">
        <v>49</v>
      </c>
      <c r="Y4427" t="s">
        <v>49</v>
      </c>
      <c r="Z4427" t="s">
        <v>49</v>
      </c>
      <c r="AA4427" t="s">
        <v>49</v>
      </c>
      <c r="AB4427" t="s">
        <v>49</v>
      </c>
      <c r="AC4427" t="s">
        <v>49</v>
      </c>
      <c r="AD4427" t="s">
        <v>49</v>
      </c>
      <c r="AE4427" t="s">
        <v>49</v>
      </c>
      <c r="AF4427">
        <v>79.05</v>
      </c>
      <c r="AG4427" t="s">
        <v>49</v>
      </c>
      <c r="AH4427" t="s">
        <v>49</v>
      </c>
      <c r="AI4427" t="s">
        <v>49</v>
      </c>
      <c r="AJ4427" t="s">
        <v>49</v>
      </c>
      <c r="AK4427" t="s">
        <v>49</v>
      </c>
      <c r="AL4427" t="s">
        <v>49</v>
      </c>
      <c r="AM4427" t="s">
        <v>49</v>
      </c>
    </row>
    <row r="4428" spans="1:39" customFormat="1" hidden="1" x14ac:dyDescent="0.2">
      <c r="A4428" t="s">
        <v>465</v>
      </c>
      <c r="B4428" s="1" t="s">
        <v>85</v>
      </c>
      <c r="C4428" t="s">
        <v>415</v>
      </c>
      <c r="D4428" s="1" t="s">
        <v>568</v>
      </c>
      <c r="E4428" t="s">
        <v>49</v>
      </c>
      <c r="F4428" t="s">
        <v>49</v>
      </c>
      <c r="G4428" t="s">
        <v>49</v>
      </c>
      <c r="H4428" t="s">
        <v>49</v>
      </c>
      <c r="I4428" t="s">
        <v>49</v>
      </c>
      <c r="J4428" t="s">
        <v>49</v>
      </c>
      <c r="K4428" t="s">
        <v>49</v>
      </c>
      <c r="L4428" t="s">
        <v>49</v>
      </c>
      <c r="M4428" t="s">
        <v>49</v>
      </c>
      <c r="N4428">
        <v>6.6</v>
      </c>
      <c r="O4428">
        <v>3.66317558288574</v>
      </c>
      <c r="P4428">
        <v>4.8791236877441397</v>
      </c>
      <c r="Q4428">
        <v>6.1014728546142596</v>
      </c>
      <c r="R4428">
        <v>5.7</v>
      </c>
      <c r="S4428">
        <v>8.3978252410888707</v>
      </c>
      <c r="T4428">
        <v>8.1</v>
      </c>
      <c r="U4428">
        <v>10.6880178451538</v>
      </c>
      <c r="V4428">
        <v>11.8483219146728</v>
      </c>
      <c r="W4428">
        <v>13.027880668640099</v>
      </c>
      <c r="X4428">
        <v>12.4</v>
      </c>
      <c r="Y4428">
        <v>13.5712238463743</v>
      </c>
      <c r="Z4428">
        <v>15</v>
      </c>
      <c r="AA4428">
        <v>18.897804260253899</v>
      </c>
      <c r="AB4428">
        <v>20.2</v>
      </c>
      <c r="AC4428">
        <v>21.213680267333999</v>
      </c>
      <c r="AD4428">
        <v>22.412208557128899</v>
      </c>
      <c r="AE4428">
        <v>24.8</v>
      </c>
      <c r="AF4428">
        <v>24</v>
      </c>
      <c r="AG4428">
        <v>26.2185955047607</v>
      </c>
      <c r="AH4428">
        <v>24.3</v>
      </c>
      <c r="AI4428">
        <v>31.1</v>
      </c>
      <c r="AJ4428">
        <v>29.686443328857401</v>
      </c>
      <c r="AK4428">
        <v>30.612382888793899</v>
      </c>
      <c r="AL4428">
        <v>31.4940395355225</v>
      </c>
      <c r="AM4428" t="s">
        <v>49</v>
      </c>
    </row>
    <row r="4429" spans="1:39" customFormat="1" hidden="1" x14ac:dyDescent="0.2">
      <c r="A4429" t="s">
        <v>465</v>
      </c>
      <c r="B4429" s="1" t="s">
        <v>85</v>
      </c>
      <c r="C4429" t="s">
        <v>275</v>
      </c>
      <c r="D4429" s="1" t="s">
        <v>222</v>
      </c>
      <c r="E4429" t="s">
        <v>49</v>
      </c>
      <c r="F4429" t="s">
        <v>49</v>
      </c>
      <c r="G4429" t="s">
        <v>49</v>
      </c>
      <c r="H4429">
        <v>17.104361161224002</v>
      </c>
      <c r="I4429">
        <v>22.916425429582883</v>
      </c>
      <c r="J4429">
        <v>24.05429899836923</v>
      </c>
      <c r="K4429">
        <v>22.658973169854857</v>
      </c>
      <c r="L4429">
        <v>21.596054457042328</v>
      </c>
      <c r="M4429">
        <v>15.457436484252771</v>
      </c>
      <c r="N4429">
        <v>15.544845947269966</v>
      </c>
      <c r="O4429">
        <v>15.72515346561412</v>
      </c>
      <c r="P4429">
        <v>16.966660486814149</v>
      </c>
      <c r="Q4429">
        <v>20.802273563428191</v>
      </c>
      <c r="R4429">
        <v>18.418849633651366</v>
      </c>
      <c r="S4429">
        <v>21.006954534954694</v>
      </c>
      <c r="T4429">
        <v>21.717349771337759</v>
      </c>
      <c r="U4429">
        <v>20.009494491801163</v>
      </c>
      <c r="V4429">
        <v>22.227027344858662</v>
      </c>
      <c r="W4429">
        <v>23.168030239305171</v>
      </c>
      <c r="X4429">
        <v>24.846777534110771</v>
      </c>
      <c r="Y4429">
        <v>26.456106166593003</v>
      </c>
      <c r="Z4429">
        <v>32.658159246567628</v>
      </c>
      <c r="AA4429">
        <v>35.376954222863198</v>
      </c>
      <c r="AB4429">
        <v>34.399263738874524</v>
      </c>
      <c r="AC4429">
        <v>40.09580016202284</v>
      </c>
      <c r="AD4429">
        <v>42.353488484353804</v>
      </c>
      <c r="AE4429">
        <v>47.613868065018558</v>
      </c>
      <c r="AF4429">
        <v>52.286880167218882</v>
      </c>
      <c r="AG4429">
        <v>48.779797620075804</v>
      </c>
      <c r="AH4429">
        <v>45.905293677087286</v>
      </c>
      <c r="AI4429">
        <v>46.626527990114447</v>
      </c>
      <c r="AJ4429">
        <v>49.185241436784302</v>
      </c>
      <c r="AK4429">
        <v>59.352795523092041</v>
      </c>
      <c r="AL4429">
        <v>57.574832919484429</v>
      </c>
      <c r="AM4429">
        <v>56.72731284437468</v>
      </c>
    </row>
    <row r="4430" spans="1:39" customFormat="1" hidden="1" x14ac:dyDescent="0.2">
      <c r="A4430" t="s">
        <v>465</v>
      </c>
      <c r="B4430" s="1" t="s">
        <v>85</v>
      </c>
      <c r="C4430" t="s">
        <v>215</v>
      </c>
      <c r="D4430" s="1" t="s">
        <v>497</v>
      </c>
      <c r="E4430" t="s">
        <v>49</v>
      </c>
      <c r="F4430" t="s">
        <v>49</v>
      </c>
      <c r="G4430" t="s">
        <v>49</v>
      </c>
      <c r="H4430" t="s">
        <v>49</v>
      </c>
      <c r="I4430" t="s">
        <v>49</v>
      </c>
      <c r="J4430" t="s">
        <v>49</v>
      </c>
      <c r="K4430" t="s">
        <v>49</v>
      </c>
      <c r="L4430" t="s">
        <v>49</v>
      </c>
      <c r="M4430" t="s">
        <v>49</v>
      </c>
      <c r="N4430" t="s">
        <v>49</v>
      </c>
      <c r="O4430" t="s">
        <v>49</v>
      </c>
      <c r="P4430" t="s">
        <v>49</v>
      </c>
      <c r="Q4430" t="s">
        <v>49</v>
      </c>
      <c r="R4430" t="s">
        <v>49</v>
      </c>
      <c r="S4430" t="s">
        <v>49</v>
      </c>
      <c r="T4430" t="s">
        <v>49</v>
      </c>
      <c r="U4430" t="s">
        <v>49</v>
      </c>
      <c r="V4430" t="s">
        <v>49</v>
      </c>
      <c r="W4430" t="s">
        <v>49</v>
      </c>
      <c r="X4430" t="s">
        <v>49</v>
      </c>
      <c r="Y4430" t="s">
        <v>49</v>
      </c>
      <c r="Z4430" t="s">
        <v>49</v>
      </c>
      <c r="AA4430" t="s">
        <v>49</v>
      </c>
      <c r="AB4430" t="s">
        <v>49</v>
      </c>
      <c r="AC4430" t="s">
        <v>49</v>
      </c>
      <c r="AD4430" t="s">
        <v>49</v>
      </c>
      <c r="AE4430" t="s">
        <v>49</v>
      </c>
      <c r="AF4430" t="s">
        <v>49</v>
      </c>
      <c r="AG4430">
        <v>93.262917930267946</v>
      </c>
      <c r="AH4430">
        <v>78.77518494188142</v>
      </c>
      <c r="AI4430">
        <v>82.296059285077476</v>
      </c>
      <c r="AJ4430">
        <v>79.507357461691598</v>
      </c>
      <c r="AK4430">
        <v>101.9535415522772</v>
      </c>
      <c r="AL4430">
        <v>86.244243111857728</v>
      </c>
      <c r="AM4430" t="s">
        <v>49</v>
      </c>
    </row>
    <row r="4431" spans="1:39" customFormat="1" hidden="1" x14ac:dyDescent="0.2">
      <c r="A4431" t="s">
        <v>465</v>
      </c>
      <c r="B4431" s="1" t="s">
        <v>85</v>
      </c>
      <c r="C4431" t="s">
        <v>494</v>
      </c>
      <c r="D4431" s="1" t="s">
        <v>202</v>
      </c>
      <c r="E4431" t="s">
        <v>49</v>
      </c>
      <c r="F4431" t="s">
        <v>49</v>
      </c>
      <c r="G4431" t="s">
        <v>49</v>
      </c>
      <c r="H4431" t="s">
        <v>49</v>
      </c>
      <c r="I4431" t="s">
        <v>49</v>
      </c>
      <c r="J4431" t="s">
        <v>49</v>
      </c>
      <c r="K4431" t="s">
        <v>49</v>
      </c>
      <c r="L4431" t="s">
        <v>49</v>
      </c>
      <c r="M4431" t="s">
        <v>49</v>
      </c>
      <c r="N4431" t="s">
        <v>49</v>
      </c>
      <c r="O4431" t="s">
        <v>49</v>
      </c>
      <c r="P4431" t="s">
        <v>49</v>
      </c>
      <c r="Q4431" t="s">
        <v>49</v>
      </c>
      <c r="R4431" t="s">
        <v>49</v>
      </c>
      <c r="S4431" t="s">
        <v>49</v>
      </c>
      <c r="T4431" t="s">
        <v>49</v>
      </c>
      <c r="U4431" t="s">
        <v>49</v>
      </c>
      <c r="V4431" t="s">
        <v>49</v>
      </c>
      <c r="W4431" t="s">
        <v>49</v>
      </c>
      <c r="X4431" t="s">
        <v>49</v>
      </c>
      <c r="Y4431" t="s">
        <v>49</v>
      </c>
      <c r="Z4431" t="s">
        <v>49</v>
      </c>
      <c r="AA4431" t="s">
        <v>49</v>
      </c>
      <c r="AB4431" t="s">
        <v>49</v>
      </c>
      <c r="AC4431" t="s">
        <v>49</v>
      </c>
      <c r="AD4431" t="s">
        <v>49</v>
      </c>
      <c r="AE4431" t="s">
        <v>49</v>
      </c>
      <c r="AF4431" t="s">
        <v>49</v>
      </c>
      <c r="AG4431">
        <v>701991675236.98401</v>
      </c>
      <c r="AH4431">
        <v>662126083817.354</v>
      </c>
      <c r="AI4431">
        <v>737016117758.77502</v>
      </c>
      <c r="AJ4431">
        <v>765354353698.46997</v>
      </c>
      <c r="AK4431">
        <v>1002617878400</v>
      </c>
      <c r="AL4431">
        <v>890752470000</v>
      </c>
      <c r="AM4431" t="s">
        <v>49</v>
      </c>
    </row>
    <row r="4432" spans="1:39" customFormat="1" hidden="1" x14ac:dyDescent="0.2">
      <c r="A4432" t="s">
        <v>465</v>
      </c>
      <c r="B4432" s="1" t="s">
        <v>85</v>
      </c>
      <c r="C4432" t="s">
        <v>34</v>
      </c>
      <c r="D4432" s="1" t="s">
        <v>113</v>
      </c>
      <c r="E4432" t="s">
        <v>49</v>
      </c>
      <c r="F4432" t="s">
        <v>49</v>
      </c>
      <c r="G4432" t="s">
        <v>49</v>
      </c>
      <c r="H4432" t="s">
        <v>49</v>
      </c>
      <c r="I4432" t="s">
        <v>49</v>
      </c>
      <c r="J4432" t="s">
        <v>49</v>
      </c>
      <c r="K4432" t="s">
        <v>49</v>
      </c>
      <c r="L4432" t="s">
        <v>49</v>
      </c>
      <c r="M4432" t="s">
        <v>49</v>
      </c>
      <c r="N4432" t="s">
        <v>49</v>
      </c>
      <c r="O4432" t="s">
        <v>49</v>
      </c>
      <c r="P4432" t="s">
        <v>49</v>
      </c>
      <c r="Q4432" t="s">
        <v>49</v>
      </c>
      <c r="R4432" t="s">
        <v>49</v>
      </c>
      <c r="S4432" t="s">
        <v>49</v>
      </c>
      <c r="T4432" t="s">
        <v>49</v>
      </c>
      <c r="U4432">
        <v>57.241112924067302</v>
      </c>
      <c r="V4432">
        <v>60.920315669522303</v>
      </c>
      <c r="W4432">
        <v>68.989265033233295</v>
      </c>
      <c r="X4432">
        <v>74.846099550583901</v>
      </c>
      <c r="Y4432">
        <v>85.700883643219001</v>
      </c>
      <c r="Z4432">
        <v>88.947758726981903</v>
      </c>
      <c r="AA4432">
        <v>100</v>
      </c>
      <c r="AB4432">
        <v>111.166605612787</v>
      </c>
      <c r="AC4432">
        <v>114.059666020389</v>
      </c>
      <c r="AD4432">
        <v>118.92015046058501</v>
      </c>
      <c r="AE4432">
        <v>121.96420753553799</v>
      </c>
      <c r="AF4432">
        <v>126.29486343289599</v>
      </c>
      <c r="AG4432">
        <v>148.29295556184599</v>
      </c>
      <c r="AH4432">
        <v>170.70477748057701</v>
      </c>
      <c r="AI4432">
        <v>177.38161216445999</v>
      </c>
      <c r="AJ4432">
        <v>182.35309207067201</v>
      </c>
      <c r="AK4432">
        <v>188.70615649966399</v>
      </c>
      <c r="AL4432">
        <v>200.799346249151</v>
      </c>
      <c r="AM4432">
        <v>221.44031788063299</v>
      </c>
    </row>
    <row r="4433" spans="1:39" customFormat="1" hidden="1" x14ac:dyDescent="0.2">
      <c r="A4433" t="s">
        <v>465</v>
      </c>
      <c r="B4433" s="1" t="s">
        <v>85</v>
      </c>
      <c r="C4433" t="s">
        <v>358</v>
      </c>
      <c r="D4433" s="1" t="s">
        <v>7</v>
      </c>
      <c r="E4433" t="s">
        <v>49</v>
      </c>
      <c r="F4433" t="s">
        <v>49</v>
      </c>
      <c r="G4433" t="s">
        <v>49</v>
      </c>
      <c r="H4433" t="s">
        <v>49</v>
      </c>
      <c r="I4433" t="s">
        <v>49</v>
      </c>
      <c r="J4433" t="s">
        <v>49</v>
      </c>
      <c r="K4433" t="s">
        <v>49</v>
      </c>
      <c r="L4433" t="s">
        <v>49</v>
      </c>
      <c r="M4433">
        <v>40.860214233398402</v>
      </c>
      <c r="N4433" t="s">
        <v>49</v>
      </c>
      <c r="O4433">
        <v>43.315509796142599</v>
      </c>
      <c r="P4433" t="s">
        <v>49</v>
      </c>
      <c r="Q4433">
        <v>37.234043121337898</v>
      </c>
      <c r="R4433" t="s">
        <v>49</v>
      </c>
      <c r="S4433">
        <v>38.624340057372997</v>
      </c>
      <c r="T4433">
        <v>32.804233551025398</v>
      </c>
      <c r="U4433">
        <v>30.541872024536101</v>
      </c>
      <c r="V4433">
        <v>37.073169708252003</v>
      </c>
      <c r="W4433">
        <v>32.195121765136697</v>
      </c>
      <c r="X4433">
        <v>36.893203735351598</v>
      </c>
      <c r="Y4433">
        <v>37.864078521728501</v>
      </c>
      <c r="Z4433">
        <v>40.669857025146499</v>
      </c>
      <c r="AA4433">
        <v>40.952381134033203</v>
      </c>
      <c r="AB4433">
        <v>38.388626098632798</v>
      </c>
      <c r="AC4433">
        <v>34.597156524658203</v>
      </c>
      <c r="AD4433">
        <v>34.123222351074197</v>
      </c>
      <c r="AE4433">
        <v>29.3269233703613</v>
      </c>
      <c r="AF4433">
        <v>24.761905670166001</v>
      </c>
      <c r="AG4433">
        <v>17.142856597900401</v>
      </c>
      <c r="AH4433">
        <v>19.0476188659668</v>
      </c>
      <c r="AI4433">
        <v>23.809524536132798</v>
      </c>
      <c r="AJ4433">
        <v>22.380952835083001</v>
      </c>
      <c r="AK4433">
        <v>24.761905670166001</v>
      </c>
      <c r="AL4433">
        <v>22.857143402099599</v>
      </c>
      <c r="AM4433">
        <v>21.698112487793001</v>
      </c>
    </row>
    <row r="4434" spans="1:39" customFormat="1" hidden="1" x14ac:dyDescent="0.2">
      <c r="A4434" t="s">
        <v>465</v>
      </c>
      <c r="B4434" s="1" t="s">
        <v>85</v>
      </c>
      <c r="C4434" t="s">
        <v>143</v>
      </c>
      <c r="D4434" s="1" t="s">
        <v>308</v>
      </c>
      <c r="E4434" t="s">
        <v>49</v>
      </c>
      <c r="F4434" t="s">
        <v>49</v>
      </c>
      <c r="G4434" t="s">
        <v>49</v>
      </c>
      <c r="H4434" t="s">
        <v>49</v>
      </c>
      <c r="I4434" t="s">
        <v>49</v>
      </c>
      <c r="J4434" t="s">
        <v>49</v>
      </c>
      <c r="K4434" t="s">
        <v>49</v>
      </c>
      <c r="L4434" t="s">
        <v>49</v>
      </c>
      <c r="M4434" t="s">
        <v>49</v>
      </c>
      <c r="N4434" t="s">
        <v>49</v>
      </c>
      <c r="O4434" t="s">
        <v>49</v>
      </c>
      <c r="P4434" t="s">
        <v>49</v>
      </c>
      <c r="Q4434" t="s">
        <v>49</v>
      </c>
      <c r="R4434" t="s">
        <v>49</v>
      </c>
      <c r="S4434" t="s">
        <v>49</v>
      </c>
      <c r="T4434">
        <v>17.100000000000001</v>
      </c>
      <c r="U4434">
        <v>14.5</v>
      </c>
      <c r="V4434">
        <v>12</v>
      </c>
      <c r="W4434">
        <v>10.4</v>
      </c>
      <c r="X4434">
        <v>115.8</v>
      </c>
      <c r="Y4434">
        <v>122.5</v>
      </c>
      <c r="Z4434">
        <v>0</v>
      </c>
      <c r="AA4434">
        <v>0</v>
      </c>
      <c r="AB4434">
        <v>0</v>
      </c>
      <c r="AC4434">
        <v>0</v>
      </c>
      <c r="AD4434">
        <v>0</v>
      </c>
      <c r="AE4434">
        <v>0</v>
      </c>
      <c r="AF4434">
        <v>0</v>
      </c>
      <c r="AG4434">
        <v>0</v>
      </c>
      <c r="AH4434">
        <v>0</v>
      </c>
      <c r="AI4434">
        <v>0</v>
      </c>
      <c r="AJ4434">
        <v>0</v>
      </c>
      <c r="AK4434" t="s">
        <v>49</v>
      </c>
      <c r="AL4434" t="s">
        <v>49</v>
      </c>
      <c r="AM4434" t="s">
        <v>49</v>
      </c>
    </row>
    <row r="4435" spans="1:39" customFormat="1" hidden="1" x14ac:dyDescent="0.2">
      <c r="A4435" t="s">
        <v>465</v>
      </c>
      <c r="B4435" s="1" t="s">
        <v>85</v>
      </c>
      <c r="C4435" t="s">
        <v>186</v>
      </c>
      <c r="D4435" s="1" t="s">
        <v>144</v>
      </c>
      <c r="E4435" t="s">
        <v>49</v>
      </c>
      <c r="F4435" t="s">
        <v>49</v>
      </c>
      <c r="G4435" t="s">
        <v>49</v>
      </c>
      <c r="H4435" t="s">
        <v>49</v>
      </c>
      <c r="I4435" t="s">
        <v>49</v>
      </c>
      <c r="J4435" t="s">
        <v>49</v>
      </c>
      <c r="K4435" t="s">
        <v>49</v>
      </c>
      <c r="L4435" t="s">
        <v>49</v>
      </c>
      <c r="M4435">
        <v>-0.42400312423706099</v>
      </c>
      <c r="N4435" t="s">
        <v>49</v>
      </c>
      <c r="O4435">
        <v>-0.39038154482841497</v>
      </c>
      <c r="P4435" t="s">
        <v>49</v>
      </c>
      <c r="Q4435">
        <v>-0.53436428308486905</v>
      </c>
      <c r="R4435" t="s">
        <v>49</v>
      </c>
      <c r="S4435">
        <v>-0.49913325905799899</v>
      </c>
      <c r="T4435">
        <v>-0.64217936992645297</v>
      </c>
      <c r="U4435">
        <v>-0.613359034061432</v>
      </c>
      <c r="V4435">
        <v>-0.53463530540466297</v>
      </c>
      <c r="W4435">
        <v>-0.61824572086334195</v>
      </c>
      <c r="X4435">
        <v>-0.51287728548049905</v>
      </c>
      <c r="Y4435">
        <v>-0.487182706594467</v>
      </c>
      <c r="Z4435">
        <v>-0.42871710658073398</v>
      </c>
      <c r="AA4435">
        <v>-0.43698629736900302</v>
      </c>
      <c r="AB4435">
        <v>-0.496196299791336</v>
      </c>
      <c r="AC4435">
        <v>-0.56902164220809903</v>
      </c>
      <c r="AD4435">
        <v>-0.60259866714477495</v>
      </c>
      <c r="AE4435">
        <v>-0.66938185691833496</v>
      </c>
      <c r="AF4435">
        <v>-0.77934163808822599</v>
      </c>
      <c r="AG4435">
        <v>-0.90269494056701705</v>
      </c>
      <c r="AH4435">
        <v>-0.857985019683838</v>
      </c>
      <c r="AI4435">
        <v>-0.80872225761413596</v>
      </c>
      <c r="AJ4435">
        <v>-0.85894316434860196</v>
      </c>
      <c r="AK4435">
        <v>-0.77472281455993697</v>
      </c>
      <c r="AL4435">
        <v>-0.81897270679473899</v>
      </c>
      <c r="AM4435">
        <v>-0.83638811111450195</v>
      </c>
    </row>
    <row r="4436" spans="1:39" customFormat="1" hidden="1" x14ac:dyDescent="0.2">
      <c r="A4436" t="s">
        <v>465</v>
      </c>
      <c r="B4436" s="1" t="s">
        <v>85</v>
      </c>
      <c r="C4436" t="s">
        <v>418</v>
      </c>
      <c r="D4436" s="1" t="s">
        <v>461</v>
      </c>
      <c r="E4436" t="s">
        <v>49</v>
      </c>
      <c r="F4436" t="s">
        <v>49</v>
      </c>
      <c r="G4436" t="s">
        <v>49</v>
      </c>
      <c r="H4436" t="s">
        <v>49</v>
      </c>
      <c r="I4436" t="s">
        <v>49</v>
      </c>
      <c r="J4436" t="s">
        <v>49</v>
      </c>
      <c r="K4436" t="s">
        <v>49</v>
      </c>
      <c r="L4436" t="s">
        <v>49</v>
      </c>
      <c r="M4436" t="s">
        <v>49</v>
      </c>
      <c r="N4436" t="s">
        <v>49</v>
      </c>
      <c r="O4436" t="s">
        <v>49</v>
      </c>
      <c r="P4436" t="s">
        <v>49</v>
      </c>
      <c r="Q4436" t="s">
        <v>49</v>
      </c>
      <c r="R4436" t="s">
        <v>49</v>
      </c>
      <c r="S4436" t="s">
        <v>49</v>
      </c>
      <c r="T4436" t="s">
        <v>49</v>
      </c>
      <c r="U4436" t="s">
        <v>49</v>
      </c>
      <c r="V4436">
        <v>3.5</v>
      </c>
      <c r="W4436">
        <v>3.5</v>
      </c>
      <c r="X4436">
        <v>3.5</v>
      </c>
      <c r="Y4436">
        <v>4</v>
      </c>
      <c r="Z4436">
        <v>3.5</v>
      </c>
      <c r="AA4436">
        <v>3.5</v>
      </c>
      <c r="AB4436">
        <v>4</v>
      </c>
      <c r="AC4436">
        <v>4</v>
      </c>
      <c r="AD4436">
        <v>4</v>
      </c>
      <c r="AE4436">
        <v>4</v>
      </c>
      <c r="AF4436">
        <v>4</v>
      </c>
      <c r="AG4436">
        <v>4</v>
      </c>
      <c r="AH4436">
        <v>4</v>
      </c>
      <c r="AI4436">
        <v>4</v>
      </c>
      <c r="AJ4436">
        <v>3.5</v>
      </c>
      <c r="AK4436">
        <v>3.5</v>
      </c>
      <c r="AL4436">
        <v>3.5</v>
      </c>
      <c r="AM4436">
        <v>3.5</v>
      </c>
    </row>
    <row r="4437" spans="1:39" customFormat="1" hidden="1" x14ac:dyDescent="0.2">
      <c r="A4437" t="s">
        <v>465</v>
      </c>
      <c r="B4437" s="1" t="s">
        <v>85</v>
      </c>
      <c r="C4437" t="s">
        <v>507</v>
      </c>
      <c r="D4437" s="1" t="s">
        <v>216</v>
      </c>
      <c r="E4437" t="s">
        <v>49</v>
      </c>
      <c r="F4437" t="s">
        <v>49</v>
      </c>
      <c r="G4437" t="s">
        <v>49</v>
      </c>
      <c r="H4437" t="s">
        <v>49</v>
      </c>
      <c r="I4437" t="s">
        <v>49</v>
      </c>
      <c r="J4437" t="s">
        <v>49</v>
      </c>
      <c r="K4437" t="s">
        <v>49</v>
      </c>
      <c r="L4437" t="s">
        <v>49</v>
      </c>
      <c r="M4437" t="s">
        <v>49</v>
      </c>
      <c r="N4437" t="s">
        <v>49</v>
      </c>
      <c r="O4437" t="s">
        <v>49</v>
      </c>
      <c r="P4437" t="s">
        <v>49</v>
      </c>
      <c r="Q4437" t="s">
        <v>49</v>
      </c>
      <c r="R4437" t="s">
        <v>49</v>
      </c>
      <c r="S4437" t="s">
        <v>49</v>
      </c>
      <c r="T4437" t="s">
        <v>49</v>
      </c>
      <c r="U4437" t="s">
        <v>49</v>
      </c>
      <c r="V4437">
        <v>3</v>
      </c>
      <c r="W4437">
        <v>3</v>
      </c>
      <c r="X4437">
        <v>3</v>
      </c>
      <c r="Y4437">
        <v>3</v>
      </c>
      <c r="Z4437">
        <v>3</v>
      </c>
      <c r="AA4437">
        <v>3</v>
      </c>
      <c r="AB4437">
        <v>3</v>
      </c>
      <c r="AC4437">
        <v>3</v>
      </c>
      <c r="AD4437">
        <v>3</v>
      </c>
      <c r="AE4437">
        <v>3</v>
      </c>
      <c r="AF4437">
        <v>3</v>
      </c>
      <c r="AG4437">
        <v>3</v>
      </c>
      <c r="AH4437">
        <v>3</v>
      </c>
      <c r="AI4437">
        <v>3</v>
      </c>
      <c r="AJ4437">
        <v>3</v>
      </c>
      <c r="AK4437">
        <v>3</v>
      </c>
      <c r="AL4437">
        <v>3</v>
      </c>
      <c r="AM4437">
        <v>3</v>
      </c>
    </row>
    <row r="4438" spans="1:39" customFormat="1" hidden="1" x14ac:dyDescent="0.2">
      <c r="A4438" t="s">
        <v>465</v>
      </c>
      <c r="B4438" s="1" t="s">
        <v>85</v>
      </c>
      <c r="C4438" t="s">
        <v>118</v>
      </c>
      <c r="D4438" s="1" t="s">
        <v>580</v>
      </c>
      <c r="E4438" t="s">
        <v>49</v>
      </c>
      <c r="F4438" t="s">
        <v>49</v>
      </c>
      <c r="G4438" t="s">
        <v>49</v>
      </c>
      <c r="H4438" t="s">
        <v>49</v>
      </c>
      <c r="I4438" t="s">
        <v>49</v>
      </c>
      <c r="J4438" t="s">
        <v>49</v>
      </c>
      <c r="K4438" t="s">
        <v>49</v>
      </c>
      <c r="L4438" t="s">
        <v>49</v>
      </c>
      <c r="M4438" t="s">
        <v>49</v>
      </c>
      <c r="N4438" t="s">
        <v>49</v>
      </c>
      <c r="O4438" t="s">
        <v>49</v>
      </c>
      <c r="P4438" t="s">
        <v>49</v>
      </c>
      <c r="Q4438" t="s">
        <v>49</v>
      </c>
      <c r="R4438" t="s">
        <v>49</v>
      </c>
      <c r="S4438" t="s">
        <v>49</v>
      </c>
      <c r="T4438" t="s">
        <v>49</v>
      </c>
      <c r="U4438" t="s">
        <v>49</v>
      </c>
      <c r="V4438">
        <v>4.5</v>
      </c>
      <c r="W4438">
        <v>4.5</v>
      </c>
      <c r="X4438">
        <v>4.5</v>
      </c>
      <c r="Y4438">
        <v>4.5</v>
      </c>
      <c r="Z4438">
        <v>4.5</v>
      </c>
      <c r="AA4438">
        <v>4.5</v>
      </c>
      <c r="AB4438">
        <v>4.5</v>
      </c>
      <c r="AC4438">
        <v>4.5</v>
      </c>
      <c r="AD4438">
        <v>4</v>
      </c>
      <c r="AE4438">
        <v>4</v>
      </c>
      <c r="AF4438">
        <v>3.5</v>
      </c>
      <c r="AG4438">
        <v>2.5</v>
      </c>
      <c r="AH4438">
        <v>2.5</v>
      </c>
      <c r="AI4438">
        <v>2.5</v>
      </c>
      <c r="AJ4438">
        <v>2</v>
      </c>
      <c r="AK4438">
        <v>2.5</v>
      </c>
      <c r="AL4438">
        <v>2.5</v>
      </c>
      <c r="AM4438">
        <v>3</v>
      </c>
    </row>
    <row r="4439" spans="1:39" customFormat="1" hidden="1" x14ac:dyDescent="0.2">
      <c r="A4439" t="s">
        <v>465</v>
      </c>
      <c r="B4439" s="1" t="s">
        <v>85</v>
      </c>
      <c r="C4439" t="s">
        <v>508</v>
      </c>
      <c r="D4439" s="1" t="s">
        <v>500</v>
      </c>
      <c r="E4439" t="s">
        <v>49</v>
      </c>
      <c r="F4439" t="s">
        <v>49</v>
      </c>
      <c r="G4439" t="s">
        <v>49</v>
      </c>
      <c r="H4439" t="s">
        <v>49</v>
      </c>
      <c r="I4439" t="s">
        <v>49</v>
      </c>
      <c r="J4439" t="s">
        <v>49</v>
      </c>
      <c r="K4439" t="s">
        <v>49</v>
      </c>
      <c r="L4439" t="s">
        <v>49</v>
      </c>
      <c r="M4439" t="s">
        <v>49</v>
      </c>
      <c r="N4439" t="s">
        <v>49</v>
      </c>
      <c r="O4439" t="s">
        <v>49</v>
      </c>
      <c r="P4439" t="s">
        <v>49</v>
      </c>
      <c r="Q4439" t="s">
        <v>49</v>
      </c>
      <c r="R4439" t="s">
        <v>49</v>
      </c>
      <c r="S4439" t="s">
        <v>49</v>
      </c>
      <c r="T4439" t="s">
        <v>49</v>
      </c>
      <c r="U4439" t="s">
        <v>49</v>
      </c>
      <c r="V4439">
        <v>4</v>
      </c>
      <c r="W4439">
        <v>4</v>
      </c>
      <c r="X4439">
        <v>4</v>
      </c>
      <c r="Y4439">
        <v>4</v>
      </c>
      <c r="Z4439">
        <v>4.5</v>
      </c>
      <c r="AA4439">
        <v>4.5</v>
      </c>
      <c r="AB4439">
        <v>4.5</v>
      </c>
      <c r="AC4439">
        <v>4.5</v>
      </c>
      <c r="AD4439">
        <v>4</v>
      </c>
      <c r="AE4439">
        <v>4</v>
      </c>
      <c r="AF4439">
        <v>4</v>
      </c>
      <c r="AG4439">
        <v>3</v>
      </c>
      <c r="AH4439">
        <v>2.5</v>
      </c>
      <c r="AI4439">
        <v>3</v>
      </c>
      <c r="AJ4439">
        <v>3</v>
      </c>
      <c r="AK4439">
        <v>3</v>
      </c>
      <c r="AL4439">
        <v>3</v>
      </c>
      <c r="AM4439">
        <v>3</v>
      </c>
    </row>
    <row r="4440" spans="1:39" customFormat="1" hidden="1" x14ac:dyDescent="0.2">
      <c r="A4440" t="s">
        <v>465</v>
      </c>
      <c r="B4440" s="1" t="s">
        <v>85</v>
      </c>
      <c r="C4440" t="s">
        <v>528</v>
      </c>
      <c r="D4440" s="1" t="s">
        <v>397</v>
      </c>
      <c r="E4440" t="s">
        <v>49</v>
      </c>
      <c r="F4440" t="s">
        <v>49</v>
      </c>
      <c r="G4440" t="s">
        <v>49</v>
      </c>
      <c r="H4440" t="s">
        <v>49</v>
      </c>
      <c r="I4440" t="s">
        <v>49</v>
      </c>
      <c r="J4440" t="s">
        <v>49</v>
      </c>
      <c r="K4440" t="s">
        <v>49</v>
      </c>
      <c r="L4440" t="s">
        <v>49</v>
      </c>
      <c r="M4440" t="s">
        <v>49</v>
      </c>
      <c r="N4440" t="s">
        <v>49</v>
      </c>
      <c r="O4440" t="s">
        <v>49</v>
      </c>
      <c r="P4440" t="s">
        <v>49</v>
      </c>
      <c r="Q4440" t="s">
        <v>49</v>
      </c>
      <c r="R4440" t="s">
        <v>49</v>
      </c>
      <c r="S4440" t="s">
        <v>49</v>
      </c>
      <c r="T4440" t="s">
        <v>49</v>
      </c>
      <c r="U4440" t="s">
        <v>49</v>
      </c>
      <c r="V4440">
        <v>2.5</v>
      </c>
      <c r="W4440">
        <v>3</v>
      </c>
      <c r="X4440">
        <v>3.5</v>
      </c>
      <c r="Y4440">
        <v>3.5</v>
      </c>
      <c r="Z4440">
        <v>3.5</v>
      </c>
      <c r="AA4440">
        <v>3.5</v>
      </c>
      <c r="AB4440">
        <v>3.5</v>
      </c>
      <c r="AC4440">
        <v>3.5</v>
      </c>
      <c r="AD4440">
        <v>3.5</v>
      </c>
      <c r="AE4440">
        <v>3.5</v>
      </c>
      <c r="AF4440">
        <v>3.5</v>
      </c>
      <c r="AG4440">
        <v>3</v>
      </c>
      <c r="AH4440">
        <v>3</v>
      </c>
      <c r="AI4440">
        <v>3</v>
      </c>
      <c r="AJ4440">
        <v>3</v>
      </c>
      <c r="AK4440">
        <v>2.5</v>
      </c>
      <c r="AL4440">
        <v>2.5</v>
      </c>
      <c r="AM4440">
        <v>2.5</v>
      </c>
    </row>
    <row r="4441" spans="1:39" customFormat="1" hidden="1" x14ac:dyDescent="0.2">
      <c r="A4441" t="s">
        <v>465</v>
      </c>
      <c r="B4441" s="1" t="s">
        <v>85</v>
      </c>
      <c r="C4441" t="s">
        <v>521</v>
      </c>
      <c r="D4441" s="1" t="s">
        <v>111</v>
      </c>
      <c r="E4441" t="s">
        <v>49</v>
      </c>
      <c r="F4441" t="s">
        <v>49</v>
      </c>
      <c r="G4441" t="s">
        <v>49</v>
      </c>
      <c r="H4441" t="s">
        <v>49</v>
      </c>
      <c r="I4441" t="s">
        <v>49</v>
      </c>
      <c r="J4441" t="s">
        <v>49</v>
      </c>
      <c r="K4441" t="s">
        <v>49</v>
      </c>
      <c r="L4441" t="s">
        <v>49</v>
      </c>
      <c r="M4441" t="s">
        <v>49</v>
      </c>
      <c r="N4441" t="s">
        <v>49</v>
      </c>
      <c r="O4441" t="s">
        <v>49</v>
      </c>
      <c r="P4441" t="s">
        <v>49</v>
      </c>
      <c r="Q4441" t="s">
        <v>49</v>
      </c>
      <c r="R4441" t="s">
        <v>49</v>
      </c>
      <c r="S4441" t="s">
        <v>49</v>
      </c>
      <c r="T4441" t="s">
        <v>49</v>
      </c>
      <c r="U4441" t="s">
        <v>49</v>
      </c>
      <c r="V4441">
        <v>4</v>
      </c>
      <c r="W4441">
        <v>4</v>
      </c>
      <c r="X4441">
        <v>4</v>
      </c>
      <c r="Y4441">
        <v>4.5</v>
      </c>
      <c r="Z4441">
        <v>4.5</v>
      </c>
      <c r="AA4441">
        <v>4.5</v>
      </c>
      <c r="AB4441">
        <v>4.5</v>
      </c>
      <c r="AC4441">
        <v>4.5</v>
      </c>
      <c r="AD4441">
        <v>4.5</v>
      </c>
      <c r="AE4441">
        <v>4.5</v>
      </c>
      <c r="AF4441">
        <v>4</v>
      </c>
      <c r="AG4441">
        <v>3.5</v>
      </c>
      <c r="AH4441">
        <v>3.5</v>
      </c>
      <c r="AI4441">
        <v>3.5</v>
      </c>
      <c r="AJ4441">
        <v>3.5</v>
      </c>
      <c r="AK4441">
        <v>3.5</v>
      </c>
      <c r="AL4441">
        <v>3.5</v>
      </c>
      <c r="AM4441">
        <v>3.5</v>
      </c>
    </row>
    <row r="4442" spans="1:39" customFormat="1" hidden="1" x14ac:dyDescent="0.2">
      <c r="A4442" t="s">
        <v>465</v>
      </c>
      <c r="B4442" s="1" t="s">
        <v>85</v>
      </c>
      <c r="C4442" t="s">
        <v>50</v>
      </c>
      <c r="D4442" s="1" t="s">
        <v>569</v>
      </c>
      <c r="E4442" t="s">
        <v>49</v>
      </c>
      <c r="F4442" t="s">
        <v>49</v>
      </c>
      <c r="G4442" t="s">
        <v>49</v>
      </c>
      <c r="H4442" t="s">
        <v>49</v>
      </c>
      <c r="I4442" t="s">
        <v>49</v>
      </c>
      <c r="J4442" t="s">
        <v>49</v>
      </c>
      <c r="K4442" t="s">
        <v>49</v>
      </c>
      <c r="L4442" t="s">
        <v>49</v>
      </c>
      <c r="M4442" t="s">
        <v>49</v>
      </c>
      <c r="N4442" t="s">
        <v>49</v>
      </c>
      <c r="O4442" t="s">
        <v>49</v>
      </c>
      <c r="P4442" t="s">
        <v>49</v>
      </c>
      <c r="Q4442" t="s">
        <v>49</v>
      </c>
      <c r="R4442" t="s">
        <v>49</v>
      </c>
      <c r="S4442" t="s">
        <v>49</v>
      </c>
      <c r="T4442" t="s">
        <v>49</v>
      </c>
      <c r="U4442" t="s">
        <v>49</v>
      </c>
      <c r="V4442">
        <v>-8.9040639212241626</v>
      </c>
      <c r="W4442">
        <v>-8.2318496608409131</v>
      </c>
      <c r="X4442">
        <v>-7.5228177044480056</v>
      </c>
      <c r="Y4442">
        <v>-9.13656444314155</v>
      </c>
      <c r="Z4442">
        <v>-10.291581715111409</v>
      </c>
      <c r="AA4442">
        <v>-15.123763995757352</v>
      </c>
      <c r="AB4442">
        <v>-23.146749341367791</v>
      </c>
      <c r="AC4442">
        <v>-41.526848052180014</v>
      </c>
      <c r="AD4442">
        <v>-36.840641244308308</v>
      </c>
      <c r="AE4442">
        <v>-32.722486719006127</v>
      </c>
      <c r="AF4442">
        <v>-37.288307957919606</v>
      </c>
      <c r="AG4442">
        <v>-34.064334237222319</v>
      </c>
      <c r="AH4442">
        <v>-18.254572368294461</v>
      </c>
      <c r="AI4442">
        <v>-32.198042937029534</v>
      </c>
      <c r="AJ4442">
        <v>-19.142672328038422</v>
      </c>
      <c r="AK4442">
        <v>-27.550650441059116</v>
      </c>
      <c r="AL4442">
        <v>-22.823477118541078</v>
      </c>
      <c r="AM4442">
        <v>-35.26580486541495</v>
      </c>
    </row>
    <row r="4443" spans="1:39" customFormat="1" hidden="1" x14ac:dyDescent="0.2">
      <c r="A4443" t="s">
        <v>465</v>
      </c>
      <c r="B4443" s="1" t="s">
        <v>85</v>
      </c>
      <c r="C4443" t="s">
        <v>229</v>
      </c>
      <c r="D4443" s="1" t="s">
        <v>536</v>
      </c>
      <c r="E4443" t="s">
        <v>49</v>
      </c>
      <c r="F4443" t="s">
        <v>49</v>
      </c>
      <c r="G4443" t="s">
        <v>49</v>
      </c>
      <c r="H4443" t="s">
        <v>49</v>
      </c>
      <c r="I4443" t="s">
        <v>49</v>
      </c>
      <c r="J4443" t="s">
        <v>49</v>
      </c>
      <c r="K4443">
        <v>33.381666666666703</v>
      </c>
      <c r="L4443">
        <v>38.838333333333303</v>
      </c>
      <c r="M4443">
        <v>18.141666666666701</v>
      </c>
      <c r="N4443">
        <v>25.432500000000001</v>
      </c>
      <c r="O4443">
        <v>8.2233333333333292</v>
      </c>
      <c r="P4443">
        <v>7.86</v>
      </c>
      <c r="Q4443">
        <v>9.6950000000000003</v>
      </c>
      <c r="R4443">
        <v>15.011277777777799</v>
      </c>
      <c r="S4443">
        <v>17.988125</v>
      </c>
      <c r="T4443">
        <v>12.1491666666667</v>
      </c>
      <c r="U4443">
        <v>9.9049534262488699</v>
      </c>
      <c r="V4443">
        <v>7.8015757269896202</v>
      </c>
      <c r="W4443">
        <v>10.3690113573382</v>
      </c>
      <c r="X4443">
        <v>11.850537092013999</v>
      </c>
      <c r="Y4443">
        <v>10.9847672018614</v>
      </c>
      <c r="Z4443">
        <v>9.5229959824394896</v>
      </c>
      <c r="AA4443">
        <v>9.6844421339961606</v>
      </c>
      <c r="AB4443">
        <v>12.9827651515151</v>
      </c>
      <c r="AC4443">
        <v>11.4324745961984</v>
      </c>
      <c r="AD4443">
        <v>8.7950963329821494</v>
      </c>
      <c r="AE4443">
        <v>8.57801807367278</v>
      </c>
      <c r="AF4443">
        <v>8.5318815109517896</v>
      </c>
      <c r="AG4443">
        <v>10.751365164695001</v>
      </c>
      <c r="AH4443">
        <v>17.0904244877525</v>
      </c>
      <c r="AI4443">
        <v>13.552958463950899</v>
      </c>
      <c r="AJ4443">
        <v>9.0558029430103293</v>
      </c>
      <c r="AK4443">
        <v>6.7853156896210098</v>
      </c>
      <c r="AL4443">
        <v>7.0152436121855102</v>
      </c>
      <c r="AM4443">
        <v>7.7875888179043198</v>
      </c>
    </row>
    <row r="4444" spans="1:39" customFormat="1" hidden="1" x14ac:dyDescent="0.2">
      <c r="A4444" t="s">
        <v>465</v>
      </c>
      <c r="B4444" s="1" t="s">
        <v>85</v>
      </c>
      <c r="C4444" t="s">
        <v>522</v>
      </c>
      <c r="D4444" s="1" t="s">
        <v>468</v>
      </c>
      <c r="E4444" t="s">
        <v>49</v>
      </c>
      <c r="F4444" t="s">
        <v>49</v>
      </c>
      <c r="G4444" t="s">
        <v>49</v>
      </c>
      <c r="H4444" t="s">
        <v>49</v>
      </c>
      <c r="I4444" t="s">
        <v>49</v>
      </c>
      <c r="J4444" t="s">
        <v>49</v>
      </c>
      <c r="K4444" t="s">
        <v>49</v>
      </c>
      <c r="L4444" t="s">
        <v>49</v>
      </c>
      <c r="M4444" t="s">
        <v>49</v>
      </c>
      <c r="N4444" t="s">
        <v>49</v>
      </c>
      <c r="O4444" t="s">
        <v>49</v>
      </c>
      <c r="P4444" t="s">
        <v>49</v>
      </c>
      <c r="Q4444" t="s">
        <v>49</v>
      </c>
      <c r="R4444" t="s">
        <v>49</v>
      </c>
      <c r="S4444" t="s">
        <v>49</v>
      </c>
      <c r="T4444" t="s">
        <v>49</v>
      </c>
      <c r="U4444" t="s">
        <v>49</v>
      </c>
      <c r="V4444" t="s">
        <v>49</v>
      </c>
      <c r="W4444" t="s">
        <v>49</v>
      </c>
      <c r="X4444" t="s">
        <v>49</v>
      </c>
      <c r="Y4444" t="s">
        <v>49</v>
      </c>
      <c r="Z4444" t="s">
        <v>49</v>
      </c>
      <c r="AA4444" t="s">
        <v>49</v>
      </c>
      <c r="AB4444" t="s">
        <v>49</v>
      </c>
      <c r="AC4444" t="s">
        <v>49</v>
      </c>
      <c r="AD4444">
        <v>0</v>
      </c>
      <c r="AE4444">
        <v>4</v>
      </c>
      <c r="AF4444">
        <v>4</v>
      </c>
      <c r="AG4444">
        <v>4</v>
      </c>
      <c r="AH4444">
        <v>4</v>
      </c>
      <c r="AI4444">
        <v>4</v>
      </c>
      <c r="AJ4444">
        <v>4</v>
      </c>
      <c r="AK4444" t="s">
        <v>49</v>
      </c>
      <c r="AL4444" t="s">
        <v>49</v>
      </c>
      <c r="AM4444" t="s">
        <v>49</v>
      </c>
    </row>
    <row r="4445" spans="1:39" customFormat="1" hidden="1" x14ac:dyDescent="0.2">
      <c r="A4445" t="s">
        <v>465</v>
      </c>
      <c r="B4445" s="1" t="s">
        <v>85</v>
      </c>
      <c r="C4445" t="s">
        <v>28</v>
      </c>
      <c r="D4445" s="1" t="s">
        <v>553</v>
      </c>
      <c r="E4445" t="s">
        <v>49</v>
      </c>
      <c r="F4445" t="s">
        <v>49</v>
      </c>
      <c r="G4445" t="s">
        <v>49</v>
      </c>
      <c r="H4445">
        <v>11.33895394984115</v>
      </c>
      <c r="I4445">
        <v>12.88738486227183</v>
      </c>
      <c r="J4445">
        <v>9.1935328404350223</v>
      </c>
      <c r="K4445">
        <v>9.1216764186905603</v>
      </c>
      <c r="L4445">
        <v>9.0722985502927749</v>
      </c>
      <c r="M4445">
        <v>7.9311503089370943</v>
      </c>
      <c r="N4445">
        <v>9.6331172312167137</v>
      </c>
      <c r="O4445">
        <v>10.465512033640053</v>
      </c>
      <c r="P4445">
        <v>11.29880840260792</v>
      </c>
      <c r="Q4445">
        <v>12.756745917611845</v>
      </c>
      <c r="R4445">
        <v>9.4788222494230787</v>
      </c>
      <c r="S4445">
        <v>9.5353259285791978</v>
      </c>
      <c r="T4445">
        <v>8.4423039491533558</v>
      </c>
      <c r="U4445">
        <v>7.0675324358640417</v>
      </c>
      <c r="V4445">
        <v>9.1198059221734322</v>
      </c>
      <c r="W4445">
        <v>10.252181199563319</v>
      </c>
      <c r="X4445">
        <v>10.388662142073464</v>
      </c>
      <c r="Y4445">
        <v>14.418822638822085</v>
      </c>
      <c r="Z4445">
        <v>20.124514563742551</v>
      </c>
      <c r="AA4445">
        <v>22.248180665600341</v>
      </c>
      <c r="AB4445">
        <v>21.265538052681478</v>
      </c>
      <c r="AC4445">
        <v>22.894189453198109</v>
      </c>
      <c r="AD4445">
        <v>26.607334401356919</v>
      </c>
      <c r="AE4445">
        <v>30.635503431928086</v>
      </c>
      <c r="AF4445">
        <v>32.571589643766266</v>
      </c>
      <c r="AG4445">
        <v>31.591550763108017</v>
      </c>
      <c r="AH4445">
        <v>24.542504637304596</v>
      </c>
      <c r="AI4445">
        <v>22.385532293166825</v>
      </c>
      <c r="AJ4445">
        <v>21.448849333183347</v>
      </c>
      <c r="AK4445">
        <v>24.002069787571333</v>
      </c>
      <c r="AL4445">
        <v>23.5915407629608</v>
      </c>
      <c r="AM4445">
        <v>21.918756762711865</v>
      </c>
    </row>
    <row r="4446" spans="1:39" customFormat="1" hidden="1" x14ac:dyDescent="0.2">
      <c r="A4446" t="s">
        <v>465</v>
      </c>
      <c r="B4446" s="1" t="s">
        <v>85</v>
      </c>
      <c r="C4446" t="s">
        <v>342</v>
      </c>
      <c r="D4446" s="1" t="s">
        <v>491</v>
      </c>
      <c r="E4446" t="s">
        <v>49</v>
      </c>
      <c r="F4446" t="s">
        <v>49</v>
      </c>
      <c r="G4446" t="s">
        <v>49</v>
      </c>
      <c r="H4446" t="s">
        <v>49</v>
      </c>
      <c r="I4446" t="s">
        <v>49</v>
      </c>
      <c r="J4446" t="s">
        <v>49</v>
      </c>
      <c r="K4446" t="s">
        <v>49</v>
      </c>
      <c r="L4446" t="s">
        <v>49</v>
      </c>
      <c r="M4446" t="s">
        <v>49</v>
      </c>
      <c r="N4446" t="s">
        <v>49</v>
      </c>
      <c r="O4446" t="s">
        <v>49</v>
      </c>
      <c r="P4446" t="s">
        <v>49</v>
      </c>
      <c r="Q4446" t="s">
        <v>49</v>
      </c>
      <c r="R4446" t="s">
        <v>49</v>
      </c>
      <c r="S4446" t="s">
        <v>49</v>
      </c>
      <c r="T4446" t="s">
        <v>49</v>
      </c>
      <c r="U4446" t="s">
        <v>49</v>
      </c>
      <c r="V4446" t="s">
        <v>49</v>
      </c>
      <c r="W4446" t="s">
        <v>49</v>
      </c>
      <c r="X4446" t="s">
        <v>49</v>
      </c>
      <c r="Y4446" t="s">
        <v>49</v>
      </c>
      <c r="Z4446" t="s">
        <v>49</v>
      </c>
      <c r="AA4446" t="s">
        <v>49</v>
      </c>
      <c r="AB4446" t="s">
        <v>49</v>
      </c>
      <c r="AC4446" t="s">
        <v>49</v>
      </c>
      <c r="AD4446" t="s">
        <v>49</v>
      </c>
      <c r="AE4446" t="s">
        <v>49</v>
      </c>
      <c r="AF4446">
        <v>52.812469999999998</v>
      </c>
      <c r="AG4446">
        <v>52.063369999999999</v>
      </c>
      <c r="AH4446">
        <v>52.788029999999999</v>
      </c>
      <c r="AI4446">
        <v>54.56326</v>
      </c>
      <c r="AJ4446">
        <v>54.9955</v>
      </c>
      <c r="AK4446" t="s">
        <v>49</v>
      </c>
      <c r="AL4446" t="s">
        <v>49</v>
      </c>
      <c r="AM4446" t="s">
        <v>49</v>
      </c>
    </row>
    <row r="4447" spans="1:39" customFormat="1" hidden="1" x14ac:dyDescent="0.2">
      <c r="A4447" t="s">
        <v>465</v>
      </c>
      <c r="B4447" s="1" t="s">
        <v>85</v>
      </c>
      <c r="C4447" t="s">
        <v>207</v>
      </c>
      <c r="D4447" s="1" t="s">
        <v>110</v>
      </c>
      <c r="E4447" t="s">
        <v>49</v>
      </c>
      <c r="F4447" t="s">
        <v>49</v>
      </c>
      <c r="G4447" t="s">
        <v>49</v>
      </c>
      <c r="H4447" t="s">
        <v>49</v>
      </c>
      <c r="I4447" t="s">
        <v>49</v>
      </c>
      <c r="J4447" t="s">
        <v>49</v>
      </c>
      <c r="K4447" t="s">
        <v>49</v>
      </c>
      <c r="L4447" t="s">
        <v>49</v>
      </c>
      <c r="M4447" t="s">
        <v>49</v>
      </c>
      <c r="N4447" t="s">
        <v>49</v>
      </c>
      <c r="O4447" t="s">
        <v>49</v>
      </c>
      <c r="P4447" t="s">
        <v>49</v>
      </c>
      <c r="Q4447" t="s">
        <v>49</v>
      </c>
      <c r="R4447" t="s">
        <v>49</v>
      </c>
      <c r="S4447" t="s">
        <v>49</v>
      </c>
      <c r="T4447" t="s">
        <v>49</v>
      </c>
      <c r="U4447" t="s">
        <v>49</v>
      </c>
      <c r="V4447" t="s">
        <v>49</v>
      </c>
      <c r="W4447" t="s">
        <v>49</v>
      </c>
      <c r="X4447" t="s">
        <v>49</v>
      </c>
      <c r="Y4447" t="s">
        <v>49</v>
      </c>
      <c r="Z4447" t="s">
        <v>49</v>
      </c>
      <c r="AA4447" t="s">
        <v>49</v>
      </c>
      <c r="AB4447" t="s">
        <v>49</v>
      </c>
      <c r="AC4447" t="s">
        <v>49</v>
      </c>
      <c r="AD4447" t="s">
        <v>49</v>
      </c>
      <c r="AE4447" t="s">
        <v>49</v>
      </c>
      <c r="AF4447" t="s">
        <v>49</v>
      </c>
      <c r="AG4447" t="s">
        <v>49</v>
      </c>
      <c r="AH4447">
        <v>1.82752001285553</v>
      </c>
      <c r="AI4447" t="s">
        <v>49</v>
      </c>
      <c r="AJ4447" t="s">
        <v>49</v>
      </c>
      <c r="AK4447">
        <v>3.3186800479888898</v>
      </c>
      <c r="AL4447" t="s">
        <v>49</v>
      </c>
      <c r="AM4447" t="s">
        <v>49</v>
      </c>
    </row>
    <row r="4448" spans="1:39" customFormat="1" hidden="1" x14ac:dyDescent="0.2">
      <c r="A4448" t="s">
        <v>465</v>
      </c>
      <c r="B4448" s="1" t="s">
        <v>85</v>
      </c>
      <c r="C4448" t="s">
        <v>40</v>
      </c>
      <c r="D4448" s="1" t="s">
        <v>286</v>
      </c>
      <c r="E4448" t="s">
        <v>49</v>
      </c>
      <c r="F4448" t="s">
        <v>49</v>
      </c>
      <c r="G4448" t="s">
        <v>49</v>
      </c>
      <c r="H4448" t="s">
        <v>49</v>
      </c>
      <c r="I4448" t="s">
        <v>49</v>
      </c>
      <c r="J4448" t="s">
        <v>49</v>
      </c>
      <c r="K4448" t="s">
        <v>49</v>
      </c>
      <c r="L4448" t="s">
        <v>49</v>
      </c>
      <c r="M4448" t="s">
        <v>49</v>
      </c>
      <c r="N4448" t="s">
        <v>49</v>
      </c>
      <c r="O4448" t="s">
        <v>49</v>
      </c>
      <c r="P4448" t="s">
        <v>49</v>
      </c>
      <c r="Q4448" t="s">
        <v>49</v>
      </c>
      <c r="R4448" t="s">
        <v>49</v>
      </c>
      <c r="S4448" t="s">
        <v>49</v>
      </c>
      <c r="T4448" t="s">
        <v>49</v>
      </c>
      <c r="U4448" t="s">
        <v>49</v>
      </c>
      <c r="V4448" t="s">
        <v>49</v>
      </c>
      <c r="W4448" t="s">
        <v>49</v>
      </c>
      <c r="X4448" t="s">
        <v>49</v>
      </c>
      <c r="Y4448" t="s">
        <v>49</v>
      </c>
      <c r="Z4448" t="s">
        <v>49</v>
      </c>
      <c r="AA4448" t="s">
        <v>49</v>
      </c>
      <c r="AB4448" t="s">
        <v>49</v>
      </c>
      <c r="AC4448" t="s">
        <v>49</v>
      </c>
      <c r="AD4448" t="s">
        <v>49</v>
      </c>
      <c r="AE4448" t="s">
        <v>49</v>
      </c>
      <c r="AF4448" t="s">
        <v>49</v>
      </c>
      <c r="AG4448" t="s">
        <v>49</v>
      </c>
      <c r="AH4448">
        <v>0.208169996738434</v>
      </c>
      <c r="AI4448" t="s">
        <v>49</v>
      </c>
      <c r="AJ4448" t="s">
        <v>49</v>
      </c>
      <c r="AK4448">
        <v>0.29003000259399397</v>
      </c>
      <c r="AL4448" t="s">
        <v>49</v>
      </c>
      <c r="AM4448" t="s">
        <v>49</v>
      </c>
    </row>
    <row r="4449" spans="1:39" customFormat="1" hidden="1" x14ac:dyDescent="0.2">
      <c r="A4449" t="s">
        <v>465</v>
      </c>
      <c r="B4449" s="1" t="s">
        <v>85</v>
      </c>
      <c r="C4449" t="s">
        <v>445</v>
      </c>
      <c r="D4449" s="1" t="s">
        <v>307</v>
      </c>
      <c r="E4449" t="s">
        <v>49</v>
      </c>
      <c r="F4449" t="s">
        <v>49</v>
      </c>
      <c r="G4449" t="s">
        <v>49</v>
      </c>
      <c r="H4449">
        <v>3.4856829999999999</v>
      </c>
      <c r="I4449">
        <v>3.374209</v>
      </c>
      <c r="J4449">
        <v>3.29616</v>
      </c>
      <c r="K4449">
        <v>2.9987050000000002</v>
      </c>
      <c r="L4449">
        <v>3.753155</v>
      </c>
      <c r="M4449">
        <v>3.8890980000000002</v>
      </c>
      <c r="N4449">
        <v>3.7963369999999999</v>
      </c>
      <c r="O4449">
        <v>3.6410779999999998</v>
      </c>
      <c r="P4449">
        <v>3.5080710000000002</v>
      </c>
      <c r="Q4449">
        <v>3.602233</v>
      </c>
      <c r="R4449">
        <v>3.329167</v>
      </c>
      <c r="S4449">
        <v>3.5155829999999999</v>
      </c>
      <c r="T4449">
        <v>3.4458510000000002</v>
      </c>
      <c r="U4449">
        <v>3.2768060000000001</v>
      </c>
      <c r="V4449">
        <v>3.3222339999999999</v>
      </c>
      <c r="W4449">
        <v>3.382558</v>
      </c>
      <c r="X4449">
        <v>3.4353449999999999</v>
      </c>
      <c r="Y4449">
        <v>3.3717079999999999</v>
      </c>
      <c r="Z4449">
        <v>3.2513429999999999</v>
      </c>
      <c r="AA4449">
        <v>3.2151000000000001</v>
      </c>
      <c r="AB4449">
        <v>3.0837349999999999</v>
      </c>
      <c r="AC4449">
        <v>2.9705729999999999</v>
      </c>
      <c r="AD4449">
        <v>2.702502</v>
      </c>
      <c r="AE4449">
        <v>2.4571339999999999</v>
      </c>
      <c r="AF4449">
        <v>2.3701479999999999</v>
      </c>
      <c r="AG4449">
        <v>2.3484219999999998</v>
      </c>
      <c r="AH4449">
        <v>2.491371</v>
      </c>
      <c r="AI4449">
        <v>2.7475890000000001</v>
      </c>
      <c r="AJ4449">
        <v>2.8118150000000002</v>
      </c>
      <c r="AK4449">
        <v>2.4444729999999999</v>
      </c>
      <c r="AL4449">
        <v>2.536489</v>
      </c>
      <c r="AM4449" t="s">
        <v>49</v>
      </c>
    </row>
    <row r="4450" spans="1:39" customFormat="1" hidden="1" x14ac:dyDescent="0.2">
      <c r="A4450" t="s">
        <v>465</v>
      </c>
      <c r="B4450" s="1" t="s">
        <v>85</v>
      </c>
      <c r="C4450" t="s">
        <v>394</v>
      </c>
      <c r="D4450" s="1" t="s">
        <v>281</v>
      </c>
      <c r="E4450" t="s">
        <v>49</v>
      </c>
      <c r="F4450" t="s">
        <v>49</v>
      </c>
      <c r="G4450" t="s">
        <v>49</v>
      </c>
      <c r="H4450" t="s">
        <v>49</v>
      </c>
      <c r="I4450" t="s">
        <v>49</v>
      </c>
      <c r="J4450" t="s">
        <v>49</v>
      </c>
      <c r="K4450" t="s">
        <v>49</v>
      </c>
      <c r="L4450" t="s">
        <v>49</v>
      </c>
      <c r="M4450" t="s">
        <v>49</v>
      </c>
      <c r="N4450" t="s">
        <v>49</v>
      </c>
      <c r="O4450" t="s">
        <v>49</v>
      </c>
      <c r="P4450" t="s">
        <v>49</v>
      </c>
      <c r="Q4450" t="s">
        <v>49</v>
      </c>
      <c r="R4450" t="s">
        <v>49</v>
      </c>
      <c r="S4450" t="s">
        <v>49</v>
      </c>
      <c r="T4450" t="s">
        <v>49</v>
      </c>
      <c r="U4450" t="s">
        <v>49</v>
      </c>
      <c r="V4450" t="s">
        <v>49</v>
      </c>
      <c r="W4450">
        <v>57.655900000000003</v>
      </c>
      <c r="X4450" t="s">
        <v>49</v>
      </c>
      <c r="Y4450" t="s">
        <v>49</v>
      </c>
      <c r="Z4450" t="s">
        <v>49</v>
      </c>
      <c r="AA4450" t="s">
        <v>49</v>
      </c>
      <c r="AB4450" t="s">
        <v>49</v>
      </c>
      <c r="AC4450">
        <v>51.929009999999998</v>
      </c>
      <c r="AD4450">
        <v>49.246639999999999</v>
      </c>
      <c r="AE4450" t="s">
        <v>49</v>
      </c>
      <c r="AF4450" t="s">
        <v>49</v>
      </c>
      <c r="AG4450" t="s">
        <v>49</v>
      </c>
      <c r="AH4450" t="s">
        <v>49</v>
      </c>
      <c r="AI4450" t="s">
        <v>49</v>
      </c>
      <c r="AJ4450" t="s">
        <v>49</v>
      </c>
      <c r="AK4450" t="s">
        <v>49</v>
      </c>
      <c r="AL4450" t="s">
        <v>49</v>
      </c>
      <c r="AM4450" t="s">
        <v>49</v>
      </c>
    </row>
    <row r="4451" spans="1:39" customFormat="1" hidden="1" x14ac:dyDescent="0.2">
      <c r="A4451" t="s">
        <v>465</v>
      </c>
      <c r="B4451" s="1" t="s">
        <v>85</v>
      </c>
      <c r="C4451" t="s">
        <v>163</v>
      </c>
      <c r="D4451" s="1" t="s">
        <v>190</v>
      </c>
      <c r="E4451" t="s">
        <v>49</v>
      </c>
      <c r="F4451" t="s">
        <v>49</v>
      </c>
      <c r="G4451" t="s">
        <v>49</v>
      </c>
      <c r="H4451" t="s">
        <v>49</v>
      </c>
      <c r="I4451" t="s">
        <v>49</v>
      </c>
      <c r="J4451" t="s">
        <v>49</v>
      </c>
      <c r="K4451" t="s">
        <v>49</v>
      </c>
      <c r="L4451" t="s">
        <v>49</v>
      </c>
      <c r="M4451" t="s">
        <v>49</v>
      </c>
      <c r="N4451" t="s">
        <v>49</v>
      </c>
      <c r="O4451" t="s">
        <v>49</v>
      </c>
      <c r="P4451" t="s">
        <v>49</v>
      </c>
      <c r="Q4451" t="s">
        <v>49</v>
      </c>
      <c r="R4451" t="s">
        <v>49</v>
      </c>
      <c r="S4451" t="s">
        <v>49</v>
      </c>
      <c r="T4451" t="s">
        <v>49</v>
      </c>
      <c r="U4451" t="s">
        <v>49</v>
      </c>
      <c r="V4451" t="s">
        <v>49</v>
      </c>
      <c r="W4451" t="s">
        <v>49</v>
      </c>
      <c r="X4451">
        <v>51.8</v>
      </c>
      <c r="Y4451" t="s">
        <v>49</v>
      </c>
      <c r="Z4451" t="s">
        <v>49</v>
      </c>
      <c r="AA4451" t="s">
        <v>49</v>
      </c>
      <c r="AB4451" t="s">
        <v>49</v>
      </c>
      <c r="AC4451" t="s">
        <v>49</v>
      </c>
      <c r="AD4451" t="s">
        <v>49</v>
      </c>
      <c r="AE4451" t="s">
        <v>49</v>
      </c>
      <c r="AF4451" t="s">
        <v>49</v>
      </c>
      <c r="AG4451" t="s">
        <v>49</v>
      </c>
      <c r="AH4451" t="s">
        <v>49</v>
      </c>
      <c r="AI4451">
        <v>52.8</v>
      </c>
      <c r="AJ4451" t="s">
        <v>49</v>
      </c>
      <c r="AK4451" t="s">
        <v>49</v>
      </c>
      <c r="AL4451" t="s">
        <v>49</v>
      </c>
      <c r="AM4451" t="s">
        <v>49</v>
      </c>
    </row>
    <row r="4452" spans="1:39" customFormat="1" hidden="1" x14ac:dyDescent="0.2">
      <c r="A4452" t="s">
        <v>465</v>
      </c>
      <c r="B4452" s="1" t="s">
        <v>85</v>
      </c>
      <c r="C4452" t="s">
        <v>427</v>
      </c>
      <c r="D4452" s="1" t="s">
        <v>225</v>
      </c>
      <c r="E4452" t="s">
        <v>49</v>
      </c>
      <c r="F4452" t="s">
        <v>49</v>
      </c>
      <c r="G4452" t="s">
        <v>49</v>
      </c>
      <c r="H4452" t="s">
        <v>49</v>
      </c>
      <c r="I4452" t="s">
        <v>49</v>
      </c>
      <c r="J4452" t="s">
        <v>49</v>
      </c>
      <c r="K4452" t="s">
        <v>49</v>
      </c>
      <c r="L4452" t="s">
        <v>49</v>
      </c>
      <c r="M4452" t="s">
        <v>49</v>
      </c>
      <c r="N4452" t="s">
        <v>49</v>
      </c>
      <c r="O4452" t="s">
        <v>49</v>
      </c>
      <c r="P4452" t="s">
        <v>49</v>
      </c>
      <c r="Q4452" t="s">
        <v>49</v>
      </c>
      <c r="R4452" t="s">
        <v>49</v>
      </c>
      <c r="S4452" t="s">
        <v>49</v>
      </c>
      <c r="T4452" t="s">
        <v>49</v>
      </c>
      <c r="U4452" t="s">
        <v>49</v>
      </c>
      <c r="V4452" t="s">
        <v>49</v>
      </c>
      <c r="W4452" t="s">
        <v>49</v>
      </c>
      <c r="X4452">
        <v>37.200000000000003</v>
      </c>
      <c r="Y4452" t="s">
        <v>49</v>
      </c>
      <c r="Z4452" t="s">
        <v>49</v>
      </c>
      <c r="AA4452" t="s">
        <v>49</v>
      </c>
      <c r="AB4452" t="s">
        <v>49</v>
      </c>
      <c r="AC4452" t="s">
        <v>49</v>
      </c>
      <c r="AD4452" t="s">
        <v>49</v>
      </c>
      <c r="AE4452" t="s">
        <v>49</v>
      </c>
      <c r="AF4452" t="s">
        <v>49</v>
      </c>
      <c r="AG4452" t="s">
        <v>49</v>
      </c>
      <c r="AH4452" t="s">
        <v>49</v>
      </c>
      <c r="AI4452">
        <v>22.4</v>
      </c>
      <c r="AJ4452" t="s">
        <v>49</v>
      </c>
      <c r="AK4452" t="s">
        <v>49</v>
      </c>
      <c r="AL4452" t="s">
        <v>49</v>
      </c>
      <c r="AM4452" t="s">
        <v>49</v>
      </c>
    </row>
    <row r="4453" spans="1:39" customFormat="1" hidden="1" x14ac:dyDescent="0.2">
      <c r="A4453" t="s">
        <v>465</v>
      </c>
      <c r="B4453" s="1" t="s">
        <v>85</v>
      </c>
      <c r="C4453" t="s">
        <v>18</v>
      </c>
      <c r="D4453" s="1" t="s">
        <v>374</v>
      </c>
      <c r="E4453" t="s">
        <v>49</v>
      </c>
      <c r="F4453" t="s">
        <v>49</v>
      </c>
      <c r="G4453" t="s">
        <v>49</v>
      </c>
      <c r="H4453" t="s">
        <v>49</v>
      </c>
      <c r="I4453" t="s">
        <v>49</v>
      </c>
      <c r="J4453" t="s">
        <v>49</v>
      </c>
      <c r="K4453" t="s">
        <v>49</v>
      </c>
      <c r="L4453" t="s">
        <v>49</v>
      </c>
      <c r="M4453" t="s">
        <v>49</v>
      </c>
      <c r="N4453" t="s">
        <v>49</v>
      </c>
      <c r="O4453" t="s">
        <v>49</v>
      </c>
      <c r="P4453" t="s">
        <v>49</v>
      </c>
      <c r="Q4453" t="s">
        <v>49</v>
      </c>
      <c r="R4453" t="s">
        <v>49</v>
      </c>
      <c r="S4453" t="s">
        <v>49</v>
      </c>
      <c r="T4453" t="s">
        <v>49</v>
      </c>
      <c r="U4453" t="s">
        <v>49</v>
      </c>
      <c r="V4453" t="s">
        <v>49</v>
      </c>
      <c r="W4453" t="s">
        <v>49</v>
      </c>
      <c r="X4453" t="s">
        <v>49</v>
      </c>
      <c r="Y4453" t="s">
        <v>49</v>
      </c>
      <c r="Z4453" t="s">
        <v>49</v>
      </c>
      <c r="AA4453" t="s">
        <v>49</v>
      </c>
      <c r="AB4453" t="s">
        <v>49</v>
      </c>
      <c r="AC4453" t="s">
        <v>49</v>
      </c>
      <c r="AD4453" t="s">
        <v>49</v>
      </c>
      <c r="AE4453" t="s">
        <v>49</v>
      </c>
      <c r="AF4453" t="s">
        <v>49</v>
      </c>
      <c r="AG4453" t="s">
        <v>49</v>
      </c>
      <c r="AH4453" t="s">
        <v>49</v>
      </c>
      <c r="AI4453">
        <v>20.399999999999999</v>
      </c>
      <c r="AJ4453" t="s">
        <v>49</v>
      </c>
      <c r="AK4453" t="s">
        <v>49</v>
      </c>
      <c r="AL4453" t="s">
        <v>49</v>
      </c>
      <c r="AM4453" t="s">
        <v>49</v>
      </c>
    </row>
    <row r="4454" spans="1:39" customFormat="1" hidden="1" x14ac:dyDescent="0.2">
      <c r="A4454" t="s">
        <v>465</v>
      </c>
      <c r="B4454" s="1" t="s">
        <v>85</v>
      </c>
      <c r="C4454" t="s">
        <v>437</v>
      </c>
      <c r="D4454" s="1" t="s">
        <v>561</v>
      </c>
      <c r="E4454" t="s">
        <v>49</v>
      </c>
      <c r="F4454" t="s">
        <v>49</v>
      </c>
      <c r="G4454" t="s">
        <v>49</v>
      </c>
      <c r="H4454" t="s">
        <v>49</v>
      </c>
      <c r="I4454" t="s">
        <v>49</v>
      </c>
      <c r="J4454" t="s">
        <v>49</v>
      </c>
      <c r="K4454" t="s">
        <v>49</v>
      </c>
      <c r="L4454" t="s">
        <v>49</v>
      </c>
      <c r="M4454" t="s">
        <v>49</v>
      </c>
      <c r="N4454" t="s">
        <v>49</v>
      </c>
      <c r="O4454" t="s">
        <v>49</v>
      </c>
      <c r="P4454" t="s">
        <v>49</v>
      </c>
      <c r="Q4454" t="s">
        <v>49</v>
      </c>
      <c r="R4454" t="s">
        <v>49</v>
      </c>
      <c r="S4454" t="s">
        <v>49</v>
      </c>
      <c r="T4454" t="s">
        <v>49</v>
      </c>
      <c r="U4454" t="s">
        <v>49</v>
      </c>
      <c r="V4454" t="s">
        <v>49</v>
      </c>
      <c r="W4454" t="s">
        <v>49</v>
      </c>
      <c r="X4454">
        <v>8.5</v>
      </c>
      <c r="Y4454" t="s">
        <v>49</v>
      </c>
      <c r="Z4454" t="s">
        <v>49</v>
      </c>
      <c r="AA4454" t="s">
        <v>49</v>
      </c>
      <c r="AB4454" t="s">
        <v>49</v>
      </c>
      <c r="AC4454" t="s">
        <v>49</v>
      </c>
      <c r="AD4454" t="s">
        <v>49</v>
      </c>
      <c r="AE4454" t="s">
        <v>49</v>
      </c>
      <c r="AF4454" t="s">
        <v>49</v>
      </c>
      <c r="AG4454" t="s">
        <v>49</v>
      </c>
      <c r="AH4454" t="s">
        <v>49</v>
      </c>
      <c r="AI4454">
        <v>9</v>
      </c>
      <c r="AJ4454" t="s">
        <v>49</v>
      </c>
      <c r="AK4454" t="s">
        <v>49</v>
      </c>
      <c r="AL4454" t="s">
        <v>49</v>
      </c>
      <c r="AM4454" t="s">
        <v>49</v>
      </c>
    </row>
    <row r="4455" spans="1:39" customFormat="1" hidden="1" x14ac:dyDescent="0.2">
      <c r="A4455" t="s">
        <v>465</v>
      </c>
      <c r="B4455" s="1" t="s">
        <v>85</v>
      </c>
      <c r="C4455" t="s">
        <v>327</v>
      </c>
      <c r="D4455" s="1" t="s">
        <v>58</v>
      </c>
      <c r="E4455" t="s">
        <v>49</v>
      </c>
      <c r="F4455" t="s">
        <v>49</v>
      </c>
      <c r="G4455" t="s">
        <v>49</v>
      </c>
      <c r="H4455" t="s">
        <v>49</v>
      </c>
      <c r="I4455" t="s">
        <v>49</v>
      </c>
      <c r="J4455" t="s">
        <v>49</v>
      </c>
      <c r="K4455" t="s">
        <v>49</v>
      </c>
      <c r="L4455" t="s">
        <v>49</v>
      </c>
      <c r="M4455" t="s">
        <v>49</v>
      </c>
      <c r="N4455" t="s">
        <v>49</v>
      </c>
      <c r="O4455" t="s">
        <v>49</v>
      </c>
      <c r="P4455" t="s">
        <v>49</v>
      </c>
      <c r="Q4455" t="s">
        <v>49</v>
      </c>
      <c r="R4455" t="s">
        <v>49</v>
      </c>
      <c r="S4455" t="s">
        <v>49</v>
      </c>
      <c r="T4455" t="s">
        <v>49</v>
      </c>
      <c r="U4455" t="s">
        <v>49</v>
      </c>
      <c r="V4455" t="s">
        <v>49</v>
      </c>
      <c r="W4455" t="s">
        <v>49</v>
      </c>
      <c r="X4455">
        <v>74.599999999999994</v>
      </c>
      <c r="Y4455" t="s">
        <v>49</v>
      </c>
      <c r="Z4455" t="s">
        <v>49</v>
      </c>
      <c r="AA4455" t="s">
        <v>49</v>
      </c>
      <c r="AB4455" t="s">
        <v>49</v>
      </c>
      <c r="AC4455" t="s">
        <v>49</v>
      </c>
      <c r="AD4455" t="s">
        <v>49</v>
      </c>
      <c r="AE4455" t="s">
        <v>49</v>
      </c>
      <c r="AF4455" t="s">
        <v>49</v>
      </c>
      <c r="AG4455" t="s">
        <v>49</v>
      </c>
      <c r="AH4455" t="s">
        <v>49</v>
      </c>
      <c r="AI4455">
        <v>76.7</v>
      </c>
      <c r="AJ4455" t="s">
        <v>49</v>
      </c>
      <c r="AK4455" t="s">
        <v>49</v>
      </c>
      <c r="AL4455" t="s">
        <v>49</v>
      </c>
      <c r="AM4455" t="s">
        <v>49</v>
      </c>
    </row>
    <row r="4456" spans="1:39" customFormat="1" hidden="1" x14ac:dyDescent="0.2">
      <c r="A4456" t="s">
        <v>465</v>
      </c>
      <c r="B4456" s="1" t="s">
        <v>85</v>
      </c>
      <c r="C4456" t="s">
        <v>571</v>
      </c>
      <c r="D4456" s="1" t="s">
        <v>92</v>
      </c>
      <c r="E4456" t="s">
        <v>49</v>
      </c>
      <c r="F4456" t="s">
        <v>49</v>
      </c>
      <c r="G4456" t="s">
        <v>49</v>
      </c>
      <c r="H4456">
        <v>4.6741382215347622</v>
      </c>
      <c r="I4456">
        <v>6.3466744286245227</v>
      </c>
      <c r="J4456">
        <v>9.133970966812079</v>
      </c>
      <c r="K4456">
        <v>13.691767522421392</v>
      </c>
      <c r="L4456">
        <v>20.74893826935228</v>
      </c>
      <c r="M4456">
        <v>31.055936644205467</v>
      </c>
      <c r="N4456">
        <v>34.376929883441704</v>
      </c>
      <c r="O4456">
        <v>36.423824147182728</v>
      </c>
      <c r="P4456">
        <v>39.830695745728441</v>
      </c>
      <c r="Q4456">
        <v>44.410247850732418</v>
      </c>
      <c r="R4456">
        <v>51.414676290704428</v>
      </c>
      <c r="S4456">
        <v>56.577293734443181</v>
      </c>
      <c r="T4456">
        <v>59.035825248591998</v>
      </c>
      <c r="U4456">
        <v>62.883586201131678</v>
      </c>
      <c r="V4456">
        <v>67.405776712576483</v>
      </c>
      <c r="W4456">
        <v>72.713386656286758</v>
      </c>
      <c r="X4456">
        <v>78.19603741389875</v>
      </c>
      <c r="Y4456">
        <v>82.326439546659302</v>
      </c>
      <c r="Z4456">
        <v>83.205696056687898</v>
      </c>
      <c r="AA4456">
        <v>89.861001485057173</v>
      </c>
      <c r="AB4456">
        <v>92.733754302988345</v>
      </c>
      <c r="AC4456">
        <v>95.947974311148627</v>
      </c>
      <c r="AD4456">
        <v>98.80375092168336</v>
      </c>
      <c r="AE4456">
        <v>99.999953424926801</v>
      </c>
      <c r="AF4456">
        <v>107.58580543337398</v>
      </c>
      <c r="AG4456">
        <v>122.29882022789846</v>
      </c>
      <c r="AH4456">
        <v>131.64331517516862</v>
      </c>
      <c r="AI4456">
        <v>135.59415537519419</v>
      </c>
      <c r="AJ4456">
        <v>142.44962801546777</v>
      </c>
      <c r="AK4456">
        <v>147.29088919918783</v>
      </c>
      <c r="AL4456">
        <v>151.17403740762626</v>
      </c>
      <c r="AM4456">
        <v>160.19121825042689</v>
      </c>
    </row>
    <row r="4457" spans="1:39" customFormat="1" hidden="1" x14ac:dyDescent="0.2">
      <c r="A4457" t="s">
        <v>465</v>
      </c>
      <c r="B4457" s="1" t="s">
        <v>85</v>
      </c>
      <c r="C4457" t="s">
        <v>182</v>
      </c>
      <c r="D4457" s="1" t="s">
        <v>373</v>
      </c>
      <c r="E4457">
        <v>8.1999951797300241</v>
      </c>
      <c r="F4457">
        <v>6.50000455383271</v>
      </c>
      <c r="G4457">
        <v>0.99999283474261347</v>
      </c>
      <c r="H4457">
        <v>4.9254512534498929</v>
      </c>
      <c r="I4457">
        <v>-6.1247154506177992</v>
      </c>
      <c r="J4457">
        <v>10.598529673232136</v>
      </c>
      <c r="K4457">
        <v>6.5333964579059227</v>
      </c>
      <c r="L4457">
        <v>2.2597571775733911</v>
      </c>
      <c r="M4457">
        <v>11.202519603498004</v>
      </c>
      <c r="N4457">
        <v>11.301068648208897</v>
      </c>
      <c r="O4457">
        <v>9.9312519493834941</v>
      </c>
      <c r="P4457">
        <v>11.698523715901189</v>
      </c>
      <c r="Q4457">
        <v>1.1803007889161563</v>
      </c>
      <c r="R4457">
        <v>12.086874401640998</v>
      </c>
      <c r="S4457">
        <v>9.2910518852059596</v>
      </c>
      <c r="T4457">
        <v>6.8785328719577592</v>
      </c>
      <c r="U4457">
        <v>7.9164078363794204</v>
      </c>
      <c r="V4457">
        <v>6.6459082805728968</v>
      </c>
      <c r="W4457">
        <v>9.6943740917428585</v>
      </c>
      <c r="X4457">
        <v>7.7297462424837988</v>
      </c>
      <c r="Y4457">
        <v>7.3177553239303705</v>
      </c>
      <c r="Z4457">
        <v>6.3181972324890268</v>
      </c>
      <c r="AA4457">
        <v>6.5023531151979057</v>
      </c>
      <c r="AB4457">
        <v>7.4173843155939068</v>
      </c>
      <c r="AC4457">
        <v>7.2584392525877774</v>
      </c>
      <c r="AD4457">
        <v>6.9636071348707134</v>
      </c>
      <c r="AE4457">
        <v>7.3985127971386362</v>
      </c>
      <c r="AF4457">
        <v>6.7232787803581857</v>
      </c>
      <c r="AG4457">
        <v>3.824214319211876</v>
      </c>
      <c r="AH4457">
        <v>3.7413175931256433</v>
      </c>
      <c r="AI4457">
        <v>3.4438130833544136</v>
      </c>
      <c r="AJ4457">
        <v>2.3144425940089661</v>
      </c>
      <c r="AK4457">
        <v>-1.1985482723196839</v>
      </c>
      <c r="AL4457">
        <v>2.3275236248502864</v>
      </c>
      <c r="AM4457">
        <v>4.1484145324238284</v>
      </c>
    </row>
    <row r="4458" spans="1:39" customFormat="1" hidden="1" x14ac:dyDescent="0.2">
      <c r="A4458" t="s">
        <v>465</v>
      </c>
      <c r="B4458" s="1" t="s">
        <v>85</v>
      </c>
      <c r="C4458" t="s">
        <v>32</v>
      </c>
      <c r="D4458" s="1" t="s">
        <v>379</v>
      </c>
      <c r="E4458">
        <v>205.18689390910529</v>
      </c>
      <c r="F4458">
        <v>216.33954618047596</v>
      </c>
      <c r="G4458">
        <v>214.95761141328703</v>
      </c>
      <c r="H4458">
        <v>221.25899144132524</v>
      </c>
      <c r="I4458">
        <v>203.86351030885149</v>
      </c>
      <c r="J4458">
        <v>219.29023513347616</v>
      </c>
      <c r="K4458">
        <v>222.54780874010635</v>
      </c>
      <c r="L4458">
        <v>217.62498496087261</v>
      </c>
      <c r="M4458">
        <v>234.70916855052883</v>
      </c>
      <c r="N4458">
        <v>254.24241068932449</v>
      </c>
      <c r="O4458">
        <v>272.86144576825563</v>
      </c>
      <c r="P4458">
        <v>297.49224526501041</v>
      </c>
      <c r="Q4458">
        <v>293.70885833949126</v>
      </c>
      <c r="R4458">
        <v>321.0386007324845</v>
      </c>
      <c r="S4458">
        <v>341.96612223255437</v>
      </c>
      <c r="T4458">
        <v>356.11992639880157</v>
      </c>
      <c r="U4458">
        <v>374.40553987254566</v>
      </c>
      <c r="V4458">
        <v>389.08027012839841</v>
      </c>
      <c r="W4458">
        <v>415.99605072886982</v>
      </c>
      <c r="X4458">
        <v>436.68407929670741</v>
      </c>
      <c r="Y4458">
        <v>456.51771123329843</v>
      </c>
      <c r="Z4458">
        <v>472.57465853330456</v>
      </c>
      <c r="AA4458">
        <v>489.40698645981615</v>
      </c>
      <c r="AB4458">
        <v>510.51473394389734</v>
      </c>
      <c r="AC4458">
        <v>531.309361016259</v>
      </c>
      <c r="AD4458">
        <v>551.11060890604335</v>
      </c>
      <c r="AE4458">
        <v>573.99595031709612</v>
      </c>
      <c r="AF4458">
        <v>594.22691775645058</v>
      </c>
      <c r="AG4458">
        <v>597.94498057466456</v>
      </c>
      <c r="AH4458">
        <v>601.36205635341457</v>
      </c>
      <c r="AI4458">
        <v>604.00756060462834</v>
      </c>
      <c r="AJ4458">
        <v>600.40336593275811</v>
      </c>
      <c r="AK4458">
        <v>576.22350881055479</v>
      </c>
      <c r="AL4458">
        <v>573.11305275062409</v>
      </c>
      <c r="AM4458">
        <v>580.73109887405167</v>
      </c>
    </row>
    <row r="4459" spans="1:39" customFormat="1" hidden="1" x14ac:dyDescent="0.2">
      <c r="A4459" t="s">
        <v>465</v>
      </c>
      <c r="B4459" s="1" t="s">
        <v>85</v>
      </c>
      <c r="C4459" t="s">
        <v>261</v>
      </c>
      <c r="D4459" s="1" t="s">
        <v>162</v>
      </c>
      <c r="E4459" t="s">
        <v>49</v>
      </c>
      <c r="F4459" t="s">
        <v>49</v>
      </c>
      <c r="G4459">
        <v>284.25042145351688</v>
      </c>
      <c r="H4459">
        <v>302.47754958184254</v>
      </c>
      <c r="I4459">
        <v>285.04787523029051</v>
      </c>
      <c r="J4459">
        <v>313.88585661560097</v>
      </c>
      <c r="K4459">
        <v>325.35101910351403</v>
      </c>
      <c r="L4459">
        <v>324.82553455854264</v>
      </c>
      <c r="M4459">
        <v>356.73961090865157</v>
      </c>
      <c r="N4459">
        <v>393.09230989460758</v>
      </c>
      <c r="O4459">
        <v>426.62819134010903</v>
      </c>
      <c r="P4459">
        <v>471.6941829415187</v>
      </c>
      <c r="Q4459">
        <v>476.24591622815768</v>
      </c>
      <c r="R4459">
        <v>532.28880174448125</v>
      </c>
      <c r="S4459">
        <v>575.82374732348819</v>
      </c>
      <c r="T4459">
        <v>611.49162235673953</v>
      </c>
      <c r="U4459">
        <v>660.14753571415326</v>
      </c>
      <c r="V4459">
        <v>707.53428939542925</v>
      </c>
      <c r="W4459">
        <v>779.82189034877524</v>
      </c>
      <c r="X4459">
        <v>840.72643039434774</v>
      </c>
      <c r="Y4459">
        <v>895.76807552121159</v>
      </c>
      <c r="Z4459">
        <v>933.21804204153841</v>
      </c>
      <c r="AA4459">
        <v>978.07253361600442</v>
      </c>
      <c r="AB4459">
        <v>1041.454051848596</v>
      </c>
      <c r="AC4459">
        <v>1051.3829114107587</v>
      </c>
      <c r="AD4459">
        <v>1098.261810659076</v>
      </c>
      <c r="AE4459">
        <v>1149.8780371714113</v>
      </c>
      <c r="AF4459">
        <v>1300.828948111644</v>
      </c>
      <c r="AG4459">
        <v>1370.2449075537288</v>
      </c>
      <c r="AH4459">
        <v>1287.2348673466111</v>
      </c>
      <c r="AI4459">
        <v>1323.9796716343283</v>
      </c>
      <c r="AJ4459">
        <v>1339.6888542489421</v>
      </c>
      <c r="AK4459">
        <v>1302.5137077473255</v>
      </c>
      <c r="AL4459">
        <v>1353.6860829721052</v>
      </c>
      <c r="AM4459">
        <v>1467.7697663868969</v>
      </c>
    </row>
    <row r="4460" spans="1:39" customFormat="1" hidden="1" x14ac:dyDescent="0.2">
      <c r="A4460" t="s">
        <v>465</v>
      </c>
      <c r="B4460" s="1" t="s">
        <v>85</v>
      </c>
      <c r="C4460" t="s">
        <v>244</v>
      </c>
      <c r="D4460" s="1" t="s">
        <v>344</v>
      </c>
      <c r="E4460" t="s">
        <v>49</v>
      </c>
      <c r="F4460" t="s">
        <v>49</v>
      </c>
      <c r="G4460" t="s">
        <v>49</v>
      </c>
      <c r="H4460" t="s">
        <v>49</v>
      </c>
      <c r="I4460" t="s">
        <v>49</v>
      </c>
      <c r="J4460" t="s">
        <v>49</v>
      </c>
      <c r="K4460" t="s">
        <v>49</v>
      </c>
      <c r="L4460" t="s">
        <v>49</v>
      </c>
      <c r="M4460">
        <v>50.273223876953097</v>
      </c>
      <c r="N4460" t="s">
        <v>49</v>
      </c>
      <c r="O4460">
        <v>38.797813415527301</v>
      </c>
      <c r="P4460" t="s">
        <v>49</v>
      </c>
      <c r="Q4460">
        <v>36.065574645996101</v>
      </c>
      <c r="R4460" t="s">
        <v>49</v>
      </c>
      <c r="S4460">
        <v>42.702701568603501</v>
      </c>
      <c r="T4460">
        <v>37.297298431396499</v>
      </c>
      <c r="U4460">
        <v>34.825870513916001</v>
      </c>
      <c r="V4460">
        <v>35.294116973877003</v>
      </c>
      <c r="W4460">
        <v>29.756097793579102</v>
      </c>
      <c r="X4460">
        <v>33.980583190917997</v>
      </c>
      <c r="Y4460">
        <v>34.951457977294901</v>
      </c>
      <c r="Z4460">
        <v>33.971290588378899</v>
      </c>
      <c r="AA4460">
        <v>32.057415008544901</v>
      </c>
      <c r="AB4460">
        <v>29.8578205108643</v>
      </c>
      <c r="AC4460">
        <v>29.8578205108643</v>
      </c>
      <c r="AD4460">
        <v>31.753555297851602</v>
      </c>
      <c r="AE4460">
        <v>23.0769233703613</v>
      </c>
      <c r="AF4460">
        <v>20.9523811340332</v>
      </c>
      <c r="AG4460">
        <v>16.6666660308838</v>
      </c>
      <c r="AH4460">
        <v>16.6666660308838</v>
      </c>
      <c r="AI4460">
        <v>15.714285850524901</v>
      </c>
      <c r="AJ4460">
        <v>16.190475463867202</v>
      </c>
      <c r="AK4460">
        <v>20.9523811340332</v>
      </c>
      <c r="AL4460">
        <v>25.238094329833999</v>
      </c>
      <c r="AM4460">
        <v>25</v>
      </c>
    </row>
    <row r="4461" spans="1:39" customFormat="1" hidden="1" x14ac:dyDescent="0.2">
      <c r="A4461" t="s">
        <v>465</v>
      </c>
      <c r="B4461" s="1" t="s">
        <v>85</v>
      </c>
      <c r="C4461" t="s">
        <v>209</v>
      </c>
      <c r="D4461" s="1" t="s">
        <v>33</v>
      </c>
      <c r="E4461" t="s">
        <v>49</v>
      </c>
      <c r="F4461" t="s">
        <v>49</v>
      </c>
      <c r="G4461" t="s">
        <v>49</v>
      </c>
      <c r="H4461" t="s">
        <v>49</v>
      </c>
      <c r="I4461" t="s">
        <v>49</v>
      </c>
      <c r="J4461" t="s">
        <v>49</v>
      </c>
      <c r="K4461" t="s">
        <v>49</v>
      </c>
      <c r="L4461" t="s">
        <v>49</v>
      </c>
      <c r="M4461" t="s">
        <v>49</v>
      </c>
      <c r="N4461" t="s">
        <v>49</v>
      </c>
      <c r="O4461" t="s">
        <v>49</v>
      </c>
      <c r="P4461" t="s">
        <v>49</v>
      </c>
      <c r="Q4461" t="s">
        <v>49</v>
      </c>
      <c r="R4461" t="s">
        <v>49</v>
      </c>
      <c r="S4461" t="s">
        <v>49</v>
      </c>
      <c r="T4461" t="s">
        <v>49</v>
      </c>
      <c r="U4461" t="s">
        <v>49</v>
      </c>
      <c r="V4461" t="s">
        <v>49</v>
      </c>
      <c r="W4461" t="s">
        <v>49</v>
      </c>
      <c r="X4461" t="s">
        <v>49</v>
      </c>
      <c r="Y4461" t="s">
        <v>49</v>
      </c>
      <c r="Z4461" t="s">
        <v>49</v>
      </c>
      <c r="AA4461" t="s">
        <v>49</v>
      </c>
      <c r="AB4461" t="s">
        <v>49</v>
      </c>
      <c r="AC4461" t="s">
        <v>49</v>
      </c>
      <c r="AD4461" t="s">
        <v>49</v>
      </c>
      <c r="AE4461" t="s">
        <v>49</v>
      </c>
      <c r="AF4461" t="s">
        <v>49</v>
      </c>
      <c r="AG4461" t="s">
        <v>49</v>
      </c>
      <c r="AH4461">
        <v>0.36099999999999999</v>
      </c>
      <c r="AI4461">
        <v>0.35546702146530201</v>
      </c>
      <c r="AJ4461" t="s">
        <v>49</v>
      </c>
      <c r="AK4461">
        <v>0.36211666464805597</v>
      </c>
      <c r="AL4461" t="s">
        <v>49</v>
      </c>
      <c r="AM4461" t="s">
        <v>49</v>
      </c>
    </row>
    <row r="4462" spans="1:39" customFormat="1" hidden="1" x14ac:dyDescent="0.2">
      <c r="A4462" t="s">
        <v>465</v>
      </c>
      <c r="B4462" s="1" t="s">
        <v>85</v>
      </c>
      <c r="C4462" t="s">
        <v>382</v>
      </c>
      <c r="D4462" s="1" t="s">
        <v>200</v>
      </c>
      <c r="E4462" t="s">
        <v>49</v>
      </c>
      <c r="F4462" t="s">
        <v>49</v>
      </c>
      <c r="G4462" t="s">
        <v>49</v>
      </c>
      <c r="H4462" t="s">
        <v>49</v>
      </c>
      <c r="I4462" t="s">
        <v>49</v>
      </c>
      <c r="J4462" t="s">
        <v>49</v>
      </c>
      <c r="K4462" t="s">
        <v>49</v>
      </c>
      <c r="L4462" t="s">
        <v>49</v>
      </c>
      <c r="M4462" t="s">
        <v>49</v>
      </c>
      <c r="N4462" t="s">
        <v>49</v>
      </c>
      <c r="O4462" t="s">
        <v>49</v>
      </c>
      <c r="P4462" t="s">
        <v>49</v>
      </c>
      <c r="Q4462" t="s">
        <v>49</v>
      </c>
      <c r="R4462" t="s">
        <v>49</v>
      </c>
      <c r="S4462" t="s">
        <v>49</v>
      </c>
      <c r="T4462" t="s">
        <v>49</v>
      </c>
      <c r="U4462" t="s">
        <v>49</v>
      </c>
      <c r="V4462">
        <v>6.4275527807008501</v>
      </c>
      <c r="W4462">
        <v>13.2450879071</v>
      </c>
      <c r="X4462">
        <v>8.4894867549745001</v>
      </c>
      <c r="Y4462">
        <v>14.5028053002268</v>
      </c>
      <c r="Z4462">
        <v>3.7886133091462599</v>
      </c>
      <c r="AA4462">
        <v>12.4255421735156</v>
      </c>
      <c r="AB4462">
        <v>11.1666056127874</v>
      </c>
      <c r="AC4462">
        <v>2.6024545695662198</v>
      </c>
      <c r="AD4462">
        <v>4.26135250941965</v>
      </c>
      <c r="AE4462">
        <v>2.5597487584429599</v>
      </c>
      <c r="AF4462">
        <v>3.5507596735674598</v>
      </c>
      <c r="AG4462">
        <v>17.418041819759701</v>
      </c>
      <c r="AH4462">
        <v>15.1132073899385</v>
      </c>
      <c r="AI4462">
        <v>3.91133439990733</v>
      </c>
      <c r="AJ4462">
        <v>2.8027030792810099</v>
      </c>
      <c r="AK4462">
        <v>3.4839356749320798</v>
      </c>
      <c r="AL4462">
        <v>6.4084765297569204</v>
      </c>
      <c r="AM4462">
        <v>10.279401809342099</v>
      </c>
    </row>
    <row r="4463" spans="1:39" customFormat="1" hidden="1" x14ac:dyDescent="0.2">
      <c r="A4463" t="s">
        <v>465</v>
      </c>
      <c r="B4463" s="1" t="s">
        <v>85</v>
      </c>
      <c r="C4463" t="s">
        <v>213</v>
      </c>
      <c r="D4463" s="1" t="s">
        <v>331</v>
      </c>
      <c r="E4463" t="s">
        <v>49</v>
      </c>
      <c r="F4463" t="s">
        <v>49</v>
      </c>
      <c r="G4463" t="s">
        <v>49</v>
      </c>
      <c r="H4463" t="s">
        <v>49</v>
      </c>
      <c r="I4463">
        <v>35.782771664389912</v>
      </c>
      <c r="J4463">
        <v>43.917433760528183</v>
      </c>
      <c r="K4463">
        <v>49.899398324889432</v>
      </c>
      <c r="L4463">
        <v>51.543168078001571</v>
      </c>
      <c r="M4463">
        <v>49.674823073127499</v>
      </c>
      <c r="N4463">
        <v>10.693585826386226</v>
      </c>
      <c r="O4463">
        <v>5.9542672096700215</v>
      </c>
      <c r="P4463">
        <v>9.3534154590113872</v>
      </c>
      <c r="Q4463">
        <v>11.497544843903711</v>
      </c>
      <c r="R4463">
        <v>15.772099411637242</v>
      </c>
      <c r="S4463">
        <v>10.041135753823923</v>
      </c>
      <c r="T4463">
        <v>4.3454385175940331</v>
      </c>
      <c r="U4463">
        <v>6.5176711536381049</v>
      </c>
      <c r="V4463">
        <v>7.1913686617373997</v>
      </c>
      <c r="W4463">
        <v>7.8741173272764797</v>
      </c>
      <c r="X4463">
        <v>7.5400844462495797</v>
      </c>
      <c r="Y4463">
        <v>5.2821118171218302</v>
      </c>
      <c r="Z4463">
        <v>1.0680123115615459</v>
      </c>
      <c r="AA4463">
        <v>7.9986175752138706</v>
      </c>
      <c r="AB4463">
        <v>3.1968849339041583</v>
      </c>
      <c r="AC4463">
        <v>3.4660734188098274</v>
      </c>
      <c r="AD4463">
        <v>2.9763803050951054</v>
      </c>
      <c r="AE4463">
        <v>1.2106853151674386</v>
      </c>
      <c r="AF4463">
        <v>7.5858555415649391</v>
      </c>
      <c r="AG4463">
        <v>13.67560965432007</v>
      </c>
      <c r="AH4463">
        <v>7.6407073509434724</v>
      </c>
      <c r="AI4463">
        <v>3.0011703934745668</v>
      </c>
      <c r="AJ4463">
        <v>5.055876207425186</v>
      </c>
      <c r="AK4463">
        <v>3.3985776243616215</v>
      </c>
      <c r="AL4463">
        <v>2.6363804506516857</v>
      </c>
      <c r="AM4463">
        <v>5.9647681555839256</v>
      </c>
    </row>
    <row r="4464" spans="1:39" customFormat="1" hidden="1" x14ac:dyDescent="0.2">
      <c r="A4464" t="s">
        <v>465</v>
      </c>
      <c r="B4464" s="1" t="s">
        <v>85</v>
      </c>
      <c r="C4464" t="s">
        <v>263</v>
      </c>
      <c r="D4464" s="1" t="s">
        <v>232</v>
      </c>
      <c r="E4464" t="s">
        <v>49</v>
      </c>
      <c r="F4464" t="s">
        <v>49</v>
      </c>
      <c r="G4464" t="s">
        <v>49</v>
      </c>
      <c r="H4464" t="s">
        <v>49</v>
      </c>
      <c r="I4464" t="s">
        <v>49</v>
      </c>
      <c r="J4464" t="s">
        <v>49</v>
      </c>
      <c r="K4464" t="s">
        <v>49</v>
      </c>
      <c r="L4464" t="s">
        <v>49</v>
      </c>
      <c r="M4464" t="s">
        <v>49</v>
      </c>
      <c r="N4464">
        <v>29.966666666666701</v>
      </c>
      <c r="O4464">
        <v>24.352499999999999</v>
      </c>
      <c r="P4464">
        <v>19.63</v>
      </c>
      <c r="Q4464">
        <v>19.039166666666699</v>
      </c>
      <c r="R4464">
        <v>22.7291666666667</v>
      </c>
      <c r="S4464">
        <v>26.7083333333333</v>
      </c>
      <c r="T4464">
        <v>24.69</v>
      </c>
      <c r="U4464">
        <v>22.074999999999999</v>
      </c>
      <c r="V4464">
        <v>19.467166666666699</v>
      </c>
      <c r="W4464">
        <v>18.561333333333302</v>
      </c>
      <c r="X4464">
        <v>19.517333333333301</v>
      </c>
      <c r="Y4464">
        <v>18.309999999999999</v>
      </c>
      <c r="Z4464">
        <v>15.6756666666667</v>
      </c>
      <c r="AA4464">
        <v>16.2626666666667</v>
      </c>
      <c r="AB4464">
        <v>19.099605952381001</v>
      </c>
      <c r="AC4464">
        <v>16.813541666666701</v>
      </c>
      <c r="AD4464">
        <v>15.3206018518518</v>
      </c>
      <c r="AE4464">
        <v>14.797916666666699</v>
      </c>
      <c r="AF4464">
        <v>14.8665</v>
      </c>
      <c r="AG4464">
        <v>21.176003276545799</v>
      </c>
      <c r="AH4464">
        <v>27.8561208892752</v>
      </c>
      <c r="AI4464">
        <v>22.983333333333299</v>
      </c>
      <c r="AJ4464">
        <v>18.9583333333333</v>
      </c>
      <c r="AK4464">
        <v>17.074999999999999</v>
      </c>
      <c r="AL4464">
        <v>18.1666666666667</v>
      </c>
      <c r="AM4464">
        <v>20.133333333333301</v>
      </c>
    </row>
    <row r="4465" spans="1:39" customFormat="1" hidden="1" x14ac:dyDescent="0.2">
      <c r="A4465" t="s">
        <v>465</v>
      </c>
      <c r="B4465" s="1" t="s">
        <v>85</v>
      </c>
      <c r="C4465" t="s">
        <v>546</v>
      </c>
      <c r="D4465" s="1" t="s">
        <v>94</v>
      </c>
      <c r="E4465">
        <v>0.52464466666666698</v>
      </c>
      <c r="F4465">
        <v>0.74491808333333298</v>
      </c>
      <c r="G4465">
        <v>0.92908883333333303</v>
      </c>
      <c r="H4465">
        <v>1.4344675</v>
      </c>
      <c r="I4465">
        <v>2.51655416666667</v>
      </c>
      <c r="J4465">
        <v>3.8742366666666701</v>
      </c>
      <c r="K4465">
        <v>6.0385883333333297</v>
      </c>
      <c r="L4465">
        <v>9.0243333333333293</v>
      </c>
      <c r="M4465">
        <v>11.293749999999999</v>
      </c>
      <c r="N4465">
        <v>11.5435833333333</v>
      </c>
      <c r="O4465">
        <v>11.8745833333333</v>
      </c>
      <c r="P4465">
        <v>12.7751116666667</v>
      </c>
      <c r="Q4465">
        <v>15.22725</v>
      </c>
      <c r="R4465">
        <v>20.703640833333299</v>
      </c>
      <c r="S4465">
        <v>23.677956666666699</v>
      </c>
      <c r="T4465">
        <v>23.7822675</v>
      </c>
      <c r="U4465">
        <v>22.581342500000002</v>
      </c>
      <c r="V4465">
        <v>23.060964999999999</v>
      </c>
      <c r="W4465">
        <v>25.400779166666702</v>
      </c>
      <c r="X4465">
        <v>25.840341450216499</v>
      </c>
      <c r="Y4465">
        <v>24.300642472865299</v>
      </c>
      <c r="Z4465">
        <v>27.518299963924999</v>
      </c>
      <c r="AA4465">
        <v>33.960098800690801</v>
      </c>
      <c r="AB4465">
        <v>29.067599931977501</v>
      </c>
      <c r="AC4465">
        <v>28.3729844798921</v>
      </c>
      <c r="AD4465">
        <v>30.1041110929498</v>
      </c>
      <c r="AE4465">
        <v>31.352687700944301</v>
      </c>
      <c r="AF4465">
        <v>39.982474146540603</v>
      </c>
      <c r="AG4465">
        <v>63.056232731037099</v>
      </c>
      <c r="AH4465">
        <v>63.584322913398999</v>
      </c>
      <c r="AI4465">
        <v>60.326207643202203</v>
      </c>
      <c r="AJ4465">
        <v>62.548333333333296</v>
      </c>
      <c r="AK4465">
        <v>69.465000000000003</v>
      </c>
      <c r="AL4465">
        <v>65.465000000000003</v>
      </c>
      <c r="AM4465">
        <v>63.850833333333298</v>
      </c>
    </row>
    <row r="4466" spans="1:39" customFormat="1" hidden="1" x14ac:dyDescent="0.2">
      <c r="A4466" t="s">
        <v>465</v>
      </c>
      <c r="B4466" s="1" t="s">
        <v>85</v>
      </c>
      <c r="C4466" t="s">
        <v>309</v>
      </c>
      <c r="D4466" s="1" t="s">
        <v>274</v>
      </c>
      <c r="E4466" t="s">
        <v>49</v>
      </c>
      <c r="F4466" t="s">
        <v>49</v>
      </c>
      <c r="G4466" t="s">
        <v>49</v>
      </c>
      <c r="H4466" t="s">
        <v>49</v>
      </c>
      <c r="I4466" t="s">
        <v>49</v>
      </c>
      <c r="J4466" t="s">
        <v>49</v>
      </c>
      <c r="K4466" t="s">
        <v>49</v>
      </c>
      <c r="L4466" t="s">
        <v>49</v>
      </c>
      <c r="M4466">
        <v>46.276596069335902</v>
      </c>
      <c r="N4466" t="s">
        <v>49</v>
      </c>
      <c r="O4466">
        <v>51.063831329345703</v>
      </c>
      <c r="P4466" t="s">
        <v>49</v>
      </c>
      <c r="Q4466">
        <v>40.7407417297363</v>
      </c>
      <c r="R4466" t="s">
        <v>49</v>
      </c>
      <c r="S4466">
        <v>51.322750091552699</v>
      </c>
      <c r="T4466">
        <v>52.261306762695298</v>
      </c>
      <c r="U4466">
        <v>44.660194396972699</v>
      </c>
      <c r="V4466">
        <v>50.970874786377003</v>
      </c>
      <c r="W4466">
        <v>61.835750579833999</v>
      </c>
      <c r="X4466">
        <v>55.555557250976598</v>
      </c>
      <c r="Y4466">
        <v>57.211540222167997</v>
      </c>
      <c r="Z4466">
        <v>68.720382690429702</v>
      </c>
      <c r="AA4466">
        <v>58.293838500976598</v>
      </c>
      <c r="AB4466">
        <v>58.293838500976598</v>
      </c>
      <c r="AC4466">
        <v>59.241706848144503</v>
      </c>
      <c r="AD4466">
        <v>38.388626098632798</v>
      </c>
      <c r="AE4466">
        <v>32.380950927734403</v>
      </c>
      <c r="AF4466">
        <v>27.619047164916999</v>
      </c>
      <c r="AG4466">
        <v>12.8571424484253</v>
      </c>
      <c r="AH4466">
        <v>16.190475463867202</v>
      </c>
      <c r="AI4466">
        <v>18.396226882934599</v>
      </c>
      <c r="AJ4466">
        <v>19.811321258544901</v>
      </c>
      <c r="AK4466">
        <v>10.8490562438965</v>
      </c>
      <c r="AL4466">
        <v>10.8490562438965</v>
      </c>
      <c r="AM4466">
        <v>11.3207550048828</v>
      </c>
    </row>
    <row r="4467" spans="1:39" customFormat="1" hidden="1" x14ac:dyDescent="0.2">
      <c r="A4467" t="s">
        <v>465</v>
      </c>
      <c r="B4467" s="1" t="s">
        <v>85</v>
      </c>
      <c r="C4467" t="s">
        <v>421</v>
      </c>
      <c r="D4467" s="1" t="s">
        <v>223</v>
      </c>
      <c r="E4467">
        <v>6787690</v>
      </c>
      <c r="F4467">
        <v>6879327</v>
      </c>
      <c r="G4467">
        <v>7016310</v>
      </c>
      <c r="H4467">
        <v>7175343</v>
      </c>
      <c r="I4467">
        <v>7330203</v>
      </c>
      <c r="J4467">
        <v>7550824</v>
      </c>
      <c r="K4467">
        <v>7936060</v>
      </c>
      <c r="L4467">
        <v>8307153</v>
      </c>
      <c r="M4467">
        <v>8570779</v>
      </c>
      <c r="N4467">
        <v>8795173</v>
      </c>
      <c r="O4467">
        <v>8984485</v>
      </c>
      <c r="P4467">
        <v>9180443</v>
      </c>
      <c r="Q4467">
        <v>9384685</v>
      </c>
      <c r="R4467">
        <v>9601410</v>
      </c>
      <c r="S4467">
        <v>9832005</v>
      </c>
      <c r="T4467">
        <v>10071449</v>
      </c>
      <c r="U4467">
        <v>10320509</v>
      </c>
      <c r="V4467">
        <v>10575492</v>
      </c>
      <c r="W4467">
        <v>10833752</v>
      </c>
      <c r="X4467">
        <v>11104548</v>
      </c>
      <c r="Y4467">
        <v>11381066</v>
      </c>
      <c r="Z4467">
        <v>11663901</v>
      </c>
      <c r="AA4467">
        <v>11976231</v>
      </c>
      <c r="AB4467">
        <v>12328939</v>
      </c>
      <c r="AC4467">
        <v>12720757</v>
      </c>
      <c r="AD4467">
        <v>13147107</v>
      </c>
      <c r="AE4467">
        <v>13601883</v>
      </c>
      <c r="AF4467">
        <v>14081467</v>
      </c>
      <c r="AG4467">
        <v>14602011</v>
      </c>
      <c r="AH4467">
        <v>15133399</v>
      </c>
      <c r="AI4467">
        <v>15643162</v>
      </c>
      <c r="AJ4467">
        <v>16155310</v>
      </c>
      <c r="AK4467">
        <v>16691707</v>
      </c>
      <c r="AL4467">
        <v>17234266</v>
      </c>
      <c r="AM4467">
        <v>17774048</v>
      </c>
    </row>
    <row r="4468" spans="1:39" customFormat="1" hidden="1" x14ac:dyDescent="0.2">
      <c r="A4468" t="s">
        <v>465</v>
      </c>
      <c r="B4468" s="1" t="s">
        <v>85</v>
      </c>
      <c r="C4468" t="s">
        <v>120</v>
      </c>
      <c r="D4468" s="1" t="s">
        <v>488</v>
      </c>
      <c r="E4468">
        <v>-6.1886697473711401E-2</v>
      </c>
      <c r="F4468">
        <v>1.0046936852975299</v>
      </c>
      <c r="G4468">
        <v>1.6358553923057899</v>
      </c>
      <c r="H4468">
        <v>1.91868540736041</v>
      </c>
      <c r="I4468">
        <v>1.8680174783143499</v>
      </c>
      <c r="J4468">
        <v>2.7791184726151998</v>
      </c>
      <c r="K4468">
        <v>4.8542509499681099</v>
      </c>
      <c r="L4468">
        <v>4.4714649385995902</v>
      </c>
      <c r="M4468">
        <v>3.0609015786406202</v>
      </c>
      <c r="N4468">
        <v>2.7127656144416599</v>
      </c>
      <c r="O4468">
        <v>2.4009045137822298</v>
      </c>
      <c r="P4468">
        <v>2.4209286872806302</v>
      </c>
      <c r="Q4468">
        <v>2.4533055058250199</v>
      </c>
      <c r="R4468">
        <v>2.5131680464721202</v>
      </c>
      <c r="S4468">
        <v>2.5694031417063101</v>
      </c>
      <c r="T4468">
        <v>2.5966925160710401</v>
      </c>
      <c r="U4468">
        <v>2.6114744795382001</v>
      </c>
      <c r="V4468">
        <v>2.5897761215382</v>
      </c>
      <c r="W4468">
        <v>2.5637800990406001</v>
      </c>
      <c r="X4468">
        <v>2.5921319211796399</v>
      </c>
      <c r="Y4468">
        <v>2.6206429440569901</v>
      </c>
      <c r="Z4468">
        <v>2.6698027455500002</v>
      </c>
      <c r="AA4468">
        <v>2.79982093572927</v>
      </c>
      <c r="AB4468">
        <v>2.93267756135951</v>
      </c>
      <c r="AC4468">
        <v>3.0146102992661201</v>
      </c>
      <c r="AD4468">
        <v>3.0727391641717898</v>
      </c>
      <c r="AE4468">
        <v>3.0689338689503001</v>
      </c>
      <c r="AF4468">
        <v>3.0430197171562599</v>
      </c>
      <c r="AG4468">
        <v>3.1291554991688102</v>
      </c>
      <c r="AH4468">
        <v>3.1031851393148</v>
      </c>
      <c r="AI4468">
        <v>2.9468871505253298</v>
      </c>
      <c r="AJ4468">
        <v>2.8865665351477401</v>
      </c>
      <c r="AK4468">
        <v>2.9048196593095401</v>
      </c>
      <c r="AL4468">
        <v>2.8421123489546201</v>
      </c>
      <c r="AM4468">
        <v>2.7441930613511998</v>
      </c>
    </row>
    <row r="4469" spans="1:39" customFormat="1" hidden="1" x14ac:dyDescent="0.2">
      <c r="A4469" t="s">
        <v>465</v>
      </c>
      <c r="B4469" s="1" t="s">
        <v>85</v>
      </c>
      <c r="C4469" t="s">
        <v>514</v>
      </c>
      <c r="D4469" s="1" t="s">
        <v>142</v>
      </c>
      <c r="E4469">
        <v>12956772</v>
      </c>
      <c r="F4469">
        <v>13087604</v>
      </c>
      <c r="G4469">
        <v>13303459</v>
      </c>
      <c r="H4469">
        <v>13561175</v>
      </c>
      <c r="I4469">
        <v>13816881</v>
      </c>
      <c r="J4469">
        <v>14206254</v>
      </c>
      <c r="K4469">
        <v>14912873</v>
      </c>
      <c r="L4469">
        <v>15594830</v>
      </c>
      <c r="M4469">
        <v>16079553</v>
      </c>
      <c r="N4469">
        <v>16521724</v>
      </c>
      <c r="O4469">
        <v>16923195</v>
      </c>
      <c r="P4469">
        <v>17337893</v>
      </c>
      <c r="Q4469">
        <v>17768505</v>
      </c>
      <c r="R4469">
        <v>18220716</v>
      </c>
      <c r="S4469">
        <v>18694946</v>
      </c>
      <c r="T4469">
        <v>19186754</v>
      </c>
      <c r="U4469">
        <v>19694411</v>
      </c>
      <c r="V4469">
        <v>20211114</v>
      </c>
      <c r="W4469">
        <v>20735982</v>
      </c>
      <c r="X4469">
        <v>21280513</v>
      </c>
      <c r="Y4469">
        <v>21845571</v>
      </c>
      <c r="Z4469">
        <v>22436660</v>
      </c>
      <c r="AA4469">
        <v>23073723</v>
      </c>
      <c r="AB4469">
        <v>23760421</v>
      </c>
      <c r="AC4469">
        <v>24487611</v>
      </c>
      <c r="AD4469">
        <v>25251731</v>
      </c>
      <c r="AE4469">
        <v>26038704</v>
      </c>
      <c r="AF4469">
        <v>26843246</v>
      </c>
      <c r="AG4469">
        <v>27696493</v>
      </c>
      <c r="AH4469">
        <v>28569441</v>
      </c>
      <c r="AI4469">
        <v>29423878</v>
      </c>
      <c r="AJ4469">
        <v>30285595</v>
      </c>
      <c r="AK4469">
        <v>31178239</v>
      </c>
      <c r="AL4469">
        <v>32077072</v>
      </c>
      <c r="AM4469">
        <v>32969518</v>
      </c>
    </row>
    <row r="4470" spans="1:39" customFormat="1" hidden="1" x14ac:dyDescent="0.2">
      <c r="A4470" t="s">
        <v>465</v>
      </c>
      <c r="B4470" s="1" t="s">
        <v>85</v>
      </c>
      <c r="C4470" t="s">
        <v>267</v>
      </c>
      <c r="D4470" s="1" t="s">
        <v>205</v>
      </c>
      <c r="E4470" t="s">
        <v>49</v>
      </c>
      <c r="F4470" t="s">
        <v>49</v>
      </c>
      <c r="G4470" t="s">
        <v>49</v>
      </c>
      <c r="H4470" t="s">
        <v>49</v>
      </c>
      <c r="I4470" t="s">
        <v>49</v>
      </c>
      <c r="J4470" t="s">
        <v>49</v>
      </c>
      <c r="K4470" t="s">
        <v>49</v>
      </c>
      <c r="L4470" t="s">
        <v>49</v>
      </c>
      <c r="M4470" t="s">
        <v>49</v>
      </c>
      <c r="N4470" t="s">
        <v>49</v>
      </c>
      <c r="O4470" t="s">
        <v>49</v>
      </c>
      <c r="P4470" t="s">
        <v>49</v>
      </c>
      <c r="Q4470" t="s">
        <v>49</v>
      </c>
      <c r="R4470" t="s">
        <v>49</v>
      </c>
      <c r="S4470" t="s">
        <v>49</v>
      </c>
      <c r="T4470" t="s">
        <v>49</v>
      </c>
      <c r="U4470" t="s">
        <v>49</v>
      </c>
      <c r="V4470">
        <v>30.4</v>
      </c>
      <c r="W4470">
        <v>30.4</v>
      </c>
      <c r="X4470">
        <v>30.4</v>
      </c>
      <c r="Y4470">
        <v>30.4</v>
      </c>
      <c r="Z4470">
        <v>30.4</v>
      </c>
      <c r="AA4470">
        <v>30.4</v>
      </c>
      <c r="AB4470">
        <v>30.4</v>
      </c>
      <c r="AC4470">
        <v>30.4</v>
      </c>
      <c r="AD4470">
        <v>30.8</v>
      </c>
      <c r="AE4470">
        <v>30.8</v>
      </c>
      <c r="AF4470">
        <v>30.8</v>
      </c>
      <c r="AG4470">
        <v>30.8</v>
      </c>
      <c r="AH4470">
        <v>30.8</v>
      </c>
      <c r="AI4470">
        <v>30.8</v>
      </c>
      <c r="AJ4470">
        <v>30.8</v>
      </c>
      <c r="AK4470" t="s">
        <v>49</v>
      </c>
      <c r="AL4470" t="s">
        <v>49</v>
      </c>
      <c r="AM4470" t="s">
        <v>49</v>
      </c>
    </row>
    <row r="4471" spans="1:39" customFormat="1" hidden="1" x14ac:dyDescent="0.2">
      <c r="A4471" t="s">
        <v>465</v>
      </c>
      <c r="B4471" s="1" t="s">
        <v>85</v>
      </c>
      <c r="C4471" t="s">
        <v>447</v>
      </c>
      <c r="D4471" s="1" t="s">
        <v>564</v>
      </c>
      <c r="E4471" t="s">
        <v>49</v>
      </c>
      <c r="F4471" t="s">
        <v>49</v>
      </c>
      <c r="G4471" t="s">
        <v>49</v>
      </c>
      <c r="H4471" t="s">
        <v>49</v>
      </c>
      <c r="I4471" t="s">
        <v>49</v>
      </c>
      <c r="J4471" t="s">
        <v>49</v>
      </c>
      <c r="K4471" t="s">
        <v>49</v>
      </c>
      <c r="L4471" t="s">
        <v>49</v>
      </c>
      <c r="M4471" t="s">
        <v>49</v>
      </c>
      <c r="N4471" t="s">
        <v>49</v>
      </c>
      <c r="O4471" t="s">
        <v>49</v>
      </c>
      <c r="P4471" t="s">
        <v>49</v>
      </c>
      <c r="Q4471" t="s">
        <v>49</v>
      </c>
      <c r="R4471" t="s">
        <v>49</v>
      </c>
      <c r="S4471" t="s">
        <v>49</v>
      </c>
      <c r="T4471" t="s">
        <v>49</v>
      </c>
      <c r="U4471">
        <v>8</v>
      </c>
      <c r="V4471">
        <v>8</v>
      </c>
      <c r="W4471">
        <v>8</v>
      </c>
      <c r="X4471">
        <v>8</v>
      </c>
      <c r="Y4471">
        <v>8</v>
      </c>
      <c r="Z4471">
        <v>8</v>
      </c>
      <c r="AA4471">
        <v>8</v>
      </c>
      <c r="AB4471">
        <v>8</v>
      </c>
      <c r="AC4471">
        <v>8</v>
      </c>
      <c r="AD4471">
        <v>8</v>
      </c>
      <c r="AE4471">
        <v>6</v>
      </c>
      <c r="AF4471">
        <v>6</v>
      </c>
      <c r="AG4471">
        <v>8</v>
      </c>
      <c r="AH4471">
        <v>8</v>
      </c>
      <c r="AI4471">
        <v>8</v>
      </c>
      <c r="AJ4471">
        <v>8</v>
      </c>
      <c r="AK4471" t="s">
        <v>49</v>
      </c>
      <c r="AL4471" t="s">
        <v>49</v>
      </c>
      <c r="AM4471" t="s">
        <v>49</v>
      </c>
    </row>
    <row r="4472" spans="1:39" customFormat="1" hidden="1" x14ac:dyDescent="0.2">
      <c r="A4472" t="s">
        <v>465</v>
      </c>
      <c r="B4472" s="1" t="s">
        <v>85</v>
      </c>
      <c r="C4472" t="s">
        <v>458</v>
      </c>
      <c r="D4472" s="1" t="s">
        <v>187</v>
      </c>
      <c r="E4472" t="s">
        <v>49</v>
      </c>
      <c r="F4472" t="s">
        <v>49</v>
      </c>
      <c r="G4472" t="s">
        <v>49</v>
      </c>
      <c r="H4472" t="s">
        <v>49</v>
      </c>
      <c r="I4472" t="s">
        <v>49</v>
      </c>
      <c r="J4472" t="s">
        <v>49</v>
      </c>
      <c r="K4472" t="s">
        <v>49</v>
      </c>
      <c r="L4472">
        <v>886</v>
      </c>
      <c r="M4472">
        <v>983</v>
      </c>
      <c r="N4472">
        <v>896</v>
      </c>
      <c r="O4472">
        <v>707</v>
      </c>
      <c r="P4472">
        <v>721</v>
      </c>
      <c r="Q4472">
        <v>438</v>
      </c>
      <c r="R4472">
        <v>774</v>
      </c>
      <c r="S4472">
        <v>808</v>
      </c>
      <c r="T4472">
        <v>1362</v>
      </c>
      <c r="U4472" t="s">
        <v>49</v>
      </c>
      <c r="V4472">
        <v>768.3</v>
      </c>
      <c r="W4472">
        <v>775.1</v>
      </c>
      <c r="X4472">
        <v>736.3</v>
      </c>
      <c r="Y4472">
        <v>717.7</v>
      </c>
      <c r="Z4472">
        <v>772.3</v>
      </c>
      <c r="AA4472">
        <v>1009.8</v>
      </c>
      <c r="AB4472">
        <v>1193.4000000000001</v>
      </c>
      <c r="AC4472" t="s">
        <v>49</v>
      </c>
      <c r="AD4472" t="s">
        <v>49</v>
      </c>
      <c r="AE4472" t="s">
        <v>49</v>
      </c>
      <c r="AF4472" t="s">
        <v>49</v>
      </c>
      <c r="AG4472" t="s">
        <v>49</v>
      </c>
      <c r="AH4472" t="s">
        <v>49</v>
      </c>
      <c r="AI4472" t="s">
        <v>49</v>
      </c>
      <c r="AJ4472" t="s">
        <v>49</v>
      </c>
      <c r="AK4472" t="s">
        <v>49</v>
      </c>
      <c r="AL4472" t="s">
        <v>49</v>
      </c>
      <c r="AM4472" t="s">
        <v>49</v>
      </c>
    </row>
    <row r="4473" spans="1:39" customFormat="1" hidden="1" x14ac:dyDescent="0.2">
      <c r="A4473" t="s">
        <v>465</v>
      </c>
      <c r="B4473" s="1" t="s">
        <v>85</v>
      </c>
      <c r="C4473" t="s">
        <v>487</v>
      </c>
      <c r="D4473" s="1" t="s">
        <v>306</v>
      </c>
      <c r="E4473" t="s">
        <v>49</v>
      </c>
      <c r="F4473" t="s">
        <v>49</v>
      </c>
      <c r="G4473" t="s">
        <v>49</v>
      </c>
      <c r="H4473" t="s">
        <v>49</v>
      </c>
      <c r="I4473" t="s">
        <v>49</v>
      </c>
      <c r="J4473" t="s">
        <v>49</v>
      </c>
      <c r="K4473" t="s">
        <v>49</v>
      </c>
      <c r="L4473" t="s">
        <v>49</v>
      </c>
      <c r="M4473" t="s">
        <v>49</v>
      </c>
      <c r="N4473" t="s">
        <v>49</v>
      </c>
      <c r="O4473" t="s">
        <v>49</v>
      </c>
      <c r="P4473" t="s">
        <v>49</v>
      </c>
      <c r="Q4473" t="s">
        <v>49</v>
      </c>
      <c r="R4473" t="s">
        <v>49</v>
      </c>
      <c r="S4473" t="s">
        <v>49</v>
      </c>
      <c r="T4473" t="s">
        <v>49</v>
      </c>
      <c r="U4473" t="s">
        <v>49</v>
      </c>
      <c r="V4473" t="s">
        <v>49</v>
      </c>
      <c r="W4473" t="s">
        <v>49</v>
      </c>
      <c r="X4473" t="s">
        <v>49</v>
      </c>
      <c r="Y4473" t="s">
        <v>49</v>
      </c>
      <c r="Z4473" t="s">
        <v>49</v>
      </c>
      <c r="AA4473" t="s">
        <v>49</v>
      </c>
      <c r="AB4473" t="s">
        <v>49</v>
      </c>
      <c r="AC4473" t="s">
        <v>49</v>
      </c>
      <c r="AD4473" t="s">
        <v>49</v>
      </c>
      <c r="AE4473" t="s">
        <v>49</v>
      </c>
      <c r="AF4473" t="s">
        <v>49</v>
      </c>
      <c r="AG4473" t="s">
        <v>49</v>
      </c>
      <c r="AH4473" t="s">
        <v>49</v>
      </c>
      <c r="AI4473" t="s">
        <v>49</v>
      </c>
      <c r="AJ4473" t="s">
        <v>49</v>
      </c>
      <c r="AK4473" t="s">
        <v>49</v>
      </c>
      <c r="AL4473" t="s">
        <v>49</v>
      </c>
      <c r="AM4473" t="s">
        <v>49</v>
      </c>
    </row>
    <row r="4474" spans="1:39" customFormat="1" hidden="1" x14ac:dyDescent="0.2">
      <c r="A4474" t="s">
        <v>465</v>
      </c>
      <c r="B4474" s="1" t="s">
        <v>85</v>
      </c>
      <c r="C4474" t="s">
        <v>454</v>
      </c>
      <c r="D4474" s="1" t="s">
        <v>165</v>
      </c>
      <c r="E4474" t="s">
        <v>49</v>
      </c>
      <c r="F4474" t="s">
        <v>49</v>
      </c>
      <c r="G4474" t="s">
        <v>49</v>
      </c>
      <c r="H4474" t="s">
        <v>49</v>
      </c>
      <c r="I4474" t="s">
        <v>49</v>
      </c>
      <c r="J4474" t="s">
        <v>49</v>
      </c>
      <c r="K4474" t="s">
        <v>49</v>
      </c>
      <c r="L4474" t="s">
        <v>49</v>
      </c>
      <c r="M4474" t="s">
        <v>49</v>
      </c>
      <c r="N4474">
        <v>17.41119929975773</v>
      </c>
      <c r="O4474">
        <v>17.364315071824532</v>
      </c>
      <c r="P4474">
        <v>9.3975889988004599</v>
      </c>
      <c r="Q4474">
        <v>6.7639353255008832</v>
      </c>
      <c r="R4474">
        <v>6.0092779610854521</v>
      </c>
      <c r="S4474">
        <v>15.146333655439564</v>
      </c>
      <c r="T4474">
        <v>19.497317536286552</v>
      </c>
      <c r="U4474">
        <v>14.60539709314752</v>
      </c>
      <c r="V4474">
        <v>11.452226198984269</v>
      </c>
      <c r="W4474">
        <v>9.9071179174826138</v>
      </c>
      <c r="X4474">
        <v>11.137473946349891</v>
      </c>
      <c r="Y4474">
        <v>12.374265635465207</v>
      </c>
      <c r="Z4474">
        <v>14.453291423278666</v>
      </c>
      <c r="AA4474">
        <v>7.6519952541961596</v>
      </c>
      <c r="AB4474">
        <v>15.410078539349582</v>
      </c>
      <c r="AC4474">
        <v>12.900333226940019</v>
      </c>
      <c r="AD4474">
        <v>11.987430039960262</v>
      </c>
      <c r="AE4474">
        <v>13.424700474252276</v>
      </c>
      <c r="AF4474">
        <v>6.7672877831252043</v>
      </c>
      <c r="AG4474">
        <v>6.5980676462030257</v>
      </c>
      <c r="AH4474">
        <v>18.780454008373393</v>
      </c>
      <c r="AI4474">
        <v>19.399937751702158</v>
      </c>
      <c r="AJ4474">
        <v>13.233393150192503</v>
      </c>
      <c r="AK4474">
        <v>13.22689604621417</v>
      </c>
      <c r="AL4474">
        <v>15.131365844961852</v>
      </c>
      <c r="AM4474">
        <v>13.37101512546719</v>
      </c>
    </row>
    <row r="4475" spans="1:39" customFormat="1" hidden="1" x14ac:dyDescent="0.2">
      <c r="A4475" t="s">
        <v>465</v>
      </c>
      <c r="B4475" s="1" t="s">
        <v>85</v>
      </c>
      <c r="C4475" t="s">
        <v>381</v>
      </c>
      <c r="D4475" s="1" t="s">
        <v>512</v>
      </c>
      <c r="E4475" t="s">
        <v>49</v>
      </c>
      <c r="F4475" t="s">
        <v>49</v>
      </c>
      <c r="G4475" t="s">
        <v>49</v>
      </c>
      <c r="H4475" t="s">
        <v>49</v>
      </c>
      <c r="I4475" t="s">
        <v>49</v>
      </c>
      <c r="J4475" t="s">
        <v>49</v>
      </c>
      <c r="K4475" t="s">
        <v>49</v>
      </c>
      <c r="L4475" t="s">
        <v>49</v>
      </c>
      <c r="M4475">
        <v>28.260869979858398</v>
      </c>
      <c r="N4475" t="s">
        <v>49</v>
      </c>
      <c r="O4475">
        <v>36.413043975830099</v>
      </c>
      <c r="P4475" t="s">
        <v>49</v>
      </c>
      <c r="Q4475">
        <v>47.826087951660199</v>
      </c>
      <c r="R4475" t="s">
        <v>49</v>
      </c>
      <c r="S4475">
        <v>39.459461212158203</v>
      </c>
      <c r="T4475">
        <v>28.108108520507798</v>
      </c>
      <c r="U4475">
        <v>33.830844879150398</v>
      </c>
      <c r="V4475">
        <v>24.509803771972699</v>
      </c>
      <c r="W4475">
        <v>26.9607849121094</v>
      </c>
      <c r="X4475">
        <v>25.728155136108398</v>
      </c>
      <c r="Y4475">
        <v>34.466018676757798</v>
      </c>
      <c r="Z4475">
        <v>35.406700134277301</v>
      </c>
      <c r="AA4475">
        <v>35.885166168212898</v>
      </c>
      <c r="AB4475">
        <v>33.649288177490199</v>
      </c>
      <c r="AC4475">
        <v>34.597156524658203</v>
      </c>
      <c r="AD4475">
        <v>36.966823577880902</v>
      </c>
      <c r="AE4475">
        <v>36.057693481445298</v>
      </c>
      <c r="AF4475">
        <v>31.904762268066399</v>
      </c>
      <c r="AG4475">
        <v>24.761905670166001</v>
      </c>
      <c r="AH4475">
        <v>23.809524536132798</v>
      </c>
      <c r="AI4475">
        <v>21.904762268066399</v>
      </c>
      <c r="AJ4475">
        <v>20.9523811340332</v>
      </c>
      <c r="AK4475">
        <v>23.3333339691162</v>
      </c>
      <c r="AL4475">
        <v>22.857143402099599</v>
      </c>
      <c r="AM4475">
        <v>22.6415100097656</v>
      </c>
    </row>
    <row r="4476" spans="1:39" customFormat="1" hidden="1" x14ac:dyDescent="0.2">
      <c r="A4476" t="s">
        <v>465</v>
      </c>
      <c r="B4476" s="1" t="s">
        <v>85</v>
      </c>
      <c r="C4476" t="s">
        <v>410</v>
      </c>
      <c r="D4476" s="1" t="s">
        <v>81</v>
      </c>
      <c r="E4476" t="s">
        <v>49</v>
      </c>
      <c r="F4476" t="s">
        <v>49</v>
      </c>
      <c r="G4476" t="s">
        <v>49</v>
      </c>
      <c r="H4476" t="s">
        <v>49</v>
      </c>
      <c r="I4476" t="s">
        <v>49</v>
      </c>
      <c r="J4476" t="s">
        <v>49</v>
      </c>
      <c r="K4476" t="s">
        <v>49</v>
      </c>
      <c r="L4476" t="s">
        <v>49</v>
      </c>
      <c r="M4476">
        <v>23.618089675903299</v>
      </c>
      <c r="N4476" t="s">
        <v>49</v>
      </c>
      <c r="O4476">
        <v>24.5</v>
      </c>
      <c r="P4476" t="s">
        <v>49</v>
      </c>
      <c r="Q4476">
        <v>27.363183975219702</v>
      </c>
      <c r="R4476" t="s">
        <v>49</v>
      </c>
      <c r="S4476">
        <v>30.348258972168001</v>
      </c>
      <c r="T4476">
        <v>28.855720520019499</v>
      </c>
      <c r="U4476">
        <v>31.25</v>
      </c>
      <c r="V4476">
        <v>32.535884857177699</v>
      </c>
      <c r="W4476">
        <v>31.5789470672607</v>
      </c>
      <c r="X4476">
        <v>33.492824554443402</v>
      </c>
      <c r="Y4476">
        <v>33.1730766296387</v>
      </c>
      <c r="Z4476">
        <v>33.1753540039063</v>
      </c>
      <c r="AA4476">
        <v>36.966823577880902</v>
      </c>
      <c r="AB4476">
        <v>32.863849639892599</v>
      </c>
      <c r="AC4476">
        <v>33.333332061767599</v>
      </c>
      <c r="AD4476">
        <v>23.474178314208999</v>
      </c>
      <c r="AE4476">
        <v>22.115385055541999</v>
      </c>
      <c r="AF4476">
        <v>20.9523811340332</v>
      </c>
      <c r="AG4476">
        <v>12.8571424484253</v>
      </c>
      <c r="AH4476">
        <v>15.238095283508301</v>
      </c>
      <c r="AI4476">
        <v>14.285714149475099</v>
      </c>
      <c r="AJ4476">
        <v>14.285714149475099</v>
      </c>
      <c r="AK4476">
        <v>14.761904716491699</v>
      </c>
      <c r="AL4476">
        <v>15.714285850524901</v>
      </c>
      <c r="AM4476">
        <v>16.509433746337901</v>
      </c>
    </row>
    <row r="4477" spans="1:39" customFormat="1" hidden="1" x14ac:dyDescent="0.2">
      <c r="A4477" t="s">
        <v>465</v>
      </c>
      <c r="B4477" s="1" t="s">
        <v>85</v>
      </c>
      <c r="C4477" t="s">
        <v>330</v>
      </c>
      <c r="D4477" s="1" t="s">
        <v>266</v>
      </c>
      <c r="E4477" t="s">
        <v>49</v>
      </c>
      <c r="F4477" t="s">
        <v>49</v>
      </c>
      <c r="G4477" t="s">
        <v>49</v>
      </c>
      <c r="H4477" t="s">
        <v>49</v>
      </c>
      <c r="I4477" t="s">
        <v>49</v>
      </c>
      <c r="J4477" t="s">
        <v>49</v>
      </c>
      <c r="K4477" t="s">
        <v>49</v>
      </c>
      <c r="L4477" t="s">
        <v>49</v>
      </c>
      <c r="M4477" t="s">
        <v>49</v>
      </c>
      <c r="N4477" t="s">
        <v>49</v>
      </c>
      <c r="O4477" t="s">
        <v>49</v>
      </c>
      <c r="P4477" t="s">
        <v>49</v>
      </c>
      <c r="Q4477" t="s">
        <v>49</v>
      </c>
      <c r="R4477">
        <v>14.81</v>
      </c>
      <c r="S4477">
        <v>12.73</v>
      </c>
      <c r="T4477">
        <v>13.08</v>
      </c>
      <c r="U4477" t="s">
        <v>49</v>
      </c>
      <c r="V4477">
        <v>12.95</v>
      </c>
      <c r="W4477">
        <v>12.13</v>
      </c>
      <c r="X4477">
        <v>10.99</v>
      </c>
      <c r="Y4477">
        <v>10.78</v>
      </c>
      <c r="Z4477">
        <v>8.8000000000000007</v>
      </c>
      <c r="AA4477">
        <v>8.77</v>
      </c>
      <c r="AB4477">
        <v>10.75</v>
      </c>
      <c r="AC4477">
        <v>8.76</v>
      </c>
      <c r="AD4477" t="s">
        <v>49</v>
      </c>
      <c r="AE4477">
        <v>7.45</v>
      </c>
      <c r="AF4477" t="s">
        <v>49</v>
      </c>
      <c r="AG4477">
        <v>7.16</v>
      </c>
      <c r="AH4477" t="s">
        <v>49</v>
      </c>
      <c r="AI4477">
        <v>8.9600000000000009</v>
      </c>
      <c r="AJ4477" t="s">
        <v>49</v>
      </c>
      <c r="AK4477">
        <v>8.94</v>
      </c>
      <c r="AL4477" t="s">
        <v>49</v>
      </c>
      <c r="AM4477" t="s">
        <v>49</v>
      </c>
    </row>
    <row r="4478" spans="1:39" customFormat="1" hidden="1" x14ac:dyDescent="0.2">
      <c r="A4478" t="s">
        <v>465</v>
      </c>
      <c r="B4478" s="1" t="s">
        <v>85</v>
      </c>
      <c r="C4478" t="s">
        <v>19</v>
      </c>
      <c r="D4478" s="1" t="s">
        <v>127</v>
      </c>
      <c r="E4478" t="s">
        <v>49</v>
      </c>
      <c r="F4478" t="s">
        <v>49</v>
      </c>
      <c r="G4478" t="s">
        <v>49</v>
      </c>
      <c r="H4478" t="s">
        <v>49</v>
      </c>
      <c r="I4478" t="s">
        <v>49</v>
      </c>
      <c r="J4478" t="s">
        <v>49</v>
      </c>
      <c r="K4478" t="s">
        <v>49</v>
      </c>
      <c r="L4478" t="s">
        <v>49</v>
      </c>
      <c r="M4478" t="s">
        <v>49</v>
      </c>
      <c r="N4478" t="s">
        <v>49</v>
      </c>
      <c r="O4478" t="s">
        <v>49</v>
      </c>
      <c r="P4478" t="s">
        <v>49</v>
      </c>
      <c r="Q4478" t="s">
        <v>49</v>
      </c>
      <c r="R4478">
        <v>14.23</v>
      </c>
      <c r="S4478">
        <v>12.29</v>
      </c>
      <c r="T4478">
        <v>12.68</v>
      </c>
      <c r="U4478" t="s">
        <v>49</v>
      </c>
      <c r="V4478">
        <v>12.51</v>
      </c>
      <c r="W4478">
        <v>11.78</v>
      </c>
      <c r="X4478">
        <v>10.53</v>
      </c>
      <c r="Y4478">
        <v>10.39</v>
      </c>
      <c r="Z4478">
        <v>8.64</v>
      </c>
      <c r="AA4478">
        <v>8.6300000000000008</v>
      </c>
      <c r="AB4478">
        <v>10.35</v>
      </c>
      <c r="AC4478">
        <v>8.6300000000000008</v>
      </c>
      <c r="AD4478" t="s">
        <v>49</v>
      </c>
      <c r="AE4478">
        <v>7.1</v>
      </c>
      <c r="AF4478" t="s">
        <v>49</v>
      </c>
      <c r="AG4478">
        <v>6.78</v>
      </c>
      <c r="AH4478" t="s">
        <v>49</v>
      </c>
      <c r="AI4478">
        <v>8.76</v>
      </c>
      <c r="AJ4478" t="s">
        <v>49</v>
      </c>
      <c r="AK4478">
        <v>8.75</v>
      </c>
      <c r="AL4478" t="s">
        <v>49</v>
      </c>
      <c r="AM4478" t="s">
        <v>49</v>
      </c>
    </row>
    <row r="4479" spans="1:39" customFormat="1" hidden="1" x14ac:dyDescent="0.2">
      <c r="A4479" t="s">
        <v>465</v>
      </c>
      <c r="B4479" s="1" t="s">
        <v>85</v>
      </c>
      <c r="C4479" t="s">
        <v>219</v>
      </c>
      <c r="D4479" s="1" t="s">
        <v>551</v>
      </c>
      <c r="E4479" t="s">
        <v>49</v>
      </c>
      <c r="F4479" t="s">
        <v>49</v>
      </c>
      <c r="G4479" t="s">
        <v>49</v>
      </c>
      <c r="H4479" t="s">
        <v>49</v>
      </c>
      <c r="I4479" t="s">
        <v>49</v>
      </c>
      <c r="J4479" t="s">
        <v>49</v>
      </c>
      <c r="K4479" t="s">
        <v>49</v>
      </c>
      <c r="L4479" t="s">
        <v>49</v>
      </c>
      <c r="M4479" t="s">
        <v>49</v>
      </c>
      <c r="N4479" t="s">
        <v>49</v>
      </c>
      <c r="O4479" t="s">
        <v>49</v>
      </c>
      <c r="P4479" t="s">
        <v>49</v>
      </c>
      <c r="Q4479" t="s">
        <v>49</v>
      </c>
      <c r="R4479" t="s">
        <v>49</v>
      </c>
      <c r="S4479" t="s">
        <v>49</v>
      </c>
      <c r="T4479" t="s">
        <v>49</v>
      </c>
      <c r="U4479" t="s">
        <v>49</v>
      </c>
      <c r="V4479">
        <v>37</v>
      </c>
      <c r="W4479">
        <v>37</v>
      </c>
      <c r="X4479">
        <v>37</v>
      </c>
      <c r="Y4479">
        <v>37</v>
      </c>
      <c r="Z4479">
        <v>37</v>
      </c>
      <c r="AA4479">
        <v>37</v>
      </c>
      <c r="AB4479">
        <v>37</v>
      </c>
      <c r="AC4479">
        <v>37</v>
      </c>
      <c r="AD4479">
        <v>37</v>
      </c>
      <c r="AE4479">
        <v>37</v>
      </c>
      <c r="AF4479">
        <v>37</v>
      </c>
      <c r="AG4479">
        <v>37</v>
      </c>
      <c r="AH4479">
        <v>37</v>
      </c>
      <c r="AI4479">
        <v>37</v>
      </c>
      <c r="AJ4479">
        <v>37</v>
      </c>
      <c r="AK4479" t="s">
        <v>49</v>
      </c>
      <c r="AL4479" t="s">
        <v>49</v>
      </c>
      <c r="AM4479" t="s">
        <v>49</v>
      </c>
    </row>
    <row r="4480" spans="1:39" customFormat="1" hidden="1" x14ac:dyDescent="0.2">
      <c r="A4480" t="s">
        <v>465</v>
      </c>
      <c r="B4480" s="1" t="s">
        <v>85</v>
      </c>
      <c r="C4480" t="s">
        <v>460</v>
      </c>
      <c r="D4480" s="1" t="s">
        <v>249</v>
      </c>
      <c r="E4480" t="s">
        <v>49</v>
      </c>
      <c r="F4480" t="s">
        <v>49</v>
      </c>
      <c r="G4480" t="s">
        <v>49</v>
      </c>
      <c r="H4480" t="s">
        <v>49</v>
      </c>
      <c r="I4480" t="s">
        <v>49</v>
      </c>
      <c r="J4480" t="s">
        <v>49</v>
      </c>
      <c r="K4480" t="s">
        <v>49</v>
      </c>
      <c r="L4480" t="s">
        <v>49</v>
      </c>
      <c r="M4480" t="s">
        <v>49</v>
      </c>
      <c r="N4480" t="s">
        <v>49</v>
      </c>
      <c r="O4480" t="s">
        <v>49</v>
      </c>
      <c r="P4480" t="s">
        <v>49</v>
      </c>
      <c r="Q4480" t="s">
        <v>49</v>
      </c>
      <c r="R4480" t="s">
        <v>49</v>
      </c>
      <c r="S4480" t="s">
        <v>49</v>
      </c>
      <c r="T4480" t="s">
        <v>49</v>
      </c>
      <c r="U4480" t="s">
        <v>49</v>
      </c>
      <c r="V4480" t="s">
        <v>49</v>
      </c>
      <c r="W4480" t="s">
        <v>49</v>
      </c>
      <c r="X4480">
        <v>35.200000000000003</v>
      </c>
      <c r="Y4480" t="s">
        <v>49</v>
      </c>
      <c r="Z4480" t="s">
        <v>49</v>
      </c>
      <c r="AA4480" t="s">
        <v>49</v>
      </c>
      <c r="AB4480" t="s">
        <v>49</v>
      </c>
      <c r="AC4480" t="s">
        <v>49</v>
      </c>
      <c r="AD4480" t="s">
        <v>49</v>
      </c>
      <c r="AE4480" t="s">
        <v>49</v>
      </c>
      <c r="AF4480" t="s">
        <v>49</v>
      </c>
      <c r="AG4480" t="s">
        <v>49</v>
      </c>
      <c r="AH4480" t="s">
        <v>49</v>
      </c>
      <c r="AI4480">
        <v>24.9</v>
      </c>
      <c r="AJ4480" t="s">
        <v>49</v>
      </c>
      <c r="AK4480" t="s">
        <v>49</v>
      </c>
      <c r="AL4480" t="s">
        <v>49</v>
      </c>
      <c r="AM4480" t="s">
        <v>49</v>
      </c>
    </row>
    <row r="4481" spans="1:39" customFormat="1" hidden="1" x14ac:dyDescent="0.2">
      <c r="A4481" t="s">
        <v>465</v>
      </c>
      <c r="B4481" s="1" t="s">
        <v>85</v>
      </c>
      <c r="C4481" t="s">
        <v>214</v>
      </c>
      <c r="D4481" s="1" t="s">
        <v>72</v>
      </c>
      <c r="E4481" t="s">
        <v>49</v>
      </c>
      <c r="F4481" t="s">
        <v>49</v>
      </c>
      <c r="G4481" t="s">
        <v>49</v>
      </c>
      <c r="H4481" t="s">
        <v>49</v>
      </c>
      <c r="I4481" t="s">
        <v>49</v>
      </c>
      <c r="J4481" t="s">
        <v>49</v>
      </c>
      <c r="K4481" t="s">
        <v>49</v>
      </c>
      <c r="L4481" t="s">
        <v>49</v>
      </c>
      <c r="M4481" t="s">
        <v>49</v>
      </c>
      <c r="N4481" t="s">
        <v>49</v>
      </c>
      <c r="O4481" t="s">
        <v>49</v>
      </c>
      <c r="P4481" t="s">
        <v>49</v>
      </c>
      <c r="Q4481" t="s">
        <v>49</v>
      </c>
      <c r="R4481" t="s">
        <v>49</v>
      </c>
      <c r="S4481" t="s">
        <v>49</v>
      </c>
      <c r="T4481" t="s">
        <v>49</v>
      </c>
      <c r="U4481">
        <v>50</v>
      </c>
      <c r="V4481">
        <v>50</v>
      </c>
      <c r="W4481">
        <v>50</v>
      </c>
      <c r="X4481">
        <v>50</v>
      </c>
      <c r="Y4481">
        <v>50</v>
      </c>
      <c r="Z4481">
        <v>50</v>
      </c>
      <c r="AA4481">
        <v>50</v>
      </c>
      <c r="AB4481">
        <v>48</v>
      </c>
      <c r="AC4481">
        <v>48</v>
      </c>
      <c r="AD4481">
        <v>42</v>
      </c>
      <c r="AE4481">
        <v>43</v>
      </c>
      <c r="AF4481">
        <v>43</v>
      </c>
      <c r="AG4481">
        <v>43</v>
      </c>
      <c r="AH4481">
        <v>43</v>
      </c>
      <c r="AI4481">
        <v>43</v>
      </c>
      <c r="AJ4481">
        <v>43</v>
      </c>
      <c r="AK4481" t="s">
        <v>49</v>
      </c>
      <c r="AL4481" t="s">
        <v>49</v>
      </c>
      <c r="AM4481" t="s">
        <v>49</v>
      </c>
    </row>
    <row r="4482" spans="1:39" customFormat="1" hidden="1" x14ac:dyDescent="0.2">
      <c r="A4482" t="s">
        <v>465</v>
      </c>
      <c r="B4482" s="1" t="s">
        <v>85</v>
      </c>
      <c r="C4482" t="s">
        <v>443</v>
      </c>
      <c r="D4482" s="1" t="s">
        <v>259</v>
      </c>
      <c r="E4482" t="s">
        <v>49</v>
      </c>
      <c r="F4482" t="s">
        <v>49</v>
      </c>
      <c r="G4482" t="s">
        <v>49</v>
      </c>
      <c r="H4482" t="s">
        <v>49</v>
      </c>
      <c r="I4482" t="s">
        <v>49</v>
      </c>
      <c r="J4482" t="s">
        <v>49</v>
      </c>
      <c r="K4482" t="s">
        <v>49</v>
      </c>
      <c r="L4482" t="s">
        <v>49</v>
      </c>
      <c r="M4482" t="s">
        <v>49</v>
      </c>
      <c r="N4482" t="s">
        <v>49</v>
      </c>
      <c r="O4482" t="s">
        <v>49</v>
      </c>
      <c r="P4482" t="s">
        <v>49</v>
      </c>
      <c r="Q4482" t="s">
        <v>49</v>
      </c>
      <c r="R4482" t="s">
        <v>49</v>
      </c>
      <c r="S4482" t="s">
        <v>49</v>
      </c>
      <c r="T4482">
        <v>177</v>
      </c>
      <c r="U4482">
        <v>179</v>
      </c>
      <c r="V4482">
        <v>179</v>
      </c>
      <c r="W4482">
        <v>117</v>
      </c>
      <c r="X4482">
        <v>32</v>
      </c>
      <c r="Y4482">
        <v>34</v>
      </c>
      <c r="Z4482">
        <v>34</v>
      </c>
      <c r="AA4482">
        <v>21</v>
      </c>
      <c r="AB4482">
        <v>21</v>
      </c>
      <c r="AC4482">
        <v>21</v>
      </c>
      <c r="AD4482">
        <v>21</v>
      </c>
      <c r="AE4482">
        <v>21</v>
      </c>
      <c r="AF4482">
        <v>21</v>
      </c>
      <c r="AG4482">
        <v>21</v>
      </c>
      <c r="AH4482">
        <v>17</v>
      </c>
      <c r="AI4482">
        <v>17</v>
      </c>
      <c r="AJ4482">
        <v>17</v>
      </c>
      <c r="AK4482" t="s">
        <v>49</v>
      </c>
      <c r="AL4482" t="s">
        <v>49</v>
      </c>
      <c r="AM4482" t="s">
        <v>49</v>
      </c>
    </row>
    <row r="4483" spans="1:39" customFormat="1" hidden="1" x14ac:dyDescent="0.2">
      <c r="A4483" t="s">
        <v>465</v>
      </c>
      <c r="B4483" s="1" t="s">
        <v>85</v>
      </c>
      <c r="C4483" t="s">
        <v>470</v>
      </c>
      <c r="D4483" s="1" t="s">
        <v>131</v>
      </c>
      <c r="E4483" t="s">
        <v>49</v>
      </c>
      <c r="F4483" t="s">
        <v>49</v>
      </c>
      <c r="G4483" t="s">
        <v>49</v>
      </c>
      <c r="H4483" t="s">
        <v>49</v>
      </c>
      <c r="I4483" t="s">
        <v>49</v>
      </c>
      <c r="J4483" t="s">
        <v>49</v>
      </c>
      <c r="K4483" t="s">
        <v>49</v>
      </c>
      <c r="L4483" t="s">
        <v>49</v>
      </c>
      <c r="M4483" t="s">
        <v>49</v>
      </c>
      <c r="N4483" t="s">
        <v>49</v>
      </c>
      <c r="O4483" t="s">
        <v>49</v>
      </c>
      <c r="P4483" t="s">
        <v>49</v>
      </c>
      <c r="Q4483" t="s">
        <v>49</v>
      </c>
      <c r="R4483" t="s">
        <v>49</v>
      </c>
      <c r="S4483" t="s">
        <v>49</v>
      </c>
      <c r="T4483" t="s">
        <v>49</v>
      </c>
      <c r="U4483" t="s">
        <v>49</v>
      </c>
      <c r="V4483" t="s">
        <v>49</v>
      </c>
      <c r="W4483" t="s">
        <v>49</v>
      </c>
      <c r="X4483" t="s">
        <v>49</v>
      </c>
      <c r="Y4483" t="s">
        <v>49</v>
      </c>
      <c r="Z4483" t="s">
        <v>49</v>
      </c>
      <c r="AA4483" t="s">
        <v>49</v>
      </c>
      <c r="AB4483" t="s">
        <v>49</v>
      </c>
      <c r="AC4483" t="s">
        <v>49</v>
      </c>
      <c r="AD4483" t="s">
        <v>49</v>
      </c>
      <c r="AE4483">
        <v>78</v>
      </c>
      <c r="AF4483">
        <v>78</v>
      </c>
      <c r="AG4483">
        <v>78</v>
      </c>
      <c r="AH4483">
        <v>66</v>
      </c>
      <c r="AI4483">
        <v>66</v>
      </c>
      <c r="AJ4483">
        <v>66</v>
      </c>
      <c r="AK4483" t="s">
        <v>49</v>
      </c>
      <c r="AL4483" t="s">
        <v>49</v>
      </c>
      <c r="AM4483" t="s">
        <v>49</v>
      </c>
    </row>
    <row r="4484" spans="1:39" customFormat="1" hidden="1" x14ac:dyDescent="0.2">
      <c r="A4484" t="s">
        <v>465</v>
      </c>
      <c r="B4484" s="1" t="s">
        <v>85</v>
      </c>
      <c r="C4484" t="s">
        <v>169</v>
      </c>
      <c r="D4484" s="1" t="s">
        <v>129</v>
      </c>
      <c r="E4484" t="s">
        <v>49</v>
      </c>
      <c r="F4484" t="s">
        <v>49</v>
      </c>
      <c r="G4484" t="s">
        <v>49</v>
      </c>
      <c r="H4484" t="s">
        <v>49</v>
      </c>
      <c r="I4484" t="s">
        <v>49</v>
      </c>
      <c r="J4484" t="s">
        <v>49</v>
      </c>
      <c r="K4484" t="s">
        <v>49</v>
      </c>
      <c r="L4484" t="s">
        <v>49</v>
      </c>
      <c r="M4484" t="s">
        <v>49</v>
      </c>
      <c r="N4484" t="s">
        <v>49</v>
      </c>
      <c r="O4484" t="s">
        <v>49</v>
      </c>
      <c r="P4484" t="s">
        <v>49</v>
      </c>
      <c r="Q4484" t="s">
        <v>49</v>
      </c>
      <c r="R4484" t="s">
        <v>49</v>
      </c>
      <c r="S4484" t="s">
        <v>49</v>
      </c>
      <c r="T4484" t="s">
        <v>49</v>
      </c>
      <c r="U4484" t="s">
        <v>49</v>
      </c>
      <c r="V4484" t="s">
        <v>49</v>
      </c>
      <c r="W4484" t="s">
        <v>49</v>
      </c>
      <c r="X4484" t="s">
        <v>49</v>
      </c>
      <c r="Y4484" t="s">
        <v>49</v>
      </c>
      <c r="Z4484" t="s">
        <v>49</v>
      </c>
      <c r="AA4484" t="s">
        <v>49</v>
      </c>
      <c r="AB4484" t="s">
        <v>49</v>
      </c>
      <c r="AC4484" t="s">
        <v>49</v>
      </c>
      <c r="AD4484" t="s">
        <v>49</v>
      </c>
      <c r="AE4484">
        <v>70.333330000000004</v>
      </c>
      <c r="AF4484">
        <v>70.333330000000004</v>
      </c>
      <c r="AG4484">
        <v>70.333330000000004</v>
      </c>
      <c r="AH4484">
        <v>70.333330000000004</v>
      </c>
      <c r="AI4484">
        <v>36</v>
      </c>
      <c r="AJ4484">
        <v>36</v>
      </c>
      <c r="AK4484" t="s">
        <v>49</v>
      </c>
      <c r="AL4484" t="s">
        <v>49</v>
      </c>
      <c r="AM4484" t="s">
        <v>49</v>
      </c>
    </row>
    <row r="4485" spans="1:39" customFormat="1" hidden="1" x14ac:dyDescent="0.2">
      <c r="A4485" t="s">
        <v>465</v>
      </c>
      <c r="B4485" s="1" t="s">
        <v>85</v>
      </c>
      <c r="C4485" t="s">
        <v>272</v>
      </c>
      <c r="D4485" s="1" t="s">
        <v>348</v>
      </c>
      <c r="E4485" t="s">
        <v>49</v>
      </c>
      <c r="F4485" t="s">
        <v>49</v>
      </c>
      <c r="G4485" t="s">
        <v>49</v>
      </c>
      <c r="H4485" t="s">
        <v>49</v>
      </c>
      <c r="I4485" t="s">
        <v>49</v>
      </c>
      <c r="J4485" t="s">
        <v>49</v>
      </c>
      <c r="K4485" t="s">
        <v>49</v>
      </c>
      <c r="L4485" t="s">
        <v>49</v>
      </c>
      <c r="M4485" t="s">
        <v>49</v>
      </c>
      <c r="N4485" t="s">
        <v>49</v>
      </c>
      <c r="O4485" t="s">
        <v>49</v>
      </c>
      <c r="P4485" t="s">
        <v>49</v>
      </c>
      <c r="Q4485" t="s">
        <v>49</v>
      </c>
      <c r="R4485" t="s">
        <v>49</v>
      </c>
      <c r="S4485" t="s">
        <v>49</v>
      </c>
      <c r="T4485" t="s">
        <v>49</v>
      </c>
      <c r="U4485" t="s">
        <v>49</v>
      </c>
      <c r="V4485" t="s">
        <v>49</v>
      </c>
      <c r="W4485" t="s">
        <v>49</v>
      </c>
      <c r="X4485" t="s">
        <v>49</v>
      </c>
      <c r="Y4485" t="s">
        <v>49</v>
      </c>
      <c r="Z4485" t="s">
        <v>49</v>
      </c>
      <c r="AA4485" t="s">
        <v>49</v>
      </c>
      <c r="AB4485" t="s">
        <v>49</v>
      </c>
      <c r="AC4485" t="s">
        <v>49</v>
      </c>
      <c r="AD4485" t="s">
        <v>49</v>
      </c>
      <c r="AE4485">
        <v>14</v>
      </c>
      <c r="AF4485">
        <v>14</v>
      </c>
      <c r="AG4485">
        <v>14</v>
      </c>
      <c r="AH4485">
        <v>14</v>
      </c>
      <c r="AI4485">
        <v>9</v>
      </c>
      <c r="AJ4485">
        <v>9</v>
      </c>
      <c r="AK4485" t="s">
        <v>49</v>
      </c>
      <c r="AL4485" t="s">
        <v>49</v>
      </c>
      <c r="AM4485" t="s">
        <v>49</v>
      </c>
    </row>
    <row r="4486" spans="1:39" customFormat="1" hidden="1" x14ac:dyDescent="0.2">
      <c r="A4486" t="s">
        <v>465</v>
      </c>
      <c r="B4486" s="1" t="s">
        <v>85</v>
      </c>
      <c r="C4486" t="s">
        <v>320</v>
      </c>
      <c r="D4486" s="1" t="s">
        <v>481</v>
      </c>
      <c r="E4486" t="s">
        <v>49</v>
      </c>
      <c r="F4486" t="s">
        <v>49</v>
      </c>
      <c r="G4486" t="s">
        <v>49</v>
      </c>
      <c r="H4486" t="s">
        <v>49</v>
      </c>
      <c r="I4486" t="s">
        <v>49</v>
      </c>
      <c r="J4486" t="s">
        <v>49</v>
      </c>
      <c r="K4486" t="s">
        <v>49</v>
      </c>
      <c r="L4486" t="s">
        <v>49</v>
      </c>
      <c r="M4486" t="s">
        <v>49</v>
      </c>
      <c r="N4486" t="s">
        <v>49</v>
      </c>
      <c r="O4486" t="s">
        <v>49</v>
      </c>
      <c r="P4486" t="s">
        <v>49</v>
      </c>
      <c r="Q4486" t="s">
        <v>49</v>
      </c>
      <c r="R4486" t="s">
        <v>49</v>
      </c>
      <c r="S4486" t="s">
        <v>49</v>
      </c>
      <c r="T4486" t="s">
        <v>49</v>
      </c>
      <c r="U4486" t="s">
        <v>49</v>
      </c>
      <c r="V4486" t="s">
        <v>49</v>
      </c>
      <c r="W4486" t="s">
        <v>49</v>
      </c>
      <c r="X4486" t="s">
        <v>49</v>
      </c>
      <c r="Y4486" t="s">
        <v>49</v>
      </c>
      <c r="Z4486" t="s">
        <v>49</v>
      </c>
      <c r="AA4486" t="s">
        <v>49</v>
      </c>
      <c r="AB4486" t="s">
        <v>49</v>
      </c>
      <c r="AC4486" t="s">
        <v>49</v>
      </c>
      <c r="AD4486" t="s">
        <v>49</v>
      </c>
      <c r="AE4486">
        <v>24.33333</v>
      </c>
      <c r="AF4486">
        <v>24.33333</v>
      </c>
      <c r="AG4486">
        <v>24.33333</v>
      </c>
      <c r="AH4486">
        <v>24.33333</v>
      </c>
      <c r="AI4486">
        <v>16</v>
      </c>
      <c r="AJ4486">
        <v>16</v>
      </c>
      <c r="AK4486" t="s">
        <v>49</v>
      </c>
      <c r="AL4486" t="s">
        <v>49</v>
      </c>
      <c r="AM4486" t="s">
        <v>49</v>
      </c>
    </row>
    <row r="4487" spans="1:39" customFormat="1" hidden="1" x14ac:dyDescent="0.2">
      <c r="A4487" t="s">
        <v>465</v>
      </c>
      <c r="B4487" s="1" t="s">
        <v>85</v>
      </c>
      <c r="C4487" t="s">
        <v>157</v>
      </c>
      <c r="D4487" s="1" t="s">
        <v>441</v>
      </c>
      <c r="E4487" t="s">
        <v>49</v>
      </c>
      <c r="F4487" t="s">
        <v>49</v>
      </c>
      <c r="G4487" t="s">
        <v>49</v>
      </c>
      <c r="H4487" t="s">
        <v>49</v>
      </c>
      <c r="I4487" t="s">
        <v>49</v>
      </c>
      <c r="J4487" t="s">
        <v>49</v>
      </c>
      <c r="K4487" t="s">
        <v>49</v>
      </c>
      <c r="L4487" t="s">
        <v>49</v>
      </c>
      <c r="M4487" t="s">
        <v>49</v>
      </c>
      <c r="N4487" t="s">
        <v>49</v>
      </c>
      <c r="O4487" t="s">
        <v>49</v>
      </c>
      <c r="P4487" t="s">
        <v>49</v>
      </c>
      <c r="Q4487" t="s">
        <v>49</v>
      </c>
      <c r="R4487" t="s">
        <v>49</v>
      </c>
      <c r="S4487" t="s">
        <v>49</v>
      </c>
      <c r="T4487" t="s">
        <v>49</v>
      </c>
      <c r="U4487" t="s">
        <v>49</v>
      </c>
      <c r="V4487" t="s">
        <v>49</v>
      </c>
      <c r="W4487" t="s">
        <v>49</v>
      </c>
      <c r="X4487">
        <v>12.7</v>
      </c>
      <c r="Y4487" t="s">
        <v>49</v>
      </c>
      <c r="Z4487" t="s">
        <v>49</v>
      </c>
      <c r="AA4487" t="s">
        <v>49</v>
      </c>
      <c r="AB4487" t="s">
        <v>49</v>
      </c>
      <c r="AC4487" t="s">
        <v>49</v>
      </c>
      <c r="AD4487" t="s">
        <v>49</v>
      </c>
      <c r="AE4487" t="s">
        <v>49</v>
      </c>
      <c r="AF4487" t="s">
        <v>49</v>
      </c>
      <c r="AG4487" t="s">
        <v>49</v>
      </c>
      <c r="AH4487" t="s">
        <v>49</v>
      </c>
      <c r="AI4487">
        <v>18.100000000000001</v>
      </c>
      <c r="AJ4487" t="s">
        <v>49</v>
      </c>
      <c r="AK4487" t="s">
        <v>49</v>
      </c>
      <c r="AL4487" t="s">
        <v>49</v>
      </c>
      <c r="AM4487" t="s">
        <v>49</v>
      </c>
    </row>
    <row r="4488" spans="1:39" customFormat="1" hidden="1" x14ac:dyDescent="0.2">
      <c r="A4488" t="s">
        <v>465</v>
      </c>
      <c r="B4488" s="1" t="s">
        <v>85</v>
      </c>
      <c r="C4488" t="s">
        <v>87</v>
      </c>
      <c r="D4488" s="1" t="s">
        <v>302</v>
      </c>
      <c r="E4488" t="s">
        <v>49</v>
      </c>
      <c r="F4488" t="s">
        <v>49</v>
      </c>
      <c r="G4488" t="s">
        <v>49</v>
      </c>
      <c r="H4488" t="s">
        <v>49</v>
      </c>
      <c r="I4488" t="s">
        <v>49</v>
      </c>
      <c r="J4488" t="s">
        <v>49</v>
      </c>
      <c r="K4488" t="s">
        <v>49</v>
      </c>
      <c r="L4488" t="s">
        <v>49</v>
      </c>
      <c r="M4488" t="s">
        <v>49</v>
      </c>
      <c r="N4488" t="s">
        <v>49</v>
      </c>
      <c r="O4488" t="s">
        <v>49</v>
      </c>
      <c r="P4488" t="s">
        <v>49</v>
      </c>
      <c r="Q4488" t="s">
        <v>49</v>
      </c>
      <c r="R4488" t="s">
        <v>49</v>
      </c>
      <c r="S4488" t="s">
        <v>49</v>
      </c>
      <c r="T4488" t="s">
        <v>49</v>
      </c>
      <c r="U4488" t="s">
        <v>49</v>
      </c>
      <c r="V4488">
        <v>230</v>
      </c>
      <c r="W4488">
        <v>230</v>
      </c>
      <c r="X4488">
        <v>230</v>
      </c>
      <c r="Y4488">
        <v>230</v>
      </c>
      <c r="Z4488">
        <v>230</v>
      </c>
      <c r="AA4488">
        <v>230</v>
      </c>
      <c r="AB4488">
        <v>230</v>
      </c>
      <c r="AC4488">
        <v>230</v>
      </c>
      <c r="AD4488">
        <v>230</v>
      </c>
      <c r="AE4488">
        <v>230</v>
      </c>
      <c r="AF4488">
        <v>217</v>
      </c>
      <c r="AG4488">
        <v>200</v>
      </c>
      <c r="AH4488">
        <v>200</v>
      </c>
      <c r="AI4488">
        <v>200</v>
      </c>
      <c r="AJ4488">
        <v>200</v>
      </c>
      <c r="AK4488" t="s">
        <v>49</v>
      </c>
      <c r="AL4488" t="s">
        <v>49</v>
      </c>
      <c r="AM4488" t="s">
        <v>49</v>
      </c>
    </row>
    <row r="4489" spans="1:39" customFormat="1" hidden="1" x14ac:dyDescent="0.2">
      <c r="A4489" t="s">
        <v>465</v>
      </c>
      <c r="B4489" s="1" t="s">
        <v>85</v>
      </c>
      <c r="C4489" t="s">
        <v>542</v>
      </c>
      <c r="D4489" s="1" t="s">
        <v>479</v>
      </c>
      <c r="E4489" t="s">
        <v>49</v>
      </c>
      <c r="F4489" t="s">
        <v>49</v>
      </c>
      <c r="G4489" t="s">
        <v>49</v>
      </c>
      <c r="H4489">
        <v>47.374863323395601</v>
      </c>
      <c r="I4489">
        <v>56.742723560793159</v>
      </c>
      <c r="J4489">
        <v>52.859899363440057</v>
      </c>
      <c r="K4489">
        <v>56.721296669397269</v>
      </c>
      <c r="L4489">
        <v>61.647944628577356</v>
      </c>
      <c r="M4489">
        <v>48.540353302410068</v>
      </c>
      <c r="N4489">
        <v>41.465294838170429</v>
      </c>
      <c r="O4489">
        <v>37.740570411624788</v>
      </c>
      <c r="P4489">
        <v>43.702124521251108</v>
      </c>
      <c r="Q4489">
        <v>46.10321467071855</v>
      </c>
      <c r="R4489">
        <v>48.574965422436364</v>
      </c>
      <c r="S4489">
        <v>70.671452800705651</v>
      </c>
      <c r="T4489">
        <v>67.452626063775028</v>
      </c>
      <c r="U4489">
        <v>68.646749331808493</v>
      </c>
      <c r="V4489">
        <v>68.602722817997801</v>
      </c>
      <c r="W4489">
        <v>64.09237246023406</v>
      </c>
      <c r="X4489">
        <v>63.037148489565773</v>
      </c>
      <c r="Y4489">
        <v>62.333129927326425</v>
      </c>
      <c r="Z4489">
        <v>64.805192350517615</v>
      </c>
      <c r="AA4489">
        <v>70.640700304147089</v>
      </c>
      <c r="AB4489">
        <v>80.230349803534892</v>
      </c>
      <c r="AC4489">
        <v>101.87164442615997</v>
      </c>
      <c r="AD4489">
        <v>103.15050443306895</v>
      </c>
      <c r="AE4489">
        <v>111.46517465238762</v>
      </c>
      <c r="AF4489">
        <v>93.908708946939058</v>
      </c>
      <c r="AG4489">
        <v>105.63847200834873</v>
      </c>
      <c r="AH4489">
        <v>99.718811686601867</v>
      </c>
      <c r="AI4489">
        <v>127.20415687774262</v>
      </c>
      <c r="AJ4489">
        <v>111.99892044924734</v>
      </c>
      <c r="AK4489">
        <v>95.060953875580282</v>
      </c>
      <c r="AL4489">
        <v>100.21721601521318</v>
      </c>
      <c r="AM4489" t="s">
        <v>49</v>
      </c>
    </row>
    <row r="4490" spans="1:39" customFormat="1" hidden="1" x14ac:dyDescent="0.2">
      <c r="A4490" t="s">
        <v>465</v>
      </c>
      <c r="B4490" s="1" t="s">
        <v>85</v>
      </c>
      <c r="C4490" t="s">
        <v>456</v>
      </c>
      <c r="D4490" s="1" t="s">
        <v>489</v>
      </c>
      <c r="E4490" t="s">
        <v>49</v>
      </c>
      <c r="F4490" t="s">
        <v>49</v>
      </c>
      <c r="G4490" t="s">
        <v>49</v>
      </c>
      <c r="H4490" t="s">
        <v>49</v>
      </c>
      <c r="I4490" t="s">
        <v>49</v>
      </c>
      <c r="J4490" t="s">
        <v>49</v>
      </c>
      <c r="K4490" t="s">
        <v>49</v>
      </c>
      <c r="L4490" t="s">
        <v>49</v>
      </c>
      <c r="M4490">
        <v>40.5</v>
      </c>
      <c r="N4490" t="s">
        <v>49</v>
      </c>
      <c r="O4490">
        <v>45.273632049560497</v>
      </c>
      <c r="P4490" t="s">
        <v>49</v>
      </c>
      <c r="Q4490">
        <v>45.273632049560497</v>
      </c>
      <c r="R4490" t="s">
        <v>49</v>
      </c>
      <c r="S4490">
        <v>42.786067962646499</v>
      </c>
      <c r="T4490">
        <v>46.2686576843262</v>
      </c>
      <c r="U4490">
        <v>47.596153259277301</v>
      </c>
      <c r="V4490">
        <v>51.9230766296387</v>
      </c>
      <c r="W4490">
        <v>44.711540222167997</v>
      </c>
      <c r="X4490">
        <v>45.6730766296387</v>
      </c>
      <c r="Y4490">
        <v>45.192306518554702</v>
      </c>
      <c r="Z4490">
        <v>44.549762725830099</v>
      </c>
      <c r="AA4490">
        <v>43.601894378662102</v>
      </c>
      <c r="AB4490">
        <v>41.314552307128899</v>
      </c>
      <c r="AC4490">
        <v>42.7230033874512</v>
      </c>
      <c r="AD4490">
        <v>39.436618804931598</v>
      </c>
      <c r="AE4490">
        <v>39.408866882324197</v>
      </c>
      <c r="AF4490">
        <v>37.931034088134801</v>
      </c>
      <c r="AG4490">
        <v>34.482757568359403</v>
      </c>
      <c r="AH4490">
        <v>33.990146636962898</v>
      </c>
      <c r="AI4490">
        <v>32.5242729187012</v>
      </c>
      <c r="AJ4490">
        <v>30.917875289916999</v>
      </c>
      <c r="AK4490">
        <v>31.400966644287099</v>
      </c>
      <c r="AL4490">
        <v>31.400966644287099</v>
      </c>
      <c r="AM4490">
        <v>31.884057998657202</v>
      </c>
    </row>
    <row r="4491" spans="1:39" customFormat="1" hidden="1" x14ac:dyDescent="0.2">
      <c r="A4491" t="s">
        <v>301</v>
      </c>
      <c r="B4491" s="1" t="s">
        <v>130</v>
      </c>
      <c r="C4491" t="s">
        <v>483</v>
      </c>
      <c r="D4491" s="1" t="s">
        <v>39</v>
      </c>
      <c r="E4491" t="s">
        <v>49</v>
      </c>
      <c r="F4491" t="s">
        <v>49</v>
      </c>
      <c r="G4491" t="s">
        <v>49</v>
      </c>
      <c r="H4491" t="s">
        <v>49</v>
      </c>
      <c r="I4491" t="s">
        <v>49</v>
      </c>
      <c r="J4491" t="s">
        <v>49</v>
      </c>
      <c r="K4491" t="s">
        <v>49</v>
      </c>
      <c r="L4491" t="s">
        <v>49</v>
      </c>
      <c r="M4491" t="s">
        <v>49</v>
      </c>
      <c r="N4491" t="s">
        <v>49</v>
      </c>
      <c r="O4491" t="s">
        <v>49</v>
      </c>
      <c r="P4491" t="s">
        <v>49</v>
      </c>
      <c r="Q4491" t="s">
        <v>49</v>
      </c>
      <c r="R4491" t="s">
        <v>49</v>
      </c>
      <c r="S4491" t="s">
        <v>49</v>
      </c>
      <c r="T4491" t="s">
        <v>49</v>
      </c>
      <c r="U4491" t="s">
        <v>49</v>
      </c>
      <c r="V4491" t="s">
        <v>49</v>
      </c>
      <c r="W4491" t="s">
        <v>49</v>
      </c>
      <c r="X4491">
        <v>25.466751541088012</v>
      </c>
      <c r="Y4491">
        <v>21.454940864611018</v>
      </c>
      <c r="Z4491">
        <v>37.272483492598077</v>
      </c>
      <c r="AA4491">
        <v>18.302132406389504</v>
      </c>
      <c r="AB4491">
        <v>12.249327690272718</v>
      </c>
      <c r="AC4491">
        <v>15.122266079696804</v>
      </c>
      <c r="AD4491">
        <v>9.9973091043752635</v>
      </c>
      <c r="AE4491">
        <v>10.818665835803902</v>
      </c>
      <c r="AF4491">
        <v>17.260237073388303</v>
      </c>
      <c r="AG4491">
        <v>5.1794848922030381</v>
      </c>
      <c r="AH4491">
        <v>11.544396646250814</v>
      </c>
      <c r="AI4491">
        <v>8.8189219330457007</v>
      </c>
      <c r="AJ4491">
        <v>7.534929680148382</v>
      </c>
      <c r="AK4491">
        <v>11.130052642508742</v>
      </c>
      <c r="AL4491">
        <v>11.835690838366689</v>
      </c>
      <c r="AM4491">
        <v>14.313942938431707</v>
      </c>
    </row>
    <row r="4492" spans="1:39" customFormat="1" hidden="1" x14ac:dyDescent="0.2">
      <c r="A4492" t="s">
        <v>301</v>
      </c>
      <c r="B4492" s="1" t="s">
        <v>130</v>
      </c>
      <c r="C4492" t="s">
        <v>260</v>
      </c>
      <c r="D4492" s="1" t="s">
        <v>203</v>
      </c>
      <c r="E4492" t="s">
        <v>49</v>
      </c>
      <c r="F4492" t="s">
        <v>49</v>
      </c>
      <c r="G4492" t="s">
        <v>49</v>
      </c>
      <c r="H4492" t="s">
        <v>49</v>
      </c>
      <c r="I4492" t="s">
        <v>49</v>
      </c>
      <c r="J4492" t="s">
        <v>49</v>
      </c>
      <c r="K4492" t="s">
        <v>49</v>
      </c>
      <c r="L4492" t="s">
        <v>49</v>
      </c>
      <c r="M4492" t="s">
        <v>49</v>
      </c>
      <c r="N4492" t="s">
        <v>49</v>
      </c>
      <c r="O4492" t="s">
        <v>49</v>
      </c>
      <c r="P4492" t="s">
        <v>49</v>
      </c>
      <c r="Q4492" t="s">
        <v>49</v>
      </c>
      <c r="R4492" t="s">
        <v>49</v>
      </c>
      <c r="S4492" t="s">
        <v>49</v>
      </c>
      <c r="T4492" t="s">
        <v>49</v>
      </c>
      <c r="U4492" t="s">
        <v>49</v>
      </c>
      <c r="V4492" t="s">
        <v>49</v>
      </c>
      <c r="W4492" t="s">
        <v>49</v>
      </c>
      <c r="X4492">
        <v>937357714.73012495</v>
      </c>
      <c r="Y4492">
        <v>975271781.79661703</v>
      </c>
      <c r="Z4492">
        <v>1550285725.39206</v>
      </c>
      <c r="AA4492">
        <v>758254398.55685496</v>
      </c>
      <c r="AB4492">
        <v>556662007.52714705</v>
      </c>
      <c r="AC4492">
        <v>618126498.73388302</v>
      </c>
      <c r="AD4492">
        <v>446456998.00745201</v>
      </c>
      <c r="AE4492">
        <v>496993506.51035702</v>
      </c>
      <c r="AF4492">
        <v>699855695.33155704</v>
      </c>
      <c r="AG4492">
        <v>226702405.905002</v>
      </c>
      <c r="AH4492">
        <v>560665419.03198195</v>
      </c>
      <c r="AI4492">
        <v>485653127.82342899</v>
      </c>
      <c r="AJ4492">
        <v>417589860.078767</v>
      </c>
      <c r="AK4492">
        <v>530903011.481089</v>
      </c>
      <c r="AL4492">
        <v>693740795.71382999</v>
      </c>
      <c r="AM4492">
        <v>872574936.66133201</v>
      </c>
    </row>
    <row r="4493" spans="1:39" customFormat="1" hidden="1" x14ac:dyDescent="0.2">
      <c r="A4493" t="s">
        <v>301</v>
      </c>
      <c r="B4493" s="1" t="s">
        <v>130</v>
      </c>
      <c r="C4493" t="s">
        <v>31</v>
      </c>
      <c r="D4493" s="1" t="s">
        <v>339</v>
      </c>
      <c r="E4493" t="s">
        <v>49</v>
      </c>
      <c r="F4493" t="s">
        <v>49</v>
      </c>
      <c r="G4493" t="s">
        <v>49</v>
      </c>
      <c r="H4493">
        <v>36.962000000000003</v>
      </c>
      <c r="I4493">
        <v>37.139000000000003</v>
      </c>
      <c r="J4493">
        <v>37.255000000000003</v>
      </c>
      <c r="K4493">
        <v>36.402999999999999</v>
      </c>
      <c r="L4493">
        <v>35.930999999999997</v>
      </c>
      <c r="M4493">
        <v>35.457999999999998</v>
      </c>
      <c r="N4493">
        <v>35.65</v>
      </c>
      <c r="O4493">
        <v>35.430999999999997</v>
      </c>
      <c r="P4493">
        <v>35.787999999999997</v>
      </c>
      <c r="Q4493">
        <v>35.341999999999999</v>
      </c>
      <c r="R4493">
        <v>35.220999999999997</v>
      </c>
      <c r="S4493">
        <v>35.026000000000003</v>
      </c>
      <c r="T4493">
        <v>34.817999999999998</v>
      </c>
      <c r="U4493">
        <v>34.543999999999997</v>
      </c>
      <c r="V4493">
        <v>34.323</v>
      </c>
      <c r="W4493">
        <v>36.789000000000001</v>
      </c>
      <c r="X4493">
        <v>39.392000000000003</v>
      </c>
      <c r="Y4493">
        <v>40.371000000000002</v>
      </c>
      <c r="Z4493">
        <v>39.531999999999996</v>
      </c>
      <c r="AA4493">
        <v>39.213999999999999</v>
      </c>
      <c r="AB4493">
        <v>39.109000000000002</v>
      </c>
      <c r="AC4493">
        <v>40.127000000000002</v>
      </c>
      <c r="AD4493">
        <v>40.292999999999999</v>
      </c>
      <c r="AE4493">
        <v>43.204000000000001</v>
      </c>
      <c r="AF4493">
        <v>44.3</v>
      </c>
      <c r="AG4493">
        <v>44.853999999999999</v>
      </c>
      <c r="AH4493">
        <v>45.878999999999998</v>
      </c>
      <c r="AI4493">
        <v>47.502000000000002</v>
      </c>
      <c r="AJ4493">
        <v>48.723999999999997</v>
      </c>
      <c r="AK4493">
        <v>43.811</v>
      </c>
      <c r="AL4493">
        <v>46.048999999999999</v>
      </c>
      <c r="AM4493">
        <v>47.868000000000002</v>
      </c>
    </row>
    <row r="4494" spans="1:39" customFormat="1" hidden="1" x14ac:dyDescent="0.2">
      <c r="A4494" t="s">
        <v>301</v>
      </c>
      <c r="B4494" s="1" t="s">
        <v>130</v>
      </c>
      <c r="C4494" t="s">
        <v>473</v>
      </c>
      <c r="D4494" s="1" t="s">
        <v>563</v>
      </c>
      <c r="E4494" t="s">
        <v>49</v>
      </c>
      <c r="F4494" t="s">
        <v>49</v>
      </c>
      <c r="G4494" t="s">
        <v>49</v>
      </c>
      <c r="H4494" t="s">
        <v>49</v>
      </c>
      <c r="I4494" t="s">
        <v>49</v>
      </c>
      <c r="J4494" t="s">
        <v>49</v>
      </c>
      <c r="K4494" t="s">
        <v>49</v>
      </c>
      <c r="L4494" t="s">
        <v>49</v>
      </c>
      <c r="M4494" t="s">
        <v>49</v>
      </c>
      <c r="N4494" t="s">
        <v>49</v>
      </c>
      <c r="O4494" t="s">
        <v>49</v>
      </c>
      <c r="P4494" t="s">
        <v>49</v>
      </c>
      <c r="Q4494" t="s">
        <v>49</v>
      </c>
      <c r="R4494" t="s">
        <v>49</v>
      </c>
      <c r="S4494" t="s">
        <v>49</v>
      </c>
      <c r="T4494" t="s">
        <v>49</v>
      </c>
      <c r="U4494" t="s">
        <v>49</v>
      </c>
      <c r="V4494" t="s">
        <v>49</v>
      </c>
      <c r="W4494" t="s">
        <v>49</v>
      </c>
      <c r="X4494">
        <v>51.7</v>
      </c>
      <c r="Y4494">
        <v>51.9</v>
      </c>
      <c r="Z4494">
        <v>51.1</v>
      </c>
      <c r="AA4494">
        <v>49.83</v>
      </c>
      <c r="AB4494">
        <v>48.74</v>
      </c>
      <c r="AC4494">
        <v>50.04</v>
      </c>
      <c r="AD4494">
        <v>50.11</v>
      </c>
      <c r="AE4494">
        <v>52.72</v>
      </c>
      <c r="AF4494">
        <v>53.73</v>
      </c>
      <c r="AG4494">
        <v>54.52</v>
      </c>
      <c r="AH4494">
        <v>54.67</v>
      </c>
      <c r="AI4494">
        <v>56.01</v>
      </c>
      <c r="AJ4494">
        <v>57.42</v>
      </c>
      <c r="AK4494">
        <v>53.35</v>
      </c>
      <c r="AL4494">
        <v>50.96</v>
      </c>
      <c r="AM4494" t="s">
        <v>49</v>
      </c>
    </row>
    <row r="4495" spans="1:39" customFormat="1" hidden="1" x14ac:dyDescent="0.2">
      <c r="A4495" t="s">
        <v>301</v>
      </c>
      <c r="B4495" s="1" t="s">
        <v>130</v>
      </c>
      <c r="C4495" t="s">
        <v>415</v>
      </c>
      <c r="D4495" s="1" t="s">
        <v>568</v>
      </c>
      <c r="E4495" t="s">
        <v>49</v>
      </c>
      <c r="F4495" t="s">
        <v>49</v>
      </c>
      <c r="G4495">
        <v>100</v>
      </c>
      <c r="H4495">
        <v>100</v>
      </c>
      <c r="I4495">
        <v>100</v>
      </c>
      <c r="J4495">
        <v>100</v>
      </c>
      <c r="K4495">
        <v>100</v>
      </c>
      <c r="L4495">
        <v>100</v>
      </c>
      <c r="M4495">
        <v>100</v>
      </c>
      <c r="N4495">
        <v>100</v>
      </c>
      <c r="O4495">
        <v>100</v>
      </c>
      <c r="P4495">
        <v>100</v>
      </c>
      <c r="Q4495">
        <v>99.092857360839801</v>
      </c>
      <c r="R4495">
        <v>99.069740295410199</v>
      </c>
      <c r="S4495">
        <v>99.038070678710895</v>
      </c>
      <c r="T4495">
        <v>99.004859924316406</v>
      </c>
      <c r="U4495">
        <v>98.977119445800795</v>
      </c>
      <c r="V4495">
        <v>99.830220713073004</v>
      </c>
      <c r="W4495">
        <v>98.965843200683594</v>
      </c>
      <c r="X4495">
        <v>98.990669250488295</v>
      </c>
      <c r="Y4495">
        <v>99.032722473144503</v>
      </c>
      <c r="Z4495">
        <v>99.088157653808594</v>
      </c>
      <c r="AA4495">
        <v>99.153144836425795</v>
      </c>
      <c r="AB4495">
        <v>99</v>
      </c>
      <c r="AC4495">
        <v>99.296401977539105</v>
      </c>
      <c r="AD4495">
        <v>99.7</v>
      </c>
      <c r="AE4495">
        <v>97.7</v>
      </c>
      <c r="AF4495">
        <v>99.493148803710895</v>
      </c>
      <c r="AG4495">
        <v>99.599754333496094</v>
      </c>
      <c r="AH4495">
        <v>100</v>
      </c>
      <c r="AI4495">
        <v>100</v>
      </c>
      <c r="AJ4495">
        <v>99.9622802734375</v>
      </c>
      <c r="AK4495">
        <v>99.853111267089801</v>
      </c>
      <c r="AL4495">
        <v>99.798431396484403</v>
      </c>
      <c r="AM4495" t="s">
        <v>49</v>
      </c>
    </row>
    <row r="4496" spans="1:39" customFormat="1" hidden="1" x14ac:dyDescent="0.2">
      <c r="A4496" t="s">
        <v>301</v>
      </c>
      <c r="B4496" s="1" t="s">
        <v>130</v>
      </c>
      <c r="C4496" t="s">
        <v>275</v>
      </c>
      <c r="D4496" s="1" t="s">
        <v>222</v>
      </c>
      <c r="E4496" t="s">
        <v>49</v>
      </c>
      <c r="F4496" t="s">
        <v>49</v>
      </c>
      <c r="G4496" t="s">
        <v>49</v>
      </c>
      <c r="H4496" t="s">
        <v>49</v>
      </c>
      <c r="I4496" t="s">
        <v>49</v>
      </c>
      <c r="J4496" t="s">
        <v>49</v>
      </c>
      <c r="K4496" t="s">
        <v>49</v>
      </c>
      <c r="L4496" t="s">
        <v>49</v>
      </c>
      <c r="M4496" t="s">
        <v>49</v>
      </c>
      <c r="N4496" t="s">
        <v>49</v>
      </c>
      <c r="O4496" t="s">
        <v>49</v>
      </c>
      <c r="P4496" t="s">
        <v>49</v>
      </c>
      <c r="Q4496" t="s">
        <v>49</v>
      </c>
      <c r="R4496" t="s">
        <v>49</v>
      </c>
      <c r="S4496">
        <v>11.270581973943528</v>
      </c>
      <c r="T4496">
        <v>12.047448957969126</v>
      </c>
      <c r="U4496">
        <v>13.345662280667609</v>
      </c>
      <c r="V4496">
        <v>22.515297571231642</v>
      </c>
      <c r="W4496">
        <v>41.278315324878122</v>
      </c>
      <c r="X4496">
        <v>66.223139437765695</v>
      </c>
      <c r="Y4496">
        <v>51.581718759062845</v>
      </c>
      <c r="Z4496">
        <v>48.662908550960189</v>
      </c>
      <c r="AA4496">
        <v>48.127030831112059</v>
      </c>
      <c r="AB4496">
        <v>46.924352383819922</v>
      </c>
      <c r="AC4496">
        <v>51.962501401078811</v>
      </c>
      <c r="AD4496">
        <v>50.579797521061373</v>
      </c>
      <c r="AE4496">
        <v>53.713875740601146</v>
      </c>
      <c r="AF4496">
        <v>56.473829401265604</v>
      </c>
      <c r="AG4496">
        <v>56.975859798867631</v>
      </c>
      <c r="AH4496">
        <v>59.196558565054801</v>
      </c>
      <c r="AI4496">
        <v>56.291990540902795</v>
      </c>
      <c r="AJ4496">
        <v>52.137202612502556</v>
      </c>
      <c r="AK4496">
        <v>59.356905371734882</v>
      </c>
      <c r="AL4496">
        <v>57.965512299611156</v>
      </c>
      <c r="AM4496">
        <v>60.920197124739147</v>
      </c>
    </row>
    <row r="4497" spans="1:39" customFormat="1" hidden="1" x14ac:dyDescent="0.2">
      <c r="A4497" t="s">
        <v>301</v>
      </c>
      <c r="B4497" s="1" t="s">
        <v>130</v>
      </c>
      <c r="C4497" t="s">
        <v>215</v>
      </c>
      <c r="D4497" s="1" t="s">
        <v>497</v>
      </c>
      <c r="E4497" t="s">
        <v>49</v>
      </c>
      <c r="F4497" t="s">
        <v>49</v>
      </c>
      <c r="G4497" t="s">
        <v>49</v>
      </c>
      <c r="H4497" t="s">
        <v>49</v>
      </c>
      <c r="I4497" t="s">
        <v>49</v>
      </c>
      <c r="J4497" t="s">
        <v>49</v>
      </c>
      <c r="K4497" t="s">
        <v>49</v>
      </c>
      <c r="L4497" t="s">
        <v>49</v>
      </c>
      <c r="M4497" t="s">
        <v>49</v>
      </c>
      <c r="N4497" t="s">
        <v>49</v>
      </c>
      <c r="O4497" t="s">
        <v>49</v>
      </c>
      <c r="P4497" t="s">
        <v>49</v>
      </c>
      <c r="Q4497" t="s">
        <v>49</v>
      </c>
      <c r="R4497" t="s">
        <v>49</v>
      </c>
      <c r="S4497" t="s">
        <v>49</v>
      </c>
      <c r="T4497" t="s">
        <v>49</v>
      </c>
      <c r="U4497" t="s">
        <v>49</v>
      </c>
      <c r="V4497" t="s">
        <v>49</v>
      </c>
      <c r="W4497" t="s">
        <v>49</v>
      </c>
      <c r="X4497" t="s">
        <v>49</v>
      </c>
      <c r="Y4497" t="s">
        <v>49</v>
      </c>
      <c r="Z4497" t="s">
        <v>49</v>
      </c>
      <c r="AA4497" t="s">
        <v>49</v>
      </c>
      <c r="AB4497" t="s">
        <v>49</v>
      </c>
      <c r="AC4497" t="s">
        <v>49</v>
      </c>
      <c r="AD4497" t="s">
        <v>49</v>
      </c>
      <c r="AE4497" t="s">
        <v>49</v>
      </c>
      <c r="AF4497" t="s">
        <v>49</v>
      </c>
      <c r="AG4497" t="s">
        <v>49</v>
      </c>
      <c r="AH4497" t="s">
        <v>49</v>
      </c>
      <c r="AI4497" t="s">
        <v>49</v>
      </c>
      <c r="AJ4497" t="s">
        <v>49</v>
      </c>
      <c r="AK4497" t="s">
        <v>49</v>
      </c>
      <c r="AL4497" t="s">
        <v>49</v>
      </c>
      <c r="AM4497" t="s">
        <v>49</v>
      </c>
    </row>
    <row r="4498" spans="1:39" customFormat="1" hidden="1" x14ac:dyDescent="0.2">
      <c r="A4498" t="s">
        <v>301</v>
      </c>
      <c r="B4498" s="1" t="s">
        <v>130</v>
      </c>
      <c r="C4498" t="s">
        <v>494</v>
      </c>
      <c r="D4498" s="1" t="s">
        <v>202</v>
      </c>
      <c r="E4498" t="s">
        <v>49</v>
      </c>
      <c r="F4498" t="s">
        <v>49</v>
      </c>
      <c r="G4498" t="s">
        <v>49</v>
      </c>
      <c r="H4498" t="s">
        <v>49</v>
      </c>
      <c r="I4498" t="s">
        <v>49</v>
      </c>
      <c r="J4498" t="s">
        <v>49</v>
      </c>
      <c r="K4498" t="s">
        <v>49</v>
      </c>
      <c r="L4498" t="s">
        <v>49</v>
      </c>
      <c r="M4498" t="s">
        <v>49</v>
      </c>
      <c r="N4498" t="s">
        <v>49</v>
      </c>
      <c r="O4498" t="s">
        <v>49</v>
      </c>
      <c r="P4498" t="s">
        <v>49</v>
      </c>
      <c r="Q4498" t="s">
        <v>49</v>
      </c>
      <c r="R4498" t="s">
        <v>49</v>
      </c>
      <c r="S4498" t="s">
        <v>49</v>
      </c>
      <c r="T4498" t="s">
        <v>49</v>
      </c>
      <c r="U4498" t="s">
        <v>49</v>
      </c>
      <c r="V4498" t="s">
        <v>49</v>
      </c>
      <c r="W4498" t="s">
        <v>49</v>
      </c>
      <c r="X4498" t="s">
        <v>49</v>
      </c>
      <c r="Y4498" t="s">
        <v>49</v>
      </c>
      <c r="Z4498" t="s">
        <v>49</v>
      </c>
      <c r="AA4498" t="s">
        <v>49</v>
      </c>
      <c r="AB4498" t="s">
        <v>49</v>
      </c>
      <c r="AC4498" t="s">
        <v>49</v>
      </c>
      <c r="AD4498" t="s">
        <v>49</v>
      </c>
      <c r="AE4498" t="s">
        <v>49</v>
      </c>
      <c r="AF4498" t="s">
        <v>49</v>
      </c>
      <c r="AG4498" t="s">
        <v>49</v>
      </c>
      <c r="AH4498" t="s">
        <v>49</v>
      </c>
      <c r="AI4498" t="s">
        <v>49</v>
      </c>
      <c r="AJ4498" t="s">
        <v>49</v>
      </c>
      <c r="AK4498" t="s">
        <v>49</v>
      </c>
      <c r="AL4498" t="s">
        <v>49</v>
      </c>
      <c r="AM4498" t="s">
        <v>49</v>
      </c>
    </row>
    <row r="4499" spans="1:39" customFormat="1" hidden="1" x14ac:dyDescent="0.2">
      <c r="A4499" t="s">
        <v>301</v>
      </c>
      <c r="B4499" s="1" t="s">
        <v>130</v>
      </c>
      <c r="C4499" t="s">
        <v>34</v>
      </c>
      <c r="D4499" s="1" t="s">
        <v>113</v>
      </c>
      <c r="E4499" t="s">
        <v>49</v>
      </c>
      <c r="F4499" t="s">
        <v>49</v>
      </c>
      <c r="G4499" t="s">
        <v>49</v>
      </c>
      <c r="H4499" t="s">
        <v>49</v>
      </c>
      <c r="I4499" t="s">
        <v>49</v>
      </c>
      <c r="J4499" t="s">
        <v>49</v>
      </c>
      <c r="K4499" t="s">
        <v>49</v>
      </c>
      <c r="L4499" t="s">
        <v>49</v>
      </c>
      <c r="M4499" t="s">
        <v>49</v>
      </c>
      <c r="N4499" t="s">
        <v>49</v>
      </c>
      <c r="O4499" t="s">
        <v>49</v>
      </c>
      <c r="P4499" t="s">
        <v>49</v>
      </c>
      <c r="Q4499" t="s">
        <v>49</v>
      </c>
      <c r="R4499" t="s">
        <v>49</v>
      </c>
      <c r="S4499" t="s">
        <v>49</v>
      </c>
      <c r="T4499" t="s">
        <v>49</v>
      </c>
      <c r="U4499" t="s">
        <v>49</v>
      </c>
      <c r="V4499">
        <v>82.205479452054803</v>
      </c>
      <c r="W4499">
        <v>84.609589041095902</v>
      </c>
      <c r="X4499">
        <v>88.287671232876704</v>
      </c>
      <c r="Y4499">
        <v>96.020547945205195</v>
      </c>
      <c r="Z4499">
        <v>99.349315068492899</v>
      </c>
      <c r="AA4499">
        <v>100</v>
      </c>
      <c r="AB4499">
        <v>103.450143112487</v>
      </c>
      <c r="AC4499">
        <v>107.738407324783</v>
      </c>
      <c r="AD4499">
        <v>110.11500096703</v>
      </c>
      <c r="AE4499">
        <v>109.33261841211799</v>
      </c>
      <c r="AF4499">
        <v>111.02584347009299</v>
      </c>
      <c r="AG4499">
        <v>110.724535958828</v>
      </c>
      <c r="AH4499">
        <v>113.360041214069</v>
      </c>
      <c r="AI4499">
        <v>116.32012557025899</v>
      </c>
      <c r="AJ4499">
        <v>116.740696925397</v>
      </c>
      <c r="AK4499">
        <v>116.44224267966401</v>
      </c>
      <c r="AL4499">
        <v>119.249434576437</v>
      </c>
      <c r="AM4499">
        <v>134.79992292786699</v>
      </c>
    </row>
    <row r="4500" spans="1:39" customFormat="1" hidden="1" x14ac:dyDescent="0.2">
      <c r="A4500" t="s">
        <v>301</v>
      </c>
      <c r="B4500" s="1" t="s">
        <v>130</v>
      </c>
      <c r="C4500" t="s">
        <v>358</v>
      </c>
      <c r="D4500" s="1" t="s">
        <v>7</v>
      </c>
      <c r="E4500" t="s">
        <v>49</v>
      </c>
      <c r="F4500" t="s">
        <v>49</v>
      </c>
      <c r="G4500" t="s">
        <v>49</v>
      </c>
      <c r="H4500" t="s">
        <v>49</v>
      </c>
      <c r="I4500" t="s">
        <v>49</v>
      </c>
      <c r="J4500" t="s">
        <v>49</v>
      </c>
      <c r="K4500" t="s">
        <v>49</v>
      </c>
      <c r="L4500" t="s">
        <v>49</v>
      </c>
      <c r="M4500" t="s">
        <v>49</v>
      </c>
      <c r="N4500" t="s">
        <v>49</v>
      </c>
      <c r="O4500">
        <v>68.983955383300795</v>
      </c>
      <c r="P4500" t="s">
        <v>49</v>
      </c>
      <c r="Q4500">
        <v>51.595745086669901</v>
      </c>
      <c r="R4500" t="s">
        <v>49</v>
      </c>
      <c r="S4500">
        <v>51.851852416992202</v>
      </c>
      <c r="T4500">
        <v>42.328041076660199</v>
      </c>
      <c r="U4500">
        <v>36.453201293945298</v>
      </c>
      <c r="V4500">
        <v>45.365852355957003</v>
      </c>
      <c r="W4500">
        <v>40.975608825683601</v>
      </c>
      <c r="X4500">
        <v>42.7184448242188</v>
      </c>
      <c r="Y4500">
        <v>50</v>
      </c>
      <c r="Z4500">
        <v>51.196170806884801</v>
      </c>
      <c r="AA4500">
        <v>50</v>
      </c>
      <c r="AB4500">
        <v>52.606636047363303</v>
      </c>
      <c r="AC4500">
        <v>54.502368927002003</v>
      </c>
      <c r="AD4500">
        <v>48.341232299804702</v>
      </c>
      <c r="AE4500">
        <v>54.807693481445298</v>
      </c>
      <c r="AF4500">
        <v>52.857143402099602</v>
      </c>
      <c r="AG4500">
        <v>54.761905670166001</v>
      </c>
      <c r="AH4500">
        <v>53.809524536132798</v>
      </c>
      <c r="AI4500">
        <v>56.190475463867202</v>
      </c>
      <c r="AJ4500">
        <v>54.761905670166001</v>
      </c>
      <c r="AK4500">
        <v>54.285713195800803</v>
      </c>
      <c r="AL4500">
        <v>52.857143402099602</v>
      </c>
      <c r="AM4500">
        <v>50.943397521972699</v>
      </c>
    </row>
    <row r="4501" spans="1:39" customFormat="1" hidden="1" x14ac:dyDescent="0.2">
      <c r="A4501" t="s">
        <v>301</v>
      </c>
      <c r="B4501" s="1" t="s">
        <v>130</v>
      </c>
      <c r="C4501" t="s">
        <v>143</v>
      </c>
      <c r="D4501" s="1" t="s">
        <v>308</v>
      </c>
      <c r="E4501" t="s">
        <v>49</v>
      </c>
      <c r="F4501" t="s">
        <v>49</v>
      </c>
      <c r="G4501" t="s">
        <v>49</v>
      </c>
      <c r="H4501" t="s">
        <v>49</v>
      </c>
      <c r="I4501" t="s">
        <v>49</v>
      </c>
      <c r="J4501" t="s">
        <v>49</v>
      </c>
      <c r="K4501" t="s">
        <v>49</v>
      </c>
      <c r="L4501" t="s">
        <v>49</v>
      </c>
      <c r="M4501" t="s">
        <v>49</v>
      </c>
      <c r="N4501" t="s">
        <v>49</v>
      </c>
      <c r="O4501" t="s">
        <v>49</v>
      </c>
      <c r="P4501" t="s">
        <v>49</v>
      </c>
      <c r="Q4501" t="s">
        <v>49</v>
      </c>
      <c r="R4501" t="s">
        <v>49</v>
      </c>
      <c r="S4501" t="s">
        <v>49</v>
      </c>
      <c r="T4501">
        <v>0</v>
      </c>
      <c r="U4501">
        <v>0</v>
      </c>
      <c r="V4501">
        <v>0</v>
      </c>
      <c r="W4501">
        <v>0</v>
      </c>
      <c r="X4501">
        <v>0</v>
      </c>
      <c r="Y4501">
        <v>0</v>
      </c>
      <c r="Z4501">
        <v>0</v>
      </c>
      <c r="AA4501">
        <v>0</v>
      </c>
      <c r="AB4501">
        <v>0</v>
      </c>
      <c r="AC4501">
        <v>0</v>
      </c>
      <c r="AD4501">
        <v>0</v>
      </c>
      <c r="AE4501">
        <v>0</v>
      </c>
      <c r="AF4501">
        <v>0</v>
      </c>
      <c r="AG4501">
        <v>0</v>
      </c>
      <c r="AH4501">
        <v>0</v>
      </c>
      <c r="AI4501">
        <v>0</v>
      </c>
      <c r="AJ4501">
        <v>0</v>
      </c>
      <c r="AK4501" t="s">
        <v>49</v>
      </c>
      <c r="AL4501" t="s">
        <v>49</v>
      </c>
      <c r="AM4501" t="s">
        <v>49</v>
      </c>
    </row>
    <row r="4502" spans="1:39" customFormat="1" hidden="1" x14ac:dyDescent="0.2">
      <c r="A4502" t="s">
        <v>301</v>
      </c>
      <c r="B4502" s="1" t="s">
        <v>130</v>
      </c>
      <c r="C4502" t="s">
        <v>186</v>
      </c>
      <c r="D4502" s="1" t="s">
        <v>144</v>
      </c>
      <c r="E4502" t="s">
        <v>49</v>
      </c>
      <c r="F4502" t="s">
        <v>49</v>
      </c>
      <c r="G4502" t="s">
        <v>49</v>
      </c>
      <c r="H4502" t="s">
        <v>49</v>
      </c>
      <c r="I4502" t="s">
        <v>49</v>
      </c>
      <c r="J4502" t="s">
        <v>49</v>
      </c>
      <c r="K4502" t="s">
        <v>49</v>
      </c>
      <c r="L4502" t="s">
        <v>49</v>
      </c>
      <c r="M4502" t="s">
        <v>49</v>
      </c>
      <c r="N4502" t="s">
        <v>49</v>
      </c>
      <c r="O4502">
        <v>0.49708339571952798</v>
      </c>
      <c r="P4502" t="s">
        <v>49</v>
      </c>
      <c r="Q4502">
        <v>-0.17750589549541501</v>
      </c>
      <c r="R4502" t="s">
        <v>49</v>
      </c>
      <c r="S4502">
        <v>-0.156703546643257</v>
      </c>
      <c r="T4502">
        <v>-0.41199448704719499</v>
      </c>
      <c r="U4502">
        <v>-0.46746465563774098</v>
      </c>
      <c r="V4502">
        <v>-0.35425424575805697</v>
      </c>
      <c r="W4502">
        <v>-0.38375097513198902</v>
      </c>
      <c r="X4502">
        <v>-0.38118618726730302</v>
      </c>
      <c r="Y4502">
        <v>-0.239523485302925</v>
      </c>
      <c r="Z4502">
        <v>-0.219349294900894</v>
      </c>
      <c r="AA4502">
        <v>-0.25389686226844799</v>
      </c>
      <c r="AB4502">
        <v>-0.22292506694793701</v>
      </c>
      <c r="AC4502">
        <v>-0.129764124751091</v>
      </c>
      <c r="AD4502">
        <v>-0.286885976791382</v>
      </c>
      <c r="AE4502">
        <v>-7.5149357318878202E-2</v>
      </c>
      <c r="AF4502">
        <v>-0.123158074915409</v>
      </c>
      <c r="AG4502">
        <v>-8.1512331962585394E-2</v>
      </c>
      <c r="AH4502">
        <v>-8.4510087966918904E-2</v>
      </c>
      <c r="AI4502">
        <v>-1.4548844657838299E-2</v>
      </c>
      <c r="AJ4502">
        <v>-2.9848279431462298E-2</v>
      </c>
      <c r="AK4502">
        <v>-4.2974084615707397E-2</v>
      </c>
      <c r="AL4502">
        <v>-4.3420642614364603E-2</v>
      </c>
      <c r="AM4502">
        <v>-0.11826478689908999</v>
      </c>
    </row>
    <row r="4503" spans="1:39" customFormat="1" hidden="1" x14ac:dyDescent="0.2">
      <c r="A4503" t="s">
        <v>301</v>
      </c>
      <c r="B4503" s="1" t="s">
        <v>130</v>
      </c>
      <c r="C4503" t="s">
        <v>418</v>
      </c>
      <c r="D4503" s="1" t="s">
        <v>461</v>
      </c>
      <c r="E4503" t="s">
        <v>49</v>
      </c>
      <c r="F4503" t="s">
        <v>49</v>
      </c>
      <c r="G4503" t="s">
        <v>49</v>
      </c>
      <c r="H4503" t="s">
        <v>49</v>
      </c>
      <c r="I4503" t="s">
        <v>49</v>
      </c>
      <c r="J4503" t="s">
        <v>49</v>
      </c>
      <c r="K4503" t="s">
        <v>49</v>
      </c>
      <c r="L4503" t="s">
        <v>49</v>
      </c>
      <c r="M4503" t="s">
        <v>49</v>
      </c>
      <c r="N4503" t="s">
        <v>49</v>
      </c>
      <c r="O4503" t="s">
        <v>49</v>
      </c>
      <c r="P4503" t="s">
        <v>49</v>
      </c>
      <c r="Q4503" t="s">
        <v>49</v>
      </c>
      <c r="R4503" t="s">
        <v>49</v>
      </c>
      <c r="S4503" t="s">
        <v>49</v>
      </c>
      <c r="T4503" t="s">
        <v>49</v>
      </c>
      <c r="U4503" t="s">
        <v>49</v>
      </c>
      <c r="V4503" t="s">
        <v>49</v>
      </c>
      <c r="W4503" t="s">
        <v>49</v>
      </c>
      <c r="X4503" t="s">
        <v>49</v>
      </c>
      <c r="Y4503" t="s">
        <v>49</v>
      </c>
      <c r="Z4503" t="s">
        <v>49</v>
      </c>
      <c r="AA4503" t="s">
        <v>49</v>
      </c>
      <c r="AB4503" t="s">
        <v>49</v>
      </c>
      <c r="AC4503" t="s">
        <v>49</v>
      </c>
      <c r="AD4503" t="s">
        <v>49</v>
      </c>
      <c r="AE4503" t="s">
        <v>49</v>
      </c>
      <c r="AF4503" t="s">
        <v>49</v>
      </c>
      <c r="AG4503" t="s">
        <v>49</v>
      </c>
      <c r="AH4503" t="s">
        <v>49</v>
      </c>
      <c r="AI4503" t="s">
        <v>49</v>
      </c>
      <c r="AJ4503" t="s">
        <v>49</v>
      </c>
      <c r="AK4503" t="s">
        <v>49</v>
      </c>
      <c r="AL4503" t="s">
        <v>49</v>
      </c>
      <c r="AM4503" t="s">
        <v>49</v>
      </c>
    </row>
    <row r="4504" spans="1:39" customFormat="1" hidden="1" x14ac:dyDescent="0.2">
      <c r="A4504" t="s">
        <v>301</v>
      </c>
      <c r="B4504" s="1" t="s">
        <v>130</v>
      </c>
      <c r="C4504" t="s">
        <v>507</v>
      </c>
      <c r="D4504" s="1" t="s">
        <v>216</v>
      </c>
      <c r="E4504" t="s">
        <v>49</v>
      </c>
      <c r="F4504" t="s">
        <v>49</v>
      </c>
      <c r="G4504" t="s">
        <v>49</v>
      </c>
      <c r="H4504" t="s">
        <v>49</v>
      </c>
      <c r="I4504" t="s">
        <v>49</v>
      </c>
      <c r="J4504" t="s">
        <v>49</v>
      </c>
      <c r="K4504" t="s">
        <v>49</v>
      </c>
      <c r="L4504" t="s">
        <v>49</v>
      </c>
      <c r="M4504" t="s">
        <v>49</v>
      </c>
      <c r="N4504" t="s">
        <v>49</v>
      </c>
      <c r="O4504" t="s">
        <v>49</v>
      </c>
      <c r="P4504" t="s">
        <v>49</v>
      </c>
      <c r="Q4504" t="s">
        <v>49</v>
      </c>
      <c r="R4504" t="s">
        <v>49</v>
      </c>
      <c r="S4504" t="s">
        <v>49</v>
      </c>
      <c r="T4504" t="s">
        <v>49</v>
      </c>
      <c r="U4504" t="s">
        <v>49</v>
      </c>
      <c r="V4504" t="s">
        <v>49</v>
      </c>
      <c r="W4504" t="s">
        <v>49</v>
      </c>
      <c r="X4504" t="s">
        <v>49</v>
      </c>
      <c r="Y4504" t="s">
        <v>49</v>
      </c>
      <c r="Z4504" t="s">
        <v>49</v>
      </c>
      <c r="AA4504" t="s">
        <v>49</v>
      </c>
      <c r="AB4504" t="s">
        <v>49</v>
      </c>
      <c r="AC4504" t="s">
        <v>49</v>
      </c>
      <c r="AD4504" t="s">
        <v>49</v>
      </c>
      <c r="AE4504" t="s">
        <v>49</v>
      </c>
      <c r="AF4504" t="s">
        <v>49</v>
      </c>
      <c r="AG4504" t="s">
        <v>49</v>
      </c>
      <c r="AH4504" t="s">
        <v>49</v>
      </c>
      <c r="AI4504" t="s">
        <v>49</v>
      </c>
      <c r="AJ4504" t="s">
        <v>49</v>
      </c>
      <c r="AK4504" t="s">
        <v>49</v>
      </c>
      <c r="AL4504" t="s">
        <v>49</v>
      </c>
      <c r="AM4504" t="s">
        <v>49</v>
      </c>
    </row>
    <row r="4505" spans="1:39" customFormat="1" hidden="1" x14ac:dyDescent="0.2">
      <c r="A4505" t="s">
        <v>301</v>
      </c>
      <c r="B4505" s="1" t="s">
        <v>130</v>
      </c>
      <c r="C4505" t="s">
        <v>118</v>
      </c>
      <c r="D4505" s="1" t="s">
        <v>580</v>
      </c>
      <c r="E4505" t="s">
        <v>49</v>
      </c>
      <c r="F4505" t="s">
        <v>49</v>
      </c>
      <c r="G4505" t="s">
        <v>49</v>
      </c>
      <c r="H4505" t="s">
        <v>49</v>
      </c>
      <c r="I4505" t="s">
        <v>49</v>
      </c>
      <c r="J4505" t="s">
        <v>49</v>
      </c>
      <c r="K4505" t="s">
        <v>49</v>
      </c>
      <c r="L4505" t="s">
        <v>49</v>
      </c>
      <c r="M4505" t="s">
        <v>49</v>
      </c>
      <c r="N4505" t="s">
        <v>49</v>
      </c>
      <c r="O4505" t="s">
        <v>49</v>
      </c>
      <c r="P4505" t="s">
        <v>49</v>
      </c>
      <c r="Q4505" t="s">
        <v>49</v>
      </c>
      <c r="R4505" t="s">
        <v>49</v>
      </c>
      <c r="S4505" t="s">
        <v>49</v>
      </c>
      <c r="T4505" t="s">
        <v>49</v>
      </c>
      <c r="U4505" t="s">
        <v>49</v>
      </c>
      <c r="V4505" t="s">
        <v>49</v>
      </c>
      <c r="W4505" t="s">
        <v>49</v>
      </c>
      <c r="X4505" t="s">
        <v>49</v>
      </c>
      <c r="Y4505" t="s">
        <v>49</v>
      </c>
      <c r="Z4505" t="s">
        <v>49</v>
      </c>
      <c r="AA4505" t="s">
        <v>49</v>
      </c>
      <c r="AB4505" t="s">
        <v>49</v>
      </c>
      <c r="AC4505" t="s">
        <v>49</v>
      </c>
      <c r="AD4505" t="s">
        <v>49</v>
      </c>
      <c r="AE4505" t="s">
        <v>49</v>
      </c>
      <c r="AF4505" t="s">
        <v>49</v>
      </c>
      <c r="AG4505" t="s">
        <v>49</v>
      </c>
      <c r="AH4505" t="s">
        <v>49</v>
      </c>
      <c r="AI4505" t="s">
        <v>49</v>
      </c>
      <c r="AJ4505" t="s">
        <v>49</v>
      </c>
      <c r="AK4505" t="s">
        <v>49</v>
      </c>
      <c r="AL4505" t="s">
        <v>49</v>
      </c>
      <c r="AM4505" t="s">
        <v>49</v>
      </c>
    </row>
    <row r="4506" spans="1:39" customFormat="1" hidden="1" x14ac:dyDescent="0.2">
      <c r="A4506" t="s">
        <v>301</v>
      </c>
      <c r="B4506" s="1" t="s">
        <v>130</v>
      </c>
      <c r="C4506" t="s">
        <v>508</v>
      </c>
      <c r="D4506" s="1" t="s">
        <v>500</v>
      </c>
      <c r="E4506" t="s">
        <v>49</v>
      </c>
      <c r="F4506" t="s">
        <v>49</v>
      </c>
      <c r="G4506" t="s">
        <v>49</v>
      </c>
      <c r="H4506" t="s">
        <v>49</v>
      </c>
      <c r="I4506" t="s">
        <v>49</v>
      </c>
      <c r="J4506" t="s">
        <v>49</v>
      </c>
      <c r="K4506" t="s">
        <v>49</v>
      </c>
      <c r="L4506" t="s">
        <v>49</v>
      </c>
      <c r="M4506" t="s">
        <v>49</v>
      </c>
      <c r="N4506" t="s">
        <v>49</v>
      </c>
      <c r="O4506" t="s">
        <v>49</v>
      </c>
      <c r="P4506" t="s">
        <v>49</v>
      </c>
      <c r="Q4506" t="s">
        <v>49</v>
      </c>
      <c r="R4506" t="s">
        <v>49</v>
      </c>
      <c r="S4506" t="s">
        <v>49</v>
      </c>
      <c r="T4506" t="s">
        <v>49</v>
      </c>
      <c r="U4506" t="s">
        <v>49</v>
      </c>
      <c r="V4506" t="s">
        <v>49</v>
      </c>
      <c r="W4506" t="s">
        <v>49</v>
      </c>
      <c r="X4506" t="s">
        <v>49</v>
      </c>
      <c r="Y4506" t="s">
        <v>49</v>
      </c>
      <c r="Z4506" t="s">
        <v>49</v>
      </c>
      <c r="AA4506" t="s">
        <v>49</v>
      </c>
      <c r="AB4506" t="s">
        <v>49</v>
      </c>
      <c r="AC4506" t="s">
        <v>49</v>
      </c>
      <c r="AD4506" t="s">
        <v>49</v>
      </c>
      <c r="AE4506" t="s">
        <v>49</v>
      </c>
      <c r="AF4506" t="s">
        <v>49</v>
      </c>
      <c r="AG4506" t="s">
        <v>49</v>
      </c>
      <c r="AH4506" t="s">
        <v>49</v>
      </c>
      <c r="AI4506" t="s">
        <v>49</v>
      </c>
      <c r="AJ4506" t="s">
        <v>49</v>
      </c>
      <c r="AK4506" t="s">
        <v>49</v>
      </c>
      <c r="AL4506" t="s">
        <v>49</v>
      </c>
      <c r="AM4506" t="s">
        <v>49</v>
      </c>
    </row>
    <row r="4507" spans="1:39" customFormat="1" hidden="1" x14ac:dyDescent="0.2">
      <c r="A4507" t="s">
        <v>301</v>
      </c>
      <c r="B4507" s="1" t="s">
        <v>130</v>
      </c>
      <c r="C4507" t="s">
        <v>528</v>
      </c>
      <c r="D4507" s="1" t="s">
        <v>397</v>
      </c>
      <c r="E4507" t="s">
        <v>49</v>
      </c>
      <c r="F4507" t="s">
        <v>49</v>
      </c>
      <c r="G4507" t="s">
        <v>49</v>
      </c>
      <c r="H4507" t="s">
        <v>49</v>
      </c>
      <c r="I4507" t="s">
        <v>49</v>
      </c>
      <c r="J4507" t="s">
        <v>49</v>
      </c>
      <c r="K4507" t="s">
        <v>49</v>
      </c>
      <c r="L4507" t="s">
        <v>49</v>
      </c>
      <c r="M4507" t="s">
        <v>49</v>
      </c>
      <c r="N4507" t="s">
        <v>49</v>
      </c>
      <c r="O4507" t="s">
        <v>49</v>
      </c>
      <c r="P4507" t="s">
        <v>49</v>
      </c>
      <c r="Q4507" t="s">
        <v>49</v>
      </c>
      <c r="R4507" t="s">
        <v>49</v>
      </c>
      <c r="S4507" t="s">
        <v>49</v>
      </c>
      <c r="T4507" t="s">
        <v>49</v>
      </c>
      <c r="U4507" t="s">
        <v>49</v>
      </c>
      <c r="V4507" t="s">
        <v>49</v>
      </c>
      <c r="W4507" t="s">
        <v>49</v>
      </c>
      <c r="X4507" t="s">
        <v>49</v>
      </c>
      <c r="Y4507" t="s">
        <v>49</v>
      </c>
      <c r="Z4507" t="s">
        <v>49</v>
      </c>
      <c r="AA4507" t="s">
        <v>49</v>
      </c>
      <c r="AB4507" t="s">
        <v>49</v>
      </c>
      <c r="AC4507" t="s">
        <v>49</v>
      </c>
      <c r="AD4507" t="s">
        <v>49</v>
      </c>
      <c r="AE4507" t="s">
        <v>49</v>
      </c>
      <c r="AF4507" t="s">
        <v>49</v>
      </c>
      <c r="AG4507" t="s">
        <v>49</v>
      </c>
      <c r="AH4507" t="s">
        <v>49</v>
      </c>
      <c r="AI4507" t="s">
        <v>49</v>
      </c>
      <c r="AJ4507" t="s">
        <v>49</v>
      </c>
      <c r="AK4507" t="s">
        <v>49</v>
      </c>
      <c r="AL4507" t="s">
        <v>49</v>
      </c>
      <c r="AM4507" t="s">
        <v>49</v>
      </c>
    </row>
    <row r="4508" spans="1:39" customFormat="1" hidden="1" x14ac:dyDescent="0.2">
      <c r="A4508" t="s">
        <v>301</v>
      </c>
      <c r="B4508" s="1" t="s">
        <v>130</v>
      </c>
      <c r="C4508" t="s">
        <v>521</v>
      </c>
      <c r="D4508" s="1" t="s">
        <v>111</v>
      </c>
      <c r="E4508" t="s">
        <v>49</v>
      </c>
      <c r="F4508" t="s">
        <v>49</v>
      </c>
      <c r="G4508" t="s">
        <v>49</v>
      </c>
      <c r="H4508" t="s">
        <v>49</v>
      </c>
      <c r="I4508" t="s">
        <v>49</v>
      </c>
      <c r="J4508" t="s">
        <v>49</v>
      </c>
      <c r="K4508" t="s">
        <v>49</v>
      </c>
      <c r="L4508" t="s">
        <v>49</v>
      </c>
      <c r="M4508" t="s">
        <v>49</v>
      </c>
      <c r="N4508" t="s">
        <v>49</v>
      </c>
      <c r="O4508" t="s">
        <v>49</v>
      </c>
      <c r="P4508" t="s">
        <v>49</v>
      </c>
      <c r="Q4508" t="s">
        <v>49</v>
      </c>
      <c r="R4508" t="s">
        <v>49</v>
      </c>
      <c r="S4508" t="s">
        <v>49</v>
      </c>
      <c r="T4508" t="s">
        <v>49</v>
      </c>
      <c r="U4508" t="s">
        <v>49</v>
      </c>
      <c r="V4508" t="s">
        <v>49</v>
      </c>
      <c r="W4508" t="s">
        <v>49</v>
      </c>
      <c r="X4508" t="s">
        <v>49</v>
      </c>
      <c r="Y4508" t="s">
        <v>49</v>
      </c>
      <c r="Z4508" t="s">
        <v>49</v>
      </c>
      <c r="AA4508" t="s">
        <v>49</v>
      </c>
      <c r="AB4508" t="s">
        <v>49</v>
      </c>
      <c r="AC4508" t="s">
        <v>49</v>
      </c>
      <c r="AD4508" t="s">
        <v>49</v>
      </c>
      <c r="AE4508" t="s">
        <v>49</v>
      </c>
      <c r="AF4508" t="s">
        <v>49</v>
      </c>
      <c r="AG4508" t="s">
        <v>49</v>
      </c>
      <c r="AH4508" t="s">
        <v>49</v>
      </c>
      <c r="AI4508" t="s">
        <v>49</v>
      </c>
      <c r="AJ4508" t="s">
        <v>49</v>
      </c>
      <c r="AK4508" t="s">
        <v>49</v>
      </c>
      <c r="AL4508" t="s">
        <v>49</v>
      </c>
      <c r="AM4508" t="s">
        <v>49</v>
      </c>
    </row>
    <row r="4509" spans="1:39" customFormat="1" hidden="1" x14ac:dyDescent="0.2">
      <c r="A4509" t="s">
        <v>301</v>
      </c>
      <c r="B4509" s="1" t="s">
        <v>130</v>
      </c>
      <c r="C4509" t="s">
        <v>50</v>
      </c>
      <c r="D4509" s="1" t="s">
        <v>569</v>
      </c>
      <c r="E4509" t="s">
        <v>49</v>
      </c>
      <c r="F4509" t="s">
        <v>49</v>
      </c>
      <c r="G4509" t="s">
        <v>49</v>
      </c>
      <c r="H4509" t="s">
        <v>49</v>
      </c>
      <c r="I4509" t="s">
        <v>49</v>
      </c>
      <c r="J4509" t="s">
        <v>49</v>
      </c>
      <c r="K4509" t="s">
        <v>49</v>
      </c>
      <c r="L4509" t="s">
        <v>49</v>
      </c>
      <c r="M4509" t="s">
        <v>49</v>
      </c>
      <c r="N4509" t="s">
        <v>49</v>
      </c>
      <c r="O4509" t="s">
        <v>49</v>
      </c>
      <c r="P4509" t="s">
        <v>49</v>
      </c>
      <c r="Q4509" t="s">
        <v>49</v>
      </c>
      <c r="R4509" t="s">
        <v>49</v>
      </c>
      <c r="S4509" t="s">
        <v>49</v>
      </c>
      <c r="T4509" t="s">
        <v>49</v>
      </c>
      <c r="U4509" t="s">
        <v>49</v>
      </c>
      <c r="V4509" t="s">
        <v>49</v>
      </c>
      <c r="W4509" t="s">
        <v>49</v>
      </c>
      <c r="X4509">
        <v>-39.776802343918483</v>
      </c>
      <c r="Y4509">
        <v>-49.64723510906078</v>
      </c>
      <c r="Z4509">
        <v>-27.685749759087543</v>
      </c>
      <c r="AA4509">
        <v>-20.566284266735245</v>
      </c>
      <c r="AB4509">
        <v>-14.627410744712629</v>
      </c>
      <c r="AC4509">
        <v>-15.624669789951117</v>
      </c>
      <c r="AD4509">
        <v>-11.452294578777188</v>
      </c>
      <c r="AE4509">
        <v>-12.417433478268466</v>
      </c>
      <c r="AF4509">
        <v>-10.928929406473378</v>
      </c>
      <c r="AG4509">
        <v>-16.164009454373208</v>
      </c>
      <c r="AH4509">
        <v>-15.677846958488592</v>
      </c>
      <c r="AI4509">
        <v>-17.124408184682096</v>
      </c>
      <c r="AJ4509">
        <v>-14.356670227523546</v>
      </c>
      <c r="AK4509">
        <v>-25.933510073654386</v>
      </c>
      <c r="AL4509">
        <v>-9.2332643854187957</v>
      </c>
      <c r="AM4509">
        <v>-13.414419686721052</v>
      </c>
    </row>
    <row r="4510" spans="1:39" customFormat="1" hidden="1" x14ac:dyDescent="0.2">
      <c r="A4510" t="s">
        <v>301</v>
      </c>
      <c r="B4510" s="1" t="s">
        <v>130</v>
      </c>
      <c r="C4510" t="s">
        <v>229</v>
      </c>
      <c r="D4510" s="1" t="s">
        <v>536</v>
      </c>
      <c r="E4510" t="s">
        <v>49</v>
      </c>
      <c r="F4510" t="s">
        <v>49</v>
      </c>
      <c r="G4510" t="s">
        <v>49</v>
      </c>
      <c r="H4510" t="s">
        <v>49</v>
      </c>
      <c r="I4510" t="s">
        <v>49</v>
      </c>
      <c r="J4510" t="s">
        <v>49</v>
      </c>
      <c r="K4510" t="s">
        <v>49</v>
      </c>
      <c r="L4510" t="s">
        <v>49</v>
      </c>
      <c r="M4510" t="s">
        <v>49</v>
      </c>
      <c r="N4510" t="s">
        <v>49</v>
      </c>
      <c r="O4510" t="s">
        <v>49</v>
      </c>
      <c r="P4510" t="s">
        <v>49</v>
      </c>
      <c r="Q4510" t="s">
        <v>49</v>
      </c>
      <c r="R4510" t="s">
        <v>49</v>
      </c>
      <c r="S4510">
        <v>5.2450000000000001</v>
      </c>
      <c r="T4510">
        <v>4.8574999999999999</v>
      </c>
      <c r="U4510">
        <v>4.8652083333333298</v>
      </c>
      <c r="V4510">
        <v>4.84375</v>
      </c>
      <c r="W4510">
        <v>5.0590624999999996</v>
      </c>
      <c r="X4510">
        <v>4.9633333333333303</v>
      </c>
      <c r="Y4510">
        <v>3.8223166666666701</v>
      </c>
      <c r="Z4510">
        <v>3.8116666666666701</v>
      </c>
      <c r="AA4510">
        <v>3.699525</v>
      </c>
      <c r="AB4510">
        <v>3.1321416666666702</v>
      </c>
      <c r="AC4510">
        <v>3.2625833333333301</v>
      </c>
      <c r="AD4510">
        <v>2.9117083333333298</v>
      </c>
      <c r="AE4510">
        <v>2.1393666666666702</v>
      </c>
      <c r="AF4510">
        <v>1.4580833333333301</v>
      </c>
      <c r="AG4510">
        <v>1.0652666666666699</v>
      </c>
      <c r="AH4510">
        <v>0.87916666666666698</v>
      </c>
      <c r="AI4510">
        <v>0.60821666666666696</v>
      </c>
      <c r="AJ4510">
        <v>0.46045000000000003</v>
      </c>
      <c r="AK4510">
        <v>0.40455000000000002</v>
      </c>
      <c r="AL4510">
        <v>0.37133333333333302</v>
      </c>
      <c r="AM4510">
        <v>0.288341666666667</v>
      </c>
    </row>
    <row r="4511" spans="1:39" customFormat="1" hidden="1" x14ac:dyDescent="0.2">
      <c r="A4511" t="s">
        <v>301</v>
      </c>
      <c r="B4511" s="1" t="s">
        <v>130</v>
      </c>
      <c r="C4511" t="s">
        <v>522</v>
      </c>
      <c r="D4511" s="1" t="s">
        <v>468</v>
      </c>
      <c r="E4511" t="s">
        <v>49</v>
      </c>
      <c r="F4511" t="s">
        <v>49</v>
      </c>
      <c r="G4511" t="s">
        <v>49</v>
      </c>
      <c r="H4511" t="s">
        <v>49</v>
      </c>
      <c r="I4511" t="s">
        <v>49</v>
      </c>
      <c r="J4511" t="s">
        <v>49</v>
      </c>
      <c r="K4511" t="s">
        <v>49</v>
      </c>
      <c r="L4511" t="s">
        <v>49</v>
      </c>
      <c r="M4511" t="s">
        <v>49</v>
      </c>
      <c r="N4511" t="s">
        <v>49</v>
      </c>
      <c r="O4511" t="s">
        <v>49</v>
      </c>
      <c r="P4511" t="s">
        <v>49</v>
      </c>
      <c r="Q4511" t="s">
        <v>49</v>
      </c>
      <c r="R4511" t="s">
        <v>49</v>
      </c>
      <c r="S4511" t="s">
        <v>49</v>
      </c>
      <c r="T4511" t="s">
        <v>49</v>
      </c>
      <c r="U4511" t="s">
        <v>49</v>
      </c>
      <c r="V4511" t="s">
        <v>49</v>
      </c>
      <c r="W4511" t="s">
        <v>49</v>
      </c>
      <c r="X4511" t="s">
        <v>49</v>
      </c>
      <c r="Y4511" t="s">
        <v>49</v>
      </c>
      <c r="Z4511" t="s">
        <v>49</v>
      </c>
      <c r="AA4511" t="s">
        <v>49</v>
      </c>
      <c r="AB4511" t="s">
        <v>49</v>
      </c>
      <c r="AC4511" t="s">
        <v>49</v>
      </c>
      <c r="AD4511">
        <v>5</v>
      </c>
      <c r="AE4511">
        <v>5</v>
      </c>
      <c r="AF4511">
        <v>5</v>
      </c>
      <c r="AG4511">
        <v>5</v>
      </c>
      <c r="AH4511">
        <v>5</v>
      </c>
      <c r="AI4511">
        <v>5</v>
      </c>
      <c r="AJ4511">
        <v>5</v>
      </c>
      <c r="AK4511" t="s">
        <v>49</v>
      </c>
      <c r="AL4511" t="s">
        <v>49</v>
      </c>
      <c r="AM4511" t="s">
        <v>49</v>
      </c>
    </row>
    <row r="4512" spans="1:39" customFormat="1" hidden="1" x14ac:dyDescent="0.2">
      <c r="A4512" t="s">
        <v>301</v>
      </c>
      <c r="B4512" s="1" t="s">
        <v>130</v>
      </c>
      <c r="C4512" t="s">
        <v>28</v>
      </c>
      <c r="D4512" s="1" t="s">
        <v>553</v>
      </c>
      <c r="E4512" t="s">
        <v>49</v>
      </c>
      <c r="F4512" t="s">
        <v>49</v>
      </c>
      <c r="G4512" t="s">
        <v>49</v>
      </c>
      <c r="H4512" t="s">
        <v>49</v>
      </c>
      <c r="I4512" t="s">
        <v>49</v>
      </c>
      <c r="J4512" t="s">
        <v>49</v>
      </c>
      <c r="K4512" t="s">
        <v>49</v>
      </c>
      <c r="L4512" t="s">
        <v>49</v>
      </c>
      <c r="M4512" t="s">
        <v>49</v>
      </c>
      <c r="N4512" t="s">
        <v>49</v>
      </c>
      <c r="O4512" t="s">
        <v>49</v>
      </c>
      <c r="P4512" t="s">
        <v>49</v>
      </c>
      <c r="Q4512" t="s">
        <v>49</v>
      </c>
      <c r="R4512" t="s">
        <v>49</v>
      </c>
      <c r="S4512">
        <v>8.0546813951966882</v>
      </c>
      <c r="T4512">
        <v>11.293830721634194</v>
      </c>
      <c r="U4512">
        <v>14.628026516020345</v>
      </c>
      <c r="V4512">
        <v>17.95246706049717</v>
      </c>
      <c r="W4512">
        <v>35.957359530131647</v>
      </c>
      <c r="X4512">
        <v>80.001891955310413</v>
      </c>
      <c r="Y4512">
        <v>86.522605931302223</v>
      </c>
      <c r="Z4512">
        <v>76.207270126517841</v>
      </c>
      <c r="AA4512">
        <v>66.471505710235547</v>
      </c>
      <c r="AB4512">
        <v>55.294101647246784</v>
      </c>
      <c r="AC4512">
        <v>55.060080582069268</v>
      </c>
      <c r="AD4512">
        <v>53.72863286305558</v>
      </c>
      <c r="AE4512">
        <v>51.990561718280517</v>
      </c>
      <c r="AF4512">
        <v>50.366070062432414</v>
      </c>
      <c r="AG4512">
        <v>49.274839364960712</v>
      </c>
      <c r="AH4512">
        <v>48.915236914733832</v>
      </c>
      <c r="AI4512">
        <v>49.562450433078212</v>
      </c>
      <c r="AJ4512">
        <v>49.019809739264623</v>
      </c>
      <c r="AK4512">
        <v>59.969591282422719</v>
      </c>
      <c r="AL4512">
        <v>52.270983885140119</v>
      </c>
      <c r="AM4512">
        <v>48.356247511325719</v>
      </c>
    </row>
    <row r="4513" spans="1:39" customFormat="1" hidden="1" x14ac:dyDescent="0.2">
      <c r="A4513" t="s">
        <v>301</v>
      </c>
      <c r="B4513" s="1" t="s">
        <v>130</v>
      </c>
      <c r="C4513" t="s">
        <v>342</v>
      </c>
      <c r="D4513" s="1" t="s">
        <v>491</v>
      </c>
      <c r="E4513" t="s">
        <v>49</v>
      </c>
      <c r="F4513" t="s">
        <v>49</v>
      </c>
      <c r="G4513" t="s">
        <v>49</v>
      </c>
      <c r="H4513" t="s">
        <v>49</v>
      </c>
      <c r="I4513" t="s">
        <v>49</v>
      </c>
      <c r="J4513" t="s">
        <v>49</v>
      </c>
      <c r="K4513" t="s">
        <v>49</v>
      </c>
      <c r="L4513" t="s">
        <v>49</v>
      </c>
      <c r="M4513" t="s">
        <v>49</v>
      </c>
      <c r="N4513" t="s">
        <v>49</v>
      </c>
      <c r="O4513" t="s">
        <v>49</v>
      </c>
      <c r="P4513" t="s">
        <v>49</v>
      </c>
      <c r="Q4513" t="s">
        <v>49</v>
      </c>
      <c r="R4513" t="s">
        <v>49</v>
      </c>
      <c r="S4513" t="s">
        <v>49</v>
      </c>
      <c r="T4513" t="s">
        <v>49</v>
      </c>
      <c r="U4513" t="s">
        <v>49</v>
      </c>
      <c r="V4513" t="s">
        <v>49</v>
      </c>
      <c r="W4513" t="s">
        <v>49</v>
      </c>
      <c r="X4513" t="s">
        <v>49</v>
      </c>
      <c r="Y4513" t="s">
        <v>49</v>
      </c>
      <c r="Z4513" t="s">
        <v>49</v>
      </c>
      <c r="AA4513" t="s">
        <v>49</v>
      </c>
      <c r="AB4513" t="s">
        <v>49</v>
      </c>
      <c r="AC4513" t="s">
        <v>49</v>
      </c>
      <c r="AD4513" t="s">
        <v>49</v>
      </c>
      <c r="AE4513" t="s">
        <v>49</v>
      </c>
      <c r="AF4513">
        <v>70.60633</v>
      </c>
      <c r="AG4513">
        <v>71.222329999999999</v>
      </c>
      <c r="AH4513">
        <v>73.841080000000005</v>
      </c>
      <c r="AI4513">
        <v>73.708039999999997</v>
      </c>
      <c r="AJ4513">
        <v>73.818910000000002</v>
      </c>
      <c r="AK4513" t="s">
        <v>49</v>
      </c>
      <c r="AL4513" t="s">
        <v>49</v>
      </c>
      <c r="AM4513" t="s">
        <v>49</v>
      </c>
    </row>
    <row r="4514" spans="1:39" customFormat="1" hidden="1" x14ac:dyDescent="0.2">
      <c r="A4514" t="s">
        <v>301</v>
      </c>
      <c r="B4514" s="1" t="s">
        <v>130</v>
      </c>
      <c r="C4514" t="s">
        <v>207</v>
      </c>
      <c r="D4514" s="1" t="s">
        <v>110</v>
      </c>
      <c r="E4514" t="s">
        <v>49</v>
      </c>
      <c r="F4514" t="s">
        <v>49</v>
      </c>
      <c r="G4514" t="s">
        <v>49</v>
      </c>
      <c r="H4514" t="s">
        <v>49</v>
      </c>
      <c r="I4514" t="s">
        <v>49</v>
      </c>
      <c r="J4514" t="s">
        <v>49</v>
      </c>
      <c r="K4514" t="s">
        <v>49</v>
      </c>
      <c r="L4514" t="s">
        <v>49</v>
      </c>
      <c r="M4514" t="s">
        <v>49</v>
      </c>
      <c r="N4514" t="s">
        <v>49</v>
      </c>
      <c r="O4514" t="s">
        <v>49</v>
      </c>
      <c r="P4514" t="s">
        <v>49</v>
      </c>
      <c r="Q4514" t="s">
        <v>49</v>
      </c>
      <c r="R4514" t="s">
        <v>49</v>
      </c>
      <c r="S4514" t="s">
        <v>49</v>
      </c>
      <c r="T4514" t="s">
        <v>49</v>
      </c>
      <c r="U4514" t="s">
        <v>49</v>
      </c>
      <c r="V4514" t="s">
        <v>49</v>
      </c>
      <c r="W4514" t="s">
        <v>49</v>
      </c>
      <c r="X4514" t="s">
        <v>49</v>
      </c>
      <c r="Y4514" t="s">
        <v>49</v>
      </c>
      <c r="Z4514" t="s">
        <v>49</v>
      </c>
      <c r="AA4514" t="s">
        <v>49</v>
      </c>
      <c r="AB4514" t="s">
        <v>49</v>
      </c>
      <c r="AC4514" t="s">
        <v>49</v>
      </c>
      <c r="AD4514" t="s">
        <v>49</v>
      </c>
      <c r="AE4514" t="s">
        <v>49</v>
      </c>
      <c r="AF4514" t="s">
        <v>49</v>
      </c>
      <c r="AG4514" t="s">
        <v>49</v>
      </c>
      <c r="AH4514" t="s">
        <v>49</v>
      </c>
      <c r="AI4514">
        <v>21.450820922851602</v>
      </c>
      <c r="AJ4514" t="s">
        <v>49</v>
      </c>
      <c r="AK4514" t="s">
        <v>49</v>
      </c>
      <c r="AL4514" t="s">
        <v>49</v>
      </c>
      <c r="AM4514" t="s">
        <v>49</v>
      </c>
    </row>
    <row r="4515" spans="1:39" customFormat="1" hidden="1" x14ac:dyDescent="0.2">
      <c r="A4515" t="s">
        <v>301</v>
      </c>
      <c r="B4515" s="1" t="s">
        <v>130</v>
      </c>
      <c r="C4515" t="s">
        <v>40</v>
      </c>
      <c r="D4515" s="1" t="s">
        <v>286</v>
      </c>
      <c r="E4515" t="s">
        <v>49</v>
      </c>
      <c r="F4515" t="s">
        <v>49</v>
      </c>
      <c r="G4515" t="s">
        <v>49</v>
      </c>
      <c r="H4515" t="s">
        <v>49</v>
      </c>
      <c r="I4515" t="s">
        <v>49</v>
      </c>
      <c r="J4515" t="s">
        <v>49</v>
      </c>
      <c r="K4515" t="s">
        <v>49</v>
      </c>
      <c r="L4515" t="s">
        <v>49</v>
      </c>
      <c r="M4515" t="s">
        <v>49</v>
      </c>
      <c r="N4515" t="s">
        <v>49</v>
      </c>
      <c r="O4515" t="s">
        <v>49</v>
      </c>
      <c r="P4515" t="s">
        <v>49</v>
      </c>
      <c r="Q4515" t="s">
        <v>49</v>
      </c>
      <c r="R4515" t="s">
        <v>49</v>
      </c>
      <c r="S4515" t="s">
        <v>49</v>
      </c>
      <c r="T4515" t="s">
        <v>49</v>
      </c>
      <c r="U4515" t="s">
        <v>49</v>
      </c>
      <c r="V4515" t="s">
        <v>49</v>
      </c>
      <c r="W4515" t="s">
        <v>49</v>
      </c>
      <c r="X4515" t="s">
        <v>49</v>
      </c>
      <c r="Y4515" t="s">
        <v>49</v>
      </c>
      <c r="Z4515" t="s">
        <v>49</v>
      </c>
      <c r="AA4515" t="s">
        <v>49</v>
      </c>
      <c r="AB4515" t="s">
        <v>49</v>
      </c>
      <c r="AC4515" t="s">
        <v>49</v>
      </c>
      <c r="AD4515" t="s">
        <v>49</v>
      </c>
      <c r="AE4515" t="s">
        <v>49</v>
      </c>
      <c r="AF4515" t="s">
        <v>49</v>
      </c>
      <c r="AG4515" t="s">
        <v>49</v>
      </c>
      <c r="AH4515" t="s">
        <v>49</v>
      </c>
      <c r="AI4515" t="s">
        <v>49</v>
      </c>
      <c r="AJ4515" t="s">
        <v>49</v>
      </c>
      <c r="AK4515" t="s">
        <v>49</v>
      </c>
      <c r="AL4515" t="s">
        <v>49</v>
      </c>
      <c r="AM4515" t="s">
        <v>49</v>
      </c>
    </row>
    <row r="4516" spans="1:39" customFormat="1" hidden="1" x14ac:dyDescent="0.2">
      <c r="A4516" t="s">
        <v>301</v>
      </c>
      <c r="B4516" s="1" t="s">
        <v>130</v>
      </c>
      <c r="C4516" t="s">
        <v>445</v>
      </c>
      <c r="D4516" s="1" t="s">
        <v>307</v>
      </c>
      <c r="E4516" t="s">
        <v>49</v>
      </c>
      <c r="F4516" t="s">
        <v>49</v>
      </c>
      <c r="G4516" t="s">
        <v>49</v>
      </c>
      <c r="H4516">
        <v>6.6184659999999997</v>
      </c>
      <c r="I4516">
        <v>6.7297279999999997</v>
      </c>
      <c r="J4516">
        <v>6.8915300000000004</v>
      </c>
      <c r="K4516">
        <v>6.9208220000000003</v>
      </c>
      <c r="L4516">
        <v>6.8723179999999999</v>
      </c>
      <c r="M4516">
        <v>6.7487310000000003</v>
      </c>
      <c r="N4516">
        <v>6.6761359999999996</v>
      </c>
      <c r="O4516">
        <v>6.62073</v>
      </c>
      <c r="P4516">
        <v>6.7532129999999997</v>
      </c>
      <c r="Q4516">
        <v>6.7244229999999998</v>
      </c>
      <c r="R4516">
        <v>6.7438640000000003</v>
      </c>
      <c r="S4516">
        <v>6.7615619999999996</v>
      </c>
      <c r="T4516">
        <v>6.779077</v>
      </c>
      <c r="U4516">
        <v>6.8012560000000004</v>
      </c>
      <c r="V4516">
        <v>6.8073920000000001</v>
      </c>
      <c r="W4516">
        <v>7.2156229999999999</v>
      </c>
      <c r="X4516">
        <v>7.6340399999999997</v>
      </c>
      <c r="Y4516">
        <v>7.2221330000000004</v>
      </c>
      <c r="Z4516">
        <v>6.5004730000000004</v>
      </c>
      <c r="AA4516">
        <v>6.3944049999999999</v>
      </c>
      <c r="AB4516">
        <v>6.3902910000000004</v>
      </c>
      <c r="AC4516">
        <v>8.8251709999999992</v>
      </c>
      <c r="AD4516">
        <v>8.5982660000000006</v>
      </c>
      <c r="AE4516">
        <v>8.3049730000000004</v>
      </c>
      <c r="AF4516">
        <v>9.0296869999999991</v>
      </c>
      <c r="AG4516">
        <v>8.7161810000000006</v>
      </c>
      <c r="AH4516">
        <v>8.5848479999999991</v>
      </c>
      <c r="AI4516">
        <v>8.316986</v>
      </c>
      <c r="AJ4516">
        <v>7.2525040000000001</v>
      </c>
      <c r="AK4516">
        <v>7.7047970000000001</v>
      </c>
      <c r="AL4516">
        <v>7.6430749999999996</v>
      </c>
      <c r="AM4516" t="s">
        <v>49</v>
      </c>
    </row>
    <row r="4517" spans="1:39" customFormat="1" hidden="1" x14ac:dyDescent="0.2">
      <c r="A4517" t="s">
        <v>301</v>
      </c>
      <c r="B4517" s="1" t="s">
        <v>130</v>
      </c>
      <c r="C4517" t="s">
        <v>394</v>
      </c>
      <c r="D4517" s="1" t="s">
        <v>281</v>
      </c>
      <c r="E4517" t="s">
        <v>49</v>
      </c>
      <c r="F4517" t="s">
        <v>49</v>
      </c>
      <c r="G4517" t="s">
        <v>49</v>
      </c>
      <c r="H4517" t="s">
        <v>49</v>
      </c>
      <c r="I4517" t="s">
        <v>49</v>
      </c>
      <c r="J4517" t="s">
        <v>49</v>
      </c>
      <c r="K4517" t="s">
        <v>49</v>
      </c>
      <c r="L4517" t="s">
        <v>49</v>
      </c>
      <c r="M4517" t="s">
        <v>49</v>
      </c>
      <c r="N4517" t="s">
        <v>49</v>
      </c>
      <c r="O4517" t="s">
        <v>49</v>
      </c>
      <c r="P4517" t="s">
        <v>49</v>
      </c>
      <c r="Q4517" t="s">
        <v>49</v>
      </c>
      <c r="R4517" t="s">
        <v>49</v>
      </c>
      <c r="S4517" t="s">
        <v>49</v>
      </c>
      <c r="T4517" t="s">
        <v>49</v>
      </c>
      <c r="U4517" t="s">
        <v>49</v>
      </c>
      <c r="V4517" t="s">
        <v>49</v>
      </c>
      <c r="W4517" t="s">
        <v>49</v>
      </c>
      <c r="X4517" t="s">
        <v>49</v>
      </c>
      <c r="Y4517" t="s">
        <v>49</v>
      </c>
      <c r="Z4517" t="s">
        <v>49</v>
      </c>
      <c r="AA4517" t="s">
        <v>49</v>
      </c>
      <c r="AB4517" t="s">
        <v>49</v>
      </c>
      <c r="AC4517" t="s">
        <v>49</v>
      </c>
      <c r="AD4517" t="s">
        <v>49</v>
      </c>
      <c r="AE4517" t="s">
        <v>49</v>
      </c>
      <c r="AF4517" t="s">
        <v>49</v>
      </c>
      <c r="AG4517" t="s">
        <v>49</v>
      </c>
      <c r="AH4517" t="s">
        <v>49</v>
      </c>
      <c r="AI4517" t="s">
        <v>49</v>
      </c>
      <c r="AJ4517" t="s">
        <v>49</v>
      </c>
      <c r="AK4517" t="s">
        <v>49</v>
      </c>
      <c r="AL4517" t="s">
        <v>49</v>
      </c>
      <c r="AM4517" t="s">
        <v>49</v>
      </c>
    </row>
    <row r="4518" spans="1:39" customFormat="1" hidden="1" x14ac:dyDescent="0.2">
      <c r="A4518" t="s">
        <v>301</v>
      </c>
      <c r="B4518" s="1" t="s">
        <v>130</v>
      </c>
      <c r="C4518" t="s">
        <v>163</v>
      </c>
      <c r="D4518" s="1" t="s">
        <v>190</v>
      </c>
      <c r="E4518" t="s">
        <v>49</v>
      </c>
      <c r="F4518" t="s">
        <v>49</v>
      </c>
      <c r="G4518" t="s">
        <v>49</v>
      </c>
      <c r="H4518" t="s">
        <v>49</v>
      </c>
      <c r="I4518" t="s">
        <v>49</v>
      </c>
      <c r="J4518" t="s">
        <v>49</v>
      </c>
      <c r="K4518" t="s">
        <v>49</v>
      </c>
      <c r="L4518" t="s">
        <v>49</v>
      </c>
      <c r="M4518" t="s">
        <v>49</v>
      </c>
      <c r="N4518" t="s">
        <v>49</v>
      </c>
      <c r="O4518" t="s">
        <v>49</v>
      </c>
      <c r="P4518" t="s">
        <v>49</v>
      </c>
      <c r="Q4518" t="s">
        <v>49</v>
      </c>
      <c r="R4518" t="s">
        <v>49</v>
      </c>
      <c r="S4518" t="s">
        <v>49</v>
      </c>
      <c r="T4518" t="s">
        <v>49</v>
      </c>
      <c r="U4518" t="s">
        <v>49</v>
      </c>
      <c r="V4518" t="s">
        <v>49</v>
      </c>
      <c r="W4518" t="s">
        <v>49</v>
      </c>
      <c r="X4518" t="s">
        <v>49</v>
      </c>
      <c r="Y4518" t="s">
        <v>49</v>
      </c>
      <c r="Z4518">
        <v>55.3</v>
      </c>
      <c r="AA4518" t="s">
        <v>49</v>
      </c>
      <c r="AB4518" t="s">
        <v>49</v>
      </c>
      <c r="AC4518" t="s">
        <v>49</v>
      </c>
      <c r="AD4518">
        <v>75.2</v>
      </c>
      <c r="AE4518" t="s">
        <v>49</v>
      </c>
      <c r="AF4518" t="s">
        <v>49</v>
      </c>
      <c r="AG4518" t="s">
        <v>49</v>
      </c>
      <c r="AH4518" t="s">
        <v>49</v>
      </c>
      <c r="AI4518" t="s">
        <v>49</v>
      </c>
      <c r="AJ4518">
        <v>38.700000000000003</v>
      </c>
      <c r="AK4518" t="s">
        <v>49</v>
      </c>
      <c r="AL4518" t="s">
        <v>49</v>
      </c>
      <c r="AM4518" t="s">
        <v>49</v>
      </c>
    </row>
    <row r="4519" spans="1:39" customFormat="1" hidden="1" x14ac:dyDescent="0.2">
      <c r="A4519" t="s">
        <v>301</v>
      </c>
      <c r="B4519" s="1" t="s">
        <v>130</v>
      </c>
      <c r="C4519" t="s">
        <v>427</v>
      </c>
      <c r="D4519" s="1" t="s">
        <v>225</v>
      </c>
      <c r="E4519" t="s">
        <v>49</v>
      </c>
      <c r="F4519" t="s">
        <v>49</v>
      </c>
      <c r="G4519" t="s">
        <v>49</v>
      </c>
      <c r="H4519" t="s">
        <v>49</v>
      </c>
      <c r="I4519" t="s">
        <v>49</v>
      </c>
      <c r="J4519" t="s">
        <v>49</v>
      </c>
      <c r="K4519" t="s">
        <v>49</v>
      </c>
      <c r="L4519" t="s">
        <v>49</v>
      </c>
      <c r="M4519" t="s">
        <v>49</v>
      </c>
      <c r="N4519" t="s">
        <v>49</v>
      </c>
      <c r="O4519" t="s">
        <v>49</v>
      </c>
      <c r="P4519" t="s">
        <v>49</v>
      </c>
      <c r="Q4519" t="s">
        <v>49</v>
      </c>
      <c r="R4519" t="s">
        <v>49</v>
      </c>
      <c r="S4519" t="s">
        <v>49</v>
      </c>
      <c r="T4519" t="s">
        <v>49</v>
      </c>
      <c r="U4519" t="s">
        <v>49</v>
      </c>
      <c r="V4519" t="s">
        <v>49</v>
      </c>
      <c r="W4519" t="s">
        <v>49</v>
      </c>
      <c r="X4519" t="s">
        <v>49</v>
      </c>
      <c r="Y4519" t="s">
        <v>49</v>
      </c>
      <c r="Z4519">
        <v>12.2</v>
      </c>
      <c r="AA4519" t="s">
        <v>49</v>
      </c>
      <c r="AB4519" t="s">
        <v>49</v>
      </c>
      <c r="AC4519" t="s">
        <v>49</v>
      </c>
      <c r="AD4519">
        <v>18.899999999999999</v>
      </c>
      <c r="AE4519" t="s">
        <v>49</v>
      </c>
      <c r="AF4519" t="s">
        <v>49</v>
      </c>
      <c r="AG4519" t="s">
        <v>49</v>
      </c>
      <c r="AH4519" t="s">
        <v>49</v>
      </c>
      <c r="AI4519" t="s">
        <v>49</v>
      </c>
      <c r="AJ4519">
        <v>5.8</v>
      </c>
      <c r="AK4519" t="s">
        <v>49</v>
      </c>
      <c r="AL4519" t="s">
        <v>49</v>
      </c>
      <c r="AM4519" t="s">
        <v>49</v>
      </c>
    </row>
    <row r="4520" spans="1:39" customFormat="1" hidden="1" x14ac:dyDescent="0.2">
      <c r="A4520" t="s">
        <v>301</v>
      </c>
      <c r="B4520" s="1" t="s">
        <v>130</v>
      </c>
      <c r="C4520" t="s">
        <v>18</v>
      </c>
      <c r="D4520" s="1" t="s">
        <v>374</v>
      </c>
      <c r="E4520" t="s">
        <v>49</v>
      </c>
      <c r="F4520" t="s">
        <v>49</v>
      </c>
      <c r="G4520" t="s">
        <v>49</v>
      </c>
      <c r="H4520" t="s">
        <v>49</v>
      </c>
      <c r="I4520" t="s">
        <v>49</v>
      </c>
      <c r="J4520" t="s">
        <v>49</v>
      </c>
      <c r="K4520" t="s">
        <v>49</v>
      </c>
      <c r="L4520" t="s">
        <v>49</v>
      </c>
      <c r="M4520" t="s">
        <v>49</v>
      </c>
      <c r="N4520" t="s">
        <v>49</v>
      </c>
      <c r="O4520" t="s">
        <v>49</v>
      </c>
      <c r="P4520" t="s">
        <v>49</v>
      </c>
      <c r="Q4520" t="s">
        <v>49</v>
      </c>
      <c r="R4520" t="s">
        <v>49</v>
      </c>
      <c r="S4520" t="s">
        <v>49</v>
      </c>
      <c r="T4520" t="s">
        <v>49</v>
      </c>
      <c r="U4520" t="s">
        <v>49</v>
      </c>
      <c r="V4520" t="s">
        <v>49</v>
      </c>
      <c r="W4520" t="s">
        <v>49</v>
      </c>
      <c r="X4520" t="s">
        <v>49</v>
      </c>
      <c r="Y4520" t="s">
        <v>49</v>
      </c>
      <c r="Z4520" t="s">
        <v>49</v>
      </c>
      <c r="AA4520" t="s">
        <v>49</v>
      </c>
      <c r="AB4520" t="s">
        <v>49</v>
      </c>
      <c r="AC4520" t="s">
        <v>49</v>
      </c>
      <c r="AD4520">
        <v>19.899999999999999</v>
      </c>
      <c r="AE4520" t="s">
        <v>49</v>
      </c>
      <c r="AF4520" t="s">
        <v>49</v>
      </c>
      <c r="AG4520" t="s">
        <v>49</v>
      </c>
      <c r="AH4520" t="s">
        <v>49</v>
      </c>
      <c r="AI4520" t="s">
        <v>49</v>
      </c>
      <c r="AJ4520">
        <v>4.2</v>
      </c>
      <c r="AK4520" t="s">
        <v>49</v>
      </c>
      <c r="AL4520" t="s">
        <v>49</v>
      </c>
      <c r="AM4520" t="s">
        <v>49</v>
      </c>
    </row>
    <row r="4521" spans="1:39" customFormat="1" hidden="1" x14ac:dyDescent="0.2">
      <c r="A4521" t="s">
        <v>301</v>
      </c>
      <c r="B4521" s="1" t="s">
        <v>130</v>
      </c>
      <c r="C4521" t="s">
        <v>437</v>
      </c>
      <c r="D4521" s="1" t="s">
        <v>561</v>
      </c>
      <c r="E4521" t="s">
        <v>49</v>
      </c>
      <c r="F4521" t="s">
        <v>49</v>
      </c>
      <c r="G4521" t="s">
        <v>49</v>
      </c>
      <c r="H4521" t="s">
        <v>49</v>
      </c>
      <c r="I4521" t="s">
        <v>49</v>
      </c>
      <c r="J4521" t="s">
        <v>49</v>
      </c>
      <c r="K4521" t="s">
        <v>49</v>
      </c>
      <c r="L4521" t="s">
        <v>49</v>
      </c>
      <c r="M4521" t="s">
        <v>49</v>
      </c>
      <c r="N4521" t="s">
        <v>49</v>
      </c>
      <c r="O4521" t="s">
        <v>49</v>
      </c>
      <c r="P4521" t="s">
        <v>49</v>
      </c>
      <c r="Q4521" t="s">
        <v>49</v>
      </c>
      <c r="R4521" t="s">
        <v>49</v>
      </c>
      <c r="S4521" t="s">
        <v>49</v>
      </c>
      <c r="T4521" t="s">
        <v>49</v>
      </c>
      <c r="U4521" t="s">
        <v>49</v>
      </c>
      <c r="V4521" t="s">
        <v>49</v>
      </c>
      <c r="W4521" t="s">
        <v>49</v>
      </c>
      <c r="X4521" t="s">
        <v>49</v>
      </c>
      <c r="Y4521" t="s">
        <v>49</v>
      </c>
      <c r="Z4521" t="s">
        <v>49</v>
      </c>
      <c r="AA4521" t="s">
        <v>49</v>
      </c>
      <c r="AB4521" t="s">
        <v>49</v>
      </c>
      <c r="AC4521" t="s">
        <v>49</v>
      </c>
      <c r="AD4521">
        <v>42.8</v>
      </c>
      <c r="AE4521" t="s">
        <v>49</v>
      </c>
      <c r="AF4521" t="s">
        <v>49</v>
      </c>
      <c r="AG4521" t="s">
        <v>49</v>
      </c>
      <c r="AH4521" t="s">
        <v>49</v>
      </c>
      <c r="AI4521" t="s">
        <v>49</v>
      </c>
      <c r="AJ4521">
        <v>26</v>
      </c>
      <c r="AK4521" t="s">
        <v>49</v>
      </c>
      <c r="AL4521" t="s">
        <v>49</v>
      </c>
      <c r="AM4521" t="s">
        <v>49</v>
      </c>
    </row>
    <row r="4522" spans="1:39" customFormat="1" hidden="1" x14ac:dyDescent="0.2">
      <c r="A4522" t="s">
        <v>301</v>
      </c>
      <c r="B4522" s="1" t="s">
        <v>130</v>
      </c>
      <c r="C4522" t="s">
        <v>327</v>
      </c>
      <c r="D4522" s="1" t="s">
        <v>58</v>
      </c>
      <c r="E4522" t="s">
        <v>49</v>
      </c>
      <c r="F4522" t="s">
        <v>49</v>
      </c>
      <c r="G4522" t="s">
        <v>49</v>
      </c>
      <c r="H4522" t="s">
        <v>49</v>
      </c>
      <c r="I4522" t="s">
        <v>49</v>
      </c>
      <c r="J4522" t="s">
        <v>49</v>
      </c>
      <c r="K4522" t="s">
        <v>49</v>
      </c>
      <c r="L4522" t="s">
        <v>49</v>
      </c>
      <c r="M4522" t="s">
        <v>49</v>
      </c>
      <c r="N4522" t="s">
        <v>49</v>
      </c>
      <c r="O4522" t="s">
        <v>49</v>
      </c>
      <c r="P4522" t="s">
        <v>49</v>
      </c>
      <c r="Q4522" t="s">
        <v>49</v>
      </c>
      <c r="R4522" t="s">
        <v>49</v>
      </c>
      <c r="S4522" t="s">
        <v>49</v>
      </c>
      <c r="T4522" t="s">
        <v>49</v>
      </c>
      <c r="U4522" t="s">
        <v>49</v>
      </c>
      <c r="V4522" t="s">
        <v>49</v>
      </c>
      <c r="W4522" t="s">
        <v>49</v>
      </c>
      <c r="X4522" t="s">
        <v>49</v>
      </c>
      <c r="Y4522" t="s">
        <v>49</v>
      </c>
      <c r="Z4522">
        <v>56</v>
      </c>
      <c r="AA4522" t="s">
        <v>49</v>
      </c>
      <c r="AB4522" t="s">
        <v>49</v>
      </c>
      <c r="AC4522" t="s">
        <v>49</v>
      </c>
      <c r="AD4522">
        <v>75.2</v>
      </c>
      <c r="AE4522" t="s">
        <v>49</v>
      </c>
      <c r="AF4522" t="s">
        <v>49</v>
      </c>
      <c r="AG4522" t="s">
        <v>49</v>
      </c>
      <c r="AH4522" t="s">
        <v>49</v>
      </c>
      <c r="AI4522" t="s">
        <v>49</v>
      </c>
      <c r="AJ4522">
        <v>66.900000000000006</v>
      </c>
      <c r="AK4522" t="s">
        <v>49</v>
      </c>
      <c r="AL4522" t="s">
        <v>49</v>
      </c>
      <c r="AM4522" t="s">
        <v>49</v>
      </c>
    </row>
    <row r="4523" spans="1:39" customFormat="1" hidden="1" x14ac:dyDescent="0.2">
      <c r="A4523" t="s">
        <v>301</v>
      </c>
      <c r="B4523" s="1" t="s">
        <v>130</v>
      </c>
      <c r="C4523" t="s">
        <v>571</v>
      </c>
      <c r="D4523" s="1" t="s">
        <v>92</v>
      </c>
      <c r="E4523" t="s">
        <v>49</v>
      </c>
      <c r="F4523" t="s">
        <v>49</v>
      </c>
      <c r="G4523" t="s">
        <v>49</v>
      </c>
      <c r="H4523" t="s">
        <v>49</v>
      </c>
      <c r="I4523" t="s">
        <v>49</v>
      </c>
      <c r="J4523" t="s">
        <v>49</v>
      </c>
      <c r="K4523" t="s">
        <v>49</v>
      </c>
      <c r="L4523" t="s">
        <v>49</v>
      </c>
      <c r="M4523" t="s">
        <v>49</v>
      </c>
      <c r="N4523" t="s">
        <v>49</v>
      </c>
      <c r="O4523" t="s">
        <v>49</v>
      </c>
      <c r="P4523" t="s">
        <v>49</v>
      </c>
      <c r="Q4523">
        <v>47.135015874081596</v>
      </c>
      <c r="R4523">
        <v>56.658528801415166</v>
      </c>
      <c r="S4523">
        <v>58.400866856105402</v>
      </c>
      <c r="T4523">
        <v>63.260271120594226</v>
      </c>
      <c r="U4523">
        <v>66.983597757033522</v>
      </c>
      <c r="V4523">
        <v>69.887057521050508</v>
      </c>
      <c r="W4523">
        <v>76.950514840866077</v>
      </c>
      <c r="X4523">
        <v>89.294560065083303</v>
      </c>
      <c r="Y4523">
        <v>96.106954388920556</v>
      </c>
      <c r="Z4523">
        <v>98.421125646550166</v>
      </c>
      <c r="AA4523">
        <v>100</v>
      </c>
      <c r="AB4523">
        <v>101.20270354887286</v>
      </c>
      <c r="AC4523">
        <v>101.38184953824161</v>
      </c>
      <c r="AD4523">
        <v>103.47738287063424</v>
      </c>
      <c r="AE4523">
        <v>104.54964481646709</v>
      </c>
      <c r="AF4523">
        <v>106.87020043397142</v>
      </c>
      <c r="AG4523">
        <v>112.32175133002104</v>
      </c>
      <c r="AH4523">
        <v>116.61799774472783</v>
      </c>
      <c r="AI4523">
        <v>120.38021843895758</v>
      </c>
      <c r="AJ4523">
        <v>122.81447800363824</v>
      </c>
      <c r="AK4523">
        <v>122.59881008452199</v>
      </c>
      <c r="AL4523">
        <v>128.39313342131058</v>
      </c>
      <c r="AM4523">
        <v>141.57398565396105</v>
      </c>
    </row>
    <row r="4524" spans="1:39" customFormat="1" hidden="1" x14ac:dyDescent="0.2">
      <c r="A4524" t="s">
        <v>301</v>
      </c>
      <c r="B4524" s="1" t="s">
        <v>130</v>
      </c>
      <c r="C4524" t="s">
        <v>182</v>
      </c>
      <c r="D4524" s="1" t="s">
        <v>373</v>
      </c>
      <c r="E4524" t="s">
        <v>49</v>
      </c>
      <c r="F4524" t="s">
        <v>49</v>
      </c>
      <c r="G4524" t="s">
        <v>49</v>
      </c>
      <c r="H4524" t="s">
        <v>49</v>
      </c>
      <c r="I4524" t="s">
        <v>49</v>
      </c>
      <c r="J4524" t="s">
        <v>49</v>
      </c>
      <c r="K4524" t="s">
        <v>49</v>
      </c>
      <c r="L4524" t="s">
        <v>49</v>
      </c>
      <c r="M4524" t="s">
        <v>49</v>
      </c>
      <c r="N4524" t="s">
        <v>49</v>
      </c>
      <c r="O4524">
        <v>4.9000058463314531</v>
      </c>
      <c r="P4524">
        <v>-9.3999981243498922</v>
      </c>
      <c r="Q4524">
        <v>3.10000005928039</v>
      </c>
      <c r="R4524">
        <v>1.0998387093706725</v>
      </c>
      <c r="S4524">
        <v>1.9039367333292034</v>
      </c>
      <c r="T4524">
        <v>2.4826592287848399</v>
      </c>
      <c r="U4524">
        <v>4.4260507174510195</v>
      </c>
      <c r="V4524">
        <v>4.1806045088547563</v>
      </c>
      <c r="W4524">
        <v>8.5664180296420653</v>
      </c>
      <c r="X4524">
        <v>6.8101501252699137</v>
      </c>
      <c r="Y4524">
        <v>7.2227525921252607</v>
      </c>
      <c r="Z4524">
        <v>-5.795096994772436</v>
      </c>
      <c r="AA4524">
        <v>2.7343310823382865</v>
      </c>
      <c r="AB4524">
        <v>3.2284510206106063</v>
      </c>
      <c r="AC4524">
        <v>-2.723790771306227</v>
      </c>
      <c r="AD4524">
        <v>3.5489799124505765</v>
      </c>
      <c r="AE4524">
        <v>1.7836985810670143</v>
      </c>
      <c r="AF4524">
        <v>3.3903813971207342</v>
      </c>
      <c r="AG4524">
        <v>2.949280320975106</v>
      </c>
      <c r="AH4524">
        <v>4.7164652757203385</v>
      </c>
      <c r="AI4524">
        <v>5.0778888113380987</v>
      </c>
      <c r="AJ4524">
        <v>4.0629449916719693</v>
      </c>
      <c r="AK4524">
        <v>-15.306893757040655</v>
      </c>
      <c r="AL4524">
        <v>13.043464252155232</v>
      </c>
      <c r="AM4524">
        <v>6.0937763565758019</v>
      </c>
    </row>
    <row r="4525" spans="1:39" customFormat="1" hidden="1" x14ac:dyDescent="0.2">
      <c r="A4525" t="s">
        <v>301</v>
      </c>
      <c r="B4525" s="1" t="s">
        <v>130</v>
      </c>
      <c r="C4525" t="s">
        <v>32</v>
      </c>
      <c r="D4525" s="1" t="s">
        <v>379</v>
      </c>
      <c r="E4525" t="s">
        <v>49</v>
      </c>
      <c r="F4525" t="s">
        <v>49</v>
      </c>
      <c r="G4525" t="s">
        <v>49</v>
      </c>
      <c r="H4525" t="s">
        <v>49</v>
      </c>
      <c r="I4525" t="s">
        <v>49</v>
      </c>
      <c r="J4525" t="s">
        <v>49</v>
      </c>
      <c r="K4525" t="s">
        <v>49</v>
      </c>
      <c r="L4525" t="s">
        <v>49</v>
      </c>
      <c r="M4525" t="s">
        <v>49</v>
      </c>
      <c r="N4525">
        <v>4488.7925165948609</v>
      </c>
      <c r="O4525">
        <v>4723.1411649767033</v>
      </c>
      <c r="P4525">
        <v>4290.8948338450818</v>
      </c>
      <c r="Q4525">
        <v>4431.5983884829602</v>
      </c>
      <c r="R4525">
        <v>4462.3478050736385</v>
      </c>
      <c r="S4525">
        <v>4529.1211782591918</v>
      </c>
      <c r="T4525">
        <v>4623.0738928581977</v>
      </c>
      <c r="U4525">
        <v>4819.1455961817273</v>
      </c>
      <c r="V4525">
        <v>5013.193546137315</v>
      </c>
      <c r="W4525">
        <v>5435.8836676306355</v>
      </c>
      <c r="X4525">
        <v>5798.0622498021612</v>
      </c>
      <c r="Y4525">
        <v>6205.8183321413217</v>
      </c>
      <c r="Z4525">
        <v>5833.656803936844</v>
      </c>
      <c r="AA4525">
        <v>5982.1964746347057</v>
      </c>
      <c r="AB4525">
        <v>6168.8454886732843</v>
      </c>
      <c r="AC4525">
        <v>5995.7716348018294</v>
      </c>
      <c r="AD4525">
        <v>6202.5037894366233</v>
      </c>
      <c r="AE4525">
        <v>6307.0155986880272</v>
      </c>
      <c r="AF4525">
        <v>6517.1896138185703</v>
      </c>
      <c r="AG4525">
        <v>6707.8472593212809</v>
      </c>
      <c r="AH4525">
        <v>7023.4305126861118</v>
      </c>
      <c r="AI4525">
        <v>7381.8041728636326</v>
      </c>
      <c r="AJ4525">
        <v>7684.1803624705053</v>
      </c>
      <c r="AK4525">
        <v>6515.5337450532606</v>
      </c>
      <c r="AL4525">
        <v>7390.304645819645</v>
      </c>
      <c r="AM4525">
        <v>7879.4901316431869</v>
      </c>
    </row>
    <row r="4526" spans="1:39" customFormat="1" hidden="1" x14ac:dyDescent="0.2">
      <c r="A4526" t="s">
        <v>301</v>
      </c>
      <c r="B4526" s="1" t="s">
        <v>130</v>
      </c>
      <c r="C4526" t="s">
        <v>261</v>
      </c>
      <c r="D4526" s="1" t="s">
        <v>162</v>
      </c>
      <c r="E4526" t="s">
        <v>49</v>
      </c>
      <c r="F4526" t="s">
        <v>49</v>
      </c>
      <c r="G4526" t="s">
        <v>49</v>
      </c>
      <c r="H4526" t="s">
        <v>49</v>
      </c>
      <c r="I4526" t="s">
        <v>49</v>
      </c>
      <c r="J4526" t="s">
        <v>49</v>
      </c>
      <c r="K4526" t="s">
        <v>49</v>
      </c>
      <c r="L4526" t="s">
        <v>49</v>
      </c>
      <c r="M4526" t="s">
        <v>49</v>
      </c>
      <c r="N4526" t="s">
        <v>49</v>
      </c>
      <c r="O4526" t="s">
        <v>49</v>
      </c>
      <c r="P4526" t="s">
        <v>49</v>
      </c>
      <c r="Q4526">
        <v>6002.605959312752</v>
      </c>
      <c r="R4526">
        <v>6771.3705623601199</v>
      </c>
      <c r="S4526">
        <v>7100.324631764719</v>
      </c>
      <c r="T4526">
        <v>7341.2046479751007</v>
      </c>
      <c r="U4526">
        <v>7842.3477635026602</v>
      </c>
      <c r="V4526">
        <v>8313.6330797832015</v>
      </c>
      <c r="W4526">
        <v>10457.229813321632</v>
      </c>
      <c r="X4526">
        <v>12460.737346459879</v>
      </c>
      <c r="Y4526">
        <v>13816.562723955332</v>
      </c>
      <c r="Z4526">
        <v>13022.879051072285</v>
      </c>
      <c r="AA4526">
        <v>13635.886733988724</v>
      </c>
      <c r="AB4526">
        <v>14472.482409373139</v>
      </c>
      <c r="AC4526">
        <v>13863.883660418094</v>
      </c>
      <c r="AD4526">
        <v>14870.145795005825</v>
      </c>
      <c r="AE4526">
        <v>15371.204208528059</v>
      </c>
      <c r="AF4526">
        <v>16332.842017259896</v>
      </c>
      <c r="AG4526">
        <v>18199.307124891868</v>
      </c>
      <c r="AH4526">
        <v>19682.294154643838</v>
      </c>
      <c r="AI4526">
        <v>21513.426337694258</v>
      </c>
      <c r="AJ4526">
        <v>23792.431408183911</v>
      </c>
      <c r="AK4526">
        <v>20510.825305190749</v>
      </c>
      <c r="AL4526">
        <v>23440.480472980602</v>
      </c>
      <c r="AM4526">
        <v>26984.06889978869</v>
      </c>
    </row>
    <row r="4527" spans="1:39" customFormat="1" hidden="1" x14ac:dyDescent="0.2">
      <c r="A4527" t="s">
        <v>301</v>
      </c>
      <c r="B4527" s="1" t="s">
        <v>130</v>
      </c>
      <c r="C4527" t="s">
        <v>244</v>
      </c>
      <c r="D4527" s="1" t="s">
        <v>344</v>
      </c>
      <c r="E4527" t="s">
        <v>49</v>
      </c>
      <c r="F4527" t="s">
        <v>49</v>
      </c>
      <c r="G4527" t="s">
        <v>49</v>
      </c>
      <c r="H4527" t="s">
        <v>49</v>
      </c>
      <c r="I4527" t="s">
        <v>49</v>
      </c>
      <c r="J4527" t="s">
        <v>49</v>
      </c>
      <c r="K4527" t="s">
        <v>49</v>
      </c>
      <c r="L4527" t="s">
        <v>49</v>
      </c>
      <c r="M4527" t="s">
        <v>49</v>
      </c>
      <c r="N4527" t="s">
        <v>49</v>
      </c>
      <c r="O4527" t="s">
        <v>49</v>
      </c>
      <c r="P4527" t="s">
        <v>49</v>
      </c>
      <c r="Q4527" t="s">
        <v>49</v>
      </c>
      <c r="R4527" t="s">
        <v>49</v>
      </c>
      <c r="S4527" t="s">
        <v>49</v>
      </c>
      <c r="T4527" t="s">
        <v>49</v>
      </c>
      <c r="U4527" t="s">
        <v>49</v>
      </c>
      <c r="V4527">
        <v>62.7450981140137</v>
      </c>
      <c r="W4527">
        <v>59.512195587158203</v>
      </c>
      <c r="X4527">
        <v>46.601940155029297</v>
      </c>
      <c r="Y4527">
        <v>56.310680389404297</v>
      </c>
      <c r="Z4527">
        <v>55.980861663818402</v>
      </c>
      <c r="AA4527">
        <v>60.287082672119098</v>
      </c>
      <c r="AB4527">
        <v>57.819904327392599</v>
      </c>
      <c r="AC4527">
        <v>59.715641021728501</v>
      </c>
      <c r="AD4527">
        <v>59.715641021728501</v>
      </c>
      <c r="AE4527">
        <v>64.423080444335895</v>
      </c>
      <c r="AF4527">
        <v>60.476188659667997</v>
      </c>
      <c r="AG4527">
        <v>59.047618865966797</v>
      </c>
      <c r="AH4527">
        <v>60</v>
      </c>
      <c r="AI4527">
        <v>55.714286804199197</v>
      </c>
      <c r="AJ4527">
        <v>58.095237731933601</v>
      </c>
      <c r="AK4527">
        <v>50</v>
      </c>
      <c r="AL4527">
        <v>51.4285697937012</v>
      </c>
      <c r="AM4527">
        <v>51.415092468261697</v>
      </c>
    </row>
    <row r="4528" spans="1:39" customFormat="1" hidden="1" x14ac:dyDescent="0.2">
      <c r="A4528" t="s">
        <v>301</v>
      </c>
      <c r="B4528" s="1" t="s">
        <v>130</v>
      </c>
      <c r="C4528" t="s">
        <v>209</v>
      </c>
      <c r="D4528" s="1" t="s">
        <v>33</v>
      </c>
      <c r="E4528" t="s">
        <v>49</v>
      </c>
      <c r="F4528" t="s">
        <v>49</v>
      </c>
      <c r="G4528" t="s">
        <v>49</v>
      </c>
      <c r="H4528" t="s">
        <v>49</v>
      </c>
      <c r="I4528" t="s">
        <v>49</v>
      </c>
      <c r="J4528" t="s">
        <v>49</v>
      </c>
      <c r="K4528" t="s">
        <v>49</v>
      </c>
      <c r="L4528" t="s">
        <v>49</v>
      </c>
      <c r="M4528" t="s">
        <v>49</v>
      </c>
      <c r="N4528" t="s">
        <v>49</v>
      </c>
      <c r="O4528" t="s">
        <v>49</v>
      </c>
      <c r="P4528" t="s">
        <v>49</v>
      </c>
      <c r="Q4528" t="s">
        <v>49</v>
      </c>
      <c r="R4528" t="s">
        <v>49</v>
      </c>
      <c r="S4528" t="s">
        <v>49</v>
      </c>
      <c r="T4528" t="s">
        <v>49</v>
      </c>
      <c r="U4528" t="s">
        <v>49</v>
      </c>
      <c r="V4528" t="s">
        <v>49</v>
      </c>
      <c r="W4528" t="s">
        <v>49</v>
      </c>
      <c r="X4528" t="s">
        <v>49</v>
      </c>
      <c r="Y4528" t="s">
        <v>49</v>
      </c>
      <c r="Z4528" t="s">
        <v>49</v>
      </c>
      <c r="AA4528">
        <v>0.58517152070999101</v>
      </c>
      <c r="AB4528" t="s">
        <v>49</v>
      </c>
      <c r="AC4528" t="s">
        <v>49</v>
      </c>
      <c r="AD4528" t="s">
        <v>49</v>
      </c>
      <c r="AE4528" t="s">
        <v>49</v>
      </c>
      <c r="AF4528" t="s">
        <v>49</v>
      </c>
      <c r="AG4528" t="s">
        <v>49</v>
      </c>
      <c r="AH4528">
        <v>0.61499999999999999</v>
      </c>
      <c r="AI4528">
        <v>0.622822225093842</v>
      </c>
      <c r="AJ4528" t="s">
        <v>49</v>
      </c>
      <c r="AK4528">
        <v>0.63318181037902799</v>
      </c>
      <c r="AL4528" t="s">
        <v>49</v>
      </c>
      <c r="AM4528" t="s">
        <v>49</v>
      </c>
    </row>
    <row r="4529" spans="1:39" customFormat="1" hidden="1" x14ac:dyDescent="0.2">
      <c r="A4529" t="s">
        <v>301</v>
      </c>
      <c r="B4529" s="1" t="s">
        <v>130</v>
      </c>
      <c r="C4529" t="s">
        <v>382</v>
      </c>
      <c r="D4529" s="1" t="s">
        <v>200</v>
      </c>
      <c r="E4529" t="s">
        <v>49</v>
      </c>
      <c r="F4529" t="s">
        <v>49</v>
      </c>
      <c r="G4529" t="s">
        <v>49</v>
      </c>
      <c r="H4529" t="s">
        <v>49</v>
      </c>
      <c r="I4529" t="s">
        <v>49</v>
      </c>
      <c r="J4529" t="s">
        <v>49</v>
      </c>
      <c r="K4529" t="s">
        <v>49</v>
      </c>
      <c r="L4529" t="s">
        <v>49</v>
      </c>
      <c r="M4529" t="s">
        <v>49</v>
      </c>
      <c r="N4529" t="s">
        <v>49</v>
      </c>
      <c r="O4529" t="s">
        <v>49</v>
      </c>
      <c r="P4529" t="s">
        <v>49</v>
      </c>
      <c r="Q4529" t="s">
        <v>49</v>
      </c>
      <c r="R4529" t="s">
        <v>49</v>
      </c>
      <c r="S4529" t="s">
        <v>49</v>
      </c>
      <c r="T4529" t="s">
        <v>49</v>
      </c>
      <c r="U4529" t="s">
        <v>49</v>
      </c>
      <c r="V4529" t="s">
        <v>49</v>
      </c>
      <c r="W4529">
        <v>2.9245125812364599</v>
      </c>
      <c r="X4529">
        <v>4.3471221565611398</v>
      </c>
      <c r="Y4529">
        <v>8.7587276958879698</v>
      </c>
      <c r="Z4529">
        <v>3.46672373207794</v>
      </c>
      <c r="AA4529">
        <v>0.65494657014848001</v>
      </c>
      <c r="AB4529">
        <v>3.4501431124869302</v>
      </c>
      <c r="AC4529">
        <v>4.1452472498110904</v>
      </c>
      <c r="AD4529">
        <v>2.2058926814118101</v>
      </c>
      <c r="AE4529">
        <v>-0.71051405171021997</v>
      </c>
      <c r="AF4529">
        <v>1.5486915822248799</v>
      </c>
      <c r="AG4529">
        <v>-0.27138502338525999</v>
      </c>
      <c r="AH4529">
        <v>2.3802359905313599</v>
      </c>
      <c r="AI4529">
        <v>2.6112237826379698</v>
      </c>
      <c r="AJ4529">
        <v>0.361563704540798</v>
      </c>
      <c r="AK4529">
        <v>-0.25565569984855102</v>
      </c>
      <c r="AL4529">
        <v>2.4108019840316701</v>
      </c>
      <c r="AM4529">
        <v>13.0403036347004</v>
      </c>
    </row>
    <row r="4530" spans="1:39" customFormat="1" hidden="1" x14ac:dyDescent="0.2">
      <c r="A4530" t="s">
        <v>301</v>
      </c>
      <c r="B4530" s="1" t="s">
        <v>130</v>
      </c>
      <c r="C4530" t="s">
        <v>213</v>
      </c>
      <c r="D4530" s="1" t="s">
        <v>331</v>
      </c>
      <c r="E4530" t="s">
        <v>49</v>
      </c>
      <c r="F4530" t="s">
        <v>49</v>
      </c>
      <c r="G4530" t="s">
        <v>49</v>
      </c>
      <c r="H4530" t="s">
        <v>49</v>
      </c>
      <c r="I4530" t="s">
        <v>49</v>
      </c>
      <c r="J4530" t="s">
        <v>49</v>
      </c>
      <c r="K4530" t="s">
        <v>49</v>
      </c>
      <c r="L4530" t="s">
        <v>49</v>
      </c>
      <c r="M4530" t="s">
        <v>49</v>
      </c>
      <c r="N4530" t="s">
        <v>49</v>
      </c>
      <c r="O4530" t="s">
        <v>49</v>
      </c>
      <c r="P4530" t="s">
        <v>49</v>
      </c>
      <c r="Q4530" t="s">
        <v>49</v>
      </c>
      <c r="R4530">
        <v>20.204751713195719</v>
      </c>
      <c r="S4530">
        <v>3.0751558354030522</v>
      </c>
      <c r="T4530">
        <v>8.3207742043657902</v>
      </c>
      <c r="U4530">
        <v>5.8857266503671042</v>
      </c>
      <c r="V4530">
        <v>4.3345831834064228</v>
      </c>
      <c r="W4530">
        <v>10.106960530836488</v>
      </c>
      <c r="X4530">
        <v>16.041536888667679</v>
      </c>
      <c r="Y4530">
        <v>7.6291258043849126</v>
      </c>
      <c r="Z4530">
        <v>2.4079123850546296</v>
      </c>
      <c r="AA4530">
        <v>1.6042026984327293</v>
      </c>
      <c r="AB4530">
        <v>1.2027035488728615</v>
      </c>
      <c r="AC4530">
        <v>0.17701699963205897</v>
      </c>
      <c r="AD4530">
        <v>2.0669709044933029</v>
      </c>
      <c r="AE4530">
        <v>1.036228319741511</v>
      </c>
      <c r="AF4530">
        <v>2.2195729326273295</v>
      </c>
      <c r="AG4530">
        <v>5.1010954166009981</v>
      </c>
      <c r="AH4530">
        <v>3.8249460712944625</v>
      </c>
      <c r="AI4530">
        <v>3.226106404660726</v>
      </c>
      <c r="AJ4530">
        <v>2.0221425050121553</v>
      </c>
      <c r="AK4530">
        <v>-0.17560463767949841</v>
      </c>
      <c r="AL4530">
        <v>4.7262476143070842</v>
      </c>
      <c r="AM4530">
        <v>10.266010246356942</v>
      </c>
    </row>
    <row r="4531" spans="1:39" customFormat="1" hidden="1" x14ac:dyDescent="0.2">
      <c r="A4531" t="s">
        <v>301</v>
      </c>
      <c r="B4531" s="1" t="s">
        <v>130</v>
      </c>
      <c r="C4531" t="s">
        <v>263</v>
      </c>
      <c r="D4531" s="1" t="s">
        <v>232</v>
      </c>
      <c r="E4531" t="s">
        <v>49</v>
      </c>
      <c r="F4531" t="s">
        <v>49</v>
      </c>
      <c r="G4531" t="s">
        <v>49</v>
      </c>
      <c r="H4531" t="s">
        <v>49</v>
      </c>
      <c r="I4531" t="s">
        <v>49</v>
      </c>
      <c r="J4531" t="s">
        <v>49</v>
      </c>
      <c r="K4531" t="s">
        <v>49</v>
      </c>
      <c r="L4531" t="s">
        <v>49</v>
      </c>
      <c r="M4531" t="s">
        <v>49</v>
      </c>
      <c r="N4531" t="s">
        <v>49</v>
      </c>
      <c r="O4531" t="s">
        <v>49</v>
      </c>
      <c r="P4531" t="s">
        <v>49</v>
      </c>
      <c r="Q4531" t="s">
        <v>49</v>
      </c>
      <c r="R4531" t="s">
        <v>49</v>
      </c>
      <c r="S4531" t="s">
        <v>49</v>
      </c>
      <c r="T4531" t="s">
        <v>49</v>
      </c>
      <c r="U4531" t="s">
        <v>49</v>
      </c>
      <c r="V4531">
        <v>12.4133333333333</v>
      </c>
      <c r="W4531">
        <v>11.154166666666701</v>
      </c>
      <c r="X4531">
        <v>9.2025000000000006</v>
      </c>
      <c r="Y4531">
        <v>9.2383333333333297</v>
      </c>
      <c r="Z4531">
        <v>9.3591666666666704</v>
      </c>
      <c r="AA4531">
        <v>9.5299999999999994</v>
      </c>
      <c r="AB4531">
        <v>9.6866666666666692</v>
      </c>
      <c r="AC4531">
        <v>9.5625</v>
      </c>
      <c r="AD4531">
        <v>9.39</v>
      </c>
      <c r="AE4531">
        <v>9.4124999999999996</v>
      </c>
      <c r="AF4531">
        <v>8.93333333333333</v>
      </c>
      <c r="AG4531">
        <v>7.9716666666666702</v>
      </c>
      <c r="AH4531">
        <v>7.1966666666666699</v>
      </c>
      <c r="AI4531">
        <v>6.5291666666666703</v>
      </c>
      <c r="AJ4531">
        <v>6.1749999999999998</v>
      </c>
      <c r="AK4531">
        <v>5.9066666666666698</v>
      </c>
      <c r="AL4531">
        <v>5.7608333333333297</v>
      </c>
      <c r="AM4531">
        <v>5.6383333333333301</v>
      </c>
    </row>
    <row r="4532" spans="1:39" customFormat="1" hidden="1" x14ac:dyDescent="0.2">
      <c r="A4532" t="s">
        <v>301</v>
      </c>
      <c r="B4532" s="1" t="s">
        <v>130</v>
      </c>
      <c r="C4532" t="s">
        <v>546</v>
      </c>
      <c r="D4532" s="1" t="s">
        <v>94</v>
      </c>
      <c r="E4532" t="s">
        <v>49</v>
      </c>
      <c r="F4532" t="s">
        <v>49</v>
      </c>
      <c r="G4532" t="s">
        <v>49</v>
      </c>
      <c r="H4532" t="s">
        <v>49</v>
      </c>
      <c r="I4532" t="s">
        <v>49</v>
      </c>
      <c r="J4532" t="s">
        <v>49</v>
      </c>
      <c r="K4532" t="s">
        <v>49</v>
      </c>
      <c r="L4532" t="s">
        <v>49</v>
      </c>
      <c r="M4532" t="s">
        <v>49</v>
      </c>
      <c r="N4532" t="s">
        <v>49</v>
      </c>
      <c r="O4532" t="s">
        <v>49</v>
      </c>
      <c r="P4532">
        <v>0.938283072395239</v>
      </c>
      <c r="Q4532">
        <v>1.08270508132601</v>
      </c>
      <c r="R4532">
        <v>1.11653308564468</v>
      </c>
      <c r="S4532">
        <v>1.0575589962396501</v>
      </c>
      <c r="T4532">
        <v>0.88404792718496095</v>
      </c>
      <c r="U4532">
        <v>0.80392164774760499</v>
      </c>
      <c r="V4532">
        <v>0.80380019216141596</v>
      </c>
      <c r="W4532">
        <v>0.79643273094909595</v>
      </c>
      <c r="X4532">
        <v>0.72967239998408795</v>
      </c>
      <c r="Y4532">
        <v>0.67992268004272904</v>
      </c>
      <c r="Z4532">
        <v>0.71695770201613596</v>
      </c>
      <c r="AA4532">
        <v>0.75430899010597896</v>
      </c>
      <c r="AB4532">
        <v>0.71841389865332195</v>
      </c>
      <c r="AC4532">
        <v>0.77833812041681205</v>
      </c>
      <c r="AD4532">
        <v>0.75294512270200198</v>
      </c>
      <c r="AE4532">
        <v>0.75272819693259096</v>
      </c>
      <c r="AF4532">
        <v>0.90129642336709603</v>
      </c>
      <c r="AG4532">
        <v>0.90342143625728799</v>
      </c>
      <c r="AH4532">
        <v>0.88520550826938005</v>
      </c>
      <c r="AI4532">
        <v>0.84677266710809596</v>
      </c>
      <c r="AJ4532">
        <v>0.89321558147922597</v>
      </c>
      <c r="AK4532">
        <v>0.87747520723301198</v>
      </c>
      <c r="AL4532">
        <v>0.84537656436794495</v>
      </c>
      <c r="AM4532">
        <v>0.95091553396210804</v>
      </c>
    </row>
    <row r="4533" spans="1:39" customFormat="1" hidden="1" x14ac:dyDescent="0.2">
      <c r="A4533" t="s">
        <v>301</v>
      </c>
      <c r="B4533" s="1" t="s">
        <v>130</v>
      </c>
      <c r="C4533" t="s">
        <v>309</v>
      </c>
      <c r="D4533" s="1" t="s">
        <v>274</v>
      </c>
      <c r="E4533" t="s">
        <v>49</v>
      </c>
      <c r="F4533" t="s">
        <v>49</v>
      </c>
      <c r="G4533" t="s">
        <v>49</v>
      </c>
      <c r="H4533" t="s">
        <v>49</v>
      </c>
      <c r="I4533" t="s">
        <v>49</v>
      </c>
      <c r="J4533" t="s">
        <v>49</v>
      </c>
      <c r="K4533" t="s">
        <v>49</v>
      </c>
      <c r="L4533" t="s">
        <v>49</v>
      </c>
      <c r="M4533" t="s">
        <v>49</v>
      </c>
      <c r="N4533" t="s">
        <v>49</v>
      </c>
      <c r="O4533" t="s">
        <v>49</v>
      </c>
      <c r="P4533" t="s">
        <v>49</v>
      </c>
      <c r="Q4533" t="s">
        <v>49</v>
      </c>
      <c r="R4533" t="s">
        <v>49</v>
      </c>
      <c r="S4533" t="s">
        <v>49</v>
      </c>
      <c r="T4533" t="s">
        <v>49</v>
      </c>
      <c r="U4533" t="s">
        <v>49</v>
      </c>
      <c r="V4533" t="s">
        <v>49</v>
      </c>
      <c r="W4533">
        <v>47.826087951660199</v>
      </c>
      <c r="X4533">
        <v>47.342994689941399</v>
      </c>
      <c r="Y4533">
        <v>72.115386962890597</v>
      </c>
      <c r="Z4533">
        <v>74.407585144042997</v>
      </c>
      <c r="AA4533">
        <v>65.402847290039105</v>
      </c>
      <c r="AB4533">
        <v>63.981040954589801</v>
      </c>
      <c r="AC4533">
        <v>64.928909301757798</v>
      </c>
      <c r="AD4533">
        <v>64.454978942871094</v>
      </c>
      <c r="AE4533">
        <v>54.761905670166001</v>
      </c>
      <c r="AF4533">
        <v>52.857143402099602</v>
      </c>
      <c r="AG4533">
        <v>55.714286804199197</v>
      </c>
      <c r="AH4533">
        <v>42.857143402099602</v>
      </c>
      <c r="AI4533">
        <v>49.5283012390137</v>
      </c>
      <c r="AJ4533">
        <v>50</v>
      </c>
      <c r="AK4533">
        <v>46.226413726806598</v>
      </c>
      <c r="AL4533">
        <v>46.226413726806598</v>
      </c>
      <c r="AM4533">
        <v>44.339622497558601</v>
      </c>
    </row>
    <row r="4534" spans="1:39" customFormat="1" hidden="1" x14ac:dyDescent="0.2">
      <c r="A4534" t="s">
        <v>301</v>
      </c>
      <c r="B4534" s="1" t="s">
        <v>130</v>
      </c>
      <c r="C4534" t="s">
        <v>421</v>
      </c>
      <c r="D4534" s="1" t="s">
        <v>223</v>
      </c>
      <c r="E4534">
        <v>399879</v>
      </c>
      <c r="F4534">
        <v>400066</v>
      </c>
      <c r="G4534">
        <v>400538</v>
      </c>
      <c r="H4534">
        <v>401366</v>
      </c>
      <c r="I4534">
        <v>402825</v>
      </c>
      <c r="J4534">
        <v>404471</v>
      </c>
      <c r="K4534">
        <v>405601</v>
      </c>
      <c r="L4534">
        <v>406087</v>
      </c>
      <c r="M4534">
        <v>405991</v>
      </c>
      <c r="N4534">
        <v>405720</v>
      </c>
      <c r="O4534">
        <v>405414</v>
      </c>
      <c r="P4534">
        <v>405295</v>
      </c>
      <c r="Q4534">
        <v>405384</v>
      </c>
      <c r="R4534">
        <v>407413</v>
      </c>
      <c r="S4534">
        <v>409201</v>
      </c>
      <c r="T4534">
        <v>410718</v>
      </c>
      <c r="U4534">
        <v>410947</v>
      </c>
      <c r="V4534">
        <v>411151</v>
      </c>
      <c r="W4534">
        <v>411920</v>
      </c>
      <c r="X4534">
        <v>413380</v>
      </c>
      <c r="Y4534">
        <v>415091</v>
      </c>
      <c r="Z4534">
        <v>416969</v>
      </c>
      <c r="AA4534">
        <v>419140</v>
      </c>
      <c r="AB4534">
        <v>420845</v>
      </c>
      <c r="AC4534">
        <v>421522</v>
      </c>
      <c r="AD4534">
        <v>421582</v>
      </c>
      <c r="AE4534">
        <v>420832</v>
      </c>
      <c r="AF4534">
        <v>419291</v>
      </c>
      <c r="AG4534">
        <v>417834</v>
      </c>
      <c r="AH4534">
        <v>416305</v>
      </c>
      <c r="AI4534">
        <v>414228</v>
      </c>
      <c r="AJ4534">
        <v>411726</v>
      </c>
      <c r="AK4534">
        <v>408991</v>
      </c>
      <c r="AL4534">
        <v>405950</v>
      </c>
      <c r="AM4534">
        <v>402688</v>
      </c>
    </row>
    <row r="4535" spans="1:39" customFormat="1" hidden="1" x14ac:dyDescent="0.2">
      <c r="A4535" t="s">
        <v>301</v>
      </c>
      <c r="B4535" s="1" t="s">
        <v>130</v>
      </c>
      <c r="C4535" t="s">
        <v>120</v>
      </c>
      <c r="D4535" s="1" t="s">
        <v>488</v>
      </c>
      <c r="E4535">
        <v>-0.12027409461196099</v>
      </c>
      <c r="F4535">
        <v>-0.13871684223469899</v>
      </c>
      <c r="G4535">
        <v>-3.2812754067675698E-2</v>
      </c>
      <c r="H4535">
        <v>0.120809885832418</v>
      </c>
      <c r="I4535">
        <v>0.23214482699309499</v>
      </c>
      <c r="J4535">
        <v>0.27144006176353902</v>
      </c>
      <c r="K4535">
        <v>0.199581093444201</v>
      </c>
      <c r="L4535">
        <v>5.2816571568282497E-2</v>
      </c>
      <c r="M4535">
        <v>-0.11597143724634899</v>
      </c>
      <c r="N4535">
        <v>-0.243010697842063</v>
      </c>
      <c r="O4535">
        <v>-0.30529558326197098</v>
      </c>
      <c r="P4535">
        <v>-0.41932561576549998</v>
      </c>
      <c r="Q4535">
        <v>-2.7974018699249301E-2</v>
      </c>
      <c r="R4535">
        <v>0.40236324832229098</v>
      </c>
      <c r="S4535">
        <v>0.40075077233034101</v>
      </c>
      <c r="T4535">
        <v>0.39915116880632601</v>
      </c>
      <c r="U4535">
        <v>0.177216475615812</v>
      </c>
      <c r="V4535">
        <v>0.147929262061512</v>
      </c>
      <c r="W4535">
        <v>0.12429981279666</v>
      </c>
      <c r="X4535">
        <v>0.13811034773105299</v>
      </c>
      <c r="Y4535">
        <v>0.17747586672017901</v>
      </c>
      <c r="Z4535">
        <v>0.21452929589382799</v>
      </c>
      <c r="AA4535">
        <v>0.18323990642509599</v>
      </c>
      <c r="AB4535">
        <v>0.10504177223011001</v>
      </c>
      <c r="AC4535">
        <v>8.4147408002309396E-2</v>
      </c>
      <c r="AD4535">
        <v>9.7599636675676005E-2</v>
      </c>
      <c r="AE4535">
        <v>9.7022011332368804E-2</v>
      </c>
      <c r="AF4535">
        <v>5.6110724488572801E-2</v>
      </c>
      <c r="AG4535">
        <v>2.3142530771155901E-2</v>
      </c>
      <c r="AH4535">
        <v>1.1247907097728001E-2</v>
      </c>
      <c r="AI4535">
        <v>-2.34613531527775E-2</v>
      </c>
      <c r="AJ4535">
        <v>-3.1987012581296298E-2</v>
      </c>
      <c r="AK4535">
        <v>-0.11613936096895799</v>
      </c>
      <c r="AL4535">
        <v>-0.33776272178618499</v>
      </c>
      <c r="AM4535">
        <v>-0.49410398654001803</v>
      </c>
    </row>
    <row r="4536" spans="1:39" customFormat="1" hidden="1" x14ac:dyDescent="0.2">
      <c r="A4536" t="s">
        <v>301</v>
      </c>
      <c r="B4536" s="1" t="s">
        <v>130</v>
      </c>
      <c r="C4536" t="s">
        <v>514</v>
      </c>
      <c r="D4536" s="1" t="s">
        <v>142</v>
      </c>
      <c r="E4536">
        <v>607413</v>
      </c>
      <c r="F4536">
        <v>606571</v>
      </c>
      <c r="G4536">
        <v>606372</v>
      </c>
      <c r="H4536">
        <v>607105</v>
      </c>
      <c r="I4536">
        <v>608516</v>
      </c>
      <c r="J4536">
        <v>610170</v>
      </c>
      <c r="K4536">
        <v>611389</v>
      </c>
      <c r="L4536">
        <v>611712</v>
      </c>
      <c r="M4536">
        <v>611003</v>
      </c>
      <c r="N4536">
        <v>609520</v>
      </c>
      <c r="O4536">
        <v>607662</v>
      </c>
      <c r="P4536">
        <v>606001</v>
      </c>
      <c r="Q4536">
        <v>604950</v>
      </c>
      <c r="R4536">
        <v>607389</v>
      </c>
      <c r="S4536">
        <v>609828</v>
      </c>
      <c r="T4536">
        <v>612267</v>
      </c>
      <c r="U4536">
        <v>613353</v>
      </c>
      <c r="V4536">
        <v>614261</v>
      </c>
      <c r="W4536">
        <v>615025</v>
      </c>
      <c r="X4536">
        <v>615875</v>
      </c>
      <c r="Y4536">
        <v>616969</v>
      </c>
      <c r="Z4536">
        <v>618294</v>
      </c>
      <c r="AA4536">
        <v>619428</v>
      </c>
      <c r="AB4536">
        <v>620079</v>
      </c>
      <c r="AC4536">
        <v>620601</v>
      </c>
      <c r="AD4536">
        <v>621207</v>
      </c>
      <c r="AE4536">
        <v>621810</v>
      </c>
      <c r="AF4536">
        <v>622159</v>
      </c>
      <c r="AG4536">
        <v>622303</v>
      </c>
      <c r="AH4536">
        <v>622373</v>
      </c>
      <c r="AI4536">
        <v>622227</v>
      </c>
      <c r="AJ4536">
        <v>622028</v>
      </c>
      <c r="AK4536">
        <v>621306</v>
      </c>
      <c r="AL4536">
        <v>619211</v>
      </c>
      <c r="AM4536">
        <v>616159</v>
      </c>
    </row>
    <row r="4537" spans="1:39" customFormat="1" hidden="1" x14ac:dyDescent="0.2">
      <c r="A4537" t="s">
        <v>301</v>
      </c>
      <c r="B4537" s="1" t="s">
        <v>130</v>
      </c>
      <c r="C4537" t="s">
        <v>267</v>
      </c>
      <c r="D4537" s="1" t="s">
        <v>205</v>
      </c>
      <c r="E4537" t="s">
        <v>49</v>
      </c>
      <c r="F4537" t="s">
        <v>49</v>
      </c>
      <c r="G4537" t="s">
        <v>49</v>
      </c>
      <c r="H4537" t="s">
        <v>49</v>
      </c>
      <c r="I4537" t="s">
        <v>49</v>
      </c>
      <c r="J4537" t="s">
        <v>49</v>
      </c>
      <c r="K4537" t="s">
        <v>49</v>
      </c>
      <c r="L4537" t="s">
        <v>49</v>
      </c>
      <c r="M4537" t="s">
        <v>49</v>
      </c>
      <c r="N4537" t="s">
        <v>49</v>
      </c>
      <c r="O4537" t="s">
        <v>49</v>
      </c>
      <c r="P4537" t="s">
        <v>49</v>
      </c>
      <c r="Q4537" t="s">
        <v>49</v>
      </c>
      <c r="R4537" t="s">
        <v>49</v>
      </c>
      <c r="S4537" t="s">
        <v>49</v>
      </c>
      <c r="T4537" t="s">
        <v>49</v>
      </c>
      <c r="U4537" t="s">
        <v>49</v>
      </c>
      <c r="V4537" t="s">
        <v>49</v>
      </c>
      <c r="W4537">
        <v>9.6</v>
      </c>
      <c r="X4537">
        <v>9.6</v>
      </c>
      <c r="Y4537">
        <v>9.5</v>
      </c>
      <c r="Z4537">
        <v>7.5</v>
      </c>
      <c r="AA4537">
        <v>7.5</v>
      </c>
      <c r="AB4537">
        <v>8</v>
      </c>
      <c r="AC4537">
        <v>8.3000000000000007</v>
      </c>
      <c r="AD4537">
        <v>8.3000000000000007</v>
      </c>
      <c r="AE4537">
        <v>8.3000000000000007</v>
      </c>
      <c r="AF4537">
        <v>8.3000000000000007</v>
      </c>
      <c r="AG4537">
        <v>8.1999999999999993</v>
      </c>
      <c r="AH4537">
        <v>8.1999999999999993</v>
      </c>
      <c r="AI4537">
        <v>8.3000000000000007</v>
      </c>
      <c r="AJ4537">
        <v>8.3000000000000007</v>
      </c>
      <c r="AK4537" t="s">
        <v>49</v>
      </c>
      <c r="AL4537" t="s">
        <v>49</v>
      </c>
      <c r="AM4537" t="s">
        <v>49</v>
      </c>
    </row>
    <row r="4538" spans="1:39" customFormat="1" hidden="1" x14ac:dyDescent="0.2">
      <c r="A4538" t="s">
        <v>301</v>
      </c>
      <c r="B4538" s="1" t="s">
        <v>130</v>
      </c>
      <c r="C4538" t="s">
        <v>447</v>
      </c>
      <c r="D4538" s="1" t="s">
        <v>564</v>
      </c>
      <c r="E4538" t="s">
        <v>49</v>
      </c>
      <c r="F4538" t="s">
        <v>49</v>
      </c>
      <c r="G4538" t="s">
        <v>49</v>
      </c>
      <c r="H4538" t="s">
        <v>49</v>
      </c>
      <c r="I4538" t="s">
        <v>49</v>
      </c>
      <c r="J4538" t="s">
        <v>49</v>
      </c>
      <c r="K4538" t="s">
        <v>49</v>
      </c>
      <c r="L4538" t="s">
        <v>49</v>
      </c>
      <c r="M4538" t="s">
        <v>49</v>
      </c>
      <c r="N4538" t="s">
        <v>49</v>
      </c>
      <c r="O4538" t="s">
        <v>49</v>
      </c>
      <c r="P4538" t="s">
        <v>49</v>
      </c>
      <c r="Q4538" t="s">
        <v>49</v>
      </c>
      <c r="R4538" t="s">
        <v>49</v>
      </c>
      <c r="S4538" t="s">
        <v>49</v>
      </c>
      <c r="T4538" t="s">
        <v>49</v>
      </c>
      <c r="U4538" t="s">
        <v>49</v>
      </c>
      <c r="V4538" t="s">
        <v>49</v>
      </c>
      <c r="W4538">
        <v>7</v>
      </c>
      <c r="X4538">
        <v>7</v>
      </c>
      <c r="Y4538">
        <v>7</v>
      </c>
      <c r="Z4538">
        <v>7</v>
      </c>
      <c r="AA4538">
        <v>7</v>
      </c>
      <c r="AB4538">
        <v>7</v>
      </c>
      <c r="AC4538">
        <v>7</v>
      </c>
      <c r="AD4538">
        <v>6</v>
      </c>
      <c r="AE4538">
        <v>6</v>
      </c>
      <c r="AF4538">
        <v>6</v>
      </c>
      <c r="AG4538">
        <v>6</v>
      </c>
      <c r="AH4538">
        <v>6</v>
      </c>
      <c r="AI4538">
        <v>6</v>
      </c>
      <c r="AJ4538">
        <v>6</v>
      </c>
      <c r="AK4538" t="s">
        <v>49</v>
      </c>
      <c r="AL4538" t="s">
        <v>49</v>
      </c>
      <c r="AM4538" t="s">
        <v>49</v>
      </c>
    </row>
    <row r="4539" spans="1:39" customFormat="1" hidden="1" x14ac:dyDescent="0.2">
      <c r="A4539" t="s">
        <v>301</v>
      </c>
      <c r="B4539" s="1" t="s">
        <v>130</v>
      </c>
      <c r="C4539" t="s">
        <v>458</v>
      </c>
      <c r="D4539" s="1" t="s">
        <v>187</v>
      </c>
      <c r="E4539" t="s">
        <v>49</v>
      </c>
      <c r="F4539" t="s">
        <v>49</v>
      </c>
      <c r="G4539" t="s">
        <v>49</v>
      </c>
      <c r="H4539" t="s">
        <v>49</v>
      </c>
      <c r="I4539" t="s">
        <v>49</v>
      </c>
      <c r="J4539" t="s">
        <v>49</v>
      </c>
      <c r="K4539" t="s">
        <v>49</v>
      </c>
      <c r="L4539" t="s">
        <v>49</v>
      </c>
      <c r="M4539" t="s">
        <v>49</v>
      </c>
      <c r="N4539" t="s">
        <v>49</v>
      </c>
      <c r="O4539" t="s">
        <v>49</v>
      </c>
      <c r="P4539" t="s">
        <v>49</v>
      </c>
      <c r="Q4539" t="s">
        <v>49</v>
      </c>
      <c r="R4539">
        <v>51</v>
      </c>
      <c r="S4539">
        <v>66</v>
      </c>
      <c r="T4539">
        <v>55</v>
      </c>
      <c r="U4539">
        <v>94</v>
      </c>
      <c r="V4539">
        <v>132</v>
      </c>
      <c r="W4539">
        <v>133</v>
      </c>
      <c r="X4539">
        <v>183</v>
      </c>
      <c r="Y4539">
        <v>185.9</v>
      </c>
      <c r="Z4539">
        <v>104</v>
      </c>
      <c r="AA4539">
        <v>150</v>
      </c>
      <c r="AB4539">
        <v>136</v>
      </c>
      <c r="AC4539">
        <v>73</v>
      </c>
      <c r="AD4539">
        <v>104.7</v>
      </c>
      <c r="AE4539">
        <v>94.4</v>
      </c>
      <c r="AF4539">
        <v>111.9</v>
      </c>
      <c r="AG4539">
        <v>112.5</v>
      </c>
      <c r="AH4539">
        <v>168.9</v>
      </c>
      <c r="AI4539">
        <v>112.85599999999999</v>
      </c>
      <c r="AJ4539">
        <v>130.33000000000001</v>
      </c>
      <c r="AK4539" t="s">
        <v>49</v>
      </c>
      <c r="AL4539" t="s">
        <v>49</v>
      </c>
      <c r="AM4539" t="s">
        <v>49</v>
      </c>
    </row>
    <row r="4540" spans="1:39" customFormat="1" hidden="1" x14ac:dyDescent="0.2">
      <c r="A4540" t="s">
        <v>301</v>
      </c>
      <c r="B4540" s="1" t="s">
        <v>130</v>
      </c>
      <c r="C4540" t="s">
        <v>487</v>
      </c>
      <c r="D4540" s="1" t="s">
        <v>306</v>
      </c>
      <c r="E4540" t="s">
        <v>49</v>
      </c>
      <c r="F4540" t="s">
        <v>49</v>
      </c>
      <c r="G4540" t="s">
        <v>49</v>
      </c>
      <c r="H4540" t="s">
        <v>49</v>
      </c>
      <c r="I4540" t="s">
        <v>49</v>
      </c>
      <c r="J4540" t="s">
        <v>49</v>
      </c>
      <c r="K4540" t="s">
        <v>49</v>
      </c>
      <c r="L4540" t="s">
        <v>49</v>
      </c>
      <c r="M4540" t="s">
        <v>49</v>
      </c>
      <c r="N4540" t="s">
        <v>49</v>
      </c>
      <c r="O4540" t="s">
        <v>49</v>
      </c>
      <c r="P4540" t="s">
        <v>49</v>
      </c>
      <c r="Q4540" t="s">
        <v>49</v>
      </c>
      <c r="R4540" t="s">
        <v>49</v>
      </c>
      <c r="S4540" t="s">
        <v>49</v>
      </c>
      <c r="T4540" t="s">
        <v>49</v>
      </c>
      <c r="U4540" t="s">
        <v>49</v>
      </c>
      <c r="V4540" t="s">
        <v>49</v>
      </c>
      <c r="W4540" t="s">
        <v>49</v>
      </c>
      <c r="X4540" t="s">
        <v>49</v>
      </c>
      <c r="Y4540" t="s">
        <v>49</v>
      </c>
      <c r="Z4540" t="s">
        <v>49</v>
      </c>
      <c r="AA4540" t="s">
        <v>49</v>
      </c>
      <c r="AB4540" t="s">
        <v>49</v>
      </c>
      <c r="AC4540" t="s">
        <v>49</v>
      </c>
      <c r="AD4540" t="s">
        <v>49</v>
      </c>
      <c r="AE4540" t="s">
        <v>49</v>
      </c>
      <c r="AF4540" t="s">
        <v>49</v>
      </c>
      <c r="AG4540" t="s">
        <v>49</v>
      </c>
      <c r="AH4540" t="s">
        <v>49</v>
      </c>
      <c r="AI4540" t="s">
        <v>49</v>
      </c>
      <c r="AJ4540" t="s">
        <v>49</v>
      </c>
      <c r="AK4540" t="s">
        <v>49</v>
      </c>
      <c r="AL4540" t="s">
        <v>49</v>
      </c>
      <c r="AM4540" t="s">
        <v>49</v>
      </c>
    </row>
    <row r="4541" spans="1:39" customFormat="1" hidden="1" x14ac:dyDescent="0.2">
      <c r="A4541" t="s">
        <v>301</v>
      </c>
      <c r="B4541" s="1" t="s">
        <v>130</v>
      </c>
      <c r="C4541" t="s">
        <v>454</v>
      </c>
      <c r="D4541" s="1" t="s">
        <v>165</v>
      </c>
      <c r="E4541" t="s">
        <v>49</v>
      </c>
      <c r="F4541" t="s">
        <v>49</v>
      </c>
      <c r="G4541" t="s">
        <v>49</v>
      </c>
      <c r="H4541" t="s">
        <v>49</v>
      </c>
      <c r="I4541" t="s">
        <v>49</v>
      </c>
      <c r="J4541" t="s">
        <v>49</v>
      </c>
      <c r="K4541" t="s">
        <v>49</v>
      </c>
      <c r="L4541" t="s">
        <v>49</v>
      </c>
      <c r="M4541" t="s">
        <v>49</v>
      </c>
      <c r="N4541" t="s">
        <v>49</v>
      </c>
      <c r="O4541" t="s">
        <v>49</v>
      </c>
      <c r="P4541" t="s">
        <v>49</v>
      </c>
      <c r="Q4541" t="s">
        <v>49</v>
      </c>
      <c r="R4541" t="s">
        <v>49</v>
      </c>
      <c r="S4541" t="s">
        <v>49</v>
      </c>
      <c r="T4541" t="s">
        <v>49</v>
      </c>
      <c r="U4541" t="s">
        <v>49</v>
      </c>
      <c r="V4541">
        <v>7.7431182484579422</v>
      </c>
      <c r="W4541">
        <v>0.95108077707488414</v>
      </c>
      <c r="X4541">
        <v>-5.8936110913708131</v>
      </c>
      <c r="Y4541">
        <v>1.4951413169267447</v>
      </c>
      <c r="Z4541">
        <v>6.7878097694983497</v>
      </c>
      <c r="AA4541">
        <v>7.8006589206664021</v>
      </c>
      <c r="AB4541">
        <v>8.3831388098211495</v>
      </c>
      <c r="AC4541">
        <v>9.3688984574200376</v>
      </c>
      <c r="AD4541">
        <v>7.174729523774193</v>
      </c>
      <c r="AE4541">
        <v>8.2903645747253716</v>
      </c>
      <c r="AF4541">
        <v>6.5679793097267378</v>
      </c>
      <c r="AG4541">
        <v>2.7312476988819832</v>
      </c>
      <c r="AH4541">
        <v>3.2475052701273857</v>
      </c>
      <c r="AI4541">
        <v>3.1998303307668037</v>
      </c>
      <c r="AJ4541">
        <v>4.0705452689192629</v>
      </c>
      <c r="AK4541">
        <v>6.0929708437201962</v>
      </c>
      <c r="AL4541">
        <v>0.98789533912881455</v>
      </c>
      <c r="AM4541">
        <v>-4.1968299230963613</v>
      </c>
    </row>
    <row r="4542" spans="1:39" customFormat="1" hidden="1" x14ac:dyDescent="0.2">
      <c r="A4542" t="s">
        <v>301</v>
      </c>
      <c r="B4542" s="1" t="s">
        <v>130</v>
      </c>
      <c r="C4542" t="s">
        <v>381</v>
      </c>
      <c r="D4542" s="1" t="s">
        <v>512</v>
      </c>
      <c r="E4542" t="s">
        <v>49</v>
      </c>
      <c r="F4542" t="s">
        <v>49</v>
      </c>
      <c r="G4542" t="s">
        <v>49</v>
      </c>
      <c r="H4542" t="s">
        <v>49</v>
      </c>
      <c r="I4542" t="s">
        <v>49</v>
      </c>
      <c r="J4542" t="s">
        <v>49</v>
      </c>
      <c r="K4542" t="s">
        <v>49</v>
      </c>
      <c r="L4542" t="s">
        <v>49</v>
      </c>
      <c r="M4542" t="s">
        <v>49</v>
      </c>
      <c r="N4542" t="s">
        <v>49</v>
      </c>
      <c r="O4542" t="s">
        <v>49</v>
      </c>
      <c r="P4542" t="s">
        <v>49</v>
      </c>
      <c r="Q4542" t="s">
        <v>49</v>
      </c>
      <c r="R4542" t="s">
        <v>49</v>
      </c>
      <c r="S4542" t="s">
        <v>49</v>
      </c>
      <c r="T4542" t="s">
        <v>49</v>
      </c>
      <c r="U4542" t="s">
        <v>49</v>
      </c>
      <c r="V4542">
        <v>50.980392456054702</v>
      </c>
      <c r="W4542">
        <v>30.882352828979499</v>
      </c>
      <c r="X4542">
        <v>50.485435485839801</v>
      </c>
      <c r="Y4542">
        <v>52.912620544433601</v>
      </c>
      <c r="Z4542">
        <v>53.588516235351598</v>
      </c>
      <c r="AA4542">
        <v>53.1100463867188</v>
      </c>
      <c r="AB4542">
        <v>53.080570220947301</v>
      </c>
      <c r="AC4542">
        <v>53.554500579833999</v>
      </c>
      <c r="AD4542">
        <v>54.976303100585902</v>
      </c>
      <c r="AE4542">
        <v>57.692306518554702</v>
      </c>
      <c r="AF4542">
        <v>61.4285697937012</v>
      </c>
      <c r="AG4542">
        <v>62.857143402099602</v>
      </c>
      <c r="AH4542">
        <v>65.238098144531307</v>
      </c>
      <c r="AI4542">
        <v>65.238098144531307</v>
      </c>
      <c r="AJ4542">
        <v>64.761901855468807</v>
      </c>
      <c r="AK4542">
        <v>64.285713195800795</v>
      </c>
      <c r="AL4542">
        <v>65.714286804199205</v>
      </c>
      <c r="AM4542">
        <v>69.339622497558594</v>
      </c>
    </row>
    <row r="4543" spans="1:39" customFormat="1" hidden="1" x14ac:dyDescent="0.2">
      <c r="A4543" t="s">
        <v>301</v>
      </c>
      <c r="B4543" s="1" t="s">
        <v>130</v>
      </c>
      <c r="C4543" t="s">
        <v>410</v>
      </c>
      <c r="D4543" s="1" t="s">
        <v>81</v>
      </c>
      <c r="E4543" t="s">
        <v>49</v>
      </c>
      <c r="F4543" t="s">
        <v>49</v>
      </c>
      <c r="G4543" t="s">
        <v>49</v>
      </c>
      <c r="H4543" t="s">
        <v>49</v>
      </c>
      <c r="I4543" t="s">
        <v>49</v>
      </c>
      <c r="J4543" t="s">
        <v>49</v>
      </c>
      <c r="K4543" t="s">
        <v>49</v>
      </c>
      <c r="L4543" t="s">
        <v>49</v>
      </c>
      <c r="M4543" t="s">
        <v>49</v>
      </c>
      <c r="N4543" t="s">
        <v>49</v>
      </c>
      <c r="O4543">
        <v>26</v>
      </c>
      <c r="P4543" t="s">
        <v>49</v>
      </c>
      <c r="Q4543">
        <v>61.1940307617188</v>
      </c>
      <c r="R4543" t="s">
        <v>49</v>
      </c>
      <c r="S4543">
        <v>59.2039794921875</v>
      </c>
      <c r="T4543">
        <v>47.263683319091797</v>
      </c>
      <c r="U4543">
        <v>45.192306518554702</v>
      </c>
      <c r="V4543">
        <v>47.846889495849602</v>
      </c>
      <c r="W4543">
        <v>49.760765075683601</v>
      </c>
      <c r="X4543">
        <v>48.803829193115199</v>
      </c>
      <c r="Y4543">
        <v>52.884616851806598</v>
      </c>
      <c r="Z4543">
        <v>54.502368927002003</v>
      </c>
      <c r="AA4543">
        <v>52.606636047363303</v>
      </c>
      <c r="AB4543">
        <v>53.051643371582003</v>
      </c>
      <c r="AC4543">
        <v>53.990612030029297</v>
      </c>
      <c r="AD4543">
        <v>53.990612030029297</v>
      </c>
      <c r="AE4543">
        <v>58.1730766296387</v>
      </c>
      <c r="AF4543">
        <v>56.190475463867202</v>
      </c>
      <c r="AG4543">
        <v>50</v>
      </c>
      <c r="AH4543">
        <v>51.4285697937012</v>
      </c>
      <c r="AI4543">
        <v>54.285713195800803</v>
      </c>
      <c r="AJ4543">
        <v>52.857143402099602</v>
      </c>
      <c r="AK4543">
        <v>52.857143402099602</v>
      </c>
      <c r="AL4543">
        <v>51.4285697937012</v>
      </c>
      <c r="AM4543">
        <v>48.584907531738303</v>
      </c>
    </row>
    <row r="4544" spans="1:39" customFormat="1" hidden="1" x14ac:dyDescent="0.2">
      <c r="A4544" t="s">
        <v>301</v>
      </c>
      <c r="B4544" s="1" t="s">
        <v>130</v>
      </c>
      <c r="C4544" t="s">
        <v>330</v>
      </c>
      <c r="D4544" s="1" t="s">
        <v>266</v>
      </c>
      <c r="E4544" t="s">
        <v>49</v>
      </c>
      <c r="F4544" t="s">
        <v>49</v>
      </c>
      <c r="G4544" t="s">
        <v>49</v>
      </c>
      <c r="H4544" t="s">
        <v>49</v>
      </c>
      <c r="I4544" t="s">
        <v>49</v>
      </c>
      <c r="J4544" t="s">
        <v>49</v>
      </c>
      <c r="K4544" t="s">
        <v>49</v>
      </c>
      <c r="L4544" t="s">
        <v>49</v>
      </c>
      <c r="M4544" t="s">
        <v>49</v>
      </c>
      <c r="N4544" t="s">
        <v>49</v>
      </c>
      <c r="O4544" t="s">
        <v>49</v>
      </c>
      <c r="P4544" t="s">
        <v>49</v>
      </c>
      <c r="Q4544" t="s">
        <v>49</v>
      </c>
      <c r="R4544" t="s">
        <v>49</v>
      </c>
      <c r="S4544" t="s">
        <v>49</v>
      </c>
      <c r="T4544" t="s">
        <v>49</v>
      </c>
      <c r="U4544" t="s">
        <v>49</v>
      </c>
      <c r="V4544" t="s">
        <v>49</v>
      </c>
      <c r="W4544" t="s">
        <v>49</v>
      </c>
      <c r="X4544">
        <v>5.6</v>
      </c>
      <c r="Y4544">
        <v>3.68</v>
      </c>
      <c r="Z4544">
        <v>3.48</v>
      </c>
      <c r="AA4544">
        <v>3.36</v>
      </c>
      <c r="AB4544">
        <v>3.26</v>
      </c>
      <c r="AC4544">
        <v>2.63</v>
      </c>
      <c r="AD4544">
        <v>2.11</v>
      </c>
      <c r="AE4544">
        <v>2.0499999999999998</v>
      </c>
      <c r="AF4544">
        <v>2.0499999999999998</v>
      </c>
      <c r="AG4544">
        <v>1.78</v>
      </c>
      <c r="AH4544">
        <v>1.77</v>
      </c>
      <c r="AI4544">
        <v>1.8</v>
      </c>
      <c r="AJ4544">
        <v>1.51</v>
      </c>
      <c r="AK4544">
        <v>1.74</v>
      </c>
      <c r="AL4544" t="s">
        <v>49</v>
      </c>
      <c r="AM4544" t="s">
        <v>49</v>
      </c>
    </row>
    <row r="4545" spans="1:39" customFormat="1" hidden="1" x14ac:dyDescent="0.2">
      <c r="A4545" t="s">
        <v>301</v>
      </c>
      <c r="B4545" s="1" t="s">
        <v>130</v>
      </c>
      <c r="C4545" t="s">
        <v>19</v>
      </c>
      <c r="D4545" s="1" t="s">
        <v>127</v>
      </c>
      <c r="E4545" t="s">
        <v>49</v>
      </c>
      <c r="F4545" t="s">
        <v>49</v>
      </c>
      <c r="G4545" t="s">
        <v>49</v>
      </c>
      <c r="H4545" t="s">
        <v>49</v>
      </c>
      <c r="I4545" t="s">
        <v>49</v>
      </c>
      <c r="J4545" t="s">
        <v>49</v>
      </c>
      <c r="K4545" t="s">
        <v>49</v>
      </c>
      <c r="L4545" t="s">
        <v>49</v>
      </c>
      <c r="M4545" t="s">
        <v>49</v>
      </c>
      <c r="N4545" t="s">
        <v>49</v>
      </c>
      <c r="O4545" t="s">
        <v>49</v>
      </c>
      <c r="P4545" t="s">
        <v>49</v>
      </c>
      <c r="Q4545" t="s">
        <v>49</v>
      </c>
      <c r="R4545" t="s">
        <v>49</v>
      </c>
      <c r="S4545" t="s">
        <v>49</v>
      </c>
      <c r="T4545" t="s">
        <v>49</v>
      </c>
      <c r="U4545" t="s">
        <v>49</v>
      </c>
      <c r="V4545" t="s">
        <v>49</v>
      </c>
      <c r="W4545" t="s">
        <v>49</v>
      </c>
      <c r="X4545">
        <v>5.1100000000000003</v>
      </c>
      <c r="Y4545">
        <v>2.83</v>
      </c>
      <c r="Z4545">
        <v>2.67</v>
      </c>
      <c r="AA4545">
        <v>2.62</v>
      </c>
      <c r="AB4545">
        <v>2.57</v>
      </c>
      <c r="AC4545">
        <v>2.19</v>
      </c>
      <c r="AD4545">
        <v>1.73</v>
      </c>
      <c r="AE4545">
        <v>1.7</v>
      </c>
      <c r="AF4545">
        <v>1.74</v>
      </c>
      <c r="AG4545">
        <v>1.47</v>
      </c>
      <c r="AH4545">
        <v>1.46</v>
      </c>
      <c r="AI4545">
        <v>1.48</v>
      </c>
      <c r="AJ4545">
        <v>1.26</v>
      </c>
      <c r="AK4545">
        <v>1.47</v>
      </c>
      <c r="AL4545" t="s">
        <v>49</v>
      </c>
      <c r="AM4545" t="s">
        <v>49</v>
      </c>
    </row>
    <row r="4546" spans="1:39" customFormat="1" hidden="1" x14ac:dyDescent="0.2">
      <c r="A4546" t="s">
        <v>301</v>
      </c>
      <c r="B4546" s="1" t="s">
        <v>130</v>
      </c>
      <c r="C4546" t="s">
        <v>219</v>
      </c>
      <c r="D4546" s="1" t="s">
        <v>551</v>
      </c>
      <c r="E4546" t="s">
        <v>49</v>
      </c>
      <c r="F4546" t="s">
        <v>49</v>
      </c>
      <c r="G4546" t="s">
        <v>49</v>
      </c>
      <c r="H4546" t="s">
        <v>49</v>
      </c>
      <c r="I4546" t="s">
        <v>49</v>
      </c>
      <c r="J4546" t="s">
        <v>49</v>
      </c>
      <c r="K4546" t="s">
        <v>49</v>
      </c>
      <c r="L4546" t="s">
        <v>49</v>
      </c>
      <c r="M4546" t="s">
        <v>49</v>
      </c>
      <c r="N4546" t="s">
        <v>49</v>
      </c>
      <c r="O4546" t="s">
        <v>49</v>
      </c>
      <c r="P4546" t="s">
        <v>49</v>
      </c>
      <c r="Q4546" t="s">
        <v>49</v>
      </c>
      <c r="R4546" t="s">
        <v>49</v>
      </c>
      <c r="S4546" t="s">
        <v>49</v>
      </c>
      <c r="T4546" t="s">
        <v>49</v>
      </c>
      <c r="U4546" t="s">
        <v>49</v>
      </c>
      <c r="V4546" t="s">
        <v>49</v>
      </c>
      <c r="W4546">
        <v>89</v>
      </c>
      <c r="X4546">
        <v>89</v>
      </c>
      <c r="Y4546">
        <v>89</v>
      </c>
      <c r="Z4546">
        <v>89</v>
      </c>
      <c r="AA4546">
        <v>77</v>
      </c>
      <c r="AB4546">
        <v>42</v>
      </c>
      <c r="AC4546">
        <v>40</v>
      </c>
      <c r="AD4546">
        <v>40</v>
      </c>
      <c r="AE4546">
        <v>40</v>
      </c>
      <c r="AF4546">
        <v>29</v>
      </c>
      <c r="AG4546">
        <v>18</v>
      </c>
      <c r="AH4546">
        <v>18</v>
      </c>
      <c r="AI4546">
        <v>18</v>
      </c>
      <c r="AJ4546">
        <v>18</v>
      </c>
      <c r="AK4546" t="s">
        <v>49</v>
      </c>
      <c r="AL4546" t="s">
        <v>49</v>
      </c>
      <c r="AM4546" t="s">
        <v>49</v>
      </c>
    </row>
    <row r="4547" spans="1:39" customFormat="1" hidden="1" x14ac:dyDescent="0.2">
      <c r="A4547" t="s">
        <v>301</v>
      </c>
      <c r="B4547" s="1" t="s">
        <v>130</v>
      </c>
      <c r="C4547" t="s">
        <v>460</v>
      </c>
      <c r="D4547" s="1" t="s">
        <v>249</v>
      </c>
      <c r="E4547" t="s">
        <v>49</v>
      </c>
      <c r="F4547" t="s">
        <v>49</v>
      </c>
      <c r="G4547" t="s">
        <v>49</v>
      </c>
      <c r="H4547" t="s">
        <v>49</v>
      </c>
      <c r="I4547" t="s">
        <v>49</v>
      </c>
      <c r="J4547" t="s">
        <v>49</v>
      </c>
      <c r="K4547" t="s">
        <v>49</v>
      </c>
      <c r="L4547" t="s">
        <v>49</v>
      </c>
      <c r="M4547" t="s">
        <v>49</v>
      </c>
      <c r="N4547" t="s">
        <v>49</v>
      </c>
      <c r="O4547" t="s">
        <v>49</v>
      </c>
      <c r="P4547" t="s">
        <v>49</v>
      </c>
      <c r="Q4547" t="s">
        <v>49</v>
      </c>
      <c r="R4547" t="s">
        <v>49</v>
      </c>
      <c r="S4547" t="s">
        <v>49</v>
      </c>
      <c r="T4547" t="s">
        <v>49</v>
      </c>
      <c r="U4547" t="s">
        <v>49</v>
      </c>
      <c r="V4547" t="s">
        <v>49</v>
      </c>
      <c r="W4547" t="s">
        <v>49</v>
      </c>
      <c r="X4547" t="s">
        <v>49</v>
      </c>
      <c r="Y4547" t="s">
        <v>49</v>
      </c>
      <c r="Z4547">
        <v>13.2</v>
      </c>
      <c r="AA4547" t="s">
        <v>49</v>
      </c>
      <c r="AB4547" t="s">
        <v>49</v>
      </c>
      <c r="AC4547" t="s">
        <v>49</v>
      </c>
      <c r="AD4547">
        <v>13</v>
      </c>
      <c r="AE4547" t="s">
        <v>49</v>
      </c>
      <c r="AF4547" t="s">
        <v>49</v>
      </c>
      <c r="AG4547" t="s">
        <v>49</v>
      </c>
      <c r="AH4547" t="s">
        <v>49</v>
      </c>
      <c r="AI4547" t="s">
        <v>49</v>
      </c>
      <c r="AJ4547">
        <v>6</v>
      </c>
      <c r="AK4547" t="s">
        <v>49</v>
      </c>
      <c r="AL4547" t="s">
        <v>49</v>
      </c>
      <c r="AM4547" t="s">
        <v>49</v>
      </c>
    </row>
    <row r="4548" spans="1:39" customFormat="1" hidden="1" x14ac:dyDescent="0.2">
      <c r="A4548" t="s">
        <v>301</v>
      </c>
      <c r="B4548" s="1" t="s">
        <v>130</v>
      </c>
      <c r="C4548" t="s">
        <v>214</v>
      </c>
      <c r="D4548" s="1" t="s">
        <v>72</v>
      </c>
      <c r="E4548" t="s">
        <v>49</v>
      </c>
      <c r="F4548" t="s">
        <v>49</v>
      </c>
      <c r="G4548" t="s">
        <v>49</v>
      </c>
      <c r="H4548" t="s">
        <v>49</v>
      </c>
      <c r="I4548" t="s">
        <v>49</v>
      </c>
      <c r="J4548" t="s">
        <v>49</v>
      </c>
      <c r="K4548" t="s">
        <v>49</v>
      </c>
      <c r="L4548" t="s">
        <v>49</v>
      </c>
      <c r="M4548" t="s">
        <v>49</v>
      </c>
      <c r="N4548" t="s">
        <v>49</v>
      </c>
      <c r="O4548" t="s">
        <v>49</v>
      </c>
      <c r="P4548" t="s">
        <v>49</v>
      </c>
      <c r="Q4548" t="s">
        <v>49</v>
      </c>
      <c r="R4548" t="s">
        <v>49</v>
      </c>
      <c r="S4548" t="s">
        <v>49</v>
      </c>
      <c r="T4548" t="s">
        <v>49</v>
      </c>
      <c r="U4548" t="s">
        <v>49</v>
      </c>
      <c r="V4548" t="s">
        <v>49</v>
      </c>
      <c r="W4548">
        <v>70</v>
      </c>
      <c r="X4548">
        <v>70</v>
      </c>
      <c r="Y4548">
        <v>70</v>
      </c>
      <c r="Z4548">
        <v>70</v>
      </c>
      <c r="AA4548">
        <v>70</v>
      </c>
      <c r="AB4548">
        <v>70</v>
      </c>
      <c r="AC4548">
        <v>70</v>
      </c>
      <c r="AD4548">
        <v>69</v>
      </c>
      <c r="AE4548">
        <v>69</v>
      </c>
      <c r="AF4548">
        <v>69</v>
      </c>
      <c r="AG4548">
        <v>69</v>
      </c>
      <c r="AH4548">
        <v>69</v>
      </c>
      <c r="AI4548">
        <v>69</v>
      </c>
      <c r="AJ4548">
        <v>69</v>
      </c>
      <c r="AK4548" t="s">
        <v>49</v>
      </c>
      <c r="AL4548" t="s">
        <v>49</v>
      </c>
      <c r="AM4548" t="s">
        <v>49</v>
      </c>
    </row>
    <row r="4549" spans="1:39" customFormat="1" hidden="1" x14ac:dyDescent="0.2">
      <c r="A4549" t="s">
        <v>301</v>
      </c>
      <c r="B4549" s="1" t="s">
        <v>130</v>
      </c>
      <c r="C4549" t="s">
        <v>443</v>
      </c>
      <c r="D4549" s="1" t="s">
        <v>259</v>
      </c>
      <c r="E4549" t="s">
        <v>49</v>
      </c>
      <c r="F4549" t="s">
        <v>49</v>
      </c>
      <c r="G4549" t="s">
        <v>49</v>
      </c>
      <c r="H4549" t="s">
        <v>49</v>
      </c>
      <c r="I4549" t="s">
        <v>49</v>
      </c>
      <c r="J4549" t="s">
        <v>49</v>
      </c>
      <c r="K4549" t="s">
        <v>49</v>
      </c>
      <c r="L4549" t="s">
        <v>49</v>
      </c>
      <c r="M4549" t="s">
        <v>49</v>
      </c>
      <c r="N4549" t="s">
        <v>49</v>
      </c>
      <c r="O4549" t="s">
        <v>49</v>
      </c>
      <c r="P4549" t="s">
        <v>49</v>
      </c>
      <c r="Q4549" t="s">
        <v>49</v>
      </c>
      <c r="R4549" t="s">
        <v>49</v>
      </c>
      <c r="S4549" t="s">
        <v>49</v>
      </c>
      <c r="T4549" t="s">
        <v>49</v>
      </c>
      <c r="U4549" t="s">
        <v>49</v>
      </c>
      <c r="V4549" t="s">
        <v>49</v>
      </c>
      <c r="W4549">
        <v>26</v>
      </c>
      <c r="X4549">
        <v>26</v>
      </c>
      <c r="Y4549">
        <v>23</v>
      </c>
      <c r="Z4549">
        <v>14</v>
      </c>
      <c r="AA4549">
        <v>12</v>
      </c>
      <c r="AB4549">
        <v>12</v>
      </c>
      <c r="AC4549">
        <v>12</v>
      </c>
      <c r="AD4549">
        <v>12</v>
      </c>
      <c r="AE4549">
        <v>12</v>
      </c>
      <c r="AF4549">
        <v>12</v>
      </c>
      <c r="AG4549">
        <v>12</v>
      </c>
      <c r="AH4549">
        <v>12</v>
      </c>
      <c r="AI4549">
        <v>12</v>
      </c>
      <c r="AJ4549">
        <v>12</v>
      </c>
      <c r="AK4549" t="s">
        <v>49</v>
      </c>
      <c r="AL4549" t="s">
        <v>49</v>
      </c>
      <c r="AM4549" t="s">
        <v>49</v>
      </c>
    </row>
    <row r="4550" spans="1:39" customFormat="1" hidden="1" x14ac:dyDescent="0.2">
      <c r="A4550" t="s">
        <v>301</v>
      </c>
      <c r="B4550" s="1" t="s">
        <v>130</v>
      </c>
      <c r="C4550" t="s">
        <v>470</v>
      </c>
      <c r="D4550" s="1" t="s">
        <v>131</v>
      </c>
      <c r="E4550" t="s">
        <v>49</v>
      </c>
      <c r="F4550" t="s">
        <v>49</v>
      </c>
      <c r="G4550" t="s">
        <v>49</v>
      </c>
      <c r="H4550" t="s">
        <v>49</v>
      </c>
      <c r="I4550" t="s">
        <v>49</v>
      </c>
      <c r="J4550" t="s">
        <v>49</v>
      </c>
      <c r="K4550" t="s">
        <v>49</v>
      </c>
      <c r="L4550" t="s">
        <v>49</v>
      </c>
      <c r="M4550" t="s">
        <v>49</v>
      </c>
      <c r="N4550" t="s">
        <v>49</v>
      </c>
      <c r="O4550" t="s">
        <v>49</v>
      </c>
      <c r="P4550" t="s">
        <v>49</v>
      </c>
      <c r="Q4550" t="s">
        <v>49</v>
      </c>
      <c r="R4550" t="s">
        <v>49</v>
      </c>
      <c r="S4550" t="s">
        <v>49</v>
      </c>
      <c r="T4550" t="s">
        <v>49</v>
      </c>
      <c r="U4550" t="s">
        <v>49</v>
      </c>
      <c r="V4550" t="s">
        <v>49</v>
      </c>
      <c r="W4550" t="s">
        <v>49</v>
      </c>
      <c r="X4550" t="s">
        <v>49</v>
      </c>
      <c r="Y4550" t="s">
        <v>49</v>
      </c>
      <c r="Z4550" t="s">
        <v>49</v>
      </c>
      <c r="AA4550" t="s">
        <v>49</v>
      </c>
      <c r="AB4550" t="s">
        <v>49</v>
      </c>
      <c r="AC4550" t="s">
        <v>49</v>
      </c>
      <c r="AD4550" t="s">
        <v>49</v>
      </c>
      <c r="AE4550">
        <v>7.6060610000000004</v>
      </c>
      <c r="AF4550">
        <v>7.6060610000000004</v>
      </c>
      <c r="AG4550">
        <v>7.6060610000000004</v>
      </c>
      <c r="AH4550">
        <v>7.6060610000000004</v>
      </c>
      <c r="AI4550">
        <v>7.6060610000000004</v>
      </c>
      <c r="AJ4550">
        <v>7.6060610000000004</v>
      </c>
      <c r="AK4550" t="s">
        <v>49</v>
      </c>
      <c r="AL4550" t="s">
        <v>49</v>
      </c>
      <c r="AM4550" t="s">
        <v>49</v>
      </c>
    </row>
    <row r="4551" spans="1:39" customFormat="1" hidden="1" x14ac:dyDescent="0.2">
      <c r="A4551" t="s">
        <v>301</v>
      </c>
      <c r="B4551" s="1" t="s">
        <v>130</v>
      </c>
      <c r="C4551" t="s">
        <v>169</v>
      </c>
      <c r="D4551" s="1" t="s">
        <v>129</v>
      </c>
      <c r="E4551" t="s">
        <v>49</v>
      </c>
      <c r="F4551" t="s">
        <v>49</v>
      </c>
      <c r="G4551" t="s">
        <v>49</v>
      </c>
      <c r="H4551" t="s">
        <v>49</v>
      </c>
      <c r="I4551" t="s">
        <v>49</v>
      </c>
      <c r="J4551" t="s">
        <v>49</v>
      </c>
      <c r="K4551" t="s">
        <v>49</v>
      </c>
      <c r="L4551" t="s">
        <v>49</v>
      </c>
      <c r="M4551" t="s">
        <v>49</v>
      </c>
      <c r="N4551" t="s">
        <v>49</v>
      </c>
      <c r="O4551" t="s">
        <v>49</v>
      </c>
      <c r="P4551" t="s">
        <v>49</v>
      </c>
      <c r="Q4551" t="s">
        <v>49</v>
      </c>
      <c r="R4551" t="s">
        <v>49</v>
      </c>
      <c r="S4551" t="s">
        <v>49</v>
      </c>
      <c r="T4551" t="s">
        <v>49</v>
      </c>
      <c r="U4551" t="s">
        <v>49</v>
      </c>
      <c r="V4551" t="s">
        <v>49</v>
      </c>
      <c r="W4551" t="s">
        <v>49</v>
      </c>
      <c r="X4551" t="s">
        <v>49</v>
      </c>
      <c r="Y4551" t="s">
        <v>49</v>
      </c>
      <c r="Z4551" t="s">
        <v>49</v>
      </c>
      <c r="AA4551" t="s">
        <v>49</v>
      </c>
      <c r="AB4551" t="s">
        <v>49</v>
      </c>
      <c r="AC4551" t="s">
        <v>49</v>
      </c>
      <c r="AD4551" t="s">
        <v>49</v>
      </c>
      <c r="AE4551">
        <v>5.4090910000000001</v>
      </c>
      <c r="AF4551">
        <v>5.4090910000000001</v>
      </c>
      <c r="AG4551">
        <v>5.4090910000000001</v>
      </c>
      <c r="AH4551">
        <v>5.4090910000000001</v>
      </c>
      <c r="AI4551">
        <v>5.4090910000000001</v>
      </c>
      <c r="AJ4551">
        <v>5.4090910000000001</v>
      </c>
      <c r="AK4551" t="s">
        <v>49</v>
      </c>
      <c r="AL4551" t="s">
        <v>49</v>
      </c>
      <c r="AM4551" t="s">
        <v>49</v>
      </c>
    </row>
    <row r="4552" spans="1:39" customFormat="1" hidden="1" x14ac:dyDescent="0.2">
      <c r="A4552" t="s">
        <v>301</v>
      </c>
      <c r="B4552" s="1" t="s">
        <v>130</v>
      </c>
      <c r="C4552" t="s">
        <v>272</v>
      </c>
      <c r="D4552" s="1" t="s">
        <v>348</v>
      </c>
      <c r="E4552" t="s">
        <v>49</v>
      </c>
      <c r="F4552" t="s">
        <v>49</v>
      </c>
      <c r="G4552" t="s">
        <v>49</v>
      </c>
      <c r="H4552" t="s">
        <v>49</v>
      </c>
      <c r="I4552" t="s">
        <v>49</v>
      </c>
      <c r="J4552" t="s">
        <v>49</v>
      </c>
      <c r="K4552" t="s">
        <v>49</v>
      </c>
      <c r="L4552" t="s">
        <v>49</v>
      </c>
      <c r="M4552" t="s">
        <v>49</v>
      </c>
      <c r="N4552" t="s">
        <v>49</v>
      </c>
      <c r="O4552" t="s">
        <v>49</v>
      </c>
      <c r="P4552" t="s">
        <v>49</v>
      </c>
      <c r="Q4552" t="s">
        <v>49</v>
      </c>
      <c r="R4552" t="s">
        <v>49</v>
      </c>
      <c r="S4552" t="s">
        <v>49</v>
      </c>
      <c r="T4552" t="s">
        <v>49</v>
      </c>
      <c r="U4552" t="s">
        <v>49</v>
      </c>
      <c r="V4552" t="s">
        <v>49</v>
      </c>
      <c r="W4552" t="s">
        <v>49</v>
      </c>
      <c r="X4552" t="s">
        <v>49</v>
      </c>
      <c r="Y4552" t="s">
        <v>49</v>
      </c>
      <c r="Z4552" t="s">
        <v>49</v>
      </c>
      <c r="AA4552" t="s">
        <v>49</v>
      </c>
      <c r="AB4552" t="s">
        <v>49</v>
      </c>
      <c r="AC4552" t="s">
        <v>49</v>
      </c>
      <c r="AD4552" t="s">
        <v>49</v>
      </c>
      <c r="AE4552">
        <v>23.22222</v>
      </c>
      <c r="AF4552">
        <v>23.22222</v>
      </c>
      <c r="AG4552">
        <v>23.22222</v>
      </c>
      <c r="AH4552">
        <v>23.22222</v>
      </c>
      <c r="AI4552">
        <v>23.22222</v>
      </c>
      <c r="AJ4552">
        <v>23.22222</v>
      </c>
      <c r="AK4552" t="s">
        <v>49</v>
      </c>
      <c r="AL4552" t="s">
        <v>49</v>
      </c>
      <c r="AM4552" t="s">
        <v>49</v>
      </c>
    </row>
    <row r="4553" spans="1:39" customFormat="1" hidden="1" x14ac:dyDescent="0.2">
      <c r="A4553" t="s">
        <v>301</v>
      </c>
      <c r="B4553" s="1" t="s">
        <v>130</v>
      </c>
      <c r="C4553" t="s">
        <v>320</v>
      </c>
      <c r="D4553" s="1" t="s">
        <v>481</v>
      </c>
      <c r="E4553" t="s">
        <v>49</v>
      </c>
      <c r="F4553" t="s">
        <v>49</v>
      </c>
      <c r="G4553" t="s">
        <v>49</v>
      </c>
      <c r="H4553" t="s">
        <v>49</v>
      </c>
      <c r="I4553" t="s">
        <v>49</v>
      </c>
      <c r="J4553" t="s">
        <v>49</v>
      </c>
      <c r="K4553" t="s">
        <v>49</v>
      </c>
      <c r="L4553" t="s">
        <v>49</v>
      </c>
      <c r="M4553" t="s">
        <v>49</v>
      </c>
      <c r="N4553" t="s">
        <v>49</v>
      </c>
      <c r="O4553" t="s">
        <v>49</v>
      </c>
      <c r="P4553" t="s">
        <v>49</v>
      </c>
      <c r="Q4553" t="s">
        <v>49</v>
      </c>
      <c r="R4553" t="s">
        <v>49</v>
      </c>
      <c r="S4553" t="s">
        <v>49</v>
      </c>
      <c r="T4553" t="s">
        <v>49</v>
      </c>
      <c r="U4553" t="s">
        <v>49</v>
      </c>
      <c r="V4553" t="s">
        <v>49</v>
      </c>
      <c r="W4553" t="s">
        <v>49</v>
      </c>
      <c r="X4553" t="s">
        <v>49</v>
      </c>
      <c r="Y4553" t="s">
        <v>49</v>
      </c>
      <c r="Z4553" t="s">
        <v>49</v>
      </c>
      <c r="AA4553" t="s">
        <v>49</v>
      </c>
      <c r="AB4553" t="s">
        <v>49</v>
      </c>
      <c r="AC4553" t="s">
        <v>49</v>
      </c>
      <c r="AD4553" t="s">
        <v>49</v>
      </c>
      <c r="AE4553">
        <v>5.5</v>
      </c>
      <c r="AF4553">
        <v>5.5</v>
      </c>
      <c r="AG4553">
        <v>5.5</v>
      </c>
      <c r="AH4553">
        <v>5.5</v>
      </c>
      <c r="AI4553">
        <v>5.5</v>
      </c>
      <c r="AJ4553">
        <v>5.5</v>
      </c>
      <c r="AK4553" t="s">
        <v>49</v>
      </c>
      <c r="AL4553" t="s">
        <v>49</v>
      </c>
      <c r="AM4553" t="s">
        <v>49</v>
      </c>
    </row>
    <row r="4554" spans="1:39" customFormat="1" hidden="1" x14ac:dyDescent="0.2">
      <c r="A4554" t="s">
        <v>301</v>
      </c>
      <c r="B4554" s="1" t="s">
        <v>130</v>
      </c>
      <c r="C4554" t="s">
        <v>157</v>
      </c>
      <c r="D4554" s="1" t="s">
        <v>441</v>
      </c>
      <c r="E4554" t="s">
        <v>49</v>
      </c>
      <c r="F4554" t="s">
        <v>49</v>
      </c>
      <c r="G4554" t="s">
        <v>49</v>
      </c>
      <c r="H4554" t="s">
        <v>49</v>
      </c>
      <c r="I4554" t="s">
        <v>49</v>
      </c>
      <c r="J4554" t="s">
        <v>49</v>
      </c>
      <c r="K4554" t="s">
        <v>49</v>
      </c>
      <c r="L4554" t="s">
        <v>49</v>
      </c>
      <c r="M4554" t="s">
        <v>49</v>
      </c>
      <c r="N4554" t="s">
        <v>49</v>
      </c>
      <c r="O4554" t="s">
        <v>49</v>
      </c>
      <c r="P4554" t="s">
        <v>49</v>
      </c>
      <c r="Q4554" t="s">
        <v>49</v>
      </c>
      <c r="R4554" t="s">
        <v>49</v>
      </c>
      <c r="S4554" t="s">
        <v>49</v>
      </c>
      <c r="T4554" t="s">
        <v>49</v>
      </c>
      <c r="U4554" t="s">
        <v>49</v>
      </c>
      <c r="V4554" t="s">
        <v>49</v>
      </c>
      <c r="W4554" t="s">
        <v>49</v>
      </c>
      <c r="X4554" t="s">
        <v>49</v>
      </c>
      <c r="Y4554" t="s">
        <v>49</v>
      </c>
      <c r="Z4554">
        <v>30.9</v>
      </c>
      <c r="AA4554" t="s">
        <v>49</v>
      </c>
      <c r="AB4554" t="s">
        <v>49</v>
      </c>
      <c r="AC4554" t="s">
        <v>49</v>
      </c>
      <c r="AD4554">
        <v>35.799999999999997</v>
      </c>
      <c r="AE4554" t="s">
        <v>49</v>
      </c>
      <c r="AF4554" t="s">
        <v>49</v>
      </c>
      <c r="AG4554" t="s">
        <v>49</v>
      </c>
      <c r="AH4554" t="s">
        <v>49</v>
      </c>
      <c r="AI4554" t="s">
        <v>49</v>
      </c>
      <c r="AJ4554">
        <v>49.4</v>
      </c>
      <c r="AK4554" t="s">
        <v>49</v>
      </c>
      <c r="AL4554" t="s">
        <v>49</v>
      </c>
      <c r="AM4554" t="s">
        <v>49</v>
      </c>
    </row>
    <row r="4555" spans="1:39" customFormat="1" hidden="1" x14ac:dyDescent="0.2">
      <c r="A4555" t="s">
        <v>301</v>
      </c>
      <c r="B4555" s="1" t="s">
        <v>130</v>
      </c>
      <c r="C4555" t="s">
        <v>87</v>
      </c>
      <c r="D4555" s="1" t="s">
        <v>302</v>
      </c>
      <c r="E4555" t="s">
        <v>49</v>
      </c>
      <c r="F4555" t="s">
        <v>49</v>
      </c>
      <c r="G4555" t="s">
        <v>49</v>
      </c>
      <c r="H4555" t="s">
        <v>49</v>
      </c>
      <c r="I4555" t="s">
        <v>49</v>
      </c>
      <c r="J4555" t="s">
        <v>49</v>
      </c>
      <c r="K4555" t="s">
        <v>49</v>
      </c>
      <c r="L4555" t="s">
        <v>49</v>
      </c>
      <c r="M4555" t="s">
        <v>49</v>
      </c>
      <c r="N4555" t="s">
        <v>49</v>
      </c>
      <c r="O4555" t="s">
        <v>49</v>
      </c>
      <c r="P4555" t="s">
        <v>49</v>
      </c>
      <c r="Q4555" t="s">
        <v>49</v>
      </c>
      <c r="R4555" t="s">
        <v>49</v>
      </c>
      <c r="S4555" t="s">
        <v>49</v>
      </c>
      <c r="T4555" t="s">
        <v>49</v>
      </c>
      <c r="U4555" t="s">
        <v>49</v>
      </c>
      <c r="V4555" t="s">
        <v>49</v>
      </c>
      <c r="W4555">
        <v>372</v>
      </c>
      <c r="X4555">
        <v>372</v>
      </c>
      <c r="Y4555">
        <v>372</v>
      </c>
      <c r="Z4555">
        <v>372</v>
      </c>
      <c r="AA4555">
        <v>372</v>
      </c>
      <c r="AB4555">
        <v>372</v>
      </c>
      <c r="AC4555">
        <v>320</v>
      </c>
      <c r="AD4555">
        <v>320</v>
      </c>
      <c r="AE4555">
        <v>320</v>
      </c>
      <c r="AF4555">
        <v>314</v>
      </c>
      <c r="AG4555">
        <v>300</v>
      </c>
      <c r="AH4555">
        <v>300</v>
      </c>
      <c r="AI4555">
        <v>300</v>
      </c>
      <c r="AJ4555">
        <v>300</v>
      </c>
      <c r="AK4555" t="s">
        <v>49</v>
      </c>
      <c r="AL4555" t="s">
        <v>49</v>
      </c>
      <c r="AM4555" t="s">
        <v>49</v>
      </c>
    </row>
    <row r="4556" spans="1:39" customFormat="1" hidden="1" x14ac:dyDescent="0.2">
      <c r="A4556" t="s">
        <v>301</v>
      </c>
      <c r="B4556" s="1" t="s">
        <v>130</v>
      </c>
      <c r="C4556" t="s">
        <v>542</v>
      </c>
      <c r="D4556" s="1" t="s">
        <v>479</v>
      </c>
      <c r="E4556" t="s">
        <v>49</v>
      </c>
      <c r="F4556" t="s">
        <v>49</v>
      </c>
      <c r="G4556" t="s">
        <v>49</v>
      </c>
      <c r="H4556" t="s">
        <v>49</v>
      </c>
      <c r="I4556" t="s">
        <v>49</v>
      </c>
      <c r="J4556" t="s">
        <v>49</v>
      </c>
      <c r="K4556" t="s">
        <v>49</v>
      </c>
      <c r="L4556" t="s">
        <v>49</v>
      </c>
      <c r="M4556" t="s">
        <v>49</v>
      </c>
      <c r="N4556" t="s">
        <v>49</v>
      </c>
      <c r="O4556" t="s">
        <v>49</v>
      </c>
      <c r="P4556" t="s">
        <v>49</v>
      </c>
      <c r="Q4556">
        <v>87.925202144320295</v>
      </c>
      <c r="R4556">
        <v>100.40938607531406</v>
      </c>
      <c r="S4556">
        <v>95.229400016025252</v>
      </c>
      <c r="T4556">
        <v>77.598389010732859</v>
      </c>
      <c r="U4556">
        <v>100.10965496714243</v>
      </c>
      <c r="V4556">
        <v>104.62513925665871</v>
      </c>
      <c r="W4556">
        <v>117.99473550547121</v>
      </c>
      <c r="X4556">
        <v>128.74615860606116</v>
      </c>
      <c r="Y4556">
        <v>132.34027168217904</v>
      </c>
      <c r="Z4556">
        <v>99.425028207486861</v>
      </c>
      <c r="AA4556">
        <v>99.780326326601795</v>
      </c>
      <c r="AB4556">
        <v>106.65885399357569</v>
      </c>
      <c r="AC4556">
        <v>111.76604451328738</v>
      </c>
      <c r="AD4556">
        <v>102.77093015544176</v>
      </c>
      <c r="AE4556">
        <v>100.12761999836897</v>
      </c>
      <c r="AF4556">
        <v>102.68897735183246</v>
      </c>
      <c r="AG4556">
        <v>103.67291890267896</v>
      </c>
      <c r="AH4556">
        <v>105.55496499143658</v>
      </c>
      <c r="AI4556">
        <v>109.60929675990161</v>
      </c>
      <c r="AJ4556">
        <v>108.84458405790014</v>
      </c>
      <c r="AK4556">
        <v>87.006022239165148</v>
      </c>
      <c r="AL4556">
        <v>105.02999324334688</v>
      </c>
      <c r="AM4556">
        <v>128.65113810971334</v>
      </c>
    </row>
    <row r="4557" spans="1:39" customFormat="1" hidden="1" x14ac:dyDescent="0.2">
      <c r="A4557" t="s">
        <v>301</v>
      </c>
      <c r="B4557" s="1" t="s">
        <v>130</v>
      </c>
      <c r="C4557" t="s">
        <v>456</v>
      </c>
      <c r="D4557" s="1" t="s">
        <v>489</v>
      </c>
      <c r="E4557" t="s">
        <v>49</v>
      </c>
      <c r="F4557" t="s">
        <v>49</v>
      </c>
      <c r="G4557" t="s">
        <v>49</v>
      </c>
      <c r="H4557" t="s">
        <v>49</v>
      </c>
      <c r="I4557" t="s">
        <v>49</v>
      </c>
      <c r="J4557" t="s">
        <v>49</v>
      </c>
      <c r="K4557" t="s">
        <v>49</v>
      </c>
      <c r="L4557" t="s">
        <v>49</v>
      </c>
      <c r="M4557" t="s">
        <v>49</v>
      </c>
      <c r="N4557" t="s">
        <v>49</v>
      </c>
      <c r="O4557">
        <v>32.835819244384801</v>
      </c>
      <c r="P4557" t="s">
        <v>49</v>
      </c>
      <c r="Q4557">
        <v>32.338310241699197</v>
      </c>
      <c r="R4557" t="s">
        <v>49</v>
      </c>
      <c r="S4557">
        <v>49.253730773925803</v>
      </c>
      <c r="T4557">
        <v>51.741294860839801</v>
      </c>
      <c r="U4557">
        <v>53.365383148193402</v>
      </c>
      <c r="V4557">
        <v>55.769229888916001</v>
      </c>
      <c r="W4557">
        <v>55.288459777832003</v>
      </c>
      <c r="X4557">
        <v>55.288459777832003</v>
      </c>
      <c r="Y4557">
        <v>55.769229888916001</v>
      </c>
      <c r="Z4557">
        <v>55.924171447753899</v>
      </c>
      <c r="AA4557">
        <v>55.450237274169901</v>
      </c>
      <c r="AB4557">
        <v>55.399059295654297</v>
      </c>
      <c r="AC4557">
        <v>56.807510375976598</v>
      </c>
      <c r="AD4557">
        <v>56.338027954101598</v>
      </c>
      <c r="AE4557">
        <v>53.201969146728501</v>
      </c>
      <c r="AF4557">
        <v>50.738914489746101</v>
      </c>
      <c r="AG4557">
        <v>49.261085510253899</v>
      </c>
      <c r="AH4557">
        <v>50.738914489746101</v>
      </c>
      <c r="AI4557">
        <v>49.514564514160199</v>
      </c>
      <c r="AJ4557">
        <v>47.342994689941399</v>
      </c>
      <c r="AK4557">
        <v>47.826087951660199</v>
      </c>
      <c r="AL4557">
        <v>53.140094757080099</v>
      </c>
      <c r="AM4557">
        <v>56.521739959716797</v>
      </c>
    </row>
    <row r="4558" spans="1:39" customFormat="1" hidden="1" x14ac:dyDescent="0.2">
      <c r="A4558" t="s">
        <v>30</v>
      </c>
      <c r="B4558" s="1" t="s">
        <v>132</v>
      </c>
      <c r="C4558" t="s">
        <v>483</v>
      </c>
      <c r="D4558" s="1" t="s">
        <v>39</v>
      </c>
      <c r="E4558">
        <v>0.32935480287692948</v>
      </c>
      <c r="F4558">
        <v>0.63484853618419901</v>
      </c>
      <c r="G4558">
        <v>0.54712796075341064</v>
      </c>
      <c r="H4558">
        <v>0.98329410145212948</v>
      </c>
      <c r="I4558">
        <v>1.2532099088860362</v>
      </c>
      <c r="J4558">
        <v>1.5525468669935218</v>
      </c>
      <c r="K4558">
        <v>1.5473605424266008</v>
      </c>
      <c r="L4558">
        <v>0.85771412858707952</v>
      </c>
      <c r="M4558">
        <v>0.82803702994570016</v>
      </c>
      <c r="N4558">
        <v>2.7570900648481351</v>
      </c>
      <c r="O4558">
        <v>0.66393125906826267</v>
      </c>
      <c r="P4558">
        <v>1.7874170648887664</v>
      </c>
      <c r="Q4558">
        <v>0.99158185875985039</v>
      </c>
      <c r="R4558">
        <v>6.444129283829632</v>
      </c>
      <c r="S4558">
        <v>1.0203575781986545</v>
      </c>
      <c r="T4558">
        <v>3.9856199859832868</v>
      </c>
      <c r="U4558">
        <v>1.3511864264655695</v>
      </c>
      <c r="V4558">
        <v>2.4263547677180366</v>
      </c>
      <c r="W4558">
        <v>3.2428351003310443</v>
      </c>
      <c r="X4558">
        <v>3.2499934555541876</v>
      </c>
      <c r="Y4558">
        <v>2.4221350886001005</v>
      </c>
      <c r="Z4558">
        <v>1.9478274432673821</v>
      </c>
      <c r="AA4558">
        <v>1.2299825070533661</v>
      </c>
      <c r="AB4558">
        <v>2.2904684050145381</v>
      </c>
      <c r="AC4558">
        <v>2.6575869980002409</v>
      </c>
      <c r="AD4558">
        <v>2.9038626117950419</v>
      </c>
      <c r="AE4558">
        <v>2.9592542451046442</v>
      </c>
      <c r="AF4558">
        <v>2.9461111682329588</v>
      </c>
      <c r="AG4558">
        <v>1.930005408709911</v>
      </c>
      <c r="AH4558">
        <v>2.2609219352717016</v>
      </c>
      <c r="AI4558">
        <v>2.7833794932222844</v>
      </c>
      <c r="AJ4558">
        <v>1.3347979094852445</v>
      </c>
      <c r="AK4558">
        <v>1.1691322237384019</v>
      </c>
      <c r="AL4558">
        <v>1.58479931128087</v>
      </c>
      <c r="AM4558">
        <v>1.6230584579978686</v>
      </c>
    </row>
    <row r="4559" spans="1:39" customFormat="1" hidden="1" x14ac:dyDescent="0.2">
      <c r="A4559" t="s">
        <v>30</v>
      </c>
      <c r="B4559" s="1" t="s">
        <v>132</v>
      </c>
      <c r="C4559" t="s">
        <v>260</v>
      </c>
      <c r="D4559" s="1" t="s">
        <v>203</v>
      </c>
      <c r="E4559">
        <v>84661627.574109405</v>
      </c>
      <c r="F4559">
        <v>167056032.10114801</v>
      </c>
      <c r="G4559">
        <v>165122977.79453799</v>
      </c>
      <c r="H4559">
        <v>317462140.57232797</v>
      </c>
      <c r="I4559">
        <v>422470462.49798697</v>
      </c>
      <c r="J4559">
        <v>491466064.59982699</v>
      </c>
      <c r="K4559">
        <v>550924373.94834006</v>
      </c>
      <c r="L4559">
        <v>334768272.89020002</v>
      </c>
      <c r="M4559">
        <v>357393801.78947401</v>
      </c>
      <c r="N4559">
        <v>1079341332.0308499</v>
      </c>
      <c r="O4559">
        <v>308712164.43061501</v>
      </c>
      <c r="P4559">
        <v>826974026.93326294</v>
      </c>
      <c r="Q4559">
        <v>426553283.86063403</v>
      </c>
      <c r="R4559">
        <v>2824557251.5200601</v>
      </c>
      <c r="S4559">
        <v>480355698.04986298</v>
      </c>
      <c r="T4559">
        <v>2312829823.2508898</v>
      </c>
      <c r="U4559">
        <v>893325392.83582497</v>
      </c>
      <c r="V4559">
        <v>1670609688.9287801</v>
      </c>
      <c r="W4559">
        <v>2460787164.1843901</v>
      </c>
      <c r="X4559">
        <v>2825801376.44064</v>
      </c>
      <c r="Y4559">
        <v>2466288357.3723402</v>
      </c>
      <c r="Z4559">
        <v>1970323920.0134599</v>
      </c>
      <c r="AA4559">
        <v>1240625859.1140399</v>
      </c>
      <c r="AB4559">
        <v>2521362080.6555901</v>
      </c>
      <c r="AC4559">
        <v>2841954371.3845401</v>
      </c>
      <c r="AD4559">
        <v>3360909924.3642101</v>
      </c>
      <c r="AE4559">
        <v>3525384612.4380102</v>
      </c>
      <c r="AF4559">
        <v>3252913902.3566599</v>
      </c>
      <c r="AG4559">
        <v>2153363904.9351501</v>
      </c>
      <c r="AH4559">
        <v>2680109856.2123699</v>
      </c>
      <c r="AI4559">
        <v>3544387229.2782202</v>
      </c>
      <c r="AJ4559">
        <v>1720825003.13095</v>
      </c>
      <c r="AK4559">
        <v>1418713118.6115301</v>
      </c>
      <c r="AL4559">
        <v>2264148625.4106998</v>
      </c>
      <c r="AM4559">
        <v>2177845609.3735099</v>
      </c>
    </row>
    <row r="4560" spans="1:39" customFormat="1" hidden="1" x14ac:dyDescent="0.2">
      <c r="A4560" t="s">
        <v>30</v>
      </c>
      <c r="B4560" s="1" t="s">
        <v>132</v>
      </c>
      <c r="C4560" t="s">
        <v>31</v>
      </c>
      <c r="D4560" s="1" t="s">
        <v>339</v>
      </c>
      <c r="E4560" t="s">
        <v>49</v>
      </c>
      <c r="F4560" t="s">
        <v>49</v>
      </c>
      <c r="G4560" t="s">
        <v>49</v>
      </c>
      <c r="H4560">
        <v>44.326000000000001</v>
      </c>
      <c r="I4560">
        <v>44.37</v>
      </c>
      <c r="J4560">
        <v>44.506</v>
      </c>
      <c r="K4560">
        <v>44.326999999999998</v>
      </c>
      <c r="L4560">
        <v>44.432000000000002</v>
      </c>
      <c r="M4560">
        <v>44.295000000000002</v>
      </c>
      <c r="N4560">
        <v>44.26</v>
      </c>
      <c r="O4560">
        <v>44.215000000000003</v>
      </c>
      <c r="P4560">
        <v>44.18</v>
      </c>
      <c r="Q4560">
        <v>44.448</v>
      </c>
      <c r="R4560">
        <v>44.881999999999998</v>
      </c>
      <c r="S4560">
        <v>44.814999999999998</v>
      </c>
      <c r="T4560">
        <v>44.633000000000003</v>
      </c>
      <c r="U4560">
        <v>45.170999999999999</v>
      </c>
      <c r="V4560">
        <v>45.064999999999998</v>
      </c>
      <c r="W4560">
        <v>45.728000000000002</v>
      </c>
      <c r="X4560">
        <v>45.768999999999998</v>
      </c>
      <c r="Y4560">
        <v>45.749000000000002</v>
      </c>
      <c r="Z4560">
        <v>45.610999999999997</v>
      </c>
      <c r="AA4560">
        <v>45.1</v>
      </c>
      <c r="AB4560">
        <v>44.78</v>
      </c>
      <c r="AC4560">
        <v>44.058</v>
      </c>
      <c r="AD4560">
        <v>43.850999999999999</v>
      </c>
      <c r="AE4560">
        <v>43.398000000000003</v>
      </c>
      <c r="AF4560">
        <v>42.978999999999999</v>
      </c>
      <c r="AG4560">
        <v>42.220999999999997</v>
      </c>
      <c r="AH4560">
        <v>41.302999999999997</v>
      </c>
      <c r="AI4560">
        <v>41.256999999999998</v>
      </c>
      <c r="AJ4560">
        <v>41.241</v>
      </c>
      <c r="AK4560">
        <v>38.625999999999998</v>
      </c>
      <c r="AL4560">
        <v>40.524000000000001</v>
      </c>
      <c r="AM4560">
        <v>40.790999999999997</v>
      </c>
    </row>
    <row r="4561" spans="1:39" customFormat="1" hidden="1" x14ac:dyDescent="0.2">
      <c r="A4561" t="s">
        <v>30</v>
      </c>
      <c r="B4561" s="1" t="s">
        <v>132</v>
      </c>
      <c r="C4561" t="s">
        <v>473</v>
      </c>
      <c r="D4561" s="1" t="s">
        <v>563</v>
      </c>
      <c r="E4561" t="s">
        <v>49</v>
      </c>
      <c r="F4561" t="s">
        <v>49</v>
      </c>
      <c r="G4561">
        <v>49.59</v>
      </c>
      <c r="H4561" t="s">
        <v>49</v>
      </c>
      <c r="I4561" t="s">
        <v>49</v>
      </c>
      <c r="J4561" t="s">
        <v>49</v>
      </c>
      <c r="K4561">
        <v>49.19</v>
      </c>
      <c r="L4561">
        <v>51.96</v>
      </c>
      <c r="M4561" t="s">
        <v>49</v>
      </c>
      <c r="N4561" t="s">
        <v>49</v>
      </c>
      <c r="O4561">
        <v>48.08</v>
      </c>
      <c r="P4561">
        <v>54.38</v>
      </c>
      <c r="Q4561">
        <v>53.4</v>
      </c>
      <c r="R4561">
        <v>51.27</v>
      </c>
      <c r="S4561">
        <v>50.69</v>
      </c>
      <c r="T4561">
        <v>51.92</v>
      </c>
      <c r="U4561">
        <v>52.61</v>
      </c>
      <c r="V4561">
        <v>52.1</v>
      </c>
      <c r="W4561">
        <v>35.950000000000003</v>
      </c>
      <c r="X4561">
        <v>52.27</v>
      </c>
      <c r="Y4561">
        <v>50.59</v>
      </c>
      <c r="Z4561">
        <v>36.51</v>
      </c>
      <c r="AA4561">
        <v>49.61</v>
      </c>
      <c r="AB4561">
        <v>49.16</v>
      </c>
      <c r="AC4561">
        <v>48.41</v>
      </c>
      <c r="AD4561">
        <v>48.31</v>
      </c>
      <c r="AE4561">
        <v>48.06</v>
      </c>
      <c r="AF4561">
        <v>47.47</v>
      </c>
      <c r="AG4561">
        <v>46.55</v>
      </c>
      <c r="AH4561">
        <v>45.5</v>
      </c>
      <c r="AI4561" t="s">
        <v>49</v>
      </c>
      <c r="AJ4561" t="s">
        <v>49</v>
      </c>
      <c r="AK4561" t="s">
        <v>49</v>
      </c>
      <c r="AL4561">
        <v>45.3</v>
      </c>
      <c r="AM4561">
        <v>44.3</v>
      </c>
    </row>
    <row r="4562" spans="1:39" customFormat="1" hidden="1" x14ac:dyDescent="0.2">
      <c r="A4562" t="s">
        <v>30</v>
      </c>
      <c r="B4562" s="1" t="s">
        <v>132</v>
      </c>
      <c r="C4562" t="s">
        <v>415</v>
      </c>
      <c r="D4562" s="1" t="s">
        <v>568</v>
      </c>
      <c r="E4562" t="s">
        <v>49</v>
      </c>
      <c r="F4562" t="s">
        <v>49</v>
      </c>
      <c r="G4562" t="s">
        <v>49</v>
      </c>
      <c r="H4562" t="s">
        <v>49</v>
      </c>
      <c r="I4562">
        <v>49.2</v>
      </c>
      <c r="J4562">
        <v>56.772651672363303</v>
      </c>
      <c r="K4562">
        <v>58.608898162841797</v>
      </c>
      <c r="L4562">
        <v>56.5</v>
      </c>
      <c r="M4562">
        <v>62.274593353271499</v>
      </c>
      <c r="N4562">
        <v>64.102684020996094</v>
      </c>
      <c r="O4562">
        <v>65.926689147949205</v>
      </c>
      <c r="P4562">
        <v>67.745857238769503</v>
      </c>
      <c r="Q4562">
        <v>69.812225341796903</v>
      </c>
      <c r="R4562">
        <v>71.580368041992202</v>
      </c>
      <c r="S4562">
        <v>73.339958190917997</v>
      </c>
      <c r="T4562">
        <v>75.098007202148395</v>
      </c>
      <c r="U4562">
        <v>78.2</v>
      </c>
      <c r="V4562">
        <v>78.637519836425795</v>
      </c>
      <c r="W4562">
        <v>96.5</v>
      </c>
      <c r="X4562">
        <v>82.248855590820298</v>
      </c>
      <c r="Y4562">
        <v>84.082160949707003</v>
      </c>
      <c r="Z4562">
        <v>85.928863525390597</v>
      </c>
      <c r="AA4562">
        <v>95.725723266601605</v>
      </c>
      <c r="AB4562">
        <v>96.074783325195298</v>
      </c>
      <c r="AC4562">
        <v>96.440086364746094</v>
      </c>
      <c r="AD4562">
        <v>97.2</v>
      </c>
      <c r="AE4562">
        <v>97.278953552246094</v>
      </c>
      <c r="AF4562">
        <v>97.3</v>
      </c>
      <c r="AG4562">
        <v>97.8</v>
      </c>
      <c r="AH4562">
        <v>100</v>
      </c>
      <c r="AI4562">
        <v>98.1</v>
      </c>
      <c r="AJ4562">
        <v>99.6</v>
      </c>
      <c r="AK4562">
        <v>100</v>
      </c>
      <c r="AL4562">
        <v>100</v>
      </c>
      <c r="AM4562" t="s">
        <v>49</v>
      </c>
    </row>
    <row r="4563" spans="1:39" customFormat="1" hidden="1" x14ac:dyDescent="0.2">
      <c r="A4563" t="s">
        <v>30</v>
      </c>
      <c r="B4563" s="1" t="s">
        <v>132</v>
      </c>
      <c r="C4563" t="s">
        <v>275</v>
      </c>
      <c r="D4563" s="1" t="s">
        <v>222</v>
      </c>
      <c r="E4563">
        <v>39.904302294116277</v>
      </c>
      <c r="F4563">
        <v>42.310103006735879</v>
      </c>
      <c r="G4563">
        <v>46.150906796776809</v>
      </c>
      <c r="H4563">
        <v>47.703282435571218</v>
      </c>
      <c r="I4563">
        <v>50.901396196040302</v>
      </c>
      <c r="J4563">
        <v>53.724254971484143</v>
      </c>
      <c r="K4563">
        <v>53.176892731023685</v>
      </c>
      <c r="L4563">
        <v>55.957266948857885</v>
      </c>
      <c r="M4563">
        <v>52.840192877241208</v>
      </c>
      <c r="N4563">
        <v>61.927032906827947</v>
      </c>
      <c r="O4563">
        <v>54.840721999038465</v>
      </c>
      <c r="P4563">
        <v>59.518678354034307</v>
      </c>
      <c r="Q4563">
        <v>64.052017127125595</v>
      </c>
      <c r="R4563">
        <v>69.80252431331354</v>
      </c>
      <c r="S4563">
        <v>73.52863895973536</v>
      </c>
      <c r="T4563">
        <v>74.06519195562295</v>
      </c>
      <c r="U4563">
        <v>76.049562462402861</v>
      </c>
      <c r="V4563">
        <v>83.319181619682809</v>
      </c>
      <c r="W4563">
        <v>89.978554512580402</v>
      </c>
      <c r="X4563">
        <v>99.105584735713151</v>
      </c>
      <c r="Y4563">
        <v>101.3615839270966</v>
      </c>
      <c r="Z4563">
        <v>105.02313406873074</v>
      </c>
      <c r="AA4563">
        <v>105.04903245026505</v>
      </c>
      <c r="AB4563">
        <v>106.59696542974204</v>
      </c>
      <c r="AC4563">
        <v>107.52924005116178</v>
      </c>
      <c r="AD4563">
        <v>105.13636048274728</v>
      </c>
      <c r="AE4563">
        <v>108.46499061088576</v>
      </c>
      <c r="AF4563">
        <v>106.48534677947332</v>
      </c>
      <c r="AG4563">
        <v>109.88482281129887</v>
      </c>
      <c r="AH4563">
        <v>110.4624249173397</v>
      </c>
      <c r="AI4563">
        <v>110.49057795036299</v>
      </c>
      <c r="AJ4563">
        <v>110.54028558240687</v>
      </c>
      <c r="AK4563">
        <v>128.86963274681085</v>
      </c>
      <c r="AL4563">
        <v>121.54065542403325</v>
      </c>
      <c r="AM4563">
        <v>123.59522854949687</v>
      </c>
    </row>
    <row r="4564" spans="1:39" customFormat="1" hidden="1" x14ac:dyDescent="0.2">
      <c r="A4564" t="s">
        <v>30</v>
      </c>
      <c r="B4564" s="1" t="s">
        <v>132</v>
      </c>
      <c r="C4564" t="s">
        <v>215</v>
      </c>
      <c r="D4564" s="1" t="s">
        <v>497</v>
      </c>
      <c r="E4564" t="s">
        <v>49</v>
      </c>
      <c r="F4564" t="s">
        <v>49</v>
      </c>
      <c r="G4564">
        <v>87.196759975913949</v>
      </c>
      <c r="H4564">
        <v>62.067416275778385</v>
      </c>
      <c r="I4564">
        <v>70.937868983181161</v>
      </c>
      <c r="J4564">
        <v>74.123131561150018</v>
      </c>
      <c r="K4564">
        <v>69.82591552205875</v>
      </c>
      <c r="L4564">
        <v>68.394915278753459</v>
      </c>
      <c r="M4564" t="s">
        <v>49</v>
      </c>
      <c r="N4564">
        <v>64.462415144609437</v>
      </c>
      <c r="O4564">
        <v>55.012470827269624</v>
      </c>
      <c r="P4564">
        <v>55.44498072755043</v>
      </c>
      <c r="Q4564" t="s">
        <v>49</v>
      </c>
      <c r="R4564" t="s">
        <v>49</v>
      </c>
      <c r="S4564">
        <v>48.475078624034154</v>
      </c>
      <c r="T4564" t="s">
        <v>49</v>
      </c>
      <c r="U4564" t="s">
        <v>49</v>
      </c>
      <c r="V4564">
        <v>53.666296568775437</v>
      </c>
      <c r="W4564">
        <v>49.574610061588018</v>
      </c>
      <c r="X4564">
        <v>46.303538079342033</v>
      </c>
      <c r="Y4564">
        <v>41.285131469561946</v>
      </c>
      <c r="Z4564">
        <v>43.625743477318494</v>
      </c>
      <c r="AA4564">
        <v>47.09826567245225</v>
      </c>
      <c r="AB4564">
        <v>51.226321571533752</v>
      </c>
      <c r="AC4564" t="s">
        <v>49</v>
      </c>
      <c r="AD4564" t="s">
        <v>49</v>
      </c>
      <c r="AE4564" t="s">
        <v>49</v>
      </c>
      <c r="AF4564" t="s">
        <v>49</v>
      </c>
      <c r="AG4564" t="s">
        <v>49</v>
      </c>
      <c r="AH4564" t="s">
        <v>49</v>
      </c>
      <c r="AI4564" t="s">
        <v>49</v>
      </c>
      <c r="AJ4564" t="s">
        <v>49</v>
      </c>
      <c r="AK4564" t="s">
        <v>49</v>
      </c>
      <c r="AL4564" t="s">
        <v>49</v>
      </c>
      <c r="AM4564" t="s">
        <v>49</v>
      </c>
    </row>
    <row r="4565" spans="1:39" customFormat="1" hidden="1" x14ac:dyDescent="0.2">
      <c r="A4565" t="s">
        <v>30</v>
      </c>
      <c r="B4565" s="1" t="s">
        <v>132</v>
      </c>
      <c r="C4565" t="s">
        <v>494</v>
      </c>
      <c r="D4565" s="1" t="s">
        <v>202</v>
      </c>
      <c r="E4565" t="s">
        <v>49</v>
      </c>
      <c r="F4565" t="s">
        <v>49</v>
      </c>
      <c r="G4565">
        <v>216905000000</v>
      </c>
      <c r="H4565">
        <v>174469000000</v>
      </c>
      <c r="I4565">
        <v>204177000000</v>
      </c>
      <c r="J4565">
        <v>218192000000</v>
      </c>
      <c r="K4565">
        <v>228795000000</v>
      </c>
      <c r="L4565">
        <v>227973000000</v>
      </c>
      <c r="M4565" t="s">
        <v>49</v>
      </c>
      <c r="N4565">
        <v>240420000000</v>
      </c>
      <c r="O4565">
        <v>245676000000</v>
      </c>
      <c r="P4565">
        <v>251507000000</v>
      </c>
      <c r="Q4565" t="s">
        <v>49</v>
      </c>
      <c r="R4565" t="s">
        <v>49</v>
      </c>
      <c r="S4565">
        <v>251507000000</v>
      </c>
      <c r="T4565" t="s">
        <v>49</v>
      </c>
      <c r="U4565" t="s">
        <v>49</v>
      </c>
      <c r="V4565">
        <v>327568000000</v>
      </c>
      <c r="W4565">
        <v>330882000000</v>
      </c>
      <c r="X4565">
        <v>329823000000</v>
      </c>
      <c r="Y4565">
        <v>325806000000</v>
      </c>
      <c r="Z4565">
        <v>355556600000</v>
      </c>
      <c r="AA4565">
        <v>399864000000</v>
      </c>
      <c r="AB4565">
        <v>456190140000</v>
      </c>
      <c r="AC4565" t="s">
        <v>49</v>
      </c>
      <c r="AD4565" t="s">
        <v>49</v>
      </c>
      <c r="AE4565" t="s">
        <v>49</v>
      </c>
      <c r="AF4565" t="s">
        <v>49</v>
      </c>
      <c r="AG4565" t="s">
        <v>49</v>
      </c>
      <c r="AH4565" t="s">
        <v>49</v>
      </c>
      <c r="AI4565" t="s">
        <v>49</v>
      </c>
      <c r="AJ4565" t="s">
        <v>49</v>
      </c>
      <c r="AK4565" t="s">
        <v>49</v>
      </c>
      <c r="AL4565" t="s">
        <v>49</v>
      </c>
      <c r="AM4565" t="s">
        <v>49</v>
      </c>
    </row>
    <row r="4566" spans="1:39" customFormat="1" hidden="1" x14ac:dyDescent="0.2">
      <c r="A4566" t="s">
        <v>30</v>
      </c>
      <c r="B4566" s="1" t="s">
        <v>132</v>
      </c>
      <c r="C4566" t="s">
        <v>34</v>
      </c>
      <c r="D4566" s="1" t="s">
        <v>113</v>
      </c>
      <c r="E4566">
        <v>51.6075952696199</v>
      </c>
      <c r="F4566">
        <v>53.289987131100602</v>
      </c>
      <c r="G4566">
        <v>56.904430608907496</v>
      </c>
      <c r="H4566">
        <v>61.448912903188003</v>
      </c>
      <c r="I4566">
        <v>64.976232054478302</v>
      </c>
      <c r="J4566">
        <v>68.344024208976194</v>
      </c>
      <c r="K4566">
        <v>71.858049443866605</v>
      </c>
      <c r="L4566">
        <v>76.258335772046095</v>
      </c>
      <c r="M4566">
        <v>78.536026781799094</v>
      </c>
      <c r="N4566">
        <v>79.351386987624807</v>
      </c>
      <c r="O4566">
        <v>81.536020582581799</v>
      </c>
      <c r="P4566">
        <v>82.094365071353806</v>
      </c>
      <c r="Q4566">
        <v>83.649753290075907</v>
      </c>
      <c r="R4566">
        <v>84.168216029649898</v>
      </c>
      <c r="S4566">
        <v>86.521239232332107</v>
      </c>
      <c r="T4566">
        <v>87.531576878681406</v>
      </c>
      <c r="U4566">
        <v>88.838811991282697</v>
      </c>
      <c r="V4566">
        <v>89.711779168172299</v>
      </c>
      <c r="W4566">
        <v>92.658597303357993</v>
      </c>
      <c r="X4566">
        <v>94.550764737529803</v>
      </c>
      <c r="Y4566">
        <v>98.063177311505598</v>
      </c>
      <c r="Z4566">
        <v>99.016217047113997</v>
      </c>
      <c r="AA4566">
        <v>100</v>
      </c>
      <c r="AB4566">
        <v>100.90692490969199</v>
      </c>
      <c r="AC4566">
        <v>102.205720544155</v>
      </c>
      <c r="AD4566">
        <v>104.127857197756</v>
      </c>
      <c r="AE4566">
        <v>104.588425178695</v>
      </c>
      <c r="AF4566">
        <v>106.217815694412</v>
      </c>
      <c r="AG4566">
        <v>107.95480747060201</v>
      </c>
      <c r="AH4566">
        <v>108.76950272846101</v>
      </c>
      <c r="AI4566">
        <v>110.73161396510601</v>
      </c>
      <c r="AJ4566">
        <v>111.06755821996801</v>
      </c>
      <c r="AK4566">
        <v>111.851660373914</v>
      </c>
      <c r="AL4566">
        <v>113.41977461378799</v>
      </c>
      <c r="AM4566">
        <v>120.97017667742701</v>
      </c>
    </row>
    <row r="4567" spans="1:39" customFormat="1" hidden="1" x14ac:dyDescent="0.2">
      <c r="A4567" t="s">
        <v>30</v>
      </c>
      <c r="B4567" s="1" t="s">
        <v>132</v>
      </c>
      <c r="C4567" t="s">
        <v>358</v>
      </c>
      <c r="D4567" s="1" t="s">
        <v>7</v>
      </c>
      <c r="E4567" t="s">
        <v>49</v>
      </c>
      <c r="F4567" t="s">
        <v>49</v>
      </c>
      <c r="G4567" t="s">
        <v>49</v>
      </c>
      <c r="H4567" t="s">
        <v>49</v>
      </c>
      <c r="I4567" t="s">
        <v>49</v>
      </c>
      <c r="J4567" t="s">
        <v>49</v>
      </c>
      <c r="K4567" t="s">
        <v>49</v>
      </c>
      <c r="L4567" t="s">
        <v>49</v>
      </c>
      <c r="M4567">
        <v>53.225807189941399</v>
      </c>
      <c r="N4567" t="s">
        <v>49</v>
      </c>
      <c r="O4567">
        <v>58.288768768310497</v>
      </c>
      <c r="P4567" t="s">
        <v>49</v>
      </c>
      <c r="Q4567">
        <v>47.872341156005902</v>
      </c>
      <c r="R4567" t="s">
        <v>49</v>
      </c>
      <c r="S4567">
        <v>48.148147583007798</v>
      </c>
      <c r="T4567">
        <v>45.502647399902301</v>
      </c>
      <c r="U4567">
        <v>48.768474578857401</v>
      </c>
      <c r="V4567">
        <v>41.951217651367202</v>
      </c>
      <c r="W4567">
        <v>39.024391174316399</v>
      </c>
      <c r="X4567">
        <v>42.233009338378899</v>
      </c>
      <c r="Y4567">
        <v>40.291263580322301</v>
      </c>
      <c r="Z4567">
        <v>43.5406684875488</v>
      </c>
      <c r="AA4567">
        <v>52.380950927734403</v>
      </c>
      <c r="AB4567">
        <v>40.284358978271499</v>
      </c>
      <c r="AC4567">
        <v>37.440757751464801</v>
      </c>
      <c r="AD4567">
        <v>41.706161499023402</v>
      </c>
      <c r="AE4567">
        <v>47.115383148193402</v>
      </c>
      <c r="AF4567">
        <v>48.095237731933601</v>
      </c>
      <c r="AG4567">
        <v>50.476188659667997</v>
      </c>
      <c r="AH4567">
        <v>49.047618865966797</v>
      </c>
      <c r="AI4567">
        <v>44.761905670166001</v>
      </c>
      <c r="AJ4567">
        <v>41.4285697937012</v>
      </c>
      <c r="AK4567">
        <v>38.5714302062988</v>
      </c>
      <c r="AL4567">
        <v>38.5714302062988</v>
      </c>
      <c r="AM4567">
        <v>41.509433746337898</v>
      </c>
    </row>
    <row r="4568" spans="1:39" customFormat="1" hidden="1" x14ac:dyDescent="0.2">
      <c r="A4568" t="s">
        <v>30</v>
      </c>
      <c r="B4568" s="1" t="s">
        <v>132</v>
      </c>
      <c r="C4568" t="s">
        <v>143</v>
      </c>
      <c r="D4568" s="1" t="s">
        <v>308</v>
      </c>
      <c r="E4568" t="s">
        <v>49</v>
      </c>
      <c r="F4568" t="s">
        <v>49</v>
      </c>
      <c r="G4568" t="s">
        <v>49</v>
      </c>
      <c r="H4568" t="s">
        <v>49</v>
      </c>
      <c r="I4568" t="s">
        <v>49</v>
      </c>
      <c r="J4568" t="s">
        <v>49</v>
      </c>
      <c r="K4568" t="s">
        <v>49</v>
      </c>
      <c r="L4568" t="s">
        <v>49</v>
      </c>
      <c r="M4568" t="s">
        <v>49</v>
      </c>
      <c r="N4568" t="s">
        <v>49</v>
      </c>
      <c r="O4568" t="s">
        <v>49</v>
      </c>
      <c r="P4568" t="s">
        <v>49</v>
      </c>
      <c r="Q4568" t="s">
        <v>49</v>
      </c>
      <c r="R4568" t="s">
        <v>49</v>
      </c>
      <c r="S4568" t="s">
        <v>49</v>
      </c>
      <c r="T4568">
        <v>760.7</v>
      </c>
      <c r="U4568">
        <v>718.6</v>
      </c>
      <c r="V4568">
        <v>70</v>
      </c>
      <c r="W4568">
        <v>66.7</v>
      </c>
      <c r="X4568">
        <v>15</v>
      </c>
      <c r="Y4568">
        <v>13.1</v>
      </c>
      <c r="Z4568">
        <v>11.8</v>
      </c>
      <c r="AA4568">
        <v>11.2</v>
      </c>
      <c r="AB4568">
        <v>10.7</v>
      </c>
      <c r="AC4568">
        <v>0</v>
      </c>
      <c r="AD4568">
        <v>0</v>
      </c>
      <c r="AE4568">
        <v>0</v>
      </c>
      <c r="AF4568">
        <v>0</v>
      </c>
      <c r="AG4568">
        <v>0</v>
      </c>
      <c r="AH4568">
        <v>0</v>
      </c>
      <c r="AI4568">
        <v>0</v>
      </c>
      <c r="AJ4568">
        <v>0</v>
      </c>
      <c r="AK4568" t="s">
        <v>49</v>
      </c>
      <c r="AL4568" t="s">
        <v>49</v>
      </c>
      <c r="AM4568" t="s">
        <v>49</v>
      </c>
    </row>
    <row r="4569" spans="1:39" customFormat="1" hidden="1" x14ac:dyDescent="0.2">
      <c r="A4569" t="s">
        <v>30</v>
      </c>
      <c r="B4569" s="1" t="s">
        <v>132</v>
      </c>
      <c r="C4569" t="s">
        <v>186</v>
      </c>
      <c r="D4569" s="1" t="s">
        <v>144</v>
      </c>
      <c r="E4569" t="s">
        <v>49</v>
      </c>
      <c r="F4569" t="s">
        <v>49</v>
      </c>
      <c r="G4569" t="s">
        <v>49</v>
      </c>
      <c r="H4569" t="s">
        <v>49</v>
      </c>
      <c r="I4569" t="s">
        <v>49</v>
      </c>
      <c r="J4569" t="s">
        <v>49</v>
      </c>
      <c r="K4569" t="s">
        <v>49</v>
      </c>
      <c r="L4569" t="s">
        <v>49</v>
      </c>
      <c r="M4569">
        <v>-0.106926992535591</v>
      </c>
      <c r="N4569" t="s">
        <v>49</v>
      </c>
      <c r="O4569">
        <v>0.103345759212971</v>
      </c>
      <c r="P4569" t="s">
        <v>49</v>
      </c>
      <c r="Q4569">
        <v>-0.23357343673706099</v>
      </c>
      <c r="R4569" t="s">
        <v>49</v>
      </c>
      <c r="S4569">
        <v>-0.24005930125713301</v>
      </c>
      <c r="T4569">
        <v>-0.31997019052505499</v>
      </c>
      <c r="U4569">
        <v>-0.243782788515091</v>
      </c>
      <c r="V4569">
        <v>-0.42505949735641502</v>
      </c>
      <c r="W4569">
        <v>-0.47610646486282299</v>
      </c>
      <c r="X4569">
        <v>-0.386843711137772</v>
      </c>
      <c r="Y4569">
        <v>-0.43366572260856601</v>
      </c>
      <c r="Z4569">
        <v>-0.36796614527702298</v>
      </c>
      <c r="AA4569">
        <v>-0.231423750519753</v>
      </c>
      <c r="AB4569">
        <v>-0.45225122570991499</v>
      </c>
      <c r="AC4569">
        <v>-0.49313035607338002</v>
      </c>
      <c r="AD4569">
        <v>-0.42309808731079102</v>
      </c>
      <c r="AE4569">
        <v>-0.30504280328750599</v>
      </c>
      <c r="AF4569">
        <v>-0.28648763895034801</v>
      </c>
      <c r="AG4569">
        <v>-0.19037578999996199</v>
      </c>
      <c r="AH4569">
        <v>-0.19921486079692799</v>
      </c>
      <c r="AI4569">
        <v>-0.28957784175872803</v>
      </c>
      <c r="AJ4569">
        <v>-0.33564442396163902</v>
      </c>
      <c r="AK4569">
        <v>-0.41252633929252602</v>
      </c>
      <c r="AL4569">
        <v>-0.42096254229545599</v>
      </c>
      <c r="AM4569">
        <v>-0.35744288563728299</v>
      </c>
    </row>
    <row r="4570" spans="1:39" customFormat="1" hidden="1" x14ac:dyDescent="0.2">
      <c r="A4570" t="s">
        <v>30</v>
      </c>
      <c r="B4570" s="1" t="s">
        <v>132</v>
      </c>
      <c r="C4570" t="s">
        <v>418</v>
      </c>
      <c r="D4570" s="1" t="s">
        <v>461</v>
      </c>
      <c r="E4570" t="s">
        <v>49</v>
      </c>
      <c r="F4570" t="s">
        <v>49</v>
      </c>
      <c r="G4570" t="s">
        <v>49</v>
      </c>
      <c r="H4570" t="s">
        <v>49</v>
      </c>
      <c r="I4570" t="s">
        <v>49</v>
      </c>
      <c r="J4570" t="s">
        <v>49</v>
      </c>
      <c r="K4570" t="s">
        <v>49</v>
      </c>
      <c r="L4570" t="s">
        <v>49</v>
      </c>
      <c r="M4570" t="s">
        <v>49</v>
      </c>
      <c r="N4570" t="s">
        <v>49</v>
      </c>
      <c r="O4570" t="s">
        <v>49</v>
      </c>
      <c r="P4570" t="s">
        <v>49</v>
      </c>
      <c r="Q4570" t="s">
        <v>49</v>
      </c>
      <c r="R4570" t="s">
        <v>49</v>
      </c>
      <c r="S4570" t="s">
        <v>49</v>
      </c>
      <c r="T4570" t="s">
        <v>49</v>
      </c>
      <c r="U4570" t="s">
        <v>49</v>
      </c>
      <c r="V4570" t="s">
        <v>49</v>
      </c>
      <c r="W4570" t="s">
        <v>49</v>
      </c>
      <c r="X4570" t="s">
        <v>49</v>
      </c>
      <c r="Y4570" t="s">
        <v>49</v>
      </c>
      <c r="Z4570" t="s">
        <v>49</v>
      </c>
      <c r="AA4570" t="s">
        <v>49</v>
      </c>
      <c r="AB4570" t="s">
        <v>49</v>
      </c>
      <c r="AC4570" t="s">
        <v>49</v>
      </c>
      <c r="AD4570" t="s">
        <v>49</v>
      </c>
      <c r="AE4570" t="s">
        <v>49</v>
      </c>
      <c r="AF4570" t="s">
        <v>49</v>
      </c>
      <c r="AG4570" t="s">
        <v>49</v>
      </c>
      <c r="AH4570" t="s">
        <v>49</v>
      </c>
      <c r="AI4570" t="s">
        <v>49</v>
      </c>
      <c r="AJ4570" t="s">
        <v>49</v>
      </c>
      <c r="AK4570" t="s">
        <v>49</v>
      </c>
      <c r="AL4570" t="s">
        <v>49</v>
      </c>
      <c r="AM4570" t="s">
        <v>49</v>
      </c>
    </row>
    <row r="4571" spans="1:39" customFormat="1" hidden="1" x14ac:dyDescent="0.2">
      <c r="A4571" t="s">
        <v>30</v>
      </c>
      <c r="B4571" s="1" t="s">
        <v>132</v>
      </c>
      <c r="C4571" t="s">
        <v>507</v>
      </c>
      <c r="D4571" s="1" t="s">
        <v>216</v>
      </c>
      <c r="E4571" t="s">
        <v>49</v>
      </c>
      <c r="F4571" t="s">
        <v>49</v>
      </c>
      <c r="G4571" t="s">
        <v>49</v>
      </c>
      <c r="H4571" t="s">
        <v>49</v>
      </c>
      <c r="I4571" t="s">
        <v>49</v>
      </c>
      <c r="J4571" t="s">
        <v>49</v>
      </c>
      <c r="K4571" t="s">
        <v>49</v>
      </c>
      <c r="L4571" t="s">
        <v>49</v>
      </c>
      <c r="M4571" t="s">
        <v>49</v>
      </c>
      <c r="N4571" t="s">
        <v>49</v>
      </c>
      <c r="O4571" t="s">
        <v>49</v>
      </c>
      <c r="P4571" t="s">
        <v>49</v>
      </c>
      <c r="Q4571" t="s">
        <v>49</v>
      </c>
      <c r="R4571" t="s">
        <v>49</v>
      </c>
      <c r="S4571" t="s">
        <v>49</v>
      </c>
      <c r="T4571" t="s">
        <v>49</v>
      </c>
      <c r="U4571" t="s">
        <v>49</v>
      </c>
      <c r="V4571" t="s">
        <v>49</v>
      </c>
      <c r="W4571" t="s">
        <v>49</v>
      </c>
      <c r="X4571" t="s">
        <v>49</v>
      </c>
      <c r="Y4571" t="s">
        <v>49</v>
      </c>
      <c r="Z4571" t="s">
        <v>49</v>
      </c>
      <c r="AA4571" t="s">
        <v>49</v>
      </c>
      <c r="AB4571" t="s">
        <v>49</v>
      </c>
      <c r="AC4571" t="s">
        <v>49</v>
      </c>
      <c r="AD4571" t="s">
        <v>49</v>
      </c>
      <c r="AE4571" t="s">
        <v>49</v>
      </c>
      <c r="AF4571" t="s">
        <v>49</v>
      </c>
      <c r="AG4571" t="s">
        <v>49</v>
      </c>
      <c r="AH4571" t="s">
        <v>49</v>
      </c>
      <c r="AI4571" t="s">
        <v>49</v>
      </c>
      <c r="AJ4571" t="s">
        <v>49</v>
      </c>
      <c r="AK4571" t="s">
        <v>49</v>
      </c>
      <c r="AL4571" t="s">
        <v>49</v>
      </c>
      <c r="AM4571" t="s">
        <v>49</v>
      </c>
    </row>
    <row r="4572" spans="1:39" customFormat="1" hidden="1" x14ac:dyDescent="0.2">
      <c r="A4572" t="s">
        <v>30</v>
      </c>
      <c r="B4572" s="1" t="s">
        <v>132</v>
      </c>
      <c r="C4572" t="s">
        <v>118</v>
      </c>
      <c r="D4572" s="1" t="s">
        <v>580</v>
      </c>
      <c r="E4572" t="s">
        <v>49</v>
      </c>
      <c r="F4572" t="s">
        <v>49</v>
      </c>
      <c r="G4572" t="s">
        <v>49</v>
      </c>
      <c r="H4572" t="s">
        <v>49</v>
      </c>
      <c r="I4572" t="s">
        <v>49</v>
      </c>
      <c r="J4572" t="s">
        <v>49</v>
      </c>
      <c r="K4572" t="s">
        <v>49</v>
      </c>
      <c r="L4572" t="s">
        <v>49</v>
      </c>
      <c r="M4572" t="s">
        <v>49</v>
      </c>
      <c r="N4572" t="s">
        <v>49</v>
      </c>
      <c r="O4572" t="s">
        <v>49</v>
      </c>
      <c r="P4572" t="s">
        <v>49</v>
      </c>
      <c r="Q4572" t="s">
        <v>49</v>
      </c>
      <c r="R4572" t="s">
        <v>49</v>
      </c>
      <c r="S4572" t="s">
        <v>49</v>
      </c>
      <c r="T4572" t="s">
        <v>49</v>
      </c>
      <c r="U4572" t="s">
        <v>49</v>
      </c>
      <c r="V4572" t="s">
        <v>49</v>
      </c>
      <c r="W4572" t="s">
        <v>49</v>
      </c>
      <c r="X4572" t="s">
        <v>49</v>
      </c>
      <c r="Y4572" t="s">
        <v>49</v>
      </c>
      <c r="Z4572" t="s">
        <v>49</v>
      </c>
      <c r="AA4572" t="s">
        <v>49</v>
      </c>
      <c r="AB4572" t="s">
        <v>49</v>
      </c>
      <c r="AC4572" t="s">
        <v>49</v>
      </c>
      <c r="AD4572" t="s">
        <v>49</v>
      </c>
      <c r="AE4572" t="s">
        <v>49</v>
      </c>
      <c r="AF4572" t="s">
        <v>49</v>
      </c>
      <c r="AG4572" t="s">
        <v>49</v>
      </c>
      <c r="AH4572" t="s">
        <v>49</v>
      </c>
      <c r="AI4572" t="s">
        <v>49</v>
      </c>
      <c r="AJ4572" t="s">
        <v>49</v>
      </c>
      <c r="AK4572" t="s">
        <v>49</v>
      </c>
      <c r="AL4572" t="s">
        <v>49</v>
      </c>
      <c r="AM4572" t="s">
        <v>49</v>
      </c>
    </row>
    <row r="4573" spans="1:39" customFormat="1" hidden="1" x14ac:dyDescent="0.2">
      <c r="A4573" t="s">
        <v>30</v>
      </c>
      <c r="B4573" s="1" t="s">
        <v>132</v>
      </c>
      <c r="C4573" t="s">
        <v>508</v>
      </c>
      <c r="D4573" s="1" t="s">
        <v>500</v>
      </c>
      <c r="E4573" t="s">
        <v>49</v>
      </c>
      <c r="F4573" t="s">
        <v>49</v>
      </c>
      <c r="G4573" t="s">
        <v>49</v>
      </c>
      <c r="H4573" t="s">
        <v>49</v>
      </c>
      <c r="I4573" t="s">
        <v>49</v>
      </c>
      <c r="J4573" t="s">
        <v>49</v>
      </c>
      <c r="K4573" t="s">
        <v>49</v>
      </c>
      <c r="L4573" t="s">
        <v>49</v>
      </c>
      <c r="M4573" t="s">
        <v>49</v>
      </c>
      <c r="N4573" t="s">
        <v>49</v>
      </c>
      <c r="O4573" t="s">
        <v>49</v>
      </c>
      <c r="P4573" t="s">
        <v>49</v>
      </c>
      <c r="Q4573" t="s">
        <v>49</v>
      </c>
      <c r="R4573" t="s">
        <v>49</v>
      </c>
      <c r="S4573" t="s">
        <v>49</v>
      </c>
      <c r="T4573" t="s">
        <v>49</v>
      </c>
      <c r="U4573" t="s">
        <v>49</v>
      </c>
      <c r="V4573" t="s">
        <v>49</v>
      </c>
      <c r="W4573" t="s">
        <v>49</v>
      </c>
      <c r="X4573" t="s">
        <v>49</v>
      </c>
      <c r="Y4573" t="s">
        <v>49</v>
      </c>
      <c r="Z4573" t="s">
        <v>49</v>
      </c>
      <c r="AA4573" t="s">
        <v>49</v>
      </c>
      <c r="AB4573" t="s">
        <v>49</v>
      </c>
      <c r="AC4573" t="s">
        <v>49</v>
      </c>
      <c r="AD4573" t="s">
        <v>49</v>
      </c>
      <c r="AE4573" t="s">
        <v>49</v>
      </c>
      <c r="AF4573" t="s">
        <v>49</v>
      </c>
      <c r="AG4573" t="s">
        <v>49</v>
      </c>
      <c r="AH4573" t="s">
        <v>49</v>
      </c>
      <c r="AI4573" t="s">
        <v>49</v>
      </c>
      <c r="AJ4573" t="s">
        <v>49</v>
      </c>
      <c r="AK4573" t="s">
        <v>49</v>
      </c>
      <c r="AL4573" t="s">
        <v>49</v>
      </c>
      <c r="AM4573" t="s">
        <v>49</v>
      </c>
    </row>
    <row r="4574" spans="1:39" customFormat="1" hidden="1" x14ac:dyDescent="0.2">
      <c r="A4574" t="s">
        <v>30</v>
      </c>
      <c r="B4574" s="1" t="s">
        <v>132</v>
      </c>
      <c r="C4574" t="s">
        <v>528</v>
      </c>
      <c r="D4574" s="1" t="s">
        <v>397</v>
      </c>
      <c r="E4574" t="s">
        <v>49</v>
      </c>
      <c r="F4574" t="s">
        <v>49</v>
      </c>
      <c r="G4574" t="s">
        <v>49</v>
      </c>
      <c r="H4574" t="s">
        <v>49</v>
      </c>
      <c r="I4574" t="s">
        <v>49</v>
      </c>
      <c r="J4574" t="s">
        <v>49</v>
      </c>
      <c r="K4574" t="s">
        <v>49</v>
      </c>
      <c r="L4574" t="s">
        <v>49</v>
      </c>
      <c r="M4574" t="s">
        <v>49</v>
      </c>
      <c r="N4574" t="s">
        <v>49</v>
      </c>
      <c r="O4574" t="s">
        <v>49</v>
      </c>
      <c r="P4574" t="s">
        <v>49</v>
      </c>
      <c r="Q4574" t="s">
        <v>49</v>
      </c>
      <c r="R4574" t="s">
        <v>49</v>
      </c>
      <c r="S4574" t="s">
        <v>49</v>
      </c>
      <c r="T4574" t="s">
        <v>49</v>
      </c>
      <c r="U4574" t="s">
        <v>49</v>
      </c>
      <c r="V4574" t="s">
        <v>49</v>
      </c>
      <c r="W4574" t="s">
        <v>49</v>
      </c>
      <c r="X4574" t="s">
        <v>49</v>
      </c>
      <c r="Y4574" t="s">
        <v>49</v>
      </c>
      <c r="Z4574" t="s">
        <v>49</v>
      </c>
      <c r="AA4574" t="s">
        <v>49</v>
      </c>
      <c r="AB4574" t="s">
        <v>49</v>
      </c>
      <c r="AC4574" t="s">
        <v>49</v>
      </c>
      <c r="AD4574" t="s">
        <v>49</v>
      </c>
      <c r="AE4574" t="s">
        <v>49</v>
      </c>
      <c r="AF4574" t="s">
        <v>49</v>
      </c>
      <c r="AG4574" t="s">
        <v>49</v>
      </c>
      <c r="AH4574" t="s">
        <v>49</v>
      </c>
      <c r="AI4574" t="s">
        <v>49</v>
      </c>
      <c r="AJ4574" t="s">
        <v>49</v>
      </c>
      <c r="AK4574" t="s">
        <v>49</v>
      </c>
      <c r="AL4574" t="s">
        <v>49</v>
      </c>
      <c r="AM4574" t="s">
        <v>49</v>
      </c>
    </row>
    <row r="4575" spans="1:39" customFormat="1" hidden="1" x14ac:dyDescent="0.2">
      <c r="A4575" t="s">
        <v>30</v>
      </c>
      <c r="B4575" s="1" t="s">
        <v>132</v>
      </c>
      <c r="C4575" t="s">
        <v>521</v>
      </c>
      <c r="D4575" s="1" t="s">
        <v>111</v>
      </c>
      <c r="E4575" t="s">
        <v>49</v>
      </c>
      <c r="F4575" t="s">
        <v>49</v>
      </c>
      <c r="G4575" t="s">
        <v>49</v>
      </c>
      <c r="H4575" t="s">
        <v>49</v>
      </c>
      <c r="I4575" t="s">
        <v>49</v>
      </c>
      <c r="J4575" t="s">
        <v>49</v>
      </c>
      <c r="K4575" t="s">
        <v>49</v>
      </c>
      <c r="L4575" t="s">
        <v>49</v>
      </c>
      <c r="M4575" t="s">
        <v>49</v>
      </c>
      <c r="N4575" t="s">
        <v>49</v>
      </c>
      <c r="O4575" t="s">
        <v>49</v>
      </c>
      <c r="P4575" t="s">
        <v>49</v>
      </c>
      <c r="Q4575" t="s">
        <v>49</v>
      </c>
      <c r="R4575" t="s">
        <v>49</v>
      </c>
      <c r="S4575" t="s">
        <v>49</v>
      </c>
      <c r="T4575" t="s">
        <v>49</v>
      </c>
      <c r="U4575" t="s">
        <v>49</v>
      </c>
      <c r="V4575" t="s">
        <v>49</v>
      </c>
      <c r="W4575" t="s">
        <v>49</v>
      </c>
      <c r="X4575" t="s">
        <v>49</v>
      </c>
      <c r="Y4575" t="s">
        <v>49</v>
      </c>
      <c r="Z4575" t="s">
        <v>49</v>
      </c>
      <c r="AA4575" t="s">
        <v>49</v>
      </c>
      <c r="AB4575" t="s">
        <v>49</v>
      </c>
      <c r="AC4575" t="s">
        <v>49</v>
      </c>
      <c r="AD4575" t="s">
        <v>49</v>
      </c>
      <c r="AE4575" t="s">
        <v>49</v>
      </c>
      <c r="AF4575" t="s">
        <v>49</v>
      </c>
      <c r="AG4575" t="s">
        <v>49</v>
      </c>
      <c r="AH4575" t="s">
        <v>49</v>
      </c>
      <c r="AI4575" t="s">
        <v>49</v>
      </c>
      <c r="AJ4575" t="s">
        <v>49</v>
      </c>
      <c r="AK4575" t="s">
        <v>49</v>
      </c>
      <c r="AL4575" t="s">
        <v>49</v>
      </c>
      <c r="AM4575" t="s">
        <v>49</v>
      </c>
    </row>
    <row r="4576" spans="1:39" customFormat="1" hidden="1" x14ac:dyDescent="0.2">
      <c r="A4576" t="s">
        <v>30</v>
      </c>
      <c r="B4576" s="1" t="s">
        <v>132</v>
      </c>
      <c r="C4576" t="s">
        <v>50</v>
      </c>
      <c r="D4576" s="1" t="s">
        <v>569</v>
      </c>
      <c r="E4576">
        <v>1.8392241320217637</v>
      </c>
      <c r="F4576">
        <v>-2.9920259289978821</v>
      </c>
      <c r="G4576">
        <v>-0.64803106005473998</v>
      </c>
      <c r="H4576">
        <v>-1.2799899338005651</v>
      </c>
      <c r="I4576">
        <v>-1.2834370400402058</v>
      </c>
      <c r="J4576">
        <v>-1.6469906370206966</v>
      </c>
      <c r="K4576">
        <v>-2.0304910628726178</v>
      </c>
      <c r="L4576">
        <v>-3.0384500504826795</v>
      </c>
      <c r="M4576">
        <v>8.1075856864667326E-2</v>
      </c>
      <c r="N4576">
        <v>-0.2228086982289996</v>
      </c>
      <c r="O4576">
        <v>-0.30923745995725799</v>
      </c>
      <c r="P4576">
        <v>-0.36065790801159592</v>
      </c>
      <c r="Q4576">
        <v>-1.1038797512895102</v>
      </c>
      <c r="R4576">
        <v>3.6755833173906032</v>
      </c>
      <c r="S4576">
        <v>3.1371880407334496</v>
      </c>
      <c r="T4576">
        <v>2.7258325537594104</v>
      </c>
      <c r="U4576">
        <v>1.4664991937256704</v>
      </c>
      <c r="V4576">
        <v>1.5112957822594912</v>
      </c>
      <c r="W4576">
        <v>1.8597304322019652</v>
      </c>
      <c r="X4576">
        <v>-0.14035584541362267</v>
      </c>
      <c r="Y4576">
        <v>-4.4474051230701397</v>
      </c>
      <c r="Z4576">
        <v>-4.9145697191092532</v>
      </c>
      <c r="AA4576">
        <v>-3.8914950264332733</v>
      </c>
      <c r="AB4576">
        <v>-7.2670353771345422</v>
      </c>
      <c r="AC4576">
        <v>-8.9503465369103772</v>
      </c>
      <c r="AD4576">
        <v>-6.7773188776196784</v>
      </c>
      <c r="AE4576">
        <v>-5.5378326741106845</v>
      </c>
      <c r="AF4576">
        <v>-1.9569078074421926</v>
      </c>
      <c r="AG4576">
        <v>-3.7461317571629094</v>
      </c>
      <c r="AH4576">
        <v>-3.1021066180379862</v>
      </c>
      <c r="AI4576">
        <v>-4.8729018528799486</v>
      </c>
      <c r="AJ4576">
        <v>-3.4182057709117126</v>
      </c>
      <c r="AK4576">
        <v>-1.1276561090778665</v>
      </c>
      <c r="AL4576">
        <v>-2.3439298150193766</v>
      </c>
      <c r="AM4576">
        <v>-3.5587637358344812</v>
      </c>
    </row>
    <row r="4577" spans="1:39" customFormat="1" hidden="1" x14ac:dyDescent="0.2">
      <c r="A4577" t="s">
        <v>30</v>
      </c>
      <c r="B4577" s="1" t="s">
        <v>132</v>
      </c>
      <c r="C4577" t="s">
        <v>229</v>
      </c>
      <c r="D4577" s="1" t="s">
        <v>536</v>
      </c>
      <c r="E4577">
        <v>8.5</v>
      </c>
      <c r="F4577">
        <v>8.5</v>
      </c>
      <c r="G4577">
        <v>8.5</v>
      </c>
      <c r="H4577">
        <v>8.5</v>
      </c>
      <c r="I4577" t="s">
        <v>49</v>
      </c>
      <c r="J4577" t="s">
        <v>49</v>
      </c>
      <c r="K4577">
        <v>6.94166666666667</v>
      </c>
      <c r="L4577" t="s">
        <v>49</v>
      </c>
      <c r="M4577" t="s">
        <v>49</v>
      </c>
      <c r="N4577">
        <v>7.98</v>
      </c>
      <c r="O4577">
        <v>7.2608333333333297</v>
      </c>
      <c r="P4577">
        <v>6.3875000000000002</v>
      </c>
      <c r="Q4577">
        <v>5.1583333333333297</v>
      </c>
      <c r="R4577">
        <v>5.0383333333333304</v>
      </c>
      <c r="S4577">
        <v>4.54416666666667</v>
      </c>
      <c r="T4577">
        <v>3.7791666666666699</v>
      </c>
      <c r="U4577">
        <v>3.605</v>
      </c>
      <c r="V4577">
        <v>3.5233333333333299</v>
      </c>
      <c r="W4577">
        <v>3.6666666666666701</v>
      </c>
      <c r="X4577">
        <v>3.66916666666667</v>
      </c>
      <c r="Y4577">
        <v>3.9141666666666701</v>
      </c>
      <c r="Z4577">
        <v>3.8091666666666701</v>
      </c>
      <c r="AA4577">
        <v>3.6941666666666699</v>
      </c>
      <c r="AB4577">
        <v>3.7566666666666699</v>
      </c>
      <c r="AC4577">
        <v>3.8341666666666701</v>
      </c>
      <c r="AD4577">
        <v>3.9141666666666701</v>
      </c>
      <c r="AE4577">
        <v>3.8925000000000001</v>
      </c>
      <c r="AF4577">
        <v>3.8016666666666699</v>
      </c>
      <c r="AG4577">
        <v>3.4624999999999999</v>
      </c>
      <c r="AH4577">
        <v>3.1225000000000001</v>
      </c>
      <c r="AI4577">
        <v>3.0891666666666699</v>
      </c>
      <c r="AJ4577">
        <v>3.0116666666666698</v>
      </c>
      <c r="AK4577">
        <v>2.8658333333333301</v>
      </c>
      <c r="AL4577">
        <v>2.5683333333333298</v>
      </c>
      <c r="AM4577">
        <v>2.4775</v>
      </c>
    </row>
    <row r="4578" spans="1:39" customFormat="1" hidden="1" x14ac:dyDescent="0.2">
      <c r="A4578" t="s">
        <v>30</v>
      </c>
      <c r="B4578" s="1" t="s">
        <v>132</v>
      </c>
      <c r="C4578" t="s">
        <v>522</v>
      </c>
      <c r="D4578" s="1" t="s">
        <v>468</v>
      </c>
      <c r="E4578" t="s">
        <v>49</v>
      </c>
      <c r="F4578" t="s">
        <v>49</v>
      </c>
      <c r="G4578" t="s">
        <v>49</v>
      </c>
      <c r="H4578" t="s">
        <v>49</v>
      </c>
      <c r="I4578" t="s">
        <v>49</v>
      </c>
      <c r="J4578" t="s">
        <v>49</v>
      </c>
      <c r="K4578" t="s">
        <v>49</v>
      </c>
      <c r="L4578" t="s">
        <v>49</v>
      </c>
      <c r="M4578" t="s">
        <v>49</v>
      </c>
      <c r="N4578" t="s">
        <v>49</v>
      </c>
      <c r="O4578" t="s">
        <v>49</v>
      </c>
      <c r="P4578" t="s">
        <v>49</v>
      </c>
      <c r="Q4578" t="s">
        <v>49</v>
      </c>
      <c r="R4578" t="s">
        <v>49</v>
      </c>
      <c r="S4578" t="s">
        <v>49</v>
      </c>
      <c r="T4578" t="s">
        <v>49</v>
      </c>
      <c r="U4578" t="s">
        <v>49</v>
      </c>
      <c r="V4578" t="s">
        <v>49</v>
      </c>
      <c r="W4578" t="s">
        <v>49</v>
      </c>
      <c r="X4578" t="s">
        <v>49</v>
      </c>
      <c r="Y4578" t="s">
        <v>49</v>
      </c>
      <c r="Z4578" t="s">
        <v>49</v>
      </c>
      <c r="AA4578" t="s">
        <v>49</v>
      </c>
      <c r="AB4578" t="s">
        <v>49</v>
      </c>
      <c r="AC4578" t="s">
        <v>49</v>
      </c>
      <c r="AD4578">
        <v>6</v>
      </c>
      <c r="AE4578">
        <v>6</v>
      </c>
      <c r="AF4578">
        <v>6</v>
      </c>
      <c r="AG4578">
        <v>7</v>
      </c>
      <c r="AH4578">
        <v>7</v>
      </c>
      <c r="AI4578">
        <v>7</v>
      </c>
      <c r="AJ4578">
        <v>7</v>
      </c>
      <c r="AK4578" t="s">
        <v>49</v>
      </c>
      <c r="AL4578" t="s">
        <v>49</v>
      </c>
      <c r="AM4578" t="s">
        <v>49</v>
      </c>
    </row>
    <row r="4579" spans="1:39" customFormat="1" hidden="1" x14ac:dyDescent="0.2">
      <c r="A4579" t="s">
        <v>30</v>
      </c>
      <c r="B4579" s="1" t="s">
        <v>132</v>
      </c>
      <c r="C4579" t="s">
        <v>28</v>
      </c>
      <c r="D4579" s="1" t="s">
        <v>553</v>
      </c>
      <c r="E4579" t="s">
        <v>49</v>
      </c>
      <c r="F4579" t="s">
        <v>49</v>
      </c>
      <c r="G4579" t="s">
        <v>49</v>
      </c>
      <c r="H4579" t="s">
        <v>49</v>
      </c>
      <c r="I4579" t="s">
        <v>49</v>
      </c>
      <c r="J4579" t="s">
        <v>49</v>
      </c>
      <c r="K4579" t="s">
        <v>49</v>
      </c>
      <c r="L4579" t="s">
        <v>49</v>
      </c>
      <c r="M4579" t="s">
        <v>49</v>
      </c>
      <c r="N4579" t="s">
        <v>49</v>
      </c>
      <c r="O4579" t="s">
        <v>49</v>
      </c>
      <c r="P4579" t="s">
        <v>49</v>
      </c>
      <c r="Q4579" t="s">
        <v>49</v>
      </c>
      <c r="R4579" t="s">
        <v>49</v>
      </c>
      <c r="S4579" t="s">
        <v>49</v>
      </c>
      <c r="T4579" t="s">
        <v>49</v>
      </c>
      <c r="U4579" t="s">
        <v>49</v>
      </c>
      <c r="V4579" t="s">
        <v>49</v>
      </c>
      <c r="W4579" t="s">
        <v>49</v>
      </c>
      <c r="X4579" t="s">
        <v>49</v>
      </c>
      <c r="Y4579" t="s">
        <v>49</v>
      </c>
      <c r="Z4579" t="s">
        <v>49</v>
      </c>
      <c r="AA4579">
        <v>83.292289074189853</v>
      </c>
      <c r="AB4579">
        <v>86.80417696143175</v>
      </c>
      <c r="AC4579">
        <v>87.761840190656145</v>
      </c>
      <c r="AD4579">
        <v>83.565542563905339</v>
      </c>
      <c r="AE4579">
        <v>83.510307614346132</v>
      </c>
      <c r="AF4579">
        <v>78.393397996693409</v>
      </c>
      <c r="AG4579">
        <v>80.229949677388063</v>
      </c>
      <c r="AH4579">
        <v>80.194048165088887</v>
      </c>
      <c r="AI4579">
        <v>78.95681017921676</v>
      </c>
      <c r="AJ4579">
        <v>81.474859548914537</v>
      </c>
      <c r="AK4579">
        <v>91.023663930533075</v>
      </c>
      <c r="AL4579">
        <v>85.935564609482967</v>
      </c>
      <c r="AM4579">
        <v>85.885170497661036</v>
      </c>
    </row>
    <row r="4580" spans="1:39" customFormat="1" hidden="1" x14ac:dyDescent="0.2">
      <c r="A4580" t="s">
        <v>30</v>
      </c>
      <c r="B4580" s="1" t="s">
        <v>132</v>
      </c>
      <c r="C4580" t="s">
        <v>342</v>
      </c>
      <c r="D4580" s="1" t="s">
        <v>491</v>
      </c>
      <c r="E4580" t="s">
        <v>49</v>
      </c>
      <c r="F4580" t="s">
        <v>49</v>
      </c>
      <c r="G4580" t="s">
        <v>49</v>
      </c>
      <c r="H4580" t="s">
        <v>49</v>
      </c>
      <c r="I4580" t="s">
        <v>49</v>
      </c>
      <c r="J4580" t="s">
        <v>49</v>
      </c>
      <c r="K4580" t="s">
        <v>49</v>
      </c>
      <c r="L4580" t="s">
        <v>49</v>
      </c>
      <c r="M4580" t="s">
        <v>49</v>
      </c>
      <c r="N4580" t="s">
        <v>49</v>
      </c>
      <c r="O4580" t="s">
        <v>49</v>
      </c>
      <c r="P4580" t="s">
        <v>49</v>
      </c>
      <c r="Q4580" t="s">
        <v>49</v>
      </c>
      <c r="R4580" t="s">
        <v>49</v>
      </c>
      <c r="S4580" t="s">
        <v>49</v>
      </c>
      <c r="T4580" t="s">
        <v>49</v>
      </c>
      <c r="U4580" t="s">
        <v>49</v>
      </c>
      <c r="V4580" t="s">
        <v>49</v>
      </c>
      <c r="W4580" t="s">
        <v>49</v>
      </c>
      <c r="X4580" t="s">
        <v>49</v>
      </c>
      <c r="Y4580" t="s">
        <v>49</v>
      </c>
      <c r="Z4580" t="s">
        <v>49</v>
      </c>
      <c r="AA4580" t="s">
        <v>49</v>
      </c>
      <c r="AB4580" t="s">
        <v>49</v>
      </c>
      <c r="AC4580" t="s">
        <v>49</v>
      </c>
      <c r="AD4580" t="s">
        <v>49</v>
      </c>
      <c r="AE4580" t="s">
        <v>49</v>
      </c>
      <c r="AF4580">
        <v>67.397989999999993</v>
      </c>
      <c r="AG4580">
        <v>69.236230000000006</v>
      </c>
      <c r="AH4580">
        <v>69.211460000000002</v>
      </c>
      <c r="AI4580">
        <v>71.672939999999997</v>
      </c>
      <c r="AJ4580">
        <v>73.381330000000005</v>
      </c>
      <c r="AK4580" t="s">
        <v>49</v>
      </c>
      <c r="AL4580" t="s">
        <v>49</v>
      </c>
      <c r="AM4580" t="s">
        <v>49</v>
      </c>
    </row>
    <row r="4581" spans="1:39" customFormat="1" hidden="1" x14ac:dyDescent="0.2">
      <c r="A4581" t="s">
        <v>30</v>
      </c>
      <c r="B4581" s="1" t="s">
        <v>132</v>
      </c>
      <c r="C4581" t="s">
        <v>207</v>
      </c>
      <c r="D4581" s="1" t="s">
        <v>110</v>
      </c>
      <c r="E4581" t="s">
        <v>49</v>
      </c>
      <c r="F4581" t="s">
        <v>49</v>
      </c>
      <c r="G4581" t="s">
        <v>49</v>
      </c>
      <c r="H4581" t="s">
        <v>49</v>
      </c>
      <c r="I4581" t="s">
        <v>49</v>
      </c>
      <c r="J4581" t="s">
        <v>49</v>
      </c>
      <c r="K4581" t="s">
        <v>49</v>
      </c>
      <c r="L4581" t="s">
        <v>49</v>
      </c>
      <c r="M4581" t="s">
        <v>49</v>
      </c>
      <c r="N4581" t="s">
        <v>49</v>
      </c>
      <c r="O4581" t="s">
        <v>49</v>
      </c>
      <c r="P4581" t="s">
        <v>49</v>
      </c>
      <c r="Q4581" t="s">
        <v>49</v>
      </c>
      <c r="R4581" t="s">
        <v>49</v>
      </c>
      <c r="S4581" t="s">
        <v>49</v>
      </c>
      <c r="T4581" t="s">
        <v>49</v>
      </c>
      <c r="U4581" t="s">
        <v>49</v>
      </c>
      <c r="V4581" t="s">
        <v>49</v>
      </c>
      <c r="W4581" t="s">
        <v>49</v>
      </c>
      <c r="X4581" t="s">
        <v>49</v>
      </c>
      <c r="Y4581" t="s">
        <v>49</v>
      </c>
      <c r="Z4581" t="s">
        <v>49</v>
      </c>
      <c r="AA4581" t="s">
        <v>49</v>
      </c>
      <c r="AB4581" t="s">
        <v>49</v>
      </c>
      <c r="AC4581" t="s">
        <v>49</v>
      </c>
      <c r="AD4581" t="s">
        <v>49</v>
      </c>
      <c r="AE4581" t="s">
        <v>49</v>
      </c>
      <c r="AF4581" t="s">
        <v>49</v>
      </c>
      <c r="AG4581" t="s">
        <v>49</v>
      </c>
      <c r="AH4581" t="s">
        <v>49</v>
      </c>
      <c r="AI4581" t="s">
        <v>49</v>
      </c>
      <c r="AJ4581" t="s">
        <v>49</v>
      </c>
      <c r="AK4581" t="s">
        <v>49</v>
      </c>
      <c r="AL4581" t="s">
        <v>49</v>
      </c>
      <c r="AM4581" t="s">
        <v>49</v>
      </c>
    </row>
    <row r="4582" spans="1:39" customFormat="1" hidden="1" x14ac:dyDescent="0.2">
      <c r="A4582" t="s">
        <v>30</v>
      </c>
      <c r="B4582" s="1" t="s">
        <v>132</v>
      </c>
      <c r="C4582" t="s">
        <v>40</v>
      </c>
      <c r="D4582" s="1" t="s">
        <v>286</v>
      </c>
      <c r="E4582" t="s">
        <v>49</v>
      </c>
      <c r="F4582" t="s">
        <v>49</v>
      </c>
      <c r="G4582" t="s">
        <v>49</v>
      </c>
      <c r="H4582" t="s">
        <v>49</v>
      </c>
      <c r="I4582" t="s">
        <v>49</v>
      </c>
      <c r="J4582" t="s">
        <v>49</v>
      </c>
      <c r="K4582" t="s">
        <v>49</v>
      </c>
      <c r="L4582" t="s">
        <v>49</v>
      </c>
      <c r="M4582" t="s">
        <v>49</v>
      </c>
      <c r="N4582" t="s">
        <v>49</v>
      </c>
      <c r="O4582" t="s">
        <v>49</v>
      </c>
      <c r="P4582" t="s">
        <v>49</v>
      </c>
      <c r="Q4582" t="s">
        <v>49</v>
      </c>
      <c r="R4582" t="s">
        <v>49</v>
      </c>
      <c r="S4582" t="s">
        <v>49</v>
      </c>
      <c r="T4582" t="s">
        <v>49</v>
      </c>
      <c r="U4582" t="s">
        <v>49</v>
      </c>
      <c r="V4582" t="s">
        <v>49</v>
      </c>
      <c r="W4582" t="s">
        <v>49</v>
      </c>
      <c r="X4582" t="s">
        <v>49</v>
      </c>
      <c r="Y4582" t="s">
        <v>49</v>
      </c>
      <c r="Z4582" t="s">
        <v>49</v>
      </c>
      <c r="AA4582" t="s">
        <v>49</v>
      </c>
      <c r="AB4582" t="s">
        <v>49</v>
      </c>
      <c r="AC4582" t="s">
        <v>49</v>
      </c>
      <c r="AD4582" t="s">
        <v>49</v>
      </c>
      <c r="AE4582" t="s">
        <v>49</v>
      </c>
      <c r="AF4582" t="s">
        <v>49</v>
      </c>
      <c r="AG4582" t="s">
        <v>49</v>
      </c>
      <c r="AH4582" t="s">
        <v>49</v>
      </c>
      <c r="AI4582" t="s">
        <v>49</v>
      </c>
      <c r="AJ4582" t="s">
        <v>49</v>
      </c>
      <c r="AK4582" t="s">
        <v>49</v>
      </c>
      <c r="AL4582" t="s">
        <v>49</v>
      </c>
      <c r="AM4582" t="s">
        <v>49</v>
      </c>
    </row>
    <row r="4583" spans="1:39" customFormat="1" hidden="1" x14ac:dyDescent="0.2">
      <c r="A4583" t="s">
        <v>30</v>
      </c>
      <c r="B4583" s="1" t="s">
        <v>132</v>
      </c>
      <c r="C4583" t="s">
        <v>445</v>
      </c>
      <c r="D4583" s="1" t="s">
        <v>307</v>
      </c>
      <c r="E4583" t="s">
        <v>49</v>
      </c>
      <c r="F4583" t="s">
        <v>49</v>
      </c>
      <c r="G4583" t="s">
        <v>49</v>
      </c>
      <c r="H4583">
        <v>1.429246</v>
      </c>
      <c r="I4583">
        <v>1.4326099999999999</v>
      </c>
      <c r="J4583">
        <v>1.421403</v>
      </c>
      <c r="K4583">
        <v>1.405454</v>
      </c>
      <c r="L4583">
        <v>1.429619</v>
      </c>
      <c r="M4583">
        <v>1.4380740000000001</v>
      </c>
      <c r="N4583">
        <v>1.5010600000000001</v>
      </c>
      <c r="O4583">
        <v>1.510791</v>
      </c>
      <c r="P4583">
        <v>2.0427469999999999</v>
      </c>
      <c r="Q4583">
        <v>2.1665420000000002</v>
      </c>
      <c r="R4583">
        <v>2.2520519999999999</v>
      </c>
      <c r="S4583">
        <v>2.3693550000000001</v>
      </c>
      <c r="T4583">
        <v>2.5400399999999999</v>
      </c>
      <c r="U4583">
        <v>2.2835899999999998</v>
      </c>
      <c r="V4583">
        <v>2.4841150000000001</v>
      </c>
      <c r="W4583">
        <v>2.5405760000000002</v>
      </c>
      <c r="X4583">
        <v>2.3201320000000001</v>
      </c>
      <c r="Y4583">
        <v>2.5328219999999999</v>
      </c>
      <c r="Z4583">
        <v>2.701864</v>
      </c>
      <c r="AA4583">
        <v>2.751509</v>
      </c>
      <c r="AB4583">
        <v>2.3834089999999999</v>
      </c>
      <c r="AC4583">
        <v>2.656142</v>
      </c>
      <c r="AD4583">
        <v>2.6426620000000001</v>
      </c>
      <c r="AE4583">
        <v>2.5381719999999999</v>
      </c>
      <c r="AF4583">
        <v>2.539987</v>
      </c>
      <c r="AG4583">
        <v>2.5246930000000001</v>
      </c>
      <c r="AH4583">
        <v>2.5144519999999999</v>
      </c>
      <c r="AI4583">
        <v>2.486199</v>
      </c>
      <c r="AJ4583">
        <v>2.4640019999999998</v>
      </c>
      <c r="AK4583">
        <v>2.3069280000000001</v>
      </c>
      <c r="AL4583">
        <v>2.2789579999999998</v>
      </c>
      <c r="AM4583" t="s">
        <v>49</v>
      </c>
    </row>
    <row r="4584" spans="1:39" customFormat="1" hidden="1" x14ac:dyDescent="0.2">
      <c r="A4584" t="s">
        <v>30</v>
      </c>
      <c r="B4584" s="1" t="s">
        <v>132</v>
      </c>
      <c r="C4584" t="s">
        <v>394</v>
      </c>
      <c r="D4584" s="1" t="s">
        <v>281</v>
      </c>
      <c r="E4584">
        <v>34.192549999999997</v>
      </c>
      <c r="F4584">
        <v>36.024839999999998</v>
      </c>
      <c r="G4584">
        <v>33.34225</v>
      </c>
      <c r="H4584">
        <v>32.870370000000001</v>
      </c>
      <c r="I4584" t="s">
        <v>49</v>
      </c>
      <c r="J4584" t="s">
        <v>49</v>
      </c>
      <c r="K4584" t="s">
        <v>49</v>
      </c>
      <c r="L4584">
        <v>34.799140000000001</v>
      </c>
      <c r="M4584" t="s">
        <v>49</v>
      </c>
      <c r="N4584" t="s">
        <v>49</v>
      </c>
      <c r="O4584">
        <v>40.493690000000001</v>
      </c>
      <c r="P4584">
        <v>38.932940000000002</v>
      </c>
      <c r="Q4584" t="s">
        <v>49</v>
      </c>
      <c r="R4584" t="s">
        <v>49</v>
      </c>
      <c r="S4584" t="s">
        <v>49</v>
      </c>
      <c r="T4584" t="s">
        <v>49</v>
      </c>
      <c r="U4584" t="s">
        <v>49</v>
      </c>
      <c r="V4584" t="s">
        <v>49</v>
      </c>
      <c r="W4584" t="s">
        <v>49</v>
      </c>
      <c r="X4584" t="s">
        <v>49</v>
      </c>
      <c r="Y4584">
        <v>35.533070000000002</v>
      </c>
      <c r="Z4584">
        <v>37.725439999999999</v>
      </c>
      <c r="AA4584" t="s">
        <v>49</v>
      </c>
      <c r="AB4584" t="s">
        <v>49</v>
      </c>
      <c r="AC4584" t="s">
        <v>49</v>
      </c>
      <c r="AD4584" t="s">
        <v>49</v>
      </c>
      <c r="AE4584" t="s">
        <v>49</v>
      </c>
      <c r="AF4584" t="s">
        <v>49</v>
      </c>
      <c r="AG4584" t="s">
        <v>49</v>
      </c>
      <c r="AH4584" t="s">
        <v>49</v>
      </c>
      <c r="AI4584" t="s">
        <v>49</v>
      </c>
      <c r="AJ4584" t="s">
        <v>49</v>
      </c>
      <c r="AK4584" t="s">
        <v>49</v>
      </c>
      <c r="AL4584" t="s">
        <v>49</v>
      </c>
      <c r="AM4584" t="s">
        <v>49</v>
      </c>
    </row>
    <row r="4585" spans="1:39" customFormat="1" hidden="1" x14ac:dyDescent="0.2">
      <c r="A4585" t="s">
        <v>30</v>
      </c>
      <c r="B4585" s="1" t="s">
        <v>132</v>
      </c>
      <c r="C4585" t="s">
        <v>163</v>
      </c>
      <c r="D4585" s="1" t="s">
        <v>190</v>
      </c>
      <c r="E4585" t="s">
        <v>49</v>
      </c>
      <c r="F4585" t="s">
        <v>49</v>
      </c>
      <c r="G4585" t="s">
        <v>49</v>
      </c>
      <c r="H4585" t="s">
        <v>49</v>
      </c>
      <c r="I4585" t="s">
        <v>49</v>
      </c>
      <c r="J4585" t="s">
        <v>49</v>
      </c>
      <c r="K4585" t="s">
        <v>49</v>
      </c>
      <c r="L4585" t="s">
        <v>49</v>
      </c>
      <c r="M4585" t="s">
        <v>49</v>
      </c>
      <c r="N4585" t="s">
        <v>49</v>
      </c>
      <c r="O4585" t="s">
        <v>49</v>
      </c>
      <c r="P4585" t="s">
        <v>49</v>
      </c>
      <c r="Q4585" t="s">
        <v>49</v>
      </c>
      <c r="R4585" t="s">
        <v>49</v>
      </c>
      <c r="S4585" t="s">
        <v>49</v>
      </c>
      <c r="T4585" t="s">
        <v>49</v>
      </c>
      <c r="U4585" t="s">
        <v>49</v>
      </c>
      <c r="V4585" t="s">
        <v>49</v>
      </c>
      <c r="W4585" t="s">
        <v>49</v>
      </c>
      <c r="X4585" t="s">
        <v>49</v>
      </c>
      <c r="Y4585" t="s">
        <v>49</v>
      </c>
      <c r="Z4585" t="s">
        <v>49</v>
      </c>
      <c r="AA4585" t="s">
        <v>49</v>
      </c>
      <c r="AB4585" t="s">
        <v>49</v>
      </c>
      <c r="AC4585" t="s">
        <v>49</v>
      </c>
      <c r="AD4585">
        <v>35</v>
      </c>
      <c r="AE4585" t="s">
        <v>49</v>
      </c>
      <c r="AF4585" t="s">
        <v>49</v>
      </c>
      <c r="AG4585" t="s">
        <v>49</v>
      </c>
      <c r="AH4585" t="s">
        <v>49</v>
      </c>
      <c r="AI4585" t="s">
        <v>49</v>
      </c>
      <c r="AJ4585">
        <v>20.9</v>
      </c>
      <c r="AK4585" t="s">
        <v>49</v>
      </c>
      <c r="AL4585" t="s">
        <v>49</v>
      </c>
      <c r="AM4585" t="s">
        <v>49</v>
      </c>
    </row>
    <row r="4586" spans="1:39" customFormat="1" hidden="1" x14ac:dyDescent="0.2">
      <c r="A4586" t="s">
        <v>30</v>
      </c>
      <c r="B4586" s="1" t="s">
        <v>132</v>
      </c>
      <c r="C4586" t="s">
        <v>427</v>
      </c>
      <c r="D4586" s="1" t="s">
        <v>225</v>
      </c>
      <c r="E4586" t="s">
        <v>49</v>
      </c>
      <c r="F4586" t="s">
        <v>49</v>
      </c>
      <c r="G4586" t="s">
        <v>49</v>
      </c>
      <c r="H4586" t="s">
        <v>49</v>
      </c>
      <c r="I4586" t="s">
        <v>49</v>
      </c>
      <c r="J4586" t="s">
        <v>49</v>
      </c>
      <c r="K4586" t="s">
        <v>49</v>
      </c>
      <c r="L4586" t="s">
        <v>49</v>
      </c>
      <c r="M4586" t="s">
        <v>49</v>
      </c>
      <c r="N4586" t="s">
        <v>49</v>
      </c>
      <c r="O4586" t="s">
        <v>49</v>
      </c>
      <c r="P4586" t="s">
        <v>49</v>
      </c>
      <c r="Q4586" t="s">
        <v>49</v>
      </c>
      <c r="R4586" t="s">
        <v>49</v>
      </c>
      <c r="S4586" t="s">
        <v>49</v>
      </c>
      <c r="T4586" t="s">
        <v>49</v>
      </c>
      <c r="U4586" t="s">
        <v>49</v>
      </c>
      <c r="V4586" t="s">
        <v>49</v>
      </c>
      <c r="W4586" t="s">
        <v>49</v>
      </c>
      <c r="X4586" t="s">
        <v>49</v>
      </c>
      <c r="Y4586" t="s">
        <v>49</v>
      </c>
      <c r="Z4586" t="s">
        <v>49</v>
      </c>
      <c r="AA4586" t="s">
        <v>49</v>
      </c>
      <c r="AB4586" t="s">
        <v>49</v>
      </c>
      <c r="AC4586" t="s">
        <v>49</v>
      </c>
      <c r="AD4586">
        <v>7.7</v>
      </c>
      <c r="AE4586" t="s">
        <v>49</v>
      </c>
      <c r="AF4586" t="s">
        <v>49</v>
      </c>
      <c r="AG4586" t="s">
        <v>49</v>
      </c>
      <c r="AH4586" t="s">
        <v>49</v>
      </c>
      <c r="AI4586" t="s">
        <v>49</v>
      </c>
      <c r="AJ4586">
        <v>7.8</v>
      </c>
      <c r="AK4586" t="s">
        <v>49</v>
      </c>
      <c r="AL4586" t="s">
        <v>49</v>
      </c>
      <c r="AM4586" t="s">
        <v>49</v>
      </c>
    </row>
    <row r="4587" spans="1:39" customFormat="1" hidden="1" x14ac:dyDescent="0.2">
      <c r="A4587" t="s">
        <v>30</v>
      </c>
      <c r="B4587" s="1" t="s">
        <v>132</v>
      </c>
      <c r="C4587" t="s">
        <v>18</v>
      </c>
      <c r="D4587" s="1" t="s">
        <v>374</v>
      </c>
      <c r="E4587" t="s">
        <v>49</v>
      </c>
      <c r="F4587" t="s">
        <v>49</v>
      </c>
      <c r="G4587" t="s">
        <v>49</v>
      </c>
      <c r="H4587" t="s">
        <v>49</v>
      </c>
      <c r="I4587" t="s">
        <v>49</v>
      </c>
      <c r="J4587" t="s">
        <v>49</v>
      </c>
      <c r="K4587" t="s">
        <v>49</v>
      </c>
      <c r="L4587" t="s">
        <v>49</v>
      </c>
      <c r="M4587" t="s">
        <v>49</v>
      </c>
      <c r="N4587" t="s">
        <v>49</v>
      </c>
      <c r="O4587" t="s">
        <v>49</v>
      </c>
      <c r="P4587" t="s">
        <v>49</v>
      </c>
      <c r="Q4587" t="s">
        <v>49</v>
      </c>
      <c r="R4587" t="s">
        <v>49</v>
      </c>
      <c r="S4587" t="s">
        <v>49</v>
      </c>
      <c r="T4587" t="s">
        <v>49</v>
      </c>
      <c r="U4587" t="s">
        <v>49</v>
      </c>
      <c r="V4587" t="s">
        <v>49</v>
      </c>
      <c r="W4587" t="s">
        <v>49</v>
      </c>
      <c r="X4587" t="s">
        <v>49</v>
      </c>
      <c r="Y4587" t="s">
        <v>49</v>
      </c>
      <c r="Z4587" t="s">
        <v>49</v>
      </c>
      <c r="AA4587" t="s">
        <v>49</v>
      </c>
      <c r="AB4587" t="s">
        <v>49</v>
      </c>
      <c r="AC4587" t="s">
        <v>49</v>
      </c>
      <c r="AD4587">
        <v>19.3</v>
      </c>
      <c r="AE4587" t="s">
        <v>49</v>
      </c>
      <c r="AF4587" t="s">
        <v>49</v>
      </c>
      <c r="AG4587" t="s">
        <v>49</v>
      </c>
      <c r="AH4587" t="s">
        <v>49</v>
      </c>
      <c r="AI4587" t="s">
        <v>49</v>
      </c>
      <c r="AJ4587">
        <v>14.3</v>
      </c>
      <c r="AK4587" t="s">
        <v>49</v>
      </c>
      <c r="AL4587" t="s">
        <v>49</v>
      </c>
      <c r="AM4587" t="s">
        <v>49</v>
      </c>
    </row>
    <row r="4588" spans="1:39" customFormat="1" hidden="1" x14ac:dyDescent="0.2">
      <c r="A4588" t="s">
        <v>30</v>
      </c>
      <c r="B4588" s="1" t="s">
        <v>132</v>
      </c>
      <c r="C4588" t="s">
        <v>437</v>
      </c>
      <c r="D4588" s="1" t="s">
        <v>561</v>
      </c>
      <c r="E4588" t="s">
        <v>49</v>
      </c>
      <c r="F4588" t="s">
        <v>49</v>
      </c>
      <c r="G4588" t="s">
        <v>49</v>
      </c>
      <c r="H4588" t="s">
        <v>49</v>
      </c>
      <c r="I4588" t="s">
        <v>49</v>
      </c>
      <c r="J4588" t="s">
        <v>49</v>
      </c>
      <c r="K4588" t="s">
        <v>49</v>
      </c>
      <c r="L4588" t="s">
        <v>49</v>
      </c>
      <c r="M4588" t="s">
        <v>49</v>
      </c>
      <c r="N4588" t="s">
        <v>49</v>
      </c>
      <c r="O4588" t="s">
        <v>49</v>
      </c>
      <c r="P4588" t="s">
        <v>49</v>
      </c>
      <c r="Q4588" t="s">
        <v>49</v>
      </c>
      <c r="R4588" t="s">
        <v>49</v>
      </c>
      <c r="S4588" t="s">
        <v>49</v>
      </c>
      <c r="T4588" t="s">
        <v>49</v>
      </c>
      <c r="U4588" t="s">
        <v>49</v>
      </c>
      <c r="V4588" t="s">
        <v>49</v>
      </c>
      <c r="W4588" t="s">
        <v>49</v>
      </c>
      <c r="X4588">
        <v>30.2</v>
      </c>
      <c r="Y4588" t="s">
        <v>49</v>
      </c>
      <c r="Z4588" t="s">
        <v>49</v>
      </c>
      <c r="AA4588" t="s">
        <v>49</v>
      </c>
      <c r="AB4588" t="s">
        <v>49</v>
      </c>
      <c r="AC4588" t="s">
        <v>49</v>
      </c>
      <c r="AD4588">
        <v>49.3</v>
      </c>
      <c r="AE4588" t="s">
        <v>49</v>
      </c>
      <c r="AF4588" t="s">
        <v>49</v>
      </c>
      <c r="AG4588" t="s">
        <v>49</v>
      </c>
      <c r="AH4588" t="s">
        <v>49</v>
      </c>
      <c r="AI4588" t="s">
        <v>49</v>
      </c>
      <c r="AJ4588">
        <v>45</v>
      </c>
      <c r="AK4588" t="s">
        <v>49</v>
      </c>
      <c r="AL4588" t="s">
        <v>49</v>
      </c>
      <c r="AM4588" t="s">
        <v>49</v>
      </c>
    </row>
    <row r="4589" spans="1:39" customFormat="1" hidden="1" x14ac:dyDescent="0.2">
      <c r="A4589" t="s">
        <v>30</v>
      </c>
      <c r="B4589" s="1" t="s">
        <v>132</v>
      </c>
      <c r="C4589" t="s">
        <v>327</v>
      </c>
      <c r="D4589" s="1" t="s">
        <v>58</v>
      </c>
      <c r="E4589" t="s">
        <v>49</v>
      </c>
      <c r="F4589" t="s">
        <v>49</v>
      </c>
      <c r="G4589" t="s">
        <v>49</v>
      </c>
      <c r="H4589" t="s">
        <v>49</v>
      </c>
      <c r="I4589" t="s">
        <v>49</v>
      </c>
      <c r="J4589" t="s">
        <v>49</v>
      </c>
      <c r="K4589" t="s">
        <v>49</v>
      </c>
      <c r="L4589" t="s">
        <v>49</v>
      </c>
      <c r="M4589" t="s">
        <v>49</v>
      </c>
      <c r="N4589" t="s">
        <v>49</v>
      </c>
      <c r="O4589" t="s">
        <v>49</v>
      </c>
      <c r="P4589" t="s">
        <v>49</v>
      </c>
      <c r="Q4589" t="s">
        <v>49</v>
      </c>
      <c r="R4589" t="s">
        <v>49</v>
      </c>
      <c r="S4589" t="s">
        <v>49</v>
      </c>
      <c r="T4589" t="s">
        <v>49</v>
      </c>
      <c r="U4589" t="s">
        <v>49</v>
      </c>
      <c r="V4589" t="s">
        <v>49</v>
      </c>
      <c r="W4589" t="s">
        <v>49</v>
      </c>
      <c r="X4589" t="s">
        <v>49</v>
      </c>
      <c r="Y4589" t="s">
        <v>49</v>
      </c>
      <c r="Z4589" t="s">
        <v>49</v>
      </c>
      <c r="AA4589" t="s">
        <v>49</v>
      </c>
      <c r="AB4589" t="s">
        <v>49</v>
      </c>
      <c r="AC4589" t="s">
        <v>49</v>
      </c>
      <c r="AD4589">
        <v>21.7</v>
      </c>
      <c r="AE4589" t="s">
        <v>49</v>
      </c>
      <c r="AF4589" t="s">
        <v>49</v>
      </c>
      <c r="AG4589" t="s">
        <v>49</v>
      </c>
      <c r="AH4589" t="s">
        <v>49</v>
      </c>
      <c r="AI4589" t="s">
        <v>49</v>
      </c>
      <c r="AJ4589">
        <v>50.6</v>
      </c>
      <c r="AK4589" t="s">
        <v>49</v>
      </c>
      <c r="AL4589" t="s">
        <v>49</v>
      </c>
      <c r="AM4589" t="s">
        <v>49</v>
      </c>
    </row>
    <row r="4590" spans="1:39" customFormat="1" hidden="1" x14ac:dyDescent="0.2">
      <c r="A4590" t="s">
        <v>30</v>
      </c>
      <c r="B4590" s="1" t="s">
        <v>132</v>
      </c>
      <c r="C4590" t="s">
        <v>571</v>
      </c>
      <c r="D4590" s="1" t="s">
        <v>92</v>
      </c>
      <c r="E4590">
        <v>56.954064863653521</v>
      </c>
      <c r="F4590">
        <v>58.617111628989235</v>
      </c>
      <c r="G4590">
        <v>63.127322997898517</v>
      </c>
      <c r="H4590">
        <v>66.533872942248138</v>
      </c>
      <c r="I4590">
        <v>69.586366080223186</v>
      </c>
      <c r="J4590">
        <v>71.69830008161756</v>
      </c>
      <c r="K4590">
        <v>72.168167896482259</v>
      </c>
      <c r="L4590">
        <v>77.608495182623656</v>
      </c>
      <c r="M4590">
        <v>77.946471302224225</v>
      </c>
      <c r="N4590">
        <v>78.502534922540107</v>
      </c>
      <c r="O4590">
        <v>87.653709038449691</v>
      </c>
      <c r="P4590">
        <v>87.548387702813912</v>
      </c>
      <c r="Q4590">
        <v>86.000883563900516</v>
      </c>
      <c r="R4590">
        <v>86.529378683457821</v>
      </c>
      <c r="S4590">
        <v>87.359679423919516</v>
      </c>
      <c r="T4590">
        <v>88.111329329184485</v>
      </c>
      <c r="U4590">
        <v>88.916266113488632</v>
      </c>
      <c r="V4590">
        <v>89.704261085285324</v>
      </c>
      <c r="W4590">
        <v>91.000816671684959</v>
      </c>
      <c r="X4590">
        <v>93.886947718954588</v>
      </c>
      <c r="Y4590">
        <v>98.422050071505467</v>
      </c>
      <c r="Z4590">
        <v>97.976632449541029</v>
      </c>
      <c r="AA4590">
        <v>98.611032164687757</v>
      </c>
      <c r="AB4590">
        <v>98.020505016940746</v>
      </c>
      <c r="AC4590">
        <v>98.543123362696846</v>
      </c>
      <c r="AD4590">
        <v>99.785025368386684</v>
      </c>
      <c r="AE4590">
        <v>100</v>
      </c>
      <c r="AF4590">
        <v>103.17293530967125</v>
      </c>
      <c r="AG4590">
        <v>104.17359296543334</v>
      </c>
      <c r="AH4590">
        <v>104.11016060805103</v>
      </c>
      <c r="AI4590">
        <v>105.0879441192869</v>
      </c>
      <c r="AJ4590">
        <v>105.94630818096145</v>
      </c>
      <c r="AK4590">
        <v>106.10199675500624</v>
      </c>
      <c r="AL4590">
        <v>109.54420683600546</v>
      </c>
      <c r="AM4590">
        <v>115.05938812179819</v>
      </c>
    </row>
    <row r="4591" spans="1:39" customFormat="1" hidden="1" x14ac:dyDescent="0.2">
      <c r="A4591" t="s">
        <v>30</v>
      </c>
      <c r="B4591" s="1" t="s">
        <v>132</v>
      </c>
      <c r="C4591" t="s">
        <v>182</v>
      </c>
      <c r="D4591" s="1" t="s">
        <v>373</v>
      </c>
      <c r="E4591">
        <v>11.875235978807822</v>
      </c>
      <c r="F4591">
        <v>2.8462025812931842</v>
      </c>
      <c r="G4591">
        <v>3.4118122263138417</v>
      </c>
      <c r="H4591">
        <v>7.216088161382487</v>
      </c>
      <c r="I4591">
        <v>-2.0977387614765775</v>
      </c>
      <c r="J4591">
        <v>-0.74059169202212161</v>
      </c>
      <c r="K4591">
        <v>10.588000400616778</v>
      </c>
      <c r="L4591">
        <v>-5.4054478671600066</v>
      </c>
      <c r="M4591">
        <v>12.372876276007645</v>
      </c>
      <c r="N4591">
        <v>-1.5607023560646098</v>
      </c>
      <c r="O4591">
        <v>7.2385526896539147</v>
      </c>
      <c r="P4591">
        <v>1.6970614792115839</v>
      </c>
      <c r="Q4591">
        <v>2.5821808991481277</v>
      </c>
      <c r="R4591">
        <v>7.7218252116486212</v>
      </c>
      <c r="S4591">
        <v>3.7301973619983926</v>
      </c>
      <c r="T4591">
        <v>6.1711021527812875</v>
      </c>
      <c r="U4591">
        <v>4.5713801709268154</v>
      </c>
      <c r="V4591">
        <v>3.1922497191249306</v>
      </c>
      <c r="W4591">
        <v>7.7908200184380547</v>
      </c>
      <c r="X4591">
        <v>3.4410677697777885</v>
      </c>
      <c r="Y4591">
        <v>5.6845393595393716</v>
      </c>
      <c r="Z4591">
        <v>3.7457693985618619</v>
      </c>
      <c r="AA4591">
        <v>3.4995571017120426</v>
      </c>
      <c r="AB4591">
        <v>5.5246452315982992</v>
      </c>
      <c r="AC4591">
        <v>3.0623436840697309</v>
      </c>
      <c r="AD4591">
        <v>4.122212868772948</v>
      </c>
      <c r="AE4591">
        <v>2.7192440784691314</v>
      </c>
      <c r="AF4591">
        <v>4.3445829763523847</v>
      </c>
      <c r="AG4591">
        <v>0.52118550608967951</v>
      </c>
      <c r="AH4591">
        <v>5.0578981617344567</v>
      </c>
      <c r="AI4591">
        <v>3.0656413302595524</v>
      </c>
      <c r="AJ4591">
        <v>2.8909747613707708</v>
      </c>
      <c r="AK4591">
        <v>-7.1870795771596221</v>
      </c>
      <c r="AL4591">
        <v>7.9296679339474707</v>
      </c>
      <c r="AM4591">
        <v>1.0799694910417657</v>
      </c>
    </row>
    <row r="4592" spans="1:39" customFormat="1" hidden="1" x14ac:dyDescent="0.2">
      <c r="A4592" t="s">
        <v>30</v>
      </c>
      <c r="B4592" s="1" t="s">
        <v>132</v>
      </c>
      <c r="C4592" t="s">
        <v>32</v>
      </c>
      <c r="D4592" s="1" t="s">
        <v>379</v>
      </c>
      <c r="E4592">
        <v>1638.86462402344</v>
      </c>
      <c r="F4592">
        <v>1655.48596191406</v>
      </c>
      <c r="G4592">
        <v>1682.328125</v>
      </c>
      <c r="H4592">
        <v>1773.41394042969</v>
      </c>
      <c r="I4592">
        <v>1707.84753417969</v>
      </c>
      <c r="J4592">
        <v>1668.37475585938</v>
      </c>
      <c r="K4592">
        <v>1817.06225585938</v>
      </c>
      <c r="L4592">
        <v>1692.84692382813</v>
      </c>
      <c r="M4592">
        <v>1873.54602050781</v>
      </c>
      <c r="N4592">
        <v>1816.91381835938</v>
      </c>
      <c r="O4592">
        <v>1920.1328125</v>
      </c>
      <c r="P4592">
        <v>1925.39514160156</v>
      </c>
      <c r="Q4592">
        <v>1948.3544921875</v>
      </c>
      <c r="R4592">
        <v>2070.84765625</v>
      </c>
      <c r="S4592">
        <v>2120.13110351563</v>
      </c>
      <c r="T4592">
        <v>2222.93701171875</v>
      </c>
      <c r="U4592">
        <v>2295.01538085938</v>
      </c>
      <c r="V4592">
        <v>2336.50341796875</v>
      </c>
      <c r="W4592">
        <v>2484.97436523438</v>
      </c>
      <c r="X4592">
        <v>2536.77734375</v>
      </c>
      <c r="Y4592">
        <v>2646.06469726563</v>
      </c>
      <c r="Z4592">
        <v>2709.4091796875</v>
      </c>
      <c r="AA4592">
        <v>2766.921875</v>
      </c>
      <c r="AB4592">
        <v>2879.94409179688</v>
      </c>
      <c r="AC4592">
        <v>2927.29052734375</v>
      </c>
      <c r="AD4592">
        <v>3006.31665039063</v>
      </c>
      <c r="AE4592">
        <v>3047.130859375</v>
      </c>
      <c r="AF4592">
        <v>3139.22827148438</v>
      </c>
      <c r="AG4592">
        <v>3116.56298828125</v>
      </c>
      <c r="AH4592">
        <v>3234.75146484375</v>
      </c>
      <c r="AI4592">
        <v>3296.19409179688</v>
      </c>
      <c r="AJ4592">
        <v>3355.61303710938</v>
      </c>
      <c r="AK4592">
        <v>3081.36743164063</v>
      </c>
      <c r="AL4592">
        <v>3290.60400390625</v>
      </c>
      <c r="AM4592">
        <v>3291.87866210938</v>
      </c>
    </row>
    <row r="4593" spans="1:39" customFormat="1" hidden="1" x14ac:dyDescent="0.2">
      <c r="A4593" t="s">
        <v>30</v>
      </c>
      <c r="B4593" s="1" t="s">
        <v>132</v>
      </c>
      <c r="C4593" t="s">
        <v>261</v>
      </c>
      <c r="D4593" s="1" t="s">
        <v>162</v>
      </c>
      <c r="E4593" t="s">
        <v>49</v>
      </c>
      <c r="F4593" t="s">
        <v>49</v>
      </c>
      <c r="G4593">
        <v>2754.77563476563</v>
      </c>
      <c r="H4593">
        <v>3002.130859375</v>
      </c>
      <c r="I4593">
        <v>2957.02270507813</v>
      </c>
      <c r="J4593">
        <v>2957.14965820313</v>
      </c>
      <c r="K4593">
        <v>3289.46997070313</v>
      </c>
      <c r="L4593">
        <v>3128.86157226563</v>
      </c>
      <c r="M4593">
        <v>3526.24853515625</v>
      </c>
      <c r="N4593">
        <v>3478.62915039063</v>
      </c>
      <c r="O4593">
        <v>3717.6279296875</v>
      </c>
      <c r="P4593">
        <v>3780.34985351563</v>
      </c>
      <c r="Q4593">
        <v>3912.095703125</v>
      </c>
      <c r="R4593">
        <v>4251.72802734375</v>
      </c>
      <c r="S4593">
        <v>4420.7548828125</v>
      </c>
      <c r="T4593">
        <v>4726.59765625</v>
      </c>
      <c r="U4593">
        <v>5010.85205078125</v>
      </c>
      <c r="V4593">
        <v>5261.40771484375</v>
      </c>
      <c r="W4593">
        <v>5768.400390625</v>
      </c>
      <c r="X4593">
        <v>6047.79345703125</v>
      </c>
      <c r="Y4593">
        <v>6429.3291015625</v>
      </c>
      <c r="Z4593">
        <v>6625.4375</v>
      </c>
      <c r="AA4593">
        <v>6847.3896484375</v>
      </c>
      <c r="AB4593">
        <v>7275.17041015625</v>
      </c>
      <c r="AC4593">
        <v>7280.837890625</v>
      </c>
      <c r="AD4593">
        <v>7483.09814453125</v>
      </c>
      <c r="AE4593">
        <v>7149.0361328125</v>
      </c>
      <c r="AF4593">
        <v>7669.9453125</v>
      </c>
      <c r="AG4593">
        <v>7693.05712890625</v>
      </c>
      <c r="AH4593">
        <v>7921.619140625</v>
      </c>
      <c r="AI4593">
        <v>8266.1435546875</v>
      </c>
      <c r="AJ4593">
        <v>8566.1162109375</v>
      </c>
      <c r="AK4593">
        <v>7968.67431640625</v>
      </c>
      <c r="AL4593">
        <v>8892.1044921875</v>
      </c>
      <c r="AM4593">
        <v>9518.7060546875</v>
      </c>
    </row>
    <row r="4594" spans="1:39" customFormat="1" hidden="1" x14ac:dyDescent="0.2">
      <c r="A4594" t="s">
        <v>30</v>
      </c>
      <c r="B4594" s="1" t="s">
        <v>132</v>
      </c>
      <c r="C4594" t="s">
        <v>244</v>
      </c>
      <c r="D4594" s="1" t="s">
        <v>344</v>
      </c>
      <c r="E4594" t="s">
        <v>49</v>
      </c>
      <c r="F4594" t="s">
        <v>49</v>
      </c>
      <c r="G4594" t="s">
        <v>49</v>
      </c>
      <c r="H4594" t="s">
        <v>49</v>
      </c>
      <c r="I4594" t="s">
        <v>49</v>
      </c>
      <c r="J4594" t="s">
        <v>49</v>
      </c>
      <c r="K4594" t="s">
        <v>49</v>
      </c>
      <c r="L4594" t="s">
        <v>49</v>
      </c>
      <c r="M4594">
        <v>55.191257476806598</v>
      </c>
      <c r="N4594" t="s">
        <v>49</v>
      </c>
      <c r="O4594">
        <v>56.830600738525398</v>
      </c>
      <c r="P4594" t="s">
        <v>49</v>
      </c>
      <c r="Q4594">
        <v>57.377048492431598</v>
      </c>
      <c r="R4594" t="s">
        <v>49</v>
      </c>
      <c r="S4594">
        <v>50.270271301269503</v>
      </c>
      <c r="T4594">
        <v>49.1891899108887</v>
      </c>
      <c r="U4594">
        <v>48.756217956542997</v>
      </c>
      <c r="V4594">
        <v>41.666667938232401</v>
      </c>
      <c r="W4594">
        <v>45.365852355957003</v>
      </c>
      <c r="X4594">
        <v>44.660194396972699</v>
      </c>
      <c r="Y4594">
        <v>44.174758911132798</v>
      </c>
      <c r="Z4594">
        <v>47.846889495849602</v>
      </c>
      <c r="AA4594">
        <v>46.8899536132813</v>
      </c>
      <c r="AB4594">
        <v>45.497631072997997</v>
      </c>
      <c r="AC4594">
        <v>51.1848335266113</v>
      </c>
      <c r="AD4594">
        <v>52.606636047363303</v>
      </c>
      <c r="AE4594">
        <v>48.0769233703613</v>
      </c>
      <c r="AF4594">
        <v>47.619049072265597</v>
      </c>
      <c r="AG4594">
        <v>46.190475463867202</v>
      </c>
      <c r="AH4594">
        <v>40.476188659667997</v>
      </c>
      <c r="AI4594">
        <v>39.047618865966797</v>
      </c>
      <c r="AJ4594">
        <v>40.476188659667997</v>
      </c>
      <c r="AK4594">
        <v>46.666667938232401</v>
      </c>
      <c r="AL4594">
        <v>45.238094329833999</v>
      </c>
      <c r="AM4594">
        <v>47.169811248779297</v>
      </c>
    </row>
    <row r="4595" spans="1:39" customFormat="1" hidden="1" x14ac:dyDescent="0.2">
      <c r="A4595" t="s">
        <v>30</v>
      </c>
      <c r="B4595" s="1" t="s">
        <v>132</v>
      </c>
      <c r="C4595" t="s">
        <v>209</v>
      </c>
      <c r="D4595" s="1" t="s">
        <v>33</v>
      </c>
      <c r="E4595" t="s">
        <v>49</v>
      </c>
      <c r="F4595" t="s">
        <v>49</v>
      </c>
      <c r="G4595" t="s">
        <v>49</v>
      </c>
      <c r="H4595" t="s">
        <v>49</v>
      </c>
      <c r="I4595" t="s">
        <v>49</v>
      </c>
      <c r="J4595" t="s">
        <v>49</v>
      </c>
      <c r="K4595" t="s">
        <v>49</v>
      </c>
      <c r="L4595" t="s">
        <v>49</v>
      </c>
      <c r="M4595" t="s">
        <v>49</v>
      </c>
      <c r="N4595" t="s">
        <v>49</v>
      </c>
      <c r="O4595" t="s">
        <v>49</v>
      </c>
      <c r="P4595" t="s">
        <v>49</v>
      </c>
      <c r="Q4595" t="s">
        <v>49</v>
      </c>
      <c r="R4595" t="s">
        <v>49</v>
      </c>
      <c r="S4595" t="s">
        <v>49</v>
      </c>
      <c r="T4595" t="s">
        <v>49</v>
      </c>
      <c r="U4595" t="s">
        <v>49</v>
      </c>
      <c r="V4595" t="s">
        <v>49</v>
      </c>
      <c r="W4595" t="s">
        <v>49</v>
      </c>
      <c r="X4595" t="s">
        <v>49</v>
      </c>
      <c r="Y4595" t="s">
        <v>49</v>
      </c>
      <c r="Z4595" t="s">
        <v>49</v>
      </c>
      <c r="AA4595">
        <v>0.474434584379196</v>
      </c>
      <c r="AB4595" t="s">
        <v>49</v>
      </c>
      <c r="AC4595" t="s">
        <v>49</v>
      </c>
      <c r="AD4595" t="s">
        <v>49</v>
      </c>
      <c r="AE4595" t="s">
        <v>49</v>
      </c>
      <c r="AF4595" t="s">
        <v>49</v>
      </c>
      <c r="AG4595" t="s">
        <v>49</v>
      </c>
      <c r="AH4595">
        <v>0.5</v>
      </c>
      <c r="AI4595">
        <v>0.49254098534584101</v>
      </c>
      <c r="AJ4595" t="s">
        <v>49</v>
      </c>
      <c r="AK4595">
        <v>0.50411635637283303</v>
      </c>
      <c r="AL4595" t="s">
        <v>49</v>
      </c>
      <c r="AM4595" t="s">
        <v>49</v>
      </c>
    </row>
    <row r="4596" spans="1:39" customFormat="1" hidden="1" x14ac:dyDescent="0.2">
      <c r="A4596" t="s">
        <v>30</v>
      </c>
      <c r="B4596" s="1" t="s">
        <v>132</v>
      </c>
      <c r="C4596" t="s">
        <v>382</v>
      </c>
      <c r="D4596" s="1" t="s">
        <v>200</v>
      </c>
      <c r="E4596">
        <v>2.36905505487641</v>
      </c>
      <c r="F4596">
        <v>3.2599694922639002</v>
      </c>
      <c r="G4596">
        <v>6.7825940151100701</v>
      </c>
      <c r="H4596">
        <v>7.9861660079050898</v>
      </c>
      <c r="I4596">
        <v>5.7402466286874203</v>
      </c>
      <c r="J4596">
        <v>5.1831139603080301</v>
      </c>
      <c r="K4596">
        <v>5.1416715295336104</v>
      </c>
      <c r="L4596">
        <v>6.1235816477552403</v>
      </c>
      <c r="M4596">
        <v>2.9868092277301699</v>
      </c>
      <c r="N4596">
        <v>1.03819895051612</v>
      </c>
      <c r="O4596">
        <v>2.7531133076447598</v>
      </c>
      <c r="P4596">
        <v>0.68478260869566299</v>
      </c>
      <c r="Q4596">
        <v>1.8946345676346501</v>
      </c>
      <c r="R4596">
        <v>0.61980187529795805</v>
      </c>
      <c r="S4596">
        <v>2.79561966936937</v>
      </c>
      <c r="T4596">
        <v>1.1677336747759099</v>
      </c>
      <c r="U4596">
        <v>1.4934440338177299</v>
      </c>
      <c r="V4596">
        <v>0.98264166001596498</v>
      </c>
      <c r="W4596">
        <v>3.2847616695480899</v>
      </c>
      <c r="X4596">
        <v>2.0420851267334901</v>
      </c>
      <c r="Y4596">
        <v>3.7148431149406602</v>
      </c>
      <c r="Z4596">
        <v>0.97186299866761905</v>
      </c>
      <c r="AA4596">
        <v>0.99355740122642</v>
      </c>
      <c r="AB4596">
        <v>0.90692490969179596</v>
      </c>
      <c r="AC4596">
        <v>1.28712240079215</v>
      </c>
      <c r="AD4596">
        <v>1.88065466724083</v>
      </c>
      <c r="AE4596">
        <v>0.44231005355707798</v>
      </c>
      <c r="AF4596">
        <v>1.5579071134626601</v>
      </c>
      <c r="AG4596">
        <v>1.63531114327061</v>
      </c>
      <c r="AH4596">
        <v>0.75466324932363305</v>
      </c>
      <c r="AI4596">
        <v>1.8039167114189001</v>
      </c>
      <c r="AJ4596">
        <v>0.30338603659036101</v>
      </c>
      <c r="AK4596">
        <v>0.70596866133831704</v>
      </c>
      <c r="AL4596">
        <v>1.4019588396200999</v>
      </c>
      <c r="AM4596">
        <v>6.6570420275906299</v>
      </c>
    </row>
    <row r="4597" spans="1:39" customFormat="1" hidden="1" x14ac:dyDescent="0.2">
      <c r="A4597" t="s">
        <v>30</v>
      </c>
      <c r="B4597" s="1" t="s">
        <v>132</v>
      </c>
      <c r="C4597" t="s">
        <v>213</v>
      </c>
      <c r="D4597" s="1" t="s">
        <v>331</v>
      </c>
      <c r="E4597">
        <v>3.6705965517075327</v>
      </c>
      <c r="F4597">
        <v>2.9199790556073708</v>
      </c>
      <c r="G4597">
        <v>7.6943596222485127</v>
      </c>
      <c r="H4597">
        <v>5.3963161790703964</v>
      </c>
      <c r="I4597">
        <v>4.587878328719313</v>
      </c>
      <c r="J4597">
        <v>3.0349824546946707</v>
      </c>
      <c r="K4597">
        <v>0.65534024423148196</v>
      </c>
      <c r="L4597">
        <v>7.5384029340262373</v>
      </c>
      <c r="M4597">
        <v>0.43548856192259677</v>
      </c>
      <c r="N4597">
        <v>0.71339165330503818</v>
      </c>
      <c r="O4597">
        <v>11.657170211050143</v>
      </c>
      <c r="P4597">
        <v>-0.12015616542772989</v>
      </c>
      <c r="Q4597">
        <v>-1.767598672595156</v>
      </c>
      <c r="R4597">
        <v>0.61452289518004477</v>
      </c>
      <c r="S4597">
        <v>0.95955934631068374</v>
      </c>
      <c r="T4597">
        <v>0.86040826869056275</v>
      </c>
      <c r="U4597">
        <v>0.91354515977950257</v>
      </c>
      <c r="V4597">
        <v>0.88622139259753396</v>
      </c>
      <c r="W4597">
        <v>1.4453667760185454</v>
      </c>
      <c r="X4597">
        <v>3.1715441166668654</v>
      </c>
      <c r="Y4597">
        <v>4.8303863984655777</v>
      </c>
      <c r="Z4597">
        <v>-0.45255877279618062</v>
      </c>
      <c r="AA4597">
        <v>0.64750104110125051</v>
      </c>
      <c r="AB4597">
        <v>-0.59884491094341286</v>
      </c>
      <c r="AC4597">
        <v>0.53317246801142915</v>
      </c>
      <c r="AD4597">
        <v>1.2602624752606033</v>
      </c>
      <c r="AE4597">
        <v>0.2154377681617774</v>
      </c>
      <c r="AF4597">
        <v>3.1729353096712458</v>
      </c>
      <c r="AG4597">
        <v>0.96988386804991933</v>
      </c>
      <c r="AH4597">
        <v>-6.0891014293190437E-2</v>
      </c>
      <c r="AI4597">
        <v>0.93918163753197348</v>
      </c>
      <c r="AJ4597">
        <v>0.8168054564852838</v>
      </c>
      <c r="AK4597">
        <v>0.14695044755958975</v>
      </c>
      <c r="AL4597">
        <v>3.2442462783687489</v>
      </c>
      <c r="AM4597">
        <v>5.0346626673278223</v>
      </c>
    </row>
    <row r="4598" spans="1:39" customFormat="1" hidden="1" x14ac:dyDescent="0.2">
      <c r="A4598" t="s">
        <v>30</v>
      </c>
      <c r="B4598" s="1" t="s">
        <v>132</v>
      </c>
      <c r="C4598" t="s">
        <v>263</v>
      </c>
      <c r="D4598" s="1" t="s">
        <v>232</v>
      </c>
      <c r="E4598" t="s">
        <v>49</v>
      </c>
      <c r="F4598" t="s">
        <v>49</v>
      </c>
      <c r="G4598" t="s">
        <v>49</v>
      </c>
      <c r="H4598" t="s">
        <v>49</v>
      </c>
      <c r="I4598" t="s">
        <v>49</v>
      </c>
      <c r="J4598" t="s">
        <v>49</v>
      </c>
      <c r="K4598" t="s">
        <v>49</v>
      </c>
      <c r="L4598" t="s">
        <v>49</v>
      </c>
      <c r="M4598" t="s">
        <v>49</v>
      </c>
      <c r="N4598" t="s">
        <v>49</v>
      </c>
      <c r="O4598" t="s">
        <v>49</v>
      </c>
      <c r="P4598" t="s">
        <v>49</v>
      </c>
      <c r="Q4598" t="s">
        <v>49</v>
      </c>
      <c r="R4598" t="s">
        <v>49</v>
      </c>
      <c r="S4598" t="s">
        <v>49</v>
      </c>
      <c r="T4598" t="s">
        <v>49</v>
      </c>
      <c r="U4598" t="s">
        <v>49</v>
      </c>
      <c r="V4598" t="s">
        <v>49</v>
      </c>
      <c r="W4598" t="s">
        <v>49</v>
      </c>
      <c r="X4598" t="s">
        <v>49</v>
      </c>
      <c r="Y4598" t="s">
        <v>49</v>
      </c>
      <c r="Z4598" t="s">
        <v>49</v>
      </c>
      <c r="AA4598" t="s">
        <v>49</v>
      </c>
      <c r="AB4598" t="s">
        <v>49</v>
      </c>
      <c r="AC4598" t="s">
        <v>49</v>
      </c>
      <c r="AD4598" t="s">
        <v>49</v>
      </c>
      <c r="AE4598" t="s">
        <v>49</v>
      </c>
      <c r="AF4598" t="s">
        <v>49</v>
      </c>
      <c r="AG4598" t="s">
        <v>49</v>
      </c>
      <c r="AH4598" t="s">
        <v>49</v>
      </c>
      <c r="AI4598" t="s">
        <v>49</v>
      </c>
      <c r="AJ4598" t="s">
        <v>49</v>
      </c>
      <c r="AK4598" t="s">
        <v>49</v>
      </c>
      <c r="AL4598" t="s">
        <v>49</v>
      </c>
      <c r="AM4598" t="s">
        <v>49</v>
      </c>
    </row>
    <row r="4599" spans="1:39" customFormat="1" hidden="1" x14ac:dyDescent="0.2">
      <c r="A4599" t="s">
        <v>30</v>
      </c>
      <c r="B4599" s="1" t="s">
        <v>132</v>
      </c>
      <c r="C4599" t="s">
        <v>546</v>
      </c>
      <c r="D4599" s="1" t="s">
        <v>94</v>
      </c>
      <c r="E4599">
        <v>8.2091499999999993</v>
      </c>
      <c r="F4599">
        <v>8.4881700000000002</v>
      </c>
      <c r="G4599">
        <v>8.24234166666667</v>
      </c>
      <c r="H4599">
        <v>8.70655</v>
      </c>
      <c r="I4599">
        <v>8.5378749999999997</v>
      </c>
      <c r="J4599">
        <v>9.2987091666666704</v>
      </c>
      <c r="K4599">
        <v>9.2027149999999995</v>
      </c>
      <c r="L4599">
        <v>8.5402358333333304</v>
      </c>
      <c r="M4599">
        <v>8.7158758333333299</v>
      </c>
      <c r="N4599">
        <v>9.5271066666666702</v>
      </c>
      <c r="O4599">
        <v>9.6044158333333307</v>
      </c>
      <c r="P4599">
        <v>9.8044191666666691</v>
      </c>
      <c r="Q4599">
        <v>10.6256361666667</v>
      </c>
      <c r="R4599">
        <v>11.302975</v>
      </c>
      <c r="S4599">
        <v>11.020583333333301</v>
      </c>
      <c r="T4599">
        <v>9.5743833333333299</v>
      </c>
      <c r="U4599">
        <v>8.8680166666666693</v>
      </c>
      <c r="V4599">
        <v>8.8650083333333303</v>
      </c>
      <c r="W4599">
        <v>8.7955833333333295</v>
      </c>
      <c r="X4599">
        <v>8.1923333333333304</v>
      </c>
      <c r="Y4599">
        <v>7.7503250000000001</v>
      </c>
      <c r="Z4599">
        <v>8.0571000000000002</v>
      </c>
      <c r="AA4599">
        <v>8.4171583333333295</v>
      </c>
      <c r="AB4599">
        <v>8.0898749999999993</v>
      </c>
      <c r="AC4599">
        <v>8.6284445833333301</v>
      </c>
      <c r="AD4599">
        <v>8.4055039167442995</v>
      </c>
      <c r="AE4599">
        <v>8.4063366882615203</v>
      </c>
      <c r="AF4599">
        <v>9.7643482795011103</v>
      </c>
      <c r="AG4599">
        <v>9.8074760315024996</v>
      </c>
      <c r="AH4599">
        <v>9.6919978888288991</v>
      </c>
      <c r="AI4599">
        <v>9.3861024209197197</v>
      </c>
      <c r="AJ4599">
        <v>9.6170760995074396</v>
      </c>
      <c r="AK4599">
        <v>9.4968473222196899</v>
      </c>
      <c r="AL4599">
        <v>8.9884840241413801</v>
      </c>
      <c r="AM4599">
        <v>10.160660243035901</v>
      </c>
    </row>
    <row r="4600" spans="1:39" customFormat="1" hidden="1" x14ac:dyDescent="0.2">
      <c r="A4600" t="s">
        <v>30</v>
      </c>
      <c r="B4600" s="1" t="s">
        <v>132</v>
      </c>
      <c r="C4600" t="s">
        <v>309</v>
      </c>
      <c r="D4600" s="1" t="s">
        <v>274</v>
      </c>
      <c r="E4600" t="s">
        <v>49</v>
      </c>
      <c r="F4600" t="s">
        <v>49</v>
      </c>
      <c r="G4600" t="s">
        <v>49</v>
      </c>
      <c r="H4600" t="s">
        <v>49</v>
      </c>
      <c r="I4600" t="s">
        <v>49</v>
      </c>
      <c r="J4600" t="s">
        <v>49</v>
      </c>
      <c r="K4600" t="s">
        <v>49</v>
      </c>
      <c r="L4600" t="s">
        <v>49</v>
      </c>
      <c r="M4600">
        <v>39.8936157226563</v>
      </c>
      <c r="N4600" t="s">
        <v>49</v>
      </c>
      <c r="O4600">
        <v>57.446807861328097</v>
      </c>
      <c r="P4600" t="s">
        <v>49</v>
      </c>
      <c r="Q4600">
        <v>42.328041076660199</v>
      </c>
      <c r="R4600" t="s">
        <v>49</v>
      </c>
      <c r="S4600">
        <v>37.037036895752003</v>
      </c>
      <c r="T4600">
        <v>32.160804748535199</v>
      </c>
      <c r="U4600">
        <v>35.436893463134801</v>
      </c>
      <c r="V4600">
        <v>29.126213073730501</v>
      </c>
      <c r="W4600">
        <v>30.917875289916999</v>
      </c>
      <c r="X4600">
        <v>27.536231994628899</v>
      </c>
      <c r="Y4600">
        <v>25.9615383148193</v>
      </c>
      <c r="Z4600">
        <v>31.279621124267599</v>
      </c>
      <c r="AA4600">
        <v>32.701423645019503</v>
      </c>
      <c r="AB4600">
        <v>33.649288177490199</v>
      </c>
      <c r="AC4600">
        <v>32.701423645019503</v>
      </c>
      <c r="AD4600">
        <v>28.9099521636963</v>
      </c>
      <c r="AE4600">
        <v>29.523809432983398</v>
      </c>
      <c r="AF4600">
        <v>33.809524536132798</v>
      </c>
      <c r="AG4600">
        <v>34.285713195800803</v>
      </c>
      <c r="AH4600">
        <v>30.9523811340332</v>
      </c>
      <c r="AI4600">
        <v>33.962265014648402</v>
      </c>
      <c r="AJ4600">
        <v>32.547168731689503</v>
      </c>
      <c r="AK4600">
        <v>33.962265014648402</v>
      </c>
      <c r="AL4600">
        <v>31.603773117065401</v>
      </c>
      <c r="AM4600">
        <v>34.433963775634801</v>
      </c>
    </row>
    <row r="4601" spans="1:39" customFormat="1" hidden="1" x14ac:dyDescent="0.2">
      <c r="A4601" t="s">
        <v>30</v>
      </c>
      <c r="B4601" s="1" t="s">
        <v>132</v>
      </c>
      <c r="C4601" t="s">
        <v>421</v>
      </c>
      <c r="D4601" s="1" t="s">
        <v>223</v>
      </c>
      <c r="E4601">
        <v>13175220</v>
      </c>
      <c r="F4601">
        <v>13512755</v>
      </c>
      <c r="G4601">
        <v>13856893</v>
      </c>
      <c r="H4601">
        <v>14199095</v>
      </c>
      <c r="I4601">
        <v>14539124</v>
      </c>
      <c r="J4601">
        <v>14886215</v>
      </c>
      <c r="K4601">
        <v>15241943</v>
      </c>
      <c r="L4601">
        <v>15619426</v>
      </c>
      <c r="M4601">
        <v>16015203</v>
      </c>
      <c r="N4601">
        <v>16416615</v>
      </c>
      <c r="O4601">
        <v>16816857</v>
      </c>
      <c r="P4601">
        <v>17210186</v>
      </c>
      <c r="Q4601">
        <v>17599577</v>
      </c>
      <c r="R4601">
        <v>17989109</v>
      </c>
      <c r="S4601">
        <v>18374638</v>
      </c>
      <c r="T4601">
        <v>18747537</v>
      </c>
      <c r="U4601">
        <v>19131492</v>
      </c>
      <c r="V4601">
        <v>19540066</v>
      </c>
      <c r="W4601">
        <v>19943271</v>
      </c>
      <c r="X4601">
        <v>20329423</v>
      </c>
      <c r="Y4601">
        <v>20701790</v>
      </c>
      <c r="Z4601">
        <v>21057265</v>
      </c>
      <c r="AA4601">
        <v>21398743</v>
      </c>
      <c r="AB4601">
        <v>21729681</v>
      </c>
      <c r="AC4601">
        <v>22053478</v>
      </c>
      <c r="AD4601">
        <v>22369402</v>
      </c>
      <c r="AE4601">
        <v>22665399</v>
      </c>
      <c r="AF4601">
        <v>22938364</v>
      </c>
      <c r="AG4601">
        <v>23204451</v>
      </c>
      <c r="AH4601">
        <v>23458102</v>
      </c>
      <c r="AI4601">
        <v>23685420</v>
      </c>
      <c r="AJ4601">
        <v>23897197</v>
      </c>
      <c r="AK4601">
        <v>24125464</v>
      </c>
      <c r="AL4601">
        <v>24367675</v>
      </c>
      <c r="AM4601">
        <v>24608096</v>
      </c>
    </row>
    <row r="4602" spans="1:39" customFormat="1" hidden="1" x14ac:dyDescent="0.2">
      <c r="A4602" t="s">
        <v>30</v>
      </c>
      <c r="B4602" s="1" t="s">
        <v>132</v>
      </c>
      <c r="C4602" t="s">
        <v>120</v>
      </c>
      <c r="D4602" s="1" t="s">
        <v>488</v>
      </c>
      <c r="E4602">
        <v>1.8751616581516399</v>
      </c>
      <c r="F4602">
        <v>1.7862420355158199</v>
      </c>
      <c r="G4602">
        <v>1.7353448117643</v>
      </c>
      <c r="H4602">
        <v>1.68397154027355</v>
      </c>
      <c r="I4602">
        <v>1.63767566233961</v>
      </c>
      <c r="J4602">
        <v>1.58613440097231</v>
      </c>
      <c r="K4602">
        <v>1.51814756348818</v>
      </c>
      <c r="L4602">
        <v>1.5056818185337499</v>
      </c>
      <c r="M4602">
        <v>1.4927847173982001</v>
      </c>
      <c r="N4602">
        <v>1.46345525327148</v>
      </c>
      <c r="O4602">
        <v>1.4304087322666199</v>
      </c>
      <c r="P4602">
        <v>1.3764023149540401</v>
      </c>
      <c r="Q4602">
        <v>1.33056292746569</v>
      </c>
      <c r="R4602">
        <v>1.3070906776195299</v>
      </c>
      <c r="S4602">
        <v>1.27670558488657</v>
      </c>
      <c r="T4602">
        <v>1.2192626651887499</v>
      </c>
      <c r="U4602">
        <v>1.2458784781145</v>
      </c>
      <c r="V4602">
        <v>1.3190526878203399</v>
      </c>
      <c r="W4602">
        <v>1.3094792438626801</v>
      </c>
      <c r="X4602">
        <v>1.28772191974814</v>
      </c>
      <c r="Y4602">
        <v>1.28003720148764</v>
      </c>
      <c r="Z4602">
        <v>1.28110624620562</v>
      </c>
      <c r="AA4602">
        <v>1.3083515451046299</v>
      </c>
      <c r="AB4602">
        <v>1.34266554348538</v>
      </c>
      <c r="AC4602">
        <v>1.35377246657382</v>
      </c>
      <c r="AD4602">
        <v>1.3442338429362299</v>
      </c>
      <c r="AE4602">
        <v>1.3080629397790999</v>
      </c>
      <c r="AF4602">
        <v>1.25305827289905</v>
      </c>
      <c r="AG4602">
        <v>1.2231702343059401</v>
      </c>
      <c r="AH4602">
        <v>1.1916294240897001</v>
      </c>
      <c r="AI4602">
        <v>1.1178970270223001</v>
      </c>
      <c r="AJ4602">
        <v>1.0435841266991699</v>
      </c>
      <c r="AK4602">
        <v>1.0531601791460601</v>
      </c>
      <c r="AL4602">
        <v>1.05148431222073</v>
      </c>
      <c r="AM4602">
        <v>1.0233919787894601</v>
      </c>
    </row>
    <row r="4603" spans="1:39" customFormat="1" hidden="1" x14ac:dyDescent="0.2">
      <c r="A4603" t="s">
        <v>30</v>
      </c>
      <c r="B4603" s="1" t="s">
        <v>132</v>
      </c>
      <c r="C4603" t="s">
        <v>514</v>
      </c>
      <c r="D4603" s="1" t="s">
        <v>142</v>
      </c>
      <c r="E4603">
        <v>23720590</v>
      </c>
      <c r="F4603">
        <v>24148104</v>
      </c>
      <c r="G4603">
        <v>24570814</v>
      </c>
      <c r="H4603">
        <v>24988083</v>
      </c>
      <c r="I4603">
        <v>25400676</v>
      </c>
      <c r="J4603">
        <v>25806777</v>
      </c>
      <c r="K4603">
        <v>26201551</v>
      </c>
      <c r="L4603">
        <v>26599048</v>
      </c>
      <c r="M4603">
        <v>26999093</v>
      </c>
      <c r="N4603">
        <v>27397118</v>
      </c>
      <c r="O4603">
        <v>27791825</v>
      </c>
      <c r="P4603">
        <v>28176997</v>
      </c>
      <c r="Q4603">
        <v>28554415</v>
      </c>
      <c r="R4603">
        <v>28930097</v>
      </c>
      <c r="S4603">
        <v>29301817</v>
      </c>
      <c r="T4603">
        <v>29661270</v>
      </c>
      <c r="U4603">
        <v>30033125</v>
      </c>
      <c r="V4603">
        <v>30431902</v>
      </c>
      <c r="W4603">
        <v>30833022</v>
      </c>
      <c r="X4603">
        <v>31232633</v>
      </c>
      <c r="Y4603">
        <v>31634992</v>
      </c>
      <c r="Z4603">
        <v>32042877</v>
      </c>
      <c r="AA4603">
        <v>32464865</v>
      </c>
      <c r="AB4603">
        <v>32903699</v>
      </c>
      <c r="AC4603">
        <v>33352169</v>
      </c>
      <c r="AD4603">
        <v>33803527</v>
      </c>
      <c r="AE4603">
        <v>34248603</v>
      </c>
      <c r="AF4603">
        <v>34680458</v>
      </c>
      <c r="AG4603">
        <v>35107264</v>
      </c>
      <c r="AH4603">
        <v>35528115</v>
      </c>
      <c r="AI4603">
        <v>35927511</v>
      </c>
      <c r="AJ4603">
        <v>36304408</v>
      </c>
      <c r="AK4603">
        <v>36688772</v>
      </c>
      <c r="AL4603">
        <v>37076584</v>
      </c>
      <c r="AM4603">
        <v>37457971</v>
      </c>
    </row>
    <row r="4604" spans="1:39" customFormat="1" hidden="1" x14ac:dyDescent="0.2">
      <c r="A4604" t="s">
        <v>30</v>
      </c>
      <c r="B4604" s="1" t="s">
        <v>132</v>
      </c>
      <c r="C4604" t="s">
        <v>267</v>
      </c>
      <c r="D4604" s="1" t="s">
        <v>205</v>
      </c>
      <c r="E4604" t="s">
        <v>49</v>
      </c>
      <c r="F4604" t="s">
        <v>49</v>
      </c>
      <c r="G4604" t="s">
        <v>49</v>
      </c>
      <c r="H4604" t="s">
        <v>49</v>
      </c>
      <c r="I4604" t="s">
        <v>49</v>
      </c>
      <c r="J4604" t="s">
        <v>49</v>
      </c>
      <c r="K4604" t="s">
        <v>49</v>
      </c>
      <c r="L4604" t="s">
        <v>49</v>
      </c>
      <c r="M4604" t="s">
        <v>49</v>
      </c>
      <c r="N4604" t="s">
        <v>49</v>
      </c>
      <c r="O4604" t="s">
        <v>49</v>
      </c>
      <c r="P4604" t="s">
        <v>49</v>
      </c>
      <c r="Q4604" t="s">
        <v>49</v>
      </c>
      <c r="R4604" t="s">
        <v>49</v>
      </c>
      <c r="S4604" t="s">
        <v>49</v>
      </c>
      <c r="T4604" t="s">
        <v>49</v>
      </c>
      <c r="U4604" t="s">
        <v>49</v>
      </c>
      <c r="V4604">
        <v>30.5</v>
      </c>
      <c r="W4604">
        <v>30.5</v>
      </c>
      <c r="X4604">
        <v>29.9</v>
      </c>
      <c r="Y4604">
        <v>29.9</v>
      </c>
      <c r="Z4604">
        <v>25.3</v>
      </c>
      <c r="AA4604">
        <v>25.1</v>
      </c>
      <c r="AB4604">
        <v>25.1</v>
      </c>
      <c r="AC4604">
        <v>25.1</v>
      </c>
      <c r="AD4604">
        <v>25.5</v>
      </c>
      <c r="AE4604">
        <v>25.4</v>
      </c>
      <c r="AF4604">
        <v>25.4</v>
      </c>
      <c r="AG4604">
        <v>25.3</v>
      </c>
      <c r="AH4604">
        <v>25.1</v>
      </c>
      <c r="AI4604">
        <v>25.1</v>
      </c>
      <c r="AJ4604">
        <v>21.1</v>
      </c>
      <c r="AK4604" t="s">
        <v>49</v>
      </c>
      <c r="AL4604" t="s">
        <v>49</v>
      </c>
      <c r="AM4604" t="s">
        <v>49</v>
      </c>
    </row>
    <row r="4605" spans="1:39" customFormat="1" hidden="1" x14ac:dyDescent="0.2">
      <c r="A4605" t="s">
        <v>30</v>
      </c>
      <c r="B4605" s="1" t="s">
        <v>132</v>
      </c>
      <c r="C4605" t="s">
        <v>447</v>
      </c>
      <c r="D4605" s="1" t="s">
        <v>564</v>
      </c>
      <c r="E4605" t="s">
        <v>49</v>
      </c>
      <c r="F4605" t="s">
        <v>49</v>
      </c>
      <c r="G4605" t="s">
        <v>49</v>
      </c>
      <c r="H4605" t="s">
        <v>49</v>
      </c>
      <c r="I4605" t="s">
        <v>49</v>
      </c>
      <c r="J4605" t="s">
        <v>49</v>
      </c>
      <c r="K4605" t="s">
        <v>49</v>
      </c>
      <c r="L4605" t="s">
        <v>49</v>
      </c>
      <c r="M4605" t="s">
        <v>49</v>
      </c>
      <c r="N4605" t="s">
        <v>49</v>
      </c>
      <c r="O4605" t="s">
        <v>49</v>
      </c>
      <c r="P4605" t="s">
        <v>49</v>
      </c>
      <c r="Q4605" t="s">
        <v>49</v>
      </c>
      <c r="R4605" t="s">
        <v>49</v>
      </c>
      <c r="S4605" t="s">
        <v>49</v>
      </c>
      <c r="T4605" t="s">
        <v>49</v>
      </c>
      <c r="U4605">
        <v>6</v>
      </c>
      <c r="V4605">
        <v>6</v>
      </c>
      <c r="W4605">
        <v>6</v>
      </c>
      <c r="X4605">
        <v>9</v>
      </c>
      <c r="Y4605">
        <v>9</v>
      </c>
      <c r="Z4605">
        <v>9</v>
      </c>
      <c r="AA4605">
        <v>9</v>
      </c>
      <c r="AB4605">
        <v>9</v>
      </c>
      <c r="AC4605">
        <v>9</v>
      </c>
      <c r="AD4605">
        <v>9</v>
      </c>
      <c r="AE4605">
        <v>9</v>
      </c>
      <c r="AF4605">
        <v>6</v>
      </c>
      <c r="AG4605">
        <v>6</v>
      </c>
      <c r="AH4605">
        <v>6</v>
      </c>
      <c r="AI4605">
        <v>6</v>
      </c>
      <c r="AJ4605">
        <v>6</v>
      </c>
      <c r="AK4605" t="s">
        <v>49</v>
      </c>
      <c r="AL4605" t="s">
        <v>49</v>
      </c>
      <c r="AM4605" t="s">
        <v>49</v>
      </c>
    </row>
    <row r="4606" spans="1:39" customFormat="1" hidden="1" x14ac:dyDescent="0.2">
      <c r="A4606" t="s">
        <v>30</v>
      </c>
      <c r="B4606" s="1" t="s">
        <v>132</v>
      </c>
      <c r="C4606" t="s">
        <v>458</v>
      </c>
      <c r="D4606" s="1" t="s">
        <v>187</v>
      </c>
      <c r="E4606" t="s">
        <v>49</v>
      </c>
      <c r="F4606" t="s">
        <v>49</v>
      </c>
      <c r="G4606" t="s">
        <v>49</v>
      </c>
      <c r="H4606" t="s">
        <v>49</v>
      </c>
      <c r="I4606" t="s">
        <v>49</v>
      </c>
      <c r="J4606" t="s">
        <v>49</v>
      </c>
      <c r="K4606" t="s">
        <v>49</v>
      </c>
      <c r="L4606">
        <v>4509</v>
      </c>
      <c r="M4606">
        <v>4666</v>
      </c>
      <c r="N4606">
        <v>4758</v>
      </c>
      <c r="O4606">
        <v>4757</v>
      </c>
      <c r="P4606">
        <v>4729</v>
      </c>
      <c r="Q4606">
        <v>4576</v>
      </c>
      <c r="R4606">
        <v>4622</v>
      </c>
      <c r="S4606">
        <v>4943</v>
      </c>
      <c r="T4606">
        <v>5110</v>
      </c>
      <c r="U4606">
        <v>5524</v>
      </c>
      <c r="V4606">
        <v>5825</v>
      </c>
      <c r="W4606">
        <v>5744</v>
      </c>
      <c r="X4606">
        <v>5837</v>
      </c>
      <c r="Y4606">
        <v>4959</v>
      </c>
      <c r="Z4606">
        <v>4111</v>
      </c>
      <c r="AA4606">
        <v>5572</v>
      </c>
      <c r="AB4606">
        <v>5976</v>
      </c>
      <c r="AC4606" t="s">
        <v>49</v>
      </c>
      <c r="AD4606" t="s">
        <v>49</v>
      </c>
      <c r="AE4606">
        <v>5383.4989999999998</v>
      </c>
      <c r="AF4606">
        <v>4748.5209999999997</v>
      </c>
      <c r="AG4606">
        <v>3831</v>
      </c>
      <c r="AH4606">
        <v>3896</v>
      </c>
      <c r="AI4606">
        <v>3485</v>
      </c>
      <c r="AJ4606">
        <v>3125</v>
      </c>
      <c r="AK4606">
        <v>3111</v>
      </c>
      <c r="AL4606">
        <v>3148</v>
      </c>
      <c r="AM4606" t="s">
        <v>49</v>
      </c>
    </row>
    <row r="4607" spans="1:39" customFormat="1" hidden="1" x14ac:dyDescent="0.2">
      <c r="A4607" t="s">
        <v>30</v>
      </c>
      <c r="B4607" s="1" t="s">
        <v>132</v>
      </c>
      <c r="C4607" t="s">
        <v>487</v>
      </c>
      <c r="D4607" s="1" t="s">
        <v>306</v>
      </c>
      <c r="E4607">
        <v>102.69274749581101</v>
      </c>
      <c r="F4607">
        <v>103.274198563738</v>
      </c>
      <c r="G4607">
        <v>98.367189069530795</v>
      </c>
      <c r="H4607">
        <v>99.363937633251993</v>
      </c>
      <c r="I4607">
        <v>99.867835588794605</v>
      </c>
      <c r="J4607">
        <v>102.660137542957</v>
      </c>
      <c r="K4607">
        <v>105.931097195066</v>
      </c>
      <c r="L4607">
        <v>109.37200569298901</v>
      </c>
      <c r="M4607">
        <v>109.71378118246101</v>
      </c>
      <c r="N4607">
        <v>109.341170677703</v>
      </c>
      <c r="O4607">
        <v>112.254882390294</v>
      </c>
      <c r="P4607">
        <v>112.25235291676201</v>
      </c>
      <c r="Q4607">
        <v>114.849002049334</v>
      </c>
      <c r="R4607">
        <v>110.204221274418</v>
      </c>
      <c r="S4607">
        <v>109.706709585707</v>
      </c>
      <c r="T4607">
        <v>108.88202901271799</v>
      </c>
      <c r="U4607">
        <v>106.98567466916499</v>
      </c>
      <c r="V4607">
        <v>104.046031261064</v>
      </c>
      <c r="W4607">
        <v>104.533343869718</v>
      </c>
      <c r="X4607">
        <v>103.609993825825</v>
      </c>
      <c r="Y4607">
        <v>103.34916821946599</v>
      </c>
      <c r="Z4607">
        <v>104.817765954343</v>
      </c>
      <c r="AA4607">
        <v>100</v>
      </c>
      <c r="AB4607">
        <v>97.500627776785905</v>
      </c>
      <c r="AC4607">
        <v>95.382869064549595</v>
      </c>
      <c r="AD4607">
        <v>97.010963798343994</v>
      </c>
      <c r="AE4607">
        <v>97.079038330981803</v>
      </c>
      <c r="AF4607">
        <v>96.836146448214805</v>
      </c>
      <c r="AG4607">
        <v>98.976599866216802</v>
      </c>
      <c r="AH4607">
        <v>98.638584457983697</v>
      </c>
      <c r="AI4607">
        <v>99.415138238019594</v>
      </c>
      <c r="AJ4607">
        <v>100.194254374354</v>
      </c>
      <c r="AK4607">
        <v>100.94866809482799</v>
      </c>
      <c r="AL4607">
        <v>101.64690492514001</v>
      </c>
      <c r="AM4607">
        <v>97.784210686068604</v>
      </c>
    </row>
    <row r="4608" spans="1:39" customFormat="1" hidden="1" x14ac:dyDescent="0.2">
      <c r="A4608" t="s">
        <v>30</v>
      </c>
      <c r="B4608" s="1" t="s">
        <v>132</v>
      </c>
      <c r="C4608" t="s">
        <v>454</v>
      </c>
      <c r="D4608" s="1" t="s">
        <v>165</v>
      </c>
      <c r="E4608" t="s">
        <v>49</v>
      </c>
      <c r="F4608" t="s">
        <v>49</v>
      </c>
      <c r="G4608" t="s">
        <v>49</v>
      </c>
      <c r="H4608" t="s">
        <v>49</v>
      </c>
      <c r="I4608" t="s">
        <v>49</v>
      </c>
      <c r="J4608" t="s">
        <v>49</v>
      </c>
      <c r="K4608" t="s">
        <v>49</v>
      </c>
      <c r="L4608" t="s">
        <v>49</v>
      </c>
      <c r="M4608" t="s">
        <v>49</v>
      </c>
      <c r="N4608" t="s">
        <v>49</v>
      </c>
      <c r="O4608" t="s">
        <v>49</v>
      </c>
      <c r="P4608" t="s">
        <v>49</v>
      </c>
      <c r="Q4608" t="s">
        <v>49</v>
      </c>
      <c r="R4608" t="s">
        <v>49</v>
      </c>
      <c r="S4608" t="s">
        <v>49</v>
      </c>
      <c r="T4608" t="s">
        <v>49</v>
      </c>
      <c r="U4608" t="s">
        <v>49</v>
      </c>
      <c r="V4608" t="s">
        <v>49</v>
      </c>
      <c r="W4608" t="s">
        <v>49</v>
      </c>
      <c r="X4608" t="s">
        <v>49</v>
      </c>
      <c r="Y4608" t="s">
        <v>49</v>
      </c>
      <c r="Z4608" t="s">
        <v>49</v>
      </c>
      <c r="AA4608" t="s">
        <v>49</v>
      </c>
      <c r="AB4608" t="s">
        <v>49</v>
      </c>
      <c r="AC4608" t="s">
        <v>49</v>
      </c>
      <c r="AD4608" t="s">
        <v>49</v>
      </c>
      <c r="AE4608" t="s">
        <v>49</v>
      </c>
      <c r="AF4608" t="s">
        <v>49</v>
      </c>
      <c r="AG4608" t="s">
        <v>49</v>
      </c>
      <c r="AH4608" t="s">
        <v>49</v>
      </c>
      <c r="AI4608" t="s">
        <v>49</v>
      </c>
      <c r="AJ4608" t="s">
        <v>49</v>
      </c>
      <c r="AK4608" t="s">
        <v>49</v>
      </c>
      <c r="AL4608" t="s">
        <v>49</v>
      </c>
      <c r="AM4608" t="s">
        <v>49</v>
      </c>
    </row>
    <row r="4609" spans="1:39" customFormat="1" hidden="1" x14ac:dyDescent="0.2">
      <c r="A4609" t="s">
        <v>30</v>
      </c>
      <c r="B4609" s="1" t="s">
        <v>132</v>
      </c>
      <c r="C4609" t="s">
        <v>381</v>
      </c>
      <c r="D4609" s="1" t="s">
        <v>512</v>
      </c>
      <c r="E4609" t="s">
        <v>49</v>
      </c>
      <c r="F4609" t="s">
        <v>49</v>
      </c>
      <c r="G4609" t="s">
        <v>49</v>
      </c>
      <c r="H4609" t="s">
        <v>49</v>
      </c>
      <c r="I4609" t="s">
        <v>49</v>
      </c>
      <c r="J4609" t="s">
        <v>49</v>
      </c>
      <c r="K4609" t="s">
        <v>49</v>
      </c>
      <c r="L4609" t="s">
        <v>49</v>
      </c>
      <c r="M4609">
        <v>51.630435943603501</v>
      </c>
      <c r="N4609" t="s">
        <v>49</v>
      </c>
      <c r="O4609">
        <v>52.717391967773402</v>
      </c>
      <c r="P4609" t="s">
        <v>49</v>
      </c>
      <c r="Q4609">
        <v>52.173912048339801</v>
      </c>
      <c r="R4609" t="s">
        <v>49</v>
      </c>
      <c r="S4609">
        <v>52.972972869872997</v>
      </c>
      <c r="T4609">
        <v>45.945945739746101</v>
      </c>
      <c r="U4609">
        <v>46.2686576843262</v>
      </c>
      <c r="V4609">
        <v>38.725490570068402</v>
      </c>
      <c r="W4609">
        <v>49.509803771972699</v>
      </c>
      <c r="X4609">
        <v>50</v>
      </c>
      <c r="Y4609">
        <v>51.456310272216797</v>
      </c>
      <c r="Z4609">
        <v>51.674640655517599</v>
      </c>
      <c r="AA4609">
        <v>49.760765075683601</v>
      </c>
      <c r="AB4609">
        <v>47.867298126220703</v>
      </c>
      <c r="AC4609">
        <v>49.763034820556598</v>
      </c>
      <c r="AD4609">
        <v>48.8151664733887</v>
      </c>
      <c r="AE4609">
        <v>51.442306518554702</v>
      </c>
      <c r="AF4609">
        <v>49.047618865966797</v>
      </c>
      <c r="AG4609">
        <v>47.619049072265597</v>
      </c>
      <c r="AH4609">
        <v>46.666667938232401</v>
      </c>
      <c r="AI4609">
        <v>42.857143402099602</v>
      </c>
      <c r="AJ4609">
        <v>46.666667938232401</v>
      </c>
      <c r="AK4609">
        <v>50</v>
      </c>
      <c r="AL4609">
        <v>46.666667938232401</v>
      </c>
      <c r="AM4609">
        <v>49.056602478027301</v>
      </c>
    </row>
    <row r="4610" spans="1:39" customFormat="1" hidden="1" x14ac:dyDescent="0.2">
      <c r="A4610" t="s">
        <v>30</v>
      </c>
      <c r="B4610" s="1" t="s">
        <v>132</v>
      </c>
      <c r="C4610" t="s">
        <v>410</v>
      </c>
      <c r="D4610" s="1" t="s">
        <v>81</v>
      </c>
      <c r="E4610" t="s">
        <v>49</v>
      </c>
      <c r="F4610" t="s">
        <v>49</v>
      </c>
      <c r="G4610" t="s">
        <v>49</v>
      </c>
      <c r="H4610" t="s">
        <v>49</v>
      </c>
      <c r="I4610" t="s">
        <v>49</v>
      </c>
      <c r="J4610" t="s">
        <v>49</v>
      </c>
      <c r="K4610" t="s">
        <v>49</v>
      </c>
      <c r="L4610" t="s">
        <v>49</v>
      </c>
      <c r="M4610">
        <v>59.296482086181598</v>
      </c>
      <c r="N4610" t="s">
        <v>49</v>
      </c>
      <c r="O4610">
        <v>55.5</v>
      </c>
      <c r="P4610" t="s">
        <v>49</v>
      </c>
      <c r="Q4610">
        <v>53.7313423156738</v>
      </c>
      <c r="R4610" t="s">
        <v>49</v>
      </c>
      <c r="S4610">
        <v>51.741294860839801</v>
      </c>
      <c r="T4610">
        <v>49.253730773925803</v>
      </c>
      <c r="U4610">
        <v>50.961540222167997</v>
      </c>
      <c r="V4610">
        <v>44.976078033447301</v>
      </c>
      <c r="W4610">
        <v>45.454544067382798</v>
      </c>
      <c r="X4610">
        <v>46.411483764648402</v>
      </c>
      <c r="Y4610">
        <v>41.8269233703613</v>
      </c>
      <c r="Z4610">
        <v>46.919429779052699</v>
      </c>
      <c r="AA4610">
        <v>47.867298126220703</v>
      </c>
      <c r="AB4610">
        <v>46.948356628417997</v>
      </c>
      <c r="AC4610">
        <v>46.478874206542997</v>
      </c>
      <c r="AD4610">
        <v>44.600940704345703</v>
      </c>
      <c r="AE4610">
        <v>52.403846740722699</v>
      </c>
      <c r="AF4610">
        <v>50.952381134033203</v>
      </c>
      <c r="AG4610">
        <v>44.285713195800803</v>
      </c>
      <c r="AH4610">
        <v>44.285713195800803</v>
      </c>
      <c r="AI4610">
        <v>44.761905670166001</v>
      </c>
      <c r="AJ4610">
        <v>45.714286804199197</v>
      </c>
      <c r="AK4610">
        <v>47.142856597900398</v>
      </c>
      <c r="AL4610">
        <v>45.714286804199197</v>
      </c>
      <c r="AM4610">
        <v>44.811321258544901</v>
      </c>
    </row>
    <row r="4611" spans="1:39" customFormat="1" hidden="1" x14ac:dyDescent="0.2">
      <c r="A4611" t="s">
        <v>30</v>
      </c>
      <c r="B4611" s="1" t="s">
        <v>132</v>
      </c>
      <c r="C4611" t="s">
        <v>330</v>
      </c>
      <c r="D4611" s="1" t="s">
        <v>266</v>
      </c>
      <c r="E4611" t="s">
        <v>49</v>
      </c>
      <c r="F4611" t="s">
        <v>49</v>
      </c>
      <c r="G4611" t="s">
        <v>49</v>
      </c>
      <c r="H4611" t="s">
        <v>49</v>
      </c>
      <c r="I4611" t="s">
        <v>49</v>
      </c>
      <c r="J4611">
        <v>64.069999999999993</v>
      </c>
      <c r="K4611" t="s">
        <v>49</v>
      </c>
      <c r="L4611" t="s">
        <v>49</v>
      </c>
      <c r="M4611" t="s">
        <v>49</v>
      </c>
      <c r="N4611">
        <v>20.6</v>
      </c>
      <c r="O4611" t="s">
        <v>49</v>
      </c>
      <c r="P4611" t="s">
        <v>49</v>
      </c>
      <c r="Q4611">
        <v>29.53</v>
      </c>
      <c r="R4611">
        <v>29.08</v>
      </c>
      <c r="S4611">
        <v>28.81</v>
      </c>
      <c r="T4611">
        <v>28.49</v>
      </c>
      <c r="U4611" t="s">
        <v>49</v>
      </c>
      <c r="V4611">
        <v>19.23</v>
      </c>
      <c r="W4611">
        <v>15.73</v>
      </c>
      <c r="X4611">
        <v>13.3</v>
      </c>
      <c r="Y4611">
        <v>11.89</v>
      </c>
      <c r="Z4611">
        <v>9.16</v>
      </c>
      <c r="AA4611">
        <v>16.97</v>
      </c>
      <c r="AB4611">
        <v>14.08</v>
      </c>
      <c r="AC4611">
        <v>4.83</v>
      </c>
      <c r="AD4611" t="s">
        <v>49</v>
      </c>
      <c r="AE4611">
        <v>4.32</v>
      </c>
      <c r="AF4611">
        <v>4.3499999999999996</v>
      </c>
      <c r="AG4611">
        <v>4.3</v>
      </c>
      <c r="AH4611">
        <v>4.34</v>
      </c>
      <c r="AI4611" t="s">
        <v>49</v>
      </c>
      <c r="AJ4611">
        <v>4.33</v>
      </c>
      <c r="AK4611">
        <v>4.33</v>
      </c>
      <c r="AL4611" t="s">
        <v>49</v>
      </c>
      <c r="AM4611" t="s">
        <v>49</v>
      </c>
    </row>
    <row r="4612" spans="1:39" customFormat="1" hidden="1" x14ac:dyDescent="0.2">
      <c r="A4612" t="s">
        <v>30</v>
      </c>
      <c r="B4612" s="1" t="s">
        <v>132</v>
      </c>
      <c r="C4612" t="s">
        <v>19</v>
      </c>
      <c r="D4612" s="1" t="s">
        <v>127</v>
      </c>
      <c r="E4612" t="s">
        <v>49</v>
      </c>
      <c r="F4612" t="s">
        <v>49</v>
      </c>
      <c r="G4612" t="s">
        <v>49</v>
      </c>
      <c r="H4612" t="s">
        <v>49</v>
      </c>
      <c r="I4612" t="s">
        <v>49</v>
      </c>
      <c r="J4612">
        <v>65.27</v>
      </c>
      <c r="K4612" t="s">
        <v>49</v>
      </c>
      <c r="L4612" t="s">
        <v>49</v>
      </c>
      <c r="M4612" t="s">
        <v>49</v>
      </c>
      <c r="N4612">
        <v>20.11</v>
      </c>
      <c r="O4612" t="s">
        <v>49</v>
      </c>
      <c r="P4612" t="s">
        <v>49</v>
      </c>
      <c r="Q4612">
        <v>28.61</v>
      </c>
      <c r="R4612">
        <v>28.37</v>
      </c>
      <c r="S4612">
        <v>28.12</v>
      </c>
      <c r="T4612">
        <v>27.92</v>
      </c>
      <c r="U4612" t="s">
        <v>49</v>
      </c>
      <c r="V4612">
        <v>18.809999999999999</v>
      </c>
      <c r="W4612">
        <v>15.12</v>
      </c>
      <c r="X4612">
        <v>12.64</v>
      </c>
      <c r="Y4612">
        <v>11</v>
      </c>
      <c r="Z4612">
        <v>8.23</v>
      </c>
      <c r="AA4612">
        <v>16.07</v>
      </c>
      <c r="AB4612">
        <v>13.01</v>
      </c>
      <c r="AC4612">
        <v>4</v>
      </c>
      <c r="AD4612" t="s">
        <v>49</v>
      </c>
      <c r="AE4612">
        <v>3.77</v>
      </c>
      <c r="AF4612">
        <v>3.81</v>
      </c>
      <c r="AG4612">
        <v>3.79</v>
      </c>
      <c r="AH4612">
        <v>3.83</v>
      </c>
      <c r="AI4612" t="s">
        <v>49</v>
      </c>
      <c r="AJ4612">
        <v>3.94</v>
      </c>
      <c r="AK4612">
        <v>3.94</v>
      </c>
      <c r="AL4612" t="s">
        <v>49</v>
      </c>
      <c r="AM4612" t="s">
        <v>49</v>
      </c>
    </row>
    <row r="4613" spans="1:39" customFormat="1" hidden="1" x14ac:dyDescent="0.2">
      <c r="A4613" t="s">
        <v>30</v>
      </c>
      <c r="B4613" s="1" t="s">
        <v>132</v>
      </c>
      <c r="C4613" t="s">
        <v>219</v>
      </c>
      <c r="D4613" s="1" t="s">
        <v>551</v>
      </c>
      <c r="E4613" t="s">
        <v>49</v>
      </c>
      <c r="F4613" t="s">
        <v>49</v>
      </c>
      <c r="G4613" t="s">
        <v>49</v>
      </c>
      <c r="H4613" t="s">
        <v>49</v>
      </c>
      <c r="I4613" t="s">
        <v>49</v>
      </c>
      <c r="J4613" t="s">
        <v>49</v>
      </c>
      <c r="K4613" t="s">
        <v>49</v>
      </c>
      <c r="L4613" t="s">
        <v>49</v>
      </c>
      <c r="M4613" t="s">
        <v>49</v>
      </c>
      <c r="N4613" t="s">
        <v>49</v>
      </c>
      <c r="O4613" t="s">
        <v>49</v>
      </c>
      <c r="P4613" t="s">
        <v>49</v>
      </c>
      <c r="Q4613" t="s">
        <v>49</v>
      </c>
      <c r="R4613" t="s">
        <v>49</v>
      </c>
      <c r="S4613" t="s">
        <v>49</v>
      </c>
      <c r="T4613" t="s">
        <v>49</v>
      </c>
      <c r="U4613" t="s">
        <v>49</v>
      </c>
      <c r="V4613">
        <v>28</v>
      </c>
      <c r="W4613">
        <v>28</v>
      </c>
      <c r="X4613">
        <v>28</v>
      </c>
      <c r="Y4613">
        <v>28</v>
      </c>
      <c r="Z4613">
        <v>28</v>
      </c>
      <c r="AA4613">
        <v>28</v>
      </c>
      <c r="AB4613">
        <v>17</v>
      </c>
      <c r="AC4613">
        <v>17</v>
      </c>
      <c r="AD4613">
        <v>6</v>
      </c>
      <c r="AE4613">
        <v>6</v>
      </c>
      <c r="AF4613">
        <v>6</v>
      </c>
      <c r="AG4613">
        <v>6</v>
      </c>
      <c r="AH4613">
        <v>6</v>
      </c>
      <c r="AI4613">
        <v>6</v>
      </c>
      <c r="AJ4613">
        <v>6</v>
      </c>
      <c r="AK4613" t="s">
        <v>49</v>
      </c>
      <c r="AL4613" t="s">
        <v>49</v>
      </c>
      <c r="AM4613" t="s">
        <v>49</v>
      </c>
    </row>
    <row r="4614" spans="1:39" customFormat="1" hidden="1" x14ac:dyDescent="0.2">
      <c r="A4614" t="s">
        <v>30</v>
      </c>
      <c r="B4614" s="1" t="s">
        <v>132</v>
      </c>
      <c r="C4614" t="s">
        <v>460</v>
      </c>
      <c r="D4614" s="1" t="s">
        <v>249</v>
      </c>
      <c r="E4614" t="s">
        <v>49</v>
      </c>
      <c r="F4614" t="s">
        <v>49</v>
      </c>
      <c r="G4614" t="s">
        <v>49</v>
      </c>
      <c r="H4614" t="s">
        <v>49</v>
      </c>
      <c r="I4614" t="s">
        <v>49</v>
      </c>
      <c r="J4614" t="s">
        <v>49</v>
      </c>
      <c r="K4614" t="s">
        <v>49</v>
      </c>
      <c r="L4614" t="s">
        <v>49</v>
      </c>
      <c r="M4614" t="s">
        <v>49</v>
      </c>
      <c r="N4614" t="s">
        <v>49</v>
      </c>
      <c r="O4614" t="s">
        <v>49</v>
      </c>
      <c r="P4614" t="s">
        <v>49</v>
      </c>
      <c r="Q4614" t="s">
        <v>49</v>
      </c>
      <c r="R4614" t="s">
        <v>49</v>
      </c>
      <c r="S4614" t="s">
        <v>49</v>
      </c>
      <c r="T4614" t="s">
        <v>49</v>
      </c>
      <c r="U4614" t="s">
        <v>49</v>
      </c>
      <c r="V4614" t="s">
        <v>49</v>
      </c>
      <c r="W4614" t="s">
        <v>49</v>
      </c>
      <c r="X4614">
        <v>3.4</v>
      </c>
      <c r="Y4614" t="s">
        <v>49</v>
      </c>
      <c r="Z4614" t="s">
        <v>49</v>
      </c>
      <c r="AA4614" t="s">
        <v>49</v>
      </c>
      <c r="AB4614" t="s">
        <v>49</v>
      </c>
      <c r="AC4614" t="s">
        <v>49</v>
      </c>
      <c r="AD4614">
        <v>24.1</v>
      </c>
      <c r="AE4614" t="s">
        <v>49</v>
      </c>
      <c r="AF4614" t="s">
        <v>49</v>
      </c>
      <c r="AG4614" t="s">
        <v>49</v>
      </c>
      <c r="AH4614" t="s">
        <v>49</v>
      </c>
      <c r="AI4614" t="s">
        <v>49</v>
      </c>
      <c r="AJ4614">
        <v>7.5</v>
      </c>
      <c r="AK4614" t="s">
        <v>49</v>
      </c>
      <c r="AL4614" t="s">
        <v>49</v>
      </c>
      <c r="AM4614" t="s">
        <v>49</v>
      </c>
    </row>
    <row r="4615" spans="1:39" customFormat="1" hidden="1" x14ac:dyDescent="0.2">
      <c r="A4615" t="s">
        <v>30</v>
      </c>
      <c r="B4615" s="1" t="s">
        <v>132</v>
      </c>
      <c r="C4615" t="s">
        <v>214</v>
      </c>
      <c r="D4615" s="1" t="s">
        <v>72</v>
      </c>
      <c r="E4615" t="s">
        <v>49</v>
      </c>
      <c r="F4615" t="s">
        <v>49</v>
      </c>
      <c r="G4615" t="s">
        <v>49</v>
      </c>
      <c r="H4615" t="s">
        <v>49</v>
      </c>
      <c r="I4615" t="s">
        <v>49</v>
      </c>
      <c r="J4615" t="s">
        <v>49</v>
      </c>
      <c r="K4615" t="s">
        <v>49</v>
      </c>
      <c r="L4615" t="s">
        <v>49</v>
      </c>
      <c r="M4615" t="s">
        <v>49</v>
      </c>
      <c r="N4615" t="s">
        <v>49</v>
      </c>
      <c r="O4615" t="s">
        <v>49</v>
      </c>
      <c r="P4615" t="s">
        <v>49</v>
      </c>
      <c r="Q4615" t="s">
        <v>49</v>
      </c>
      <c r="R4615" t="s">
        <v>49</v>
      </c>
      <c r="S4615" t="s">
        <v>49</v>
      </c>
      <c r="T4615" t="s">
        <v>49</v>
      </c>
      <c r="U4615">
        <v>78</v>
      </c>
      <c r="V4615">
        <v>78</v>
      </c>
      <c r="W4615">
        <v>78</v>
      </c>
      <c r="X4615">
        <v>76</v>
      </c>
      <c r="Y4615">
        <v>76</v>
      </c>
      <c r="Z4615">
        <v>76</v>
      </c>
      <c r="AA4615">
        <v>76</v>
      </c>
      <c r="AB4615">
        <v>76</v>
      </c>
      <c r="AC4615">
        <v>76</v>
      </c>
      <c r="AD4615">
        <v>61</v>
      </c>
      <c r="AE4615">
        <v>41</v>
      </c>
      <c r="AF4615">
        <v>31</v>
      </c>
      <c r="AG4615">
        <v>21</v>
      </c>
      <c r="AH4615">
        <v>21</v>
      </c>
      <c r="AI4615">
        <v>20.5</v>
      </c>
      <c r="AJ4615">
        <v>20</v>
      </c>
      <c r="AK4615" t="s">
        <v>49</v>
      </c>
      <c r="AL4615" t="s">
        <v>49</v>
      </c>
      <c r="AM4615" t="s">
        <v>49</v>
      </c>
    </row>
    <row r="4616" spans="1:39" customFormat="1" hidden="1" x14ac:dyDescent="0.2">
      <c r="A4616" t="s">
        <v>30</v>
      </c>
      <c r="B4616" s="1" t="s">
        <v>132</v>
      </c>
      <c r="C4616" t="s">
        <v>443</v>
      </c>
      <c r="D4616" s="1" t="s">
        <v>259</v>
      </c>
      <c r="E4616" t="s">
        <v>49</v>
      </c>
      <c r="F4616" t="s">
        <v>49</v>
      </c>
      <c r="G4616" t="s">
        <v>49</v>
      </c>
      <c r="H4616" t="s">
        <v>49</v>
      </c>
      <c r="I4616" t="s">
        <v>49</v>
      </c>
      <c r="J4616" t="s">
        <v>49</v>
      </c>
      <c r="K4616" t="s">
        <v>49</v>
      </c>
      <c r="L4616" t="s">
        <v>49</v>
      </c>
      <c r="M4616" t="s">
        <v>49</v>
      </c>
      <c r="N4616" t="s">
        <v>49</v>
      </c>
      <c r="O4616" t="s">
        <v>49</v>
      </c>
      <c r="P4616" t="s">
        <v>49</v>
      </c>
      <c r="Q4616" t="s">
        <v>49</v>
      </c>
      <c r="R4616" t="s">
        <v>49</v>
      </c>
      <c r="S4616" t="s">
        <v>49</v>
      </c>
      <c r="T4616">
        <v>35</v>
      </c>
      <c r="U4616">
        <v>12</v>
      </c>
      <c r="V4616">
        <v>12</v>
      </c>
      <c r="W4616">
        <v>12</v>
      </c>
      <c r="X4616">
        <v>12</v>
      </c>
      <c r="Y4616">
        <v>12</v>
      </c>
      <c r="Z4616">
        <v>12</v>
      </c>
      <c r="AA4616">
        <v>12</v>
      </c>
      <c r="AB4616">
        <v>12</v>
      </c>
      <c r="AC4616">
        <v>12</v>
      </c>
      <c r="AD4616">
        <v>11.5</v>
      </c>
      <c r="AE4616">
        <v>11.5</v>
      </c>
      <c r="AF4616">
        <v>10.5</v>
      </c>
      <c r="AG4616">
        <v>10</v>
      </c>
      <c r="AH4616">
        <v>9</v>
      </c>
      <c r="AI4616">
        <v>9</v>
      </c>
      <c r="AJ4616">
        <v>9</v>
      </c>
      <c r="AK4616" t="s">
        <v>49</v>
      </c>
      <c r="AL4616" t="s">
        <v>49</v>
      </c>
      <c r="AM4616" t="s">
        <v>49</v>
      </c>
    </row>
    <row r="4617" spans="1:39" customFormat="1" hidden="1" x14ac:dyDescent="0.2">
      <c r="A4617" t="s">
        <v>30</v>
      </c>
      <c r="B4617" s="1" t="s">
        <v>132</v>
      </c>
      <c r="C4617" t="s">
        <v>470</v>
      </c>
      <c r="D4617" s="1" t="s">
        <v>131</v>
      </c>
      <c r="E4617" t="s">
        <v>49</v>
      </c>
      <c r="F4617" t="s">
        <v>49</v>
      </c>
      <c r="G4617" t="s">
        <v>49</v>
      </c>
      <c r="H4617" t="s">
        <v>49</v>
      </c>
      <c r="I4617" t="s">
        <v>49</v>
      </c>
      <c r="J4617" t="s">
        <v>49</v>
      </c>
      <c r="K4617" t="s">
        <v>49</v>
      </c>
      <c r="L4617" t="s">
        <v>49</v>
      </c>
      <c r="M4617" t="s">
        <v>49</v>
      </c>
      <c r="N4617" t="s">
        <v>49</v>
      </c>
      <c r="O4617" t="s">
        <v>49</v>
      </c>
      <c r="P4617" t="s">
        <v>49</v>
      </c>
      <c r="Q4617" t="s">
        <v>49</v>
      </c>
      <c r="R4617" t="s">
        <v>49</v>
      </c>
      <c r="S4617" t="s">
        <v>49</v>
      </c>
      <c r="T4617" t="s">
        <v>49</v>
      </c>
      <c r="U4617" t="s">
        <v>49</v>
      </c>
      <c r="V4617" t="s">
        <v>49</v>
      </c>
      <c r="W4617" t="s">
        <v>49</v>
      </c>
      <c r="X4617" t="s">
        <v>49</v>
      </c>
      <c r="Y4617" t="s">
        <v>49</v>
      </c>
      <c r="Z4617" t="s">
        <v>49</v>
      </c>
      <c r="AA4617" t="s">
        <v>49</v>
      </c>
      <c r="AB4617" t="s">
        <v>49</v>
      </c>
      <c r="AC4617" t="s">
        <v>49</v>
      </c>
      <c r="AD4617" t="s">
        <v>49</v>
      </c>
      <c r="AE4617">
        <v>19</v>
      </c>
      <c r="AF4617">
        <v>19</v>
      </c>
      <c r="AG4617">
        <v>19</v>
      </c>
      <c r="AH4617">
        <v>19</v>
      </c>
      <c r="AI4617">
        <v>11</v>
      </c>
      <c r="AJ4617">
        <v>6</v>
      </c>
      <c r="AK4617" t="s">
        <v>49</v>
      </c>
      <c r="AL4617" t="s">
        <v>49</v>
      </c>
      <c r="AM4617" t="s">
        <v>49</v>
      </c>
    </row>
    <row r="4618" spans="1:39" customFormat="1" hidden="1" x14ac:dyDescent="0.2">
      <c r="A4618" t="s">
        <v>30</v>
      </c>
      <c r="B4618" s="1" t="s">
        <v>132</v>
      </c>
      <c r="C4618" t="s">
        <v>169</v>
      </c>
      <c r="D4618" s="1" t="s">
        <v>129</v>
      </c>
      <c r="E4618" t="s">
        <v>49</v>
      </c>
      <c r="F4618" t="s">
        <v>49</v>
      </c>
      <c r="G4618" t="s">
        <v>49</v>
      </c>
      <c r="H4618" t="s">
        <v>49</v>
      </c>
      <c r="I4618" t="s">
        <v>49</v>
      </c>
      <c r="J4618" t="s">
        <v>49</v>
      </c>
      <c r="K4618" t="s">
        <v>49</v>
      </c>
      <c r="L4618" t="s">
        <v>49</v>
      </c>
      <c r="M4618" t="s">
        <v>49</v>
      </c>
      <c r="N4618" t="s">
        <v>49</v>
      </c>
      <c r="O4618" t="s">
        <v>49</v>
      </c>
      <c r="P4618" t="s">
        <v>49</v>
      </c>
      <c r="Q4618" t="s">
        <v>49</v>
      </c>
      <c r="R4618" t="s">
        <v>49</v>
      </c>
      <c r="S4618" t="s">
        <v>49</v>
      </c>
      <c r="T4618" t="s">
        <v>49</v>
      </c>
      <c r="U4618" t="s">
        <v>49</v>
      </c>
      <c r="V4618" t="s">
        <v>49</v>
      </c>
      <c r="W4618" t="s">
        <v>49</v>
      </c>
      <c r="X4618" t="s">
        <v>49</v>
      </c>
      <c r="Y4618" t="s">
        <v>49</v>
      </c>
      <c r="Z4618" t="s">
        <v>49</v>
      </c>
      <c r="AA4618" t="s">
        <v>49</v>
      </c>
      <c r="AB4618" t="s">
        <v>49</v>
      </c>
      <c r="AC4618" t="s">
        <v>49</v>
      </c>
      <c r="AD4618" t="s">
        <v>49</v>
      </c>
      <c r="AE4618">
        <v>26.615379999999998</v>
      </c>
      <c r="AF4618">
        <v>25.615379999999998</v>
      </c>
      <c r="AG4618">
        <v>25.615379999999998</v>
      </c>
      <c r="AH4618">
        <v>25.615379999999998</v>
      </c>
      <c r="AI4618">
        <v>25.615379999999998</v>
      </c>
      <c r="AJ4618">
        <v>25.615379999999998</v>
      </c>
      <c r="AK4618" t="s">
        <v>49</v>
      </c>
      <c r="AL4618" t="s">
        <v>49</v>
      </c>
      <c r="AM4618" t="s">
        <v>49</v>
      </c>
    </row>
    <row r="4619" spans="1:39" customFormat="1" hidden="1" x14ac:dyDescent="0.2">
      <c r="A4619" t="s">
        <v>30</v>
      </c>
      <c r="B4619" s="1" t="s">
        <v>132</v>
      </c>
      <c r="C4619" t="s">
        <v>272</v>
      </c>
      <c r="D4619" s="1" t="s">
        <v>348</v>
      </c>
      <c r="E4619" t="s">
        <v>49</v>
      </c>
      <c r="F4619" t="s">
        <v>49</v>
      </c>
      <c r="G4619" t="s">
        <v>49</v>
      </c>
      <c r="H4619" t="s">
        <v>49</v>
      </c>
      <c r="I4619" t="s">
        <v>49</v>
      </c>
      <c r="J4619" t="s">
        <v>49</v>
      </c>
      <c r="K4619" t="s">
        <v>49</v>
      </c>
      <c r="L4619" t="s">
        <v>49</v>
      </c>
      <c r="M4619" t="s">
        <v>49</v>
      </c>
      <c r="N4619" t="s">
        <v>49</v>
      </c>
      <c r="O4619" t="s">
        <v>49</v>
      </c>
      <c r="P4619" t="s">
        <v>49</v>
      </c>
      <c r="Q4619" t="s">
        <v>49</v>
      </c>
      <c r="R4619" t="s">
        <v>49</v>
      </c>
      <c r="S4619" t="s">
        <v>49</v>
      </c>
      <c r="T4619" t="s">
        <v>49</v>
      </c>
      <c r="U4619" t="s">
        <v>49</v>
      </c>
      <c r="V4619" t="s">
        <v>49</v>
      </c>
      <c r="W4619" t="s">
        <v>49</v>
      </c>
      <c r="X4619" t="s">
        <v>49</v>
      </c>
      <c r="Y4619" t="s">
        <v>49</v>
      </c>
      <c r="Z4619" t="s">
        <v>49</v>
      </c>
      <c r="AA4619" t="s">
        <v>49</v>
      </c>
      <c r="AB4619" t="s">
        <v>49</v>
      </c>
      <c r="AC4619" t="s">
        <v>49</v>
      </c>
      <c r="AD4619" t="s">
        <v>49</v>
      </c>
      <c r="AE4619">
        <v>131.69999999999999</v>
      </c>
      <c r="AF4619">
        <v>131.69999999999999</v>
      </c>
      <c r="AG4619">
        <v>106</v>
      </c>
      <c r="AH4619">
        <v>106</v>
      </c>
      <c r="AI4619">
        <v>65</v>
      </c>
      <c r="AJ4619">
        <v>57</v>
      </c>
      <c r="AK4619" t="s">
        <v>49</v>
      </c>
      <c r="AL4619" t="s">
        <v>49</v>
      </c>
      <c r="AM4619" t="s">
        <v>49</v>
      </c>
    </row>
    <row r="4620" spans="1:39" customFormat="1" hidden="1" x14ac:dyDescent="0.2">
      <c r="A4620" t="s">
        <v>30</v>
      </c>
      <c r="B4620" s="1" t="s">
        <v>132</v>
      </c>
      <c r="C4620" t="s">
        <v>320</v>
      </c>
      <c r="D4620" s="1" t="s">
        <v>481</v>
      </c>
      <c r="E4620" t="s">
        <v>49</v>
      </c>
      <c r="F4620" t="s">
        <v>49</v>
      </c>
      <c r="G4620" t="s">
        <v>49</v>
      </c>
      <c r="H4620" t="s">
        <v>49</v>
      </c>
      <c r="I4620" t="s">
        <v>49</v>
      </c>
      <c r="J4620" t="s">
        <v>49</v>
      </c>
      <c r="K4620" t="s">
        <v>49</v>
      </c>
      <c r="L4620" t="s">
        <v>49</v>
      </c>
      <c r="M4620" t="s">
        <v>49</v>
      </c>
      <c r="N4620" t="s">
        <v>49</v>
      </c>
      <c r="O4620" t="s">
        <v>49</v>
      </c>
      <c r="P4620" t="s">
        <v>49</v>
      </c>
      <c r="Q4620" t="s">
        <v>49</v>
      </c>
      <c r="R4620" t="s">
        <v>49</v>
      </c>
      <c r="S4620" t="s">
        <v>49</v>
      </c>
      <c r="T4620" t="s">
        <v>49</v>
      </c>
      <c r="U4620" t="s">
        <v>49</v>
      </c>
      <c r="V4620" t="s">
        <v>49</v>
      </c>
      <c r="W4620" t="s">
        <v>49</v>
      </c>
      <c r="X4620" t="s">
        <v>49</v>
      </c>
      <c r="Y4620" t="s">
        <v>49</v>
      </c>
      <c r="Z4620" t="s">
        <v>49</v>
      </c>
      <c r="AA4620" t="s">
        <v>49</v>
      </c>
      <c r="AB4620" t="s">
        <v>49</v>
      </c>
      <c r="AC4620" t="s">
        <v>49</v>
      </c>
      <c r="AD4620" t="s">
        <v>49</v>
      </c>
      <c r="AE4620">
        <v>29</v>
      </c>
      <c r="AF4620">
        <v>26</v>
      </c>
      <c r="AG4620">
        <v>26</v>
      </c>
      <c r="AH4620">
        <v>26</v>
      </c>
      <c r="AI4620">
        <v>26</v>
      </c>
      <c r="AJ4620">
        <v>26</v>
      </c>
      <c r="AK4620" t="s">
        <v>49</v>
      </c>
      <c r="AL4620" t="s">
        <v>49</v>
      </c>
      <c r="AM4620" t="s">
        <v>49</v>
      </c>
    </row>
    <row r="4621" spans="1:39" customFormat="1" hidden="1" x14ac:dyDescent="0.2">
      <c r="A4621" t="s">
        <v>30</v>
      </c>
      <c r="B4621" s="1" t="s">
        <v>132</v>
      </c>
      <c r="C4621" t="s">
        <v>157</v>
      </c>
      <c r="D4621" s="1" t="s">
        <v>441</v>
      </c>
      <c r="E4621" t="s">
        <v>49</v>
      </c>
      <c r="F4621" t="s">
        <v>49</v>
      </c>
      <c r="G4621" t="s">
        <v>49</v>
      </c>
      <c r="H4621" t="s">
        <v>49</v>
      </c>
      <c r="I4621" t="s">
        <v>49</v>
      </c>
      <c r="J4621" t="s">
        <v>49</v>
      </c>
      <c r="K4621" t="s">
        <v>49</v>
      </c>
      <c r="L4621" t="s">
        <v>49</v>
      </c>
      <c r="M4621" t="s">
        <v>49</v>
      </c>
      <c r="N4621" t="s">
        <v>49</v>
      </c>
      <c r="O4621" t="s">
        <v>49</v>
      </c>
      <c r="P4621" t="s">
        <v>49</v>
      </c>
      <c r="Q4621" t="s">
        <v>49</v>
      </c>
      <c r="R4621" t="s">
        <v>49</v>
      </c>
      <c r="S4621" t="s">
        <v>49</v>
      </c>
      <c r="T4621" t="s">
        <v>49</v>
      </c>
      <c r="U4621" t="s">
        <v>49</v>
      </c>
      <c r="V4621" t="s">
        <v>49</v>
      </c>
      <c r="W4621" t="s">
        <v>49</v>
      </c>
      <c r="X4621">
        <v>18.8</v>
      </c>
      <c r="Y4621" t="s">
        <v>49</v>
      </c>
      <c r="Z4621" t="s">
        <v>49</v>
      </c>
      <c r="AA4621" t="s">
        <v>49</v>
      </c>
      <c r="AB4621" t="s">
        <v>49</v>
      </c>
      <c r="AC4621" t="s">
        <v>49</v>
      </c>
      <c r="AD4621">
        <v>13.8</v>
      </c>
      <c r="AE4621" t="s">
        <v>49</v>
      </c>
      <c r="AF4621" t="s">
        <v>49</v>
      </c>
      <c r="AG4621" t="s">
        <v>49</v>
      </c>
      <c r="AH4621" t="s">
        <v>49</v>
      </c>
      <c r="AI4621" t="s">
        <v>49</v>
      </c>
      <c r="AJ4621">
        <v>9.8000000000000007</v>
      </c>
      <c r="AK4621" t="s">
        <v>49</v>
      </c>
      <c r="AL4621" t="s">
        <v>49</v>
      </c>
      <c r="AM4621" t="s">
        <v>49</v>
      </c>
    </row>
    <row r="4622" spans="1:39" customFormat="1" hidden="1" x14ac:dyDescent="0.2">
      <c r="A4622" t="s">
        <v>30</v>
      </c>
      <c r="B4622" s="1" t="s">
        <v>132</v>
      </c>
      <c r="C4622" t="s">
        <v>87</v>
      </c>
      <c r="D4622" s="1" t="s">
        <v>302</v>
      </c>
      <c r="E4622" t="s">
        <v>49</v>
      </c>
      <c r="F4622" t="s">
        <v>49</v>
      </c>
      <c r="G4622" t="s">
        <v>49</v>
      </c>
      <c r="H4622" t="s">
        <v>49</v>
      </c>
      <c r="I4622" t="s">
        <v>49</v>
      </c>
      <c r="J4622" t="s">
        <v>49</v>
      </c>
      <c r="K4622" t="s">
        <v>49</v>
      </c>
      <c r="L4622" t="s">
        <v>49</v>
      </c>
      <c r="M4622" t="s">
        <v>49</v>
      </c>
      <c r="N4622" t="s">
        <v>49</v>
      </c>
      <c r="O4622" t="s">
        <v>49</v>
      </c>
      <c r="P4622" t="s">
        <v>49</v>
      </c>
      <c r="Q4622" t="s">
        <v>49</v>
      </c>
      <c r="R4622" t="s">
        <v>49</v>
      </c>
      <c r="S4622" t="s">
        <v>49</v>
      </c>
      <c r="T4622" t="s">
        <v>49</v>
      </c>
      <c r="U4622" t="s">
        <v>49</v>
      </c>
      <c r="V4622">
        <v>358</v>
      </c>
      <c r="W4622">
        <v>358</v>
      </c>
      <c r="X4622">
        <v>358</v>
      </c>
      <c r="Y4622">
        <v>358</v>
      </c>
      <c r="Z4622">
        <v>358</v>
      </c>
      <c r="AA4622">
        <v>358</v>
      </c>
      <c r="AB4622">
        <v>238</v>
      </c>
      <c r="AC4622">
        <v>238</v>
      </c>
      <c r="AD4622">
        <v>232</v>
      </c>
      <c r="AE4622">
        <v>232</v>
      </c>
      <c r="AF4622">
        <v>211</v>
      </c>
      <c r="AG4622">
        <v>211</v>
      </c>
      <c r="AH4622">
        <v>155</v>
      </c>
      <c r="AI4622">
        <v>155</v>
      </c>
      <c r="AJ4622">
        <v>155</v>
      </c>
      <c r="AK4622" t="s">
        <v>49</v>
      </c>
      <c r="AL4622" t="s">
        <v>49</v>
      </c>
      <c r="AM4622" t="s">
        <v>49</v>
      </c>
    </row>
    <row r="4623" spans="1:39" customFormat="1" hidden="1" x14ac:dyDescent="0.2">
      <c r="A4623" t="s">
        <v>30</v>
      </c>
      <c r="B4623" s="1" t="s">
        <v>132</v>
      </c>
      <c r="C4623" t="s">
        <v>542</v>
      </c>
      <c r="D4623" s="1" t="s">
        <v>479</v>
      </c>
      <c r="E4623">
        <v>50.137603165931942</v>
      </c>
      <c r="F4623">
        <v>50.350844745534928</v>
      </c>
      <c r="G4623">
        <v>54.62668742061981</v>
      </c>
      <c r="H4623">
        <v>49.779295476649409</v>
      </c>
      <c r="I4623">
        <v>50.26331618457246</v>
      </c>
      <c r="J4623">
        <v>49.668456614101011</v>
      </c>
      <c r="K4623">
        <v>47.313553732504772</v>
      </c>
      <c r="L4623">
        <v>51.715025384123592</v>
      </c>
      <c r="M4623">
        <v>47.095543447978315</v>
      </c>
      <c r="N4623">
        <v>51.15015464861041</v>
      </c>
      <c r="O4623">
        <v>45.672359590100505</v>
      </c>
      <c r="P4623">
        <v>48.578876485494035</v>
      </c>
      <c r="Q4623">
        <v>53.440305839400359</v>
      </c>
      <c r="R4623">
        <v>53.491571020240499</v>
      </c>
      <c r="S4623">
        <v>54.310127918719466</v>
      </c>
      <c r="T4623">
        <v>52.33185826279567</v>
      </c>
      <c r="U4623">
        <v>55.551638477589549</v>
      </c>
      <c r="V4623">
        <v>61.493827686481737</v>
      </c>
      <c r="W4623">
        <v>64.672197779516111</v>
      </c>
      <c r="X4623">
        <v>71.349646783237802</v>
      </c>
      <c r="Y4623">
        <v>77.834471644881503</v>
      </c>
      <c r="Z4623">
        <v>62.370956013910984</v>
      </c>
      <c r="AA4623">
        <v>69.541979607912211</v>
      </c>
      <c r="AB4623">
        <v>76.825871492239656</v>
      </c>
      <c r="AC4623">
        <v>78.222101893245679</v>
      </c>
      <c r="AD4623">
        <v>73.857756534510415</v>
      </c>
      <c r="AE4623">
        <v>71.89356675393978</v>
      </c>
      <c r="AF4623">
        <v>67.288675925384851</v>
      </c>
      <c r="AG4623">
        <v>71.12266038168643</v>
      </c>
      <c r="AH4623">
        <v>74.173357878657313</v>
      </c>
      <c r="AI4623">
        <v>77.254887524398924</v>
      </c>
      <c r="AJ4623">
        <v>75.998115879842175</v>
      </c>
      <c r="AK4623">
        <v>68.847268224491259</v>
      </c>
      <c r="AL4623">
        <v>74.951680250188062</v>
      </c>
      <c r="AM4623">
        <v>98.64838214378463</v>
      </c>
    </row>
    <row r="4624" spans="1:39" customFormat="1" hidden="1" x14ac:dyDescent="0.2">
      <c r="A4624" t="s">
        <v>30</v>
      </c>
      <c r="B4624" s="1" t="s">
        <v>132</v>
      </c>
      <c r="C4624" t="s">
        <v>456</v>
      </c>
      <c r="D4624" s="1" t="s">
        <v>489</v>
      </c>
      <c r="E4624" t="s">
        <v>49</v>
      </c>
      <c r="F4624" t="s">
        <v>49</v>
      </c>
      <c r="G4624" t="s">
        <v>49</v>
      </c>
      <c r="H4624" t="s">
        <v>49</v>
      </c>
      <c r="I4624" t="s">
        <v>49</v>
      </c>
      <c r="J4624" t="s">
        <v>49</v>
      </c>
      <c r="K4624" t="s">
        <v>49</v>
      </c>
      <c r="L4624" t="s">
        <v>49</v>
      </c>
      <c r="M4624">
        <v>36.5</v>
      </c>
      <c r="N4624" t="s">
        <v>49</v>
      </c>
      <c r="O4624">
        <v>42.786067962646499</v>
      </c>
      <c r="P4624" t="s">
        <v>49</v>
      </c>
      <c r="Q4624">
        <v>34.328357696533203</v>
      </c>
      <c r="R4624" t="s">
        <v>49</v>
      </c>
      <c r="S4624">
        <v>34.825870513916001</v>
      </c>
      <c r="T4624">
        <v>26.8656711578369</v>
      </c>
      <c r="U4624">
        <v>33.653846740722699</v>
      </c>
      <c r="V4624">
        <v>26.442308425903299</v>
      </c>
      <c r="W4624">
        <v>28.846153259277301</v>
      </c>
      <c r="X4624">
        <v>27.884614944458001</v>
      </c>
      <c r="Y4624">
        <v>25.9615383148193</v>
      </c>
      <c r="Z4624">
        <v>27.962085723876999</v>
      </c>
      <c r="AA4624">
        <v>28.9099521636963</v>
      </c>
      <c r="AB4624">
        <v>27.699529647827099</v>
      </c>
      <c r="AC4624">
        <v>29.1079807281494</v>
      </c>
      <c r="AD4624">
        <v>27.230047225952099</v>
      </c>
      <c r="AE4624">
        <v>27.586206436157202</v>
      </c>
      <c r="AF4624">
        <v>28.571428298950199</v>
      </c>
      <c r="AG4624">
        <v>29.5566501617432</v>
      </c>
      <c r="AH4624">
        <v>28.571428298950199</v>
      </c>
      <c r="AI4624">
        <v>29.126213073730501</v>
      </c>
      <c r="AJ4624">
        <v>29.468599319458001</v>
      </c>
      <c r="AK4624">
        <v>30.917875289916999</v>
      </c>
      <c r="AL4624">
        <v>31.884057998657202</v>
      </c>
      <c r="AM4624">
        <v>32.850242614746101</v>
      </c>
    </row>
    <row r="4625" spans="1:39" customFormat="1" hidden="1" x14ac:dyDescent="0.2">
      <c r="A4625" t="s">
        <v>117</v>
      </c>
      <c r="B4625" s="1" t="s">
        <v>86</v>
      </c>
      <c r="C4625" t="s">
        <v>483</v>
      </c>
      <c r="D4625" s="1" t="s">
        <v>39</v>
      </c>
      <c r="E4625">
        <v>9.4522963925419687E-2</v>
      </c>
      <c r="F4625">
        <v>-7.176758257596047E-2</v>
      </c>
      <c r="G4625">
        <v>1.1618848237618038</v>
      </c>
      <c r="H4625">
        <v>0.34209112504935524</v>
      </c>
      <c r="I4625">
        <v>1.6652757757378032</v>
      </c>
      <c r="J4625">
        <v>-1.1189225396024778</v>
      </c>
      <c r="K4625">
        <v>0.21031227143758591</v>
      </c>
      <c r="L4625">
        <v>9.701489940033492E-2</v>
      </c>
      <c r="M4625">
        <v>0.35875787703096385</v>
      </c>
      <c r="N4625">
        <v>0.82780453758970141</v>
      </c>
      <c r="O4625">
        <v>-6.6754004759349075E-2</v>
      </c>
      <c r="P4625">
        <v>6.325458947899458E-2</v>
      </c>
      <c r="Q4625">
        <v>0.70334292018584155</v>
      </c>
      <c r="R4625">
        <v>0.92242085430568033</v>
      </c>
      <c r="S4625">
        <v>0.28134073627336981</v>
      </c>
      <c r="T4625">
        <v>0.54592446681546547</v>
      </c>
      <c r="U4625">
        <v>0.64915974332144066</v>
      </c>
      <c r="V4625">
        <v>1.1350675424249514</v>
      </c>
      <c r="W4625">
        <v>0.84749753002702355</v>
      </c>
      <c r="X4625">
        <v>1.7285864158332971</v>
      </c>
      <c r="Y4625">
        <v>3.8790314403959734</v>
      </c>
      <c r="Z4625">
        <v>8.6208906083566905</v>
      </c>
      <c r="AA4625">
        <v>10.146689920135914</v>
      </c>
      <c r="AB4625">
        <v>12.164506133048405</v>
      </c>
      <c r="AC4625">
        <v>8.9236791419851009</v>
      </c>
      <c r="AD4625">
        <v>7.0351656302790087</v>
      </c>
      <c r="AE4625">
        <v>7.5759118124235396</v>
      </c>
      <c r="AF4625">
        <v>5.4676176409763446</v>
      </c>
      <c r="AG4625">
        <v>2.8977447835462149</v>
      </c>
      <c r="AH4625">
        <v>3.0282310073241474</v>
      </c>
      <c r="AI4625">
        <v>3.6384931669499396</v>
      </c>
      <c r="AJ4625">
        <v>5.5522017967488333</v>
      </c>
      <c r="AK4625">
        <v>2.6240468091611526</v>
      </c>
      <c r="AL4625">
        <v>3.9881263703236707</v>
      </c>
      <c r="AM4625">
        <v>4.1571469147687283</v>
      </c>
    </row>
    <row r="4626" spans="1:39" customFormat="1" hidden="1" x14ac:dyDescent="0.2">
      <c r="A4626" t="s">
        <v>117</v>
      </c>
      <c r="B4626" s="1" t="s">
        <v>86</v>
      </c>
      <c r="C4626" t="s">
        <v>260</v>
      </c>
      <c r="D4626" s="1" t="s">
        <v>203</v>
      </c>
      <c r="E4626">
        <v>2155460.2627633102</v>
      </c>
      <c r="F4626">
        <v>-1564222.6261856901</v>
      </c>
      <c r="G4626">
        <v>40809537.228373401</v>
      </c>
      <c r="H4626">
        <v>11240419.504043199</v>
      </c>
      <c r="I4626">
        <v>56390110.905115902</v>
      </c>
      <c r="J4626">
        <v>-34157055.699513398</v>
      </c>
      <c r="K4626">
        <v>4075974.1726020402</v>
      </c>
      <c r="L4626">
        <v>2233804.50010766</v>
      </c>
      <c r="M4626">
        <v>8630591.3895238992</v>
      </c>
      <c r="N4626">
        <v>18959363.852485701</v>
      </c>
      <c r="O4626">
        <v>-1764551.0105694099</v>
      </c>
      <c r="P4626">
        <v>1605268.5320866001</v>
      </c>
      <c r="Q4626">
        <v>15767212.3689839</v>
      </c>
      <c r="R4626">
        <v>22587455.083808001</v>
      </c>
      <c r="S4626">
        <v>7827441.9350837898</v>
      </c>
      <c r="T4626">
        <v>18529138.9736301</v>
      </c>
      <c r="U4626">
        <v>24411286.900851201</v>
      </c>
      <c r="V4626">
        <v>49753596.829022497</v>
      </c>
      <c r="W4626">
        <v>40310044.141164497</v>
      </c>
      <c r="X4626">
        <v>99073671.932166204</v>
      </c>
      <c r="Y4626">
        <v>283076206.88646501</v>
      </c>
      <c r="Z4626">
        <v>633819197.13475394</v>
      </c>
      <c r="AA4626">
        <v>796636157.88331902</v>
      </c>
      <c r="AB4626">
        <v>1067186136.05029</v>
      </c>
      <c r="AC4626">
        <v>841227436.91778803</v>
      </c>
      <c r="AD4626">
        <v>719338470.49515402</v>
      </c>
      <c r="AE4626">
        <v>822967023.29991603</v>
      </c>
      <c r="AF4626">
        <v>529476871.09061199</v>
      </c>
      <c r="AG4626">
        <v>301332480.59252602</v>
      </c>
      <c r="AH4626">
        <v>338710710.13915998</v>
      </c>
      <c r="AI4626">
        <v>466042272.99692303</v>
      </c>
      <c r="AJ4626">
        <v>717147639.39869595</v>
      </c>
      <c r="AK4626">
        <v>360653574.57115299</v>
      </c>
      <c r="AL4626">
        <v>594829131.82450902</v>
      </c>
      <c r="AM4626">
        <v>580737027.47909999</v>
      </c>
    </row>
    <row r="4627" spans="1:39" customFormat="1" hidden="1" x14ac:dyDescent="0.2">
      <c r="A4627" t="s">
        <v>117</v>
      </c>
      <c r="B4627" s="1" t="s">
        <v>86</v>
      </c>
      <c r="C4627" t="s">
        <v>31</v>
      </c>
      <c r="D4627" s="1" t="s">
        <v>339</v>
      </c>
      <c r="E4627" t="s">
        <v>49</v>
      </c>
      <c r="F4627" t="s">
        <v>49</v>
      </c>
      <c r="G4627" t="s">
        <v>49</v>
      </c>
      <c r="H4627">
        <v>77.956000000000003</v>
      </c>
      <c r="I4627">
        <v>77.953000000000003</v>
      </c>
      <c r="J4627">
        <v>77.91</v>
      </c>
      <c r="K4627">
        <v>77.875</v>
      </c>
      <c r="L4627">
        <v>77.828000000000003</v>
      </c>
      <c r="M4627">
        <v>77.828999999999994</v>
      </c>
      <c r="N4627">
        <v>77.838999999999999</v>
      </c>
      <c r="O4627">
        <v>77.887</v>
      </c>
      <c r="P4627">
        <v>77.828999999999994</v>
      </c>
      <c r="Q4627">
        <v>77.825000000000003</v>
      </c>
      <c r="R4627">
        <v>77.935000000000002</v>
      </c>
      <c r="S4627">
        <v>77.646000000000001</v>
      </c>
      <c r="T4627">
        <v>77.335999999999999</v>
      </c>
      <c r="U4627">
        <v>77.021000000000001</v>
      </c>
      <c r="V4627">
        <v>76.808999999999997</v>
      </c>
      <c r="W4627">
        <v>77.238</v>
      </c>
      <c r="X4627">
        <v>77.64</v>
      </c>
      <c r="Y4627">
        <v>78.088999999999999</v>
      </c>
      <c r="Z4627">
        <v>78.454999999999998</v>
      </c>
      <c r="AA4627">
        <v>78.870999999999995</v>
      </c>
      <c r="AB4627">
        <v>79.266000000000005</v>
      </c>
      <c r="AC4627">
        <v>75.960999999999999</v>
      </c>
      <c r="AD4627">
        <v>74.625</v>
      </c>
      <c r="AE4627">
        <v>73.186999999999998</v>
      </c>
      <c r="AF4627">
        <v>73.162000000000006</v>
      </c>
      <c r="AG4627">
        <v>73.159000000000006</v>
      </c>
      <c r="AH4627">
        <v>73.137</v>
      </c>
      <c r="AI4627">
        <v>73.111999999999995</v>
      </c>
      <c r="AJ4627">
        <v>73.070999999999998</v>
      </c>
      <c r="AK4627">
        <v>72.283000000000001</v>
      </c>
      <c r="AL4627">
        <v>72.367000000000004</v>
      </c>
      <c r="AM4627">
        <v>73.063000000000002</v>
      </c>
    </row>
    <row r="4628" spans="1:39" customFormat="1" hidden="1" x14ac:dyDescent="0.2">
      <c r="A4628" t="s">
        <v>117</v>
      </c>
      <c r="B4628" s="1" t="s">
        <v>86</v>
      </c>
      <c r="C4628" t="s">
        <v>473</v>
      </c>
      <c r="D4628" s="1" t="s">
        <v>563</v>
      </c>
      <c r="E4628">
        <v>53.77</v>
      </c>
      <c r="F4628" t="s">
        <v>49</v>
      </c>
      <c r="G4628" t="s">
        <v>49</v>
      </c>
      <c r="H4628" t="s">
        <v>49</v>
      </c>
      <c r="I4628" t="s">
        <v>49</v>
      </c>
      <c r="J4628" t="s">
        <v>49</v>
      </c>
      <c r="K4628" t="s">
        <v>49</v>
      </c>
      <c r="L4628">
        <v>39.799999999999997</v>
      </c>
      <c r="M4628" t="s">
        <v>49</v>
      </c>
      <c r="N4628" t="s">
        <v>49</v>
      </c>
      <c r="O4628" t="s">
        <v>49</v>
      </c>
      <c r="P4628" t="s">
        <v>49</v>
      </c>
      <c r="Q4628" t="s">
        <v>49</v>
      </c>
      <c r="R4628">
        <v>62.67</v>
      </c>
      <c r="S4628" t="s">
        <v>49</v>
      </c>
      <c r="T4628" t="s">
        <v>49</v>
      </c>
      <c r="U4628" t="s">
        <v>49</v>
      </c>
      <c r="V4628">
        <v>63.83</v>
      </c>
      <c r="W4628" t="s">
        <v>49</v>
      </c>
      <c r="X4628" t="s">
        <v>49</v>
      </c>
      <c r="Y4628" t="s">
        <v>49</v>
      </c>
      <c r="Z4628" t="s">
        <v>49</v>
      </c>
      <c r="AA4628" t="s">
        <v>49</v>
      </c>
      <c r="AB4628">
        <v>79.52</v>
      </c>
      <c r="AC4628">
        <v>42.71</v>
      </c>
      <c r="AD4628" t="s">
        <v>49</v>
      </c>
      <c r="AE4628">
        <v>73.569999999999993</v>
      </c>
      <c r="AF4628" t="s">
        <v>49</v>
      </c>
      <c r="AG4628" t="s">
        <v>49</v>
      </c>
      <c r="AH4628">
        <v>26.49</v>
      </c>
      <c r="AI4628" t="s">
        <v>49</v>
      </c>
      <c r="AJ4628" t="s">
        <v>49</v>
      </c>
      <c r="AK4628" t="s">
        <v>49</v>
      </c>
      <c r="AL4628" t="s">
        <v>49</v>
      </c>
      <c r="AM4628" t="s">
        <v>49</v>
      </c>
    </row>
    <row r="4629" spans="1:39" customFormat="1" hidden="1" x14ac:dyDescent="0.2">
      <c r="A4629" t="s">
        <v>117</v>
      </c>
      <c r="B4629" s="1" t="s">
        <v>86</v>
      </c>
      <c r="C4629" t="s">
        <v>415</v>
      </c>
      <c r="D4629" s="1" t="s">
        <v>568</v>
      </c>
      <c r="E4629" t="s">
        <v>49</v>
      </c>
      <c r="F4629" t="s">
        <v>49</v>
      </c>
      <c r="G4629" t="s">
        <v>49</v>
      </c>
      <c r="H4629" t="s">
        <v>49</v>
      </c>
      <c r="I4629">
        <v>4.4000000000000004</v>
      </c>
      <c r="J4629">
        <v>4.0121397972106898</v>
      </c>
      <c r="K4629">
        <v>4.57177639007568</v>
      </c>
      <c r="L4629">
        <v>6.2</v>
      </c>
      <c r="M4629">
        <v>7</v>
      </c>
      <c r="N4629">
        <v>6.2357277870178196</v>
      </c>
      <c r="O4629">
        <v>6.7</v>
      </c>
      <c r="P4629">
        <v>7.3256821632385298</v>
      </c>
      <c r="Q4629">
        <v>6.4814814814814801</v>
      </c>
      <c r="R4629">
        <v>8.3513317108154297</v>
      </c>
      <c r="S4629">
        <v>8.81396484375</v>
      </c>
      <c r="T4629">
        <v>9.2750577926635707</v>
      </c>
      <c r="U4629">
        <v>9.7416172027587908</v>
      </c>
      <c r="V4629">
        <v>7.1</v>
      </c>
      <c r="W4629">
        <v>9.3000000000000007</v>
      </c>
      <c r="X4629">
        <v>11.238068580627401</v>
      </c>
      <c r="Y4629">
        <v>11.774421691894499</v>
      </c>
      <c r="Z4629">
        <v>12.324161529541</v>
      </c>
      <c r="AA4629">
        <v>13.6219692230225</v>
      </c>
      <c r="AB4629">
        <v>14.3</v>
      </c>
      <c r="AC4629">
        <v>14.4</v>
      </c>
      <c r="AD4629">
        <v>15.1519823074341</v>
      </c>
      <c r="AE4629">
        <v>15.7323713302612</v>
      </c>
      <c r="AF4629">
        <v>16.600000000000001</v>
      </c>
      <c r="AG4629">
        <v>16.9739780426025</v>
      </c>
      <c r="AH4629">
        <v>17.576438903808601</v>
      </c>
      <c r="AI4629">
        <v>17.600000000000001</v>
      </c>
      <c r="AJ4629">
        <v>18.457433700561499</v>
      </c>
      <c r="AK4629">
        <v>18.721910476684599</v>
      </c>
      <c r="AL4629">
        <v>18.600000000000001</v>
      </c>
      <c r="AM4629" t="s">
        <v>49</v>
      </c>
    </row>
    <row r="4630" spans="1:39" customFormat="1" hidden="1" x14ac:dyDescent="0.2">
      <c r="A4630" t="s">
        <v>117</v>
      </c>
      <c r="B4630" s="1" t="s">
        <v>86</v>
      </c>
      <c r="C4630" t="s">
        <v>275</v>
      </c>
      <c r="D4630" s="1" t="s">
        <v>222</v>
      </c>
      <c r="E4630">
        <v>19.406933751777288</v>
      </c>
      <c r="F4630">
        <v>20.057658630997576</v>
      </c>
      <c r="G4630">
        <v>13.992623584243708</v>
      </c>
      <c r="H4630">
        <v>13.156526917425609</v>
      </c>
      <c r="I4630">
        <v>13.476126510083589</v>
      </c>
      <c r="J4630">
        <v>13.983512320063674</v>
      </c>
      <c r="K4630">
        <v>11.988979748498865</v>
      </c>
      <c r="L4630">
        <v>11.645607617801321</v>
      </c>
      <c r="M4630">
        <v>10.159819930361156</v>
      </c>
      <c r="N4630">
        <v>7.3597927571217303</v>
      </c>
      <c r="O4630">
        <v>5.1432004858101248</v>
      </c>
      <c r="P4630">
        <v>5.926218771247588</v>
      </c>
      <c r="Q4630">
        <v>6.5590024816108929</v>
      </c>
      <c r="R4630">
        <v>8.6531640713648059</v>
      </c>
      <c r="S4630">
        <v>6.5562391323721121</v>
      </c>
      <c r="T4630">
        <v>9.299982065022169</v>
      </c>
      <c r="U4630">
        <v>10.049992001260701</v>
      </c>
      <c r="V4630">
        <v>9.0343172167415222</v>
      </c>
      <c r="W4630">
        <v>9.3844709595568325</v>
      </c>
      <c r="X4630">
        <v>12.427591543632772</v>
      </c>
      <c r="Y4630">
        <v>11.457517729827051</v>
      </c>
      <c r="Z4630">
        <v>13.016874911840642</v>
      </c>
      <c r="AA4630">
        <v>14.205804307023021</v>
      </c>
      <c r="AB4630">
        <v>14.261474866462793</v>
      </c>
      <c r="AC4630">
        <v>16.135665787798388</v>
      </c>
      <c r="AD4630">
        <v>16.876364217131119</v>
      </c>
      <c r="AE4630">
        <v>19.848348792894697</v>
      </c>
      <c r="AF4630">
        <v>19.447508795301346</v>
      </c>
      <c r="AG4630">
        <v>19.634327136659209</v>
      </c>
      <c r="AH4630">
        <v>17.713022038930369</v>
      </c>
      <c r="AI4630">
        <v>15.829638749085628</v>
      </c>
      <c r="AJ4630">
        <v>17.122024474915975</v>
      </c>
      <c r="AK4630">
        <v>19.166418825078129</v>
      </c>
      <c r="AL4630">
        <v>20.115987970924959</v>
      </c>
      <c r="AM4630">
        <v>21.370125345832765</v>
      </c>
    </row>
    <row r="4631" spans="1:39" customFormat="1" hidden="1" x14ac:dyDescent="0.2">
      <c r="A4631" t="s">
        <v>117</v>
      </c>
      <c r="B4631" s="1" t="s">
        <v>86</v>
      </c>
      <c r="C4631" t="s">
        <v>215</v>
      </c>
      <c r="D4631" s="1" t="s">
        <v>497</v>
      </c>
      <c r="E4631" t="s">
        <v>49</v>
      </c>
      <c r="F4631" t="s">
        <v>49</v>
      </c>
      <c r="G4631" t="s">
        <v>49</v>
      </c>
      <c r="H4631" t="s">
        <v>49</v>
      </c>
      <c r="I4631" t="s">
        <v>49</v>
      </c>
      <c r="J4631" t="s">
        <v>49</v>
      </c>
      <c r="K4631" t="s">
        <v>49</v>
      </c>
      <c r="L4631" t="s">
        <v>49</v>
      </c>
      <c r="M4631" t="s">
        <v>49</v>
      </c>
      <c r="N4631" t="s">
        <v>49</v>
      </c>
      <c r="O4631" t="s">
        <v>49</v>
      </c>
      <c r="P4631" t="s">
        <v>49</v>
      </c>
      <c r="Q4631" t="s">
        <v>49</v>
      </c>
      <c r="R4631" t="s">
        <v>49</v>
      </c>
      <c r="S4631" t="s">
        <v>49</v>
      </c>
      <c r="T4631" t="s">
        <v>49</v>
      </c>
      <c r="U4631" t="s">
        <v>49</v>
      </c>
      <c r="V4631" t="s">
        <v>49</v>
      </c>
      <c r="W4631" t="s">
        <v>49</v>
      </c>
      <c r="X4631" t="s">
        <v>49</v>
      </c>
      <c r="Y4631" t="s">
        <v>49</v>
      </c>
      <c r="Z4631" t="s">
        <v>49</v>
      </c>
      <c r="AA4631" t="s">
        <v>49</v>
      </c>
      <c r="AB4631" t="s">
        <v>49</v>
      </c>
      <c r="AC4631" t="s">
        <v>49</v>
      </c>
      <c r="AD4631" t="s">
        <v>49</v>
      </c>
      <c r="AE4631" t="s">
        <v>49</v>
      </c>
      <c r="AF4631" t="s">
        <v>49</v>
      </c>
      <c r="AG4631" t="s">
        <v>49</v>
      </c>
      <c r="AH4631" t="s">
        <v>49</v>
      </c>
      <c r="AI4631" t="s">
        <v>49</v>
      </c>
      <c r="AJ4631" t="s">
        <v>49</v>
      </c>
      <c r="AK4631" t="s">
        <v>49</v>
      </c>
      <c r="AL4631" t="s">
        <v>49</v>
      </c>
      <c r="AM4631" t="s">
        <v>49</v>
      </c>
    </row>
    <row r="4632" spans="1:39" customFormat="1" hidden="1" x14ac:dyDescent="0.2">
      <c r="A4632" t="s">
        <v>117</v>
      </c>
      <c r="B4632" s="1" t="s">
        <v>86</v>
      </c>
      <c r="C4632" t="s">
        <v>494</v>
      </c>
      <c r="D4632" s="1" t="s">
        <v>202</v>
      </c>
      <c r="E4632" t="s">
        <v>49</v>
      </c>
      <c r="F4632" t="s">
        <v>49</v>
      </c>
      <c r="G4632" t="s">
        <v>49</v>
      </c>
      <c r="H4632" t="s">
        <v>49</v>
      </c>
      <c r="I4632" t="s">
        <v>49</v>
      </c>
      <c r="J4632" t="s">
        <v>49</v>
      </c>
      <c r="K4632" t="s">
        <v>49</v>
      </c>
      <c r="L4632" t="s">
        <v>49</v>
      </c>
      <c r="M4632" t="s">
        <v>49</v>
      </c>
      <c r="N4632" t="s">
        <v>49</v>
      </c>
      <c r="O4632" t="s">
        <v>49</v>
      </c>
      <c r="P4632" t="s">
        <v>49</v>
      </c>
      <c r="Q4632" t="s">
        <v>49</v>
      </c>
      <c r="R4632" t="s">
        <v>49</v>
      </c>
      <c r="S4632" t="s">
        <v>49</v>
      </c>
      <c r="T4632" t="s">
        <v>49</v>
      </c>
      <c r="U4632" t="s">
        <v>49</v>
      </c>
      <c r="V4632" t="s">
        <v>49</v>
      </c>
      <c r="W4632" t="s">
        <v>49</v>
      </c>
      <c r="X4632" t="s">
        <v>49</v>
      </c>
      <c r="Y4632" t="s">
        <v>49</v>
      </c>
      <c r="Z4632" t="s">
        <v>49</v>
      </c>
      <c r="AA4632" t="s">
        <v>49</v>
      </c>
      <c r="AB4632" t="s">
        <v>49</v>
      </c>
      <c r="AC4632" t="s">
        <v>49</v>
      </c>
      <c r="AD4632" t="s">
        <v>49</v>
      </c>
      <c r="AE4632" t="s">
        <v>49</v>
      </c>
      <c r="AF4632" t="s">
        <v>49</v>
      </c>
      <c r="AG4632" t="s">
        <v>49</v>
      </c>
      <c r="AH4632" t="s">
        <v>49</v>
      </c>
      <c r="AI4632" t="s">
        <v>49</v>
      </c>
      <c r="AJ4632" t="s">
        <v>49</v>
      </c>
      <c r="AK4632" t="s">
        <v>49</v>
      </c>
      <c r="AL4632" t="s">
        <v>49</v>
      </c>
      <c r="AM4632" t="s">
        <v>49</v>
      </c>
    </row>
    <row r="4633" spans="1:39" customFormat="1" hidden="1" x14ac:dyDescent="0.2">
      <c r="A4633" t="s">
        <v>117</v>
      </c>
      <c r="B4633" s="1" t="s">
        <v>86</v>
      </c>
      <c r="C4633" t="s">
        <v>34</v>
      </c>
      <c r="D4633" s="1" t="s">
        <v>113</v>
      </c>
      <c r="E4633">
        <v>54.273661036936502</v>
      </c>
      <c r="F4633">
        <v>52.730375819321402</v>
      </c>
      <c r="G4633">
        <v>52.321371071579101</v>
      </c>
      <c r="H4633">
        <v>48.242061188964797</v>
      </c>
      <c r="I4633">
        <v>46.082930861870103</v>
      </c>
      <c r="J4633">
        <v>45.523007138985498</v>
      </c>
      <c r="K4633">
        <v>61.929980687971501</v>
      </c>
      <c r="L4633">
        <v>68.471823320810202</v>
      </c>
      <c r="M4633">
        <v>72.093200492560499</v>
      </c>
      <c r="N4633">
        <v>74.208020309210994</v>
      </c>
      <c r="O4633">
        <v>77.583012780812197</v>
      </c>
      <c r="P4633">
        <v>75.796954817965201</v>
      </c>
      <c r="Q4633">
        <v>77.995180003007704</v>
      </c>
      <c r="R4633">
        <v>81.119288078490598</v>
      </c>
      <c r="S4633">
        <v>83.251805445502399</v>
      </c>
      <c r="T4633">
        <v>81.907781894864499</v>
      </c>
      <c r="U4633">
        <v>82.122825662966505</v>
      </c>
      <c r="V4633">
        <v>88.526351202004903</v>
      </c>
      <c r="W4633">
        <v>88.562191830021902</v>
      </c>
      <c r="X4633">
        <v>88.609979334044596</v>
      </c>
      <c r="Y4633">
        <v>98.627434864797806</v>
      </c>
      <c r="Z4633">
        <v>99.202340682962799</v>
      </c>
      <c r="AA4633">
        <v>100</v>
      </c>
      <c r="AB4633">
        <v>102.942385140133</v>
      </c>
      <c r="AC4633">
        <v>103.410865455741</v>
      </c>
      <c r="AD4633">
        <v>105.786452069013</v>
      </c>
      <c r="AE4633">
        <v>104.802334182625</v>
      </c>
      <c r="AF4633">
        <v>104.19857802803899</v>
      </c>
      <c r="AG4633">
        <v>105.92190708147901</v>
      </c>
      <c r="AH4633">
        <v>108.883878892078</v>
      </c>
      <c r="AI4633">
        <v>112.11512086727799</v>
      </c>
      <c r="AJ4633">
        <v>109.323686827592</v>
      </c>
      <c r="AK4633">
        <v>112.492099097718</v>
      </c>
      <c r="AL4633">
        <v>116.809397403471</v>
      </c>
      <c r="AM4633">
        <v>121.74601708780401</v>
      </c>
    </row>
    <row r="4634" spans="1:39" customFormat="1" hidden="1" x14ac:dyDescent="0.2">
      <c r="A4634" t="s">
        <v>117</v>
      </c>
      <c r="B4634" s="1" t="s">
        <v>86</v>
      </c>
      <c r="C4634" t="s">
        <v>358</v>
      </c>
      <c r="D4634" s="1" t="s">
        <v>7</v>
      </c>
      <c r="E4634" t="s">
        <v>49</v>
      </c>
      <c r="F4634" t="s">
        <v>49</v>
      </c>
      <c r="G4634" t="s">
        <v>49</v>
      </c>
      <c r="H4634" t="s">
        <v>49</v>
      </c>
      <c r="I4634" t="s">
        <v>49</v>
      </c>
      <c r="J4634" t="s">
        <v>49</v>
      </c>
      <c r="K4634" t="s">
        <v>49</v>
      </c>
      <c r="L4634" t="s">
        <v>49</v>
      </c>
      <c r="M4634">
        <v>20.9677410125732</v>
      </c>
      <c r="N4634" t="s">
        <v>49</v>
      </c>
      <c r="O4634">
        <v>14.9732618331909</v>
      </c>
      <c r="P4634" t="s">
        <v>49</v>
      </c>
      <c r="Q4634">
        <v>19.1489353179932</v>
      </c>
      <c r="R4634" t="s">
        <v>49</v>
      </c>
      <c r="S4634">
        <v>15.343914985656699</v>
      </c>
      <c r="T4634">
        <v>17.989418029785199</v>
      </c>
      <c r="U4634">
        <v>21.182266235351602</v>
      </c>
      <c r="V4634">
        <v>26.3414630889893</v>
      </c>
      <c r="W4634">
        <v>20.975608825683601</v>
      </c>
      <c r="X4634">
        <v>25.728155136108398</v>
      </c>
      <c r="Y4634">
        <v>27.184465408325199</v>
      </c>
      <c r="Z4634">
        <v>31.100479125976602</v>
      </c>
      <c r="AA4634">
        <v>30</v>
      </c>
      <c r="AB4634">
        <v>27.962085723876999</v>
      </c>
      <c r="AC4634">
        <v>31.279621124267599</v>
      </c>
      <c r="AD4634">
        <v>33.1753540039063</v>
      </c>
      <c r="AE4634">
        <v>27.884614944458001</v>
      </c>
      <c r="AF4634">
        <v>28.571428298950199</v>
      </c>
      <c r="AG4634">
        <v>30.476190567016602</v>
      </c>
      <c r="AH4634">
        <v>27.142856597900401</v>
      </c>
      <c r="AI4634">
        <v>31.904762268066399</v>
      </c>
      <c r="AJ4634">
        <v>31.428571701049801</v>
      </c>
      <c r="AK4634">
        <v>28.095237731933601</v>
      </c>
      <c r="AL4634">
        <v>31.428571701049801</v>
      </c>
      <c r="AM4634">
        <v>31.132076263427699</v>
      </c>
    </row>
    <row r="4635" spans="1:39" customFormat="1" hidden="1" x14ac:dyDescent="0.2">
      <c r="A4635" t="s">
        <v>117</v>
      </c>
      <c r="B4635" s="1" t="s">
        <v>86</v>
      </c>
      <c r="C4635" t="s">
        <v>143</v>
      </c>
      <c r="D4635" s="1" t="s">
        <v>308</v>
      </c>
      <c r="E4635" t="s">
        <v>49</v>
      </c>
      <c r="F4635" t="s">
        <v>49</v>
      </c>
      <c r="G4635" t="s">
        <v>49</v>
      </c>
      <c r="H4635" t="s">
        <v>49</v>
      </c>
      <c r="I4635" t="s">
        <v>49</v>
      </c>
      <c r="J4635" t="s">
        <v>49</v>
      </c>
      <c r="K4635" t="s">
        <v>49</v>
      </c>
      <c r="L4635" t="s">
        <v>49</v>
      </c>
      <c r="M4635" t="s">
        <v>49</v>
      </c>
      <c r="N4635" t="s">
        <v>49</v>
      </c>
      <c r="O4635" t="s">
        <v>49</v>
      </c>
      <c r="P4635" t="s">
        <v>49</v>
      </c>
      <c r="Q4635" t="s">
        <v>49</v>
      </c>
      <c r="R4635" t="s">
        <v>49</v>
      </c>
      <c r="S4635" t="s">
        <v>49</v>
      </c>
      <c r="T4635">
        <v>759.9</v>
      </c>
      <c r="U4635">
        <v>744.7</v>
      </c>
      <c r="V4635">
        <v>760.8</v>
      </c>
      <c r="W4635">
        <v>778.1</v>
      </c>
      <c r="X4635">
        <v>735.6</v>
      </c>
      <c r="Y4635">
        <v>702.1</v>
      </c>
      <c r="Z4635">
        <v>613.70000000000005</v>
      </c>
      <c r="AA4635">
        <v>613</v>
      </c>
      <c r="AB4635">
        <v>584.20000000000005</v>
      </c>
      <c r="AC4635">
        <v>572.79999999999995</v>
      </c>
      <c r="AD4635">
        <v>527.79999999999995</v>
      </c>
      <c r="AE4635">
        <v>492</v>
      </c>
      <c r="AF4635">
        <v>46.4</v>
      </c>
      <c r="AG4635">
        <v>48</v>
      </c>
      <c r="AH4635">
        <v>11.8</v>
      </c>
      <c r="AI4635">
        <v>11.6</v>
      </c>
      <c r="AJ4635">
        <v>11.3</v>
      </c>
      <c r="AK4635" t="s">
        <v>49</v>
      </c>
      <c r="AL4635" t="s">
        <v>49</v>
      </c>
      <c r="AM4635" t="s">
        <v>49</v>
      </c>
    </row>
    <row r="4636" spans="1:39" customFormat="1" hidden="1" x14ac:dyDescent="0.2">
      <c r="A4636" t="s">
        <v>117</v>
      </c>
      <c r="B4636" s="1" t="s">
        <v>86</v>
      </c>
      <c r="C4636" t="s">
        <v>186</v>
      </c>
      <c r="D4636" s="1" t="s">
        <v>144</v>
      </c>
      <c r="E4636" t="s">
        <v>49</v>
      </c>
      <c r="F4636" t="s">
        <v>49</v>
      </c>
      <c r="G4636" t="s">
        <v>49</v>
      </c>
      <c r="H4636" t="s">
        <v>49</v>
      </c>
      <c r="I4636" t="s">
        <v>49</v>
      </c>
      <c r="J4636" t="s">
        <v>49</v>
      </c>
      <c r="K4636" t="s">
        <v>49</v>
      </c>
      <c r="L4636" t="s">
        <v>49</v>
      </c>
      <c r="M4636">
        <v>-0.86559009552001998</v>
      </c>
      <c r="N4636" t="s">
        <v>49</v>
      </c>
      <c r="O4636">
        <v>-1.07325422763824</v>
      </c>
      <c r="P4636" t="s">
        <v>49</v>
      </c>
      <c r="Q4636">
        <v>-0.94564247131347701</v>
      </c>
      <c r="R4636" t="s">
        <v>49</v>
      </c>
      <c r="S4636">
        <v>-1.02048659324646</v>
      </c>
      <c r="T4636">
        <v>-0.91642016172409102</v>
      </c>
      <c r="U4636">
        <v>-0.88732010126113903</v>
      </c>
      <c r="V4636">
        <v>-0.72455096244812001</v>
      </c>
      <c r="W4636">
        <v>-0.84892255067825295</v>
      </c>
      <c r="X4636">
        <v>-0.76108270883560203</v>
      </c>
      <c r="Y4636">
        <v>-0.73039364814758301</v>
      </c>
      <c r="Z4636">
        <v>-0.61119854450225797</v>
      </c>
      <c r="AA4636">
        <v>-0.65824919939041104</v>
      </c>
      <c r="AB4636">
        <v>-0.65285754203796398</v>
      </c>
      <c r="AC4636">
        <v>-0.647685706615448</v>
      </c>
      <c r="AD4636">
        <v>-0.61886847019195601</v>
      </c>
      <c r="AE4636">
        <v>-0.69521766901016202</v>
      </c>
      <c r="AF4636">
        <v>-0.67460685968399003</v>
      </c>
      <c r="AG4636">
        <v>-0.66610139608383201</v>
      </c>
      <c r="AH4636">
        <v>-0.68809157609939597</v>
      </c>
      <c r="AI4636">
        <v>-0.59244161844253496</v>
      </c>
      <c r="AJ4636">
        <v>-0.570193111896515</v>
      </c>
      <c r="AK4636">
        <v>-0.66576534509658802</v>
      </c>
      <c r="AL4636">
        <v>-0.58262509107589699</v>
      </c>
      <c r="AM4636">
        <v>-0.58580398559570301</v>
      </c>
    </row>
    <row r="4637" spans="1:39" customFormat="1" hidden="1" x14ac:dyDescent="0.2">
      <c r="A4637" t="s">
        <v>117</v>
      </c>
      <c r="B4637" s="1" t="s">
        <v>86</v>
      </c>
      <c r="C4637" t="s">
        <v>418</v>
      </c>
      <c r="D4637" s="1" t="s">
        <v>461</v>
      </c>
      <c r="E4637" t="s">
        <v>49</v>
      </c>
      <c r="F4637" t="s">
        <v>49</v>
      </c>
      <c r="G4637" t="s">
        <v>49</v>
      </c>
      <c r="H4637" t="s">
        <v>49</v>
      </c>
      <c r="I4637" t="s">
        <v>49</v>
      </c>
      <c r="J4637" t="s">
        <v>49</v>
      </c>
      <c r="K4637" t="s">
        <v>49</v>
      </c>
      <c r="L4637" t="s">
        <v>49</v>
      </c>
      <c r="M4637" t="s">
        <v>49</v>
      </c>
      <c r="N4637" t="s">
        <v>49</v>
      </c>
      <c r="O4637" t="s">
        <v>49</v>
      </c>
      <c r="P4637" t="s">
        <v>49</v>
      </c>
      <c r="Q4637" t="s">
        <v>49</v>
      </c>
      <c r="R4637" t="s">
        <v>49</v>
      </c>
      <c r="S4637" t="s">
        <v>49</v>
      </c>
      <c r="T4637" t="s">
        <v>49</v>
      </c>
      <c r="U4637" t="s">
        <v>49</v>
      </c>
      <c r="V4637">
        <v>3</v>
      </c>
      <c r="W4637">
        <v>3</v>
      </c>
      <c r="X4637">
        <v>3</v>
      </c>
      <c r="Y4637">
        <v>3</v>
      </c>
      <c r="Z4637">
        <v>3.5</v>
      </c>
      <c r="AA4637">
        <v>3.5</v>
      </c>
      <c r="AB4637">
        <v>3.5</v>
      </c>
      <c r="AC4637">
        <v>3.5</v>
      </c>
      <c r="AD4637">
        <v>3.5</v>
      </c>
      <c r="AE4637">
        <v>3.5</v>
      </c>
      <c r="AF4637">
        <v>3.5</v>
      </c>
      <c r="AG4637">
        <v>3.5</v>
      </c>
      <c r="AH4637">
        <v>3.5</v>
      </c>
      <c r="AI4637">
        <v>3.5</v>
      </c>
      <c r="AJ4637">
        <v>3.5</v>
      </c>
      <c r="AK4637">
        <v>3</v>
      </c>
      <c r="AL4637">
        <v>3</v>
      </c>
      <c r="AM4637">
        <v>3.5</v>
      </c>
    </row>
    <row r="4638" spans="1:39" customFormat="1" hidden="1" x14ac:dyDescent="0.2">
      <c r="A4638" t="s">
        <v>117</v>
      </c>
      <c r="B4638" s="1" t="s">
        <v>86</v>
      </c>
      <c r="C4638" t="s">
        <v>507</v>
      </c>
      <c r="D4638" s="1" t="s">
        <v>216</v>
      </c>
      <c r="E4638" t="s">
        <v>49</v>
      </c>
      <c r="F4638" t="s">
        <v>49</v>
      </c>
      <c r="G4638" t="s">
        <v>49</v>
      </c>
      <c r="H4638" t="s">
        <v>49</v>
      </c>
      <c r="I4638" t="s">
        <v>49</v>
      </c>
      <c r="J4638" t="s">
        <v>49</v>
      </c>
      <c r="K4638" t="s">
        <v>49</v>
      </c>
      <c r="L4638" t="s">
        <v>49</v>
      </c>
      <c r="M4638" t="s">
        <v>49</v>
      </c>
      <c r="N4638" t="s">
        <v>49</v>
      </c>
      <c r="O4638" t="s">
        <v>49</v>
      </c>
      <c r="P4638" t="s">
        <v>49</v>
      </c>
      <c r="Q4638" t="s">
        <v>49</v>
      </c>
      <c r="R4638" t="s">
        <v>49</v>
      </c>
      <c r="S4638" t="s">
        <v>49</v>
      </c>
      <c r="T4638" t="s">
        <v>49</v>
      </c>
      <c r="U4638" t="s">
        <v>49</v>
      </c>
      <c r="V4638">
        <v>3.5</v>
      </c>
      <c r="W4638">
        <v>3</v>
      </c>
      <c r="X4638">
        <v>3</v>
      </c>
      <c r="Y4638">
        <v>3</v>
      </c>
      <c r="Z4638">
        <v>3</v>
      </c>
      <c r="AA4638">
        <v>3</v>
      </c>
      <c r="AB4638">
        <v>3</v>
      </c>
      <c r="AC4638">
        <v>3</v>
      </c>
      <c r="AD4638">
        <v>3</v>
      </c>
      <c r="AE4638">
        <v>3</v>
      </c>
      <c r="AF4638">
        <v>3.5</v>
      </c>
      <c r="AG4638">
        <v>3.5</v>
      </c>
      <c r="AH4638">
        <v>3.5</v>
      </c>
      <c r="AI4638">
        <v>3.5</v>
      </c>
      <c r="AJ4638">
        <v>3.5</v>
      </c>
      <c r="AK4638">
        <v>3.5</v>
      </c>
      <c r="AL4638">
        <v>3.5</v>
      </c>
      <c r="AM4638">
        <v>3.5</v>
      </c>
    </row>
    <row r="4639" spans="1:39" customFormat="1" hidden="1" x14ac:dyDescent="0.2">
      <c r="A4639" t="s">
        <v>117</v>
      </c>
      <c r="B4639" s="1" t="s">
        <v>86</v>
      </c>
      <c r="C4639" t="s">
        <v>118</v>
      </c>
      <c r="D4639" s="1" t="s">
        <v>580</v>
      </c>
      <c r="E4639" t="s">
        <v>49</v>
      </c>
      <c r="F4639" t="s">
        <v>49</v>
      </c>
      <c r="G4639" t="s">
        <v>49</v>
      </c>
      <c r="H4639" t="s">
        <v>49</v>
      </c>
      <c r="I4639" t="s">
        <v>49</v>
      </c>
      <c r="J4639" t="s">
        <v>49</v>
      </c>
      <c r="K4639" t="s">
        <v>49</v>
      </c>
      <c r="L4639" t="s">
        <v>49</v>
      </c>
      <c r="M4639" t="s">
        <v>49</v>
      </c>
      <c r="N4639" t="s">
        <v>49</v>
      </c>
      <c r="O4639" t="s">
        <v>49</v>
      </c>
      <c r="P4639" t="s">
        <v>49</v>
      </c>
      <c r="Q4639" t="s">
        <v>49</v>
      </c>
      <c r="R4639" t="s">
        <v>49</v>
      </c>
      <c r="S4639" t="s">
        <v>49</v>
      </c>
      <c r="T4639" t="s">
        <v>49</v>
      </c>
      <c r="U4639" t="s">
        <v>49</v>
      </c>
      <c r="V4639">
        <v>3.5</v>
      </c>
      <c r="W4639">
        <v>3.5</v>
      </c>
      <c r="X4639">
        <v>3.5</v>
      </c>
      <c r="Y4639">
        <v>3.5</v>
      </c>
      <c r="Z4639">
        <v>4</v>
      </c>
      <c r="AA4639">
        <v>4</v>
      </c>
      <c r="AB4639">
        <v>4</v>
      </c>
      <c r="AC4639">
        <v>4</v>
      </c>
      <c r="AD4639">
        <v>4</v>
      </c>
      <c r="AE4639">
        <v>4</v>
      </c>
      <c r="AF4639">
        <v>4</v>
      </c>
      <c r="AG4639">
        <v>4</v>
      </c>
      <c r="AH4639">
        <v>4</v>
      </c>
      <c r="AI4639">
        <v>4</v>
      </c>
      <c r="AJ4639">
        <v>4</v>
      </c>
      <c r="AK4639">
        <v>4</v>
      </c>
      <c r="AL4639">
        <v>4</v>
      </c>
      <c r="AM4639">
        <v>4</v>
      </c>
    </row>
    <row r="4640" spans="1:39" customFormat="1" hidden="1" x14ac:dyDescent="0.2">
      <c r="A4640" t="s">
        <v>117</v>
      </c>
      <c r="B4640" s="1" t="s">
        <v>86</v>
      </c>
      <c r="C4640" t="s">
        <v>508</v>
      </c>
      <c r="D4640" s="1" t="s">
        <v>500</v>
      </c>
      <c r="E4640" t="s">
        <v>49</v>
      </c>
      <c r="F4640" t="s">
        <v>49</v>
      </c>
      <c r="G4640" t="s">
        <v>49</v>
      </c>
      <c r="H4640" t="s">
        <v>49</v>
      </c>
      <c r="I4640" t="s">
        <v>49</v>
      </c>
      <c r="J4640" t="s">
        <v>49</v>
      </c>
      <c r="K4640" t="s">
        <v>49</v>
      </c>
      <c r="L4640" t="s">
        <v>49</v>
      </c>
      <c r="M4640" t="s">
        <v>49</v>
      </c>
      <c r="N4640" t="s">
        <v>49</v>
      </c>
      <c r="O4640" t="s">
        <v>49</v>
      </c>
      <c r="P4640" t="s">
        <v>49</v>
      </c>
      <c r="Q4640" t="s">
        <v>49</v>
      </c>
      <c r="R4640" t="s">
        <v>49</v>
      </c>
      <c r="S4640" t="s">
        <v>49</v>
      </c>
      <c r="T4640" t="s">
        <v>49</v>
      </c>
      <c r="U4640" t="s">
        <v>49</v>
      </c>
      <c r="V4640">
        <v>3</v>
      </c>
      <c r="W4640">
        <v>3.5</v>
      </c>
      <c r="X4640">
        <v>3.5</v>
      </c>
      <c r="Y4640">
        <v>3.5</v>
      </c>
      <c r="Z4640">
        <v>3.5</v>
      </c>
      <c r="AA4640">
        <v>3.5</v>
      </c>
      <c r="AB4640">
        <v>3.5</v>
      </c>
      <c r="AC4640">
        <v>4</v>
      </c>
      <c r="AD4640">
        <v>4</v>
      </c>
      <c r="AE4640">
        <v>3.5</v>
      </c>
      <c r="AF4640">
        <v>3.5</v>
      </c>
      <c r="AG4640">
        <v>3</v>
      </c>
      <c r="AH4640">
        <v>3</v>
      </c>
      <c r="AI4640">
        <v>3.5</v>
      </c>
      <c r="AJ4640">
        <v>3.5</v>
      </c>
      <c r="AK4640">
        <v>3.5</v>
      </c>
      <c r="AL4640">
        <v>3.5</v>
      </c>
      <c r="AM4640">
        <v>3.5</v>
      </c>
    </row>
    <row r="4641" spans="1:39" customFormat="1" hidden="1" x14ac:dyDescent="0.2">
      <c r="A4641" t="s">
        <v>117</v>
      </c>
      <c r="B4641" s="1" t="s">
        <v>86</v>
      </c>
      <c r="C4641" t="s">
        <v>528</v>
      </c>
      <c r="D4641" s="1" t="s">
        <v>397</v>
      </c>
      <c r="E4641" t="s">
        <v>49</v>
      </c>
      <c r="F4641" t="s">
        <v>49</v>
      </c>
      <c r="G4641" t="s">
        <v>49</v>
      </c>
      <c r="H4641" t="s">
        <v>49</v>
      </c>
      <c r="I4641" t="s">
        <v>49</v>
      </c>
      <c r="J4641" t="s">
        <v>49</v>
      </c>
      <c r="K4641" t="s">
        <v>49</v>
      </c>
      <c r="L4641" t="s">
        <v>49</v>
      </c>
      <c r="M4641" t="s">
        <v>49</v>
      </c>
      <c r="N4641" t="s">
        <v>49</v>
      </c>
      <c r="O4641" t="s">
        <v>49</v>
      </c>
      <c r="P4641" t="s">
        <v>49</v>
      </c>
      <c r="Q4641" t="s">
        <v>49</v>
      </c>
      <c r="R4641" t="s">
        <v>49</v>
      </c>
      <c r="S4641" t="s">
        <v>49</v>
      </c>
      <c r="T4641" t="s">
        <v>49</v>
      </c>
      <c r="U4641" t="s">
        <v>49</v>
      </c>
      <c r="V4641">
        <v>3</v>
      </c>
      <c r="W4641">
        <v>3</v>
      </c>
      <c r="X4641">
        <v>3</v>
      </c>
      <c r="Y4641">
        <v>3</v>
      </c>
      <c r="Z4641">
        <v>3</v>
      </c>
      <c r="AA4641">
        <v>3</v>
      </c>
      <c r="AB4641">
        <v>3</v>
      </c>
      <c r="AC4641">
        <v>3</v>
      </c>
      <c r="AD4641">
        <v>3</v>
      </c>
      <c r="AE4641">
        <v>3</v>
      </c>
      <c r="AF4641">
        <v>3</v>
      </c>
      <c r="AG4641">
        <v>2.5</v>
      </c>
      <c r="AH4641">
        <v>3</v>
      </c>
      <c r="AI4641">
        <v>3</v>
      </c>
      <c r="AJ4641">
        <v>2.5</v>
      </c>
      <c r="AK4641">
        <v>2.5</v>
      </c>
      <c r="AL4641">
        <v>2.5</v>
      </c>
      <c r="AM4641">
        <v>2.5</v>
      </c>
    </row>
    <row r="4642" spans="1:39" customFormat="1" hidden="1" x14ac:dyDescent="0.2">
      <c r="A4642" t="s">
        <v>117</v>
      </c>
      <c r="B4642" s="1" t="s">
        <v>86</v>
      </c>
      <c r="C4642" t="s">
        <v>521</v>
      </c>
      <c r="D4642" s="1" t="s">
        <v>111</v>
      </c>
      <c r="E4642" t="s">
        <v>49</v>
      </c>
      <c r="F4642" t="s">
        <v>49</v>
      </c>
      <c r="G4642" t="s">
        <v>49</v>
      </c>
      <c r="H4642" t="s">
        <v>49</v>
      </c>
      <c r="I4642" t="s">
        <v>49</v>
      </c>
      <c r="J4642" t="s">
        <v>49</v>
      </c>
      <c r="K4642" t="s">
        <v>49</v>
      </c>
      <c r="L4642" t="s">
        <v>49</v>
      </c>
      <c r="M4642" t="s">
        <v>49</v>
      </c>
      <c r="N4642" t="s">
        <v>49</v>
      </c>
      <c r="O4642" t="s">
        <v>49</v>
      </c>
      <c r="P4642" t="s">
        <v>49</v>
      </c>
      <c r="Q4642" t="s">
        <v>49</v>
      </c>
      <c r="R4642" t="s">
        <v>49</v>
      </c>
      <c r="S4642" t="s">
        <v>49</v>
      </c>
      <c r="T4642" t="s">
        <v>49</v>
      </c>
      <c r="U4642" t="s">
        <v>49</v>
      </c>
      <c r="V4642">
        <v>3.5</v>
      </c>
      <c r="W4642">
        <v>4</v>
      </c>
      <c r="X4642">
        <v>4</v>
      </c>
      <c r="Y4642">
        <v>4</v>
      </c>
      <c r="Z4642">
        <v>4</v>
      </c>
      <c r="AA4642">
        <v>4</v>
      </c>
      <c r="AB4642">
        <v>4</v>
      </c>
      <c r="AC4642">
        <v>4</v>
      </c>
      <c r="AD4642">
        <v>4</v>
      </c>
      <c r="AE4642">
        <v>4</v>
      </c>
      <c r="AF4642">
        <v>4</v>
      </c>
      <c r="AG4642">
        <v>4</v>
      </c>
      <c r="AH4642">
        <v>4</v>
      </c>
      <c r="AI4642">
        <v>4</v>
      </c>
      <c r="AJ4642">
        <v>4</v>
      </c>
      <c r="AK4642">
        <v>4</v>
      </c>
      <c r="AL4642">
        <v>4</v>
      </c>
      <c r="AM4642">
        <v>4</v>
      </c>
    </row>
    <row r="4643" spans="1:39" customFormat="1" hidden="1" x14ac:dyDescent="0.2">
      <c r="A4643" t="s">
        <v>117</v>
      </c>
      <c r="B4643" s="1" t="s">
        <v>86</v>
      </c>
      <c r="C4643" t="s">
        <v>50</v>
      </c>
      <c r="D4643" s="1" t="s">
        <v>569</v>
      </c>
      <c r="E4643">
        <v>-10.107920626747392</v>
      </c>
      <c r="F4643">
        <v>-11.785560228831859</v>
      </c>
      <c r="G4643">
        <v>-6.7158427717086022</v>
      </c>
      <c r="H4643">
        <v>-5.3619088922116207</v>
      </c>
      <c r="I4643">
        <v>-4.7005047372108821</v>
      </c>
      <c r="J4643">
        <v>-3.1834688218342624</v>
      </c>
      <c r="K4643">
        <v>-6.5089928709437279</v>
      </c>
      <c r="L4643">
        <v>-6.586746111573234</v>
      </c>
      <c r="M4643">
        <v>-4.5218931689737607</v>
      </c>
      <c r="N4643">
        <v>-5.8036833037973672</v>
      </c>
      <c r="O4643">
        <v>-5.7646988663361576</v>
      </c>
      <c r="P4643">
        <v>-5.407114988904822</v>
      </c>
      <c r="Q4643">
        <v>-4.6567733028664478</v>
      </c>
      <c r="R4643">
        <v>-3.7710357732906674</v>
      </c>
      <c r="S4643">
        <v>-5.9509524135201231</v>
      </c>
      <c r="T4643">
        <v>-6.4575065503314963</v>
      </c>
      <c r="U4643">
        <v>-6.1501998209805704</v>
      </c>
      <c r="V4643">
        <v>-7.1095649765916287</v>
      </c>
      <c r="W4643">
        <v>-6.6018202342600834</v>
      </c>
      <c r="X4643">
        <v>-6.1368098503908772</v>
      </c>
      <c r="Y4643">
        <v>-8.9629247280112381</v>
      </c>
      <c r="Z4643">
        <v>-18.027023486121713</v>
      </c>
      <c r="AA4643">
        <v>-14.482904195277682</v>
      </c>
      <c r="AB4643">
        <v>-16.333542239071246</v>
      </c>
      <c r="AC4643">
        <v>-10.837379622145999</v>
      </c>
      <c r="AD4643">
        <v>-11.25292644284545</v>
      </c>
      <c r="AE4643">
        <v>-12.031095196599075</v>
      </c>
      <c r="AF4643">
        <v>-15.347343052209784</v>
      </c>
      <c r="AG4643">
        <v>-11.363357990297354</v>
      </c>
      <c r="AH4643">
        <v>-11.39344897186208</v>
      </c>
      <c r="AI4643">
        <v>-12.686912004193985</v>
      </c>
      <c r="AJ4643">
        <v>-12.173930584561436</v>
      </c>
      <c r="AK4643">
        <v>-13.210931697650139</v>
      </c>
      <c r="AL4643">
        <v>-14.073696803850282</v>
      </c>
      <c r="AM4643" t="s">
        <v>49</v>
      </c>
    </row>
    <row r="4644" spans="1:39" customFormat="1" hidden="1" x14ac:dyDescent="0.2">
      <c r="A4644" t="s">
        <v>117</v>
      </c>
      <c r="B4644" s="1" t="s">
        <v>86</v>
      </c>
      <c r="C4644" t="s">
        <v>229</v>
      </c>
      <c r="D4644" s="1" t="s">
        <v>536</v>
      </c>
      <c r="E4644" t="s">
        <v>49</v>
      </c>
      <c r="F4644" t="s">
        <v>49</v>
      </c>
      <c r="G4644" t="s">
        <v>49</v>
      </c>
      <c r="H4644" t="s">
        <v>49</v>
      </c>
      <c r="I4644" t="s">
        <v>49</v>
      </c>
      <c r="J4644" t="s">
        <v>49</v>
      </c>
      <c r="K4644" t="s">
        <v>49</v>
      </c>
      <c r="L4644" t="s">
        <v>49</v>
      </c>
      <c r="M4644" t="s">
        <v>49</v>
      </c>
      <c r="N4644" t="s">
        <v>49</v>
      </c>
      <c r="O4644" t="s">
        <v>49</v>
      </c>
      <c r="P4644" t="s">
        <v>49</v>
      </c>
      <c r="Q4644" t="s">
        <v>49</v>
      </c>
      <c r="R4644" t="s">
        <v>49</v>
      </c>
      <c r="S4644" t="s">
        <v>49</v>
      </c>
      <c r="T4644" t="s">
        <v>49</v>
      </c>
      <c r="U4644" t="s">
        <v>49</v>
      </c>
      <c r="V4644">
        <v>7.6074999999999999</v>
      </c>
      <c r="W4644">
        <v>7.8216666666666699</v>
      </c>
      <c r="X4644">
        <v>7.8133333333333299</v>
      </c>
      <c r="Y4644">
        <v>8.1241666666666692</v>
      </c>
      <c r="Z4644">
        <v>8.5791666666666693</v>
      </c>
      <c r="AA4644">
        <v>8.3866666666666703</v>
      </c>
      <c r="AB4644">
        <v>8.5008333333333308</v>
      </c>
      <c r="AC4644">
        <v>7.9924999999999997</v>
      </c>
      <c r="AD4644">
        <v>7.6541666666666703</v>
      </c>
      <c r="AE4644">
        <v>7.2583333333333302</v>
      </c>
      <c r="AF4644">
        <v>6.9983333333333304</v>
      </c>
      <c r="AG4644">
        <v>6.9249999999999998</v>
      </c>
      <c r="AH4644">
        <v>6.49</v>
      </c>
      <c r="AI4644" t="s">
        <v>49</v>
      </c>
      <c r="AJ4644" t="s">
        <v>49</v>
      </c>
      <c r="AK4644" t="s">
        <v>49</v>
      </c>
      <c r="AL4644" t="s">
        <v>49</v>
      </c>
      <c r="AM4644" t="s">
        <v>49</v>
      </c>
    </row>
    <row r="4645" spans="1:39" customFormat="1" hidden="1" x14ac:dyDescent="0.2">
      <c r="A4645" t="s">
        <v>117</v>
      </c>
      <c r="B4645" s="1" t="s">
        <v>86</v>
      </c>
      <c r="C4645" t="s">
        <v>522</v>
      </c>
      <c r="D4645" s="1" t="s">
        <v>468</v>
      </c>
      <c r="E4645" t="s">
        <v>49</v>
      </c>
      <c r="F4645" t="s">
        <v>49</v>
      </c>
      <c r="G4645" t="s">
        <v>49</v>
      </c>
      <c r="H4645" t="s">
        <v>49</v>
      </c>
      <c r="I4645" t="s">
        <v>49</v>
      </c>
      <c r="J4645" t="s">
        <v>49</v>
      </c>
      <c r="K4645" t="s">
        <v>49</v>
      </c>
      <c r="L4645" t="s">
        <v>49</v>
      </c>
      <c r="M4645" t="s">
        <v>49</v>
      </c>
      <c r="N4645" t="s">
        <v>49</v>
      </c>
      <c r="O4645" t="s">
        <v>49</v>
      </c>
      <c r="P4645" t="s">
        <v>49</v>
      </c>
      <c r="Q4645" t="s">
        <v>49</v>
      </c>
      <c r="R4645" t="s">
        <v>49</v>
      </c>
      <c r="S4645" t="s">
        <v>49</v>
      </c>
      <c r="T4645" t="s">
        <v>49</v>
      </c>
      <c r="U4645" t="s">
        <v>49</v>
      </c>
      <c r="V4645" t="s">
        <v>49</v>
      </c>
      <c r="W4645" t="s">
        <v>49</v>
      </c>
      <c r="X4645" t="s">
        <v>49</v>
      </c>
      <c r="Y4645" t="s">
        <v>49</v>
      </c>
      <c r="Z4645" t="s">
        <v>49</v>
      </c>
      <c r="AA4645" t="s">
        <v>49</v>
      </c>
      <c r="AB4645" t="s">
        <v>49</v>
      </c>
      <c r="AC4645" t="s">
        <v>49</v>
      </c>
      <c r="AD4645">
        <v>0</v>
      </c>
      <c r="AE4645">
        <v>0</v>
      </c>
      <c r="AF4645">
        <v>0</v>
      </c>
      <c r="AG4645">
        <v>0</v>
      </c>
      <c r="AH4645">
        <v>0</v>
      </c>
      <c r="AI4645">
        <v>0</v>
      </c>
      <c r="AJ4645">
        <v>8</v>
      </c>
      <c r="AK4645" t="s">
        <v>49</v>
      </c>
      <c r="AL4645" t="s">
        <v>49</v>
      </c>
      <c r="AM4645" t="s">
        <v>49</v>
      </c>
    </row>
    <row r="4646" spans="1:39" customFormat="1" hidden="1" x14ac:dyDescent="0.2">
      <c r="A4646" t="s">
        <v>117</v>
      </c>
      <c r="B4646" s="1" t="s">
        <v>86</v>
      </c>
      <c r="C4646" t="s">
        <v>28</v>
      </c>
      <c r="D4646" s="1" t="s">
        <v>553</v>
      </c>
      <c r="E4646">
        <v>15.782463950939865</v>
      </c>
      <c r="F4646">
        <v>12.962347231142527</v>
      </c>
      <c r="G4646">
        <v>8.683549254358768</v>
      </c>
      <c r="H4646">
        <v>8.1280894464186701</v>
      </c>
      <c r="I4646">
        <v>8.0790643394904418</v>
      </c>
      <c r="J4646">
        <v>7.5119012775291152</v>
      </c>
      <c r="K4646">
        <v>6.6390184559938072</v>
      </c>
      <c r="L4646">
        <v>3.6547035259477876</v>
      </c>
      <c r="M4646">
        <v>3.5214990634916123</v>
      </c>
      <c r="N4646">
        <v>2.6609060966240743</v>
      </c>
      <c r="O4646">
        <v>3.1657814226362122</v>
      </c>
      <c r="P4646">
        <v>3.0550430169622174</v>
      </c>
      <c r="Q4646">
        <v>3.8594042752044295</v>
      </c>
      <c r="R4646">
        <v>5.9177826876628785</v>
      </c>
      <c r="S4646">
        <v>4.4141405401224114</v>
      </c>
      <c r="T4646">
        <v>4.572364065523872</v>
      </c>
      <c r="U4646">
        <v>4.4868500861569576</v>
      </c>
      <c r="V4646">
        <v>3.9533650524356334</v>
      </c>
      <c r="W4646">
        <v>3.8740030873193776</v>
      </c>
      <c r="X4646">
        <v>7.0783262765803157</v>
      </c>
      <c r="Y4646">
        <v>8.0544822986659721</v>
      </c>
      <c r="Z4646">
        <v>8.8914022119225748</v>
      </c>
      <c r="AA4646">
        <v>9.0342729600052003</v>
      </c>
      <c r="AB4646">
        <v>9.9223081823125927</v>
      </c>
      <c r="AC4646">
        <v>9.970813567354357</v>
      </c>
      <c r="AD4646">
        <v>10.460630408420988</v>
      </c>
      <c r="AE4646">
        <v>10.680035986388209</v>
      </c>
      <c r="AF4646">
        <v>11.273154737693146</v>
      </c>
      <c r="AG4646">
        <v>11.478825705069855</v>
      </c>
      <c r="AH4646">
        <v>11.414860344204532</v>
      </c>
      <c r="AI4646">
        <v>10.225429901197376</v>
      </c>
      <c r="AJ4646">
        <v>11.197244254359919</v>
      </c>
      <c r="AK4646">
        <v>11.700639746898913</v>
      </c>
      <c r="AL4646">
        <v>13.024911185662852</v>
      </c>
      <c r="AM4646">
        <v>13.798238694720954</v>
      </c>
    </row>
    <row r="4647" spans="1:39" customFormat="1" hidden="1" x14ac:dyDescent="0.2">
      <c r="A4647" t="s">
        <v>117</v>
      </c>
      <c r="B4647" s="1" t="s">
        <v>86</v>
      </c>
      <c r="C4647" t="s">
        <v>342</v>
      </c>
      <c r="D4647" s="1" t="s">
        <v>491</v>
      </c>
      <c r="E4647" t="s">
        <v>49</v>
      </c>
      <c r="F4647" t="s">
        <v>49</v>
      </c>
      <c r="G4647" t="s">
        <v>49</v>
      </c>
      <c r="H4647" t="s">
        <v>49</v>
      </c>
      <c r="I4647" t="s">
        <v>49</v>
      </c>
      <c r="J4647" t="s">
        <v>49</v>
      </c>
      <c r="K4647" t="s">
        <v>49</v>
      </c>
      <c r="L4647" t="s">
        <v>49</v>
      </c>
      <c r="M4647" t="s">
        <v>49</v>
      </c>
      <c r="N4647" t="s">
        <v>49</v>
      </c>
      <c r="O4647" t="s">
        <v>49</v>
      </c>
      <c r="P4647" t="s">
        <v>49</v>
      </c>
      <c r="Q4647" t="s">
        <v>49</v>
      </c>
      <c r="R4647" t="s">
        <v>49</v>
      </c>
      <c r="S4647" t="s">
        <v>49</v>
      </c>
      <c r="T4647" t="s">
        <v>49</v>
      </c>
      <c r="U4647" t="s">
        <v>49</v>
      </c>
      <c r="V4647" t="s">
        <v>49</v>
      </c>
      <c r="W4647" t="s">
        <v>49</v>
      </c>
      <c r="X4647" t="s">
        <v>49</v>
      </c>
      <c r="Y4647" t="s">
        <v>49</v>
      </c>
      <c r="Z4647" t="s">
        <v>49</v>
      </c>
      <c r="AA4647" t="s">
        <v>49</v>
      </c>
      <c r="AB4647" t="s">
        <v>49</v>
      </c>
      <c r="AC4647" t="s">
        <v>49</v>
      </c>
      <c r="AD4647" t="s">
        <v>49</v>
      </c>
      <c r="AE4647" t="s">
        <v>49</v>
      </c>
      <c r="AF4647">
        <v>46.324289999999998</v>
      </c>
      <c r="AG4647">
        <v>49.325780000000002</v>
      </c>
      <c r="AH4647">
        <v>51.173029999999997</v>
      </c>
      <c r="AI4647">
        <v>52.311900000000001</v>
      </c>
      <c r="AJ4647">
        <v>56.759320000000002</v>
      </c>
      <c r="AK4647" t="s">
        <v>49</v>
      </c>
      <c r="AL4647" t="s">
        <v>49</v>
      </c>
      <c r="AM4647" t="s">
        <v>49</v>
      </c>
    </row>
    <row r="4648" spans="1:39" customFormat="1" hidden="1" x14ac:dyDescent="0.2">
      <c r="A4648" t="s">
        <v>117</v>
      </c>
      <c r="B4648" s="1" t="s">
        <v>86</v>
      </c>
      <c r="C4648" t="s">
        <v>207</v>
      </c>
      <c r="D4648" s="1" t="s">
        <v>110</v>
      </c>
      <c r="E4648" t="s">
        <v>49</v>
      </c>
      <c r="F4648" t="s">
        <v>49</v>
      </c>
      <c r="G4648" t="s">
        <v>49</v>
      </c>
      <c r="H4648" t="s">
        <v>49</v>
      </c>
      <c r="I4648" t="s">
        <v>49</v>
      </c>
      <c r="J4648" t="s">
        <v>49</v>
      </c>
      <c r="K4648" t="s">
        <v>49</v>
      </c>
      <c r="L4648" t="s">
        <v>49</v>
      </c>
      <c r="M4648" t="s">
        <v>49</v>
      </c>
      <c r="N4648" t="s">
        <v>49</v>
      </c>
      <c r="O4648" t="s">
        <v>49</v>
      </c>
      <c r="P4648" t="s">
        <v>49</v>
      </c>
      <c r="Q4648" t="s">
        <v>49</v>
      </c>
      <c r="R4648" t="s">
        <v>49</v>
      </c>
      <c r="S4648" t="s">
        <v>49</v>
      </c>
      <c r="T4648" t="s">
        <v>49</v>
      </c>
      <c r="U4648" t="s">
        <v>49</v>
      </c>
      <c r="V4648" t="s">
        <v>49</v>
      </c>
      <c r="W4648" t="s">
        <v>49</v>
      </c>
      <c r="X4648" t="s">
        <v>49</v>
      </c>
      <c r="Y4648" t="s">
        <v>49</v>
      </c>
      <c r="Z4648" t="s">
        <v>49</v>
      </c>
      <c r="AA4648" t="s">
        <v>49</v>
      </c>
      <c r="AB4648" t="s">
        <v>49</v>
      </c>
      <c r="AC4648">
        <v>1.02336001396179</v>
      </c>
      <c r="AD4648" t="s">
        <v>49</v>
      </c>
      <c r="AE4648" t="s">
        <v>49</v>
      </c>
      <c r="AF4648" t="s">
        <v>49</v>
      </c>
      <c r="AG4648" t="s">
        <v>49</v>
      </c>
      <c r="AH4648" t="s">
        <v>49</v>
      </c>
      <c r="AI4648">
        <v>0.94116002321243297</v>
      </c>
      <c r="AJ4648" t="s">
        <v>49</v>
      </c>
      <c r="AK4648" t="s">
        <v>49</v>
      </c>
      <c r="AL4648" t="s">
        <v>49</v>
      </c>
      <c r="AM4648" t="s">
        <v>49</v>
      </c>
    </row>
    <row r="4649" spans="1:39" customFormat="1" hidden="1" x14ac:dyDescent="0.2">
      <c r="A4649" t="s">
        <v>117</v>
      </c>
      <c r="B4649" s="1" t="s">
        <v>86</v>
      </c>
      <c r="C4649" t="s">
        <v>40</v>
      </c>
      <c r="D4649" s="1" t="s">
        <v>286</v>
      </c>
      <c r="E4649" t="s">
        <v>49</v>
      </c>
      <c r="F4649" t="s">
        <v>49</v>
      </c>
      <c r="G4649" t="s">
        <v>49</v>
      </c>
      <c r="H4649" t="s">
        <v>49</v>
      </c>
      <c r="I4649" t="s">
        <v>49</v>
      </c>
      <c r="J4649" t="s">
        <v>49</v>
      </c>
      <c r="K4649" t="s">
        <v>49</v>
      </c>
      <c r="L4649" t="s">
        <v>49</v>
      </c>
      <c r="M4649" t="s">
        <v>49</v>
      </c>
      <c r="N4649" t="s">
        <v>49</v>
      </c>
      <c r="O4649" t="s">
        <v>49</v>
      </c>
      <c r="P4649" t="s">
        <v>49</v>
      </c>
      <c r="Q4649" t="s">
        <v>49</v>
      </c>
      <c r="R4649" t="s">
        <v>49</v>
      </c>
      <c r="S4649" t="s">
        <v>49</v>
      </c>
      <c r="T4649" t="s">
        <v>49</v>
      </c>
      <c r="U4649" t="s">
        <v>49</v>
      </c>
      <c r="V4649" t="s">
        <v>49</v>
      </c>
      <c r="W4649" t="s">
        <v>49</v>
      </c>
      <c r="X4649" t="s">
        <v>49</v>
      </c>
      <c r="Y4649" t="s">
        <v>49</v>
      </c>
      <c r="Z4649" t="s">
        <v>49</v>
      </c>
      <c r="AA4649" t="s">
        <v>49</v>
      </c>
      <c r="AB4649" t="s">
        <v>49</v>
      </c>
      <c r="AC4649">
        <v>0.55156999826431297</v>
      </c>
      <c r="AD4649" t="s">
        <v>49</v>
      </c>
      <c r="AE4649" t="s">
        <v>49</v>
      </c>
      <c r="AF4649" t="s">
        <v>49</v>
      </c>
      <c r="AG4649" t="s">
        <v>49</v>
      </c>
      <c r="AH4649" t="s">
        <v>49</v>
      </c>
      <c r="AI4649" t="s">
        <v>49</v>
      </c>
      <c r="AJ4649" t="s">
        <v>49</v>
      </c>
      <c r="AK4649" t="s">
        <v>49</v>
      </c>
      <c r="AL4649" t="s">
        <v>49</v>
      </c>
      <c r="AM4649" t="s">
        <v>49</v>
      </c>
    </row>
    <row r="4650" spans="1:39" customFormat="1" hidden="1" x14ac:dyDescent="0.2">
      <c r="A4650" t="s">
        <v>117</v>
      </c>
      <c r="B4650" s="1" t="s">
        <v>86</v>
      </c>
      <c r="C4650" t="s">
        <v>445</v>
      </c>
      <c r="D4650" s="1" t="s">
        <v>307</v>
      </c>
      <c r="E4650" t="s">
        <v>49</v>
      </c>
      <c r="F4650" t="s">
        <v>49</v>
      </c>
      <c r="G4650" t="s">
        <v>49</v>
      </c>
      <c r="H4650">
        <v>0.52406779999999997</v>
      </c>
      <c r="I4650">
        <v>0.52950200000000003</v>
      </c>
      <c r="J4650">
        <v>0.52559250000000002</v>
      </c>
      <c r="K4650">
        <v>0.54999209999999998</v>
      </c>
      <c r="L4650">
        <v>0.56276159999999997</v>
      </c>
      <c r="M4650">
        <v>0.56798740000000003</v>
      </c>
      <c r="N4650">
        <v>0.57201299999999999</v>
      </c>
      <c r="O4650">
        <v>0.59142039999999996</v>
      </c>
      <c r="P4650">
        <v>0.57218230000000003</v>
      </c>
      <c r="Q4650">
        <v>0.61042680000000005</v>
      </c>
      <c r="R4650">
        <v>0.66022369999999997</v>
      </c>
      <c r="S4650">
        <v>0.68661050000000001</v>
      </c>
      <c r="T4650">
        <v>0.706978</v>
      </c>
      <c r="U4650">
        <v>0.70210729999999999</v>
      </c>
      <c r="V4650">
        <v>0.76032909999999998</v>
      </c>
      <c r="W4650">
        <v>0.79767169999999998</v>
      </c>
      <c r="X4650">
        <v>0.80475529999999995</v>
      </c>
      <c r="Y4650">
        <v>0.81975410000000004</v>
      </c>
      <c r="Z4650">
        <v>0.80325369999999996</v>
      </c>
      <c r="AA4650">
        <v>0.89562790000000003</v>
      </c>
      <c r="AB4650">
        <v>0.88606910000000005</v>
      </c>
      <c r="AC4650">
        <v>1.027191</v>
      </c>
      <c r="AD4650">
        <v>0.85395980000000005</v>
      </c>
      <c r="AE4650">
        <v>0.66988930000000002</v>
      </c>
      <c r="AF4650">
        <v>0.68467230000000001</v>
      </c>
      <c r="AG4650">
        <v>0.74015869999999995</v>
      </c>
      <c r="AH4650">
        <v>0.71909210000000001</v>
      </c>
      <c r="AI4650">
        <v>0.73860650000000005</v>
      </c>
      <c r="AJ4650">
        <v>0.73923190000000005</v>
      </c>
      <c r="AK4650">
        <v>0.74255450000000001</v>
      </c>
      <c r="AL4650">
        <v>0.78552460000000002</v>
      </c>
      <c r="AM4650" t="s">
        <v>49</v>
      </c>
    </row>
    <row r="4651" spans="1:39" customFormat="1" hidden="1" x14ac:dyDescent="0.2">
      <c r="A4651" t="s">
        <v>117</v>
      </c>
      <c r="B4651" s="1" t="s">
        <v>86</v>
      </c>
      <c r="C4651" t="s">
        <v>394</v>
      </c>
      <c r="D4651" s="1" t="s">
        <v>281</v>
      </c>
      <c r="E4651" t="s">
        <v>49</v>
      </c>
      <c r="F4651" t="s">
        <v>49</v>
      </c>
      <c r="G4651">
        <v>47.602960000000003</v>
      </c>
      <c r="H4651">
        <v>60.625320000000002</v>
      </c>
      <c r="I4651">
        <v>47.169719999999998</v>
      </c>
      <c r="J4651">
        <v>62.074950000000001</v>
      </c>
      <c r="K4651">
        <v>60.571869999999997</v>
      </c>
      <c r="L4651">
        <v>62.036900000000003</v>
      </c>
      <c r="M4651">
        <v>59.733960000000003</v>
      </c>
      <c r="N4651" t="s">
        <v>49</v>
      </c>
      <c r="O4651" t="s">
        <v>49</v>
      </c>
      <c r="P4651" t="s">
        <v>49</v>
      </c>
      <c r="Q4651" t="s">
        <v>49</v>
      </c>
      <c r="R4651" t="s">
        <v>49</v>
      </c>
      <c r="S4651" t="s">
        <v>49</v>
      </c>
      <c r="T4651">
        <v>72.645399999999995</v>
      </c>
      <c r="U4651" t="s">
        <v>49</v>
      </c>
      <c r="V4651" t="s">
        <v>49</v>
      </c>
      <c r="W4651">
        <v>69.484960000000001</v>
      </c>
      <c r="X4651">
        <v>70.095020000000005</v>
      </c>
      <c r="Y4651">
        <v>69.342119999999994</v>
      </c>
      <c r="Z4651">
        <v>63.411149999999999</v>
      </c>
      <c r="AA4651">
        <v>60.977890000000002</v>
      </c>
      <c r="AB4651">
        <v>56.362560000000002</v>
      </c>
      <c r="AC4651">
        <v>51.94162</v>
      </c>
      <c r="AD4651">
        <v>53.259169999999997</v>
      </c>
      <c r="AE4651">
        <v>52.18609</v>
      </c>
      <c r="AF4651">
        <v>45.77702</v>
      </c>
      <c r="AG4651">
        <v>50.667639999999999</v>
      </c>
      <c r="AH4651">
        <v>48.116750000000003</v>
      </c>
      <c r="AI4651" t="s">
        <v>49</v>
      </c>
      <c r="AJ4651" t="s">
        <v>49</v>
      </c>
      <c r="AK4651" t="s">
        <v>49</v>
      </c>
      <c r="AL4651" t="s">
        <v>49</v>
      </c>
      <c r="AM4651" t="s">
        <v>49</v>
      </c>
    </row>
    <row r="4652" spans="1:39" customFormat="1" hidden="1" x14ac:dyDescent="0.2">
      <c r="A4652" t="s">
        <v>117</v>
      </c>
      <c r="B4652" s="1" t="s">
        <v>86</v>
      </c>
      <c r="C4652" t="s">
        <v>163</v>
      </c>
      <c r="D4652" s="1" t="s">
        <v>190</v>
      </c>
      <c r="E4652" t="s">
        <v>49</v>
      </c>
      <c r="F4652" t="s">
        <v>49</v>
      </c>
      <c r="G4652" t="s">
        <v>49</v>
      </c>
      <c r="H4652" t="s">
        <v>49</v>
      </c>
      <c r="I4652" t="s">
        <v>49</v>
      </c>
      <c r="J4652" t="s">
        <v>49</v>
      </c>
      <c r="K4652" t="s">
        <v>49</v>
      </c>
      <c r="L4652" t="s">
        <v>49</v>
      </c>
      <c r="M4652" t="s">
        <v>49</v>
      </c>
      <c r="N4652" t="s">
        <v>49</v>
      </c>
      <c r="O4652" t="s">
        <v>49</v>
      </c>
      <c r="P4652" t="s">
        <v>49</v>
      </c>
      <c r="Q4652" t="s">
        <v>49</v>
      </c>
      <c r="R4652" t="s">
        <v>49</v>
      </c>
      <c r="S4652" t="s">
        <v>49</v>
      </c>
      <c r="T4652" t="s">
        <v>49</v>
      </c>
      <c r="U4652" t="s">
        <v>49</v>
      </c>
      <c r="V4652" t="s">
        <v>49</v>
      </c>
      <c r="W4652" t="s">
        <v>49</v>
      </c>
      <c r="X4652" t="s">
        <v>49</v>
      </c>
      <c r="Y4652" t="s">
        <v>49</v>
      </c>
      <c r="Z4652">
        <v>94</v>
      </c>
      <c r="AA4652" t="s">
        <v>49</v>
      </c>
      <c r="AB4652" t="s">
        <v>49</v>
      </c>
      <c r="AC4652" t="s">
        <v>49</v>
      </c>
      <c r="AD4652" t="s">
        <v>49</v>
      </c>
      <c r="AE4652" t="s">
        <v>49</v>
      </c>
      <c r="AF4652" t="s">
        <v>49</v>
      </c>
      <c r="AG4652" t="s">
        <v>49</v>
      </c>
      <c r="AH4652">
        <v>78</v>
      </c>
      <c r="AI4652" t="s">
        <v>49</v>
      </c>
      <c r="AJ4652" t="s">
        <v>49</v>
      </c>
      <c r="AK4652" t="s">
        <v>49</v>
      </c>
      <c r="AL4652" t="s">
        <v>49</v>
      </c>
      <c r="AM4652" t="s">
        <v>49</v>
      </c>
    </row>
    <row r="4653" spans="1:39" customFormat="1" hidden="1" x14ac:dyDescent="0.2">
      <c r="A4653" t="s">
        <v>117</v>
      </c>
      <c r="B4653" s="1" t="s">
        <v>86</v>
      </c>
      <c r="C4653" t="s">
        <v>427</v>
      </c>
      <c r="D4653" s="1" t="s">
        <v>225</v>
      </c>
      <c r="E4653" t="s">
        <v>49</v>
      </c>
      <c r="F4653" t="s">
        <v>49</v>
      </c>
      <c r="G4653" t="s">
        <v>49</v>
      </c>
      <c r="H4653" t="s">
        <v>49</v>
      </c>
      <c r="I4653" t="s">
        <v>49</v>
      </c>
      <c r="J4653" t="s">
        <v>49</v>
      </c>
      <c r="K4653" t="s">
        <v>49</v>
      </c>
      <c r="L4653" t="s">
        <v>49</v>
      </c>
      <c r="M4653" t="s">
        <v>49</v>
      </c>
      <c r="N4653" t="s">
        <v>49</v>
      </c>
      <c r="O4653" t="s">
        <v>49</v>
      </c>
      <c r="P4653" t="s">
        <v>49</v>
      </c>
      <c r="Q4653" t="s">
        <v>49</v>
      </c>
      <c r="R4653" t="s">
        <v>49</v>
      </c>
      <c r="S4653" t="s">
        <v>49</v>
      </c>
      <c r="T4653" t="s">
        <v>49</v>
      </c>
      <c r="U4653" t="s">
        <v>49</v>
      </c>
      <c r="V4653" t="s">
        <v>49</v>
      </c>
      <c r="W4653" t="s">
        <v>49</v>
      </c>
      <c r="X4653" t="s">
        <v>49</v>
      </c>
      <c r="Y4653" t="s">
        <v>49</v>
      </c>
      <c r="Z4653">
        <v>32.1</v>
      </c>
      <c r="AA4653" t="s">
        <v>49</v>
      </c>
      <c r="AB4653" t="s">
        <v>49</v>
      </c>
      <c r="AC4653" t="s">
        <v>49</v>
      </c>
      <c r="AD4653" t="s">
        <v>49</v>
      </c>
      <c r="AE4653" t="s">
        <v>49</v>
      </c>
      <c r="AF4653" t="s">
        <v>49</v>
      </c>
      <c r="AG4653" t="s">
        <v>49</v>
      </c>
      <c r="AH4653">
        <v>18.899999999999999</v>
      </c>
      <c r="AI4653" t="s">
        <v>49</v>
      </c>
      <c r="AJ4653" t="s">
        <v>49</v>
      </c>
      <c r="AK4653" t="s">
        <v>49</v>
      </c>
      <c r="AL4653" t="s">
        <v>49</v>
      </c>
      <c r="AM4653" t="s">
        <v>49</v>
      </c>
    </row>
    <row r="4654" spans="1:39" customFormat="1" hidden="1" x14ac:dyDescent="0.2">
      <c r="A4654" t="s">
        <v>117</v>
      </c>
      <c r="B4654" s="1" t="s">
        <v>86</v>
      </c>
      <c r="C4654" t="s">
        <v>18</v>
      </c>
      <c r="D4654" s="1" t="s">
        <v>374</v>
      </c>
      <c r="E4654" t="s">
        <v>49</v>
      </c>
      <c r="F4654" t="s">
        <v>49</v>
      </c>
      <c r="G4654" t="s">
        <v>49</v>
      </c>
      <c r="H4654" t="s">
        <v>49</v>
      </c>
      <c r="I4654" t="s">
        <v>49</v>
      </c>
      <c r="J4654" t="s">
        <v>49</v>
      </c>
      <c r="K4654" t="s">
        <v>49</v>
      </c>
      <c r="L4654" t="s">
        <v>49</v>
      </c>
      <c r="M4654" t="s">
        <v>49</v>
      </c>
      <c r="N4654" t="s">
        <v>49</v>
      </c>
      <c r="O4654" t="s">
        <v>49</v>
      </c>
      <c r="P4654" t="s">
        <v>49</v>
      </c>
      <c r="Q4654" t="s">
        <v>49</v>
      </c>
      <c r="R4654" t="s">
        <v>49</v>
      </c>
      <c r="S4654" t="s">
        <v>49</v>
      </c>
      <c r="T4654" t="s">
        <v>49</v>
      </c>
      <c r="U4654" t="s">
        <v>49</v>
      </c>
      <c r="V4654" t="s">
        <v>49</v>
      </c>
      <c r="W4654" t="s">
        <v>49</v>
      </c>
      <c r="X4654" t="s">
        <v>49</v>
      </c>
      <c r="Y4654" t="s">
        <v>49</v>
      </c>
      <c r="Z4654" t="s">
        <v>49</v>
      </c>
      <c r="AA4654" t="s">
        <v>49</v>
      </c>
      <c r="AB4654" t="s">
        <v>49</v>
      </c>
      <c r="AC4654" t="s">
        <v>49</v>
      </c>
      <c r="AD4654" t="s">
        <v>49</v>
      </c>
      <c r="AE4654" t="s">
        <v>49</v>
      </c>
      <c r="AF4654" t="s">
        <v>49</v>
      </c>
      <c r="AG4654" t="s">
        <v>49</v>
      </c>
      <c r="AH4654">
        <v>15.6</v>
      </c>
      <c r="AI4654" t="s">
        <v>49</v>
      </c>
      <c r="AJ4654" t="s">
        <v>49</v>
      </c>
      <c r="AK4654" t="s">
        <v>49</v>
      </c>
      <c r="AL4654" t="s">
        <v>49</v>
      </c>
      <c r="AM4654" t="s">
        <v>49</v>
      </c>
    </row>
    <row r="4655" spans="1:39" customFormat="1" hidden="1" x14ac:dyDescent="0.2">
      <c r="A4655" t="s">
        <v>117</v>
      </c>
      <c r="B4655" s="1" t="s">
        <v>86</v>
      </c>
      <c r="C4655" t="s">
        <v>437</v>
      </c>
      <c r="D4655" s="1" t="s">
        <v>561</v>
      </c>
      <c r="E4655" t="s">
        <v>49</v>
      </c>
      <c r="F4655" t="s">
        <v>49</v>
      </c>
      <c r="G4655" t="s">
        <v>49</v>
      </c>
      <c r="H4655" t="s">
        <v>49</v>
      </c>
      <c r="I4655" t="s">
        <v>49</v>
      </c>
      <c r="J4655" t="s">
        <v>49</v>
      </c>
      <c r="K4655" t="s">
        <v>49</v>
      </c>
      <c r="L4655" t="s">
        <v>49</v>
      </c>
      <c r="M4655" t="s">
        <v>49</v>
      </c>
      <c r="N4655" t="s">
        <v>49</v>
      </c>
      <c r="O4655" t="s">
        <v>49</v>
      </c>
      <c r="P4655" t="s">
        <v>49</v>
      </c>
      <c r="Q4655" t="s">
        <v>49</v>
      </c>
      <c r="R4655" t="s">
        <v>49</v>
      </c>
      <c r="S4655" t="s">
        <v>49</v>
      </c>
      <c r="T4655" t="s">
        <v>49</v>
      </c>
      <c r="U4655" t="s">
        <v>49</v>
      </c>
      <c r="V4655" t="s">
        <v>49</v>
      </c>
      <c r="W4655">
        <v>26.4</v>
      </c>
      <c r="X4655" t="s">
        <v>49</v>
      </c>
      <c r="Y4655" t="s">
        <v>49</v>
      </c>
      <c r="Z4655">
        <v>33.4</v>
      </c>
      <c r="AA4655" t="s">
        <v>49</v>
      </c>
      <c r="AB4655" t="s">
        <v>49</v>
      </c>
      <c r="AC4655" t="s">
        <v>49</v>
      </c>
      <c r="AD4655" t="s">
        <v>49</v>
      </c>
      <c r="AE4655" t="s">
        <v>49</v>
      </c>
      <c r="AF4655" t="s">
        <v>49</v>
      </c>
      <c r="AG4655" t="s">
        <v>49</v>
      </c>
      <c r="AH4655">
        <v>28.9</v>
      </c>
      <c r="AI4655" t="s">
        <v>49</v>
      </c>
      <c r="AJ4655" t="s">
        <v>49</v>
      </c>
      <c r="AK4655" t="s">
        <v>49</v>
      </c>
      <c r="AL4655" t="s">
        <v>49</v>
      </c>
      <c r="AM4655" t="s">
        <v>49</v>
      </c>
    </row>
    <row r="4656" spans="1:39" customFormat="1" hidden="1" x14ac:dyDescent="0.2">
      <c r="A4656" t="s">
        <v>117</v>
      </c>
      <c r="B4656" s="1" t="s">
        <v>86</v>
      </c>
      <c r="C4656" t="s">
        <v>327</v>
      </c>
      <c r="D4656" s="1" t="s">
        <v>58</v>
      </c>
      <c r="E4656" t="s">
        <v>49</v>
      </c>
      <c r="F4656" t="s">
        <v>49</v>
      </c>
      <c r="G4656" t="s">
        <v>49</v>
      </c>
      <c r="H4656" t="s">
        <v>49</v>
      </c>
      <c r="I4656" t="s">
        <v>49</v>
      </c>
      <c r="J4656" t="s">
        <v>49</v>
      </c>
      <c r="K4656" t="s">
        <v>49</v>
      </c>
      <c r="L4656" t="s">
        <v>49</v>
      </c>
      <c r="M4656" t="s">
        <v>49</v>
      </c>
      <c r="N4656" t="s">
        <v>49</v>
      </c>
      <c r="O4656" t="s">
        <v>49</v>
      </c>
      <c r="P4656" t="s">
        <v>49</v>
      </c>
      <c r="Q4656" t="s">
        <v>49</v>
      </c>
      <c r="R4656" t="s">
        <v>49</v>
      </c>
      <c r="S4656" t="s">
        <v>49</v>
      </c>
      <c r="T4656" t="s">
        <v>49</v>
      </c>
      <c r="U4656" t="s">
        <v>49</v>
      </c>
      <c r="V4656" t="s">
        <v>49</v>
      </c>
      <c r="W4656" t="s">
        <v>49</v>
      </c>
      <c r="X4656" t="s">
        <v>49</v>
      </c>
      <c r="Y4656" t="s">
        <v>49</v>
      </c>
      <c r="Z4656">
        <v>69.900000000000006</v>
      </c>
      <c r="AA4656" t="s">
        <v>49</v>
      </c>
      <c r="AB4656" t="s">
        <v>49</v>
      </c>
      <c r="AC4656" t="s">
        <v>49</v>
      </c>
      <c r="AD4656" t="s">
        <v>49</v>
      </c>
      <c r="AE4656" t="s">
        <v>49</v>
      </c>
      <c r="AF4656" t="s">
        <v>49</v>
      </c>
      <c r="AG4656" t="s">
        <v>49</v>
      </c>
      <c r="AH4656">
        <v>63.3</v>
      </c>
      <c r="AI4656" t="s">
        <v>49</v>
      </c>
      <c r="AJ4656" t="s">
        <v>49</v>
      </c>
      <c r="AK4656" t="s">
        <v>49</v>
      </c>
      <c r="AL4656" t="s">
        <v>49</v>
      </c>
      <c r="AM4656" t="s">
        <v>49</v>
      </c>
    </row>
    <row r="4657" spans="1:39" customFormat="1" hidden="1" x14ac:dyDescent="0.2">
      <c r="A4657" t="s">
        <v>117</v>
      </c>
      <c r="B4657" s="1" t="s">
        <v>86</v>
      </c>
      <c r="C4657" t="s">
        <v>571</v>
      </c>
      <c r="D4657" s="1" t="s">
        <v>92</v>
      </c>
      <c r="E4657">
        <v>29.648870829060936</v>
      </c>
      <c r="F4657">
        <v>30.063950975213004</v>
      </c>
      <c r="G4657">
        <v>41.897108332861634</v>
      </c>
      <c r="H4657">
        <v>40.790713260682296</v>
      </c>
      <c r="I4657">
        <v>38.668805998106073</v>
      </c>
      <c r="J4657">
        <v>37.172782009979549</v>
      </c>
      <c r="K4657">
        <v>45.430480431649976</v>
      </c>
      <c r="L4657">
        <v>47.361031125762636</v>
      </c>
      <c r="M4657">
        <v>50.661448490802549</v>
      </c>
      <c r="N4657">
        <v>54.203535523173088</v>
      </c>
      <c r="O4657">
        <v>57.498114593684981</v>
      </c>
      <c r="P4657">
        <v>57.71646175028782</v>
      </c>
      <c r="Q4657">
        <v>59.550918134851692</v>
      </c>
      <c r="R4657">
        <v>62.535920371918778</v>
      </c>
      <c r="S4657">
        <v>64.144533055627306</v>
      </c>
      <c r="T4657">
        <v>64.023632553936778</v>
      </c>
      <c r="U4657">
        <v>64.271366896320842</v>
      </c>
      <c r="V4657">
        <v>69.78898947330832</v>
      </c>
      <c r="W4657">
        <v>70.833170645735564</v>
      </c>
      <c r="X4657">
        <v>75.817460792456401</v>
      </c>
      <c r="Y4657">
        <v>83.497099132562383</v>
      </c>
      <c r="Z4657">
        <v>86.995677682766129</v>
      </c>
      <c r="AA4657">
        <v>90.018814902895144</v>
      </c>
      <c r="AB4657">
        <v>93.59400682085905</v>
      </c>
      <c r="AC4657">
        <v>98.562294334565664</v>
      </c>
      <c r="AD4657">
        <v>98.198427889120438</v>
      </c>
      <c r="AE4657">
        <v>97.800059604622518</v>
      </c>
      <c r="AF4657">
        <v>100</v>
      </c>
      <c r="AG4657">
        <v>101.79272146557585</v>
      </c>
      <c r="AH4657">
        <v>102.17146752127331</v>
      </c>
      <c r="AI4657">
        <v>104.39450191598714</v>
      </c>
      <c r="AJ4657">
        <v>104.81923210985651</v>
      </c>
      <c r="AK4657">
        <v>105.81416583622362</v>
      </c>
      <c r="AL4657">
        <v>109.11412943910229</v>
      </c>
      <c r="AM4657">
        <v>103.10000088739805</v>
      </c>
    </row>
    <row r="4658" spans="1:39" customFormat="1" hidden="1" x14ac:dyDescent="0.2">
      <c r="A4658" t="s">
        <v>117</v>
      </c>
      <c r="B4658" s="1" t="s">
        <v>86</v>
      </c>
      <c r="C4658" t="s">
        <v>182</v>
      </c>
      <c r="D4658" s="1" t="s">
        <v>373</v>
      </c>
      <c r="E4658">
        <v>6.8711501367136947</v>
      </c>
      <c r="F4658">
        <v>0.95704597254847101</v>
      </c>
      <c r="G4658">
        <v>-1.3084782848195857</v>
      </c>
      <c r="H4658">
        <v>-0.43948910045781986</v>
      </c>
      <c r="I4658">
        <v>2.0007523614285105</v>
      </c>
      <c r="J4658">
        <v>0.32165547443278797</v>
      </c>
      <c r="K4658">
        <v>1.8547787910116824</v>
      </c>
      <c r="L4658">
        <v>2.457244122315501</v>
      </c>
      <c r="M4658">
        <v>0.10053050428140864</v>
      </c>
      <c r="N4658">
        <v>1.5274757105066641</v>
      </c>
      <c r="O4658">
        <v>9.9726149564244366</v>
      </c>
      <c r="P4658">
        <v>-0.21956251791660009</v>
      </c>
      <c r="Q4658">
        <v>-1.2084777410057512</v>
      </c>
      <c r="R4658">
        <v>7.2681349021323456</v>
      </c>
      <c r="S4658">
        <v>4.9184705759462162</v>
      </c>
      <c r="T4658">
        <v>2.1706103837418027</v>
      </c>
      <c r="U4658">
        <v>0.36380157872213204</v>
      </c>
      <c r="V4658">
        <v>7.3318688425851661</v>
      </c>
      <c r="W4658">
        <v>5.9310499735034199</v>
      </c>
      <c r="X4658">
        <v>3.1427240838673072</v>
      </c>
      <c r="Y4658">
        <v>7.7314142277733708</v>
      </c>
      <c r="Z4658">
        <v>1.9626009069464487</v>
      </c>
      <c r="AA4658">
        <v>8.5781667426225283</v>
      </c>
      <c r="AB4658">
        <v>2.35775693603874</v>
      </c>
      <c r="AC4658">
        <v>10.54894457634461</v>
      </c>
      <c r="AD4658">
        <v>5.3151306339472626</v>
      </c>
      <c r="AE4658">
        <v>6.6421366549560332</v>
      </c>
      <c r="AF4658">
        <v>4.3926488320729078</v>
      </c>
      <c r="AG4658">
        <v>5.7408931505815701</v>
      </c>
      <c r="AH4658">
        <v>5.0013599450659143</v>
      </c>
      <c r="AI4658">
        <v>7.2108030082462307</v>
      </c>
      <c r="AJ4658">
        <v>5.9413968629707057</v>
      </c>
      <c r="AK4658">
        <v>3.5502275061625994</v>
      </c>
      <c r="AL4658">
        <v>1.387129177300622</v>
      </c>
      <c r="AM4658">
        <v>11.5000049156546</v>
      </c>
    </row>
    <row r="4659" spans="1:39" customFormat="1" hidden="1" x14ac:dyDescent="0.2">
      <c r="A4659" t="s">
        <v>117</v>
      </c>
      <c r="B4659" s="1" t="s">
        <v>86</v>
      </c>
      <c r="C4659" t="s">
        <v>32</v>
      </c>
      <c r="D4659" s="1" t="s">
        <v>379</v>
      </c>
      <c r="E4659">
        <v>492.20671272515483</v>
      </c>
      <c r="F4659">
        <v>481.98897366199594</v>
      </c>
      <c r="G4659">
        <v>461.21552815534949</v>
      </c>
      <c r="H4659">
        <v>445.1494911187678</v>
      </c>
      <c r="I4659">
        <v>440.13979819939004</v>
      </c>
      <c r="J4659">
        <v>427.84576448604315</v>
      </c>
      <c r="K4659">
        <v>421.99887054307845</v>
      </c>
      <c r="L4659">
        <v>418.24411329291718</v>
      </c>
      <c r="M4659">
        <v>404.80446533030005</v>
      </c>
      <c r="N4659">
        <v>397.50523390833467</v>
      </c>
      <c r="O4659">
        <v>422.62010576405481</v>
      </c>
      <c r="P4659">
        <v>407.55443402985469</v>
      </c>
      <c r="Q4659">
        <v>389.07752298084267</v>
      </c>
      <c r="R4659">
        <v>403.17662357118201</v>
      </c>
      <c r="S4659">
        <v>408.57135811808871</v>
      </c>
      <c r="T4659">
        <v>403.06419944151867</v>
      </c>
      <c r="U4659">
        <v>390.42482354800535</v>
      </c>
      <c r="V4659">
        <v>404.28056892660481</v>
      </c>
      <c r="W4659">
        <v>413.05596020411008</v>
      </c>
      <c r="X4659">
        <v>410.80330808898685</v>
      </c>
      <c r="Y4659">
        <v>426.60568043060982</v>
      </c>
      <c r="Z4659">
        <v>419.17324879888213</v>
      </c>
      <c r="AA4659">
        <v>438.46388275677884</v>
      </c>
      <c r="AB4659">
        <v>432.29756231445708</v>
      </c>
      <c r="AC4659">
        <v>460.03223663109281</v>
      </c>
      <c r="AD4659">
        <v>466.33367600132709</v>
      </c>
      <c r="AE4659">
        <v>478.85515387649889</v>
      </c>
      <c r="AF4659">
        <v>481.11130111915372</v>
      </c>
      <c r="AG4659">
        <v>489.43381233793662</v>
      </c>
      <c r="AH4659">
        <v>494.61664803454386</v>
      </c>
      <c r="AI4659">
        <v>510.57313100354554</v>
      </c>
      <c r="AJ4659">
        <v>520.91940017572688</v>
      </c>
      <c r="AK4659">
        <v>519.67879525798526</v>
      </c>
      <c r="AL4659">
        <v>507.71113165529613</v>
      </c>
      <c r="AM4659">
        <v>545.46422341551215</v>
      </c>
    </row>
    <row r="4660" spans="1:39" customFormat="1" hidden="1" x14ac:dyDescent="0.2">
      <c r="A4660" t="s">
        <v>117</v>
      </c>
      <c r="B4660" s="1" t="s">
        <v>86</v>
      </c>
      <c r="C4660" t="s">
        <v>261</v>
      </c>
      <c r="D4660" s="1" t="s">
        <v>162</v>
      </c>
      <c r="E4660" t="s">
        <v>49</v>
      </c>
      <c r="F4660" t="s">
        <v>49</v>
      </c>
      <c r="G4660">
        <v>731.57275342211824</v>
      </c>
      <c r="H4660">
        <v>729.96730877310938</v>
      </c>
      <c r="I4660">
        <v>738.2003759846034</v>
      </c>
      <c r="J4660">
        <v>734.58998484982931</v>
      </c>
      <c r="K4660">
        <v>740.023394779971</v>
      </c>
      <c r="L4660">
        <v>748.81848520251299</v>
      </c>
      <c r="M4660">
        <v>738.02638051008284</v>
      </c>
      <c r="N4660">
        <v>737.21593384999073</v>
      </c>
      <c r="O4660">
        <v>792.61601009019125</v>
      </c>
      <c r="P4660">
        <v>775.13224822282723</v>
      </c>
      <c r="Q4660">
        <v>756.75565296250841</v>
      </c>
      <c r="R4660">
        <v>801.84556466327524</v>
      </c>
      <c r="S4660">
        <v>825.23895042488334</v>
      </c>
      <c r="T4660">
        <v>830.18288144322548</v>
      </c>
      <c r="U4660">
        <v>825.73648643545005</v>
      </c>
      <c r="V4660">
        <v>881.85354175004227</v>
      </c>
      <c r="W4660">
        <v>928.7961780512519</v>
      </c>
      <c r="X4660">
        <v>948.69494468743494</v>
      </c>
      <c r="Y4660">
        <v>1004.0836497157787</v>
      </c>
      <c r="Z4660">
        <v>992.91384833792006</v>
      </c>
      <c r="AA4660">
        <v>1051.0903182538102</v>
      </c>
      <c r="AB4660">
        <v>1057.8398705970649</v>
      </c>
      <c r="AC4660">
        <v>1148.3953427256263</v>
      </c>
      <c r="AD4660">
        <v>1118.3491137005994</v>
      </c>
      <c r="AE4660">
        <v>1134.7417161509179</v>
      </c>
      <c r="AF4660">
        <v>1138.1136507762028</v>
      </c>
      <c r="AG4660">
        <v>1146.0104184533097</v>
      </c>
      <c r="AH4660">
        <v>1155.9735590455407</v>
      </c>
      <c r="AI4660">
        <v>1221.9524209852777</v>
      </c>
      <c r="AJ4660">
        <v>1269.079285853916</v>
      </c>
      <c r="AK4660">
        <v>1282.5778165260879</v>
      </c>
      <c r="AL4660">
        <v>1309.3379256257822</v>
      </c>
      <c r="AM4660">
        <v>1505.2426756799225</v>
      </c>
    </row>
    <row r="4661" spans="1:39" customFormat="1" hidden="1" x14ac:dyDescent="0.2">
      <c r="A4661" t="s">
        <v>117</v>
      </c>
      <c r="B4661" s="1" t="s">
        <v>86</v>
      </c>
      <c r="C4661" t="s">
        <v>244</v>
      </c>
      <c r="D4661" s="1" t="s">
        <v>344</v>
      </c>
      <c r="E4661" t="s">
        <v>49</v>
      </c>
      <c r="F4661" t="s">
        <v>49</v>
      </c>
      <c r="G4661" t="s">
        <v>49</v>
      </c>
      <c r="H4661" t="s">
        <v>49</v>
      </c>
      <c r="I4661" t="s">
        <v>49</v>
      </c>
      <c r="J4661" t="s">
        <v>49</v>
      </c>
      <c r="K4661" t="s">
        <v>49</v>
      </c>
      <c r="L4661" t="s">
        <v>49</v>
      </c>
      <c r="M4661">
        <v>9.8360652923584002</v>
      </c>
      <c r="N4661" t="s">
        <v>49</v>
      </c>
      <c r="O4661">
        <v>10.928961753845201</v>
      </c>
      <c r="P4661" t="s">
        <v>49</v>
      </c>
      <c r="Q4661">
        <v>10.382513999939</v>
      </c>
      <c r="R4661" t="s">
        <v>49</v>
      </c>
      <c r="S4661">
        <v>23.243244171142599</v>
      </c>
      <c r="T4661">
        <v>31.891891479492202</v>
      </c>
      <c r="U4661">
        <v>25.870647430419901</v>
      </c>
      <c r="V4661">
        <v>25</v>
      </c>
      <c r="W4661">
        <v>23.902439117431602</v>
      </c>
      <c r="X4661">
        <v>22.815534591674801</v>
      </c>
      <c r="Y4661">
        <v>27.184465408325199</v>
      </c>
      <c r="Z4661">
        <v>28.2296657562256</v>
      </c>
      <c r="AA4661">
        <v>28.708133697509801</v>
      </c>
      <c r="AB4661">
        <v>29.383886337280298</v>
      </c>
      <c r="AC4661">
        <v>27.962085723876999</v>
      </c>
      <c r="AD4661">
        <v>26.540285110473601</v>
      </c>
      <c r="AE4661">
        <v>24.519229888916001</v>
      </c>
      <c r="AF4661">
        <v>25.7142848968506</v>
      </c>
      <c r="AG4661">
        <v>27.142856597900401</v>
      </c>
      <c r="AH4661">
        <v>21.904762268066399</v>
      </c>
      <c r="AI4661">
        <v>18.571428298950199</v>
      </c>
      <c r="AJ4661">
        <v>19.0476188659668</v>
      </c>
      <c r="AK4661">
        <v>28.095237731933601</v>
      </c>
      <c r="AL4661">
        <v>30.476190567016602</v>
      </c>
      <c r="AM4661">
        <v>28.773584365844702</v>
      </c>
    </row>
    <row r="4662" spans="1:39" customFormat="1" hidden="1" x14ac:dyDescent="0.2">
      <c r="A4662" t="s">
        <v>117</v>
      </c>
      <c r="B4662" s="1" t="s">
        <v>86</v>
      </c>
      <c r="C4662" t="s">
        <v>209</v>
      </c>
      <c r="D4662" s="1" t="s">
        <v>33</v>
      </c>
      <c r="E4662" t="s">
        <v>49</v>
      </c>
      <c r="F4662" t="s">
        <v>49</v>
      </c>
      <c r="G4662" t="s">
        <v>49</v>
      </c>
      <c r="H4662" t="s">
        <v>49</v>
      </c>
      <c r="I4662" t="s">
        <v>49</v>
      </c>
      <c r="J4662" t="s">
        <v>49</v>
      </c>
      <c r="K4662" t="s">
        <v>49</v>
      </c>
      <c r="L4662" t="s">
        <v>49</v>
      </c>
      <c r="M4662" t="s">
        <v>49</v>
      </c>
      <c r="N4662" t="s">
        <v>49</v>
      </c>
      <c r="O4662" t="s">
        <v>49</v>
      </c>
      <c r="P4662" t="s">
        <v>49</v>
      </c>
      <c r="Q4662" t="s">
        <v>49</v>
      </c>
      <c r="R4662" t="s">
        <v>49</v>
      </c>
      <c r="S4662" t="s">
        <v>49</v>
      </c>
      <c r="T4662" t="s">
        <v>49</v>
      </c>
      <c r="U4662" t="s">
        <v>49</v>
      </c>
      <c r="V4662" t="s">
        <v>49</v>
      </c>
      <c r="W4662" t="s">
        <v>49</v>
      </c>
      <c r="X4662" t="s">
        <v>49</v>
      </c>
      <c r="Y4662" t="s">
        <v>49</v>
      </c>
      <c r="Z4662" t="s">
        <v>49</v>
      </c>
      <c r="AA4662" t="s">
        <v>49</v>
      </c>
      <c r="AB4662" t="s">
        <v>49</v>
      </c>
      <c r="AC4662" t="s">
        <v>49</v>
      </c>
      <c r="AD4662" t="s">
        <v>49</v>
      </c>
      <c r="AE4662" t="s">
        <v>49</v>
      </c>
      <c r="AF4662" t="s">
        <v>49</v>
      </c>
      <c r="AG4662" t="s">
        <v>49</v>
      </c>
      <c r="AH4662">
        <v>0.316</v>
      </c>
      <c r="AI4662">
        <v>0.31802946329116799</v>
      </c>
      <c r="AJ4662" t="s">
        <v>49</v>
      </c>
      <c r="AK4662">
        <v>0.31568518280982999</v>
      </c>
      <c r="AL4662" t="s">
        <v>49</v>
      </c>
      <c r="AM4662" t="s">
        <v>49</v>
      </c>
    </row>
    <row r="4663" spans="1:39" customFormat="1" hidden="1" x14ac:dyDescent="0.2">
      <c r="A4663" t="s">
        <v>117</v>
      </c>
      <c r="B4663" s="1" t="s">
        <v>86</v>
      </c>
      <c r="C4663" t="s">
        <v>382</v>
      </c>
      <c r="D4663" s="1" t="s">
        <v>200</v>
      </c>
      <c r="E4663">
        <v>-1.39396304047091</v>
      </c>
      <c r="F4663">
        <v>-2.8435251798561998</v>
      </c>
      <c r="G4663">
        <v>-0.77565301097748196</v>
      </c>
      <c r="H4663">
        <v>-7.7966417910446904</v>
      </c>
      <c r="I4663">
        <v>-4.4756179024717504</v>
      </c>
      <c r="J4663">
        <v>-1.2150349650349701</v>
      </c>
      <c r="K4663">
        <v>36.041058313424202</v>
      </c>
      <c r="L4663">
        <v>10.5632886691814</v>
      </c>
      <c r="M4663">
        <v>5.2888575126488</v>
      </c>
      <c r="N4663">
        <v>2.9334525339441901</v>
      </c>
      <c r="O4663">
        <v>4.5480157771872296</v>
      </c>
      <c r="P4663">
        <v>-2.3021250384964702</v>
      </c>
      <c r="Q4663">
        <v>2.9001497359911101</v>
      </c>
      <c r="R4663">
        <v>4.0055142835267601</v>
      </c>
      <c r="S4663">
        <v>2.6288659793813598</v>
      </c>
      <c r="T4663">
        <v>-1.61440769175596</v>
      </c>
      <c r="U4663">
        <v>0.26254375729284601</v>
      </c>
      <c r="V4663">
        <v>7.7974978178644001</v>
      </c>
      <c r="W4663">
        <v>4.0485829959505899E-2</v>
      </c>
      <c r="X4663">
        <v>5.3959260758148699E-2</v>
      </c>
      <c r="Y4663">
        <v>11.305109882701901</v>
      </c>
      <c r="Z4663">
        <v>0.58290659080112495</v>
      </c>
      <c r="AA4663">
        <v>0.80407308088263496</v>
      </c>
      <c r="AB4663">
        <v>2.9423851401331702</v>
      </c>
      <c r="AC4663">
        <v>0.45508982035926798</v>
      </c>
      <c r="AD4663">
        <v>2.2972311495531601</v>
      </c>
      <c r="AE4663">
        <v>-0.93028725998446105</v>
      </c>
      <c r="AF4663">
        <v>-0.57609036983308604</v>
      </c>
      <c r="AG4663">
        <v>1.6538892238780301</v>
      </c>
      <c r="AH4663">
        <v>2.7963731887128001</v>
      </c>
      <c r="AI4663">
        <v>2.9676036600445399</v>
      </c>
      <c r="AJ4663">
        <v>-2.4897926507085102</v>
      </c>
      <c r="AK4663">
        <v>2.8981937602627101</v>
      </c>
      <c r="AL4663">
        <v>3.8378680284050302</v>
      </c>
      <c r="AM4663">
        <v>4.2262179191639602</v>
      </c>
    </row>
    <row r="4664" spans="1:39" customFormat="1" hidden="1" x14ac:dyDescent="0.2">
      <c r="A4664" t="s">
        <v>117</v>
      </c>
      <c r="B4664" s="1" t="s">
        <v>86</v>
      </c>
      <c r="C4664" t="s">
        <v>213</v>
      </c>
      <c r="D4664" s="1" t="s">
        <v>331</v>
      </c>
      <c r="E4664">
        <v>-5.2999977697331389</v>
      </c>
      <c r="F4664">
        <v>1.3999863554507357</v>
      </c>
      <c r="G4664">
        <v>39.359954276817376</v>
      </c>
      <c r="H4664">
        <v>-2.6407432784843223</v>
      </c>
      <c r="I4664">
        <v>-5.2019371395045084</v>
      </c>
      <c r="J4664">
        <v>-3.8688135035764901</v>
      </c>
      <c r="K4664">
        <v>22.214367543041377</v>
      </c>
      <c r="L4664">
        <v>4.249461321495744</v>
      </c>
      <c r="M4664">
        <v>6.968634944361682</v>
      </c>
      <c r="N4664">
        <v>6.9916813235484199</v>
      </c>
      <c r="O4664">
        <v>6.0781626857225888</v>
      </c>
      <c r="P4664">
        <v>0.37974663716506996</v>
      </c>
      <c r="Q4664">
        <v>3.1783937007447065</v>
      </c>
      <c r="R4664">
        <v>5.0125209326036213</v>
      </c>
      <c r="S4664">
        <v>2.5723019252641706</v>
      </c>
      <c r="T4664">
        <v>-0.18848138092404554</v>
      </c>
      <c r="U4664">
        <v>0.38694202828206414</v>
      </c>
      <c r="V4664">
        <v>8.5848844414468743</v>
      </c>
      <c r="W4664">
        <v>1.4961975811766308</v>
      </c>
      <c r="X4664">
        <v>7.0366610745821561</v>
      </c>
      <c r="Y4664">
        <v>10.129115720623133</v>
      </c>
      <c r="Z4664">
        <v>4.1900599979519058</v>
      </c>
      <c r="AA4664">
        <v>3.4750430143817255</v>
      </c>
      <c r="AB4664">
        <v>3.9716051825615892</v>
      </c>
      <c r="AC4664">
        <v>5.3083393717890743</v>
      </c>
      <c r="AD4664">
        <v>-0.3691740821394518</v>
      </c>
      <c r="AE4664">
        <v>-0.4056768454050399</v>
      </c>
      <c r="AF4664">
        <v>2.2494264362120049</v>
      </c>
      <c r="AG4664">
        <v>1.7927214655758519</v>
      </c>
      <c r="AH4664">
        <v>0.37207577343880871</v>
      </c>
      <c r="AI4664">
        <v>2.1757878678320424</v>
      </c>
      <c r="AJ4664">
        <v>0.40685111387492157</v>
      </c>
      <c r="AK4664">
        <v>0.94919005447813731</v>
      </c>
      <c r="AL4664">
        <v>3.1186406629016687</v>
      </c>
      <c r="AM4664">
        <v>-5.5117779728616938</v>
      </c>
    </row>
    <row r="4665" spans="1:39" customFormat="1" hidden="1" x14ac:dyDescent="0.2">
      <c r="A4665" t="s">
        <v>117</v>
      </c>
      <c r="B4665" s="1" t="s">
        <v>86</v>
      </c>
      <c r="C4665" t="s">
        <v>263</v>
      </c>
      <c r="D4665" s="1" t="s">
        <v>232</v>
      </c>
      <c r="E4665" t="s">
        <v>49</v>
      </c>
      <c r="F4665" t="s">
        <v>49</v>
      </c>
      <c r="G4665" t="s">
        <v>49</v>
      </c>
      <c r="H4665" t="s">
        <v>49</v>
      </c>
      <c r="I4665" t="s">
        <v>49</v>
      </c>
      <c r="J4665" t="s">
        <v>49</v>
      </c>
      <c r="K4665" t="s">
        <v>49</v>
      </c>
      <c r="L4665" t="s">
        <v>49</v>
      </c>
      <c r="M4665" t="s">
        <v>49</v>
      </c>
      <c r="N4665" t="s">
        <v>49</v>
      </c>
      <c r="O4665" t="s">
        <v>49</v>
      </c>
      <c r="P4665" t="s">
        <v>49</v>
      </c>
      <c r="Q4665" t="s">
        <v>49</v>
      </c>
      <c r="R4665" t="s">
        <v>49</v>
      </c>
      <c r="S4665" t="s">
        <v>49</v>
      </c>
      <c r="T4665" t="s">
        <v>49</v>
      </c>
      <c r="U4665" t="s">
        <v>49</v>
      </c>
      <c r="V4665">
        <v>10.794166666666699</v>
      </c>
      <c r="W4665">
        <v>4.7366666666666699</v>
      </c>
      <c r="X4665">
        <v>4.7516666666666696</v>
      </c>
      <c r="Y4665">
        <v>4.9841666666666704</v>
      </c>
      <c r="Z4665">
        <v>4.9775</v>
      </c>
      <c r="AA4665">
        <v>5.1133333333333297</v>
      </c>
      <c r="AB4665">
        <v>5.2559166666666703</v>
      </c>
      <c r="AC4665">
        <v>5.0391666666666701</v>
      </c>
      <c r="AD4665">
        <v>5.2874999999999996</v>
      </c>
      <c r="AE4665">
        <v>5.3383333333333303</v>
      </c>
      <c r="AF4665">
        <v>5.1541666666666703</v>
      </c>
      <c r="AG4665">
        <v>5.2949999999999999</v>
      </c>
      <c r="AH4665">
        <v>5.14</v>
      </c>
      <c r="AI4665" t="s">
        <v>49</v>
      </c>
      <c r="AJ4665" t="s">
        <v>49</v>
      </c>
      <c r="AK4665" t="s">
        <v>49</v>
      </c>
      <c r="AL4665" t="s">
        <v>49</v>
      </c>
      <c r="AM4665" t="s">
        <v>49</v>
      </c>
    </row>
    <row r="4666" spans="1:39" customFormat="1" hidden="1" x14ac:dyDescent="0.2">
      <c r="A4666" t="s">
        <v>117</v>
      </c>
      <c r="B4666" s="1" t="s">
        <v>86</v>
      </c>
      <c r="C4666" t="s">
        <v>546</v>
      </c>
      <c r="D4666" s="1" t="s">
        <v>94</v>
      </c>
      <c r="E4666">
        <v>297.84821881937802</v>
      </c>
      <c r="F4666">
        <v>319.008299487903</v>
      </c>
      <c r="G4666">
        <v>272.264787954393</v>
      </c>
      <c r="H4666">
        <v>282.10690880881998</v>
      </c>
      <c r="I4666">
        <v>264.69180075057898</v>
      </c>
      <c r="J4666">
        <v>283.16257950001801</v>
      </c>
      <c r="K4666">
        <v>555.20469565569704</v>
      </c>
      <c r="L4666">
        <v>499.14842590131002</v>
      </c>
      <c r="M4666">
        <v>511.55243027251601</v>
      </c>
      <c r="N4666">
        <v>583.66937235339606</v>
      </c>
      <c r="O4666">
        <v>589.951774567332</v>
      </c>
      <c r="P4666">
        <v>615.47334931916396</v>
      </c>
      <c r="Q4666">
        <v>710.20797703136702</v>
      </c>
      <c r="R4666">
        <v>732.39769326022804</v>
      </c>
      <c r="S4666">
        <v>693.71322649637398</v>
      </c>
      <c r="T4666">
        <v>579.897426172466</v>
      </c>
      <c r="U4666">
        <v>527.33803229157604</v>
      </c>
      <c r="V4666">
        <v>527.25836264962595</v>
      </c>
      <c r="W4666">
        <v>522.42562489517604</v>
      </c>
      <c r="X4666">
        <v>478.63371847636301</v>
      </c>
      <c r="Y4666">
        <v>446.00004143278801</v>
      </c>
      <c r="Z4666">
        <v>470.29342334139801</v>
      </c>
      <c r="AA4666">
        <v>494.794262222947</v>
      </c>
      <c r="AB4666">
        <v>471.24862571893698</v>
      </c>
      <c r="AC4666">
        <v>510.55633845425098</v>
      </c>
      <c r="AD4666">
        <v>493.89962385223703</v>
      </c>
      <c r="AE4666">
        <v>493.757329875312</v>
      </c>
      <c r="AF4666">
        <v>591.21169798260996</v>
      </c>
      <c r="AG4666">
        <v>592.60561506302201</v>
      </c>
      <c r="AH4666">
        <v>580.65674958785803</v>
      </c>
      <c r="AI4666">
        <v>555.44645839822601</v>
      </c>
      <c r="AJ4666">
        <v>585.91101318036897</v>
      </c>
      <c r="AK4666">
        <v>575.58600451094503</v>
      </c>
      <c r="AL4666">
        <v>554.53067503310399</v>
      </c>
      <c r="AM4666">
        <v>623.75970091118199</v>
      </c>
    </row>
    <row r="4667" spans="1:39" customFormat="1" hidden="1" x14ac:dyDescent="0.2">
      <c r="A4667" t="s">
        <v>117</v>
      </c>
      <c r="B4667" s="1" t="s">
        <v>86</v>
      </c>
      <c r="C4667" t="s">
        <v>309</v>
      </c>
      <c r="D4667" s="1" t="s">
        <v>274</v>
      </c>
      <c r="E4667" t="s">
        <v>49</v>
      </c>
      <c r="F4667" t="s">
        <v>49</v>
      </c>
      <c r="G4667" t="s">
        <v>49</v>
      </c>
      <c r="H4667" t="s">
        <v>49</v>
      </c>
      <c r="I4667" t="s">
        <v>49</v>
      </c>
      <c r="J4667" t="s">
        <v>49</v>
      </c>
      <c r="K4667" t="s">
        <v>49</v>
      </c>
      <c r="L4667" t="s">
        <v>49</v>
      </c>
      <c r="M4667">
        <v>48.404254913330099</v>
      </c>
      <c r="N4667" t="s">
        <v>49</v>
      </c>
      <c r="O4667">
        <v>34.574466705322301</v>
      </c>
      <c r="P4667" t="s">
        <v>49</v>
      </c>
      <c r="Q4667">
        <v>51.322750091552699</v>
      </c>
      <c r="R4667" t="s">
        <v>49</v>
      </c>
      <c r="S4667">
        <v>42.857143402099602</v>
      </c>
      <c r="T4667">
        <v>43.216079711914098</v>
      </c>
      <c r="U4667">
        <v>29.126213073730501</v>
      </c>
      <c r="V4667">
        <v>31.553398132324201</v>
      </c>
      <c r="W4667">
        <v>40.0966186523438</v>
      </c>
      <c r="X4667">
        <v>29.468599319458001</v>
      </c>
      <c r="Y4667">
        <v>24.0384616851807</v>
      </c>
      <c r="Z4667">
        <v>14.691943168640099</v>
      </c>
      <c r="AA4667">
        <v>13.2701425552368</v>
      </c>
      <c r="AB4667">
        <v>19.9052124023438</v>
      </c>
      <c r="AC4667">
        <v>14.691943168640099</v>
      </c>
      <c r="AD4667">
        <v>9.4786729812622106</v>
      </c>
      <c r="AE4667">
        <v>10</v>
      </c>
      <c r="AF4667">
        <v>13.3333330154419</v>
      </c>
      <c r="AG4667">
        <v>11.904762268066399</v>
      </c>
      <c r="AH4667">
        <v>10</v>
      </c>
      <c r="AI4667">
        <v>8.9622640609741193</v>
      </c>
      <c r="AJ4667">
        <v>9.4339618682861293</v>
      </c>
      <c r="AK4667">
        <v>7.0754718780517596</v>
      </c>
      <c r="AL4667">
        <v>8.4905662536621094</v>
      </c>
      <c r="AM4667">
        <v>9.9056606292724592</v>
      </c>
    </row>
    <row r="4668" spans="1:39" customFormat="1" hidden="1" x14ac:dyDescent="0.2">
      <c r="A4668" t="s">
        <v>117</v>
      </c>
      <c r="B4668" s="1" t="s">
        <v>86</v>
      </c>
      <c r="C4668" t="s">
        <v>421</v>
      </c>
      <c r="D4668" s="1" t="s">
        <v>223</v>
      </c>
      <c r="E4668">
        <v>3993764</v>
      </c>
      <c r="F4668">
        <v>4121356</v>
      </c>
      <c r="G4668">
        <v>4254998</v>
      </c>
      <c r="H4668">
        <v>4393241</v>
      </c>
      <c r="I4668">
        <v>4536097</v>
      </c>
      <c r="J4668">
        <v>4685540</v>
      </c>
      <c r="K4668">
        <v>4842872</v>
      </c>
      <c r="L4668">
        <v>5009856</v>
      </c>
      <c r="M4668">
        <v>5180016</v>
      </c>
      <c r="N4668">
        <v>5347108</v>
      </c>
      <c r="O4668">
        <v>5518141</v>
      </c>
      <c r="P4668">
        <v>5694308</v>
      </c>
      <c r="Q4668">
        <v>5874510</v>
      </c>
      <c r="R4668">
        <v>6059460</v>
      </c>
      <c r="S4668">
        <v>6248398</v>
      </c>
      <c r="T4668">
        <v>6442915</v>
      </c>
      <c r="U4668">
        <v>6644224</v>
      </c>
      <c r="V4668">
        <v>6854468</v>
      </c>
      <c r="W4668">
        <v>7074702</v>
      </c>
      <c r="X4668">
        <v>7305428</v>
      </c>
      <c r="Y4668">
        <v>7548264</v>
      </c>
      <c r="Z4668">
        <v>7804855</v>
      </c>
      <c r="AA4668">
        <v>8078095</v>
      </c>
      <c r="AB4668">
        <v>8369511</v>
      </c>
      <c r="AC4668">
        <v>8689408</v>
      </c>
      <c r="AD4668">
        <v>9029922</v>
      </c>
      <c r="AE4668">
        <v>9383245</v>
      </c>
      <c r="AF4668">
        <v>9758173</v>
      </c>
      <c r="AG4668">
        <v>10150650</v>
      </c>
      <c r="AH4668">
        <v>10551055</v>
      </c>
      <c r="AI4668">
        <v>10961996</v>
      </c>
      <c r="AJ4668">
        <v>11388161</v>
      </c>
      <c r="AK4668">
        <v>11830026</v>
      </c>
      <c r="AL4668">
        <v>12292016</v>
      </c>
      <c r="AM4668">
        <v>12776544</v>
      </c>
    </row>
    <row r="4669" spans="1:39" customFormat="1" hidden="1" x14ac:dyDescent="0.2">
      <c r="A4669" t="s">
        <v>117</v>
      </c>
      <c r="B4669" s="1" t="s">
        <v>86</v>
      </c>
      <c r="C4669" t="s">
        <v>120</v>
      </c>
      <c r="D4669" s="1" t="s">
        <v>488</v>
      </c>
      <c r="E4669">
        <v>3.0392872021458999</v>
      </c>
      <c r="F4669">
        <v>3.0502491493597002</v>
      </c>
      <c r="G4669">
        <v>3.0884637933207002</v>
      </c>
      <c r="H4669">
        <v>3.10507190767746</v>
      </c>
      <c r="I4669">
        <v>3.1127764583028799</v>
      </c>
      <c r="J4669">
        <v>3.15410250429525</v>
      </c>
      <c r="K4669">
        <v>3.2138005166859802</v>
      </c>
      <c r="L4669">
        <v>3.3212767493052602</v>
      </c>
      <c r="M4669">
        <v>3.36659163498146</v>
      </c>
      <c r="N4669">
        <v>3.3355320311279102</v>
      </c>
      <c r="O4669">
        <v>3.3795614544203301</v>
      </c>
      <c r="P4669">
        <v>3.41011370974371</v>
      </c>
      <c r="Q4669">
        <v>3.42375005583503</v>
      </c>
      <c r="R4669">
        <v>3.4565321331851799</v>
      </c>
      <c r="S4669">
        <v>3.4721547356716398</v>
      </c>
      <c r="T4669">
        <v>3.5044610030772598</v>
      </c>
      <c r="U4669">
        <v>3.5491829873008598</v>
      </c>
      <c r="V4669">
        <v>3.5881749432371199</v>
      </c>
      <c r="W4669">
        <v>3.6144258347131299</v>
      </c>
      <c r="X4669">
        <v>3.6412063628466802</v>
      </c>
      <c r="Y4669">
        <v>3.6725447632778701</v>
      </c>
      <c r="Z4669">
        <v>3.7011707741735802</v>
      </c>
      <c r="AA4669">
        <v>3.73070315116356</v>
      </c>
      <c r="AB4669">
        <v>3.74672017840573</v>
      </c>
      <c r="AC4669">
        <v>3.810576036689</v>
      </c>
      <c r="AD4669">
        <v>3.81820594100195</v>
      </c>
      <c r="AE4669">
        <v>3.78117877025801</v>
      </c>
      <c r="AF4669">
        <v>3.8288593838123299</v>
      </c>
      <c r="AG4669">
        <v>3.86709120542471</v>
      </c>
      <c r="AH4669">
        <v>3.8269339822333799</v>
      </c>
      <c r="AI4669">
        <v>3.7875964990700299</v>
      </c>
      <c r="AJ4669">
        <v>3.7654448854225899</v>
      </c>
      <c r="AK4669">
        <v>3.7271007252322299</v>
      </c>
      <c r="AL4669">
        <v>3.70742378461307</v>
      </c>
      <c r="AM4669">
        <v>3.71298781842953</v>
      </c>
    </row>
    <row r="4670" spans="1:39" customFormat="1" hidden="1" x14ac:dyDescent="0.2">
      <c r="A4670" t="s">
        <v>117</v>
      </c>
      <c r="B4670" s="1" t="s">
        <v>86</v>
      </c>
      <c r="C4670" t="s">
        <v>514</v>
      </c>
      <c r="D4670" s="1" t="s">
        <v>142</v>
      </c>
      <c r="E4670">
        <v>7872252</v>
      </c>
      <c r="F4670">
        <v>8116075</v>
      </c>
      <c r="G4670">
        <v>8370648</v>
      </c>
      <c r="H4670">
        <v>8634640</v>
      </c>
      <c r="I4670">
        <v>8907644</v>
      </c>
      <c r="J4670">
        <v>9193078</v>
      </c>
      <c r="K4670">
        <v>9493324</v>
      </c>
      <c r="L4670">
        <v>9813918</v>
      </c>
      <c r="M4670">
        <v>10149937</v>
      </c>
      <c r="N4670">
        <v>10494201</v>
      </c>
      <c r="O4670">
        <v>10854920</v>
      </c>
      <c r="P4670">
        <v>11231469</v>
      </c>
      <c r="Q4670">
        <v>11622665</v>
      </c>
      <c r="R4670">
        <v>12031430</v>
      </c>
      <c r="S4670">
        <v>12456517</v>
      </c>
      <c r="T4670">
        <v>12900790</v>
      </c>
      <c r="U4670">
        <v>13366885</v>
      </c>
      <c r="V4670">
        <v>13855221</v>
      </c>
      <c r="W4670">
        <v>14365168</v>
      </c>
      <c r="X4670">
        <v>14897873</v>
      </c>
      <c r="Y4670">
        <v>15455175</v>
      </c>
      <c r="Z4670">
        <v>16037915</v>
      </c>
      <c r="AA4670">
        <v>16647543</v>
      </c>
      <c r="AB4670">
        <v>17283112</v>
      </c>
      <c r="AC4670">
        <v>17954407</v>
      </c>
      <c r="AD4670">
        <v>18653199</v>
      </c>
      <c r="AE4670">
        <v>19372014</v>
      </c>
      <c r="AF4670">
        <v>20128124</v>
      </c>
      <c r="AG4670">
        <v>20921743</v>
      </c>
      <c r="AH4670">
        <v>21737922</v>
      </c>
      <c r="AI4670">
        <v>22577058</v>
      </c>
      <c r="AJ4670">
        <v>23443393</v>
      </c>
      <c r="AK4670">
        <v>24333639</v>
      </c>
      <c r="AL4670">
        <v>25252722</v>
      </c>
      <c r="AM4670">
        <v>26207977</v>
      </c>
    </row>
    <row r="4671" spans="1:39" customFormat="1" hidden="1" x14ac:dyDescent="0.2">
      <c r="A4671" t="s">
        <v>117</v>
      </c>
      <c r="B4671" s="1" t="s">
        <v>86</v>
      </c>
      <c r="C4671" t="s">
        <v>267</v>
      </c>
      <c r="D4671" s="1" t="s">
        <v>205</v>
      </c>
      <c r="E4671" t="s">
        <v>49</v>
      </c>
      <c r="F4671" t="s">
        <v>49</v>
      </c>
      <c r="G4671" t="s">
        <v>49</v>
      </c>
      <c r="H4671" t="s">
        <v>49</v>
      </c>
      <c r="I4671" t="s">
        <v>49</v>
      </c>
      <c r="J4671" t="s">
        <v>49</v>
      </c>
      <c r="K4671" t="s">
        <v>49</v>
      </c>
      <c r="L4671" t="s">
        <v>49</v>
      </c>
      <c r="M4671" t="s">
        <v>49</v>
      </c>
      <c r="N4671" t="s">
        <v>49</v>
      </c>
      <c r="O4671" t="s">
        <v>49</v>
      </c>
      <c r="P4671" t="s">
        <v>49</v>
      </c>
      <c r="Q4671" t="s">
        <v>49</v>
      </c>
      <c r="R4671" t="s">
        <v>49</v>
      </c>
      <c r="S4671" t="s">
        <v>49</v>
      </c>
      <c r="T4671" t="s">
        <v>49</v>
      </c>
      <c r="U4671" t="s">
        <v>49</v>
      </c>
      <c r="V4671">
        <v>15</v>
      </c>
      <c r="W4671">
        <v>15</v>
      </c>
      <c r="X4671">
        <v>15</v>
      </c>
      <c r="Y4671">
        <v>15</v>
      </c>
      <c r="Z4671">
        <v>20.3</v>
      </c>
      <c r="AA4671">
        <v>20.3</v>
      </c>
      <c r="AB4671">
        <v>17.3</v>
      </c>
      <c r="AC4671">
        <v>17.3</v>
      </c>
      <c r="AD4671">
        <v>22</v>
      </c>
      <c r="AE4671">
        <v>21.5</v>
      </c>
      <c r="AF4671">
        <v>21.2</v>
      </c>
      <c r="AG4671">
        <v>21.2</v>
      </c>
      <c r="AH4671">
        <v>21.6</v>
      </c>
      <c r="AI4671">
        <v>21.6</v>
      </c>
      <c r="AJ4671">
        <v>21.6</v>
      </c>
      <c r="AK4671" t="s">
        <v>49</v>
      </c>
      <c r="AL4671" t="s">
        <v>49</v>
      </c>
      <c r="AM4671" t="s">
        <v>49</v>
      </c>
    </row>
    <row r="4672" spans="1:39" customFormat="1" hidden="1" x14ac:dyDescent="0.2">
      <c r="A4672" t="s">
        <v>117</v>
      </c>
      <c r="B4672" s="1" t="s">
        <v>86</v>
      </c>
      <c r="C4672" t="s">
        <v>447</v>
      </c>
      <c r="D4672" s="1" t="s">
        <v>564</v>
      </c>
      <c r="E4672" t="s">
        <v>49</v>
      </c>
      <c r="F4672" t="s">
        <v>49</v>
      </c>
      <c r="G4672" t="s">
        <v>49</v>
      </c>
      <c r="H4672" t="s">
        <v>49</v>
      </c>
      <c r="I4672" t="s">
        <v>49</v>
      </c>
      <c r="J4672" t="s">
        <v>49</v>
      </c>
      <c r="K4672" t="s">
        <v>49</v>
      </c>
      <c r="L4672" t="s">
        <v>49</v>
      </c>
      <c r="M4672" t="s">
        <v>49</v>
      </c>
      <c r="N4672" t="s">
        <v>49</v>
      </c>
      <c r="O4672" t="s">
        <v>49</v>
      </c>
      <c r="P4672" t="s">
        <v>49</v>
      </c>
      <c r="Q4672" t="s">
        <v>49</v>
      </c>
      <c r="R4672" t="s">
        <v>49</v>
      </c>
      <c r="S4672" t="s">
        <v>49</v>
      </c>
      <c r="T4672" t="s">
        <v>49</v>
      </c>
      <c r="U4672">
        <v>4</v>
      </c>
      <c r="V4672">
        <v>4</v>
      </c>
      <c r="W4672">
        <v>4</v>
      </c>
      <c r="X4672">
        <v>4</v>
      </c>
      <c r="Y4672">
        <v>4</v>
      </c>
      <c r="Z4672">
        <v>4</v>
      </c>
      <c r="AA4672">
        <v>4</v>
      </c>
      <c r="AB4672">
        <v>4</v>
      </c>
      <c r="AC4672">
        <v>4</v>
      </c>
      <c r="AD4672">
        <v>4</v>
      </c>
      <c r="AE4672">
        <v>4</v>
      </c>
      <c r="AF4672">
        <v>4</v>
      </c>
      <c r="AG4672">
        <v>4</v>
      </c>
      <c r="AH4672">
        <v>4</v>
      </c>
      <c r="AI4672">
        <v>4</v>
      </c>
      <c r="AJ4672">
        <v>4</v>
      </c>
      <c r="AK4672" t="s">
        <v>49</v>
      </c>
      <c r="AL4672" t="s">
        <v>49</v>
      </c>
      <c r="AM4672" t="s">
        <v>49</v>
      </c>
    </row>
    <row r="4673" spans="1:39" customFormat="1" hidden="1" x14ac:dyDescent="0.2">
      <c r="A4673" t="s">
        <v>117</v>
      </c>
      <c r="B4673" s="1" t="s">
        <v>86</v>
      </c>
      <c r="C4673" t="s">
        <v>458</v>
      </c>
      <c r="D4673" s="1" t="s">
        <v>187</v>
      </c>
      <c r="E4673" t="s">
        <v>49</v>
      </c>
      <c r="F4673" t="s">
        <v>49</v>
      </c>
      <c r="G4673" t="s">
        <v>49</v>
      </c>
      <c r="H4673" t="s">
        <v>49</v>
      </c>
      <c r="I4673" t="s">
        <v>49</v>
      </c>
      <c r="J4673" t="s">
        <v>49</v>
      </c>
      <c r="K4673" t="s">
        <v>49</v>
      </c>
      <c r="L4673" t="s">
        <v>49</v>
      </c>
      <c r="M4673" t="s">
        <v>49</v>
      </c>
      <c r="N4673" t="s">
        <v>49</v>
      </c>
      <c r="O4673" t="s">
        <v>49</v>
      </c>
      <c r="P4673" t="s">
        <v>49</v>
      </c>
      <c r="Q4673" t="s">
        <v>49</v>
      </c>
      <c r="R4673" t="s">
        <v>49</v>
      </c>
      <c r="S4673" t="s">
        <v>49</v>
      </c>
      <c r="T4673" t="s">
        <v>49</v>
      </c>
      <c r="U4673" t="s">
        <v>49</v>
      </c>
      <c r="V4673" t="s">
        <v>49</v>
      </c>
      <c r="W4673" t="s">
        <v>49</v>
      </c>
      <c r="X4673" t="s">
        <v>49</v>
      </c>
      <c r="Y4673" t="s">
        <v>49</v>
      </c>
      <c r="Z4673" t="s">
        <v>49</v>
      </c>
      <c r="AA4673" t="s">
        <v>49</v>
      </c>
      <c r="AB4673" t="s">
        <v>49</v>
      </c>
      <c r="AC4673" t="s">
        <v>49</v>
      </c>
      <c r="AD4673" t="s">
        <v>49</v>
      </c>
      <c r="AE4673" t="s">
        <v>49</v>
      </c>
      <c r="AF4673" t="s">
        <v>49</v>
      </c>
      <c r="AG4673" t="s">
        <v>49</v>
      </c>
      <c r="AH4673" t="s">
        <v>49</v>
      </c>
      <c r="AI4673" t="s">
        <v>49</v>
      </c>
      <c r="AJ4673" t="s">
        <v>49</v>
      </c>
      <c r="AK4673" t="s">
        <v>49</v>
      </c>
      <c r="AL4673" t="s">
        <v>49</v>
      </c>
      <c r="AM4673" t="s">
        <v>49</v>
      </c>
    </row>
    <row r="4674" spans="1:39" customFormat="1" hidden="1" x14ac:dyDescent="0.2">
      <c r="A4674" t="s">
        <v>117</v>
      </c>
      <c r="B4674" s="1" t="s">
        <v>86</v>
      </c>
      <c r="C4674" t="s">
        <v>487</v>
      </c>
      <c r="D4674" s="1" t="s">
        <v>306</v>
      </c>
      <c r="E4674" t="s">
        <v>49</v>
      </c>
      <c r="F4674" t="s">
        <v>49</v>
      </c>
      <c r="G4674" t="s">
        <v>49</v>
      </c>
      <c r="H4674" t="s">
        <v>49</v>
      </c>
      <c r="I4674" t="s">
        <v>49</v>
      </c>
      <c r="J4674" t="s">
        <v>49</v>
      </c>
      <c r="K4674" t="s">
        <v>49</v>
      </c>
      <c r="L4674" t="s">
        <v>49</v>
      </c>
      <c r="M4674" t="s">
        <v>49</v>
      </c>
      <c r="N4674" t="s">
        <v>49</v>
      </c>
      <c r="O4674" t="s">
        <v>49</v>
      </c>
      <c r="P4674" t="s">
        <v>49</v>
      </c>
      <c r="Q4674" t="s">
        <v>49</v>
      </c>
      <c r="R4674" t="s">
        <v>49</v>
      </c>
      <c r="S4674" t="s">
        <v>49</v>
      </c>
      <c r="T4674" t="s">
        <v>49</v>
      </c>
      <c r="U4674" t="s">
        <v>49</v>
      </c>
      <c r="V4674" t="s">
        <v>49</v>
      </c>
      <c r="W4674" t="s">
        <v>49</v>
      </c>
      <c r="X4674" t="s">
        <v>49</v>
      </c>
      <c r="Y4674" t="s">
        <v>49</v>
      </c>
      <c r="Z4674" t="s">
        <v>49</v>
      </c>
      <c r="AA4674" t="s">
        <v>49</v>
      </c>
      <c r="AB4674" t="s">
        <v>49</v>
      </c>
      <c r="AC4674" t="s">
        <v>49</v>
      </c>
      <c r="AD4674" t="s">
        <v>49</v>
      </c>
      <c r="AE4674" t="s">
        <v>49</v>
      </c>
      <c r="AF4674" t="s">
        <v>49</v>
      </c>
      <c r="AG4674" t="s">
        <v>49</v>
      </c>
      <c r="AH4674" t="s">
        <v>49</v>
      </c>
      <c r="AI4674" t="s">
        <v>49</v>
      </c>
      <c r="AJ4674" t="s">
        <v>49</v>
      </c>
      <c r="AK4674" t="s">
        <v>49</v>
      </c>
      <c r="AL4674" t="s">
        <v>49</v>
      </c>
      <c r="AM4674" t="s">
        <v>49</v>
      </c>
    </row>
    <row r="4675" spans="1:39" customFormat="1" hidden="1" x14ac:dyDescent="0.2">
      <c r="A4675" t="s">
        <v>117</v>
      </c>
      <c r="B4675" s="1" t="s">
        <v>86</v>
      </c>
      <c r="C4675" t="s">
        <v>454</v>
      </c>
      <c r="D4675" s="1" t="s">
        <v>165</v>
      </c>
      <c r="E4675" t="s">
        <v>49</v>
      </c>
      <c r="F4675" t="s">
        <v>49</v>
      </c>
      <c r="G4675" t="s">
        <v>49</v>
      </c>
      <c r="H4675" t="s">
        <v>49</v>
      </c>
      <c r="I4675" t="s">
        <v>49</v>
      </c>
      <c r="J4675" t="s">
        <v>49</v>
      </c>
      <c r="K4675" t="s">
        <v>49</v>
      </c>
      <c r="L4675" t="s">
        <v>49</v>
      </c>
      <c r="M4675" t="s">
        <v>49</v>
      </c>
      <c r="N4675" t="s">
        <v>49</v>
      </c>
      <c r="O4675" t="s">
        <v>49</v>
      </c>
      <c r="P4675" t="s">
        <v>49</v>
      </c>
      <c r="Q4675" t="s">
        <v>49</v>
      </c>
      <c r="R4675" t="s">
        <v>49</v>
      </c>
      <c r="S4675" t="s">
        <v>49</v>
      </c>
      <c r="T4675" t="s">
        <v>49</v>
      </c>
      <c r="U4675" t="s">
        <v>49</v>
      </c>
      <c r="V4675">
        <v>2.0346130463592824</v>
      </c>
      <c r="W4675">
        <v>3.1926999855322813</v>
      </c>
      <c r="X4675">
        <v>-2.1347773603693874</v>
      </c>
      <c r="Y4675">
        <v>-4.6717428177742173</v>
      </c>
      <c r="Z4675">
        <v>0.75577267357709421</v>
      </c>
      <c r="AA4675">
        <v>1.5832709716524582</v>
      </c>
      <c r="AB4675">
        <v>1.2352521458623111</v>
      </c>
      <c r="AC4675">
        <v>-0.25560435833300282</v>
      </c>
      <c r="AD4675">
        <v>5.6776344369593339</v>
      </c>
      <c r="AE4675">
        <v>5.7674072143873527</v>
      </c>
      <c r="AF4675">
        <v>2.8408376767441186</v>
      </c>
      <c r="AG4675">
        <v>3.440598192090329</v>
      </c>
      <c r="AH4675">
        <v>4.7502496982561313</v>
      </c>
      <c r="AI4675" t="s">
        <v>49</v>
      </c>
      <c r="AJ4675" t="s">
        <v>49</v>
      </c>
      <c r="AK4675" t="s">
        <v>49</v>
      </c>
      <c r="AL4675" t="s">
        <v>49</v>
      </c>
      <c r="AM4675" t="s">
        <v>49</v>
      </c>
    </row>
    <row r="4676" spans="1:39" customFormat="1" hidden="1" x14ac:dyDescent="0.2">
      <c r="A4676" t="s">
        <v>117</v>
      </c>
      <c r="B4676" s="1" t="s">
        <v>86</v>
      </c>
      <c r="C4676" t="s">
        <v>381</v>
      </c>
      <c r="D4676" s="1" t="s">
        <v>512</v>
      </c>
      <c r="E4676" t="s">
        <v>49</v>
      </c>
      <c r="F4676" t="s">
        <v>49</v>
      </c>
      <c r="G4676" t="s">
        <v>49</v>
      </c>
      <c r="H4676" t="s">
        <v>49</v>
      </c>
      <c r="I4676" t="s">
        <v>49</v>
      </c>
      <c r="J4676" t="s">
        <v>49</v>
      </c>
      <c r="K4676" t="s">
        <v>49</v>
      </c>
      <c r="L4676" t="s">
        <v>49</v>
      </c>
      <c r="M4676">
        <v>16.847826004028299</v>
      </c>
      <c r="N4676" t="s">
        <v>49</v>
      </c>
      <c r="O4676">
        <v>22.826086044311499</v>
      </c>
      <c r="P4676" t="s">
        <v>49</v>
      </c>
      <c r="Q4676">
        <v>21.195652008056602</v>
      </c>
      <c r="R4676" t="s">
        <v>49</v>
      </c>
      <c r="S4676">
        <v>22.162162780761701</v>
      </c>
      <c r="T4676">
        <v>23.7837829589844</v>
      </c>
      <c r="U4676">
        <v>24.8756217956543</v>
      </c>
      <c r="V4676">
        <v>40.196079254150398</v>
      </c>
      <c r="W4676">
        <v>30.392156600952099</v>
      </c>
      <c r="X4676">
        <v>30.582523345947301</v>
      </c>
      <c r="Y4676">
        <v>36.407768249511697</v>
      </c>
      <c r="Z4676">
        <v>33.014354705810497</v>
      </c>
      <c r="AA4676">
        <v>32.057415008544901</v>
      </c>
      <c r="AB4676">
        <v>31.753555297851602</v>
      </c>
      <c r="AC4676">
        <v>29.8578205108643</v>
      </c>
      <c r="AD4676">
        <v>30.805686950683601</v>
      </c>
      <c r="AE4676">
        <v>25.9615383148193</v>
      </c>
      <c r="AF4676">
        <v>25.238094329833999</v>
      </c>
      <c r="AG4676">
        <v>25.7142848968506</v>
      </c>
      <c r="AH4676">
        <v>26.190475463867202</v>
      </c>
      <c r="AI4676">
        <v>26.190475463867202</v>
      </c>
      <c r="AJ4676">
        <v>25.238094329833999</v>
      </c>
      <c r="AK4676">
        <v>21.904762268066399</v>
      </c>
      <c r="AL4676">
        <v>24.2857151031494</v>
      </c>
      <c r="AM4676">
        <v>23.113206863403299</v>
      </c>
    </row>
    <row r="4677" spans="1:39" customFormat="1" hidden="1" x14ac:dyDescent="0.2">
      <c r="A4677" t="s">
        <v>117</v>
      </c>
      <c r="B4677" s="1" t="s">
        <v>86</v>
      </c>
      <c r="C4677" t="s">
        <v>410</v>
      </c>
      <c r="D4677" s="1" t="s">
        <v>81</v>
      </c>
      <c r="E4677" t="s">
        <v>49</v>
      </c>
      <c r="F4677" t="s">
        <v>49</v>
      </c>
      <c r="G4677" t="s">
        <v>49</v>
      </c>
      <c r="H4677" t="s">
        <v>49</v>
      </c>
      <c r="I4677" t="s">
        <v>49</v>
      </c>
      <c r="J4677" t="s">
        <v>49</v>
      </c>
      <c r="K4677" t="s">
        <v>49</v>
      </c>
      <c r="L4677" t="s">
        <v>49</v>
      </c>
      <c r="M4677">
        <v>30.150753021240199</v>
      </c>
      <c r="N4677" t="s">
        <v>49</v>
      </c>
      <c r="O4677">
        <v>30</v>
      </c>
      <c r="P4677" t="s">
        <v>49</v>
      </c>
      <c r="Q4677">
        <v>28.358209609985401</v>
      </c>
      <c r="R4677" t="s">
        <v>49</v>
      </c>
      <c r="S4677">
        <v>33.333332061767599</v>
      </c>
      <c r="T4677">
        <v>37.313434600830099</v>
      </c>
      <c r="U4677">
        <v>32.211540222167997</v>
      </c>
      <c r="V4677">
        <v>29.6650714874268</v>
      </c>
      <c r="W4677">
        <v>32.535884857177699</v>
      </c>
      <c r="X4677">
        <v>33.014354705810497</v>
      </c>
      <c r="Y4677">
        <v>29.807691574096701</v>
      </c>
      <c r="Z4677">
        <v>38.388626098632798</v>
      </c>
      <c r="AA4677">
        <v>36.018959045410199</v>
      </c>
      <c r="AB4677">
        <v>42.7230033874512</v>
      </c>
      <c r="AC4677">
        <v>31.924882888793899</v>
      </c>
      <c r="AD4677">
        <v>31.924882888793899</v>
      </c>
      <c r="AE4677">
        <v>30.2884616851807</v>
      </c>
      <c r="AF4677">
        <v>31.904762268066399</v>
      </c>
      <c r="AG4677">
        <v>27.142856597900401</v>
      </c>
      <c r="AH4677">
        <v>26.190475463867202</v>
      </c>
      <c r="AI4677">
        <v>29.523809432983398</v>
      </c>
      <c r="AJ4677">
        <v>30.9523811340332</v>
      </c>
      <c r="AK4677">
        <v>30.9523811340332</v>
      </c>
      <c r="AL4677">
        <v>36.666667938232401</v>
      </c>
      <c r="AM4677">
        <v>34.433963775634801</v>
      </c>
    </row>
    <row r="4678" spans="1:39" customFormat="1" hidden="1" x14ac:dyDescent="0.2">
      <c r="A4678" t="s">
        <v>117</v>
      </c>
      <c r="B4678" s="1" t="s">
        <v>86</v>
      </c>
      <c r="C4678" t="s">
        <v>330</v>
      </c>
      <c r="D4678" s="1" t="s">
        <v>266</v>
      </c>
      <c r="E4678" t="s">
        <v>49</v>
      </c>
      <c r="F4678" t="s">
        <v>49</v>
      </c>
      <c r="G4678" t="s">
        <v>49</v>
      </c>
      <c r="H4678" t="s">
        <v>49</v>
      </c>
      <c r="I4678" t="s">
        <v>49</v>
      </c>
      <c r="J4678" t="s">
        <v>49</v>
      </c>
      <c r="K4678" t="s">
        <v>49</v>
      </c>
      <c r="L4678" t="s">
        <v>49</v>
      </c>
      <c r="M4678" t="s">
        <v>49</v>
      </c>
      <c r="N4678" t="s">
        <v>49</v>
      </c>
      <c r="O4678" t="s">
        <v>49</v>
      </c>
      <c r="P4678" t="s">
        <v>49</v>
      </c>
      <c r="Q4678" t="s">
        <v>49</v>
      </c>
      <c r="R4678">
        <v>14.38</v>
      </c>
      <c r="S4678">
        <v>14.17</v>
      </c>
      <c r="T4678">
        <v>14.24</v>
      </c>
      <c r="U4678">
        <v>14.1</v>
      </c>
      <c r="V4678">
        <v>14.27</v>
      </c>
      <c r="W4678">
        <v>12.8</v>
      </c>
      <c r="X4678">
        <v>12.71</v>
      </c>
      <c r="Y4678">
        <v>12.7</v>
      </c>
      <c r="Z4678">
        <v>12.71</v>
      </c>
      <c r="AA4678">
        <v>12.8</v>
      </c>
      <c r="AB4678">
        <v>13.14</v>
      </c>
      <c r="AC4678">
        <v>13.13</v>
      </c>
      <c r="AD4678">
        <v>13.29</v>
      </c>
      <c r="AE4678">
        <v>13.17</v>
      </c>
      <c r="AF4678">
        <v>10.73</v>
      </c>
      <c r="AG4678">
        <v>10.84</v>
      </c>
      <c r="AH4678">
        <v>13.27</v>
      </c>
      <c r="AI4678">
        <v>13.08</v>
      </c>
      <c r="AJ4678">
        <v>12.18</v>
      </c>
      <c r="AK4678">
        <v>10.55</v>
      </c>
      <c r="AL4678" t="s">
        <v>49</v>
      </c>
      <c r="AM4678" t="s">
        <v>49</v>
      </c>
    </row>
    <row r="4679" spans="1:39" customFormat="1" hidden="1" x14ac:dyDescent="0.2">
      <c r="A4679" t="s">
        <v>117</v>
      </c>
      <c r="B4679" s="1" t="s">
        <v>86</v>
      </c>
      <c r="C4679" t="s">
        <v>19</v>
      </c>
      <c r="D4679" s="1" t="s">
        <v>127</v>
      </c>
      <c r="E4679" t="s">
        <v>49</v>
      </c>
      <c r="F4679" t="s">
        <v>49</v>
      </c>
      <c r="G4679" t="s">
        <v>49</v>
      </c>
      <c r="H4679" t="s">
        <v>49</v>
      </c>
      <c r="I4679" t="s">
        <v>49</v>
      </c>
      <c r="J4679" t="s">
        <v>49</v>
      </c>
      <c r="K4679" t="s">
        <v>49</v>
      </c>
      <c r="L4679" t="s">
        <v>49</v>
      </c>
      <c r="M4679" t="s">
        <v>49</v>
      </c>
      <c r="N4679" t="s">
        <v>49</v>
      </c>
      <c r="O4679" t="s">
        <v>49</v>
      </c>
      <c r="P4679" t="s">
        <v>49</v>
      </c>
      <c r="Q4679" t="s">
        <v>49</v>
      </c>
      <c r="R4679">
        <v>14.23</v>
      </c>
      <c r="S4679">
        <v>14.07</v>
      </c>
      <c r="T4679">
        <v>14.15</v>
      </c>
      <c r="U4679">
        <v>13.9</v>
      </c>
      <c r="V4679">
        <v>14.05</v>
      </c>
      <c r="W4679">
        <v>12.73</v>
      </c>
      <c r="X4679">
        <v>12.47</v>
      </c>
      <c r="Y4679">
        <v>12.47</v>
      </c>
      <c r="Z4679">
        <v>12.47</v>
      </c>
      <c r="AA4679">
        <v>12.51</v>
      </c>
      <c r="AB4679">
        <v>12.89</v>
      </c>
      <c r="AC4679">
        <v>12.94</v>
      </c>
      <c r="AD4679">
        <v>13.11</v>
      </c>
      <c r="AE4679">
        <v>13.05</v>
      </c>
      <c r="AF4679">
        <v>10.27</v>
      </c>
      <c r="AG4679">
        <v>10.39</v>
      </c>
      <c r="AH4679">
        <v>12.63</v>
      </c>
      <c r="AI4679">
        <v>12.12</v>
      </c>
      <c r="AJ4679">
        <v>11.48</v>
      </c>
      <c r="AK4679">
        <v>10.32</v>
      </c>
      <c r="AL4679" t="s">
        <v>49</v>
      </c>
      <c r="AM4679" t="s">
        <v>49</v>
      </c>
    </row>
    <row r="4680" spans="1:39" customFormat="1" hidden="1" x14ac:dyDescent="0.2">
      <c r="A4680" t="s">
        <v>117</v>
      </c>
      <c r="B4680" s="1" t="s">
        <v>86</v>
      </c>
      <c r="C4680" t="s">
        <v>219</v>
      </c>
      <c r="D4680" s="1" t="s">
        <v>551</v>
      </c>
      <c r="E4680" t="s">
        <v>49</v>
      </c>
      <c r="F4680" t="s">
        <v>49</v>
      </c>
      <c r="G4680" t="s">
        <v>49</v>
      </c>
      <c r="H4680" t="s">
        <v>49</v>
      </c>
      <c r="I4680" t="s">
        <v>49</v>
      </c>
      <c r="J4680" t="s">
        <v>49</v>
      </c>
      <c r="K4680" t="s">
        <v>49</v>
      </c>
      <c r="L4680" t="s">
        <v>49</v>
      </c>
      <c r="M4680" t="s">
        <v>49</v>
      </c>
      <c r="N4680" t="s">
        <v>49</v>
      </c>
      <c r="O4680" t="s">
        <v>49</v>
      </c>
      <c r="P4680" t="s">
        <v>49</v>
      </c>
      <c r="Q4680" t="s">
        <v>49</v>
      </c>
      <c r="R4680" t="s">
        <v>49</v>
      </c>
      <c r="S4680" t="s">
        <v>49</v>
      </c>
      <c r="T4680" t="s">
        <v>49</v>
      </c>
      <c r="U4680" t="s">
        <v>49</v>
      </c>
      <c r="V4680">
        <v>41</v>
      </c>
      <c r="W4680">
        <v>41</v>
      </c>
      <c r="X4680">
        <v>42</v>
      </c>
      <c r="Y4680">
        <v>41</v>
      </c>
      <c r="Z4680">
        <v>41</v>
      </c>
      <c r="AA4680">
        <v>41</v>
      </c>
      <c r="AB4680">
        <v>41</v>
      </c>
      <c r="AC4680">
        <v>41</v>
      </c>
      <c r="AD4680">
        <v>41</v>
      </c>
      <c r="AE4680">
        <v>41</v>
      </c>
      <c r="AF4680">
        <v>41</v>
      </c>
      <c r="AG4680">
        <v>41</v>
      </c>
      <c r="AH4680">
        <v>41</v>
      </c>
      <c r="AI4680">
        <v>41</v>
      </c>
      <c r="AJ4680">
        <v>41</v>
      </c>
      <c r="AK4680" t="s">
        <v>49</v>
      </c>
      <c r="AL4680" t="s">
        <v>49</v>
      </c>
      <c r="AM4680" t="s">
        <v>49</v>
      </c>
    </row>
    <row r="4681" spans="1:39" customFormat="1" hidden="1" x14ac:dyDescent="0.2">
      <c r="A4681" t="s">
        <v>117</v>
      </c>
      <c r="B4681" s="1" t="s">
        <v>86</v>
      </c>
      <c r="C4681" t="s">
        <v>460</v>
      </c>
      <c r="D4681" s="1" t="s">
        <v>249</v>
      </c>
      <c r="E4681" t="s">
        <v>49</v>
      </c>
      <c r="F4681" t="s">
        <v>49</v>
      </c>
      <c r="G4681" t="s">
        <v>49</v>
      </c>
      <c r="H4681" t="s">
        <v>49</v>
      </c>
      <c r="I4681" t="s">
        <v>49</v>
      </c>
      <c r="J4681" t="s">
        <v>49</v>
      </c>
      <c r="K4681" t="s">
        <v>49</v>
      </c>
      <c r="L4681" t="s">
        <v>49</v>
      </c>
      <c r="M4681" t="s">
        <v>49</v>
      </c>
      <c r="N4681" t="s">
        <v>49</v>
      </c>
      <c r="O4681" t="s">
        <v>49</v>
      </c>
      <c r="P4681" t="s">
        <v>49</v>
      </c>
      <c r="Q4681" t="s">
        <v>49</v>
      </c>
      <c r="R4681" t="s">
        <v>49</v>
      </c>
      <c r="S4681" t="s">
        <v>49</v>
      </c>
      <c r="T4681" t="s">
        <v>49</v>
      </c>
      <c r="U4681" t="s">
        <v>49</v>
      </c>
      <c r="V4681" t="s">
        <v>49</v>
      </c>
      <c r="W4681">
        <v>10.9</v>
      </c>
      <c r="X4681" t="s">
        <v>49</v>
      </c>
      <c r="Y4681" t="s">
        <v>49</v>
      </c>
      <c r="Z4681">
        <v>39.700000000000003</v>
      </c>
      <c r="AA4681" t="s">
        <v>49</v>
      </c>
      <c r="AB4681" t="s">
        <v>49</v>
      </c>
      <c r="AC4681" t="s">
        <v>49</v>
      </c>
      <c r="AD4681" t="s">
        <v>49</v>
      </c>
      <c r="AE4681" t="s">
        <v>49</v>
      </c>
      <c r="AF4681" t="s">
        <v>49</v>
      </c>
      <c r="AG4681" t="s">
        <v>49</v>
      </c>
      <c r="AH4681" t="s">
        <v>49</v>
      </c>
      <c r="AI4681" t="s">
        <v>49</v>
      </c>
      <c r="AJ4681" t="s">
        <v>49</v>
      </c>
      <c r="AK4681" t="s">
        <v>49</v>
      </c>
      <c r="AL4681" t="s">
        <v>49</v>
      </c>
      <c r="AM4681" t="s">
        <v>49</v>
      </c>
    </row>
    <row r="4682" spans="1:39" customFormat="1" hidden="1" x14ac:dyDescent="0.2">
      <c r="A4682" t="s">
        <v>117</v>
      </c>
      <c r="B4682" s="1" t="s">
        <v>86</v>
      </c>
      <c r="C4682" t="s">
        <v>214</v>
      </c>
      <c r="D4682" s="1" t="s">
        <v>72</v>
      </c>
      <c r="E4682" t="s">
        <v>49</v>
      </c>
      <c r="F4682" t="s">
        <v>49</v>
      </c>
      <c r="G4682" t="s">
        <v>49</v>
      </c>
      <c r="H4682" t="s">
        <v>49</v>
      </c>
      <c r="I4682" t="s">
        <v>49</v>
      </c>
      <c r="J4682" t="s">
        <v>49</v>
      </c>
      <c r="K4682" t="s">
        <v>49</v>
      </c>
      <c r="L4682" t="s">
        <v>49</v>
      </c>
      <c r="M4682" t="s">
        <v>49</v>
      </c>
      <c r="N4682" t="s">
        <v>49</v>
      </c>
      <c r="O4682" t="s">
        <v>49</v>
      </c>
      <c r="P4682" t="s">
        <v>49</v>
      </c>
      <c r="Q4682" t="s">
        <v>49</v>
      </c>
      <c r="R4682" t="s">
        <v>49</v>
      </c>
      <c r="S4682" t="s">
        <v>49</v>
      </c>
      <c r="T4682" t="s">
        <v>49</v>
      </c>
      <c r="U4682">
        <v>36</v>
      </c>
      <c r="V4682">
        <v>36</v>
      </c>
      <c r="W4682">
        <v>36</v>
      </c>
      <c r="X4682">
        <v>36</v>
      </c>
      <c r="Y4682">
        <v>36</v>
      </c>
      <c r="Z4682">
        <v>36</v>
      </c>
      <c r="AA4682">
        <v>36</v>
      </c>
      <c r="AB4682">
        <v>36</v>
      </c>
      <c r="AC4682">
        <v>36</v>
      </c>
      <c r="AD4682">
        <v>36</v>
      </c>
      <c r="AE4682">
        <v>36</v>
      </c>
      <c r="AF4682">
        <v>36</v>
      </c>
      <c r="AG4682">
        <v>36</v>
      </c>
      <c r="AH4682">
        <v>36</v>
      </c>
      <c r="AI4682">
        <v>13</v>
      </c>
      <c r="AJ4682">
        <v>13</v>
      </c>
      <c r="AK4682" t="s">
        <v>49</v>
      </c>
      <c r="AL4682" t="s">
        <v>49</v>
      </c>
      <c r="AM4682" t="s">
        <v>49</v>
      </c>
    </row>
    <row r="4683" spans="1:39" customFormat="1" hidden="1" x14ac:dyDescent="0.2">
      <c r="A4683" t="s">
        <v>117</v>
      </c>
      <c r="B4683" s="1" t="s">
        <v>86</v>
      </c>
      <c r="C4683" t="s">
        <v>443</v>
      </c>
      <c r="D4683" s="1" t="s">
        <v>259</v>
      </c>
      <c r="E4683" t="s">
        <v>49</v>
      </c>
      <c r="F4683" t="s">
        <v>49</v>
      </c>
      <c r="G4683" t="s">
        <v>49</v>
      </c>
      <c r="H4683" t="s">
        <v>49</v>
      </c>
      <c r="I4683" t="s">
        <v>49</v>
      </c>
      <c r="J4683" t="s">
        <v>49</v>
      </c>
      <c r="K4683" t="s">
        <v>49</v>
      </c>
      <c r="L4683" t="s">
        <v>49</v>
      </c>
      <c r="M4683" t="s">
        <v>49</v>
      </c>
      <c r="N4683" t="s">
        <v>49</v>
      </c>
      <c r="O4683" t="s">
        <v>49</v>
      </c>
      <c r="P4683" t="s">
        <v>49</v>
      </c>
      <c r="Q4683" t="s">
        <v>49</v>
      </c>
      <c r="R4683" t="s">
        <v>49</v>
      </c>
      <c r="S4683" t="s">
        <v>49</v>
      </c>
      <c r="T4683">
        <v>36</v>
      </c>
      <c r="U4683">
        <v>36</v>
      </c>
      <c r="V4683">
        <v>36</v>
      </c>
      <c r="W4683">
        <v>32</v>
      </c>
      <c r="X4683">
        <v>24</v>
      </c>
      <c r="Y4683">
        <v>20</v>
      </c>
      <c r="Z4683">
        <v>18</v>
      </c>
      <c r="AA4683">
        <v>18</v>
      </c>
      <c r="AB4683">
        <v>18</v>
      </c>
      <c r="AC4683">
        <v>18</v>
      </c>
      <c r="AD4683">
        <v>18</v>
      </c>
      <c r="AE4683">
        <v>16</v>
      </c>
      <c r="AF4683">
        <v>16</v>
      </c>
      <c r="AG4683">
        <v>11</v>
      </c>
      <c r="AH4683">
        <v>8</v>
      </c>
      <c r="AI4683">
        <v>10</v>
      </c>
      <c r="AJ4683">
        <v>10</v>
      </c>
      <c r="AK4683" t="s">
        <v>49</v>
      </c>
      <c r="AL4683" t="s">
        <v>49</v>
      </c>
      <c r="AM4683" t="s">
        <v>49</v>
      </c>
    </row>
    <row r="4684" spans="1:39" customFormat="1" hidden="1" x14ac:dyDescent="0.2">
      <c r="A4684" t="s">
        <v>117</v>
      </c>
      <c r="B4684" s="1" t="s">
        <v>86</v>
      </c>
      <c r="C4684" t="s">
        <v>470</v>
      </c>
      <c r="D4684" s="1" t="s">
        <v>131</v>
      </c>
      <c r="E4684" t="s">
        <v>49</v>
      </c>
      <c r="F4684" t="s">
        <v>49</v>
      </c>
      <c r="G4684" t="s">
        <v>49</v>
      </c>
      <c r="H4684" t="s">
        <v>49</v>
      </c>
      <c r="I4684" t="s">
        <v>49</v>
      </c>
      <c r="J4684" t="s">
        <v>49</v>
      </c>
      <c r="K4684" t="s">
        <v>49</v>
      </c>
      <c r="L4684" t="s">
        <v>49</v>
      </c>
      <c r="M4684" t="s">
        <v>49</v>
      </c>
      <c r="N4684" t="s">
        <v>49</v>
      </c>
      <c r="O4684" t="s">
        <v>49</v>
      </c>
      <c r="P4684" t="s">
        <v>49</v>
      </c>
      <c r="Q4684" t="s">
        <v>49</v>
      </c>
      <c r="R4684" t="s">
        <v>49</v>
      </c>
      <c r="S4684" t="s">
        <v>49</v>
      </c>
      <c r="T4684" t="s">
        <v>49</v>
      </c>
      <c r="U4684" t="s">
        <v>49</v>
      </c>
      <c r="V4684" t="s">
        <v>49</v>
      </c>
      <c r="W4684" t="s">
        <v>49</v>
      </c>
      <c r="X4684" t="s">
        <v>49</v>
      </c>
      <c r="Y4684" t="s">
        <v>49</v>
      </c>
      <c r="Z4684" t="s">
        <v>49</v>
      </c>
      <c r="AA4684" t="s">
        <v>49</v>
      </c>
      <c r="AB4684" t="s">
        <v>49</v>
      </c>
      <c r="AC4684" t="s">
        <v>49</v>
      </c>
      <c r="AD4684" t="s">
        <v>49</v>
      </c>
      <c r="AE4684">
        <v>48</v>
      </c>
      <c r="AF4684">
        <v>48</v>
      </c>
      <c r="AG4684">
        <v>48</v>
      </c>
      <c r="AH4684">
        <v>48</v>
      </c>
      <c r="AI4684">
        <v>48</v>
      </c>
      <c r="AJ4684">
        <v>48</v>
      </c>
      <c r="AK4684" t="s">
        <v>49</v>
      </c>
      <c r="AL4684" t="s">
        <v>49</v>
      </c>
      <c r="AM4684" t="s">
        <v>49</v>
      </c>
    </row>
    <row r="4685" spans="1:39" customFormat="1" hidden="1" x14ac:dyDescent="0.2">
      <c r="A4685" t="s">
        <v>117</v>
      </c>
      <c r="B4685" s="1" t="s">
        <v>86</v>
      </c>
      <c r="C4685" t="s">
        <v>169</v>
      </c>
      <c r="D4685" s="1" t="s">
        <v>129</v>
      </c>
      <c r="E4685" t="s">
        <v>49</v>
      </c>
      <c r="F4685" t="s">
        <v>49</v>
      </c>
      <c r="G4685" t="s">
        <v>49</v>
      </c>
      <c r="H4685" t="s">
        <v>49</v>
      </c>
      <c r="I4685" t="s">
        <v>49</v>
      </c>
      <c r="J4685" t="s">
        <v>49</v>
      </c>
      <c r="K4685" t="s">
        <v>49</v>
      </c>
      <c r="L4685" t="s">
        <v>49</v>
      </c>
      <c r="M4685" t="s">
        <v>49</v>
      </c>
      <c r="N4685" t="s">
        <v>49</v>
      </c>
      <c r="O4685" t="s">
        <v>49</v>
      </c>
      <c r="P4685" t="s">
        <v>49</v>
      </c>
      <c r="Q4685" t="s">
        <v>49</v>
      </c>
      <c r="R4685" t="s">
        <v>49</v>
      </c>
      <c r="S4685" t="s">
        <v>49</v>
      </c>
      <c r="T4685" t="s">
        <v>49</v>
      </c>
      <c r="U4685" t="s">
        <v>49</v>
      </c>
      <c r="V4685" t="s">
        <v>49</v>
      </c>
      <c r="W4685" t="s">
        <v>49</v>
      </c>
      <c r="X4685" t="s">
        <v>49</v>
      </c>
      <c r="Y4685" t="s">
        <v>49</v>
      </c>
      <c r="Z4685" t="s">
        <v>49</v>
      </c>
      <c r="AA4685" t="s">
        <v>49</v>
      </c>
      <c r="AB4685" t="s">
        <v>49</v>
      </c>
      <c r="AC4685" t="s">
        <v>49</v>
      </c>
      <c r="AD4685" t="s">
        <v>49</v>
      </c>
      <c r="AE4685">
        <v>50.666670000000003</v>
      </c>
      <c r="AF4685">
        <v>50.666670000000003</v>
      </c>
      <c r="AG4685">
        <v>50.666670000000003</v>
      </c>
      <c r="AH4685">
        <v>50.666670000000003</v>
      </c>
      <c r="AI4685">
        <v>50.666670000000003</v>
      </c>
      <c r="AJ4685">
        <v>50.666670000000003</v>
      </c>
      <c r="AK4685" t="s">
        <v>49</v>
      </c>
      <c r="AL4685" t="s">
        <v>49</v>
      </c>
      <c r="AM4685" t="s">
        <v>49</v>
      </c>
    </row>
    <row r="4686" spans="1:39" customFormat="1" hidden="1" x14ac:dyDescent="0.2">
      <c r="A4686" t="s">
        <v>117</v>
      </c>
      <c r="B4686" s="1" t="s">
        <v>86</v>
      </c>
      <c r="C4686" t="s">
        <v>272</v>
      </c>
      <c r="D4686" s="1" t="s">
        <v>348</v>
      </c>
      <c r="E4686" t="s">
        <v>49</v>
      </c>
      <c r="F4686" t="s">
        <v>49</v>
      </c>
      <c r="G4686" t="s">
        <v>49</v>
      </c>
      <c r="H4686" t="s">
        <v>49</v>
      </c>
      <c r="I4686" t="s">
        <v>49</v>
      </c>
      <c r="J4686" t="s">
        <v>49</v>
      </c>
      <c r="K4686" t="s">
        <v>49</v>
      </c>
      <c r="L4686" t="s">
        <v>49</v>
      </c>
      <c r="M4686" t="s">
        <v>49</v>
      </c>
      <c r="N4686" t="s">
        <v>49</v>
      </c>
      <c r="O4686" t="s">
        <v>49</v>
      </c>
      <c r="P4686" t="s">
        <v>49</v>
      </c>
      <c r="Q4686" t="s">
        <v>49</v>
      </c>
      <c r="R4686" t="s">
        <v>49</v>
      </c>
      <c r="S4686" t="s">
        <v>49</v>
      </c>
      <c r="T4686" t="s">
        <v>49</v>
      </c>
      <c r="U4686" t="s">
        <v>49</v>
      </c>
      <c r="V4686" t="s">
        <v>49</v>
      </c>
      <c r="W4686" t="s">
        <v>49</v>
      </c>
      <c r="X4686" t="s">
        <v>49</v>
      </c>
      <c r="Y4686" t="s">
        <v>49</v>
      </c>
      <c r="Z4686" t="s">
        <v>49</v>
      </c>
      <c r="AA4686" t="s">
        <v>49</v>
      </c>
      <c r="AB4686" t="s">
        <v>49</v>
      </c>
      <c r="AC4686" t="s">
        <v>49</v>
      </c>
      <c r="AD4686" t="s">
        <v>49</v>
      </c>
      <c r="AE4686">
        <v>78</v>
      </c>
      <c r="AF4686">
        <v>114</v>
      </c>
      <c r="AG4686">
        <v>78</v>
      </c>
      <c r="AH4686">
        <v>78</v>
      </c>
      <c r="AI4686">
        <v>78</v>
      </c>
      <c r="AJ4686">
        <v>78</v>
      </c>
      <c r="AK4686" t="s">
        <v>49</v>
      </c>
      <c r="AL4686" t="s">
        <v>49</v>
      </c>
      <c r="AM4686" t="s">
        <v>49</v>
      </c>
    </row>
    <row r="4687" spans="1:39" customFormat="1" hidden="1" x14ac:dyDescent="0.2">
      <c r="A4687" t="s">
        <v>117</v>
      </c>
      <c r="B4687" s="1" t="s">
        <v>86</v>
      </c>
      <c r="C4687" t="s">
        <v>320</v>
      </c>
      <c r="D4687" s="1" t="s">
        <v>481</v>
      </c>
      <c r="E4687" t="s">
        <v>49</v>
      </c>
      <c r="F4687" t="s">
        <v>49</v>
      </c>
      <c r="G4687" t="s">
        <v>49</v>
      </c>
      <c r="H4687" t="s">
        <v>49</v>
      </c>
      <c r="I4687" t="s">
        <v>49</v>
      </c>
      <c r="J4687" t="s">
        <v>49</v>
      </c>
      <c r="K4687" t="s">
        <v>49</v>
      </c>
      <c r="L4687" t="s">
        <v>49</v>
      </c>
      <c r="M4687" t="s">
        <v>49</v>
      </c>
      <c r="N4687" t="s">
        <v>49</v>
      </c>
      <c r="O4687" t="s">
        <v>49</v>
      </c>
      <c r="P4687" t="s">
        <v>49</v>
      </c>
      <c r="Q4687" t="s">
        <v>49</v>
      </c>
      <c r="R4687" t="s">
        <v>49</v>
      </c>
      <c r="S4687" t="s">
        <v>49</v>
      </c>
      <c r="T4687" t="s">
        <v>49</v>
      </c>
      <c r="U4687" t="s">
        <v>49</v>
      </c>
      <c r="V4687" t="s">
        <v>49</v>
      </c>
      <c r="W4687" t="s">
        <v>49</v>
      </c>
      <c r="X4687" t="s">
        <v>49</v>
      </c>
      <c r="Y4687" t="s">
        <v>49</v>
      </c>
      <c r="Z4687" t="s">
        <v>49</v>
      </c>
      <c r="AA4687" t="s">
        <v>49</v>
      </c>
      <c r="AB4687" t="s">
        <v>49</v>
      </c>
      <c r="AC4687" t="s">
        <v>49</v>
      </c>
      <c r="AD4687" t="s">
        <v>49</v>
      </c>
      <c r="AE4687">
        <v>156</v>
      </c>
      <c r="AF4687">
        <v>156</v>
      </c>
      <c r="AG4687">
        <v>156</v>
      </c>
      <c r="AH4687">
        <v>156</v>
      </c>
      <c r="AI4687">
        <v>156</v>
      </c>
      <c r="AJ4687">
        <v>156</v>
      </c>
      <c r="AK4687" t="s">
        <v>49</v>
      </c>
      <c r="AL4687" t="s">
        <v>49</v>
      </c>
      <c r="AM4687" t="s">
        <v>49</v>
      </c>
    </row>
    <row r="4688" spans="1:39" customFormat="1" hidden="1" x14ac:dyDescent="0.2">
      <c r="A4688" t="s">
        <v>117</v>
      </c>
      <c r="B4688" s="1" t="s">
        <v>86</v>
      </c>
      <c r="C4688" t="s">
        <v>157</v>
      </c>
      <c r="D4688" s="1" t="s">
        <v>441</v>
      </c>
      <c r="E4688" t="s">
        <v>49</v>
      </c>
      <c r="F4688" t="s">
        <v>49</v>
      </c>
      <c r="G4688" t="s">
        <v>49</v>
      </c>
      <c r="H4688" t="s">
        <v>49</v>
      </c>
      <c r="I4688" t="s">
        <v>49</v>
      </c>
      <c r="J4688" t="s">
        <v>49</v>
      </c>
      <c r="K4688" t="s">
        <v>49</v>
      </c>
      <c r="L4688" t="s">
        <v>49</v>
      </c>
      <c r="M4688" t="s">
        <v>49</v>
      </c>
      <c r="N4688" t="s">
        <v>49</v>
      </c>
      <c r="O4688" t="s">
        <v>49</v>
      </c>
      <c r="P4688" t="s">
        <v>49</v>
      </c>
      <c r="Q4688" t="s">
        <v>49</v>
      </c>
      <c r="R4688" t="s">
        <v>49</v>
      </c>
      <c r="S4688" t="s">
        <v>49</v>
      </c>
      <c r="T4688" t="s">
        <v>49</v>
      </c>
      <c r="U4688" t="s">
        <v>49</v>
      </c>
      <c r="V4688" t="s">
        <v>49</v>
      </c>
      <c r="W4688">
        <v>20.6</v>
      </c>
      <c r="X4688" t="s">
        <v>49</v>
      </c>
      <c r="Y4688" t="s">
        <v>49</v>
      </c>
      <c r="Z4688">
        <v>37.1</v>
      </c>
      <c r="AA4688" t="s">
        <v>49</v>
      </c>
      <c r="AB4688" t="s">
        <v>49</v>
      </c>
      <c r="AC4688" t="s">
        <v>49</v>
      </c>
      <c r="AD4688" t="s">
        <v>49</v>
      </c>
      <c r="AE4688" t="s">
        <v>49</v>
      </c>
      <c r="AF4688" t="s">
        <v>49</v>
      </c>
      <c r="AG4688" t="s">
        <v>49</v>
      </c>
      <c r="AH4688">
        <v>28.6</v>
      </c>
      <c r="AI4688" t="s">
        <v>49</v>
      </c>
      <c r="AJ4688" t="s">
        <v>49</v>
      </c>
      <c r="AK4688" t="s">
        <v>49</v>
      </c>
      <c r="AL4688" t="s">
        <v>49</v>
      </c>
      <c r="AM4688" t="s">
        <v>49</v>
      </c>
    </row>
    <row r="4689" spans="1:39" customFormat="1" hidden="1" x14ac:dyDescent="0.2">
      <c r="A4689" t="s">
        <v>117</v>
      </c>
      <c r="B4689" s="1" t="s">
        <v>86</v>
      </c>
      <c r="C4689" t="s">
        <v>87</v>
      </c>
      <c r="D4689" s="1" t="s">
        <v>302</v>
      </c>
      <c r="E4689" t="s">
        <v>49</v>
      </c>
      <c r="F4689" t="s">
        <v>49</v>
      </c>
      <c r="G4689" t="s">
        <v>49</v>
      </c>
      <c r="H4689" t="s">
        <v>49</v>
      </c>
      <c r="I4689" t="s">
        <v>49</v>
      </c>
      <c r="J4689" t="s">
        <v>49</v>
      </c>
      <c r="K4689" t="s">
        <v>49</v>
      </c>
      <c r="L4689" t="s">
        <v>49</v>
      </c>
      <c r="M4689" t="s">
        <v>49</v>
      </c>
      <c r="N4689" t="s">
        <v>49</v>
      </c>
      <c r="O4689" t="s">
        <v>49</v>
      </c>
      <c r="P4689" t="s">
        <v>49</v>
      </c>
      <c r="Q4689" t="s">
        <v>49</v>
      </c>
      <c r="R4689" t="s">
        <v>49</v>
      </c>
      <c r="S4689" t="s">
        <v>49</v>
      </c>
      <c r="T4689" t="s">
        <v>49</v>
      </c>
      <c r="U4689" t="s">
        <v>49</v>
      </c>
      <c r="V4689">
        <v>270</v>
      </c>
      <c r="W4689">
        <v>270</v>
      </c>
      <c r="X4689">
        <v>270</v>
      </c>
      <c r="Y4689">
        <v>270</v>
      </c>
      <c r="Z4689">
        <v>270</v>
      </c>
      <c r="AA4689">
        <v>270</v>
      </c>
      <c r="AB4689">
        <v>270</v>
      </c>
      <c r="AC4689">
        <v>270</v>
      </c>
      <c r="AD4689">
        <v>270</v>
      </c>
      <c r="AE4689">
        <v>270</v>
      </c>
      <c r="AF4689">
        <v>270</v>
      </c>
      <c r="AG4689">
        <v>270</v>
      </c>
      <c r="AH4689">
        <v>270</v>
      </c>
      <c r="AI4689">
        <v>270</v>
      </c>
      <c r="AJ4689">
        <v>270</v>
      </c>
      <c r="AK4689" t="s">
        <v>49</v>
      </c>
      <c r="AL4689" t="s">
        <v>49</v>
      </c>
      <c r="AM4689" t="s">
        <v>49</v>
      </c>
    </row>
    <row r="4690" spans="1:39" customFormat="1" hidden="1" x14ac:dyDescent="0.2">
      <c r="A4690" t="s">
        <v>117</v>
      </c>
      <c r="B4690" s="1" t="s">
        <v>86</v>
      </c>
      <c r="C4690" t="s">
        <v>542</v>
      </c>
      <c r="D4690" s="1" t="s">
        <v>479</v>
      </c>
      <c r="E4690">
        <v>41.888443336314474</v>
      </c>
      <c r="F4690">
        <v>39.898043566468431</v>
      </c>
      <c r="G4690">
        <v>35.616773555329914</v>
      </c>
      <c r="H4690">
        <v>30.336179238057014</v>
      </c>
      <c r="I4690">
        <v>28.706649946223845</v>
      </c>
      <c r="J4690">
        <v>26.09893764829599</v>
      </c>
      <c r="K4690">
        <v>33.642528617059739</v>
      </c>
      <c r="L4690">
        <v>34.777535699742799</v>
      </c>
      <c r="M4690">
        <v>36.539997643492995</v>
      </c>
      <c r="N4690">
        <v>33.174345390334601</v>
      </c>
      <c r="O4690">
        <v>35.019689545784203</v>
      </c>
      <c r="P4690">
        <v>31.375236724539068</v>
      </c>
      <c r="Q4690">
        <v>34.712780704360434</v>
      </c>
      <c r="R4690">
        <v>33.013667084301453</v>
      </c>
      <c r="S4690">
        <v>30.834385749754929</v>
      </c>
      <c r="T4690">
        <v>33.382793141623836</v>
      </c>
      <c r="U4690">
        <v>36.964104446489578</v>
      </c>
      <c r="V4690">
        <v>38.347741807073568</v>
      </c>
      <c r="W4690">
        <v>36.531373184242881</v>
      </c>
      <c r="X4690">
        <v>35.502802847100661</v>
      </c>
      <c r="Y4690">
        <v>39.711244054038275</v>
      </c>
      <c r="Z4690">
        <v>49.512256703162457</v>
      </c>
      <c r="AA4690">
        <v>51.945986302762748</v>
      </c>
      <c r="AB4690">
        <v>50.24639515693449</v>
      </c>
      <c r="AC4690">
        <v>45.085964473080033</v>
      </c>
      <c r="AD4690">
        <v>46.295149149329127</v>
      </c>
      <c r="AE4690">
        <v>45.741600836593236</v>
      </c>
      <c r="AF4690">
        <v>44.727430371185996</v>
      </c>
      <c r="AG4690">
        <v>36.488109224551899</v>
      </c>
      <c r="AH4690">
        <v>39.559262627799228</v>
      </c>
      <c r="AI4690">
        <v>38.134113223508983</v>
      </c>
      <c r="AJ4690">
        <v>37.714365532054032</v>
      </c>
      <c r="AK4690">
        <v>36.061905639370181</v>
      </c>
      <c r="AL4690">
        <v>37.511104574135786</v>
      </c>
      <c r="AM4690">
        <v>38.763715937600168</v>
      </c>
    </row>
    <row r="4691" spans="1:39" customFormat="1" hidden="1" x14ac:dyDescent="0.2">
      <c r="A4691" t="s">
        <v>117</v>
      </c>
      <c r="B4691" s="1" t="s">
        <v>86</v>
      </c>
      <c r="C4691" t="s">
        <v>456</v>
      </c>
      <c r="D4691" s="1" t="s">
        <v>489</v>
      </c>
      <c r="E4691" t="s">
        <v>49</v>
      </c>
      <c r="F4691" t="s">
        <v>49</v>
      </c>
      <c r="G4691" t="s">
        <v>49</v>
      </c>
      <c r="H4691" t="s">
        <v>49</v>
      </c>
      <c r="I4691" t="s">
        <v>49</v>
      </c>
      <c r="J4691" t="s">
        <v>49</v>
      </c>
      <c r="K4691" t="s">
        <v>49</v>
      </c>
      <c r="L4691" t="s">
        <v>49</v>
      </c>
      <c r="M4691">
        <v>8.5</v>
      </c>
      <c r="N4691" t="s">
        <v>49</v>
      </c>
      <c r="O4691">
        <v>11.442786216735801</v>
      </c>
      <c r="P4691" t="s">
        <v>49</v>
      </c>
      <c r="Q4691">
        <v>48.258705139160199</v>
      </c>
      <c r="R4691" t="s">
        <v>49</v>
      </c>
      <c r="S4691">
        <v>43.283580780029297</v>
      </c>
      <c r="T4691">
        <v>43.283580780029297</v>
      </c>
      <c r="U4691">
        <v>42.307693481445298</v>
      </c>
      <c r="V4691">
        <v>39.903846740722699</v>
      </c>
      <c r="W4691">
        <v>36.057693481445298</v>
      </c>
      <c r="X4691">
        <v>35.096153259277301</v>
      </c>
      <c r="Y4691">
        <v>33.653846740722699</v>
      </c>
      <c r="Z4691">
        <v>28.436019897460898</v>
      </c>
      <c r="AA4691">
        <v>29.383886337280298</v>
      </c>
      <c r="AB4691">
        <v>38.967136383056598</v>
      </c>
      <c r="AC4691">
        <v>39.436618804931598</v>
      </c>
      <c r="AD4691">
        <v>38.028167724609403</v>
      </c>
      <c r="AE4691">
        <v>40.8866996765137</v>
      </c>
      <c r="AF4691">
        <v>39.901477813720703</v>
      </c>
      <c r="AG4691">
        <v>33.004924774169901</v>
      </c>
      <c r="AH4691">
        <v>33.004924774169901</v>
      </c>
      <c r="AI4691">
        <v>30.582523345947301</v>
      </c>
      <c r="AJ4691">
        <v>29.9516906738281</v>
      </c>
      <c r="AK4691">
        <v>33.8164253234863</v>
      </c>
      <c r="AL4691">
        <v>34.782608032226598</v>
      </c>
      <c r="AM4691">
        <v>36.231884002685497</v>
      </c>
    </row>
    <row r="4692" spans="1:39" customFormat="1" hidden="1" x14ac:dyDescent="0.2">
      <c r="A4692" t="s">
        <v>549</v>
      </c>
      <c r="B4692" s="1" t="s">
        <v>429</v>
      </c>
      <c r="C4692" t="s">
        <v>483</v>
      </c>
      <c r="D4692" s="1" t="s">
        <v>39</v>
      </c>
      <c r="E4692">
        <v>1.0947433710652814</v>
      </c>
      <c r="F4692">
        <v>1.1988011988011928</v>
      </c>
      <c r="G4692">
        <v>1.2174764628636283</v>
      </c>
      <c r="H4692">
        <v>1.1924417538066454</v>
      </c>
      <c r="I4692">
        <v>0.83752793500282074</v>
      </c>
      <c r="J4692">
        <v>1.1366475143642263</v>
      </c>
      <c r="K4692">
        <v>0.59187083526261752</v>
      </c>
      <c r="L4692">
        <v>0.33539974750805496</v>
      </c>
      <c r="M4692">
        <v>0.39665491542822134</v>
      </c>
      <c r="N4692">
        <v>0.40726249573035572</v>
      </c>
      <c r="O4692">
        <v>0.72873202104710522</v>
      </c>
      <c r="P4692">
        <v>0.2571591524321355</v>
      </c>
      <c r="Q4692">
        <v>0.42035216976526796</v>
      </c>
      <c r="R4692">
        <v>2.674049110141969E-2</v>
      </c>
      <c r="S4692">
        <v>0.54229306842161862</v>
      </c>
      <c r="T4692">
        <v>0.11541012768110941</v>
      </c>
      <c r="U4692">
        <v>0.44845179945537816</v>
      </c>
      <c r="V4692">
        <v>4.9493659364370348</v>
      </c>
      <c r="W4692">
        <v>4.2887690165796881</v>
      </c>
      <c r="X4692">
        <v>7.9175230902831784</v>
      </c>
      <c r="Y4692">
        <v>4.8466688001973157</v>
      </c>
      <c r="Z4692">
        <v>3.0706261537220758</v>
      </c>
      <c r="AA4692">
        <v>1.9119647859143631</v>
      </c>
      <c r="AB4692">
        <v>2.1021887521897575</v>
      </c>
      <c r="AC4692">
        <v>1.5612029028198</v>
      </c>
      <c r="AD4692">
        <v>1.7928644694682576</v>
      </c>
      <c r="AE4692">
        <v>1.3876575353227005</v>
      </c>
      <c r="AF4692">
        <v>-2.760017578467044</v>
      </c>
      <c r="AG4692">
        <v>3.0151971475057953</v>
      </c>
      <c r="AH4692">
        <v>3.6954717685127445</v>
      </c>
      <c r="AI4692">
        <v>7.0543428831286965</v>
      </c>
      <c r="AJ4692">
        <v>4.8122530227942635</v>
      </c>
      <c r="AK4692">
        <v>3.8057826475867791</v>
      </c>
      <c r="AL4692">
        <v>4.5576774344742628</v>
      </c>
      <c r="AM4692">
        <v>3.2403711231219634</v>
      </c>
    </row>
    <row r="4693" spans="1:39" customFormat="1" hidden="1" x14ac:dyDescent="0.2">
      <c r="A4693" t="s">
        <v>549</v>
      </c>
      <c r="B4693" s="1" t="s">
        <v>429</v>
      </c>
      <c r="C4693" t="s">
        <v>260</v>
      </c>
      <c r="D4693" s="1" t="s">
        <v>203</v>
      </c>
      <c r="E4693">
        <v>91807542.262678802</v>
      </c>
      <c r="F4693">
        <v>112353706.11183301</v>
      </c>
      <c r="G4693">
        <v>142262678.80364099</v>
      </c>
      <c r="H4693">
        <v>135240572.17165199</v>
      </c>
      <c r="I4693">
        <v>104291287.386216</v>
      </c>
      <c r="J4693">
        <v>142002600.78023401</v>
      </c>
      <c r="K4693">
        <v>76462938.8816645</v>
      </c>
      <c r="L4693">
        <v>46293888.166449897</v>
      </c>
      <c r="M4693">
        <v>60599999.211963601</v>
      </c>
      <c r="N4693">
        <v>64499999.161248401</v>
      </c>
      <c r="O4693">
        <v>101999999.33680101</v>
      </c>
      <c r="P4693">
        <v>40099999.739271797</v>
      </c>
      <c r="Q4693">
        <v>82000000</v>
      </c>
      <c r="R4693">
        <v>5201560.4681404401</v>
      </c>
      <c r="S4693">
        <v>109232769.83094899</v>
      </c>
      <c r="T4693">
        <v>24967490.247074101</v>
      </c>
      <c r="U4693">
        <v>111053315.994798</v>
      </c>
      <c r="V4693">
        <v>1538361508.4525399</v>
      </c>
      <c r="W4693">
        <v>1596098829.6489</v>
      </c>
      <c r="X4693">
        <v>3332119635.89077</v>
      </c>
      <c r="Y4693">
        <v>2951885565.6697001</v>
      </c>
      <c r="Z4693">
        <v>1485825747.7243199</v>
      </c>
      <c r="AA4693">
        <v>1242652795.8387499</v>
      </c>
      <c r="AB4693">
        <v>1629144343.30299</v>
      </c>
      <c r="AC4693">
        <v>1364629388.8166399</v>
      </c>
      <c r="AD4693">
        <v>1612430962.2886901</v>
      </c>
      <c r="AE4693">
        <v>1286345903.7711301</v>
      </c>
      <c r="AF4693">
        <v>-2172431729.5188599</v>
      </c>
      <c r="AG4693">
        <v>2265279583.8751602</v>
      </c>
      <c r="AH4693">
        <v>2988036410.9232798</v>
      </c>
      <c r="AI4693">
        <v>6455136540.9622898</v>
      </c>
      <c r="AJ4693">
        <v>4237711313.3940201</v>
      </c>
      <c r="AK4693">
        <v>2888946684.0051999</v>
      </c>
      <c r="AL4693">
        <v>4019505851.7555299</v>
      </c>
      <c r="AM4693">
        <v>3715648027.8283</v>
      </c>
    </row>
    <row r="4694" spans="1:39" customFormat="1" hidden="1" x14ac:dyDescent="0.2">
      <c r="A4694" t="s">
        <v>549</v>
      </c>
      <c r="B4694" s="1" t="s">
        <v>429</v>
      </c>
      <c r="C4694" t="s">
        <v>31</v>
      </c>
      <c r="D4694" s="1" t="s">
        <v>339</v>
      </c>
      <c r="E4694" t="s">
        <v>49</v>
      </c>
      <c r="F4694" t="s">
        <v>49</v>
      </c>
      <c r="G4694" t="s">
        <v>49</v>
      </c>
      <c r="H4694">
        <v>54.195999999999998</v>
      </c>
      <c r="I4694">
        <v>54.981000000000002</v>
      </c>
      <c r="J4694">
        <v>55.69</v>
      </c>
      <c r="K4694">
        <v>55.814</v>
      </c>
      <c r="L4694">
        <v>55.341999999999999</v>
      </c>
      <c r="M4694">
        <v>54.866</v>
      </c>
      <c r="N4694">
        <v>54.326999999999998</v>
      </c>
      <c r="O4694">
        <v>53.89</v>
      </c>
      <c r="P4694">
        <v>53.607999999999997</v>
      </c>
      <c r="Q4694">
        <v>53.218000000000004</v>
      </c>
      <c r="R4694">
        <v>52.948</v>
      </c>
      <c r="S4694">
        <v>53.018999999999998</v>
      </c>
      <c r="T4694">
        <v>53.305999999999997</v>
      </c>
      <c r="U4694">
        <v>53.518999999999998</v>
      </c>
      <c r="V4694">
        <v>53.695</v>
      </c>
      <c r="W4694">
        <v>54.048000000000002</v>
      </c>
      <c r="X4694">
        <v>54.551000000000002</v>
      </c>
      <c r="Y4694">
        <v>55.283000000000001</v>
      </c>
      <c r="Z4694">
        <v>56.195999999999998</v>
      </c>
      <c r="AA4694">
        <v>57.957000000000001</v>
      </c>
      <c r="AB4694">
        <v>60.420999999999999</v>
      </c>
      <c r="AC4694">
        <v>62.97</v>
      </c>
      <c r="AD4694">
        <v>64.986000000000004</v>
      </c>
      <c r="AE4694">
        <v>66.13</v>
      </c>
      <c r="AF4694">
        <v>67.009</v>
      </c>
      <c r="AG4694">
        <v>67.899000000000001</v>
      </c>
      <c r="AH4694">
        <v>68.712999999999994</v>
      </c>
      <c r="AI4694">
        <v>69.093999999999994</v>
      </c>
      <c r="AJ4694">
        <v>68.587000000000003</v>
      </c>
      <c r="AK4694">
        <v>63.319000000000003</v>
      </c>
      <c r="AL4694">
        <v>63.784999999999997</v>
      </c>
      <c r="AM4694">
        <v>65.613</v>
      </c>
    </row>
    <row r="4695" spans="1:39" customFormat="1" hidden="1" x14ac:dyDescent="0.2">
      <c r="A4695" t="s">
        <v>549</v>
      </c>
      <c r="B4695" s="1" t="s">
        <v>429</v>
      </c>
      <c r="C4695" t="s">
        <v>473</v>
      </c>
      <c r="D4695" s="1" t="s">
        <v>563</v>
      </c>
      <c r="E4695" t="s">
        <v>49</v>
      </c>
      <c r="F4695" t="s">
        <v>49</v>
      </c>
      <c r="G4695" t="s">
        <v>49</v>
      </c>
      <c r="H4695" t="s">
        <v>49</v>
      </c>
      <c r="I4695" t="s">
        <v>49</v>
      </c>
      <c r="J4695" t="s">
        <v>49</v>
      </c>
      <c r="K4695" t="s">
        <v>49</v>
      </c>
      <c r="L4695" t="s">
        <v>49</v>
      </c>
      <c r="M4695" t="s">
        <v>49</v>
      </c>
      <c r="N4695" t="s">
        <v>49</v>
      </c>
      <c r="O4695" t="s">
        <v>49</v>
      </c>
      <c r="P4695" t="s">
        <v>49</v>
      </c>
      <c r="Q4695">
        <v>36.020000000000003</v>
      </c>
      <c r="R4695" t="s">
        <v>49</v>
      </c>
      <c r="S4695" t="s">
        <v>49</v>
      </c>
      <c r="T4695">
        <v>55.33</v>
      </c>
      <c r="U4695" t="s">
        <v>49</v>
      </c>
      <c r="V4695" t="s">
        <v>49</v>
      </c>
      <c r="W4695" t="s">
        <v>49</v>
      </c>
      <c r="X4695" t="s">
        <v>49</v>
      </c>
      <c r="Y4695">
        <v>59.11</v>
      </c>
      <c r="Z4695" t="s">
        <v>49</v>
      </c>
      <c r="AA4695" t="s">
        <v>49</v>
      </c>
      <c r="AB4695" t="s">
        <v>49</v>
      </c>
      <c r="AC4695" t="s">
        <v>49</v>
      </c>
      <c r="AD4695">
        <v>49.68</v>
      </c>
      <c r="AE4695" t="s">
        <v>49</v>
      </c>
      <c r="AF4695" t="s">
        <v>49</v>
      </c>
      <c r="AG4695">
        <v>70.77</v>
      </c>
      <c r="AH4695">
        <v>70.44</v>
      </c>
      <c r="AI4695">
        <v>67.849999999999994</v>
      </c>
      <c r="AJ4695">
        <v>68.7</v>
      </c>
      <c r="AK4695">
        <v>70.180000000000007</v>
      </c>
      <c r="AL4695">
        <v>66.58</v>
      </c>
      <c r="AM4695" t="s">
        <v>49</v>
      </c>
    </row>
    <row r="4696" spans="1:39" customFormat="1" hidden="1" x14ac:dyDescent="0.2">
      <c r="A4696" t="s">
        <v>549</v>
      </c>
      <c r="B4696" s="1" t="s">
        <v>429</v>
      </c>
      <c r="C4696" t="s">
        <v>415</v>
      </c>
      <c r="D4696" s="1" t="s">
        <v>568</v>
      </c>
      <c r="E4696" t="s">
        <v>49</v>
      </c>
      <c r="F4696" t="s">
        <v>49</v>
      </c>
      <c r="G4696">
        <v>100</v>
      </c>
      <c r="H4696">
        <v>100</v>
      </c>
      <c r="I4696">
        <v>100</v>
      </c>
      <c r="J4696">
        <v>100</v>
      </c>
      <c r="K4696">
        <v>100</v>
      </c>
      <c r="L4696">
        <v>100</v>
      </c>
      <c r="M4696">
        <v>100</v>
      </c>
      <c r="N4696">
        <v>100</v>
      </c>
      <c r="O4696">
        <v>100</v>
      </c>
      <c r="P4696">
        <v>100</v>
      </c>
      <c r="Q4696">
        <v>100</v>
      </c>
      <c r="R4696">
        <v>100</v>
      </c>
      <c r="S4696">
        <v>100</v>
      </c>
      <c r="T4696">
        <v>99.996421813964801</v>
      </c>
      <c r="U4696">
        <v>99.979576110839801</v>
      </c>
      <c r="V4696">
        <v>99.94677734375</v>
      </c>
      <c r="W4696">
        <v>99.914154052734403</v>
      </c>
      <c r="X4696">
        <v>100</v>
      </c>
      <c r="Y4696">
        <v>100</v>
      </c>
      <c r="Z4696">
        <v>100</v>
      </c>
      <c r="AA4696">
        <v>100</v>
      </c>
      <c r="AB4696">
        <v>100</v>
      </c>
      <c r="AC4696">
        <v>100</v>
      </c>
      <c r="AD4696">
        <v>100</v>
      </c>
      <c r="AE4696">
        <v>100</v>
      </c>
      <c r="AF4696">
        <v>100</v>
      </c>
      <c r="AG4696">
        <v>100</v>
      </c>
      <c r="AH4696">
        <v>100</v>
      </c>
      <c r="AI4696">
        <v>100</v>
      </c>
      <c r="AJ4696">
        <v>100</v>
      </c>
      <c r="AK4696">
        <v>100</v>
      </c>
      <c r="AL4696">
        <v>100</v>
      </c>
      <c r="AM4696" t="s">
        <v>49</v>
      </c>
    </row>
    <row r="4697" spans="1:39" customFormat="1" hidden="1" x14ac:dyDescent="0.2">
      <c r="A4697" t="s">
        <v>549</v>
      </c>
      <c r="B4697" s="1" t="s">
        <v>429</v>
      </c>
      <c r="C4697" t="s">
        <v>275</v>
      </c>
      <c r="D4697" s="1" t="s">
        <v>222</v>
      </c>
      <c r="E4697">
        <v>30.20933478058614</v>
      </c>
      <c r="F4697">
        <v>29.575341325341327</v>
      </c>
      <c r="G4697">
        <v>26.086202675332192</v>
      </c>
      <c r="H4697">
        <v>28.341680425609976</v>
      </c>
      <c r="I4697">
        <v>26.610831470999813</v>
      </c>
      <c r="J4697">
        <v>27.38496127904072</v>
      </c>
      <c r="K4697">
        <v>28.265939242646908</v>
      </c>
      <c r="L4697">
        <v>28.487271768008892</v>
      </c>
      <c r="M4697">
        <v>27.814241696883034</v>
      </c>
      <c r="N4697">
        <v>33.404565235240987</v>
      </c>
      <c r="O4697">
        <v>39.600125883212939</v>
      </c>
      <c r="P4697">
        <v>37.818187846760907</v>
      </c>
      <c r="Q4697">
        <v>32.05139631540905</v>
      </c>
      <c r="R4697">
        <v>35.615486284788744</v>
      </c>
      <c r="S4697">
        <v>36.304713287266054</v>
      </c>
      <c r="T4697">
        <v>34.621499502630435</v>
      </c>
      <c r="U4697">
        <v>31.479803978462716</v>
      </c>
      <c r="V4697">
        <v>30.51164026438634</v>
      </c>
      <c r="W4697">
        <v>31.713311927411862</v>
      </c>
      <c r="X4697">
        <v>37.76669178496541</v>
      </c>
      <c r="Y4697">
        <v>32.168293079898532</v>
      </c>
      <c r="Z4697">
        <v>42.406759697806528</v>
      </c>
      <c r="AA4697">
        <v>35.153251136454585</v>
      </c>
      <c r="AB4697">
        <v>33.072530519031609</v>
      </c>
      <c r="AC4697">
        <v>32.467848208945902</v>
      </c>
      <c r="AD4697">
        <v>34.23309195671537</v>
      </c>
      <c r="AE4697">
        <v>37.207986928636359</v>
      </c>
      <c r="AF4697">
        <v>50.047432972181753</v>
      </c>
      <c r="AG4697">
        <v>53.393632969848028</v>
      </c>
      <c r="AH4697">
        <v>51.685783578969037</v>
      </c>
      <c r="AI4697" t="s">
        <v>49</v>
      </c>
      <c r="AJ4697" t="s">
        <v>49</v>
      </c>
      <c r="AK4697" t="s">
        <v>49</v>
      </c>
      <c r="AL4697" t="s">
        <v>49</v>
      </c>
      <c r="AM4697" t="s">
        <v>49</v>
      </c>
    </row>
    <row r="4698" spans="1:39" customFormat="1" hidden="1" x14ac:dyDescent="0.2">
      <c r="A4698" t="s">
        <v>549</v>
      </c>
      <c r="B4698" s="1" t="s">
        <v>429</v>
      </c>
      <c r="C4698" t="s">
        <v>215</v>
      </c>
      <c r="D4698" s="1" t="s">
        <v>497</v>
      </c>
      <c r="E4698" t="s">
        <v>49</v>
      </c>
      <c r="F4698" t="s">
        <v>49</v>
      </c>
      <c r="G4698" t="s">
        <v>49</v>
      </c>
      <c r="H4698" t="s">
        <v>49</v>
      </c>
      <c r="I4698" t="s">
        <v>49</v>
      </c>
      <c r="J4698" t="s">
        <v>49</v>
      </c>
      <c r="K4698" t="s">
        <v>49</v>
      </c>
      <c r="L4698" t="s">
        <v>49</v>
      </c>
      <c r="M4698" t="s">
        <v>49</v>
      </c>
      <c r="N4698" t="s">
        <v>49</v>
      </c>
      <c r="O4698" t="s">
        <v>49</v>
      </c>
      <c r="P4698" t="s">
        <v>49</v>
      </c>
      <c r="Q4698" t="s">
        <v>49</v>
      </c>
      <c r="R4698" t="s">
        <v>49</v>
      </c>
      <c r="S4698" t="s">
        <v>49</v>
      </c>
      <c r="T4698" t="s">
        <v>49</v>
      </c>
      <c r="U4698" t="s">
        <v>49</v>
      </c>
      <c r="V4698" t="s">
        <v>49</v>
      </c>
      <c r="W4698" t="s">
        <v>49</v>
      </c>
      <c r="X4698" t="s">
        <v>49</v>
      </c>
      <c r="Y4698" t="s">
        <v>49</v>
      </c>
      <c r="Z4698" t="s">
        <v>49</v>
      </c>
      <c r="AA4698" t="s">
        <v>49</v>
      </c>
      <c r="AB4698" t="s">
        <v>49</v>
      </c>
      <c r="AC4698" t="s">
        <v>49</v>
      </c>
      <c r="AD4698" t="s">
        <v>49</v>
      </c>
      <c r="AE4698" t="s">
        <v>49</v>
      </c>
      <c r="AF4698" t="s">
        <v>49</v>
      </c>
      <c r="AG4698" t="s">
        <v>49</v>
      </c>
      <c r="AH4698" t="s">
        <v>49</v>
      </c>
      <c r="AI4698" t="s">
        <v>49</v>
      </c>
      <c r="AJ4698" t="s">
        <v>49</v>
      </c>
      <c r="AK4698" t="s">
        <v>49</v>
      </c>
      <c r="AL4698" t="s">
        <v>49</v>
      </c>
      <c r="AM4698" t="s">
        <v>49</v>
      </c>
    </row>
    <row r="4699" spans="1:39" customFormat="1" hidden="1" x14ac:dyDescent="0.2">
      <c r="A4699" t="s">
        <v>549</v>
      </c>
      <c r="B4699" s="1" t="s">
        <v>429</v>
      </c>
      <c r="C4699" t="s">
        <v>494</v>
      </c>
      <c r="D4699" s="1" t="s">
        <v>202</v>
      </c>
      <c r="E4699" t="s">
        <v>49</v>
      </c>
      <c r="F4699" t="s">
        <v>49</v>
      </c>
      <c r="G4699" t="s">
        <v>49</v>
      </c>
      <c r="H4699" t="s">
        <v>49</v>
      </c>
      <c r="I4699" t="s">
        <v>49</v>
      </c>
      <c r="J4699" t="s">
        <v>49</v>
      </c>
      <c r="K4699" t="s">
        <v>49</v>
      </c>
      <c r="L4699" t="s">
        <v>49</v>
      </c>
      <c r="M4699" t="s">
        <v>49</v>
      </c>
      <c r="N4699" t="s">
        <v>49</v>
      </c>
      <c r="O4699" t="s">
        <v>49</v>
      </c>
      <c r="P4699" t="s">
        <v>49</v>
      </c>
      <c r="Q4699" t="s">
        <v>49</v>
      </c>
      <c r="R4699" t="s">
        <v>49</v>
      </c>
      <c r="S4699" t="s">
        <v>49</v>
      </c>
      <c r="T4699" t="s">
        <v>49</v>
      </c>
      <c r="U4699" t="s">
        <v>49</v>
      </c>
      <c r="V4699" t="s">
        <v>49</v>
      </c>
      <c r="W4699" t="s">
        <v>49</v>
      </c>
      <c r="X4699" t="s">
        <v>49</v>
      </c>
      <c r="Y4699" t="s">
        <v>49</v>
      </c>
      <c r="Z4699" t="s">
        <v>49</v>
      </c>
      <c r="AA4699" t="s">
        <v>49</v>
      </c>
      <c r="AB4699" t="s">
        <v>49</v>
      </c>
      <c r="AC4699" t="s">
        <v>49</v>
      </c>
      <c r="AD4699" t="s">
        <v>49</v>
      </c>
      <c r="AE4699" t="s">
        <v>49</v>
      </c>
      <c r="AF4699" t="s">
        <v>49</v>
      </c>
      <c r="AG4699" t="s">
        <v>49</v>
      </c>
      <c r="AH4699" t="s">
        <v>49</v>
      </c>
      <c r="AI4699" t="s">
        <v>49</v>
      </c>
      <c r="AJ4699" t="s">
        <v>49</v>
      </c>
      <c r="AK4699" t="s">
        <v>49</v>
      </c>
      <c r="AL4699" t="s">
        <v>49</v>
      </c>
      <c r="AM4699" t="s">
        <v>49</v>
      </c>
    </row>
    <row r="4700" spans="1:39" customFormat="1" hidden="1" x14ac:dyDescent="0.2">
      <c r="A4700" t="s">
        <v>549</v>
      </c>
      <c r="B4700" s="1" t="s">
        <v>429</v>
      </c>
      <c r="C4700" t="s">
        <v>34</v>
      </c>
      <c r="D4700" s="1" t="s">
        <v>113</v>
      </c>
      <c r="E4700" t="s">
        <v>49</v>
      </c>
      <c r="F4700" t="s">
        <v>49</v>
      </c>
      <c r="G4700" t="s">
        <v>49</v>
      </c>
      <c r="H4700" t="s">
        <v>49</v>
      </c>
      <c r="I4700" t="s">
        <v>49</v>
      </c>
      <c r="J4700" t="s">
        <v>49</v>
      </c>
      <c r="K4700" t="s">
        <v>49</v>
      </c>
      <c r="L4700" t="s">
        <v>49</v>
      </c>
      <c r="M4700" t="s">
        <v>49</v>
      </c>
      <c r="N4700" t="s">
        <v>49</v>
      </c>
      <c r="O4700" t="s">
        <v>49</v>
      </c>
      <c r="P4700" t="s">
        <v>49</v>
      </c>
      <c r="Q4700">
        <v>74.767612952311595</v>
      </c>
      <c r="R4700">
        <v>74.157010779867704</v>
      </c>
      <c r="S4700">
        <v>73.949683482275205</v>
      </c>
      <c r="T4700">
        <v>74.120750310615506</v>
      </c>
      <c r="U4700">
        <v>74.583982069047096</v>
      </c>
      <c r="V4700">
        <v>76.008413462257394</v>
      </c>
      <c r="W4700">
        <v>78.702901014507802</v>
      </c>
      <c r="X4700">
        <v>83.291661208089394</v>
      </c>
      <c r="Y4700">
        <v>93.599345072913593</v>
      </c>
      <c r="Z4700">
        <v>96.8461287370816</v>
      </c>
      <c r="AA4700">
        <v>100</v>
      </c>
      <c r="AB4700">
        <v>104.042188671164</v>
      </c>
      <c r="AC4700">
        <v>107.109076632045</v>
      </c>
      <c r="AD4700">
        <v>108.228932433879</v>
      </c>
      <c r="AE4700">
        <v>109.33540350501499</v>
      </c>
      <c r="AF4700">
        <v>109.406788735411</v>
      </c>
      <c r="AG4700">
        <v>110.62033765213999</v>
      </c>
      <c r="AH4700">
        <v>112.387122104437</v>
      </c>
      <c r="AI4700">
        <v>113.37759217617899</v>
      </c>
      <c r="AJ4700">
        <v>113.52928579077</v>
      </c>
      <c r="AK4700">
        <v>112.50312310383001</v>
      </c>
      <c r="AL4700">
        <v>114.243138094728</v>
      </c>
      <c r="AM4700">
        <v>117.45547346254099</v>
      </c>
    </row>
    <row r="4701" spans="1:39" customFormat="1" hidden="1" x14ac:dyDescent="0.2">
      <c r="A4701" t="s">
        <v>549</v>
      </c>
      <c r="B4701" s="1" t="s">
        <v>429</v>
      </c>
      <c r="C4701" t="s">
        <v>358</v>
      </c>
      <c r="D4701" s="1" t="s">
        <v>7</v>
      </c>
      <c r="E4701" t="s">
        <v>49</v>
      </c>
      <c r="F4701" t="s">
        <v>49</v>
      </c>
      <c r="G4701" t="s">
        <v>49</v>
      </c>
      <c r="H4701" t="s">
        <v>49</v>
      </c>
      <c r="I4701" t="s">
        <v>49</v>
      </c>
      <c r="J4701" t="s">
        <v>49</v>
      </c>
      <c r="K4701" t="s">
        <v>49</v>
      </c>
      <c r="L4701" t="s">
        <v>49</v>
      </c>
      <c r="M4701">
        <v>67.741935729980497</v>
      </c>
      <c r="N4701" t="s">
        <v>49</v>
      </c>
      <c r="O4701">
        <v>74.866310119628906</v>
      </c>
      <c r="P4701" t="s">
        <v>49</v>
      </c>
      <c r="Q4701">
        <v>76.063827514648395</v>
      </c>
      <c r="R4701" t="s">
        <v>49</v>
      </c>
      <c r="S4701">
        <v>80.952377319335895</v>
      </c>
      <c r="T4701">
        <v>73.544975280761705</v>
      </c>
      <c r="U4701">
        <v>73.399017333984403</v>
      </c>
      <c r="V4701">
        <v>67.317070007324205</v>
      </c>
      <c r="W4701">
        <v>67.317070007324205</v>
      </c>
      <c r="X4701">
        <v>68.932037353515597</v>
      </c>
      <c r="Y4701">
        <v>72.330093383789105</v>
      </c>
      <c r="Z4701">
        <v>67.464111328125</v>
      </c>
      <c r="AA4701">
        <v>67.142860412597699</v>
      </c>
      <c r="AB4701">
        <v>62.0853080749512</v>
      </c>
      <c r="AC4701">
        <v>62.559242248535199</v>
      </c>
      <c r="AD4701">
        <v>62.0853080749512</v>
      </c>
      <c r="AE4701">
        <v>63.942306518554702</v>
      </c>
      <c r="AF4701">
        <v>61.904762268066399</v>
      </c>
      <c r="AG4701">
        <v>63.809524536132798</v>
      </c>
      <c r="AH4701">
        <v>61.4285697937012</v>
      </c>
      <c r="AI4701">
        <v>60.476188659667997</v>
      </c>
      <c r="AJ4701">
        <v>65.714286804199205</v>
      </c>
      <c r="AK4701">
        <v>60</v>
      </c>
      <c r="AL4701">
        <v>58.095237731933601</v>
      </c>
      <c r="AM4701">
        <v>57.547168731689503</v>
      </c>
    </row>
    <row r="4702" spans="1:39" customFormat="1" hidden="1" x14ac:dyDescent="0.2">
      <c r="A4702" t="s">
        <v>549</v>
      </c>
      <c r="B4702" s="1" t="s">
        <v>429</v>
      </c>
      <c r="C4702" t="s">
        <v>143</v>
      </c>
      <c r="D4702" s="1" t="s">
        <v>308</v>
      </c>
      <c r="E4702" t="s">
        <v>49</v>
      </c>
      <c r="F4702" t="s">
        <v>49</v>
      </c>
      <c r="G4702" t="s">
        <v>49</v>
      </c>
      <c r="H4702" t="s">
        <v>49</v>
      </c>
      <c r="I4702" t="s">
        <v>49</v>
      </c>
      <c r="J4702" t="s">
        <v>49</v>
      </c>
      <c r="K4702" t="s">
        <v>49</v>
      </c>
      <c r="L4702" t="s">
        <v>49</v>
      </c>
      <c r="M4702" t="s">
        <v>49</v>
      </c>
      <c r="N4702" t="s">
        <v>49</v>
      </c>
      <c r="O4702" t="s">
        <v>49</v>
      </c>
      <c r="P4702" t="s">
        <v>49</v>
      </c>
      <c r="Q4702" t="s">
        <v>49</v>
      </c>
      <c r="R4702" t="s">
        <v>49</v>
      </c>
      <c r="S4702" t="s">
        <v>49</v>
      </c>
      <c r="T4702">
        <v>667.1</v>
      </c>
      <c r="U4702">
        <v>667.1</v>
      </c>
      <c r="V4702">
        <v>648.9</v>
      </c>
      <c r="W4702">
        <v>564.5</v>
      </c>
      <c r="X4702">
        <v>541.79999999999995</v>
      </c>
      <c r="Y4702">
        <v>461.2</v>
      </c>
      <c r="Z4702">
        <v>273.60000000000002</v>
      </c>
      <c r="AA4702">
        <v>288.39999999999998</v>
      </c>
      <c r="AB4702">
        <v>271.7</v>
      </c>
      <c r="AC4702">
        <v>223.1</v>
      </c>
      <c r="AD4702">
        <v>209.8</v>
      </c>
      <c r="AE4702">
        <v>206.3</v>
      </c>
      <c r="AF4702">
        <v>273.7</v>
      </c>
      <c r="AG4702">
        <v>0</v>
      </c>
      <c r="AH4702">
        <v>0</v>
      </c>
      <c r="AI4702">
        <v>0</v>
      </c>
      <c r="AJ4702">
        <v>0</v>
      </c>
      <c r="AK4702" t="s">
        <v>49</v>
      </c>
      <c r="AL4702" t="s">
        <v>49</v>
      </c>
      <c r="AM4702" t="s">
        <v>49</v>
      </c>
    </row>
    <row r="4703" spans="1:39" customFormat="1" hidden="1" x14ac:dyDescent="0.2">
      <c r="A4703" t="s">
        <v>549</v>
      </c>
      <c r="B4703" s="1" t="s">
        <v>429</v>
      </c>
      <c r="C4703" t="s">
        <v>186</v>
      </c>
      <c r="D4703" s="1" t="s">
        <v>144</v>
      </c>
      <c r="E4703" t="s">
        <v>49</v>
      </c>
      <c r="F4703" t="s">
        <v>49</v>
      </c>
      <c r="G4703" t="s">
        <v>49</v>
      </c>
      <c r="H4703" t="s">
        <v>49</v>
      </c>
      <c r="I4703" t="s">
        <v>49</v>
      </c>
      <c r="J4703" t="s">
        <v>49</v>
      </c>
      <c r="K4703" t="s">
        <v>49</v>
      </c>
      <c r="L4703" t="s">
        <v>49</v>
      </c>
      <c r="M4703">
        <v>0.41464215517044101</v>
      </c>
      <c r="N4703" t="s">
        <v>49</v>
      </c>
      <c r="O4703">
        <v>0.72472727298736594</v>
      </c>
      <c r="P4703" t="s">
        <v>49</v>
      </c>
      <c r="Q4703">
        <v>0.76603084802627597</v>
      </c>
      <c r="R4703" t="s">
        <v>49</v>
      </c>
      <c r="S4703">
        <v>0.90363967418670699</v>
      </c>
      <c r="T4703">
        <v>0.56088447570800803</v>
      </c>
      <c r="U4703">
        <v>0.65753853321075395</v>
      </c>
      <c r="V4703">
        <v>0.38773900270461997</v>
      </c>
      <c r="W4703">
        <v>0.34593850374221802</v>
      </c>
      <c r="X4703">
        <v>0.34513330459594699</v>
      </c>
      <c r="Y4703">
        <v>0.50684452056884799</v>
      </c>
      <c r="Z4703">
        <v>0.32737341523170499</v>
      </c>
      <c r="AA4703">
        <v>0.31951016187667802</v>
      </c>
      <c r="AB4703">
        <v>0.13220188021659901</v>
      </c>
      <c r="AC4703">
        <v>0.17508293688297299</v>
      </c>
      <c r="AD4703">
        <v>0.15266977250576</v>
      </c>
      <c r="AE4703">
        <v>0.304765224456787</v>
      </c>
      <c r="AF4703">
        <v>0.236283078789711</v>
      </c>
      <c r="AG4703">
        <v>0.30528649687767001</v>
      </c>
      <c r="AH4703">
        <v>0.21462365984916701</v>
      </c>
      <c r="AI4703">
        <v>0.21524545550346399</v>
      </c>
      <c r="AJ4703">
        <v>0.42154264450073198</v>
      </c>
      <c r="AK4703">
        <v>0.20306141674518599</v>
      </c>
      <c r="AL4703">
        <v>6.2168914824724197E-2</v>
      </c>
      <c r="AM4703">
        <v>5.2399512380361599E-2</v>
      </c>
    </row>
    <row r="4704" spans="1:39" customFormat="1" hidden="1" x14ac:dyDescent="0.2">
      <c r="A4704" t="s">
        <v>549</v>
      </c>
      <c r="B4704" s="1" t="s">
        <v>429</v>
      </c>
      <c r="C4704" t="s">
        <v>418</v>
      </c>
      <c r="D4704" s="1" t="s">
        <v>461</v>
      </c>
      <c r="E4704" t="s">
        <v>49</v>
      </c>
      <c r="F4704" t="s">
        <v>49</v>
      </c>
      <c r="G4704" t="s">
        <v>49</v>
      </c>
      <c r="H4704" t="s">
        <v>49</v>
      </c>
      <c r="I4704" t="s">
        <v>49</v>
      </c>
      <c r="J4704" t="s">
        <v>49</v>
      </c>
      <c r="K4704" t="s">
        <v>49</v>
      </c>
      <c r="L4704" t="s">
        <v>49</v>
      </c>
      <c r="M4704" t="s">
        <v>49</v>
      </c>
      <c r="N4704" t="s">
        <v>49</v>
      </c>
      <c r="O4704" t="s">
        <v>49</v>
      </c>
      <c r="P4704" t="s">
        <v>49</v>
      </c>
      <c r="Q4704" t="s">
        <v>49</v>
      </c>
      <c r="R4704" t="s">
        <v>49</v>
      </c>
      <c r="S4704" t="s">
        <v>49</v>
      </c>
      <c r="T4704" t="s">
        <v>49</v>
      </c>
      <c r="U4704" t="s">
        <v>49</v>
      </c>
      <c r="V4704" t="s">
        <v>49</v>
      </c>
      <c r="W4704" t="s">
        <v>49</v>
      </c>
      <c r="X4704" t="s">
        <v>49</v>
      </c>
      <c r="Y4704" t="s">
        <v>49</v>
      </c>
      <c r="Z4704" t="s">
        <v>49</v>
      </c>
      <c r="AA4704" t="s">
        <v>49</v>
      </c>
      <c r="AB4704" t="s">
        <v>49</v>
      </c>
      <c r="AC4704" t="s">
        <v>49</v>
      </c>
      <c r="AD4704" t="s">
        <v>49</v>
      </c>
      <c r="AE4704" t="s">
        <v>49</v>
      </c>
      <c r="AF4704" t="s">
        <v>49</v>
      </c>
      <c r="AG4704" t="s">
        <v>49</v>
      </c>
      <c r="AH4704" t="s">
        <v>49</v>
      </c>
      <c r="AI4704" t="s">
        <v>49</v>
      </c>
      <c r="AJ4704" t="s">
        <v>49</v>
      </c>
      <c r="AK4704" t="s">
        <v>49</v>
      </c>
      <c r="AL4704" t="s">
        <v>49</v>
      </c>
      <c r="AM4704" t="s">
        <v>49</v>
      </c>
    </row>
    <row r="4705" spans="1:39" customFormat="1" hidden="1" x14ac:dyDescent="0.2">
      <c r="A4705" t="s">
        <v>549</v>
      </c>
      <c r="B4705" s="1" t="s">
        <v>429</v>
      </c>
      <c r="C4705" t="s">
        <v>507</v>
      </c>
      <c r="D4705" s="1" t="s">
        <v>216</v>
      </c>
      <c r="E4705" t="s">
        <v>49</v>
      </c>
      <c r="F4705" t="s">
        <v>49</v>
      </c>
      <c r="G4705" t="s">
        <v>49</v>
      </c>
      <c r="H4705" t="s">
        <v>49</v>
      </c>
      <c r="I4705" t="s">
        <v>49</v>
      </c>
      <c r="J4705" t="s">
        <v>49</v>
      </c>
      <c r="K4705" t="s">
        <v>49</v>
      </c>
      <c r="L4705" t="s">
        <v>49</v>
      </c>
      <c r="M4705" t="s">
        <v>49</v>
      </c>
      <c r="N4705" t="s">
        <v>49</v>
      </c>
      <c r="O4705" t="s">
        <v>49</v>
      </c>
      <c r="P4705" t="s">
        <v>49</v>
      </c>
      <c r="Q4705" t="s">
        <v>49</v>
      </c>
      <c r="R4705" t="s">
        <v>49</v>
      </c>
      <c r="S4705" t="s">
        <v>49</v>
      </c>
      <c r="T4705" t="s">
        <v>49</v>
      </c>
      <c r="U4705" t="s">
        <v>49</v>
      </c>
      <c r="V4705" t="s">
        <v>49</v>
      </c>
      <c r="W4705" t="s">
        <v>49</v>
      </c>
      <c r="X4705" t="s">
        <v>49</v>
      </c>
      <c r="Y4705" t="s">
        <v>49</v>
      </c>
      <c r="Z4705" t="s">
        <v>49</v>
      </c>
      <c r="AA4705" t="s">
        <v>49</v>
      </c>
      <c r="AB4705" t="s">
        <v>49</v>
      </c>
      <c r="AC4705" t="s">
        <v>49</v>
      </c>
      <c r="AD4705" t="s">
        <v>49</v>
      </c>
      <c r="AE4705" t="s">
        <v>49</v>
      </c>
      <c r="AF4705" t="s">
        <v>49</v>
      </c>
      <c r="AG4705" t="s">
        <v>49</v>
      </c>
      <c r="AH4705" t="s">
        <v>49</v>
      </c>
      <c r="AI4705" t="s">
        <v>49</v>
      </c>
      <c r="AJ4705" t="s">
        <v>49</v>
      </c>
      <c r="AK4705" t="s">
        <v>49</v>
      </c>
      <c r="AL4705" t="s">
        <v>49</v>
      </c>
      <c r="AM4705" t="s">
        <v>49</v>
      </c>
    </row>
    <row r="4706" spans="1:39" customFormat="1" hidden="1" x14ac:dyDescent="0.2">
      <c r="A4706" t="s">
        <v>549</v>
      </c>
      <c r="B4706" s="1" t="s">
        <v>429</v>
      </c>
      <c r="C4706" t="s">
        <v>118</v>
      </c>
      <c r="D4706" s="1" t="s">
        <v>580</v>
      </c>
      <c r="E4706" t="s">
        <v>49</v>
      </c>
      <c r="F4706" t="s">
        <v>49</v>
      </c>
      <c r="G4706" t="s">
        <v>49</v>
      </c>
      <c r="H4706" t="s">
        <v>49</v>
      </c>
      <c r="I4706" t="s">
        <v>49</v>
      </c>
      <c r="J4706" t="s">
        <v>49</v>
      </c>
      <c r="K4706" t="s">
        <v>49</v>
      </c>
      <c r="L4706" t="s">
        <v>49</v>
      </c>
      <c r="M4706" t="s">
        <v>49</v>
      </c>
      <c r="N4706" t="s">
        <v>49</v>
      </c>
      <c r="O4706" t="s">
        <v>49</v>
      </c>
      <c r="P4706" t="s">
        <v>49</v>
      </c>
      <c r="Q4706" t="s">
        <v>49</v>
      </c>
      <c r="R4706" t="s">
        <v>49</v>
      </c>
      <c r="S4706" t="s">
        <v>49</v>
      </c>
      <c r="T4706" t="s">
        <v>49</v>
      </c>
      <c r="U4706" t="s">
        <v>49</v>
      </c>
      <c r="V4706" t="s">
        <v>49</v>
      </c>
      <c r="W4706" t="s">
        <v>49</v>
      </c>
      <c r="X4706" t="s">
        <v>49</v>
      </c>
      <c r="Y4706" t="s">
        <v>49</v>
      </c>
      <c r="Z4706" t="s">
        <v>49</v>
      </c>
      <c r="AA4706" t="s">
        <v>49</v>
      </c>
      <c r="AB4706" t="s">
        <v>49</v>
      </c>
      <c r="AC4706" t="s">
        <v>49</v>
      </c>
      <c r="AD4706" t="s">
        <v>49</v>
      </c>
      <c r="AE4706" t="s">
        <v>49</v>
      </c>
      <c r="AF4706" t="s">
        <v>49</v>
      </c>
      <c r="AG4706" t="s">
        <v>49</v>
      </c>
      <c r="AH4706" t="s">
        <v>49</v>
      </c>
      <c r="AI4706" t="s">
        <v>49</v>
      </c>
      <c r="AJ4706" t="s">
        <v>49</v>
      </c>
      <c r="AK4706" t="s">
        <v>49</v>
      </c>
      <c r="AL4706" t="s">
        <v>49</v>
      </c>
      <c r="AM4706" t="s">
        <v>49</v>
      </c>
    </row>
    <row r="4707" spans="1:39" customFormat="1" hidden="1" x14ac:dyDescent="0.2">
      <c r="A4707" t="s">
        <v>549</v>
      </c>
      <c r="B4707" s="1" t="s">
        <v>429</v>
      </c>
      <c r="C4707" t="s">
        <v>508</v>
      </c>
      <c r="D4707" s="1" t="s">
        <v>500</v>
      </c>
      <c r="E4707" t="s">
        <v>49</v>
      </c>
      <c r="F4707" t="s">
        <v>49</v>
      </c>
      <c r="G4707" t="s">
        <v>49</v>
      </c>
      <c r="H4707" t="s">
        <v>49</v>
      </c>
      <c r="I4707" t="s">
        <v>49</v>
      </c>
      <c r="J4707" t="s">
        <v>49</v>
      </c>
      <c r="K4707" t="s">
        <v>49</v>
      </c>
      <c r="L4707" t="s">
        <v>49</v>
      </c>
      <c r="M4707" t="s">
        <v>49</v>
      </c>
      <c r="N4707" t="s">
        <v>49</v>
      </c>
      <c r="O4707" t="s">
        <v>49</v>
      </c>
      <c r="P4707" t="s">
        <v>49</v>
      </c>
      <c r="Q4707" t="s">
        <v>49</v>
      </c>
      <c r="R4707" t="s">
        <v>49</v>
      </c>
      <c r="S4707" t="s">
        <v>49</v>
      </c>
      <c r="T4707" t="s">
        <v>49</v>
      </c>
      <c r="U4707" t="s">
        <v>49</v>
      </c>
      <c r="V4707" t="s">
        <v>49</v>
      </c>
      <c r="W4707" t="s">
        <v>49</v>
      </c>
      <c r="X4707" t="s">
        <v>49</v>
      </c>
      <c r="Y4707" t="s">
        <v>49</v>
      </c>
      <c r="Z4707" t="s">
        <v>49</v>
      </c>
      <c r="AA4707" t="s">
        <v>49</v>
      </c>
      <c r="AB4707" t="s">
        <v>49</v>
      </c>
      <c r="AC4707" t="s">
        <v>49</v>
      </c>
      <c r="AD4707" t="s">
        <v>49</v>
      </c>
      <c r="AE4707" t="s">
        <v>49</v>
      </c>
      <c r="AF4707" t="s">
        <v>49</v>
      </c>
      <c r="AG4707" t="s">
        <v>49</v>
      </c>
      <c r="AH4707" t="s">
        <v>49</v>
      </c>
      <c r="AI4707" t="s">
        <v>49</v>
      </c>
      <c r="AJ4707" t="s">
        <v>49</v>
      </c>
      <c r="AK4707" t="s">
        <v>49</v>
      </c>
      <c r="AL4707" t="s">
        <v>49</v>
      </c>
      <c r="AM4707" t="s">
        <v>49</v>
      </c>
    </row>
    <row r="4708" spans="1:39" customFormat="1" hidden="1" x14ac:dyDescent="0.2">
      <c r="A4708" t="s">
        <v>549</v>
      </c>
      <c r="B4708" s="1" t="s">
        <v>429</v>
      </c>
      <c r="C4708" t="s">
        <v>528</v>
      </c>
      <c r="D4708" s="1" t="s">
        <v>397</v>
      </c>
      <c r="E4708" t="s">
        <v>49</v>
      </c>
      <c r="F4708" t="s">
        <v>49</v>
      </c>
      <c r="G4708" t="s">
        <v>49</v>
      </c>
      <c r="H4708" t="s">
        <v>49</v>
      </c>
      <c r="I4708" t="s">
        <v>49</v>
      </c>
      <c r="J4708" t="s">
        <v>49</v>
      </c>
      <c r="K4708" t="s">
        <v>49</v>
      </c>
      <c r="L4708" t="s">
        <v>49</v>
      </c>
      <c r="M4708" t="s">
        <v>49</v>
      </c>
      <c r="N4708" t="s">
        <v>49</v>
      </c>
      <c r="O4708" t="s">
        <v>49</v>
      </c>
      <c r="P4708" t="s">
        <v>49</v>
      </c>
      <c r="Q4708" t="s">
        <v>49</v>
      </c>
      <c r="R4708" t="s">
        <v>49</v>
      </c>
      <c r="S4708" t="s">
        <v>49</v>
      </c>
      <c r="T4708" t="s">
        <v>49</v>
      </c>
      <c r="U4708" t="s">
        <v>49</v>
      </c>
      <c r="V4708" t="s">
        <v>49</v>
      </c>
      <c r="W4708" t="s">
        <v>49</v>
      </c>
      <c r="X4708" t="s">
        <v>49</v>
      </c>
      <c r="Y4708" t="s">
        <v>49</v>
      </c>
      <c r="Z4708" t="s">
        <v>49</v>
      </c>
      <c r="AA4708" t="s">
        <v>49</v>
      </c>
      <c r="AB4708" t="s">
        <v>49</v>
      </c>
      <c r="AC4708" t="s">
        <v>49</v>
      </c>
      <c r="AD4708" t="s">
        <v>49</v>
      </c>
      <c r="AE4708" t="s">
        <v>49</v>
      </c>
      <c r="AF4708" t="s">
        <v>49</v>
      </c>
      <c r="AG4708" t="s">
        <v>49</v>
      </c>
      <c r="AH4708" t="s">
        <v>49</v>
      </c>
      <c r="AI4708" t="s">
        <v>49</v>
      </c>
      <c r="AJ4708" t="s">
        <v>49</v>
      </c>
      <c r="AK4708" t="s">
        <v>49</v>
      </c>
      <c r="AL4708" t="s">
        <v>49</v>
      </c>
      <c r="AM4708" t="s">
        <v>49</v>
      </c>
    </row>
    <row r="4709" spans="1:39" customFormat="1" hidden="1" x14ac:dyDescent="0.2">
      <c r="A4709" t="s">
        <v>549</v>
      </c>
      <c r="B4709" s="1" t="s">
        <v>429</v>
      </c>
      <c r="C4709" t="s">
        <v>521</v>
      </c>
      <c r="D4709" s="1" t="s">
        <v>111</v>
      </c>
      <c r="E4709" t="s">
        <v>49</v>
      </c>
      <c r="F4709" t="s">
        <v>49</v>
      </c>
      <c r="G4709" t="s">
        <v>49</v>
      </c>
      <c r="H4709" t="s">
        <v>49</v>
      </c>
      <c r="I4709" t="s">
        <v>49</v>
      </c>
      <c r="J4709" t="s">
        <v>49</v>
      </c>
      <c r="K4709" t="s">
        <v>49</v>
      </c>
      <c r="L4709" t="s">
        <v>49</v>
      </c>
      <c r="M4709" t="s">
        <v>49</v>
      </c>
      <c r="N4709" t="s">
        <v>49</v>
      </c>
      <c r="O4709" t="s">
        <v>49</v>
      </c>
      <c r="P4709" t="s">
        <v>49</v>
      </c>
      <c r="Q4709" t="s">
        <v>49</v>
      </c>
      <c r="R4709" t="s">
        <v>49</v>
      </c>
      <c r="S4709" t="s">
        <v>49</v>
      </c>
      <c r="T4709" t="s">
        <v>49</v>
      </c>
      <c r="U4709" t="s">
        <v>49</v>
      </c>
      <c r="V4709" t="s">
        <v>49</v>
      </c>
      <c r="W4709" t="s">
        <v>49</v>
      </c>
      <c r="X4709" t="s">
        <v>49</v>
      </c>
      <c r="Y4709" t="s">
        <v>49</v>
      </c>
      <c r="Z4709" t="s">
        <v>49</v>
      </c>
      <c r="AA4709" t="s">
        <v>49</v>
      </c>
      <c r="AB4709" t="s">
        <v>49</v>
      </c>
      <c r="AC4709" t="s">
        <v>49</v>
      </c>
      <c r="AD4709" t="s">
        <v>49</v>
      </c>
      <c r="AE4709" t="s">
        <v>49</v>
      </c>
      <c r="AF4709" t="s">
        <v>49</v>
      </c>
      <c r="AG4709" t="s">
        <v>49</v>
      </c>
      <c r="AH4709" t="s">
        <v>49</v>
      </c>
      <c r="AI4709" t="s">
        <v>49</v>
      </c>
      <c r="AJ4709" t="s">
        <v>49</v>
      </c>
      <c r="AK4709" t="s">
        <v>49</v>
      </c>
      <c r="AL4709" t="s">
        <v>49</v>
      </c>
      <c r="AM4709" t="s">
        <v>49</v>
      </c>
    </row>
    <row r="4710" spans="1:39" customFormat="1" hidden="1" x14ac:dyDescent="0.2">
      <c r="A4710" t="s">
        <v>549</v>
      </c>
      <c r="B4710" s="1" t="s">
        <v>429</v>
      </c>
      <c r="C4710" t="s">
        <v>50</v>
      </c>
      <c r="D4710" s="1" t="s">
        <v>569</v>
      </c>
      <c r="E4710">
        <v>-3.6904946503333811</v>
      </c>
      <c r="F4710">
        <v>3.2578532578532577</v>
      </c>
      <c r="G4710">
        <v>9.4682721627456488</v>
      </c>
      <c r="H4710">
        <v>-2.2106035589800008</v>
      </c>
      <c r="I4710">
        <v>-4.8058647841433624</v>
      </c>
      <c r="J4710">
        <v>-9.5261886918144469</v>
      </c>
      <c r="K4710">
        <v>-6.2307490991081647</v>
      </c>
      <c r="L4710">
        <v>-5.7997776563471568</v>
      </c>
      <c r="M4710">
        <v>1.5885832999080731</v>
      </c>
      <c r="N4710">
        <v>-1.0475170239018121</v>
      </c>
      <c r="O4710">
        <v>-22.602123742986503</v>
      </c>
      <c r="P4710">
        <v>-2.9467488913358175</v>
      </c>
      <c r="Q4710">
        <v>16.042080813234609</v>
      </c>
      <c r="R4710">
        <v>10.705555612453399</v>
      </c>
      <c r="S4710">
        <v>9.6373225302356307</v>
      </c>
      <c r="T4710">
        <v>6.7202355597645882</v>
      </c>
      <c r="U4710">
        <v>3.5397235243194665</v>
      </c>
      <c r="V4710">
        <v>16.657649588539915</v>
      </c>
      <c r="W4710">
        <v>15.220412852126231</v>
      </c>
      <c r="X4710">
        <v>5.8503895641360311</v>
      </c>
      <c r="Y4710">
        <v>8.2406180181680853</v>
      </c>
      <c r="Z4710">
        <v>-1.0355000502060552</v>
      </c>
      <c r="AA4710">
        <v>7.1299650980392233</v>
      </c>
      <c r="AB4710">
        <v>11.413427627523907</v>
      </c>
      <c r="AC4710">
        <v>8.9455654336527459</v>
      </c>
      <c r="AD4710">
        <v>5.7859414404873233</v>
      </c>
      <c r="AE4710">
        <v>4.536683365907499</v>
      </c>
      <c r="AF4710">
        <v>-13.91676787698642</v>
      </c>
      <c r="AG4710">
        <v>-16.644248187989003</v>
      </c>
      <c r="AH4710">
        <v>-13.417355920285805</v>
      </c>
      <c r="AI4710">
        <v>-4.3733695021117045</v>
      </c>
      <c r="AJ4710">
        <v>-4.5653379261831901</v>
      </c>
      <c r="AK4710">
        <v>-16.212195804633453</v>
      </c>
      <c r="AL4710">
        <v>-4.8623693537007515</v>
      </c>
      <c r="AM4710" t="s">
        <v>49</v>
      </c>
    </row>
    <row r="4711" spans="1:39" customFormat="1" hidden="1" x14ac:dyDescent="0.2">
      <c r="A4711" t="s">
        <v>549</v>
      </c>
      <c r="B4711" s="1" t="s">
        <v>429</v>
      </c>
      <c r="C4711" t="s">
        <v>229</v>
      </c>
      <c r="D4711" s="1" t="s">
        <v>536</v>
      </c>
      <c r="E4711">
        <v>7.3897500000000003</v>
      </c>
      <c r="F4711">
        <v>8.3524999999999991</v>
      </c>
      <c r="G4711">
        <v>8.2892499999999991</v>
      </c>
      <c r="H4711">
        <v>7.4595000000000002</v>
      </c>
      <c r="I4711">
        <v>6.3514999999999997</v>
      </c>
      <c r="J4711">
        <v>5.03775</v>
      </c>
      <c r="K4711">
        <v>3.8025000000000002</v>
      </c>
      <c r="L4711">
        <v>6.0022500000000001</v>
      </c>
      <c r="M4711">
        <v>6.4452499999999997</v>
      </c>
      <c r="N4711">
        <v>6.7004999999999999</v>
      </c>
      <c r="O4711">
        <v>7.7962499999999997</v>
      </c>
      <c r="P4711">
        <v>8.1369166666666697</v>
      </c>
      <c r="Q4711">
        <v>7.6752500000000001</v>
      </c>
      <c r="R4711">
        <v>6.1307499999999999</v>
      </c>
      <c r="S4711">
        <v>3.3311666666666699</v>
      </c>
      <c r="T4711">
        <v>2.5139999999999998</v>
      </c>
      <c r="U4711">
        <v>2.2520833333333301</v>
      </c>
      <c r="V4711">
        <v>2.8224166666666699</v>
      </c>
      <c r="W4711">
        <v>3.7876666666666701</v>
      </c>
      <c r="X4711">
        <v>4.1824166666666702</v>
      </c>
      <c r="Y4711">
        <v>3.89575</v>
      </c>
      <c r="Z4711">
        <v>4.4284166666666698</v>
      </c>
      <c r="AA4711">
        <v>3.76216666666667</v>
      </c>
      <c r="AB4711">
        <v>3.0119166666666701</v>
      </c>
      <c r="AC4711">
        <v>2.6881666666666701</v>
      </c>
      <c r="AD4711">
        <v>2.5558333333333301</v>
      </c>
      <c r="AE4711">
        <v>2.202</v>
      </c>
      <c r="AF4711">
        <v>1.899</v>
      </c>
      <c r="AG4711">
        <v>2.5573333333333301</v>
      </c>
      <c r="AH4711">
        <v>3.4443078619523702</v>
      </c>
      <c r="AI4711">
        <v>3.5716885595808501</v>
      </c>
      <c r="AJ4711">
        <v>3.87677023159927</v>
      </c>
      <c r="AK4711">
        <v>4.0348844607962802</v>
      </c>
      <c r="AL4711">
        <v>4.15152111191993</v>
      </c>
      <c r="AM4711" t="s">
        <v>49</v>
      </c>
    </row>
    <row r="4712" spans="1:39" customFormat="1" hidden="1" x14ac:dyDescent="0.2">
      <c r="A4712" t="s">
        <v>549</v>
      </c>
      <c r="B4712" s="1" t="s">
        <v>429</v>
      </c>
      <c r="C4712" t="s">
        <v>522</v>
      </c>
      <c r="D4712" s="1" t="s">
        <v>468</v>
      </c>
      <c r="E4712" t="s">
        <v>49</v>
      </c>
      <c r="F4712" t="s">
        <v>49</v>
      </c>
      <c r="G4712" t="s">
        <v>49</v>
      </c>
      <c r="H4712" t="s">
        <v>49</v>
      </c>
      <c r="I4712" t="s">
        <v>49</v>
      </c>
      <c r="J4712" t="s">
        <v>49</v>
      </c>
      <c r="K4712" t="s">
        <v>49</v>
      </c>
      <c r="L4712" t="s">
        <v>49</v>
      </c>
      <c r="M4712" t="s">
        <v>49</v>
      </c>
      <c r="N4712" t="s">
        <v>49</v>
      </c>
      <c r="O4712" t="s">
        <v>49</v>
      </c>
      <c r="P4712" t="s">
        <v>49</v>
      </c>
      <c r="Q4712" t="s">
        <v>49</v>
      </c>
      <c r="R4712" t="s">
        <v>49</v>
      </c>
      <c r="S4712" t="s">
        <v>49</v>
      </c>
      <c r="T4712" t="s">
        <v>49</v>
      </c>
      <c r="U4712" t="s">
        <v>49</v>
      </c>
      <c r="V4712" t="s">
        <v>49</v>
      </c>
      <c r="W4712" t="s">
        <v>49</v>
      </c>
      <c r="X4712" t="s">
        <v>49</v>
      </c>
      <c r="Y4712" t="s">
        <v>49</v>
      </c>
      <c r="Z4712" t="s">
        <v>49</v>
      </c>
      <c r="AA4712" t="s">
        <v>49</v>
      </c>
      <c r="AB4712" t="s">
        <v>49</v>
      </c>
      <c r="AC4712" t="s">
        <v>49</v>
      </c>
      <c r="AD4712">
        <v>6</v>
      </c>
      <c r="AE4712">
        <v>6</v>
      </c>
      <c r="AF4712">
        <v>6</v>
      </c>
      <c r="AG4712">
        <v>6</v>
      </c>
      <c r="AH4712">
        <v>6</v>
      </c>
      <c r="AI4712">
        <v>6</v>
      </c>
      <c r="AJ4712">
        <v>6</v>
      </c>
      <c r="AK4712" t="s">
        <v>49</v>
      </c>
      <c r="AL4712" t="s">
        <v>49</v>
      </c>
      <c r="AM4712" t="s">
        <v>49</v>
      </c>
    </row>
    <row r="4713" spans="1:39" customFormat="1" hidden="1" x14ac:dyDescent="0.2">
      <c r="A4713" t="s">
        <v>549</v>
      </c>
      <c r="B4713" s="1" t="s">
        <v>429</v>
      </c>
      <c r="C4713" t="s">
        <v>28</v>
      </c>
      <c r="D4713" s="1" t="s">
        <v>553</v>
      </c>
      <c r="E4713">
        <v>23.719677469375096</v>
      </c>
      <c r="F4713">
        <v>22.863414363414364</v>
      </c>
      <c r="G4713">
        <v>20.61221037637161</v>
      </c>
      <c r="H4713">
        <v>21.441478627774721</v>
      </c>
      <c r="I4713">
        <v>21.511142672152719</v>
      </c>
      <c r="J4713">
        <v>22.65022066783246</v>
      </c>
      <c r="K4713">
        <v>24.707708413021159</v>
      </c>
      <c r="L4713">
        <v>25.57969512539805</v>
      </c>
      <c r="M4713">
        <v>26.639701751698077</v>
      </c>
      <c r="N4713">
        <v>35.649166598242878</v>
      </c>
      <c r="O4713">
        <v>47.624781214555981</v>
      </c>
      <c r="P4713">
        <v>46.431600571871371</v>
      </c>
      <c r="Q4713">
        <v>37.46007244338815</v>
      </c>
      <c r="R4713">
        <v>40.130110137932533</v>
      </c>
      <c r="S4713">
        <v>38.899572707923781</v>
      </c>
      <c r="T4713">
        <v>36.788000058859168</v>
      </c>
      <c r="U4713">
        <v>34.22509566516618</v>
      </c>
      <c r="V4713">
        <v>30.649820871443524</v>
      </c>
      <c r="W4713">
        <v>30.730109708556373</v>
      </c>
      <c r="X4713">
        <v>35.550975240844842</v>
      </c>
      <c r="Y4713">
        <v>35.123646527704487</v>
      </c>
      <c r="Z4713">
        <v>46.696867511989495</v>
      </c>
      <c r="AA4713">
        <v>38.211910880352143</v>
      </c>
      <c r="AB4713">
        <v>36.103045640953354</v>
      </c>
      <c r="AC4713">
        <v>36.820169039564163</v>
      </c>
      <c r="AD4713">
        <v>37.810176362910781</v>
      </c>
      <c r="AE4713">
        <v>40.996436379857926</v>
      </c>
      <c r="AF4713">
        <v>58.172112756614226</v>
      </c>
      <c r="AG4713">
        <v>66.670233042545092</v>
      </c>
      <c r="AH4713">
        <v>65.948762115061726</v>
      </c>
      <c r="AI4713">
        <v>61.072175889608914</v>
      </c>
      <c r="AJ4713">
        <v>65.135336497398072</v>
      </c>
      <c r="AK4713">
        <v>76.589485983269967</v>
      </c>
      <c r="AL4713">
        <v>67.515108845729969</v>
      </c>
      <c r="AM4713">
        <v>53.447312754028161</v>
      </c>
    </row>
    <row r="4714" spans="1:39" customFormat="1" hidden="1" x14ac:dyDescent="0.2">
      <c r="A4714" t="s">
        <v>549</v>
      </c>
      <c r="B4714" s="1" t="s">
        <v>429</v>
      </c>
      <c r="C4714" t="s">
        <v>342</v>
      </c>
      <c r="D4714" s="1" t="s">
        <v>491</v>
      </c>
      <c r="E4714" t="s">
        <v>49</v>
      </c>
      <c r="F4714" t="s">
        <v>49</v>
      </c>
      <c r="G4714" t="s">
        <v>49</v>
      </c>
      <c r="H4714" t="s">
        <v>49</v>
      </c>
      <c r="I4714" t="s">
        <v>49</v>
      </c>
      <c r="J4714" t="s">
        <v>49</v>
      </c>
      <c r="K4714" t="s">
        <v>49</v>
      </c>
      <c r="L4714" t="s">
        <v>49</v>
      </c>
      <c r="M4714" t="s">
        <v>49</v>
      </c>
      <c r="N4714" t="s">
        <v>49</v>
      </c>
      <c r="O4714" t="s">
        <v>49</v>
      </c>
      <c r="P4714" t="s">
        <v>49</v>
      </c>
      <c r="Q4714" t="s">
        <v>49</v>
      </c>
      <c r="R4714" t="s">
        <v>49</v>
      </c>
      <c r="S4714" t="s">
        <v>49</v>
      </c>
      <c r="T4714" t="s">
        <v>49</v>
      </c>
      <c r="U4714" t="s">
        <v>49</v>
      </c>
      <c r="V4714" t="s">
        <v>49</v>
      </c>
      <c r="W4714" t="s">
        <v>49</v>
      </c>
      <c r="X4714" t="s">
        <v>49</v>
      </c>
      <c r="Y4714" t="s">
        <v>49</v>
      </c>
      <c r="Z4714" t="s">
        <v>49</v>
      </c>
      <c r="AA4714" t="s">
        <v>49</v>
      </c>
      <c r="AB4714" t="s">
        <v>49</v>
      </c>
      <c r="AC4714" t="s">
        <v>49</v>
      </c>
      <c r="AD4714" t="s">
        <v>49</v>
      </c>
      <c r="AE4714" t="s">
        <v>49</v>
      </c>
      <c r="AF4714">
        <v>66.340919999999997</v>
      </c>
      <c r="AG4714">
        <v>68.058909999999997</v>
      </c>
      <c r="AH4714">
        <v>68.573210000000003</v>
      </c>
      <c r="AI4714">
        <v>68.842489999999998</v>
      </c>
      <c r="AJ4714">
        <v>69.984740000000002</v>
      </c>
      <c r="AK4714" t="s">
        <v>49</v>
      </c>
      <c r="AL4714" t="s">
        <v>49</v>
      </c>
      <c r="AM4714" t="s">
        <v>49</v>
      </c>
    </row>
    <row r="4715" spans="1:39" customFormat="1" hidden="1" x14ac:dyDescent="0.2">
      <c r="A4715" t="s">
        <v>549</v>
      </c>
      <c r="B4715" s="1" t="s">
        <v>429</v>
      </c>
      <c r="C4715" t="s">
        <v>207</v>
      </c>
      <c r="D4715" s="1" t="s">
        <v>110</v>
      </c>
      <c r="E4715" t="s">
        <v>49</v>
      </c>
      <c r="F4715" t="s">
        <v>49</v>
      </c>
      <c r="G4715" t="s">
        <v>49</v>
      </c>
      <c r="H4715" t="s">
        <v>49</v>
      </c>
      <c r="I4715" t="s">
        <v>49</v>
      </c>
      <c r="J4715" t="s">
        <v>49</v>
      </c>
      <c r="K4715" t="s">
        <v>49</v>
      </c>
      <c r="L4715" t="s">
        <v>49</v>
      </c>
      <c r="M4715" t="s">
        <v>49</v>
      </c>
      <c r="N4715" t="s">
        <v>49</v>
      </c>
      <c r="O4715" t="s">
        <v>49</v>
      </c>
      <c r="P4715" t="s">
        <v>49</v>
      </c>
      <c r="Q4715" t="s">
        <v>49</v>
      </c>
      <c r="R4715" t="s">
        <v>49</v>
      </c>
      <c r="S4715" t="s">
        <v>49</v>
      </c>
      <c r="T4715" t="s">
        <v>49</v>
      </c>
      <c r="U4715" t="s">
        <v>49</v>
      </c>
      <c r="V4715" t="s">
        <v>49</v>
      </c>
      <c r="W4715" t="s">
        <v>49</v>
      </c>
      <c r="X4715" t="s">
        <v>49</v>
      </c>
      <c r="Y4715" t="s">
        <v>49</v>
      </c>
      <c r="Z4715" t="s">
        <v>49</v>
      </c>
      <c r="AA4715">
        <v>12.3228197097778</v>
      </c>
      <c r="AB4715" t="s">
        <v>49</v>
      </c>
      <c r="AC4715" t="s">
        <v>49</v>
      </c>
      <c r="AD4715" t="s">
        <v>49</v>
      </c>
      <c r="AE4715" t="s">
        <v>49</v>
      </c>
      <c r="AF4715">
        <v>12.4584302902222</v>
      </c>
      <c r="AG4715" t="s">
        <v>49</v>
      </c>
      <c r="AH4715" t="s">
        <v>49</v>
      </c>
      <c r="AI4715" t="s">
        <v>49</v>
      </c>
      <c r="AJ4715" t="s">
        <v>49</v>
      </c>
      <c r="AK4715">
        <v>17.096630096435501</v>
      </c>
      <c r="AL4715" t="s">
        <v>49</v>
      </c>
      <c r="AM4715">
        <v>19.1144905090332</v>
      </c>
    </row>
    <row r="4716" spans="1:39" customFormat="1" hidden="1" x14ac:dyDescent="0.2">
      <c r="A4716" t="s">
        <v>549</v>
      </c>
      <c r="B4716" s="1" t="s">
        <v>429</v>
      </c>
      <c r="C4716" t="s">
        <v>40</v>
      </c>
      <c r="D4716" s="1" t="s">
        <v>286</v>
      </c>
      <c r="E4716" t="s">
        <v>49</v>
      </c>
      <c r="F4716" t="s">
        <v>49</v>
      </c>
      <c r="G4716" t="s">
        <v>49</v>
      </c>
      <c r="H4716" t="s">
        <v>49</v>
      </c>
      <c r="I4716" t="s">
        <v>49</v>
      </c>
      <c r="J4716" t="s">
        <v>49</v>
      </c>
      <c r="K4716" t="s">
        <v>49</v>
      </c>
      <c r="L4716" t="s">
        <v>49</v>
      </c>
      <c r="M4716" t="s">
        <v>49</v>
      </c>
      <c r="N4716" t="s">
        <v>49</v>
      </c>
      <c r="O4716" t="s">
        <v>49</v>
      </c>
      <c r="P4716" t="s">
        <v>49</v>
      </c>
      <c r="Q4716" t="s">
        <v>49</v>
      </c>
      <c r="R4716" t="s">
        <v>49</v>
      </c>
      <c r="S4716" t="s">
        <v>49</v>
      </c>
      <c r="T4716" t="s">
        <v>49</v>
      </c>
      <c r="U4716" t="s">
        <v>49</v>
      </c>
      <c r="V4716" t="s">
        <v>49</v>
      </c>
      <c r="W4716" t="s">
        <v>49</v>
      </c>
      <c r="X4716" t="s">
        <v>49</v>
      </c>
      <c r="Y4716" t="s">
        <v>49</v>
      </c>
      <c r="Z4716" t="s">
        <v>49</v>
      </c>
      <c r="AA4716">
        <v>2.19569993019104</v>
      </c>
      <c r="AB4716" t="s">
        <v>49</v>
      </c>
      <c r="AC4716" t="s">
        <v>49</v>
      </c>
      <c r="AD4716" t="s">
        <v>49</v>
      </c>
      <c r="AE4716" t="s">
        <v>49</v>
      </c>
      <c r="AF4716">
        <v>1.81649005413055</v>
      </c>
      <c r="AG4716" t="s">
        <v>49</v>
      </c>
      <c r="AH4716" t="s">
        <v>49</v>
      </c>
      <c r="AI4716" t="s">
        <v>49</v>
      </c>
      <c r="AJ4716" t="s">
        <v>49</v>
      </c>
      <c r="AK4716">
        <v>1.6421600580215501</v>
      </c>
      <c r="AL4716" t="s">
        <v>49</v>
      </c>
      <c r="AM4716">
        <v>2.8292601108550999</v>
      </c>
    </row>
    <row r="4717" spans="1:39" customFormat="1" hidden="1" x14ac:dyDescent="0.2">
      <c r="A4717" t="s">
        <v>549</v>
      </c>
      <c r="B4717" s="1" t="s">
        <v>429</v>
      </c>
      <c r="C4717" t="s">
        <v>445</v>
      </c>
      <c r="D4717" s="1" t="s">
        <v>307</v>
      </c>
      <c r="E4717" t="s">
        <v>49</v>
      </c>
      <c r="F4717" t="s">
        <v>49</v>
      </c>
      <c r="G4717" t="s">
        <v>49</v>
      </c>
      <c r="H4717">
        <v>2.0416970000000001</v>
      </c>
      <c r="I4717">
        <v>2.0542899999999999</v>
      </c>
      <c r="J4717">
        <v>2.0849799999999998</v>
      </c>
      <c r="K4717">
        <v>2.2065939999999999</v>
      </c>
      <c r="L4717">
        <v>2.3431289999999998</v>
      </c>
      <c r="M4717">
        <v>2.4729649999999999</v>
      </c>
      <c r="N4717">
        <v>2.2768999999999999</v>
      </c>
      <c r="O4717">
        <v>2.1635580000000001</v>
      </c>
      <c r="P4717">
        <v>1.9517169999999999</v>
      </c>
      <c r="Q4717">
        <v>1.789472</v>
      </c>
      <c r="R4717">
        <v>1.751744</v>
      </c>
      <c r="S4717">
        <v>1.694402</v>
      </c>
      <c r="T4717">
        <v>1.6117250000000001</v>
      </c>
      <c r="U4717">
        <v>1.551194</v>
      </c>
      <c r="V4717">
        <v>1.4664790000000001</v>
      </c>
      <c r="W4717">
        <v>1.385043</v>
      </c>
      <c r="X4717">
        <v>1.3340620000000001</v>
      </c>
      <c r="Y4717">
        <v>1.2298830000000001</v>
      </c>
      <c r="Z4717">
        <v>1.2349129999999999</v>
      </c>
      <c r="AA4717">
        <v>1.1815</v>
      </c>
      <c r="AB4717">
        <v>1.1555359999999999</v>
      </c>
      <c r="AC4717">
        <v>1.153491</v>
      </c>
      <c r="AD4717">
        <v>1.158601</v>
      </c>
      <c r="AE4717">
        <v>1.1760379999999999</v>
      </c>
      <c r="AF4717">
        <v>1.2026159999999999</v>
      </c>
      <c r="AG4717">
        <v>1.208383</v>
      </c>
      <c r="AH4717">
        <v>1.1752560000000001</v>
      </c>
      <c r="AI4717">
        <v>1.127672</v>
      </c>
      <c r="AJ4717">
        <v>1.1146720000000001</v>
      </c>
      <c r="AK4717">
        <v>1.050108</v>
      </c>
      <c r="AL4717">
        <v>1.0330090000000001</v>
      </c>
      <c r="AM4717" t="s">
        <v>49</v>
      </c>
    </row>
    <row r="4718" spans="1:39" customFormat="1" hidden="1" x14ac:dyDescent="0.2">
      <c r="A4718" t="s">
        <v>549</v>
      </c>
      <c r="B4718" s="1" t="s">
        <v>429</v>
      </c>
      <c r="C4718" t="s">
        <v>394</v>
      </c>
      <c r="D4718" s="1" t="s">
        <v>281</v>
      </c>
      <c r="E4718">
        <v>52.669089999999997</v>
      </c>
      <c r="F4718">
        <v>52.952739999999999</v>
      </c>
      <c r="G4718">
        <v>54.386519999999997</v>
      </c>
      <c r="H4718">
        <v>53.156610000000001</v>
      </c>
      <c r="I4718">
        <v>51.242759999999997</v>
      </c>
      <c r="J4718">
        <v>48.510280000000002</v>
      </c>
      <c r="K4718">
        <v>47.327260000000003</v>
      </c>
      <c r="L4718">
        <v>46.980600000000003</v>
      </c>
      <c r="M4718">
        <v>42.641210000000001</v>
      </c>
      <c r="N4718">
        <v>40.934939999999997</v>
      </c>
      <c r="O4718">
        <v>39.077269999999999</v>
      </c>
      <c r="P4718">
        <v>37.417810000000003</v>
      </c>
      <c r="Q4718" t="s">
        <v>49</v>
      </c>
      <c r="R4718">
        <v>37.937710000000003</v>
      </c>
      <c r="S4718">
        <v>46.805819999999997</v>
      </c>
      <c r="T4718" t="s">
        <v>49</v>
      </c>
      <c r="U4718">
        <v>47.976660000000003</v>
      </c>
      <c r="V4718">
        <v>50.535600000000002</v>
      </c>
      <c r="W4718" t="s">
        <v>49</v>
      </c>
      <c r="X4718" t="s">
        <v>49</v>
      </c>
      <c r="Y4718" t="s">
        <v>49</v>
      </c>
      <c r="Z4718">
        <v>32.953690000000002</v>
      </c>
      <c r="AA4718" t="s">
        <v>49</v>
      </c>
      <c r="AB4718" t="s">
        <v>49</v>
      </c>
      <c r="AC4718" t="s">
        <v>49</v>
      </c>
      <c r="AD4718" t="s">
        <v>49</v>
      </c>
      <c r="AE4718" t="s">
        <v>49</v>
      </c>
      <c r="AF4718" t="s">
        <v>49</v>
      </c>
      <c r="AG4718" t="s">
        <v>49</v>
      </c>
      <c r="AH4718" t="s">
        <v>49</v>
      </c>
      <c r="AI4718" t="s">
        <v>49</v>
      </c>
      <c r="AJ4718" t="s">
        <v>49</v>
      </c>
      <c r="AK4718" t="s">
        <v>49</v>
      </c>
      <c r="AL4718" t="s">
        <v>49</v>
      </c>
      <c r="AM4718" t="s">
        <v>49</v>
      </c>
    </row>
    <row r="4719" spans="1:39" customFormat="1" hidden="1" x14ac:dyDescent="0.2">
      <c r="A4719" t="s">
        <v>549</v>
      </c>
      <c r="B4719" s="1" t="s">
        <v>429</v>
      </c>
      <c r="C4719" t="s">
        <v>163</v>
      </c>
      <c r="D4719" s="1" t="s">
        <v>190</v>
      </c>
      <c r="E4719" t="s">
        <v>49</v>
      </c>
      <c r="F4719" t="s">
        <v>49</v>
      </c>
      <c r="G4719" t="s">
        <v>49</v>
      </c>
      <c r="H4719" t="s">
        <v>49</v>
      </c>
      <c r="I4719" t="s">
        <v>49</v>
      </c>
      <c r="J4719" t="s">
        <v>49</v>
      </c>
      <c r="K4719" t="s">
        <v>49</v>
      </c>
      <c r="L4719" t="s">
        <v>49</v>
      </c>
      <c r="M4719" t="s">
        <v>49</v>
      </c>
      <c r="N4719" t="s">
        <v>49</v>
      </c>
      <c r="O4719" t="s">
        <v>49</v>
      </c>
      <c r="P4719" t="s">
        <v>49</v>
      </c>
      <c r="Q4719" t="s">
        <v>49</v>
      </c>
      <c r="R4719" t="s">
        <v>49</v>
      </c>
      <c r="S4719" t="s">
        <v>49</v>
      </c>
      <c r="T4719" t="s">
        <v>49</v>
      </c>
      <c r="U4719" t="s">
        <v>49</v>
      </c>
      <c r="V4719" t="s">
        <v>49</v>
      </c>
      <c r="W4719" t="s">
        <v>49</v>
      </c>
      <c r="X4719" t="s">
        <v>49</v>
      </c>
      <c r="Y4719" t="s">
        <v>49</v>
      </c>
      <c r="Z4719" t="s">
        <v>49</v>
      </c>
      <c r="AA4719" t="s">
        <v>49</v>
      </c>
      <c r="AB4719" t="s">
        <v>49</v>
      </c>
      <c r="AC4719" t="s">
        <v>49</v>
      </c>
      <c r="AD4719" t="s">
        <v>49</v>
      </c>
      <c r="AE4719" t="s">
        <v>49</v>
      </c>
      <c r="AF4719" t="s">
        <v>49</v>
      </c>
      <c r="AG4719" t="s">
        <v>49</v>
      </c>
      <c r="AH4719" t="s">
        <v>49</v>
      </c>
      <c r="AI4719" t="s">
        <v>49</v>
      </c>
      <c r="AJ4719" t="s">
        <v>49</v>
      </c>
      <c r="AK4719" t="s">
        <v>49</v>
      </c>
      <c r="AL4719" t="s">
        <v>49</v>
      </c>
      <c r="AM4719" t="s">
        <v>49</v>
      </c>
    </row>
    <row r="4720" spans="1:39" customFormat="1" hidden="1" x14ac:dyDescent="0.2">
      <c r="A4720" t="s">
        <v>549</v>
      </c>
      <c r="B4720" s="1" t="s">
        <v>429</v>
      </c>
      <c r="C4720" t="s">
        <v>427</v>
      </c>
      <c r="D4720" s="1" t="s">
        <v>225</v>
      </c>
      <c r="E4720" t="s">
        <v>49</v>
      </c>
      <c r="F4720" t="s">
        <v>49</v>
      </c>
      <c r="G4720" t="s">
        <v>49</v>
      </c>
      <c r="H4720" t="s">
        <v>49</v>
      </c>
      <c r="I4720" t="s">
        <v>49</v>
      </c>
      <c r="J4720" t="s">
        <v>49</v>
      </c>
      <c r="K4720" t="s">
        <v>49</v>
      </c>
      <c r="L4720" t="s">
        <v>49</v>
      </c>
      <c r="M4720" t="s">
        <v>49</v>
      </c>
      <c r="N4720" t="s">
        <v>49</v>
      </c>
      <c r="O4720" t="s">
        <v>49</v>
      </c>
      <c r="P4720" t="s">
        <v>49</v>
      </c>
      <c r="Q4720" t="s">
        <v>49</v>
      </c>
      <c r="R4720" t="s">
        <v>49</v>
      </c>
      <c r="S4720" t="s">
        <v>49</v>
      </c>
      <c r="T4720" t="s">
        <v>49</v>
      </c>
      <c r="U4720" t="s">
        <v>49</v>
      </c>
      <c r="V4720" t="s">
        <v>49</v>
      </c>
      <c r="W4720" t="s">
        <v>49</v>
      </c>
      <c r="X4720" t="s">
        <v>49</v>
      </c>
      <c r="Y4720" t="s">
        <v>49</v>
      </c>
      <c r="Z4720" t="s">
        <v>49</v>
      </c>
      <c r="AA4720" t="s">
        <v>49</v>
      </c>
      <c r="AB4720" t="s">
        <v>49</v>
      </c>
      <c r="AC4720" t="s">
        <v>49</v>
      </c>
      <c r="AD4720" t="s">
        <v>49</v>
      </c>
      <c r="AE4720" t="s">
        <v>49</v>
      </c>
      <c r="AF4720" t="s">
        <v>49</v>
      </c>
      <c r="AG4720" t="s">
        <v>49</v>
      </c>
      <c r="AH4720" t="s">
        <v>49</v>
      </c>
      <c r="AI4720" t="s">
        <v>49</v>
      </c>
      <c r="AJ4720" t="s">
        <v>49</v>
      </c>
      <c r="AK4720" t="s">
        <v>49</v>
      </c>
      <c r="AL4720" t="s">
        <v>49</v>
      </c>
      <c r="AM4720" t="s">
        <v>49</v>
      </c>
    </row>
    <row r="4721" spans="1:39" customFormat="1" hidden="1" x14ac:dyDescent="0.2">
      <c r="A4721" t="s">
        <v>549</v>
      </c>
      <c r="B4721" s="1" t="s">
        <v>429</v>
      </c>
      <c r="C4721" t="s">
        <v>18</v>
      </c>
      <c r="D4721" s="1" t="s">
        <v>374</v>
      </c>
      <c r="E4721" t="s">
        <v>49</v>
      </c>
      <c r="F4721" t="s">
        <v>49</v>
      </c>
      <c r="G4721" t="s">
        <v>49</v>
      </c>
      <c r="H4721" t="s">
        <v>49</v>
      </c>
      <c r="I4721" t="s">
        <v>49</v>
      </c>
      <c r="J4721" t="s">
        <v>49</v>
      </c>
      <c r="K4721" t="s">
        <v>49</v>
      </c>
      <c r="L4721" t="s">
        <v>49</v>
      </c>
      <c r="M4721" t="s">
        <v>49</v>
      </c>
      <c r="N4721" t="s">
        <v>49</v>
      </c>
      <c r="O4721" t="s">
        <v>49</v>
      </c>
      <c r="P4721" t="s">
        <v>49</v>
      </c>
      <c r="Q4721" t="s">
        <v>49</v>
      </c>
      <c r="R4721" t="s">
        <v>49</v>
      </c>
      <c r="S4721" t="s">
        <v>49</v>
      </c>
      <c r="T4721" t="s">
        <v>49</v>
      </c>
      <c r="U4721" t="s">
        <v>49</v>
      </c>
      <c r="V4721" t="s">
        <v>49</v>
      </c>
      <c r="W4721" t="s">
        <v>49</v>
      </c>
      <c r="X4721" t="s">
        <v>49</v>
      </c>
      <c r="Y4721" t="s">
        <v>49</v>
      </c>
      <c r="Z4721" t="s">
        <v>49</v>
      </c>
      <c r="AA4721" t="s">
        <v>49</v>
      </c>
      <c r="AB4721" t="s">
        <v>49</v>
      </c>
      <c r="AC4721" t="s">
        <v>49</v>
      </c>
      <c r="AD4721" t="s">
        <v>49</v>
      </c>
      <c r="AE4721" t="s">
        <v>49</v>
      </c>
      <c r="AF4721" t="s">
        <v>49</v>
      </c>
      <c r="AG4721" t="s">
        <v>49</v>
      </c>
      <c r="AH4721" t="s">
        <v>49</v>
      </c>
      <c r="AI4721" t="s">
        <v>49</v>
      </c>
      <c r="AJ4721" t="s">
        <v>49</v>
      </c>
      <c r="AK4721" t="s">
        <v>49</v>
      </c>
      <c r="AL4721" t="s">
        <v>49</v>
      </c>
      <c r="AM4721" t="s">
        <v>49</v>
      </c>
    </row>
    <row r="4722" spans="1:39" customFormat="1" hidden="1" x14ac:dyDescent="0.2">
      <c r="A4722" t="s">
        <v>549</v>
      </c>
      <c r="B4722" s="1" t="s">
        <v>429</v>
      </c>
      <c r="C4722" t="s">
        <v>437</v>
      </c>
      <c r="D4722" s="1" t="s">
        <v>561</v>
      </c>
      <c r="E4722" t="s">
        <v>49</v>
      </c>
      <c r="F4722" t="s">
        <v>49</v>
      </c>
      <c r="G4722" t="s">
        <v>49</v>
      </c>
      <c r="H4722" t="s">
        <v>49</v>
      </c>
      <c r="I4722" t="s">
        <v>49</v>
      </c>
      <c r="J4722" t="s">
        <v>49</v>
      </c>
      <c r="K4722" t="s">
        <v>49</v>
      </c>
      <c r="L4722" t="s">
        <v>49</v>
      </c>
      <c r="M4722" t="s">
        <v>49</v>
      </c>
      <c r="N4722" t="s">
        <v>49</v>
      </c>
      <c r="O4722" t="s">
        <v>49</v>
      </c>
      <c r="P4722" t="s">
        <v>49</v>
      </c>
      <c r="Q4722" t="s">
        <v>49</v>
      </c>
      <c r="R4722" t="s">
        <v>49</v>
      </c>
      <c r="S4722" t="s">
        <v>49</v>
      </c>
      <c r="T4722" t="s">
        <v>49</v>
      </c>
      <c r="U4722" t="s">
        <v>49</v>
      </c>
      <c r="V4722" t="s">
        <v>49</v>
      </c>
      <c r="W4722" t="s">
        <v>49</v>
      </c>
      <c r="X4722" t="s">
        <v>49</v>
      </c>
      <c r="Y4722" t="s">
        <v>49</v>
      </c>
      <c r="Z4722" t="s">
        <v>49</v>
      </c>
      <c r="AA4722" t="s">
        <v>49</v>
      </c>
      <c r="AB4722" t="s">
        <v>49</v>
      </c>
      <c r="AC4722" t="s">
        <v>49</v>
      </c>
      <c r="AD4722" t="s">
        <v>49</v>
      </c>
      <c r="AE4722" t="s">
        <v>49</v>
      </c>
      <c r="AF4722" t="s">
        <v>49</v>
      </c>
      <c r="AG4722" t="s">
        <v>49</v>
      </c>
      <c r="AH4722" t="s">
        <v>49</v>
      </c>
      <c r="AI4722" t="s">
        <v>49</v>
      </c>
      <c r="AJ4722" t="s">
        <v>49</v>
      </c>
      <c r="AK4722" t="s">
        <v>49</v>
      </c>
      <c r="AL4722" t="s">
        <v>49</v>
      </c>
      <c r="AM4722" t="s">
        <v>49</v>
      </c>
    </row>
    <row r="4723" spans="1:39" customFormat="1" hidden="1" x14ac:dyDescent="0.2">
      <c r="A4723" t="s">
        <v>549</v>
      </c>
      <c r="B4723" s="1" t="s">
        <v>429</v>
      </c>
      <c r="C4723" t="s">
        <v>327</v>
      </c>
      <c r="D4723" s="1" t="s">
        <v>58</v>
      </c>
      <c r="E4723" t="s">
        <v>49</v>
      </c>
      <c r="F4723" t="s">
        <v>49</v>
      </c>
      <c r="G4723" t="s">
        <v>49</v>
      </c>
      <c r="H4723" t="s">
        <v>49</v>
      </c>
      <c r="I4723" t="s">
        <v>49</v>
      </c>
      <c r="J4723" t="s">
        <v>49</v>
      </c>
      <c r="K4723" t="s">
        <v>49</v>
      </c>
      <c r="L4723" t="s">
        <v>49</v>
      </c>
      <c r="M4723" t="s">
        <v>49</v>
      </c>
      <c r="N4723" t="s">
        <v>49</v>
      </c>
      <c r="O4723" t="s">
        <v>49</v>
      </c>
      <c r="P4723" t="s">
        <v>49</v>
      </c>
      <c r="Q4723" t="s">
        <v>49</v>
      </c>
      <c r="R4723" t="s">
        <v>49</v>
      </c>
      <c r="S4723" t="s">
        <v>49</v>
      </c>
      <c r="T4723" t="s">
        <v>49</v>
      </c>
      <c r="U4723" t="s">
        <v>49</v>
      </c>
      <c r="V4723" t="s">
        <v>49</v>
      </c>
      <c r="W4723" t="s">
        <v>49</v>
      </c>
      <c r="X4723" t="s">
        <v>49</v>
      </c>
      <c r="Y4723" t="s">
        <v>49</v>
      </c>
      <c r="Z4723" t="s">
        <v>49</v>
      </c>
      <c r="AA4723" t="s">
        <v>49</v>
      </c>
      <c r="AB4723" t="s">
        <v>49</v>
      </c>
      <c r="AC4723" t="s">
        <v>49</v>
      </c>
      <c r="AD4723" t="s">
        <v>49</v>
      </c>
      <c r="AE4723" t="s">
        <v>49</v>
      </c>
      <c r="AF4723" t="s">
        <v>49</v>
      </c>
      <c r="AG4723" t="s">
        <v>49</v>
      </c>
      <c r="AH4723" t="s">
        <v>49</v>
      </c>
      <c r="AI4723" t="s">
        <v>49</v>
      </c>
      <c r="AJ4723" t="s">
        <v>49</v>
      </c>
      <c r="AK4723" t="s">
        <v>49</v>
      </c>
      <c r="AL4723" t="s">
        <v>49</v>
      </c>
      <c r="AM4723" t="s">
        <v>49</v>
      </c>
    </row>
    <row r="4724" spans="1:39" customFormat="1" hidden="1" x14ac:dyDescent="0.2">
      <c r="A4724" t="s">
        <v>549</v>
      </c>
      <c r="B4724" s="1" t="s">
        <v>429</v>
      </c>
      <c r="C4724" t="s">
        <v>571</v>
      </c>
      <c r="D4724" s="1" t="s">
        <v>92</v>
      </c>
      <c r="E4724">
        <v>29.29189670345847</v>
      </c>
      <c r="F4724">
        <v>29.291896622950652</v>
      </c>
      <c r="G4724">
        <v>36.568274511120613</v>
      </c>
      <c r="H4724">
        <v>33.460669000836326</v>
      </c>
      <c r="I4724">
        <v>33.886648463749118</v>
      </c>
      <c r="J4724">
        <v>32.060370566785785</v>
      </c>
      <c r="K4724">
        <v>31.915953093385951</v>
      </c>
      <c r="L4724">
        <v>32.476450351085724</v>
      </c>
      <c r="M4724">
        <v>34.884822807423141</v>
      </c>
      <c r="N4724">
        <v>34.105065331684429</v>
      </c>
      <c r="O4724">
        <v>29.365633541878385</v>
      </c>
      <c r="P4724">
        <v>32.607098633978232</v>
      </c>
      <c r="Q4724">
        <v>38.283578794387438</v>
      </c>
      <c r="R4724">
        <v>36.536877563828362</v>
      </c>
      <c r="S4724">
        <v>38.255486918894519</v>
      </c>
      <c r="T4724">
        <v>42.2136396585692</v>
      </c>
      <c r="U4724">
        <v>47.704743264481749</v>
      </c>
      <c r="V4724">
        <v>58.421433970774771</v>
      </c>
      <c r="W4724">
        <v>66.384353485504761</v>
      </c>
      <c r="X4724">
        <v>71.870431560669118</v>
      </c>
      <c r="Y4724">
        <v>96.127490624590735</v>
      </c>
      <c r="Z4724">
        <v>71.972443404180723</v>
      </c>
      <c r="AA4724">
        <v>95.041778068510709</v>
      </c>
      <c r="AB4724">
        <v>110.13868149089996</v>
      </c>
      <c r="AC4724">
        <v>114.11076064333659</v>
      </c>
      <c r="AD4724">
        <v>111.57703178843845</v>
      </c>
      <c r="AE4724">
        <v>113.53777446492678</v>
      </c>
      <c r="AF4724">
        <v>91.799295678523649</v>
      </c>
      <c r="AG4724">
        <v>83.412259323854514</v>
      </c>
      <c r="AH4724">
        <v>89.499638712723367</v>
      </c>
      <c r="AI4724">
        <v>100</v>
      </c>
      <c r="AJ4724">
        <v>97.333838355232743</v>
      </c>
      <c r="AK4724">
        <v>86.83767051504023</v>
      </c>
      <c r="AL4724">
        <v>97.862333866492122</v>
      </c>
      <c r="AM4724">
        <v>121.98182844368699</v>
      </c>
    </row>
    <row r="4725" spans="1:39" customFormat="1" hidden="1" x14ac:dyDescent="0.2">
      <c r="A4725" t="s">
        <v>549</v>
      </c>
      <c r="B4725" s="1" t="s">
        <v>429</v>
      </c>
      <c r="C4725" t="s">
        <v>182</v>
      </c>
      <c r="D4725" s="1" t="s">
        <v>373</v>
      </c>
      <c r="E4725">
        <v>5.9640276482264483</v>
      </c>
      <c r="F4725">
        <v>11.756861836079295</v>
      </c>
      <c r="G4725">
        <v>-0.13042573812933256</v>
      </c>
      <c r="H4725">
        <v>6.0740779081686469</v>
      </c>
      <c r="I4725">
        <v>8.413884259370974</v>
      </c>
      <c r="J4725">
        <v>6.042960674614875</v>
      </c>
      <c r="K4725">
        <v>3.8757741665788785</v>
      </c>
      <c r="L4725">
        <v>4.9968195203065449</v>
      </c>
      <c r="M4725">
        <v>3.0459399097854742</v>
      </c>
      <c r="N4725">
        <v>6.0335125070994451</v>
      </c>
      <c r="O4725">
        <v>2.6423380320232042</v>
      </c>
      <c r="P4725">
        <v>0.33149556960813698</v>
      </c>
      <c r="Q4725">
        <v>6.5510668850848504</v>
      </c>
      <c r="R4725">
        <v>4.4828025314312043</v>
      </c>
      <c r="S4725">
        <v>-1.1009052929135237</v>
      </c>
      <c r="T4725">
        <v>-2.6685911088882506</v>
      </c>
      <c r="U4725">
        <v>1.2922056807295803</v>
      </c>
      <c r="V4725">
        <v>2.4902211426649785</v>
      </c>
      <c r="W4725">
        <v>5.3718888740982038</v>
      </c>
      <c r="X4725">
        <v>4.4526835653811077</v>
      </c>
      <c r="Y4725">
        <v>8.2000781575914061</v>
      </c>
      <c r="Z4725">
        <v>6.1123956079346016</v>
      </c>
      <c r="AA4725">
        <v>1.7139853114803429</v>
      </c>
      <c r="AB4725">
        <v>2.8946097354119189</v>
      </c>
      <c r="AC4725">
        <v>8.8631222555701754</v>
      </c>
      <c r="AD4725">
        <v>5.2277040814594216</v>
      </c>
      <c r="AE4725">
        <v>1.2922522941108099</v>
      </c>
      <c r="AF4725">
        <v>5.0170579971904488</v>
      </c>
      <c r="AG4725">
        <v>5.04642394571691</v>
      </c>
      <c r="AH4725">
        <v>0.3040575659224487</v>
      </c>
      <c r="AI4725">
        <v>1.2871039154328798</v>
      </c>
      <c r="AJ4725">
        <v>-1.1287110618463032</v>
      </c>
      <c r="AK4725">
        <v>-3.3797143999223778</v>
      </c>
      <c r="AL4725">
        <v>3.0922766873744649</v>
      </c>
      <c r="AM4725">
        <v>4.311253509069914</v>
      </c>
    </row>
    <row r="4726" spans="1:39" customFormat="1" hidden="1" x14ac:dyDescent="0.2">
      <c r="A4726" t="s">
        <v>549</v>
      </c>
      <c r="B4726" s="1" t="s">
        <v>429</v>
      </c>
      <c r="C4726" t="s">
        <v>32</v>
      </c>
      <c r="D4726" s="1" t="s">
        <v>379</v>
      </c>
      <c r="E4726">
        <v>16189.130449852566</v>
      </c>
      <c r="F4726">
        <v>17138.086185098971</v>
      </c>
      <c r="G4726">
        <v>16255.585866161427</v>
      </c>
      <c r="H4726">
        <v>16418.084459613972</v>
      </c>
      <c r="I4726">
        <v>16992.187264658674</v>
      </c>
      <c r="J4726">
        <v>17265.502415185569</v>
      </c>
      <c r="K4726">
        <v>17415.153557810434</v>
      </c>
      <c r="L4726">
        <v>17957.155909569137</v>
      </c>
      <c r="M4726">
        <v>18191.922018432637</v>
      </c>
      <c r="N4726">
        <v>18983.473271942672</v>
      </c>
      <c r="O4726">
        <v>19193.290967294677</v>
      </c>
      <c r="P4726">
        <v>18983.183888444153</v>
      </c>
      <c r="Q4726">
        <v>19953.675180485156</v>
      </c>
      <c r="R4726">
        <v>20581.263606094053</v>
      </c>
      <c r="S4726">
        <v>20109.054556373056</v>
      </c>
      <c r="T4726">
        <v>19347.523516085319</v>
      </c>
      <c r="U4726">
        <v>19301.806710568777</v>
      </c>
      <c r="V4726">
        <v>19418.015047080247</v>
      </c>
      <c r="W4726">
        <v>20097.900402507585</v>
      </c>
      <c r="X4726">
        <v>20629.843374233569</v>
      </c>
      <c r="Y4726">
        <v>21939.84744415235</v>
      </c>
      <c r="Z4726">
        <v>22879.505159521395</v>
      </c>
      <c r="AA4726">
        <v>21782.799384955397</v>
      </c>
      <c r="AB4726">
        <v>20142.157052378909</v>
      </c>
      <c r="AC4726">
        <v>19888.753861743473</v>
      </c>
      <c r="AD4726">
        <v>19387.082769156179</v>
      </c>
      <c r="AE4726">
        <v>18694.310951892352</v>
      </c>
      <c r="AF4726">
        <v>18777.433058916169</v>
      </c>
      <c r="AG4726">
        <v>18799.808451388017</v>
      </c>
      <c r="AH4726">
        <v>18260.005074703982</v>
      </c>
      <c r="AI4726">
        <v>18256.653145330063</v>
      </c>
      <c r="AJ4726">
        <v>18044.270453500751</v>
      </c>
      <c r="AK4726">
        <v>17662.242841681953</v>
      </c>
      <c r="AL4726">
        <v>18300.76199537576</v>
      </c>
      <c r="AM4726">
        <v>18856.875237347755</v>
      </c>
    </row>
    <row r="4727" spans="1:39" customFormat="1" hidden="1" x14ac:dyDescent="0.2">
      <c r="A4727" t="s">
        <v>549</v>
      </c>
      <c r="B4727" s="1" t="s">
        <v>429</v>
      </c>
      <c r="C4727" t="s">
        <v>261</v>
      </c>
      <c r="D4727" s="1" t="s">
        <v>162</v>
      </c>
      <c r="E4727" t="s">
        <v>49</v>
      </c>
      <c r="F4727" t="s">
        <v>49</v>
      </c>
      <c r="G4727">
        <v>26296.724738413544</v>
      </c>
      <c r="H4727">
        <v>27457.781668216227</v>
      </c>
      <c r="I4727">
        <v>29065.536249123033</v>
      </c>
      <c r="J4727">
        <v>30233.081782328034</v>
      </c>
      <c r="K4727">
        <v>31146.331484621031</v>
      </c>
      <c r="L4727">
        <v>32789.115784378526</v>
      </c>
      <c r="M4727">
        <v>33825.997254611895</v>
      </c>
      <c r="N4727">
        <v>35906.491335337196</v>
      </c>
      <c r="O4727">
        <v>36711.959493332506</v>
      </c>
      <c r="P4727">
        <v>36821.770766398964</v>
      </c>
      <c r="Q4727">
        <v>39581.100220406508</v>
      </c>
      <c r="R4727">
        <v>41745.806448494877</v>
      </c>
      <c r="S4727">
        <v>41423.699675142838</v>
      </c>
      <c r="T4727">
        <v>40641.559460139622</v>
      </c>
      <c r="U4727">
        <v>41633.933750970762</v>
      </c>
      <c r="V4727">
        <v>43198.021954047399</v>
      </c>
      <c r="W4727">
        <v>46090.099785960156</v>
      </c>
      <c r="X4727">
        <v>48588.558760619562</v>
      </c>
      <c r="Y4727">
        <v>52665.025270764912</v>
      </c>
      <c r="Z4727">
        <v>55272.622233845876</v>
      </c>
      <c r="AA4727">
        <v>53255.606423231198</v>
      </c>
      <c r="AB4727">
        <v>50267.646857086591</v>
      </c>
      <c r="AC4727">
        <v>50308.462821806839</v>
      </c>
      <c r="AD4727">
        <v>47520.073745924739</v>
      </c>
      <c r="AE4727">
        <v>44573.974188028194</v>
      </c>
      <c r="AF4727">
        <v>36449.088488184345</v>
      </c>
      <c r="AG4727">
        <v>33800.29205250604</v>
      </c>
      <c r="AH4727">
        <v>34218.388126102203</v>
      </c>
      <c r="AI4727">
        <v>35034.585861071573</v>
      </c>
      <c r="AJ4727">
        <v>35248.207400255982</v>
      </c>
      <c r="AK4727">
        <v>34952.163477916984</v>
      </c>
      <c r="AL4727">
        <v>37842.839757006128</v>
      </c>
      <c r="AM4727">
        <v>41724.338796211421</v>
      </c>
    </row>
    <row r="4728" spans="1:39" customFormat="1" hidden="1" x14ac:dyDescent="0.2">
      <c r="A4728" t="s">
        <v>549</v>
      </c>
      <c r="B4728" s="1" t="s">
        <v>429</v>
      </c>
      <c r="C4728" t="s">
        <v>244</v>
      </c>
      <c r="D4728" s="1" t="s">
        <v>344</v>
      </c>
      <c r="E4728" t="s">
        <v>49</v>
      </c>
      <c r="F4728" t="s">
        <v>49</v>
      </c>
      <c r="G4728" t="s">
        <v>49</v>
      </c>
      <c r="H4728" t="s">
        <v>49</v>
      </c>
      <c r="I4728" t="s">
        <v>49</v>
      </c>
      <c r="J4728" t="s">
        <v>49</v>
      </c>
      <c r="K4728" t="s">
        <v>49</v>
      </c>
      <c r="L4728" t="s">
        <v>49</v>
      </c>
      <c r="M4728">
        <v>65.573768615722699</v>
      </c>
      <c r="N4728" t="s">
        <v>49</v>
      </c>
      <c r="O4728">
        <v>67.759559631347699</v>
      </c>
      <c r="P4728" t="s">
        <v>49</v>
      </c>
      <c r="Q4728">
        <v>63.387977600097699</v>
      </c>
      <c r="R4728" t="s">
        <v>49</v>
      </c>
      <c r="S4728">
        <v>64.8648681640625</v>
      </c>
      <c r="T4728">
        <v>65.405403137207003</v>
      </c>
      <c r="U4728">
        <v>68.159202575683594</v>
      </c>
      <c r="V4728">
        <v>62.2549018859863</v>
      </c>
      <c r="W4728">
        <v>63.414634704589801</v>
      </c>
      <c r="X4728">
        <v>63.592231750488303</v>
      </c>
      <c r="Y4728">
        <v>66.990287780761705</v>
      </c>
      <c r="Z4728">
        <v>65.550239562988295</v>
      </c>
      <c r="AA4728">
        <v>66.028709411621094</v>
      </c>
      <c r="AB4728">
        <v>62.0853080749512</v>
      </c>
      <c r="AC4728">
        <v>62.0853080749512</v>
      </c>
      <c r="AD4728">
        <v>60.663505554199197</v>
      </c>
      <c r="AE4728">
        <v>62.5</v>
      </c>
      <c r="AF4728">
        <v>54.761905670166001</v>
      </c>
      <c r="AG4728">
        <v>59.523811340332003</v>
      </c>
      <c r="AH4728">
        <v>58.095237731933601</v>
      </c>
      <c r="AI4728">
        <v>58.5714302062988</v>
      </c>
      <c r="AJ4728">
        <v>60.952381134033203</v>
      </c>
      <c r="AK4728">
        <v>55.238094329833999</v>
      </c>
      <c r="AL4728">
        <v>46.666667938232401</v>
      </c>
      <c r="AM4728">
        <v>54.245281219482401</v>
      </c>
    </row>
    <row r="4729" spans="1:39" customFormat="1" hidden="1" x14ac:dyDescent="0.2">
      <c r="A4729" t="s">
        <v>549</v>
      </c>
      <c r="B4729" s="1" t="s">
        <v>429</v>
      </c>
      <c r="C4729" t="s">
        <v>209</v>
      </c>
      <c r="D4729" s="1" t="s">
        <v>33</v>
      </c>
      <c r="E4729" t="s">
        <v>49</v>
      </c>
      <c r="F4729" t="s">
        <v>49</v>
      </c>
      <c r="G4729" t="s">
        <v>49</v>
      </c>
      <c r="H4729" t="s">
        <v>49</v>
      </c>
      <c r="I4729" t="s">
        <v>49</v>
      </c>
      <c r="J4729" t="s">
        <v>49</v>
      </c>
      <c r="K4729" t="s">
        <v>49</v>
      </c>
      <c r="L4729" t="s">
        <v>49</v>
      </c>
      <c r="M4729" t="s">
        <v>49</v>
      </c>
      <c r="N4729" t="s">
        <v>49</v>
      </c>
      <c r="O4729" t="s">
        <v>49</v>
      </c>
      <c r="P4729" t="s">
        <v>49</v>
      </c>
      <c r="Q4729" t="s">
        <v>49</v>
      </c>
      <c r="R4729" t="s">
        <v>49</v>
      </c>
      <c r="S4729" t="s">
        <v>49</v>
      </c>
      <c r="T4729" t="s">
        <v>49</v>
      </c>
      <c r="U4729" t="s">
        <v>49</v>
      </c>
      <c r="V4729" t="s">
        <v>49</v>
      </c>
      <c r="W4729" t="s">
        <v>49</v>
      </c>
      <c r="X4729" t="s">
        <v>49</v>
      </c>
      <c r="Y4729" t="s">
        <v>49</v>
      </c>
      <c r="Z4729" t="s">
        <v>49</v>
      </c>
      <c r="AA4729">
        <v>0.54755246639251698</v>
      </c>
      <c r="AB4729" t="s">
        <v>49</v>
      </c>
      <c r="AC4729" t="s">
        <v>49</v>
      </c>
      <c r="AD4729" t="s">
        <v>49</v>
      </c>
      <c r="AE4729" t="s">
        <v>49</v>
      </c>
      <c r="AF4729" t="s">
        <v>49</v>
      </c>
      <c r="AG4729" t="s">
        <v>49</v>
      </c>
      <c r="AH4729">
        <v>0.622</v>
      </c>
      <c r="AI4729">
        <v>0.61118733882904097</v>
      </c>
      <c r="AJ4729" t="s">
        <v>49</v>
      </c>
      <c r="AK4729">
        <v>0.60811626911163297</v>
      </c>
      <c r="AL4729" t="s">
        <v>49</v>
      </c>
      <c r="AM4729" t="s">
        <v>49</v>
      </c>
    </row>
    <row r="4730" spans="1:39" customFormat="1" hidden="1" x14ac:dyDescent="0.2">
      <c r="A4730" t="s">
        <v>549</v>
      </c>
      <c r="B4730" s="1" t="s">
        <v>429</v>
      </c>
      <c r="C4730" t="s">
        <v>382</v>
      </c>
      <c r="D4730" s="1" t="s">
        <v>200</v>
      </c>
      <c r="E4730" t="s">
        <v>49</v>
      </c>
      <c r="F4730" t="s">
        <v>49</v>
      </c>
      <c r="G4730" t="s">
        <v>49</v>
      </c>
      <c r="H4730" t="s">
        <v>49</v>
      </c>
      <c r="I4730" t="s">
        <v>49</v>
      </c>
      <c r="J4730" t="s">
        <v>49</v>
      </c>
      <c r="K4730" t="s">
        <v>49</v>
      </c>
      <c r="L4730" t="s">
        <v>49</v>
      </c>
      <c r="M4730" t="s">
        <v>49</v>
      </c>
      <c r="N4730" t="s">
        <v>49</v>
      </c>
      <c r="O4730" t="s">
        <v>49</v>
      </c>
      <c r="P4730" t="s">
        <v>49</v>
      </c>
      <c r="Q4730" t="s">
        <v>49</v>
      </c>
      <c r="R4730">
        <v>-0.81666666666666499</v>
      </c>
      <c r="S4730">
        <v>-0.27957882257130301</v>
      </c>
      <c r="T4730">
        <v>0.231328682267088</v>
      </c>
      <c r="U4730">
        <v>0.62496906263140595</v>
      </c>
      <c r="V4730">
        <v>1.90983553531864</v>
      </c>
      <c r="W4730">
        <v>3.5449859160503201</v>
      </c>
      <c r="X4730">
        <v>5.8304841809271197</v>
      </c>
      <c r="Y4730">
        <v>12.3754091529911</v>
      </c>
      <c r="Z4730">
        <v>3.46881023754896</v>
      </c>
      <c r="AA4730">
        <v>3.2565795907862398</v>
      </c>
      <c r="AB4730">
        <v>4.0421886711639603</v>
      </c>
      <c r="AC4730">
        <v>2.9477349525720702</v>
      </c>
      <c r="AD4730">
        <v>1.0455283875536301</v>
      </c>
      <c r="AE4730">
        <v>1.02234314452965</v>
      </c>
      <c r="AF4730">
        <v>6.5290133028648098E-2</v>
      </c>
      <c r="AG4730">
        <v>1.1092080580702901</v>
      </c>
      <c r="AH4730">
        <v>1.59716060337177</v>
      </c>
      <c r="AI4730">
        <v>0.88130210400953601</v>
      </c>
      <c r="AJ4730">
        <v>0.13379505745318199</v>
      </c>
      <c r="AK4730">
        <v>-0.90387487227853502</v>
      </c>
      <c r="AL4730">
        <v>1.54663705583755</v>
      </c>
      <c r="AM4730">
        <v>2.8118409747715298</v>
      </c>
    </row>
    <row r="4731" spans="1:39" customFormat="1" hidden="1" x14ac:dyDescent="0.2">
      <c r="A4731" t="s">
        <v>549</v>
      </c>
      <c r="B4731" s="1" t="s">
        <v>429</v>
      </c>
      <c r="C4731" t="s">
        <v>213</v>
      </c>
      <c r="D4731" s="1" t="s">
        <v>331</v>
      </c>
      <c r="E4731">
        <v>1.3189690373572489</v>
      </c>
      <c r="F4731">
        <v>-2.7484672671107546E-7</v>
      </c>
      <c r="G4731">
        <v>24.840924375203514</v>
      </c>
      <c r="H4731">
        <v>-8.4980917252172929</v>
      </c>
      <c r="I4731">
        <v>1.2730751525085822</v>
      </c>
      <c r="J4731">
        <v>-5.3893730414709751</v>
      </c>
      <c r="K4731">
        <v>-0.45045478529011973</v>
      </c>
      <c r="L4731">
        <v>1.7561664414650551</v>
      </c>
      <c r="M4731">
        <v>7.4157502753588318</v>
      </c>
      <c r="N4731">
        <v>-2.2352341591162883</v>
      </c>
      <c r="O4731">
        <v>-13.89656270619426</v>
      </c>
      <c r="P4731">
        <v>11.038294431745157</v>
      </c>
      <c r="Q4731">
        <v>17.408725088143925</v>
      </c>
      <c r="R4731">
        <v>-4.5625338214596383</v>
      </c>
      <c r="S4731">
        <v>4.7037663578772424</v>
      </c>
      <c r="T4731">
        <v>10.346627525788293</v>
      </c>
      <c r="U4731">
        <v>13.007889512312815</v>
      </c>
      <c r="V4731">
        <v>22.464622955579472</v>
      </c>
      <c r="W4731">
        <v>13.630133623069611</v>
      </c>
      <c r="X4731">
        <v>8.2641131337706923</v>
      </c>
      <c r="Y4731">
        <v>33.751096991041607</v>
      </c>
      <c r="Z4731">
        <v>-25.128136668773934</v>
      </c>
      <c r="AA4731">
        <v>32.053010253907729</v>
      </c>
      <c r="AB4731">
        <v>15.884491777402005</v>
      </c>
      <c r="AC4731">
        <v>3.6064342687494673</v>
      </c>
      <c r="AD4731">
        <v>-2.2204118530219432</v>
      </c>
      <c r="AE4731">
        <v>1.7572995490739487</v>
      </c>
      <c r="AF4731">
        <v>-19.146472518816566</v>
      </c>
      <c r="AG4731">
        <v>-9.1362752760545192</v>
      </c>
      <c r="AH4731">
        <v>7.2979432978000744</v>
      </c>
      <c r="AI4731">
        <v>11.732294608451738</v>
      </c>
      <c r="AJ4731">
        <v>-2.6661616447672571</v>
      </c>
      <c r="AK4731">
        <v>-10.783678130400403</v>
      </c>
      <c r="AL4731">
        <v>12.695715219056254</v>
      </c>
      <c r="AM4731">
        <v>24.646351281688922</v>
      </c>
    </row>
    <row r="4732" spans="1:39" customFormat="1" hidden="1" x14ac:dyDescent="0.2">
      <c r="A4732" t="s">
        <v>549</v>
      </c>
      <c r="B4732" s="1" t="s">
        <v>429</v>
      </c>
      <c r="C4732" t="s">
        <v>263</v>
      </c>
      <c r="D4732" s="1" t="s">
        <v>232</v>
      </c>
      <c r="E4732">
        <v>9.35</v>
      </c>
      <c r="F4732">
        <v>9.8522499999999997</v>
      </c>
      <c r="G4732">
        <v>9.8537499999999998</v>
      </c>
      <c r="H4732">
        <v>9.5687499999999996</v>
      </c>
      <c r="I4732">
        <v>9.3620000000000001</v>
      </c>
      <c r="J4732">
        <v>8.89</v>
      </c>
      <c r="K4732">
        <v>8.3829999999999991</v>
      </c>
      <c r="L4732">
        <v>9.2817500000000006</v>
      </c>
      <c r="M4732">
        <v>9.3007500000000007</v>
      </c>
      <c r="N4732">
        <v>9.1802499999999991</v>
      </c>
      <c r="O4732">
        <v>9.7375000000000007</v>
      </c>
      <c r="P4732">
        <v>10.530208333333301</v>
      </c>
      <c r="Q4732">
        <v>10.141583333333299</v>
      </c>
      <c r="R4732">
        <v>9.5925833333333301</v>
      </c>
      <c r="S4732">
        <v>8.8246666666666709</v>
      </c>
      <c r="T4732">
        <v>8.3930833333333297</v>
      </c>
      <c r="U4732">
        <v>7.9397500000000001</v>
      </c>
      <c r="V4732">
        <v>7.28358333333333</v>
      </c>
      <c r="W4732">
        <v>7.29266666666667</v>
      </c>
      <c r="X4732">
        <v>7.3688333333333302</v>
      </c>
      <c r="Y4732">
        <v>6.8283333333333296</v>
      </c>
      <c r="Z4732">
        <v>7.3232499999999998</v>
      </c>
      <c r="AA4732">
        <v>7.1412500000000003</v>
      </c>
      <c r="AB4732">
        <v>6.5213333333333301</v>
      </c>
      <c r="AC4732">
        <v>5.9009999999999998</v>
      </c>
      <c r="AD4732">
        <v>5.5155000000000003</v>
      </c>
      <c r="AE4732">
        <v>5.2250833333333304</v>
      </c>
      <c r="AF4732">
        <v>4.8784999999999998</v>
      </c>
      <c r="AG4732">
        <v>4.9110833333333304</v>
      </c>
      <c r="AH4732">
        <v>5.1526627171657804</v>
      </c>
      <c r="AI4732">
        <v>5.2463845021367304</v>
      </c>
      <c r="AJ4732">
        <v>5.4133435127846701</v>
      </c>
      <c r="AK4732">
        <v>5.4664992054860404</v>
      </c>
      <c r="AL4732">
        <v>5.4978360971214197</v>
      </c>
      <c r="AM4732" t="s">
        <v>49</v>
      </c>
    </row>
    <row r="4733" spans="1:39" customFormat="1" hidden="1" x14ac:dyDescent="0.2">
      <c r="A4733" t="s">
        <v>549</v>
      </c>
      <c r="B4733" s="1" t="s">
        <v>429</v>
      </c>
      <c r="C4733" t="s">
        <v>546</v>
      </c>
      <c r="D4733" s="1" t="s">
        <v>94</v>
      </c>
      <c r="E4733">
        <v>0.38450000000000001</v>
      </c>
      <c r="F4733">
        <v>0.38450000000000001</v>
      </c>
      <c r="G4733">
        <v>0.38450000000000001</v>
      </c>
      <c r="H4733">
        <v>0.38450000000000001</v>
      </c>
      <c r="I4733">
        <v>0.38450000000000001</v>
      </c>
      <c r="J4733">
        <v>0.38450000000000001</v>
      </c>
      <c r="K4733">
        <v>0.38450000000000001</v>
      </c>
      <c r="L4733">
        <v>0.38450000000000001</v>
      </c>
      <c r="M4733">
        <v>0.38450000000000001</v>
      </c>
      <c r="N4733">
        <v>0.38450000000000001</v>
      </c>
      <c r="O4733">
        <v>0.38450000000000001</v>
      </c>
      <c r="P4733">
        <v>0.38450000000000001</v>
      </c>
      <c r="Q4733">
        <v>0.38450000000000001</v>
      </c>
      <c r="R4733">
        <v>0.38450000000000001</v>
      </c>
      <c r="S4733">
        <v>0.38450000000000001</v>
      </c>
      <c r="T4733">
        <v>0.38450000000000001</v>
      </c>
      <c r="U4733">
        <v>0.38450000000000001</v>
      </c>
      <c r="V4733">
        <v>0.38450000000000001</v>
      </c>
      <c r="W4733">
        <v>0.38450000000000001</v>
      </c>
      <c r="X4733">
        <v>0.38450000000000001</v>
      </c>
      <c r="Y4733">
        <v>0.38450000000000001</v>
      </c>
      <c r="Z4733">
        <v>0.38450000000000001</v>
      </c>
      <c r="AA4733">
        <v>0.38450000000000001</v>
      </c>
      <c r="AB4733">
        <v>0.38450000000000001</v>
      </c>
      <c r="AC4733">
        <v>0.38450000000000001</v>
      </c>
      <c r="AD4733">
        <v>0.38450000000000001</v>
      </c>
      <c r="AE4733">
        <v>0.38450000000000001</v>
      </c>
      <c r="AF4733">
        <v>0.38450000000000001</v>
      </c>
      <c r="AG4733">
        <v>0.38450000000000001</v>
      </c>
      <c r="AH4733">
        <v>0.38450000000000001</v>
      </c>
      <c r="AI4733">
        <v>0.38450000000000001</v>
      </c>
      <c r="AJ4733">
        <v>0.38450000000000001</v>
      </c>
      <c r="AK4733">
        <v>0.38450000000000001</v>
      </c>
      <c r="AL4733">
        <v>0.38450000000000001</v>
      </c>
      <c r="AM4733">
        <v>0.38450000000000001</v>
      </c>
    </row>
    <row r="4734" spans="1:39" customFormat="1" hidden="1" x14ac:dyDescent="0.2">
      <c r="A4734" t="s">
        <v>549</v>
      </c>
      <c r="B4734" s="1" t="s">
        <v>429</v>
      </c>
      <c r="C4734" t="s">
        <v>309</v>
      </c>
      <c r="D4734" s="1" t="s">
        <v>274</v>
      </c>
      <c r="E4734" t="s">
        <v>49</v>
      </c>
      <c r="F4734" t="s">
        <v>49</v>
      </c>
      <c r="G4734" t="s">
        <v>49</v>
      </c>
      <c r="H4734" t="s">
        <v>49</v>
      </c>
      <c r="I4734" t="s">
        <v>49</v>
      </c>
      <c r="J4734" t="s">
        <v>49</v>
      </c>
      <c r="K4734" t="s">
        <v>49</v>
      </c>
      <c r="L4734" t="s">
        <v>49</v>
      </c>
      <c r="M4734">
        <v>75</v>
      </c>
      <c r="N4734" t="s">
        <v>49</v>
      </c>
      <c r="O4734">
        <v>75</v>
      </c>
      <c r="P4734" t="s">
        <v>49</v>
      </c>
      <c r="Q4734">
        <v>83.068786621093807</v>
      </c>
      <c r="R4734" t="s">
        <v>49</v>
      </c>
      <c r="S4734">
        <v>80.423278808593807</v>
      </c>
      <c r="T4734">
        <v>84.924621582031307</v>
      </c>
      <c r="U4734">
        <v>86.893203735351605</v>
      </c>
      <c r="V4734">
        <v>78.640777587890597</v>
      </c>
      <c r="W4734">
        <v>73.429954528808594</v>
      </c>
      <c r="X4734">
        <v>79.22705078125</v>
      </c>
      <c r="Y4734">
        <v>79.326919555664105</v>
      </c>
      <c r="Z4734">
        <v>75.829383850097699</v>
      </c>
      <c r="AA4734">
        <v>65.876777648925795</v>
      </c>
      <c r="AB4734">
        <v>61.611373901367202</v>
      </c>
      <c r="AC4734">
        <v>61.611373901367202</v>
      </c>
      <c r="AD4734">
        <v>62.559242248535199</v>
      </c>
      <c r="AE4734">
        <v>70</v>
      </c>
      <c r="AF4734">
        <v>70.952377319335895</v>
      </c>
      <c r="AG4734">
        <v>71.904762268066406</v>
      </c>
      <c r="AH4734">
        <v>71.428573608398395</v>
      </c>
      <c r="AI4734">
        <v>66.509437561035199</v>
      </c>
      <c r="AJ4734">
        <v>66.509437561035199</v>
      </c>
      <c r="AK4734">
        <v>59.9056587219238</v>
      </c>
      <c r="AL4734">
        <v>59.433963775634801</v>
      </c>
      <c r="AM4734">
        <v>62.735847473144503</v>
      </c>
    </row>
    <row r="4735" spans="1:39" customFormat="1" hidden="1" x14ac:dyDescent="0.2">
      <c r="A4735" t="s">
        <v>549</v>
      </c>
      <c r="B4735" s="1" t="s">
        <v>429</v>
      </c>
      <c r="C4735" t="s">
        <v>421</v>
      </c>
      <c r="D4735" s="1" t="s">
        <v>223</v>
      </c>
      <c r="E4735">
        <v>841127</v>
      </c>
      <c r="F4735">
        <v>903375</v>
      </c>
      <c r="G4735">
        <v>968275</v>
      </c>
      <c r="H4735">
        <v>1035450</v>
      </c>
      <c r="I4735">
        <v>1104515</v>
      </c>
      <c r="J4735">
        <v>1173521</v>
      </c>
      <c r="K4735">
        <v>1220950</v>
      </c>
      <c r="L4735">
        <v>1249024</v>
      </c>
      <c r="M4735">
        <v>1279441</v>
      </c>
      <c r="N4735">
        <v>1311809</v>
      </c>
      <c r="O4735">
        <v>1345587</v>
      </c>
      <c r="P4735">
        <v>1380150</v>
      </c>
      <c r="Q4735">
        <v>1415181</v>
      </c>
      <c r="R4735">
        <v>1450582</v>
      </c>
      <c r="S4735">
        <v>1486017</v>
      </c>
      <c r="T4735">
        <v>1521747</v>
      </c>
      <c r="U4735">
        <v>1569347</v>
      </c>
      <c r="V4735">
        <v>1628987</v>
      </c>
      <c r="W4735">
        <v>1688833</v>
      </c>
      <c r="X4735">
        <v>1747274</v>
      </c>
      <c r="Y4735">
        <v>1803230</v>
      </c>
      <c r="Z4735">
        <v>1855982</v>
      </c>
      <c r="AA4735">
        <v>2033368</v>
      </c>
      <c r="AB4735">
        <v>2335527</v>
      </c>
      <c r="AC4735">
        <v>2634152</v>
      </c>
      <c r="AD4735">
        <v>2876618</v>
      </c>
      <c r="AE4735">
        <v>3020714</v>
      </c>
      <c r="AF4735">
        <v>3152203</v>
      </c>
      <c r="AG4735">
        <v>3312124</v>
      </c>
      <c r="AH4735">
        <v>3412039</v>
      </c>
      <c r="AI4735">
        <v>3424792</v>
      </c>
      <c r="AJ4735">
        <v>3372751</v>
      </c>
      <c r="AK4735">
        <v>3253083</v>
      </c>
      <c r="AL4735">
        <v>3184195</v>
      </c>
      <c r="AM4735">
        <v>3213224</v>
      </c>
    </row>
    <row r="4736" spans="1:39" customFormat="1" hidden="1" x14ac:dyDescent="0.2">
      <c r="A4736" t="s">
        <v>549</v>
      </c>
      <c r="B4736" s="1" t="s">
        <v>429</v>
      </c>
      <c r="C4736" t="s">
        <v>120</v>
      </c>
      <c r="D4736" s="1" t="s">
        <v>488</v>
      </c>
      <c r="E4736">
        <v>5.7087506345919001</v>
      </c>
      <c r="F4736">
        <v>5.4192257110453097</v>
      </c>
      <c r="G4736">
        <v>5.1561545139318996</v>
      </c>
      <c r="H4736">
        <v>4.9020669309165701</v>
      </c>
      <c r="I4736">
        <v>4.6415750878880004</v>
      </c>
      <c r="J4736">
        <v>4.27173505207488</v>
      </c>
      <c r="K4736">
        <v>2.9395229319692602</v>
      </c>
      <c r="L4736">
        <v>1.81119013610918</v>
      </c>
      <c r="M4736">
        <v>1.70157643392211</v>
      </c>
      <c r="N4736">
        <v>1.5993891443672701</v>
      </c>
      <c r="O4736">
        <v>1.5088296687357099</v>
      </c>
      <c r="P4736">
        <v>1.43167337575081</v>
      </c>
      <c r="Q4736">
        <v>1.3594368331045801</v>
      </c>
      <c r="R4736">
        <v>1.28845205052626</v>
      </c>
      <c r="S4736">
        <v>1.2140838140905099</v>
      </c>
      <c r="T4736">
        <v>1.1557317202492301</v>
      </c>
      <c r="U4736">
        <v>1.5205003515989499</v>
      </c>
      <c r="V4736">
        <v>1.8594662177694601</v>
      </c>
      <c r="W4736">
        <v>1.79115994007007</v>
      </c>
      <c r="X4736">
        <v>1.74406111328877</v>
      </c>
      <c r="Y4736">
        <v>1.7246136183463201</v>
      </c>
      <c r="Z4736">
        <v>1.7391645156995199</v>
      </c>
      <c r="AA4736">
        <v>6.6115522283316501</v>
      </c>
      <c r="AB4736">
        <v>10.6840726819136</v>
      </c>
      <c r="AC4736">
        <v>9.7581693038476907</v>
      </c>
      <c r="AD4736">
        <v>7.6503858174728201</v>
      </c>
      <c r="AE4736">
        <v>4.9227496816523004</v>
      </c>
      <c r="AF4736">
        <v>4.4516078884188897</v>
      </c>
      <c r="AG4736">
        <v>4.80412978549779</v>
      </c>
      <c r="AH4736">
        <v>3.21694904054482</v>
      </c>
      <c r="AI4736">
        <v>1.29724948709333</v>
      </c>
      <c r="AJ4736">
        <v>3.5006804519864099E-2</v>
      </c>
      <c r="AK4736">
        <v>-1.29824513056146</v>
      </c>
      <c r="AL4736">
        <v>-0.50592183923230005</v>
      </c>
      <c r="AM4736">
        <v>1.22741823795981</v>
      </c>
    </row>
    <row r="4737" spans="1:39" customFormat="1" hidden="1" x14ac:dyDescent="0.2">
      <c r="A4737" t="s">
        <v>549</v>
      </c>
      <c r="B4737" s="1" t="s">
        <v>429</v>
      </c>
      <c r="C4737" t="s">
        <v>514</v>
      </c>
      <c r="D4737" s="1" t="s">
        <v>142</v>
      </c>
      <c r="E4737">
        <v>1623433</v>
      </c>
      <c r="F4737">
        <v>1713838</v>
      </c>
      <c r="G4737">
        <v>1804524</v>
      </c>
      <c r="H4737">
        <v>1895187</v>
      </c>
      <c r="I4737">
        <v>1985227</v>
      </c>
      <c r="J4737">
        <v>2071868</v>
      </c>
      <c r="K4737">
        <v>2133675</v>
      </c>
      <c r="L4737">
        <v>2172672</v>
      </c>
      <c r="M4737">
        <v>2209958</v>
      </c>
      <c r="N4737">
        <v>2245588</v>
      </c>
      <c r="O4737">
        <v>2279727</v>
      </c>
      <c r="P4737">
        <v>2312600</v>
      </c>
      <c r="Q4737">
        <v>2344253</v>
      </c>
      <c r="R4737">
        <v>2374653</v>
      </c>
      <c r="S4737">
        <v>2403659</v>
      </c>
      <c r="T4737">
        <v>2431600</v>
      </c>
      <c r="U4737">
        <v>2468855</v>
      </c>
      <c r="V4737">
        <v>2515192</v>
      </c>
      <c r="W4737">
        <v>2560649</v>
      </c>
      <c r="X4737">
        <v>2605700</v>
      </c>
      <c r="Y4737">
        <v>2651028</v>
      </c>
      <c r="Z4737">
        <v>2697537</v>
      </c>
      <c r="AA4737">
        <v>2881914</v>
      </c>
      <c r="AB4737">
        <v>3206870</v>
      </c>
      <c r="AC4737">
        <v>3535579</v>
      </c>
      <c r="AD4737">
        <v>3816680</v>
      </c>
      <c r="AE4737">
        <v>4009267</v>
      </c>
      <c r="AF4737">
        <v>4191776</v>
      </c>
      <c r="AG4737">
        <v>4398070</v>
      </c>
      <c r="AH4737">
        <v>4541854</v>
      </c>
      <c r="AI4737">
        <v>4601157</v>
      </c>
      <c r="AJ4737">
        <v>4602768</v>
      </c>
      <c r="AK4737">
        <v>4543399</v>
      </c>
      <c r="AL4737">
        <v>4520471</v>
      </c>
      <c r="AM4737">
        <v>4576298</v>
      </c>
    </row>
    <row r="4738" spans="1:39" customFormat="1" hidden="1" x14ac:dyDescent="0.2">
      <c r="A4738" t="s">
        <v>549</v>
      </c>
      <c r="B4738" s="1" t="s">
        <v>429</v>
      </c>
      <c r="C4738" t="s">
        <v>267</v>
      </c>
      <c r="D4738" s="1" t="s">
        <v>205</v>
      </c>
      <c r="E4738" t="s">
        <v>49</v>
      </c>
      <c r="F4738" t="s">
        <v>49</v>
      </c>
      <c r="G4738" t="s">
        <v>49</v>
      </c>
      <c r="H4738" t="s">
        <v>49</v>
      </c>
      <c r="I4738" t="s">
        <v>49</v>
      </c>
      <c r="J4738" t="s">
        <v>49</v>
      </c>
      <c r="K4738" t="s">
        <v>49</v>
      </c>
      <c r="L4738" t="s">
        <v>49</v>
      </c>
      <c r="M4738" t="s">
        <v>49</v>
      </c>
      <c r="N4738" t="s">
        <v>49</v>
      </c>
      <c r="O4738" t="s">
        <v>49</v>
      </c>
      <c r="P4738" t="s">
        <v>49</v>
      </c>
      <c r="Q4738" t="s">
        <v>49</v>
      </c>
      <c r="R4738" t="s">
        <v>49</v>
      </c>
      <c r="S4738" t="s">
        <v>49</v>
      </c>
      <c r="T4738" t="s">
        <v>49</v>
      </c>
      <c r="U4738" t="s">
        <v>49</v>
      </c>
      <c r="V4738">
        <v>9.3000000000000007</v>
      </c>
      <c r="W4738">
        <v>9.1999999999999993</v>
      </c>
      <c r="X4738">
        <v>9.6999999999999993</v>
      </c>
      <c r="Y4738">
        <v>9.6999999999999993</v>
      </c>
      <c r="Z4738">
        <v>9.6999999999999993</v>
      </c>
      <c r="AA4738">
        <v>9.6999999999999993</v>
      </c>
      <c r="AB4738">
        <v>10</v>
      </c>
      <c r="AC4738">
        <v>10</v>
      </c>
      <c r="AD4738">
        <v>11.1</v>
      </c>
      <c r="AE4738">
        <v>11</v>
      </c>
      <c r="AF4738">
        <v>10.9</v>
      </c>
      <c r="AG4738">
        <v>10.8</v>
      </c>
      <c r="AH4738">
        <v>10.8</v>
      </c>
      <c r="AI4738">
        <v>14.4</v>
      </c>
      <c r="AJ4738">
        <v>14.4</v>
      </c>
      <c r="AK4738" t="s">
        <v>49</v>
      </c>
      <c r="AL4738" t="s">
        <v>49</v>
      </c>
      <c r="AM4738" t="s">
        <v>49</v>
      </c>
    </row>
    <row r="4739" spans="1:39" customFormat="1" hidden="1" x14ac:dyDescent="0.2">
      <c r="A4739" t="s">
        <v>549</v>
      </c>
      <c r="B4739" s="1" t="s">
        <v>429</v>
      </c>
      <c r="C4739" t="s">
        <v>447</v>
      </c>
      <c r="D4739" s="1" t="s">
        <v>564</v>
      </c>
      <c r="E4739" t="s">
        <v>49</v>
      </c>
      <c r="F4739" t="s">
        <v>49</v>
      </c>
      <c r="G4739" t="s">
        <v>49</v>
      </c>
      <c r="H4739" t="s">
        <v>49</v>
      </c>
      <c r="I4739" t="s">
        <v>49</v>
      </c>
      <c r="J4739" t="s">
        <v>49</v>
      </c>
      <c r="K4739" t="s">
        <v>49</v>
      </c>
      <c r="L4739" t="s">
        <v>49</v>
      </c>
      <c r="M4739" t="s">
        <v>49</v>
      </c>
      <c r="N4739" t="s">
        <v>49</v>
      </c>
      <c r="O4739" t="s">
        <v>49</v>
      </c>
      <c r="P4739" t="s">
        <v>49</v>
      </c>
      <c r="Q4739" t="s">
        <v>49</v>
      </c>
      <c r="R4739" t="s">
        <v>49</v>
      </c>
      <c r="S4739" t="s">
        <v>49</v>
      </c>
      <c r="T4739" t="s">
        <v>49</v>
      </c>
      <c r="U4739">
        <v>3</v>
      </c>
      <c r="V4739">
        <v>3</v>
      </c>
      <c r="W4739">
        <v>3</v>
      </c>
      <c r="X4739">
        <v>3</v>
      </c>
      <c r="Y4739">
        <v>3</v>
      </c>
      <c r="Z4739">
        <v>3</v>
      </c>
      <c r="AA4739">
        <v>3</v>
      </c>
      <c r="AB4739">
        <v>3</v>
      </c>
      <c r="AC4739">
        <v>3</v>
      </c>
      <c r="AD4739">
        <v>3</v>
      </c>
      <c r="AE4739">
        <v>3</v>
      </c>
      <c r="AF4739">
        <v>3</v>
      </c>
      <c r="AG4739">
        <v>3</v>
      </c>
      <c r="AH4739">
        <v>3</v>
      </c>
      <c r="AI4739">
        <v>3</v>
      </c>
      <c r="AJ4739">
        <v>3</v>
      </c>
      <c r="AK4739" t="s">
        <v>49</v>
      </c>
      <c r="AL4739" t="s">
        <v>49</v>
      </c>
      <c r="AM4739" t="s">
        <v>49</v>
      </c>
    </row>
    <row r="4740" spans="1:39" customFormat="1" hidden="1" x14ac:dyDescent="0.2">
      <c r="A4740" t="s">
        <v>549</v>
      </c>
      <c r="B4740" s="1" t="s">
        <v>429</v>
      </c>
      <c r="C4740" t="s">
        <v>458</v>
      </c>
      <c r="D4740" s="1" t="s">
        <v>187</v>
      </c>
      <c r="E4740" t="s">
        <v>49</v>
      </c>
      <c r="F4740" t="s">
        <v>49</v>
      </c>
      <c r="G4740" t="s">
        <v>49</v>
      </c>
      <c r="H4740" t="s">
        <v>49</v>
      </c>
      <c r="I4740" t="s">
        <v>49</v>
      </c>
      <c r="J4740" t="s">
        <v>49</v>
      </c>
      <c r="K4740" t="s">
        <v>49</v>
      </c>
      <c r="L4740" t="s">
        <v>49</v>
      </c>
      <c r="M4740" t="s">
        <v>49</v>
      </c>
      <c r="N4740" t="s">
        <v>49</v>
      </c>
      <c r="O4740" t="s">
        <v>49</v>
      </c>
      <c r="P4740" t="s">
        <v>49</v>
      </c>
      <c r="Q4740" t="s">
        <v>49</v>
      </c>
      <c r="R4740" t="s">
        <v>49</v>
      </c>
      <c r="S4740" t="s">
        <v>49</v>
      </c>
      <c r="T4740" t="s">
        <v>49</v>
      </c>
      <c r="U4740" t="s">
        <v>49</v>
      </c>
      <c r="V4740" t="s">
        <v>49</v>
      </c>
      <c r="W4740" t="s">
        <v>49</v>
      </c>
      <c r="X4740" t="s">
        <v>49</v>
      </c>
      <c r="Y4740" t="s">
        <v>49</v>
      </c>
      <c r="Z4740" t="s">
        <v>49</v>
      </c>
      <c r="AA4740" t="s">
        <v>49</v>
      </c>
      <c r="AB4740" t="s">
        <v>49</v>
      </c>
      <c r="AC4740" t="s">
        <v>49</v>
      </c>
      <c r="AD4740" t="s">
        <v>49</v>
      </c>
      <c r="AE4740" t="s">
        <v>49</v>
      </c>
      <c r="AF4740" t="s">
        <v>49</v>
      </c>
      <c r="AG4740" t="s">
        <v>49</v>
      </c>
      <c r="AH4740" t="s">
        <v>49</v>
      </c>
      <c r="AI4740" t="s">
        <v>49</v>
      </c>
      <c r="AJ4740" t="s">
        <v>49</v>
      </c>
      <c r="AK4740" t="s">
        <v>49</v>
      </c>
      <c r="AL4740" t="s">
        <v>49</v>
      </c>
      <c r="AM4740" t="s">
        <v>49</v>
      </c>
    </row>
    <row r="4741" spans="1:39" customFormat="1" hidden="1" x14ac:dyDescent="0.2">
      <c r="A4741" t="s">
        <v>549</v>
      </c>
      <c r="B4741" s="1" t="s">
        <v>429</v>
      </c>
      <c r="C4741" t="s">
        <v>487</v>
      </c>
      <c r="D4741" s="1" t="s">
        <v>306</v>
      </c>
      <c r="E4741" t="s">
        <v>49</v>
      </c>
      <c r="F4741" t="s">
        <v>49</v>
      </c>
      <c r="G4741" t="s">
        <v>49</v>
      </c>
      <c r="H4741" t="s">
        <v>49</v>
      </c>
      <c r="I4741" t="s">
        <v>49</v>
      </c>
      <c r="J4741" t="s">
        <v>49</v>
      </c>
      <c r="K4741" t="s">
        <v>49</v>
      </c>
      <c r="L4741" t="s">
        <v>49</v>
      </c>
      <c r="M4741" t="s">
        <v>49</v>
      </c>
      <c r="N4741" t="s">
        <v>49</v>
      </c>
      <c r="O4741" t="s">
        <v>49</v>
      </c>
      <c r="P4741" t="s">
        <v>49</v>
      </c>
      <c r="Q4741" t="s">
        <v>49</v>
      </c>
      <c r="R4741" t="s">
        <v>49</v>
      </c>
      <c r="S4741" t="s">
        <v>49</v>
      </c>
      <c r="T4741" t="s">
        <v>49</v>
      </c>
      <c r="U4741" t="s">
        <v>49</v>
      </c>
      <c r="V4741" t="s">
        <v>49</v>
      </c>
      <c r="W4741" t="s">
        <v>49</v>
      </c>
      <c r="X4741" t="s">
        <v>49</v>
      </c>
      <c r="Y4741" t="s">
        <v>49</v>
      </c>
      <c r="Z4741" t="s">
        <v>49</v>
      </c>
      <c r="AA4741" t="s">
        <v>49</v>
      </c>
      <c r="AB4741" t="s">
        <v>49</v>
      </c>
      <c r="AC4741" t="s">
        <v>49</v>
      </c>
      <c r="AD4741" t="s">
        <v>49</v>
      </c>
      <c r="AE4741" t="s">
        <v>49</v>
      </c>
      <c r="AF4741" t="s">
        <v>49</v>
      </c>
      <c r="AG4741" t="s">
        <v>49</v>
      </c>
      <c r="AH4741" t="s">
        <v>49</v>
      </c>
      <c r="AI4741" t="s">
        <v>49</v>
      </c>
      <c r="AJ4741" t="s">
        <v>49</v>
      </c>
      <c r="AK4741" t="s">
        <v>49</v>
      </c>
      <c r="AL4741" t="s">
        <v>49</v>
      </c>
      <c r="AM4741" t="s">
        <v>49</v>
      </c>
    </row>
    <row r="4742" spans="1:39" customFormat="1" hidden="1" x14ac:dyDescent="0.2">
      <c r="A4742" t="s">
        <v>549</v>
      </c>
      <c r="B4742" s="1" t="s">
        <v>429</v>
      </c>
      <c r="C4742" t="s">
        <v>454</v>
      </c>
      <c r="D4742" s="1" t="s">
        <v>165</v>
      </c>
      <c r="E4742">
        <v>7.9264831047398836</v>
      </c>
      <c r="F4742">
        <v>9.8522503019253094</v>
      </c>
      <c r="G4742">
        <v>-12.005017144987059</v>
      </c>
      <c r="H4742">
        <v>19.744770427040798</v>
      </c>
      <c r="I4742">
        <v>7.9872412635936918</v>
      </c>
      <c r="J4742">
        <v>15.092779215732396</v>
      </c>
      <c r="K4742">
        <v>8.8734255553232302</v>
      </c>
      <c r="L4742">
        <v>7.3957027094412151</v>
      </c>
      <c r="M4742">
        <v>1.7548634346536656</v>
      </c>
      <c r="N4742">
        <v>11.676480847604624</v>
      </c>
      <c r="O4742">
        <v>27.448454381152203</v>
      </c>
      <c r="P4742">
        <v>-0.45757736194711823</v>
      </c>
      <c r="Q4742">
        <v>-6.189609630250958</v>
      </c>
      <c r="R4742">
        <v>14.831824147879379</v>
      </c>
      <c r="S4742">
        <v>3.9357708439104337</v>
      </c>
      <c r="T4742">
        <v>-1.7703705462121366</v>
      </c>
      <c r="U4742">
        <v>-4.4847660939288838</v>
      </c>
      <c r="V4742">
        <v>-12.396265350649575</v>
      </c>
      <c r="W4742">
        <v>-5.577276690904367</v>
      </c>
      <c r="X4742">
        <v>-0.82694050181813672</v>
      </c>
      <c r="Y4742">
        <v>-20.129003995766499</v>
      </c>
      <c r="Z4742">
        <v>43.342565851756703</v>
      </c>
      <c r="AA4742">
        <v>-18.864969610316425</v>
      </c>
      <c r="AB4742">
        <v>-8.0797337939350893</v>
      </c>
      <c r="AC4742">
        <v>2.2146942392579123</v>
      </c>
      <c r="AD4742">
        <v>7.9115815474633147</v>
      </c>
      <c r="AE4742">
        <v>3.4078968286564901</v>
      </c>
      <c r="AF4742">
        <v>29.714192153716169</v>
      </c>
      <c r="AG4742">
        <v>15.459809348632087</v>
      </c>
      <c r="AH4742">
        <v>-1.9993678487202404</v>
      </c>
      <c r="AI4742">
        <v>-5.8048661123839382</v>
      </c>
      <c r="AJ4742">
        <v>8.3008183937683704</v>
      </c>
      <c r="AK4742">
        <v>18.214354722713214</v>
      </c>
      <c r="AL4742">
        <v>-6.3870033638312753</v>
      </c>
      <c r="AM4742" t="s">
        <v>49</v>
      </c>
    </row>
    <row r="4743" spans="1:39" customFormat="1" hidden="1" x14ac:dyDescent="0.2">
      <c r="A4743" t="s">
        <v>549</v>
      </c>
      <c r="B4743" s="1" t="s">
        <v>429</v>
      </c>
      <c r="C4743" t="s">
        <v>381</v>
      </c>
      <c r="D4743" s="1" t="s">
        <v>512</v>
      </c>
      <c r="E4743" t="s">
        <v>49</v>
      </c>
      <c r="F4743" t="s">
        <v>49</v>
      </c>
      <c r="G4743" t="s">
        <v>49</v>
      </c>
      <c r="H4743" t="s">
        <v>49</v>
      </c>
      <c r="I4743" t="s">
        <v>49</v>
      </c>
      <c r="J4743" t="s">
        <v>49</v>
      </c>
      <c r="K4743" t="s">
        <v>49</v>
      </c>
      <c r="L4743" t="s">
        <v>49</v>
      </c>
      <c r="M4743">
        <v>58.695652008056598</v>
      </c>
      <c r="N4743" t="s">
        <v>49</v>
      </c>
      <c r="O4743">
        <v>52.173912048339801</v>
      </c>
      <c r="P4743" t="s">
        <v>49</v>
      </c>
      <c r="Q4743">
        <v>56.521739959716797</v>
      </c>
      <c r="R4743" t="s">
        <v>49</v>
      </c>
      <c r="S4743">
        <v>69.729728698730497</v>
      </c>
      <c r="T4743">
        <v>69.189186096191406</v>
      </c>
      <c r="U4743">
        <v>70.149253845214801</v>
      </c>
      <c r="V4743">
        <v>65.686271667480497</v>
      </c>
      <c r="W4743">
        <v>67.647056579589801</v>
      </c>
      <c r="X4743">
        <v>68.932037353515597</v>
      </c>
      <c r="Y4743">
        <v>71.359222412109403</v>
      </c>
      <c r="Z4743">
        <v>68.421051025390597</v>
      </c>
      <c r="AA4743">
        <v>65.071769714355497</v>
      </c>
      <c r="AB4743">
        <v>61.611373901367202</v>
      </c>
      <c r="AC4743">
        <v>66.824645996093807</v>
      </c>
      <c r="AD4743">
        <v>67.298576354980497</v>
      </c>
      <c r="AE4743">
        <v>72.596153259277301</v>
      </c>
      <c r="AF4743">
        <v>69.523811340332003</v>
      </c>
      <c r="AG4743">
        <v>70.952377319335895</v>
      </c>
      <c r="AH4743">
        <v>67.619049072265597</v>
      </c>
      <c r="AI4743">
        <v>61.4285697937012</v>
      </c>
      <c r="AJ4743">
        <v>62.857143402099602</v>
      </c>
      <c r="AK4743">
        <v>65.238098144531307</v>
      </c>
      <c r="AL4743">
        <v>62.857143402099602</v>
      </c>
      <c r="AM4743">
        <v>65.5660400390625</v>
      </c>
    </row>
    <row r="4744" spans="1:39" customFormat="1" hidden="1" x14ac:dyDescent="0.2">
      <c r="A4744" t="s">
        <v>549</v>
      </c>
      <c r="B4744" s="1" t="s">
        <v>429</v>
      </c>
      <c r="C4744" t="s">
        <v>410</v>
      </c>
      <c r="D4744" s="1" t="s">
        <v>81</v>
      </c>
      <c r="E4744" t="s">
        <v>49</v>
      </c>
      <c r="F4744" t="s">
        <v>49</v>
      </c>
      <c r="G4744" t="s">
        <v>49</v>
      </c>
      <c r="H4744" t="s">
        <v>49</v>
      </c>
      <c r="I4744" t="s">
        <v>49</v>
      </c>
      <c r="J4744" t="s">
        <v>49</v>
      </c>
      <c r="K4744" t="s">
        <v>49</v>
      </c>
      <c r="L4744" t="s">
        <v>49</v>
      </c>
      <c r="M4744">
        <v>65.326629638671903</v>
      </c>
      <c r="N4744" t="s">
        <v>49</v>
      </c>
      <c r="O4744">
        <v>64</v>
      </c>
      <c r="P4744" t="s">
        <v>49</v>
      </c>
      <c r="Q4744">
        <v>65.174125671386705</v>
      </c>
      <c r="R4744" t="s">
        <v>49</v>
      </c>
      <c r="S4744">
        <v>64.179107666015597</v>
      </c>
      <c r="T4744">
        <v>64.179107666015597</v>
      </c>
      <c r="U4744">
        <v>65.865386962890597</v>
      </c>
      <c r="V4744">
        <v>58.851673126220703</v>
      </c>
      <c r="W4744">
        <v>59.8086128234863</v>
      </c>
      <c r="X4744">
        <v>61.722488403320298</v>
      </c>
      <c r="Y4744">
        <v>68.75</v>
      </c>
      <c r="Z4744">
        <v>65.876777648925795</v>
      </c>
      <c r="AA4744">
        <v>65.876777648925795</v>
      </c>
      <c r="AB4744">
        <v>63.849765777587898</v>
      </c>
      <c r="AC4744">
        <v>65.727699279785199</v>
      </c>
      <c r="AD4744">
        <v>65.258216857910199</v>
      </c>
      <c r="AE4744">
        <v>69.711540222167997</v>
      </c>
      <c r="AF4744">
        <v>64.285713195800795</v>
      </c>
      <c r="AG4744">
        <v>63.809524536132798</v>
      </c>
      <c r="AH4744">
        <v>64.761901855468807</v>
      </c>
      <c r="AI4744">
        <v>67.142860412597699</v>
      </c>
      <c r="AJ4744">
        <v>69.523811340332003</v>
      </c>
      <c r="AK4744">
        <v>69.523811340332003</v>
      </c>
      <c r="AL4744">
        <v>62.857143402099602</v>
      </c>
      <c r="AM4744">
        <v>66.509437561035199</v>
      </c>
    </row>
    <row r="4745" spans="1:39" customFormat="1" hidden="1" x14ac:dyDescent="0.2">
      <c r="A4745" t="s">
        <v>549</v>
      </c>
      <c r="B4745" s="1" t="s">
        <v>429</v>
      </c>
      <c r="C4745" t="s">
        <v>330</v>
      </c>
      <c r="D4745" s="1" t="s">
        <v>266</v>
      </c>
      <c r="E4745" t="s">
        <v>49</v>
      </c>
      <c r="F4745" t="s">
        <v>49</v>
      </c>
      <c r="G4745" t="s">
        <v>49</v>
      </c>
      <c r="H4745" t="s">
        <v>49</v>
      </c>
      <c r="I4745">
        <v>5.53</v>
      </c>
      <c r="J4745" t="s">
        <v>49</v>
      </c>
      <c r="K4745" t="s">
        <v>49</v>
      </c>
      <c r="L4745" t="s">
        <v>49</v>
      </c>
      <c r="M4745" t="s">
        <v>49</v>
      </c>
      <c r="N4745">
        <v>4.68</v>
      </c>
      <c r="O4745" t="s">
        <v>49</v>
      </c>
      <c r="P4745" t="s">
        <v>49</v>
      </c>
      <c r="Q4745" t="s">
        <v>49</v>
      </c>
      <c r="R4745">
        <v>5.35</v>
      </c>
      <c r="S4745">
        <v>7.97</v>
      </c>
      <c r="T4745">
        <v>6.64</v>
      </c>
      <c r="U4745">
        <v>4.83</v>
      </c>
      <c r="V4745">
        <v>3.94</v>
      </c>
      <c r="W4745">
        <v>3.97</v>
      </c>
      <c r="X4745">
        <v>3.83</v>
      </c>
      <c r="Y4745">
        <v>4.25</v>
      </c>
      <c r="Z4745">
        <v>3.9</v>
      </c>
      <c r="AA4745" t="s">
        <v>49</v>
      </c>
      <c r="AB4745" t="s">
        <v>49</v>
      </c>
      <c r="AC4745">
        <v>3.41</v>
      </c>
      <c r="AD4745">
        <v>3.26</v>
      </c>
      <c r="AE4745">
        <v>3.2</v>
      </c>
      <c r="AF4745">
        <v>3.53</v>
      </c>
      <c r="AG4745">
        <v>3.56</v>
      </c>
      <c r="AH4745">
        <v>3.66</v>
      </c>
      <c r="AI4745">
        <v>3.67</v>
      </c>
      <c r="AJ4745">
        <v>3.27</v>
      </c>
      <c r="AK4745">
        <v>3.24</v>
      </c>
      <c r="AL4745" t="s">
        <v>49</v>
      </c>
      <c r="AM4745" t="s">
        <v>49</v>
      </c>
    </row>
    <row r="4746" spans="1:39" customFormat="1" hidden="1" x14ac:dyDescent="0.2">
      <c r="A4746" t="s">
        <v>549</v>
      </c>
      <c r="B4746" s="1" t="s">
        <v>429</v>
      </c>
      <c r="C4746" t="s">
        <v>19</v>
      </c>
      <c r="D4746" s="1" t="s">
        <v>127</v>
      </c>
      <c r="E4746" t="s">
        <v>49</v>
      </c>
      <c r="F4746" t="s">
        <v>49</v>
      </c>
      <c r="G4746" t="s">
        <v>49</v>
      </c>
      <c r="H4746" t="s">
        <v>49</v>
      </c>
      <c r="I4746">
        <v>5.15</v>
      </c>
      <c r="J4746" t="s">
        <v>49</v>
      </c>
      <c r="K4746" t="s">
        <v>49</v>
      </c>
      <c r="L4746" t="s">
        <v>49</v>
      </c>
      <c r="M4746" t="s">
        <v>49</v>
      </c>
      <c r="N4746">
        <v>4.9000000000000004</v>
      </c>
      <c r="O4746" t="s">
        <v>49</v>
      </c>
      <c r="P4746" t="s">
        <v>49</v>
      </c>
      <c r="Q4746" t="s">
        <v>49</v>
      </c>
      <c r="R4746">
        <v>4.95</v>
      </c>
      <c r="S4746">
        <v>7.66</v>
      </c>
      <c r="T4746">
        <v>4.7</v>
      </c>
      <c r="U4746">
        <v>4.8499999999999996</v>
      </c>
      <c r="V4746">
        <v>3.8</v>
      </c>
      <c r="W4746">
        <v>3.88</v>
      </c>
      <c r="X4746">
        <v>3.67</v>
      </c>
      <c r="Y4746">
        <v>3.85</v>
      </c>
      <c r="Z4746">
        <v>3.57</v>
      </c>
      <c r="AA4746" t="s">
        <v>49</v>
      </c>
      <c r="AB4746" t="s">
        <v>49</v>
      </c>
      <c r="AC4746">
        <v>3.52</v>
      </c>
      <c r="AD4746">
        <v>3.39</v>
      </c>
      <c r="AE4746">
        <v>3.33</v>
      </c>
      <c r="AF4746">
        <v>3.29</v>
      </c>
      <c r="AG4746">
        <v>3.18</v>
      </c>
      <c r="AH4746">
        <v>3.36</v>
      </c>
      <c r="AI4746">
        <v>3.36</v>
      </c>
      <c r="AJ4746">
        <v>3.16</v>
      </c>
      <c r="AK4746">
        <v>3.15</v>
      </c>
      <c r="AL4746" t="s">
        <v>49</v>
      </c>
      <c r="AM4746" t="s">
        <v>49</v>
      </c>
    </row>
    <row r="4747" spans="1:39" customFormat="1" hidden="1" x14ac:dyDescent="0.2">
      <c r="A4747" t="s">
        <v>549</v>
      </c>
      <c r="B4747" s="1" t="s">
        <v>429</v>
      </c>
      <c r="C4747" t="s">
        <v>219</v>
      </c>
      <c r="D4747" s="1" t="s">
        <v>551</v>
      </c>
      <c r="E4747" t="s">
        <v>49</v>
      </c>
      <c r="F4747" t="s">
        <v>49</v>
      </c>
      <c r="G4747" t="s">
        <v>49</v>
      </c>
      <c r="H4747" t="s">
        <v>49</v>
      </c>
      <c r="I4747" t="s">
        <v>49</v>
      </c>
      <c r="J4747" t="s">
        <v>49</v>
      </c>
      <c r="K4747" t="s">
        <v>49</v>
      </c>
      <c r="L4747" t="s">
        <v>49</v>
      </c>
      <c r="M4747" t="s">
        <v>49</v>
      </c>
      <c r="N4747" t="s">
        <v>49</v>
      </c>
      <c r="O4747" t="s">
        <v>49</v>
      </c>
      <c r="P4747" t="s">
        <v>49</v>
      </c>
      <c r="Q4747" t="s">
        <v>49</v>
      </c>
      <c r="R4747" t="s">
        <v>49</v>
      </c>
      <c r="S4747" t="s">
        <v>49</v>
      </c>
      <c r="T4747" t="s">
        <v>49</v>
      </c>
      <c r="U4747" t="s">
        <v>49</v>
      </c>
      <c r="V4747">
        <v>15</v>
      </c>
      <c r="W4747">
        <v>15</v>
      </c>
      <c r="X4747">
        <v>15</v>
      </c>
      <c r="Y4747">
        <v>15</v>
      </c>
      <c r="Z4747">
        <v>15</v>
      </c>
      <c r="AA4747">
        <v>15</v>
      </c>
      <c r="AB4747">
        <v>15</v>
      </c>
      <c r="AC4747">
        <v>15</v>
      </c>
      <c r="AD4747">
        <v>15</v>
      </c>
      <c r="AE4747">
        <v>15</v>
      </c>
      <c r="AF4747">
        <v>15</v>
      </c>
      <c r="AG4747">
        <v>15</v>
      </c>
      <c r="AH4747">
        <v>15</v>
      </c>
      <c r="AI4747">
        <v>15</v>
      </c>
      <c r="AJ4747">
        <v>15</v>
      </c>
      <c r="AK4747" t="s">
        <v>49</v>
      </c>
      <c r="AL4747" t="s">
        <v>49</v>
      </c>
      <c r="AM4747" t="s">
        <v>49</v>
      </c>
    </row>
    <row r="4748" spans="1:39" customFormat="1" hidden="1" x14ac:dyDescent="0.2">
      <c r="A4748" t="s">
        <v>549</v>
      </c>
      <c r="B4748" s="1" t="s">
        <v>429</v>
      </c>
      <c r="C4748" t="s">
        <v>460</v>
      </c>
      <c r="D4748" s="1" t="s">
        <v>249</v>
      </c>
      <c r="E4748" t="s">
        <v>49</v>
      </c>
      <c r="F4748" t="s">
        <v>49</v>
      </c>
      <c r="G4748" t="s">
        <v>49</v>
      </c>
      <c r="H4748" t="s">
        <v>49</v>
      </c>
      <c r="I4748" t="s">
        <v>49</v>
      </c>
      <c r="J4748" t="s">
        <v>49</v>
      </c>
      <c r="K4748" t="s">
        <v>49</v>
      </c>
      <c r="L4748" t="s">
        <v>49</v>
      </c>
      <c r="M4748" t="s">
        <v>49</v>
      </c>
      <c r="N4748" t="s">
        <v>49</v>
      </c>
      <c r="O4748" t="s">
        <v>49</v>
      </c>
      <c r="P4748" t="s">
        <v>49</v>
      </c>
      <c r="Q4748" t="s">
        <v>49</v>
      </c>
      <c r="R4748" t="s">
        <v>49</v>
      </c>
      <c r="S4748" t="s">
        <v>49</v>
      </c>
      <c r="T4748" t="s">
        <v>49</v>
      </c>
      <c r="U4748" t="s">
        <v>49</v>
      </c>
      <c r="V4748" t="s">
        <v>49</v>
      </c>
      <c r="W4748" t="s">
        <v>49</v>
      </c>
      <c r="X4748" t="s">
        <v>49</v>
      </c>
      <c r="Y4748" t="s">
        <v>49</v>
      </c>
      <c r="Z4748" t="s">
        <v>49</v>
      </c>
      <c r="AA4748" t="s">
        <v>49</v>
      </c>
      <c r="AB4748" t="s">
        <v>49</v>
      </c>
      <c r="AC4748" t="s">
        <v>49</v>
      </c>
      <c r="AD4748" t="s">
        <v>49</v>
      </c>
      <c r="AE4748" t="s">
        <v>49</v>
      </c>
      <c r="AF4748" t="s">
        <v>49</v>
      </c>
      <c r="AG4748" t="s">
        <v>49</v>
      </c>
      <c r="AH4748" t="s">
        <v>49</v>
      </c>
      <c r="AI4748" t="s">
        <v>49</v>
      </c>
      <c r="AJ4748" t="s">
        <v>49</v>
      </c>
      <c r="AK4748" t="s">
        <v>49</v>
      </c>
      <c r="AL4748" t="s">
        <v>49</v>
      </c>
      <c r="AM4748" t="s">
        <v>49</v>
      </c>
    </row>
    <row r="4749" spans="1:39" customFormat="1" hidden="1" x14ac:dyDescent="0.2">
      <c r="A4749" t="s">
        <v>549</v>
      </c>
      <c r="B4749" s="1" t="s">
        <v>429</v>
      </c>
      <c r="C4749" t="s">
        <v>214</v>
      </c>
      <c r="D4749" s="1" t="s">
        <v>72</v>
      </c>
      <c r="E4749" t="s">
        <v>49</v>
      </c>
      <c r="F4749" t="s">
        <v>49</v>
      </c>
      <c r="G4749" t="s">
        <v>49</v>
      </c>
      <c r="H4749" t="s">
        <v>49</v>
      </c>
      <c r="I4749" t="s">
        <v>49</v>
      </c>
      <c r="J4749" t="s">
        <v>49</v>
      </c>
      <c r="K4749" t="s">
        <v>49</v>
      </c>
      <c r="L4749" t="s">
        <v>49</v>
      </c>
      <c r="M4749" t="s">
        <v>49</v>
      </c>
      <c r="N4749" t="s">
        <v>49</v>
      </c>
      <c r="O4749" t="s">
        <v>49</v>
      </c>
      <c r="P4749" t="s">
        <v>49</v>
      </c>
      <c r="Q4749" t="s">
        <v>49</v>
      </c>
      <c r="R4749" t="s">
        <v>49</v>
      </c>
      <c r="S4749" t="s">
        <v>49</v>
      </c>
      <c r="T4749" t="s">
        <v>49</v>
      </c>
      <c r="U4749">
        <v>30</v>
      </c>
      <c r="V4749">
        <v>30</v>
      </c>
      <c r="W4749">
        <v>30</v>
      </c>
      <c r="X4749">
        <v>30</v>
      </c>
      <c r="Y4749">
        <v>30</v>
      </c>
      <c r="Z4749">
        <v>30</v>
      </c>
      <c r="AA4749">
        <v>30</v>
      </c>
      <c r="AB4749">
        <v>30</v>
      </c>
      <c r="AC4749">
        <v>30</v>
      </c>
      <c r="AD4749">
        <v>30</v>
      </c>
      <c r="AE4749">
        <v>30</v>
      </c>
      <c r="AF4749">
        <v>30</v>
      </c>
      <c r="AG4749">
        <v>30</v>
      </c>
      <c r="AH4749">
        <v>30</v>
      </c>
      <c r="AI4749">
        <v>30</v>
      </c>
      <c r="AJ4749">
        <v>18</v>
      </c>
      <c r="AK4749" t="s">
        <v>49</v>
      </c>
      <c r="AL4749" t="s">
        <v>49</v>
      </c>
      <c r="AM4749" t="s">
        <v>49</v>
      </c>
    </row>
    <row r="4750" spans="1:39" customFormat="1" hidden="1" x14ac:dyDescent="0.2">
      <c r="A4750" t="s">
        <v>549</v>
      </c>
      <c r="B4750" s="1" t="s">
        <v>429</v>
      </c>
      <c r="C4750" t="s">
        <v>443</v>
      </c>
      <c r="D4750" s="1" t="s">
        <v>259</v>
      </c>
      <c r="E4750" t="s">
        <v>49</v>
      </c>
      <c r="F4750" t="s">
        <v>49</v>
      </c>
      <c r="G4750" t="s">
        <v>49</v>
      </c>
      <c r="H4750" t="s">
        <v>49</v>
      </c>
      <c r="I4750" t="s">
        <v>49</v>
      </c>
      <c r="J4750" t="s">
        <v>49</v>
      </c>
      <c r="K4750" t="s">
        <v>49</v>
      </c>
      <c r="L4750" t="s">
        <v>49</v>
      </c>
      <c r="M4750" t="s">
        <v>49</v>
      </c>
      <c r="N4750" t="s">
        <v>49</v>
      </c>
      <c r="O4750" t="s">
        <v>49</v>
      </c>
      <c r="P4750" t="s">
        <v>49</v>
      </c>
      <c r="Q4750" t="s">
        <v>49</v>
      </c>
      <c r="R4750" t="s">
        <v>49</v>
      </c>
      <c r="S4750" t="s">
        <v>49</v>
      </c>
      <c r="T4750">
        <v>36.4</v>
      </c>
      <c r="U4750">
        <v>36.4</v>
      </c>
      <c r="V4750">
        <v>36.4</v>
      </c>
      <c r="W4750">
        <v>43.4</v>
      </c>
      <c r="X4750">
        <v>40.4</v>
      </c>
      <c r="Y4750">
        <v>15.4</v>
      </c>
      <c r="Z4750">
        <v>13.4</v>
      </c>
      <c r="AA4750">
        <v>13.4</v>
      </c>
      <c r="AB4750">
        <v>9.3000000000000007</v>
      </c>
      <c r="AC4750">
        <v>9.3000000000000007</v>
      </c>
      <c r="AD4750">
        <v>9.3000000000000007</v>
      </c>
      <c r="AE4750">
        <v>9.3000000000000007</v>
      </c>
      <c r="AF4750">
        <v>9.3000000000000007</v>
      </c>
      <c r="AG4750">
        <v>7.3</v>
      </c>
      <c r="AH4750">
        <v>4.3</v>
      </c>
      <c r="AI4750">
        <v>4.3</v>
      </c>
      <c r="AJ4750">
        <v>4.3</v>
      </c>
      <c r="AK4750" t="s">
        <v>49</v>
      </c>
      <c r="AL4750" t="s">
        <v>49</v>
      </c>
      <c r="AM4750" t="s">
        <v>49</v>
      </c>
    </row>
    <row r="4751" spans="1:39" customFormat="1" hidden="1" x14ac:dyDescent="0.2">
      <c r="A4751" t="s">
        <v>549</v>
      </c>
      <c r="B4751" s="1" t="s">
        <v>429</v>
      </c>
      <c r="C4751" t="s">
        <v>470</v>
      </c>
      <c r="D4751" s="1" t="s">
        <v>131</v>
      </c>
      <c r="E4751" t="s">
        <v>49</v>
      </c>
      <c r="F4751" t="s">
        <v>49</v>
      </c>
      <c r="G4751" t="s">
        <v>49</v>
      </c>
      <c r="H4751" t="s">
        <v>49</v>
      </c>
      <c r="I4751" t="s">
        <v>49</v>
      </c>
      <c r="J4751" t="s">
        <v>49</v>
      </c>
      <c r="K4751" t="s">
        <v>49</v>
      </c>
      <c r="L4751" t="s">
        <v>49</v>
      </c>
      <c r="M4751" t="s">
        <v>49</v>
      </c>
      <c r="N4751" t="s">
        <v>49</v>
      </c>
      <c r="O4751" t="s">
        <v>49</v>
      </c>
      <c r="P4751" t="s">
        <v>49</v>
      </c>
      <c r="Q4751" t="s">
        <v>49</v>
      </c>
      <c r="R4751" t="s">
        <v>49</v>
      </c>
      <c r="S4751" t="s">
        <v>49</v>
      </c>
      <c r="T4751" t="s">
        <v>49</v>
      </c>
      <c r="U4751" t="s">
        <v>49</v>
      </c>
      <c r="V4751" t="s">
        <v>49</v>
      </c>
      <c r="W4751" t="s">
        <v>49</v>
      </c>
      <c r="X4751" t="s">
        <v>49</v>
      </c>
      <c r="Y4751" t="s">
        <v>49</v>
      </c>
      <c r="Z4751" t="s">
        <v>49</v>
      </c>
      <c r="AA4751" t="s">
        <v>49</v>
      </c>
      <c r="AB4751" t="s">
        <v>49</v>
      </c>
      <c r="AC4751" t="s">
        <v>49</v>
      </c>
      <c r="AD4751" t="s">
        <v>49</v>
      </c>
      <c r="AE4751">
        <v>77.400000000000006</v>
      </c>
      <c r="AF4751">
        <v>53.4</v>
      </c>
      <c r="AG4751">
        <v>52</v>
      </c>
      <c r="AH4751">
        <v>52</v>
      </c>
      <c r="AI4751">
        <v>52</v>
      </c>
      <c r="AJ4751">
        <v>27.5</v>
      </c>
      <c r="AK4751" t="s">
        <v>49</v>
      </c>
      <c r="AL4751" t="s">
        <v>49</v>
      </c>
      <c r="AM4751" t="s">
        <v>49</v>
      </c>
    </row>
    <row r="4752" spans="1:39" customFormat="1" hidden="1" x14ac:dyDescent="0.2">
      <c r="A4752" t="s">
        <v>549</v>
      </c>
      <c r="B4752" s="1" t="s">
        <v>429</v>
      </c>
      <c r="C4752" t="s">
        <v>169</v>
      </c>
      <c r="D4752" s="1" t="s">
        <v>129</v>
      </c>
      <c r="E4752" t="s">
        <v>49</v>
      </c>
      <c r="F4752" t="s">
        <v>49</v>
      </c>
      <c r="G4752" t="s">
        <v>49</v>
      </c>
      <c r="H4752" t="s">
        <v>49</v>
      </c>
      <c r="I4752" t="s">
        <v>49</v>
      </c>
      <c r="J4752" t="s">
        <v>49</v>
      </c>
      <c r="K4752" t="s">
        <v>49</v>
      </c>
      <c r="L4752" t="s">
        <v>49</v>
      </c>
      <c r="M4752" t="s">
        <v>49</v>
      </c>
      <c r="N4752" t="s">
        <v>49</v>
      </c>
      <c r="O4752" t="s">
        <v>49</v>
      </c>
      <c r="P4752" t="s">
        <v>49</v>
      </c>
      <c r="Q4752" t="s">
        <v>49</v>
      </c>
      <c r="R4752" t="s">
        <v>49</v>
      </c>
      <c r="S4752" t="s">
        <v>49</v>
      </c>
      <c r="T4752" t="s">
        <v>49</v>
      </c>
      <c r="U4752" t="s">
        <v>49</v>
      </c>
      <c r="V4752" t="s">
        <v>49</v>
      </c>
      <c r="W4752" t="s">
        <v>49</v>
      </c>
      <c r="X4752" t="s">
        <v>49</v>
      </c>
      <c r="Y4752" t="s">
        <v>49</v>
      </c>
      <c r="Z4752" t="s">
        <v>49</v>
      </c>
      <c r="AA4752" t="s">
        <v>49</v>
      </c>
      <c r="AB4752" t="s">
        <v>49</v>
      </c>
      <c r="AC4752" t="s">
        <v>49</v>
      </c>
      <c r="AD4752" t="s">
        <v>49</v>
      </c>
      <c r="AE4752">
        <v>30.857140000000001</v>
      </c>
      <c r="AF4752">
        <v>30.857140000000001</v>
      </c>
      <c r="AG4752">
        <v>22</v>
      </c>
      <c r="AH4752">
        <v>7</v>
      </c>
      <c r="AI4752">
        <v>7</v>
      </c>
      <c r="AJ4752">
        <v>7</v>
      </c>
      <c r="AK4752" t="s">
        <v>49</v>
      </c>
      <c r="AL4752" t="s">
        <v>49</v>
      </c>
      <c r="AM4752" t="s">
        <v>49</v>
      </c>
    </row>
    <row r="4753" spans="1:39" customFormat="1" hidden="1" x14ac:dyDescent="0.2">
      <c r="A4753" t="s">
        <v>549</v>
      </c>
      <c r="B4753" s="1" t="s">
        <v>429</v>
      </c>
      <c r="C4753" t="s">
        <v>272</v>
      </c>
      <c r="D4753" s="1" t="s">
        <v>348</v>
      </c>
      <c r="E4753" t="s">
        <v>49</v>
      </c>
      <c r="F4753" t="s">
        <v>49</v>
      </c>
      <c r="G4753" t="s">
        <v>49</v>
      </c>
      <c r="H4753" t="s">
        <v>49</v>
      </c>
      <c r="I4753" t="s">
        <v>49</v>
      </c>
      <c r="J4753" t="s">
        <v>49</v>
      </c>
      <c r="K4753" t="s">
        <v>49</v>
      </c>
      <c r="L4753" t="s">
        <v>49</v>
      </c>
      <c r="M4753" t="s">
        <v>49</v>
      </c>
      <c r="N4753" t="s">
        <v>49</v>
      </c>
      <c r="O4753" t="s">
        <v>49</v>
      </c>
      <c r="P4753" t="s">
        <v>49</v>
      </c>
      <c r="Q4753" t="s">
        <v>49</v>
      </c>
      <c r="R4753" t="s">
        <v>49</v>
      </c>
      <c r="S4753" t="s">
        <v>49</v>
      </c>
      <c r="T4753" t="s">
        <v>49</v>
      </c>
      <c r="U4753" t="s">
        <v>49</v>
      </c>
      <c r="V4753" t="s">
        <v>49</v>
      </c>
      <c r="W4753" t="s">
        <v>49</v>
      </c>
      <c r="X4753" t="s">
        <v>49</v>
      </c>
      <c r="Y4753" t="s">
        <v>49</v>
      </c>
      <c r="Z4753" t="s">
        <v>49</v>
      </c>
      <c r="AA4753" t="s">
        <v>49</v>
      </c>
      <c r="AB4753" t="s">
        <v>49</v>
      </c>
      <c r="AC4753" t="s">
        <v>49</v>
      </c>
      <c r="AD4753" t="s">
        <v>49</v>
      </c>
      <c r="AE4753">
        <v>94.285709999999995</v>
      </c>
      <c r="AF4753">
        <v>70.285709999999995</v>
      </c>
      <c r="AG4753">
        <v>70.285709999999995</v>
      </c>
      <c r="AH4753">
        <v>70.285709999999995</v>
      </c>
      <c r="AI4753">
        <v>70.285709999999995</v>
      </c>
      <c r="AJ4753">
        <v>39</v>
      </c>
      <c r="AK4753" t="s">
        <v>49</v>
      </c>
      <c r="AL4753" t="s">
        <v>49</v>
      </c>
      <c r="AM4753" t="s">
        <v>49</v>
      </c>
    </row>
    <row r="4754" spans="1:39" customFormat="1" hidden="1" x14ac:dyDescent="0.2">
      <c r="A4754" t="s">
        <v>549</v>
      </c>
      <c r="B4754" s="1" t="s">
        <v>429</v>
      </c>
      <c r="C4754" t="s">
        <v>320</v>
      </c>
      <c r="D4754" s="1" t="s">
        <v>481</v>
      </c>
      <c r="E4754" t="s">
        <v>49</v>
      </c>
      <c r="F4754" t="s">
        <v>49</v>
      </c>
      <c r="G4754" t="s">
        <v>49</v>
      </c>
      <c r="H4754" t="s">
        <v>49</v>
      </c>
      <c r="I4754" t="s">
        <v>49</v>
      </c>
      <c r="J4754" t="s">
        <v>49</v>
      </c>
      <c r="K4754" t="s">
        <v>49</v>
      </c>
      <c r="L4754" t="s">
        <v>49</v>
      </c>
      <c r="M4754" t="s">
        <v>49</v>
      </c>
      <c r="N4754" t="s">
        <v>49</v>
      </c>
      <c r="O4754" t="s">
        <v>49</v>
      </c>
      <c r="P4754" t="s">
        <v>49</v>
      </c>
      <c r="Q4754" t="s">
        <v>49</v>
      </c>
      <c r="R4754" t="s">
        <v>49</v>
      </c>
      <c r="S4754" t="s">
        <v>49</v>
      </c>
      <c r="T4754" t="s">
        <v>49</v>
      </c>
      <c r="U4754" t="s">
        <v>49</v>
      </c>
      <c r="V4754" t="s">
        <v>49</v>
      </c>
      <c r="W4754" t="s">
        <v>49</v>
      </c>
      <c r="X4754" t="s">
        <v>49</v>
      </c>
      <c r="Y4754" t="s">
        <v>49</v>
      </c>
      <c r="Z4754" t="s">
        <v>49</v>
      </c>
      <c r="AA4754" t="s">
        <v>49</v>
      </c>
      <c r="AB4754" t="s">
        <v>49</v>
      </c>
      <c r="AC4754" t="s">
        <v>49</v>
      </c>
      <c r="AD4754" t="s">
        <v>49</v>
      </c>
      <c r="AE4754">
        <v>24</v>
      </c>
      <c r="AF4754">
        <v>24</v>
      </c>
      <c r="AG4754">
        <v>23</v>
      </c>
      <c r="AH4754">
        <v>7</v>
      </c>
      <c r="AI4754">
        <v>7</v>
      </c>
      <c r="AJ4754">
        <v>7</v>
      </c>
      <c r="AK4754" t="s">
        <v>49</v>
      </c>
      <c r="AL4754" t="s">
        <v>49</v>
      </c>
      <c r="AM4754" t="s">
        <v>49</v>
      </c>
    </row>
    <row r="4755" spans="1:39" customFormat="1" hidden="1" x14ac:dyDescent="0.2">
      <c r="A4755" t="s">
        <v>549</v>
      </c>
      <c r="B4755" s="1" t="s">
        <v>429</v>
      </c>
      <c r="C4755" t="s">
        <v>157</v>
      </c>
      <c r="D4755" s="1" t="s">
        <v>441</v>
      </c>
      <c r="E4755" t="s">
        <v>49</v>
      </c>
      <c r="F4755" t="s">
        <v>49</v>
      </c>
      <c r="G4755" t="s">
        <v>49</v>
      </c>
      <c r="H4755" t="s">
        <v>49</v>
      </c>
      <c r="I4755" t="s">
        <v>49</v>
      </c>
      <c r="J4755" t="s">
        <v>49</v>
      </c>
      <c r="K4755" t="s">
        <v>49</v>
      </c>
      <c r="L4755" t="s">
        <v>49</v>
      </c>
      <c r="M4755" t="s">
        <v>49</v>
      </c>
      <c r="N4755" t="s">
        <v>49</v>
      </c>
      <c r="O4755" t="s">
        <v>49</v>
      </c>
      <c r="P4755" t="s">
        <v>49</v>
      </c>
      <c r="Q4755" t="s">
        <v>49</v>
      </c>
      <c r="R4755" t="s">
        <v>49</v>
      </c>
      <c r="S4755" t="s">
        <v>49</v>
      </c>
      <c r="T4755" t="s">
        <v>49</v>
      </c>
      <c r="U4755" t="s">
        <v>49</v>
      </c>
      <c r="V4755" t="s">
        <v>49</v>
      </c>
      <c r="W4755" t="s">
        <v>49</v>
      </c>
      <c r="X4755" t="s">
        <v>49</v>
      </c>
      <c r="Y4755" t="s">
        <v>49</v>
      </c>
      <c r="Z4755" t="s">
        <v>49</v>
      </c>
      <c r="AA4755" t="s">
        <v>49</v>
      </c>
      <c r="AB4755" t="s">
        <v>49</v>
      </c>
      <c r="AC4755" t="s">
        <v>49</v>
      </c>
      <c r="AD4755" t="s">
        <v>49</v>
      </c>
      <c r="AE4755" t="s">
        <v>49</v>
      </c>
      <c r="AF4755" t="s">
        <v>49</v>
      </c>
      <c r="AG4755" t="s">
        <v>49</v>
      </c>
      <c r="AH4755" t="s">
        <v>49</v>
      </c>
      <c r="AI4755" t="s">
        <v>49</v>
      </c>
      <c r="AJ4755" t="s">
        <v>49</v>
      </c>
      <c r="AK4755" t="s">
        <v>49</v>
      </c>
      <c r="AL4755" t="s">
        <v>49</v>
      </c>
      <c r="AM4755" t="s">
        <v>49</v>
      </c>
    </row>
    <row r="4756" spans="1:39" customFormat="1" hidden="1" x14ac:dyDescent="0.2">
      <c r="A4756" t="s">
        <v>549</v>
      </c>
      <c r="B4756" s="1" t="s">
        <v>429</v>
      </c>
      <c r="C4756" t="s">
        <v>87</v>
      </c>
      <c r="D4756" s="1" t="s">
        <v>302</v>
      </c>
      <c r="E4756" t="s">
        <v>49</v>
      </c>
      <c r="F4756" t="s">
        <v>49</v>
      </c>
      <c r="G4756" t="s">
        <v>49</v>
      </c>
      <c r="H4756" t="s">
        <v>49</v>
      </c>
      <c r="I4756" t="s">
        <v>49</v>
      </c>
      <c r="J4756" t="s">
        <v>49</v>
      </c>
      <c r="K4756" t="s">
        <v>49</v>
      </c>
      <c r="L4756" t="s">
        <v>49</v>
      </c>
      <c r="M4756" t="s">
        <v>49</v>
      </c>
      <c r="N4756" t="s">
        <v>49</v>
      </c>
      <c r="O4756" t="s">
        <v>49</v>
      </c>
      <c r="P4756" t="s">
        <v>49</v>
      </c>
      <c r="Q4756" t="s">
        <v>49</v>
      </c>
      <c r="R4756" t="s">
        <v>49</v>
      </c>
      <c r="S4756" t="s">
        <v>49</v>
      </c>
      <c r="T4756" t="s">
        <v>49</v>
      </c>
      <c r="U4756" t="s">
        <v>49</v>
      </c>
      <c r="V4756">
        <v>52</v>
      </c>
      <c r="W4756">
        <v>52</v>
      </c>
      <c r="X4756">
        <v>62</v>
      </c>
      <c r="Y4756">
        <v>62</v>
      </c>
      <c r="Z4756">
        <v>62</v>
      </c>
      <c r="AA4756">
        <v>62</v>
      </c>
      <c r="AB4756">
        <v>62</v>
      </c>
      <c r="AC4756">
        <v>62</v>
      </c>
      <c r="AD4756">
        <v>68</v>
      </c>
      <c r="AE4756">
        <v>68</v>
      </c>
      <c r="AF4756">
        <v>68</v>
      </c>
      <c r="AG4756">
        <v>68</v>
      </c>
      <c r="AH4756">
        <v>68</v>
      </c>
      <c r="AI4756">
        <v>68</v>
      </c>
      <c r="AJ4756">
        <v>68</v>
      </c>
      <c r="AK4756" t="s">
        <v>49</v>
      </c>
      <c r="AL4756" t="s">
        <v>49</v>
      </c>
      <c r="AM4756" t="s">
        <v>49</v>
      </c>
    </row>
    <row r="4757" spans="1:39" customFormat="1" hidden="1" x14ac:dyDescent="0.2">
      <c r="A4757" t="s">
        <v>549</v>
      </c>
      <c r="B4757" s="1" t="s">
        <v>429</v>
      </c>
      <c r="C4757" t="s">
        <v>542</v>
      </c>
      <c r="D4757" s="1" t="s">
        <v>479</v>
      </c>
      <c r="E4757">
        <v>71.359900759807729</v>
      </c>
      <c r="F4757" t="s">
        <v>49</v>
      </c>
      <c r="G4757">
        <v>74.829174920430006</v>
      </c>
      <c r="H4757">
        <v>77.806824435883328</v>
      </c>
      <c r="I4757">
        <v>80.26483426972159</v>
      </c>
      <c r="J4757">
        <v>81.105837288700144</v>
      </c>
      <c r="K4757">
        <v>77.788738348801161</v>
      </c>
      <c r="L4757">
        <v>79.591490644608172</v>
      </c>
      <c r="M4757">
        <v>85.576153754489894</v>
      </c>
      <c r="N4757">
        <v>88.62796617127843</v>
      </c>
      <c r="O4757">
        <v>92.261792711256433</v>
      </c>
      <c r="P4757">
        <v>87.619437375609479</v>
      </c>
      <c r="Q4757">
        <v>92.897285562764822</v>
      </c>
      <c r="R4757">
        <v>96.490540511162138</v>
      </c>
      <c r="S4757">
        <v>95.787946470044631</v>
      </c>
      <c r="T4757">
        <v>97.000441491825924</v>
      </c>
      <c r="U4757">
        <v>101.5472185717102</v>
      </c>
      <c r="V4757">
        <v>99.110994304773399</v>
      </c>
      <c r="W4757">
        <v>98.555023079021254</v>
      </c>
      <c r="X4757">
        <v>108.87178546523211</v>
      </c>
      <c r="Y4757">
        <v>108.60693821349183</v>
      </c>
      <c r="Z4757">
        <v>105.00603004758993</v>
      </c>
      <c r="AA4757">
        <v>96.386556222488991</v>
      </c>
      <c r="AB4757">
        <v>101.64072515420601</v>
      </c>
      <c r="AC4757">
        <v>102.0741653202891</v>
      </c>
      <c r="AD4757">
        <v>112.54323258261904</v>
      </c>
      <c r="AE4757">
        <v>102.27815996498593</v>
      </c>
      <c r="AF4757">
        <v>96.375597651358206</v>
      </c>
      <c r="AG4757">
        <v>82.862187143005499</v>
      </c>
      <c r="AH4757">
        <v>88.952826365256328</v>
      </c>
      <c r="AI4757">
        <v>89.279217826284679</v>
      </c>
      <c r="AJ4757">
        <v>86.476133658599977</v>
      </c>
      <c r="AK4757">
        <v>91.875700397798852</v>
      </c>
      <c r="AL4757">
        <v>93.916146160784294</v>
      </c>
      <c r="AM4757" t="s">
        <v>49</v>
      </c>
    </row>
    <row r="4758" spans="1:39" customFormat="1" hidden="1" x14ac:dyDescent="0.2">
      <c r="A4758" t="s">
        <v>549</v>
      </c>
      <c r="B4758" s="1" t="s">
        <v>429</v>
      </c>
      <c r="C4758" t="s">
        <v>456</v>
      </c>
      <c r="D4758" s="1" t="s">
        <v>489</v>
      </c>
      <c r="E4758" t="s">
        <v>49</v>
      </c>
      <c r="F4758" t="s">
        <v>49</v>
      </c>
      <c r="G4758" t="s">
        <v>49</v>
      </c>
      <c r="H4758" t="s">
        <v>49</v>
      </c>
      <c r="I4758" t="s">
        <v>49</v>
      </c>
      <c r="J4758" t="s">
        <v>49</v>
      </c>
      <c r="K4758" t="s">
        <v>49</v>
      </c>
      <c r="L4758" t="s">
        <v>49</v>
      </c>
      <c r="M4758">
        <v>26</v>
      </c>
      <c r="N4758" t="s">
        <v>49</v>
      </c>
      <c r="O4758">
        <v>22.388059616088899</v>
      </c>
      <c r="P4758" t="s">
        <v>49</v>
      </c>
      <c r="Q4758">
        <v>26.8656711578369</v>
      </c>
      <c r="R4758" t="s">
        <v>49</v>
      </c>
      <c r="S4758">
        <v>26.368158340454102</v>
      </c>
      <c r="T4758">
        <v>25.373134613037099</v>
      </c>
      <c r="U4758">
        <v>28.846153259277301</v>
      </c>
      <c r="V4758">
        <v>22.115385055541999</v>
      </c>
      <c r="W4758">
        <v>16.8269233703613</v>
      </c>
      <c r="X4758">
        <v>17.7884616851807</v>
      </c>
      <c r="Y4758">
        <v>17.7884616851807</v>
      </c>
      <c r="Z4758">
        <v>16.113744735717798</v>
      </c>
      <c r="AA4758">
        <v>18.009479522705099</v>
      </c>
      <c r="AB4758">
        <v>18.779342651367202</v>
      </c>
      <c r="AC4758">
        <v>16.901409149169901</v>
      </c>
      <c r="AD4758">
        <v>17.370891571044901</v>
      </c>
      <c r="AE4758">
        <v>19.2118225097656</v>
      </c>
      <c r="AF4758">
        <v>20.689655303955099</v>
      </c>
      <c r="AG4758">
        <v>19.704433441162099</v>
      </c>
      <c r="AH4758">
        <v>19.2118225097656</v>
      </c>
      <c r="AI4758">
        <v>19.417476654052699</v>
      </c>
      <c r="AJ4758">
        <v>16.9082126617432</v>
      </c>
      <c r="AK4758">
        <v>16.9082126617432</v>
      </c>
      <c r="AL4758">
        <v>15.942028999328601</v>
      </c>
      <c r="AM4758">
        <v>17.874395370483398</v>
      </c>
    </row>
    <row r="4759" spans="1:39" customFormat="1" hidden="1" x14ac:dyDescent="0.2">
      <c r="A4759" t="s">
        <v>210</v>
      </c>
      <c r="B4759" s="1" t="s">
        <v>530</v>
      </c>
      <c r="C4759" t="s">
        <v>483</v>
      </c>
      <c r="D4759" s="1" t="s">
        <v>39</v>
      </c>
      <c r="E4759">
        <v>0.76269640199263433</v>
      </c>
      <c r="F4759">
        <v>4.2820878623584049</v>
      </c>
      <c r="G4759">
        <v>1.087950989541848</v>
      </c>
      <c r="H4759">
        <v>1.4503177130750509</v>
      </c>
      <c r="I4759">
        <v>1.8760166164817511</v>
      </c>
      <c r="J4759">
        <v>4.8477899226480385</v>
      </c>
      <c r="K4759">
        <v>5.7908471700829773</v>
      </c>
      <c r="L4759">
        <v>0.76219558251783937</v>
      </c>
      <c r="M4759">
        <v>0.97752098241956609</v>
      </c>
      <c r="N4759">
        <v>0.86227631819470807</v>
      </c>
      <c r="O4759">
        <v>0.54861618751033547</v>
      </c>
      <c r="P4759">
        <v>1.6925556338422916</v>
      </c>
      <c r="Q4759">
        <v>1.6417344632512758</v>
      </c>
      <c r="R4759">
        <v>1.608279887500812</v>
      </c>
      <c r="S4759">
        <v>1.9715834019940344</v>
      </c>
      <c r="T4759">
        <v>1.9146200966047486</v>
      </c>
      <c r="U4759">
        <v>1.3803740403365026</v>
      </c>
      <c r="V4759">
        <v>2.8362945924927878</v>
      </c>
      <c r="W4759">
        <v>2.035753056777188</v>
      </c>
      <c r="X4759">
        <v>2.1691956657356943</v>
      </c>
      <c r="Y4759">
        <v>2.4137396132339681</v>
      </c>
      <c r="Z4759">
        <v>2.9002494011169415</v>
      </c>
      <c r="AA4759">
        <v>1.6420731953208689</v>
      </c>
      <c r="AB4759">
        <v>2.1331184017871609</v>
      </c>
      <c r="AC4759">
        <v>1.5237823963167763</v>
      </c>
      <c r="AD4759">
        <v>1.0695393993108604</v>
      </c>
      <c r="AE4759">
        <v>0.81747837934191758</v>
      </c>
      <c r="AF4759">
        <v>0.62150151144479293</v>
      </c>
      <c r="AG4759">
        <v>0.85339590430831125</v>
      </c>
      <c r="AH4759">
        <v>0.64218292024903589</v>
      </c>
      <c r="AI4759">
        <v>0.18382151369781904</v>
      </c>
      <c r="AJ4759">
        <v>0.48577764862808309</v>
      </c>
      <c r="AK4759">
        <v>0.55189346090941505</v>
      </c>
      <c r="AL4759">
        <v>0.7515784006275894</v>
      </c>
      <c r="AM4759">
        <v>-3.9128164991921753E-2</v>
      </c>
    </row>
    <row r="4760" spans="1:39" customFormat="1" hidden="1" x14ac:dyDescent="0.2">
      <c r="A4760" t="s">
        <v>210</v>
      </c>
      <c r="B4760" s="1" t="s">
        <v>530</v>
      </c>
      <c r="C4760" t="s">
        <v>260</v>
      </c>
      <c r="D4760" s="1" t="s">
        <v>203</v>
      </c>
      <c r="E4760">
        <v>378667097.69375998</v>
      </c>
      <c r="F4760">
        <v>1884249738.78897</v>
      </c>
      <c r="G4760">
        <v>587882970.62847197</v>
      </c>
      <c r="H4760">
        <v>712373362.47116995</v>
      </c>
      <c r="I4760">
        <v>896641282.47239995</v>
      </c>
      <c r="J4760">
        <v>1345368587.00054</v>
      </c>
      <c r="K4760">
        <v>1959219858.1560299</v>
      </c>
      <c r="L4760">
        <v>335842164.96400499</v>
      </c>
      <c r="M4760">
        <v>499276809.47100699</v>
      </c>
      <c r="N4760">
        <v>469577019.80724502</v>
      </c>
      <c r="O4760">
        <v>299566658.25891</v>
      </c>
      <c r="P4760">
        <v>1004915630.7093199</v>
      </c>
      <c r="Q4760">
        <v>1140167556.0158899</v>
      </c>
      <c r="R4760">
        <v>1190618643.59162</v>
      </c>
      <c r="S4760">
        <v>1874070753.1401401</v>
      </c>
      <c r="T4760">
        <v>2005353563.0639801</v>
      </c>
      <c r="U4760">
        <v>1874060886.9760799</v>
      </c>
      <c r="V4760">
        <v>4982533930.2173901</v>
      </c>
      <c r="W4760">
        <v>4854353979.0908098</v>
      </c>
      <c r="X4760">
        <v>6036021404.8207102</v>
      </c>
      <c r="Y4760">
        <v>8194071895.46245</v>
      </c>
      <c r="Z4760">
        <v>8555990006.7168198</v>
      </c>
      <c r="AA4760">
        <v>6026253091.3471498</v>
      </c>
      <c r="AB4760">
        <v>8841062050.7726002</v>
      </c>
      <c r="AC4760">
        <v>7069908427.9365101</v>
      </c>
      <c r="AD4760">
        <v>5562857987.4696598</v>
      </c>
      <c r="AE4760">
        <v>4693828631.8958302</v>
      </c>
      <c r="AF4760">
        <v>3064168904.45333</v>
      </c>
      <c r="AG4760">
        <v>3453258407.9847999</v>
      </c>
      <c r="AH4760">
        <v>2412974916.2326398</v>
      </c>
      <c r="AI4760">
        <v>775247400.00302899</v>
      </c>
      <c r="AJ4760">
        <v>2305099811.7035799</v>
      </c>
      <c r="AK4760">
        <v>2385277665.91608</v>
      </c>
      <c r="AL4760">
        <v>3313210000</v>
      </c>
      <c r="AM4760">
        <v>-186792428.93092799</v>
      </c>
    </row>
    <row r="4761" spans="1:39" customFormat="1" hidden="1" x14ac:dyDescent="0.2">
      <c r="A4761" t="s">
        <v>210</v>
      </c>
      <c r="B4761" s="1" t="s">
        <v>530</v>
      </c>
      <c r="C4761" t="s">
        <v>31</v>
      </c>
      <c r="D4761" s="1" t="s">
        <v>339</v>
      </c>
      <c r="E4761" t="s">
        <v>49</v>
      </c>
      <c r="F4761" t="s">
        <v>49</v>
      </c>
      <c r="G4761" t="s">
        <v>49</v>
      </c>
      <c r="H4761">
        <v>58.283000000000001</v>
      </c>
      <c r="I4761">
        <v>58.274999999999999</v>
      </c>
      <c r="J4761">
        <v>58.19</v>
      </c>
      <c r="K4761">
        <v>58.128999999999998</v>
      </c>
      <c r="L4761">
        <v>58.066000000000003</v>
      </c>
      <c r="M4761">
        <v>58.069000000000003</v>
      </c>
      <c r="N4761">
        <v>58.027999999999999</v>
      </c>
      <c r="O4761">
        <v>57.981999999999999</v>
      </c>
      <c r="P4761">
        <v>57.926000000000002</v>
      </c>
      <c r="Q4761">
        <v>57.905000000000001</v>
      </c>
      <c r="R4761">
        <v>57.927</v>
      </c>
      <c r="S4761">
        <v>57.984999999999999</v>
      </c>
      <c r="T4761">
        <v>57.951000000000001</v>
      </c>
      <c r="U4761">
        <v>57.966000000000001</v>
      </c>
      <c r="V4761">
        <v>57.956000000000003</v>
      </c>
      <c r="W4761">
        <v>58.000999999999998</v>
      </c>
      <c r="X4761">
        <v>58.039000000000001</v>
      </c>
      <c r="Y4761">
        <v>58.067</v>
      </c>
      <c r="Z4761">
        <v>58.094999999999999</v>
      </c>
      <c r="AA4761">
        <v>58.110999999999997</v>
      </c>
      <c r="AB4761">
        <v>58.133000000000003</v>
      </c>
      <c r="AC4761">
        <v>55.691000000000003</v>
      </c>
      <c r="AD4761">
        <v>53.225000000000001</v>
      </c>
      <c r="AE4761">
        <v>53.670999999999999</v>
      </c>
      <c r="AF4761">
        <v>54.094000000000001</v>
      </c>
      <c r="AG4761">
        <v>54.506</v>
      </c>
      <c r="AH4761">
        <v>54.951000000000001</v>
      </c>
      <c r="AI4761">
        <v>55.383000000000003</v>
      </c>
      <c r="AJ4761">
        <v>55.805</v>
      </c>
      <c r="AK4761">
        <v>54.811999999999998</v>
      </c>
      <c r="AL4761">
        <v>54.886000000000003</v>
      </c>
      <c r="AM4761">
        <v>55.475999999999999</v>
      </c>
    </row>
    <row r="4762" spans="1:39" customFormat="1" hidden="1" x14ac:dyDescent="0.2">
      <c r="A4762" t="s">
        <v>210</v>
      </c>
      <c r="B4762" s="1" t="s">
        <v>530</v>
      </c>
      <c r="C4762" t="s">
        <v>473</v>
      </c>
      <c r="D4762" s="1" t="s">
        <v>563</v>
      </c>
      <c r="E4762" t="s">
        <v>49</v>
      </c>
      <c r="F4762" t="s">
        <v>49</v>
      </c>
      <c r="G4762" t="s">
        <v>49</v>
      </c>
      <c r="H4762">
        <v>55.4</v>
      </c>
      <c r="I4762" t="s">
        <v>49</v>
      </c>
      <c r="J4762" t="s">
        <v>49</v>
      </c>
      <c r="K4762" t="s">
        <v>49</v>
      </c>
      <c r="L4762" t="s">
        <v>49</v>
      </c>
      <c r="M4762" t="s">
        <v>49</v>
      </c>
      <c r="N4762" t="s">
        <v>49</v>
      </c>
      <c r="O4762" t="s">
        <v>49</v>
      </c>
      <c r="P4762" t="s">
        <v>49</v>
      </c>
      <c r="Q4762" t="s">
        <v>49</v>
      </c>
      <c r="R4762" t="s">
        <v>49</v>
      </c>
      <c r="S4762" t="s">
        <v>49</v>
      </c>
      <c r="T4762" t="s">
        <v>49</v>
      </c>
      <c r="U4762">
        <v>55.9</v>
      </c>
      <c r="V4762" t="s">
        <v>49</v>
      </c>
      <c r="W4762" t="s">
        <v>49</v>
      </c>
      <c r="X4762" t="s">
        <v>49</v>
      </c>
      <c r="Y4762" t="s">
        <v>49</v>
      </c>
      <c r="Z4762" t="s">
        <v>49</v>
      </c>
      <c r="AA4762" t="s">
        <v>49</v>
      </c>
      <c r="AB4762">
        <v>60.41</v>
      </c>
      <c r="AC4762" t="s">
        <v>49</v>
      </c>
      <c r="AD4762">
        <v>59.81</v>
      </c>
      <c r="AE4762" t="s">
        <v>49</v>
      </c>
      <c r="AF4762">
        <v>72.25</v>
      </c>
      <c r="AG4762">
        <v>74.58</v>
      </c>
      <c r="AH4762">
        <v>76.34</v>
      </c>
      <c r="AI4762" t="s">
        <v>49</v>
      </c>
      <c r="AJ4762">
        <v>58.87</v>
      </c>
      <c r="AK4762" t="s">
        <v>49</v>
      </c>
      <c r="AL4762" t="s">
        <v>49</v>
      </c>
      <c r="AM4762" t="s">
        <v>49</v>
      </c>
    </row>
    <row r="4763" spans="1:39" customFormat="1" hidden="1" x14ac:dyDescent="0.2">
      <c r="A4763" t="s">
        <v>210</v>
      </c>
      <c r="B4763" s="1" t="s">
        <v>530</v>
      </c>
      <c r="C4763" t="s">
        <v>415</v>
      </c>
      <c r="D4763" s="1" t="s">
        <v>568</v>
      </c>
      <c r="E4763" t="s">
        <v>49</v>
      </c>
      <c r="F4763" t="s">
        <v>49</v>
      </c>
      <c r="G4763">
        <v>27.3</v>
      </c>
      <c r="H4763">
        <v>35.2346000671387</v>
      </c>
      <c r="I4763">
        <v>36.099460601806598</v>
      </c>
      <c r="J4763">
        <v>36.963645935058601</v>
      </c>
      <c r="K4763">
        <v>37.826469421386697</v>
      </c>
      <c r="L4763">
        <v>38.687252044677699</v>
      </c>
      <c r="M4763">
        <v>39.545318603515597</v>
      </c>
      <c r="N4763">
        <v>40.399982452392599</v>
      </c>
      <c r="O4763">
        <v>41.250568389892599</v>
      </c>
      <c r="P4763">
        <v>44.9</v>
      </c>
      <c r="Q4763">
        <v>43.179969787597699</v>
      </c>
      <c r="R4763">
        <v>43.911697387695298</v>
      </c>
      <c r="S4763">
        <v>44.634880065917997</v>
      </c>
      <c r="T4763">
        <v>52.2</v>
      </c>
      <c r="U4763">
        <v>46.083629608154297</v>
      </c>
      <c r="V4763">
        <v>46.823215484619098</v>
      </c>
      <c r="W4763">
        <v>47.582054138183601</v>
      </c>
      <c r="X4763">
        <v>50.1309194284432</v>
      </c>
      <c r="Y4763">
        <v>50.3</v>
      </c>
      <c r="Z4763">
        <v>49.968921661377003</v>
      </c>
      <c r="AA4763">
        <v>48</v>
      </c>
      <c r="AB4763">
        <v>55.9</v>
      </c>
      <c r="AC4763">
        <v>53.017364501953097</v>
      </c>
      <c r="AD4763">
        <v>55.6</v>
      </c>
      <c r="AE4763">
        <v>54.153652191162102</v>
      </c>
      <c r="AF4763">
        <v>52.5</v>
      </c>
      <c r="AG4763">
        <v>59.3</v>
      </c>
      <c r="AH4763">
        <v>54.4</v>
      </c>
      <c r="AI4763">
        <v>56.5</v>
      </c>
      <c r="AJ4763">
        <v>55.4</v>
      </c>
      <c r="AK4763">
        <v>55.4</v>
      </c>
      <c r="AL4763">
        <v>59.5</v>
      </c>
      <c r="AM4763" t="s">
        <v>49</v>
      </c>
    </row>
    <row r="4764" spans="1:39" customFormat="1" hidden="1" x14ac:dyDescent="0.2">
      <c r="A4764" t="s">
        <v>210</v>
      </c>
      <c r="B4764" s="1" t="s">
        <v>530</v>
      </c>
      <c r="C4764" t="s">
        <v>275</v>
      </c>
      <c r="D4764" s="1" t="s">
        <v>222</v>
      </c>
      <c r="E4764">
        <v>12.168547204265224</v>
      </c>
      <c r="F4764">
        <v>10.454324369478812</v>
      </c>
      <c r="G4764">
        <v>11.635371758820517</v>
      </c>
      <c r="H4764">
        <v>13.399880579752054</v>
      </c>
      <c r="I4764">
        <v>14.247384267894731</v>
      </c>
      <c r="J4764">
        <v>15.787716584211827</v>
      </c>
      <c r="K4764">
        <v>15.091936407886061</v>
      </c>
      <c r="L4764">
        <v>10.281912716930742</v>
      </c>
      <c r="M4764">
        <v>9.0633288181376468</v>
      </c>
      <c r="N4764">
        <v>9.725269418883661</v>
      </c>
      <c r="O4764">
        <v>10.939034691172651</v>
      </c>
      <c r="P4764">
        <v>12.763394405332523</v>
      </c>
      <c r="Q4764">
        <v>14.669631373707245</v>
      </c>
      <c r="R4764">
        <v>15.900967706612445</v>
      </c>
      <c r="S4764">
        <v>13.526997430760698</v>
      </c>
      <c r="T4764">
        <v>13.02658646884624</v>
      </c>
      <c r="U4764">
        <v>11.758785958831549</v>
      </c>
      <c r="V4764">
        <v>11.300513813611845</v>
      </c>
      <c r="W4764">
        <v>11.728970990557468</v>
      </c>
      <c r="X4764">
        <v>19.29108525609594</v>
      </c>
      <c r="Y4764">
        <v>23.811871405076033</v>
      </c>
      <c r="Z4764">
        <v>25.144156416036296</v>
      </c>
      <c r="AA4764">
        <v>21.355847386635855</v>
      </c>
      <c r="AB4764">
        <v>22.479045981882877</v>
      </c>
      <c r="AC4764">
        <v>24.928230940290312</v>
      </c>
      <c r="AD4764">
        <v>25.448045112855837</v>
      </c>
      <c r="AE4764">
        <v>22.689611024102796</v>
      </c>
      <c r="AF4764">
        <v>22.366826542001451</v>
      </c>
      <c r="AG4764">
        <v>27.378788356190505</v>
      </c>
      <c r="AH4764">
        <v>24.781417864375779</v>
      </c>
      <c r="AI4764">
        <v>25.362462731445994</v>
      </c>
      <c r="AJ4764">
        <v>23.929608596685576</v>
      </c>
      <c r="AK4764">
        <v>25.221611159651005</v>
      </c>
      <c r="AL4764">
        <v>25.241430110497259</v>
      </c>
      <c r="AM4764">
        <v>25.792507482513834</v>
      </c>
    </row>
    <row r="4765" spans="1:39" customFormat="1" hidden="1" x14ac:dyDescent="0.2">
      <c r="A4765" t="s">
        <v>210</v>
      </c>
      <c r="B4765" s="1" t="s">
        <v>530</v>
      </c>
      <c r="C4765" t="s">
        <v>215</v>
      </c>
      <c r="D4765" s="1" t="s">
        <v>497</v>
      </c>
      <c r="E4765" t="s">
        <v>49</v>
      </c>
      <c r="F4765" t="s">
        <v>49</v>
      </c>
      <c r="G4765" t="s">
        <v>49</v>
      </c>
      <c r="H4765" t="s">
        <v>49</v>
      </c>
      <c r="I4765" t="s">
        <v>49</v>
      </c>
      <c r="J4765" t="s">
        <v>49</v>
      </c>
      <c r="K4765" t="s">
        <v>49</v>
      </c>
      <c r="L4765" t="s">
        <v>49</v>
      </c>
      <c r="M4765" t="s">
        <v>49</v>
      </c>
      <c r="N4765" t="s">
        <v>49</v>
      </c>
      <c r="O4765" t="s">
        <v>49</v>
      </c>
      <c r="P4765" t="s">
        <v>49</v>
      </c>
      <c r="Q4765" t="s">
        <v>49</v>
      </c>
      <c r="R4765" t="s">
        <v>49</v>
      </c>
      <c r="S4765" t="s">
        <v>49</v>
      </c>
      <c r="T4765" t="s">
        <v>49</v>
      </c>
      <c r="U4765" t="s">
        <v>49</v>
      </c>
      <c r="V4765" t="s">
        <v>49</v>
      </c>
      <c r="W4765" t="s">
        <v>49</v>
      </c>
      <c r="X4765" t="s">
        <v>49</v>
      </c>
      <c r="Y4765" t="s">
        <v>49</v>
      </c>
      <c r="Z4765" t="s">
        <v>49</v>
      </c>
      <c r="AA4765" t="s">
        <v>49</v>
      </c>
      <c r="AB4765" t="s">
        <v>49</v>
      </c>
      <c r="AC4765" t="s">
        <v>49</v>
      </c>
      <c r="AD4765" t="s">
        <v>49</v>
      </c>
      <c r="AE4765" t="s">
        <v>49</v>
      </c>
      <c r="AF4765" t="s">
        <v>49</v>
      </c>
      <c r="AG4765" t="s">
        <v>49</v>
      </c>
      <c r="AH4765" t="s">
        <v>49</v>
      </c>
      <c r="AI4765" t="s">
        <v>49</v>
      </c>
      <c r="AJ4765" t="s">
        <v>49</v>
      </c>
      <c r="AK4765" t="s">
        <v>49</v>
      </c>
      <c r="AL4765" t="s">
        <v>49</v>
      </c>
      <c r="AM4765" t="s">
        <v>49</v>
      </c>
    </row>
    <row r="4766" spans="1:39" customFormat="1" hidden="1" x14ac:dyDescent="0.2">
      <c r="A4766" t="s">
        <v>210</v>
      </c>
      <c r="B4766" s="1" t="s">
        <v>530</v>
      </c>
      <c r="C4766" t="s">
        <v>494</v>
      </c>
      <c r="D4766" s="1" t="s">
        <v>202</v>
      </c>
      <c r="E4766" t="s">
        <v>49</v>
      </c>
      <c r="F4766" t="s">
        <v>49</v>
      </c>
      <c r="G4766" t="s">
        <v>49</v>
      </c>
      <c r="H4766" t="s">
        <v>49</v>
      </c>
      <c r="I4766" t="s">
        <v>49</v>
      </c>
      <c r="J4766" t="s">
        <v>49</v>
      </c>
      <c r="K4766" t="s">
        <v>49</v>
      </c>
      <c r="L4766" t="s">
        <v>49</v>
      </c>
      <c r="M4766" t="s">
        <v>49</v>
      </c>
      <c r="N4766" t="s">
        <v>49</v>
      </c>
      <c r="O4766" t="s">
        <v>49</v>
      </c>
      <c r="P4766" t="s">
        <v>49</v>
      </c>
      <c r="Q4766" t="s">
        <v>49</v>
      </c>
      <c r="R4766" t="s">
        <v>49</v>
      </c>
      <c r="S4766" t="s">
        <v>49</v>
      </c>
      <c r="T4766" t="s">
        <v>49</v>
      </c>
      <c r="U4766" t="s">
        <v>49</v>
      </c>
      <c r="V4766" t="s">
        <v>49</v>
      </c>
      <c r="W4766" t="s">
        <v>49</v>
      </c>
      <c r="X4766" t="s">
        <v>49</v>
      </c>
      <c r="Y4766" t="s">
        <v>49</v>
      </c>
      <c r="Z4766" t="s">
        <v>49</v>
      </c>
      <c r="AA4766" t="s">
        <v>49</v>
      </c>
      <c r="AB4766" t="s">
        <v>49</v>
      </c>
      <c r="AC4766" t="s">
        <v>49</v>
      </c>
      <c r="AD4766" t="s">
        <v>49</v>
      </c>
      <c r="AE4766" t="s">
        <v>49</v>
      </c>
      <c r="AF4766" t="s">
        <v>49</v>
      </c>
      <c r="AG4766" t="s">
        <v>49</v>
      </c>
      <c r="AH4766" t="s">
        <v>49</v>
      </c>
      <c r="AI4766" t="s">
        <v>49</v>
      </c>
      <c r="AJ4766" t="s">
        <v>49</v>
      </c>
      <c r="AK4766" t="s">
        <v>49</v>
      </c>
      <c r="AL4766" t="s">
        <v>49</v>
      </c>
      <c r="AM4766" t="s">
        <v>49</v>
      </c>
    </row>
    <row r="4767" spans="1:39" customFormat="1" hidden="1" x14ac:dyDescent="0.2">
      <c r="A4767" t="s">
        <v>210</v>
      </c>
      <c r="B4767" s="1" t="s">
        <v>530</v>
      </c>
      <c r="C4767" t="s">
        <v>34</v>
      </c>
      <c r="D4767" s="1" t="s">
        <v>113</v>
      </c>
      <c r="E4767">
        <v>1.4942062134716401</v>
      </c>
      <c r="F4767">
        <v>2.2482826031476999</v>
      </c>
      <c r="G4767">
        <v>2.4138551340441401</v>
      </c>
      <c r="H4767">
        <v>2.7278246220925801</v>
      </c>
      <c r="I4767">
        <v>3.9441300523791099</v>
      </c>
      <c r="J4767">
        <v>6.19880196895976</v>
      </c>
      <c r="K4767">
        <v>9.7340846639260992</v>
      </c>
      <c r="L4767">
        <v>16.8239541229376</v>
      </c>
      <c r="M4767">
        <v>21.748038256480399</v>
      </c>
      <c r="N4767">
        <v>23.603118563735102</v>
      </c>
      <c r="O4767">
        <v>25.962575544391001</v>
      </c>
      <c r="P4767">
        <v>27.6808757368252</v>
      </c>
      <c r="Q4767">
        <v>29.600071722902101</v>
      </c>
      <c r="R4767">
        <v>35.186684537607299</v>
      </c>
      <c r="S4767">
        <v>39.717525841040697</v>
      </c>
      <c r="T4767">
        <v>45.29060312355</v>
      </c>
      <c r="U4767">
        <v>52.083303096543403</v>
      </c>
      <c r="V4767">
        <v>61.387200490071699</v>
      </c>
      <c r="W4767">
        <v>66.436433715411198</v>
      </c>
      <c r="X4767">
        <v>70.016034058042095</v>
      </c>
      <c r="Y4767">
        <v>78.124643596735197</v>
      </c>
      <c r="Z4767">
        <v>87.919776825936694</v>
      </c>
      <c r="AA4767">
        <v>100</v>
      </c>
      <c r="AB4767">
        <v>110.82613718800199</v>
      </c>
      <c r="AC4767">
        <v>124.373791623613</v>
      </c>
      <c r="AD4767">
        <v>134.93998995420401</v>
      </c>
      <c r="AE4767">
        <v>145.79916538681701</v>
      </c>
      <c r="AF4767">
        <v>158.93484639383701</v>
      </c>
      <c r="AG4767">
        <v>183.88255145003799</v>
      </c>
      <c r="AH4767">
        <v>214.22733961135299</v>
      </c>
      <c r="AI4767">
        <v>240.13836452661599</v>
      </c>
      <c r="AJ4767">
        <v>267.505546743183</v>
      </c>
      <c r="AK4767">
        <v>302.939394135074</v>
      </c>
      <c r="AL4767">
        <v>354.29624225444201</v>
      </c>
      <c r="AM4767">
        <v>421.07112034495202</v>
      </c>
    </row>
    <row r="4768" spans="1:39" customFormat="1" hidden="1" x14ac:dyDescent="0.2">
      <c r="A4768" t="s">
        <v>210</v>
      </c>
      <c r="B4768" s="1" t="s">
        <v>530</v>
      </c>
      <c r="C4768" t="s">
        <v>358</v>
      </c>
      <c r="D4768" s="1" t="s">
        <v>7</v>
      </c>
      <c r="E4768" t="s">
        <v>49</v>
      </c>
      <c r="F4768" t="s">
        <v>49</v>
      </c>
      <c r="G4768" t="s">
        <v>49</v>
      </c>
      <c r="H4768" t="s">
        <v>49</v>
      </c>
      <c r="I4768" t="s">
        <v>49</v>
      </c>
      <c r="J4768" t="s">
        <v>49</v>
      </c>
      <c r="K4768" t="s">
        <v>49</v>
      </c>
      <c r="L4768" t="s">
        <v>49</v>
      </c>
      <c r="M4768">
        <v>8.6021509170532209</v>
      </c>
      <c r="N4768" t="s">
        <v>49</v>
      </c>
      <c r="O4768">
        <v>10.160428047180201</v>
      </c>
      <c r="P4768" t="s">
        <v>49</v>
      </c>
      <c r="Q4768">
        <v>3.19148945808411</v>
      </c>
      <c r="R4768" t="s">
        <v>49</v>
      </c>
      <c r="S4768">
        <v>0.52910053730010997</v>
      </c>
      <c r="T4768">
        <v>4.2328042984008798</v>
      </c>
      <c r="U4768">
        <v>4.92610836029053</v>
      </c>
      <c r="V4768">
        <v>11.707317352294901</v>
      </c>
      <c r="W4768">
        <v>10.731707572936999</v>
      </c>
      <c r="X4768">
        <v>13.1067962646484</v>
      </c>
      <c r="Y4768">
        <v>18.9320392608643</v>
      </c>
      <c r="Z4768">
        <v>16.746412277221701</v>
      </c>
      <c r="AA4768">
        <v>15.238095283508301</v>
      </c>
      <c r="AB4768">
        <v>10.4265403747559</v>
      </c>
      <c r="AC4768">
        <v>10.900473594665501</v>
      </c>
      <c r="AD4768">
        <v>9.4786729812622106</v>
      </c>
      <c r="AE4768">
        <v>7.6923074722290004</v>
      </c>
      <c r="AF4768">
        <v>12.8571424484253</v>
      </c>
      <c r="AG4768">
        <v>13.3333330154419</v>
      </c>
      <c r="AH4768">
        <v>12.380952835083001</v>
      </c>
      <c r="AI4768">
        <v>12.380952835083001</v>
      </c>
      <c r="AJ4768">
        <v>12.380952835083001</v>
      </c>
      <c r="AK4768">
        <v>13.8095235824585</v>
      </c>
      <c r="AL4768">
        <v>14.285714149475099</v>
      </c>
      <c r="AM4768">
        <v>14.622641563415501</v>
      </c>
    </row>
    <row r="4769" spans="1:39" customFormat="1" hidden="1" x14ac:dyDescent="0.2">
      <c r="A4769" t="s">
        <v>210</v>
      </c>
      <c r="B4769" s="1" t="s">
        <v>530</v>
      </c>
      <c r="C4769" t="s">
        <v>143</v>
      </c>
      <c r="D4769" s="1" t="s">
        <v>308</v>
      </c>
      <c r="E4769" t="s">
        <v>49</v>
      </c>
      <c r="F4769" t="s">
        <v>49</v>
      </c>
      <c r="G4769" t="s">
        <v>49</v>
      </c>
      <c r="H4769" t="s">
        <v>49</v>
      </c>
      <c r="I4769" t="s">
        <v>49</v>
      </c>
      <c r="J4769" t="s">
        <v>49</v>
      </c>
      <c r="K4769" t="s">
        <v>49</v>
      </c>
      <c r="L4769" t="s">
        <v>49</v>
      </c>
      <c r="M4769" t="s">
        <v>49</v>
      </c>
      <c r="N4769" t="s">
        <v>49</v>
      </c>
      <c r="O4769" t="s">
        <v>49</v>
      </c>
      <c r="P4769" t="s">
        <v>49</v>
      </c>
      <c r="Q4769" t="s">
        <v>49</v>
      </c>
      <c r="R4769" t="s">
        <v>49</v>
      </c>
      <c r="S4769" t="s">
        <v>49</v>
      </c>
      <c r="T4769">
        <v>0</v>
      </c>
      <c r="U4769">
        <v>0</v>
      </c>
      <c r="V4769">
        <v>0</v>
      </c>
      <c r="W4769">
        <v>0</v>
      </c>
      <c r="X4769">
        <v>0</v>
      </c>
      <c r="Y4769">
        <v>0</v>
      </c>
      <c r="Z4769">
        <v>0</v>
      </c>
      <c r="AA4769">
        <v>0</v>
      </c>
      <c r="AB4769">
        <v>0</v>
      </c>
      <c r="AC4769">
        <v>0</v>
      </c>
      <c r="AD4769">
        <v>0</v>
      </c>
      <c r="AE4769">
        <v>0</v>
      </c>
      <c r="AF4769">
        <v>0</v>
      </c>
      <c r="AG4769">
        <v>0</v>
      </c>
      <c r="AH4769">
        <v>0</v>
      </c>
      <c r="AI4769">
        <v>0</v>
      </c>
      <c r="AJ4769">
        <v>0</v>
      </c>
      <c r="AK4769" t="s">
        <v>49</v>
      </c>
      <c r="AL4769" t="s">
        <v>49</v>
      </c>
      <c r="AM4769" t="s">
        <v>49</v>
      </c>
    </row>
    <row r="4770" spans="1:39" customFormat="1" hidden="1" x14ac:dyDescent="0.2">
      <c r="A4770" t="s">
        <v>210</v>
      </c>
      <c r="B4770" s="1" t="s">
        <v>530</v>
      </c>
      <c r="C4770" t="s">
        <v>186</v>
      </c>
      <c r="D4770" s="1" t="s">
        <v>144</v>
      </c>
      <c r="E4770" t="s">
        <v>49</v>
      </c>
      <c r="F4770" t="s">
        <v>49</v>
      </c>
      <c r="G4770" t="s">
        <v>49</v>
      </c>
      <c r="H4770" t="s">
        <v>49</v>
      </c>
      <c r="I4770" t="s">
        <v>49</v>
      </c>
      <c r="J4770" t="s">
        <v>49</v>
      </c>
      <c r="K4770" t="s">
        <v>49</v>
      </c>
      <c r="L4770" t="s">
        <v>49</v>
      </c>
      <c r="M4770">
        <v>-1.18900859355927</v>
      </c>
      <c r="N4770" t="s">
        <v>49</v>
      </c>
      <c r="O4770">
        <v>-1.1606127023696899</v>
      </c>
      <c r="P4770" t="s">
        <v>49</v>
      </c>
      <c r="Q4770">
        <v>-1.32463443279266</v>
      </c>
      <c r="R4770" t="s">
        <v>49</v>
      </c>
      <c r="S4770">
        <v>-1.5020675659179701</v>
      </c>
      <c r="T4770">
        <v>-1.4176537990570099</v>
      </c>
      <c r="U4770">
        <v>-1.38337290287018</v>
      </c>
      <c r="V4770">
        <v>-1.18077552318573</v>
      </c>
      <c r="W4770">
        <v>-1.1263943910598799</v>
      </c>
      <c r="X4770">
        <v>-1.06693983078003</v>
      </c>
      <c r="Y4770">
        <v>-0.90094894170761097</v>
      </c>
      <c r="Z4770">
        <v>-1.04188585281372</v>
      </c>
      <c r="AA4770">
        <v>-1.05150854587555</v>
      </c>
      <c r="AB4770">
        <v>-1.1893614530563399</v>
      </c>
      <c r="AC4770">
        <v>-1.1759332418441799</v>
      </c>
      <c r="AD4770">
        <v>-1.2268692255020099</v>
      </c>
      <c r="AE4770">
        <v>-1.28350389003754</v>
      </c>
      <c r="AF4770">
        <v>-1.0956778526306199</v>
      </c>
      <c r="AG4770">
        <v>-1.0451353788375899</v>
      </c>
      <c r="AH4770">
        <v>-1.09980297088623</v>
      </c>
      <c r="AI4770">
        <v>-1.08356761932373</v>
      </c>
      <c r="AJ4770">
        <v>-1.1151304244995099</v>
      </c>
      <c r="AK4770">
        <v>-1.1208575963973999</v>
      </c>
      <c r="AL4770">
        <v>-1.1032567024230999</v>
      </c>
      <c r="AM4770">
        <v>-1.10103046894073</v>
      </c>
    </row>
    <row r="4771" spans="1:39" customFormat="1" hidden="1" x14ac:dyDescent="0.2">
      <c r="A4771" t="s">
        <v>210</v>
      </c>
      <c r="B4771" s="1" t="s">
        <v>530</v>
      </c>
      <c r="C4771" t="s">
        <v>418</v>
      </c>
      <c r="D4771" s="1" t="s">
        <v>461</v>
      </c>
      <c r="E4771" t="s">
        <v>49</v>
      </c>
      <c r="F4771" t="s">
        <v>49</v>
      </c>
      <c r="G4771" t="s">
        <v>49</v>
      </c>
      <c r="H4771" t="s">
        <v>49</v>
      </c>
      <c r="I4771" t="s">
        <v>49</v>
      </c>
      <c r="J4771" t="s">
        <v>49</v>
      </c>
      <c r="K4771" t="s">
        <v>49</v>
      </c>
      <c r="L4771" t="s">
        <v>49</v>
      </c>
      <c r="M4771" t="s">
        <v>49</v>
      </c>
      <c r="N4771" t="s">
        <v>49</v>
      </c>
      <c r="O4771" t="s">
        <v>49</v>
      </c>
      <c r="P4771" t="s">
        <v>49</v>
      </c>
      <c r="Q4771" t="s">
        <v>49</v>
      </c>
      <c r="R4771" t="s">
        <v>49</v>
      </c>
      <c r="S4771" t="s">
        <v>49</v>
      </c>
      <c r="T4771" t="s">
        <v>49</v>
      </c>
      <c r="U4771" t="s">
        <v>49</v>
      </c>
      <c r="V4771">
        <v>3</v>
      </c>
      <c r="W4771">
        <v>3</v>
      </c>
      <c r="X4771">
        <v>3</v>
      </c>
      <c r="Y4771">
        <v>3</v>
      </c>
      <c r="Z4771">
        <v>3</v>
      </c>
      <c r="AA4771">
        <v>3</v>
      </c>
      <c r="AB4771">
        <v>3</v>
      </c>
      <c r="AC4771">
        <v>3.5</v>
      </c>
      <c r="AD4771">
        <v>3.5</v>
      </c>
      <c r="AE4771">
        <v>3.5</v>
      </c>
      <c r="AF4771">
        <v>3.5</v>
      </c>
      <c r="AG4771">
        <v>3.5</v>
      </c>
      <c r="AH4771">
        <v>3.5</v>
      </c>
      <c r="AI4771">
        <v>3</v>
      </c>
      <c r="AJ4771">
        <v>3.5</v>
      </c>
      <c r="AK4771">
        <v>3.5</v>
      </c>
      <c r="AL4771">
        <v>3.5</v>
      </c>
      <c r="AM4771">
        <v>3.5</v>
      </c>
    </row>
    <row r="4772" spans="1:39" customFormat="1" hidden="1" x14ac:dyDescent="0.2">
      <c r="A4772" t="s">
        <v>210</v>
      </c>
      <c r="B4772" s="1" t="s">
        <v>530</v>
      </c>
      <c r="C4772" t="s">
        <v>507</v>
      </c>
      <c r="D4772" s="1" t="s">
        <v>216</v>
      </c>
      <c r="E4772" t="s">
        <v>49</v>
      </c>
      <c r="F4772" t="s">
        <v>49</v>
      </c>
      <c r="G4772" t="s">
        <v>49</v>
      </c>
      <c r="H4772" t="s">
        <v>49</v>
      </c>
      <c r="I4772" t="s">
        <v>49</v>
      </c>
      <c r="J4772" t="s">
        <v>49</v>
      </c>
      <c r="K4772" t="s">
        <v>49</v>
      </c>
      <c r="L4772" t="s">
        <v>49</v>
      </c>
      <c r="M4772" t="s">
        <v>49</v>
      </c>
      <c r="N4772" t="s">
        <v>49</v>
      </c>
      <c r="O4772" t="s">
        <v>49</v>
      </c>
      <c r="P4772" t="s">
        <v>49</v>
      </c>
      <c r="Q4772" t="s">
        <v>49</v>
      </c>
      <c r="R4772" t="s">
        <v>49</v>
      </c>
      <c r="S4772" t="s">
        <v>49</v>
      </c>
      <c r="T4772" t="s">
        <v>49</v>
      </c>
      <c r="U4772" t="s">
        <v>49</v>
      </c>
      <c r="V4772">
        <v>3</v>
      </c>
      <c r="W4772">
        <v>3</v>
      </c>
      <c r="X4772">
        <v>3</v>
      </c>
      <c r="Y4772">
        <v>3</v>
      </c>
      <c r="Z4772">
        <v>3.5</v>
      </c>
      <c r="AA4772">
        <v>3.5</v>
      </c>
      <c r="AB4772">
        <v>3.5</v>
      </c>
      <c r="AC4772">
        <v>3.5</v>
      </c>
      <c r="AD4772">
        <v>3.5</v>
      </c>
      <c r="AE4772">
        <v>3.5</v>
      </c>
      <c r="AF4772">
        <v>3.5</v>
      </c>
      <c r="AG4772">
        <v>3.5</v>
      </c>
      <c r="AH4772">
        <v>3.5</v>
      </c>
      <c r="AI4772">
        <v>3</v>
      </c>
      <c r="AJ4772">
        <v>3.5</v>
      </c>
      <c r="AK4772">
        <v>3.5</v>
      </c>
      <c r="AL4772">
        <v>3.5</v>
      </c>
      <c r="AM4772">
        <v>3.5</v>
      </c>
    </row>
    <row r="4773" spans="1:39" customFormat="1" hidden="1" x14ac:dyDescent="0.2">
      <c r="A4773" t="s">
        <v>210</v>
      </c>
      <c r="B4773" s="1" t="s">
        <v>530</v>
      </c>
      <c r="C4773" t="s">
        <v>118</v>
      </c>
      <c r="D4773" s="1" t="s">
        <v>580</v>
      </c>
      <c r="E4773" t="s">
        <v>49</v>
      </c>
      <c r="F4773" t="s">
        <v>49</v>
      </c>
      <c r="G4773" t="s">
        <v>49</v>
      </c>
      <c r="H4773" t="s">
        <v>49</v>
      </c>
      <c r="I4773" t="s">
        <v>49</v>
      </c>
      <c r="J4773" t="s">
        <v>49</v>
      </c>
      <c r="K4773" t="s">
        <v>49</v>
      </c>
      <c r="L4773" t="s">
        <v>49</v>
      </c>
      <c r="M4773" t="s">
        <v>49</v>
      </c>
      <c r="N4773" t="s">
        <v>49</v>
      </c>
      <c r="O4773" t="s">
        <v>49</v>
      </c>
      <c r="P4773" t="s">
        <v>49</v>
      </c>
      <c r="Q4773" t="s">
        <v>49</v>
      </c>
      <c r="R4773" t="s">
        <v>49</v>
      </c>
      <c r="S4773" t="s">
        <v>49</v>
      </c>
      <c r="T4773" t="s">
        <v>49</v>
      </c>
      <c r="U4773" t="s">
        <v>49</v>
      </c>
      <c r="V4773">
        <v>3.5</v>
      </c>
      <c r="W4773">
        <v>4</v>
      </c>
      <c r="X4773">
        <v>4.5</v>
      </c>
      <c r="Y4773">
        <v>4.5</v>
      </c>
      <c r="Z4773">
        <v>4.5</v>
      </c>
      <c r="AA4773">
        <v>4.5</v>
      </c>
      <c r="AB4773">
        <v>4</v>
      </c>
      <c r="AC4773">
        <v>4</v>
      </c>
      <c r="AD4773">
        <v>4.5</v>
      </c>
      <c r="AE4773">
        <v>4.5</v>
      </c>
      <c r="AF4773">
        <v>4.5</v>
      </c>
      <c r="AG4773">
        <v>4.5</v>
      </c>
      <c r="AH4773">
        <v>4</v>
      </c>
      <c r="AI4773">
        <v>4</v>
      </c>
      <c r="AJ4773">
        <v>4</v>
      </c>
      <c r="AK4773">
        <v>4</v>
      </c>
      <c r="AL4773">
        <v>4</v>
      </c>
      <c r="AM4773">
        <v>4</v>
      </c>
    </row>
    <row r="4774" spans="1:39" customFormat="1" hidden="1" x14ac:dyDescent="0.2">
      <c r="A4774" t="s">
        <v>210</v>
      </c>
      <c r="B4774" s="1" t="s">
        <v>530</v>
      </c>
      <c r="C4774" t="s">
        <v>508</v>
      </c>
      <c r="D4774" s="1" t="s">
        <v>500</v>
      </c>
      <c r="E4774" t="s">
        <v>49</v>
      </c>
      <c r="F4774" t="s">
        <v>49</v>
      </c>
      <c r="G4774" t="s">
        <v>49</v>
      </c>
      <c r="H4774" t="s">
        <v>49</v>
      </c>
      <c r="I4774" t="s">
        <v>49</v>
      </c>
      <c r="J4774" t="s">
        <v>49</v>
      </c>
      <c r="K4774" t="s">
        <v>49</v>
      </c>
      <c r="L4774" t="s">
        <v>49</v>
      </c>
      <c r="M4774" t="s">
        <v>49</v>
      </c>
      <c r="N4774" t="s">
        <v>49</v>
      </c>
      <c r="O4774" t="s">
        <v>49</v>
      </c>
      <c r="P4774" t="s">
        <v>49</v>
      </c>
      <c r="Q4774" t="s">
        <v>49</v>
      </c>
      <c r="R4774" t="s">
        <v>49</v>
      </c>
      <c r="S4774" t="s">
        <v>49</v>
      </c>
      <c r="T4774" t="s">
        <v>49</v>
      </c>
      <c r="U4774" t="s">
        <v>49</v>
      </c>
      <c r="V4774">
        <v>4</v>
      </c>
      <c r="W4774">
        <v>4</v>
      </c>
      <c r="X4774">
        <v>4.5</v>
      </c>
      <c r="Y4774">
        <v>4.5</v>
      </c>
      <c r="Z4774">
        <v>4.5</v>
      </c>
      <c r="AA4774">
        <v>4</v>
      </c>
      <c r="AB4774">
        <v>4</v>
      </c>
      <c r="AC4774">
        <v>4.5</v>
      </c>
      <c r="AD4774">
        <v>4.5</v>
      </c>
      <c r="AE4774">
        <v>4</v>
      </c>
      <c r="AF4774">
        <v>3.5</v>
      </c>
      <c r="AG4774">
        <v>3</v>
      </c>
      <c r="AH4774">
        <v>3</v>
      </c>
      <c r="AI4774">
        <v>3</v>
      </c>
      <c r="AJ4774">
        <v>3</v>
      </c>
      <c r="AK4774">
        <v>3.5</v>
      </c>
      <c r="AL4774">
        <v>3.5</v>
      </c>
      <c r="AM4774">
        <v>3.5</v>
      </c>
    </row>
    <row r="4775" spans="1:39" customFormat="1" hidden="1" x14ac:dyDescent="0.2">
      <c r="A4775" t="s">
        <v>210</v>
      </c>
      <c r="B4775" s="1" t="s">
        <v>530</v>
      </c>
      <c r="C4775" t="s">
        <v>528</v>
      </c>
      <c r="D4775" s="1" t="s">
        <v>397</v>
      </c>
      <c r="E4775" t="s">
        <v>49</v>
      </c>
      <c r="F4775" t="s">
        <v>49</v>
      </c>
      <c r="G4775" t="s">
        <v>49</v>
      </c>
      <c r="H4775" t="s">
        <v>49</v>
      </c>
      <c r="I4775" t="s">
        <v>49</v>
      </c>
      <c r="J4775" t="s">
        <v>49</v>
      </c>
      <c r="K4775" t="s">
        <v>49</v>
      </c>
      <c r="L4775" t="s">
        <v>49</v>
      </c>
      <c r="M4775" t="s">
        <v>49</v>
      </c>
      <c r="N4775" t="s">
        <v>49</v>
      </c>
      <c r="O4775" t="s">
        <v>49</v>
      </c>
      <c r="P4775" t="s">
        <v>49</v>
      </c>
      <c r="Q4775" t="s">
        <v>49</v>
      </c>
      <c r="R4775" t="s">
        <v>49</v>
      </c>
      <c r="S4775" t="s">
        <v>49</v>
      </c>
      <c r="T4775" t="s">
        <v>49</v>
      </c>
      <c r="U4775" t="s">
        <v>49</v>
      </c>
      <c r="V4775">
        <v>3</v>
      </c>
      <c r="W4775">
        <v>3</v>
      </c>
      <c r="X4775">
        <v>3.5</v>
      </c>
      <c r="Y4775">
        <v>3.5</v>
      </c>
      <c r="Z4775">
        <v>3.5</v>
      </c>
      <c r="AA4775">
        <v>3.5</v>
      </c>
      <c r="AB4775">
        <v>3.5</v>
      </c>
      <c r="AC4775">
        <v>3.5</v>
      </c>
      <c r="AD4775">
        <v>3.5</v>
      </c>
      <c r="AE4775">
        <v>3.5</v>
      </c>
      <c r="AF4775">
        <v>3.5</v>
      </c>
      <c r="AG4775">
        <v>3</v>
      </c>
      <c r="AH4775">
        <v>2.5</v>
      </c>
      <c r="AI4775">
        <v>2.5</v>
      </c>
      <c r="AJ4775">
        <v>2.5</v>
      </c>
      <c r="AK4775">
        <v>2.5</v>
      </c>
      <c r="AL4775">
        <v>2.5</v>
      </c>
      <c r="AM4775">
        <v>2.5</v>
      </c>
    </row>
    <row r="4776" spans="1:39" customFormat="1" hidden="1" x14ac:dyDescent="0.2">
      <c r="A4776" t="s">
        <v>210</v>
      </c>
      <c r="B4776" s="1" t="s">
        <v>530</v>
      </c>
      <c r="C4776" t="s">
        <v>521</v>
      </c>
      <c r="D4776" s="1" t="s">
        <v>111</v>
      </c>
      <c r="E4776" t="s">
        <v>49</v>
      </c>
      <c r="F4776" t="s">
        <v>49</v>
      </c>
      <c r="G4776" t="s">
        <v>49</v>
      </c>
      <c r="H4776" t="s">
        <v>49</v>
      </c>
      <c r="I4776" t="s">
        <v>49</v>
      </c>
      <c r="J4776" t="s">
        <v>49</v>
      </c>
      <c r="K4776" t="s">
        <v>49</v>
      </c>
      <c r="L4776" t="s">
        <v>49</v>
      </c>
      <c r="M4776" t="s">
        <v>49</v>
      </c>
      <c r="N4776" t="s">
        <v>49</v>
      </c>
      <c r="O4776" t="s">
        <v>49</v>
      </c>
      <c r="P4776" t="s">
        <v>49</v>
      </c>
      <c r="Q4776" t="s">
        <v>49</v>
      </c>
      <c r="R4776" t="s">
        <v>49</v>
      </c>
      <c r="S4776" t="s">
        <v>49</v>
      </c>
      <c r="T4776" t="s">
        <v>49</v>
      </c>
      <c r="U4776" t="s">
        <v>49</v>
      </c>
      <c r="V4776">
        <v>4</v>
      </c>
      <c r="W4776">
        <v>4</v>
      </c>
      <c r="X4776">
        <v>4</v>
      </c>
      <c r="Y4776">
        <v>4</v>
      </c>
      <c r="Z4776">
        <v>4</v>
      </c>
      <c r="AA4776">
        <v>4</v>
      </c>
      <c r="AB4776">
        <v>4</v>
      </c>
      <c r="AC4776">
        <v>4.5</v>
      </c>
      <c r="AD4776">
        <v>4.5</v>
      </c>
      <c r="AE4776">
        <v>4.5</v>
      </c>
      <c r="AF4776">
        <v>3.5</v>
      </c>
      <c r="AG4776">
        <v>3</v>
      </c>
      <c r="AH4776">
        <v>3</v>
      </c>
      <c r="AI4776">
        <v>3</v>
      </c>
      <c r="AJ4776">
        <v>3</v>
      </c>
      <c r="AK4776">
        <v>3</v>
      </c>
      <c r="AL4776">
        <v>3</v>
      </c>
      <c r="AM4776">
        <v>2.5</v>
      </c>
    </row>
    <row r="4777" spans="1:39" customFormat="1" hidden="1" x14ac:dyDescent="0.2">
      <c r="A4777" t="s">
        <v>210</v>
      </c>
      <c r="B4777" s="1" t="s">
        <v>530</v>
      </c>
      <c r="C4777" t="s">
        <v>50</v>
      </c>
      <c r="D4777" s="1" t="s">
        <v>569</v>
      </c>
      <c r="E4777">
        <v>-0.59710515755535187</v>
      </c>
      <c r="F4777">
        <v>2.4760015138404392</v>
      </c>
      <c r="G4777">
        <v>9.2313717193724365</v>
      </c>
      <c r="H4777">
        <v>2.4482878645914536</v>
      </c>
      <c r="I4777">
        <v>4.7447956582072424</v>
      </c>
      <c r="J4777">
        <v>-2.8119959717790124</v>
      </c>
      <c r="K4777">
        <v>-6.2895090530897795</v>
      </c>
      <c r="L4777">
        <v>-1.8208847548377531</v>
      </c>
      <c r="M4777">
        <v>2.1513190787627567</v>
      </c>
      <c r="N4777">
        <v>0.30893498783440787</v>
      </c>
      <c r="O4777">
        <v>-2.2144117120174274</v>
      </c>
      <c r="P4777">
        <v>0.85182287374380194</v>
      </c>
      <c r="Q4777">
        <v>10.69427219750359</v>
      </c>
      <c r="R4777">
        <v>3.3469457654129529</v>
      </c>
      <c r="S4777">
        <v>1.1394677504678463</v>
      </c>
      <c r="T4777">
        <v>3.237196110268544</v>
      </c>
      <c r="U4777">
        <v>12.404206763976788</v>
      </c>
      <c r="V4777">
        <v>20.794048787081216</v>
      </c>
      <c r="W4777">
        <v>15.31424547325132</v>
      </c>
      <c r="X4777">
        <v>9.9360941589722405</v>
      </c>
      <c r="Y4777">
        <v>8.5853464649994518</v>
      </c>
      <c r="Z4777">
        <v>4.7013834351998831</v>
      </c>
      <c r="AA4777">
        <v>3.5726472107653624</v>
      </c>
      <c r="AB4777">
        <v>2.5740020784562354</v>
      </c>
      <c r="AC4777">
        <v>3.7446897888612627</v>
      </c>
      <c r="AD4777">
        <v>3.6624404212851616</v>
      </c>
      <c r="AE4777">
        <v>0.1578825172014148</v>
      </c>
      <c r="AF4777">
        <v>-3.1314003792578609</v>
      </c>
      <c r="AG4777">
        <v>1.2547212190591561</v>
      </c>
      <c r="AH4777">
        <v>3.6098254894825708</v>
      </c>
      <c r="AI4777">
        <v>1.7269332059332243</v>
      </c>
      <c r="AJ4777">
        <v>-2.8840284811384493</v>
      </c>
      <c r="AK4777">
        <v>-3.6987429188595446</v>
      </c>
      <c r="AL4777">
        <v>-0.73818404233421653</v>
      </c>
      <c r="AM4777">
        <v>0.21337001685848089</v>
      </c>
    </row>
    <row r="4778" spans="1:39" customFormat="1" hidden="1" x14ac:dyDescent="0.2">
      <c r="A4778" t="s">
        <v>210</v>
      </c>
      <c r="B4778" s="1" t="s">
        <v>530</v>
      </c>
      <c r="C4778" t="s">
        <v>229</v>
      </c>
      <c r="D4778" s="1" t="s">
        <v>536</v>
      </c>
      <c r="E4778">
        <v>12.95</v>
      </c>
      <c r="F4778">
        <v>14.675000000000001</v>
      </c>
      <c r="G4778">
        <v>19.783333333333299</v>
      </c>
      <c r="H4778">
        <v>14.9166666666667</v>
      </c>
      <c r="I4778">
        <v>18.0416666666667</v>
      </c>
      <c r="J4778">
        <v>23.241666666666699</v>
      </c>
      <c r="K4778">
        <v>13.091666666666701</v>
      </c>
      <c r="L4778">
        <v>13.5308333333333</v>
      </c>
      <c r="M4778">
        <v>13.0591666666667</v>
      </c>
      <c r="N4778">
        <v>7.16916666666667</v>
      </c>
      <c r="O4778">
        <v>10.108333333333301</v>
      </c>
      <c r="P4778">
        <v>12.810833333333299</v>
      </c>
      <c r="Q4778">
        <v>11.6908333333333</v>
      </c>
      <c r="R4778">
        <v>15.2558333333333</v>
      </c>
      <c r="S4778">
        <v>16.670000000000002</v>
      </c>
      <c r="T4778">
        <v>14.217499999999999</v>
      </c>
      <c r="U4778">
        <v>13.6983396127821</v>
      </c>
      <c r="V4778">
        <v>10.532500000000001</v>
      </c>
      <c r="W4778">
        <v>9.7516666666666705</v>
      </c>
      <c r="X4778">
        <v>10.2883333333333</v>
      </c>
      <c r="Y4778">
        <v>11.8675</v>
      </c>
      <c r="Z4778">
        <v>12.9583333333333</v>
      </c>
      <c r="AA4778">
        <v>6.5208333333333304</v>
      </c>
      <c r="AB4778">
        <v>5.6924999999999999</v>
      </c>
      <c r="AC4778">
        <v>8.4049999999999994</v>
      </c>
      <c r="AD4778">
        <v>7.9450000000000003</v>
      </c>
      <c r="AE4778">
        <v>9.3375000000000004</v>
      </c>
      <c r="AF4778">
        <v>9.1483333333333299</v>
      </c>
      <c r="AG4778">
        <v>7.4952009340446102</v>
      </c>
      <c r="AH4778">
        <v>9.5544861038537707</v>
      </c>
      <c r="AI4778">
        <v>9.7007120822293906</v>
      </c>
      <c r="AJ4778">
        <v>8.9005168029166697</v>
      </c>
      <c r="AK4778">
        <v>4.6466274856500496</v>
      </c>
      <c r="AL4778">
        <v>4.2068480264559804</v>
      </c>
      <c r="AM4778">
        <v>5.9633574893832098</v>
      </c>
    </row>
    <row r="4779" spans="1:39" customFormat="1" hidden="1" x14ac:dyDescent="0.2">
      <c r="A4779" t="s">
        <v>210</v>
      </c>
      <c r="B4779" s="1" t="s">
        <v>530</v>
      </c>
      <c r="C4779" t="s">
        <v>522</v>
      </c>
      <c r="D4779" s="1" t="s">
        <v>468</v>
      </c>
      <c r="E4779" t="s">
        <v>49</v>
      </c>
      <c r="F4779" t="s">
        <v>49</v>
      </c>
      <c r="G4779" t="s">
        <v>49</v>
      </c>
      <c r="H4779" t="s">
        <v>49</v>
      </c>
      <c r="I4779" t="s">
        <v>49</v>
      </c>
      <c r="J4779" t="s">
        <v>49</v>
      </c>
      <c r="K4779" t="s">
        <v>49</v>
      </c>
      <c r="L4779" t="s">
        <v>49</v>
      </c>
      <c r="M4779" t="s">
        <v>49</v>
      </c>
      <c r="N4779" t="s">
        <v>49</v>
      </c>
      <c r="O4779" t="s">
        <v>49</v>
      </c>
      <c r="P4779" t="s">
        <v>49</v>
      </c>
      <c r="Q4779" t="s">
        <v>49</v>
      </c>
      <c r="R4779" t="s">
        <v>49</v>
      </c>
      <c r="S4779" t="s">
        <v>49</v>
      </c>
      <c r="T4779" t="s">
        <v>49</v>
      </c>
      <c r="U4779" t="s">
        <v>49</v>
      </c>
      <c r="V4779" t="s">
        <v>49</v>
      </c>
      <c r="W4779" t="s">
        <v>49</v>
      </c>
      <c r="X4779" t="s">
        <v>49</v>
      </c>
      <c r="Y4779" t="s">
        <v>49</v>
      </c>
      <c r="Z4779" t="s">
        <v>49</v>
      </c>
      <c r="AA4779" t="s">
        <v>49</v>
      </c>
      <c r="AB4779" t="s">
        <v>49</v>
      </c>
      <c r="AC4779" t="s">
        <v>49</v>
      </c>
      <c r="AD4779">
        <v>0</v>
      </c>
      <c r="AE4779">
        <v>6</v>
      </c>
      <c r="AF4779">
        <v>6</v>
      </c>
      <c r="AG4779">
        <v>6</v>
      </c>
      <c r="AH4779">
        <v>8</v>
      </c>
      <c r="AI4779">
        <v>8</v>
      </c>
      <c r="AJ4779">
        <v>8</v>
      </c>
      <c r="AK4779" t="s">
        <v>49</v>
      </c>
      <c r="AL4779" t="s">
        <v>49</v>
      </c>
      <c r="AM4779" t="s">
        <v>49</v>
      </c>
    </row>
    <row r="4780" spans="1:39" customFormat="1" hidden="1" x14ac:dyDescent="0.2">
      <c r="A4780" t="s">
        <v>210</v>
      </c>
      <c r="B4780" s="1" t="s">
        <v>530</v>
      </c>
      <c r="C4780" t="s">
        <v>28</v>
      </c>
      <c r="D4780" s="1" t="s">
        <v>553</v>
      </c>
      <c r="E4780">
        <v>6.0660235378463403</v>
      </c>
      <c r="F4780">
        <v>5.0903331766179543</v>
      </c>
      <c r="G4780">
        <v>4.957522442653775</v>
      </c>
      <c r="H4780">
        <v>5.2410964691747424</v>
      </c>
      <c r="I4780">
        <v>8.2345138566754716</v>
      </c>
      <c r="J4780">
        <v>7.0077181648384128</v>
      </c>
      <c r="K4780">
        <v>8.0372881684584261</v>
      </c>
      <c r="L4780">
        <v>6.5087114958490995</v>
      </c>
      <c r="M4780">
        <v>6.1744439422166133</v>
      </c>
      <c r="N4780">
        <v>7.0305901469770822</v>
      </c>
      <c r="O4780">
        <v>7.6194523935599907</v>
      </c>
      <c r="P4780">
        <v>8.1688078554743146</v>
      </c>
      <c r="Q4780">
        <v>8.248988697517607</v>
      </c>
      <c r="R4780">
        <v>9.88080739655231</v>
      </c>
      <c r="S4780">
        <v>8.0843429978594248</v>
      </c>
      <c r="T4780">
        <v>8.9094847258349201</v>
      </c>
      <c r="U4780">
        <v>8.4616640552345537</v>
      </c>
      <c r="V4780">
        <v>8.4350952631052305</v>
      </c>
      <c r="W4780">
        <v>8.1203604528984066</v>
      </c>
      <c r="X4780">
        <v>13.797016933221798</v>
      </c>
      <c r="Y4780">
        <v>18.633014701012005</v>
      </c>
      <c r="Z4780">
        <v>19.625601660952654</v>
      </c>
      <c r="AA4780">
        <v>13.49074284068481</v>
      </c>
      <c r="AB4780">
        <v>11.043629611410557</v>
      </c>
      <c r="AC4780">
        <v>10.604703771205088</v>
      </c>
      <c r="AD4780">
        <v>11.533214941514187</v>
      </c>
      <c r="AE4780">
        <v>13.29700537670969</v>
      </c>
      <c r="AF4780">
        <v>13.078684477411063</v>
      </c>
      <c r="AG4780">
        <v>14.608038855655083</v>
      </c>
      <c r="AH4780">
        <v>12.852029807877097</v>
      </c>
      <c r="AI4780">
        <v>10.246581301168495</v>
      </c>
      <c r="AJ4780">
        <v>11.157556654260159</v>
      </c>
      <c r="AK4780">
        <v>12.131850602999311</v>
      </c>
      <c r="AL4780">
        <v>13.449449165016647</v>
      </c>
      <c r="AM4780">
        <v>14.094720962763715</v>
      </c>
    </row>
    <row r="4781" spans="1:39" customFormat="1" hidden="1" x14ac:dyDescent="0.2">
      <c r="A4781" t="s">
        <v>210</v>
      </c>
      <c r="B4781" s="1" t="s">
        <v>530</v>
      </c>
      <c r="C4781" t="s">
        <v>342</v>
      </c>
      <c r="D4781" s="1" t="s">
        <v>491</v>
      </c>
      <c r="E4781" t="s">
        <v>49</v>
      </c>
      <c r="F4781" t="s">
        <v>49</v>
      </c>
      <c r="G4781" t="s">
        <v>49</v>
      </c>
      <c r="H4781" t="s">
        <v>49</v>
      </c>
      <c r="I4781" t="s">
        <v>49</v>
      </c>
      <c r="J4781" t="s">
        <v>49</v>
      </c>
      <c r="K4781" t="s">
        <v>49</v>
      </c>
      <c r="L4781" t="s">
        <v>49</v>
      </c>
      <c r="M4781" t="s">
        <v>49</v>
      </c>
      <c r="N4781" t="s">
        <v>49</v>
      </c>
      <c r="O4781" t="s">
        <v>49</v>
      </c>
      <c r="P4781" t="s">
        <v>49</v>
      </c>
      <c r="Q4781" t="s">
        <v>49</v>
      </c>
      <c r="R4781" t="s">
        <v>49</v>
      </c>
      <c r="S4781" t="s">
        <v>49</v>
      </c>
      <c r="T4781" t="s">
        <v>49</v>
      </c>
      <c r="U4781" t="s">
        <v>49</v>
      </c>
      <c r="V4781" t="s">
        <v>49</v>
      </c>
      <c r="W4781" t="s">
        <v>49</v>
      </c>
      <c r="X4781" t="s">
        <v>49</v>
      </c>
      <c r="Y4781" t="s">
        <v>49</v>
      </c>
      <c r="Z4781" t="s">
        <v>49</v>
      </c>
      <c r="AA4781" t="s">
        <v>49</v>
      </c>
      <c r="AB4781" t="s">
        <v>49</v>
      </c>
      <c r="AC4781" t="s">
        <v>49</v>
      </c>
      <c r="AD4781" t="s">
        <v>49</v>
      </c>
      <c r="AE4781" t="s">
        <v>49</v>
      </c>
      <c r="AF4781">
        <v>48.374659999999999</v>
      </c>
      <c r="AG4781">
        <v>48.474510000000002</v>
      </c>
      <c r="AH4781">
        <v>52.026989999999998</v>
      </c>
      <c r="AI4781">
        <v>53.404710000000001</v>
      </c>
      <c r="AJ4781">
        <v>56.875889999999998</v>
      </c>
      <c r="AK4781" t="s">
        <v>49</v>
      </c>
      <c r="AL4781" t="s">
        <v>49</v>
      </c>
      <c r="AM4781" t="s">
        <v>49</v>
      </c>
    </row>
    <row r="4782" spans="1:39" customFormat="1" hidden="1" x14ac:dyDescent="0.2">
      <c r="A4782" t="s">
        <v>210</v>
      </c>
      <c r="B4782" s="1" t="s">
        <v>530</v>
      </c>
      <c r="C4782" t="s">
        <v>207</v>
      </c>
      <c r="D4782" s="1" t="s">
        <v>110</v>
      </c>
      <c r="E4782" t="s">
        <v>49</v>
      </c>
      <c r="F4782" t="s">
        <v>49</v>
      </c>
      <c r="G4782" t="s">
        <v>49</v>
      </c>
      <c r="H4782" t="s">
        <v>49</v>
      </c>
      <c r="I4782" t="s">
        <v>49</v>
      </c>
      <c r="J4782" t="s">
        <v>49</v>
      </c>
      <c r="K4782" t="s">
        <v>49</v>
      </c>
      <c r="L4782" t="s">
        <v>49</v>
      </c>
      <c r="M4782" t="s">
        <v>49</v>
      </c>
      <c r="N4782" t="s">
        <v>49</v>
      </c>
      <c r="O4782" t="s">
        <v>49</v>
      </c>
      <c r="P4782" t="s">
        <v>49</v>
      </c>
      <c r="Q4782" t="s">
        <v>49</v>
      </c>
      <c r="R4782" t="s">
        <v>49</v>
      </c>
      <c r="S4782" t="s">
        <v>49</v>
      </c>
      <c r="T4782" t="s">
        <v>49</v>
      </c>
      <c r="U4782" t="s">
        <v>49</v>
      </c>
      <c r="V4782" t="s">
        <v>49</v>
      </c>
      <c r="W4782">
        <v>9.0384902954101598</v>
      </c>
      <c r="X4782" t="s">
        <v>49</v>
      </c>
      <c r="Y4782" t="s">
        <v>49</v>
      </c>
      <c r="Z4782" t="s">
        <v>49</v>
      </c>
      <c r="AA4782" t="s">
        <v>49</v>
      </c>
      <c r="AB4782" t="s">
        <v>49</v>
      </c>
      <c r="AC4782" t="s">
        <v>49</v>
      </c>
      <c r="AD4782" t="s">
        <v>49</v>
      </c>
      <c r="AE4782" t="s">
        <v>49</v>
      </c>
      <c r="AF4782" t="s">
        <v>49</v>
      </c>
      <c r="AG4782">
        <v>5.9378299713134801</v>
      </c>
      <c r="AH4782" t="s">
        <v>49</v>
      </c>
      <c r="AI4782">
        <v>8.1480798721313494</v>
      </c>
      <c r="AJ4782">
        <v>6.5712699890136701</v>
      </c>
      <c r="AK4782" t="s">
        <v>49</v>
      </c>
      <c r="AL4782">
        <v>10.9653997421265</v>
      </c>
      <c r="AM4782" t="s">
        <v>49</v>
      </c>
    </row>
    <row r="4783" spans="1:39" customFormat="1" hidden="1" x14ac:dyDescent="0.2">
      <c r="A4783" t="s">
        <v>210</v>
      </c>
      <c r="B4783" s="1" t="s">
        <v>530</v>
      </c>
      <c r="C4783" t="s">
        <v>40</v>
      </c>
      <c r="D4783" s="1" t="s">
        <v>286</v>
      </c>
      <c r="E4783" t="s">
        <v>49</v>
      </c>
      <c r="F4783" t="s">
        <v>49</v>
      </c>
      <c r="G4783" t="s">
        <v>49</v>
      </c>
      <c r="H4783" t="s">
        <v>49</v>
      </c>
      <c r="I4783" t="s">
        <v>49</v>
      </c>
      <c r="J4783" t="s">
        <v>49</v>
      </c>
      <c r="K4783" t="s">
        <v>49</v>
      </c>
      <c r="L4783" t="s">
        <v>49</v>
      </c>
      <c r="M4783" t="s">
        <v>49</v>
      </c>
      <c r="N4783" t="s">
        <v>49</v>
      </c>
      <c r="O4783" t="s">
        <v>49</v>
      </c>
      <c r="P4783" t="s">
        <v>49</v>
      </c>
      <c r="Q4783" t="s">
        <v>49</v>
      </c>
      <c r="R4783" t="s">
        <v>49</v>
      </c>
      <c r="S4783" t="s">
        <v>49</v>
      </c>
      <c r="T4783" t="s">
        <v>49</v>
      </c>
      <c r="U4783" t="s">
        <v>49</v>
      </c>
      <c r="V4783" t="s">
        <v>49</v>
      </c>
      <c r="W4783">
        <v>1.64274001121521</v>
      </c>
      <c r="X4783" t="s">
        <v>49</v>
      </c>
      <c r="Y4783" t="s">
        <v>49</v>
      </c>
      <c r="Z4783" t="s">
        <v>49</v>
      </c>
      <c r="AA4783" t="s">
        <v>49</v>
      </c>
      <c r="AB4783" t="s">
        <v>49</v>
      </c>
      <c r="AC4783" t="s">
        <v>49</v>
      </c>
      <c r="AD4783" t="s">
        <v>49</v>
      </c>
      <c r="AE4783" t="s">
        <v>49</v>
      </c>
      <c r="AF4783" t="s">
        <v>49</v>
      </c>
      <c r="AG4783" t="s">
        <v>49</v>
      </c>
      <c r="AH4783" t="s">
        <v>49</v>
      </c>
      <c r="AI4783" t="s">
        <v>49</v>
      </c>
      <c r="AJ4783" t="s">
        <v>49</v>
      </c>
      <c r="AK4783" t="s">
        <v>49</v>
      </c>
      <c r="AL4783" t="s">
        <v>49</v>
      </c>
      <c r="AM4783" t="s">
        <v>49</v>
      </c>
    </row>
    <row r="4784" spans="1:39" customFormat="1" hidden="1" x14ac:dyDescent="0.2">
      <c r="A4784" t="s">
        <v>210</v>
      </c>
      <c r="B4784" s="1" t="s">
        <v>530</v>
      </c>
      <c r="C4784" t="s">
        <v>445</v>
      </c>
      <c r="D4784" s="1" t="s">
        <v>307</v>
      </c>
      <c r="E4784" t="s">
        <v>49</v>
      </c>
      <c r="F4784" t="s">
        <v>49</v>
      </c>
      <c r="G4784" t="s">
        <v>49</v>
      </c>
      <c r="H4784">
        <v>1.935236</v>
      </c>
      <c r="I4784">
        <v>1.919373</v>
      </c>
      <c r="J4784">
        <v>1.9177919999999999</v>
      </c>
      <c r="K4784">
        <v>1.934264</v>
      </c>
      <c r="L4784">
        <v>1.9294880000000001</v>
      </c>
      <c r="M4784">
        <v>1.925154</v>
      </c>
      <c r="N4784">
        <v>1.921854</v>
      </c>
      <c r="O4784">
        <v>1.919162</v>
      </c>
      <c r="P4784">
        <v>1.9169259999999999</v>
      </c>
      <c r="Q4784">
        <v>1.879983</v>
      </c>
      <c r="R4784">
        <v>1.908506</v>
      </c>
      <c r="S4784">
        <v>1.920795</v>
      </c>
      <c r="T4784">
        <v>1.9057770000000001</v>
      </c>
      <c r="U4784">
        <v>1.953608</v>
      </c>
      <c r="V4784">
        <v>1.9626859999999999</v>
      </c>
      <c r="W4784">
        <v>1.9819899999999999</v>
      </c>
      <c r="X4784">
        <v>2.0547420000000001</v>
      </c>
      <c r="Y4784">
        <v>2.0640420000000002</v>
      </c>
      <c r="Z4784">
        <v>2.0626579999999999</v>
      </c>
      <c r="AA4784">
        <v>2.0755729999999999</v>
      </c>
      <c r="AB4784">
        <v>2.0779100000000001</v>
      </c>
      <c r="AC4784">
        <v>2.0966170000000002</v>
      </c>
      <c r="AD4784">
        <v>2.1057630000000001</v>
      </c>
      <c r="AE4784">
        <v>2.099348</v>
      </c>
      <c r="AF4784">
        <v>2.0902370000000001</v>
      </c>
      <c r="AG4784">
        <v>2.073105</v>
      </c>
      <c r="AH4784">
        <v>2.04853</v>
      </c>
      <c r="AI4784">
        <v>2.0555620000000001</v>
      </c>
      <c r="AJ4784">
        <v>2.0443579999999999</v>
      </c>
      <c r="AK4784">
        <v>1.929295</v>
      </c>
      <c r="AL4784">
        <v>1.947238</v>
      </c>
      <c r="AM4784" t="s">
        <v>49</v>
      </c>
    </row>
    <row r="4785" spans="1:39" customFormat="1" hidden="1" x14ac:dyDescent="0.2">
      <c r="A4785" t="s">
        <v>210</v>
      </c>
      <c r="B4785" s="1" t="s">
        <v>530</v>
      </c>
      <c r="C4785" t="s">
        <v>394</v>
      </c>
      <c r="D4785" s="1" t="s">
        <v>281</v>
      </c>
      <c r="E4785" t="s">
        <v>49</v>
      </c>
      <c r="F4785" t="s">
        <v>49</v>
      </c>
      <c r="G4785" t="s">
        <v>49</v>
      </c>
      <c r="H4785" t="s">
        <v>49</v>
      </c>
      <c r="I4785" t="s">
        <v>49</v>
      </c>
      <c r="J4785" t="s">
        <v>49</v>
      </c>
      <c r="K4785" t="s">
        <v>49</v>
      </c>
      <c r="L4785" t="s">
        <v>49</v>
      </c>
      <c r="M4785" t="s">
        <v>49</v>
      </c>
      <c r="N4785" t="s">
        <v>49</v>
      </c>
      <c r="O4785" t="s">
        <v>49</v>
      </c>
      <c r="P4785" t="s">
        <v>49</v>
      </c>
      <c r="Q4785" t="s">
        <v>49</v>
      </c>
      <c r="R4785" t="s">
        <v>49</v>
      </c>
      <c r="S4785" t="s">
        <v>49</v>
      </c>
      <c r="T4785" t="s">
        <v>49</v>
      </c>
      <c r="U4785" t="s">
        <v>49</v>
      </c>
      <c r="V4785" t="s">
        <v>49</v>
      </c>
      <c r="W4785" t="s">
        <v>49</v>
      </c>
      <c r="X4785" t="s">
        <v>49</v>
      </c>
      <c r="Y4785" t="s">
        <v>49</v>
      </c>
      <c r="Z4785" t="s">
        <v>49</v>
      </c>
      <c r="AA4785" t="s">
        <v>49</v>
      </c>
      <c r="AB4785" t="s">
        <v>49</v>
      </c>
      <c r="AC4785" t="s">
        <v>49</v>
      </c>
      <c r="AD4785" t="s">
        <v>49</v>
      </c>
      <c r="AE4785" t="s">
        <v>49</v>
      </c>
      <c r="AF4785" t="s">
        <v>49</v>
      </c>
      <c r="AG4785" t="s">
        <v>49</v>
      </c>
      <c r="AH4785" t="s">
        <v>49</v>
      </c>
      <c r="AI4785" t="s">
        <v>49</v>
      </c>
      <c r="AJ4785" t="s">
        <v>49</v>
      </c>
      <c r="AK4785" t="s">
        <v>49</v>
      </c>
      <c r="AL4785" t="s">
        <v>49</v>
      </c>
      <c r="AM4785" t="s">
        <v>49</v>
      </c>
    </row>
    <row r="4786" spans="1:39" customFormat="1" hidden="1" x14ac:dyDescent="0.2">
      <c r="A4786" t="s">
        <v>210</v>
      </c>
      <c r="B4786" s="1" t="s">
        <v>530</v>
      </c>
      <c r="C4786" t="s">
        <v>163</v>
      </c>
      <c r="D4786" s="1" t="s">
        <v>190</v>
      </c>
      <c r="E4786" t="s">
        <v>49</v>
      </c>
      <c r="F4786" t="s">
        <v>49</v>
      </c>
      <c r="G4786" t="s">
        <v>49</v>
      </c>
      <c r="H4786" t="s">
        <v>49</v>
      </c>
      <c r="I4786" t="s">
        <v>49</v>
      </c>
      <c r="J4786" t="s">
        <v>49</v>
      </c>
      <c r="K4786" t="s">
        <v>49</v>
      </c>
      <c r="L4786" t="s">
        <v>49</v>
      </c>
      <c r="M4786" t="s">
        <v>49</v>
      </c>
      <c r="N4786" t="s">
        <v>49</v>
      </c>
      <c r="O4786" t="s">
        <v>49</v>
      </c>
      <c r="P4786" t="s">
        <v>49</v>
      </c>
      <c r="Q4786" t="s">
        <v>49</v>
      </c>
      <c r="R4786" t="s">
        <v>49</v>
      </c>
      <c r="S4786" t="s">
        <v>49</v>
      </c>
      <c r="T4786" t="s">
        <v>49</v>
      </c>
      <c r="U4786" t="s">
        <v>49</v>
      </c>
      <c r="V4786" t="s">
        <v>49</v>
      </c>
      <c r="W4786" t="s">
        <v>49</v>
      </c>
      <c r="X4786">
        <v>95.6</v>
      </c>
      <c r="Y4786" t="s">
        <v>49</v>
      </c>
      <c r="Z4786" t="s">
        <v>49</v>
      </c>
      <c r="AA4786" t="s">
        <v>49</v>
      </c>
      <c r="AB4786" t="s">
        <v>49</v>
      </c>
      <c r="AC4786" t="s">
        <v>49</v>
      </c>
      <c r="AD4786" t="s">
        <v>49</v>
      </c>
      <c r="AE4786">
        <v>77.599999999999994</v>
      </c>
      <c r="AF4786" t="s">
        <v>49</v>
      </c>
      <c r="AG4786" t="s">
        <v>49</v>
      </c>
      <c r="AH4786" t="s">
        <v>49</v>
      </c>
      <c r="AI4786" t="s">
        <v>49</v>
      </c>
      <c r="AJ4786" t="s">
        <v>49</v>
      </c>
      <c r="AK4786" t="s">
        <v>49</v>
      </c>
      <c r="AL4786" t="s">
        <v>49</v>
      </c>
      <c r="AM4786" t="s">
        <v>49</v>
      </c>
    </row>
    <row r="4787" spans="1:39" customFormat="1" hidden="1" x14ac:dyDescent="0.2">
      <c r="A4787" t="s">
        <v>210</v>
      </c>
      <c r="B4787" s="1" t="s">
        <v>530</v>
      </c>
      <c r="C4787" t="s">
        <v>427</v>
      </c>
      <c r="D4787" s="1" t="s">
        <v>225</v>
      </c>
      <c r="E4787" t="s">
        <v>49</v>
      </c>
      <c r="F4787" t="s">
        <v>49</v>
      </c>
      <c r="G4787" t="s">
        <v>49</v>
      </c>
      <c r="H4787" t="s">
        <v>49</v>
      </c>
      <c r="I4787" t="s">
        <v>49</v>
      </c>
      <c r="J4787" t="s">
        <v>49</v>
      </c>
      <c r="K4787" t="s">
        <v>49</v>
      </c>
      <c r="L4787" t="s">
        <v>49</v>
      </c>
      <c r="M4787" t="s">
        <v>49</v>
      </c>
      <c r="N4787" t="s">
        <v>49</v>
      </c>
      <c r="O4787" t="s">
        <v>49</v>
      </c>
      <c r="P4787" t="s">
        <v>49</v>
      </c>
      <c r="Q4787" t="s">
        <v>49</v>
      </c>
      <c r="R4787" t="s">
        <v>49</v>
      </c>
      <c r="S4787" t="s">
        <v>49</v>
      </c>
      <c r="T4787" t="s">
        <v>49</v>
      </c>
      <c r="U4787" t="s">
        <v>49</v>
      </c>
      <c r="V4787" t="s">
        <v>49</v>
      </c>
      <c r="W4787" t="s">
        <v>49</v>
      </c>
      <c r="X4787" t="s">
        <v>49</v>
      </c>
      <c r="Y4787" t="s">
        <v>49</v>
      </c>
      <c r="Z4787" t="s">
        <v>49</v>
      </c>
      <c r="AA4787" t="s">
        <v>49</v>
      </c>
      <c r="AB4787" t="s">
        <v>49</v>
      </c>
      <c r="AC4787" t="s">
        <v>49</v>
      </c>
      <c r="AD4787" t="s">
        <v>49</v>
      </c>
      <c r="AE4787">
        <v>14</v>
      </c>
      <c r="AF4787" t="s">
        <v>49</v>
      </c>
      <c r="AG4787" t="s">
        <v>49</v>
      </c>
      <c r="AH4787" t="s">
        <v>49</v>
      </c>
      <c r="AI4787" t="s">
        <v>49</v>
      </c>
      <c r="AJ4787" t="s">
        <v>49</v>
      </c>
      <c r="AK4787" t="s">
        <v>49</v>
      </c>
      <c r="AL4787" t="s">
        <v>49</v>
      </c>
      <c r="AM4787" t="s">
        <v>49</v>
      </c>
    </row>
    <row r="4788" spans="1:39" customFormat="1" hidden="1" x14ac:dyDescent="0.2">
      <c r="A4788" t="s">
        <v>210</v>
      </c>
      <c r="B4788" s="1" t="s">
        <v>530</v>
      </c>
      <c r="C4788" t="s">
        <v>18</v>
      </c>
      <c r="D4788" s="1" t="s">
        <v>374</v>
      </c>
      <c r="E4788" t="s">
        <v>49</v>
      </c>
      <c r="F4788" t="s">
        <v>49</v>
      </c>
      <c r="G4788" t="s">
        <v>49</v>
      </c>
      <c r="H4788" t="s">
        <v>49</v>
      </c>
      <c r="I4788" t="s">
        <v>49</v>
      </c>
      <c r="J4788" t="s">
        <v>49</v>
      </c>
      <c r="K4788" t="s">
        <v>49</v>
      </c>
      <c r="L4788" t="s">
        <v>49</v>
      </c>
      <c r="M4788" t="s">
        <v>49</v>
      </c>
      <c r="N4788" t="s">
        <v>49</v>
      </c>
      <c r="O4788" t="s">
        <v>49</v>
      </c>
      <c r="P4788" t="s">
        <v>49</v>
      </c>
      <c r="Q4788" t="s">
        <v>49</v>
      </c>
      <c r="R4788" t="s">
        <v>49</v>
      </c>
      <c r="S4788" t="s">
        <v>49</v>
      </c>
      <c r="T4788" t="s">
        <v>49</v>
      </c>
      <c r="U4788" t="s">
        <v>49</v>
      </c>
      <c r="V4788" t="s">
        <v>49</v>
      </c>
      <c r="W4788" t="s">
        <v>49</v>
      </c>
      <c r="X4788" t="s">
        <v>49</v>
      </c>
      <c r="Y4788" t="s">
        <v>49</v>
      </c>
      <c r="Z4788" t="s">
        <v>49</v>
      </c>
      <c r="AA4788" t="s">
        <v>49</v>
      </c>
      <c r="AB4788" t="s">
        <v>49</v>
      </c>
      <c r="AC4788" t="s">
        <v>49</v>
      </c>
      <c r="AD4788" t="s">
        <v>49</v>
      </c>
      <c r="AE4788">
        <v>19.600000000000001</v>
      </c>
      <c r="AF4788" t="s">
        <v>49</v>
      </c>
      <c r="AG4788" t="s">
        <v>49</v>
      </c>
      <c r="AH4788" t="s">
        <v>49</v>
      </c>
      <c r="AI4788" t="s">
        <v>49</v>
      </c>
      <c r="AJ4788" t="s">
        <v>49</v>
      </c>
      <c r="AK4788" t="s">
        <v>49</v>
      </c>
      <c r="AL4788" t="s">
        <v>49</v>
      </c>
      <c r="AM4788" t="s">
        <v>49</v>
      </c>
    </row>
    <row r="4789" spans="1:39" customFormat="1" hidden="1" x14ac:dyDescent="0.2">
      <c r="A4789" t="s">
        <v>210</v>
      </c>
      <c r="B4789" s="1" t="s">
        <v>530</v>
      </c>
      <c r="C4789" t="s">
        <v>437</v>
      </c>
      <c r="D4789" s="1" t="s">
        <v>561</v>
      </c>
      <c r="E4789" t="s">
        <v>49</v>
      </c>
      <c r="F4789" t="s">
        <v>49</v>
      </c>
      <c r="G4789" t="s">
        <v>49</v>
      </c>
      <c r="H4789" t="s">
        <v>49</v>
      </c>
      <c r="I4789" t="s">
        <v>49</v>
      </c>
      <c r="J4789" t="s">
        <v>49</v>
      </c>
      <c r="K4789" t="s">
        <v>49</v>
      </c>
      <c r="L4789" t="s">
        <v>49</v>
      </c>
      <c r="M4789" t="s">
        <v>49</v>
      </c>
      <c r="N4789" t="s">
        <v>49</v>
      </c>
      <c r="O4789" t="s">
        <v>49</v>
      </c>
      <c r="P4789" t="s">
        <v>49</v>
      </c>
      <c r="Q4789" t="s">
        <v>49</v>
      </c>
      <c r="R4789" t="s">
        <v>49</v>
      </c>
      <c r="S4789" t="s">
        <v>49</v>
      </c>
      <c r="T4789" t="s">
        <v>49</v>
      </c>
      <c r="U4789" t="s">
        <v>49</v>
      </c>
      <c r="V4789" t="s">
        <v>49</v>
      </c>
      <c r="W4789" t="s">
        <v>49</v>
      </c>
      <c r="X4789">
        <v>4.3</v>
      </c>
      <c r="Y4789" t="s">
        <v>49</v>
      </c>
      <c r="Z4789" t="s">
        <v>49</v>
      </c>
      <c r="AA4789" t="s">
        <v>49</v>
      </c>
      <c r="AB4789" t="s">
        <v>49</v>
      </c>
      <c r="AC4789" t="s">
        <v>49</v>
      </c>
      <c r="AD4789" t="s">
        <v>49</v>
      </c>
      <c r="AE4789">
        <v>16.899999999999999</v>
      </c>
      <c r="AF4789" t="s">
        <v>49</v>
      </c>
      <c r="AG4789" t="s">
        <v>49</v>
      </c>
      <c r="AH4789" t="s">
        <v>49</v>
      </c>
      <c r="AI4789" t="s">
        <v>49</v>
      </c>
      <c r="AJ4789" t="s">
        <v>49</v>
      </c>
      <c r="AK4789" t="s">
        <v>49</v>
      </c>
      <c r="AL4789" t="s">
        <v>49</v>
      </c>
      <c r="AM4789" t="s">
        <v>49</v>
      </c>
    </row>
    <row r="4790" spans="1:39" customFormat="1" hidden="1" x14ac:dyDescent="0.2">
      <c r="A4790" t="s">
        <v>210</v>
      </c>
      <c r="B4790" s="1" t="s">
        <v>530</v>
      </c>
      <c r="C4790" t="s">
        <v>327</v>
      </c>
      <c r="D4790" s="1" t="s">
        <v>58</v>
      </c>
      <c r="E4790" t="s">
        <v>49</v>
      </c>
      <c r="F4790" t="s">
        <v>49</v>
      </c>
      <c r="G4790" t="s">
        <v>49</v>
      </c>
      <c r="H4790" t="s">
        <v>49</v>
      </c>
      <c r="I4790" t="s">
        <v>49</v>
      </c>
      <c r="J4790" t="s">
        <v>49</v>
      </c>
      <c r="K4790" t="s">
        <v>49</v>
      </c>
      <c r="L4790" t="s">
        <v>49</v>
      </c>
      <c r="M4790" t="s">
        <v>49</v>
      </c>
      <c r="N4790" t="s">
        <v>49</v>
      </c>
      <c r="O4790" t="s">
        <v>49</v>
      </c>
      <c r="P4790" t="s">
        <v>49</v>
      </c>
      <c r="Q4790" t="s">
        <v>49</v>
      </c>
      <c r="R4790" t="s">
        <v>49</v>
      </c>
      <c r="S4790" t="s">
        <v>49</v>
      </c>
      <c r="T4790" t="s">
        <v>49</v>
      </c>
      <c r="U4790" t="s">
        <v>49</v>
      </c>
      <c r="V4790" t="s">
        <v>49</v>
      </c>
      <c r="W4790" t="s">
        <v>49</v>
      </c>
      <c r="X4790">
        <v>81.7</v>
      </c>
      <c r="Y4790" t="s">
        <v>49</v>
      </c>
      <c r="Z4790" t="s">
        <v>49</v>
      </c>
      <c r="AA4790" t="s">
        <v>49</v>
      </c>
      <c r="AB4790" t="s">
        <v>49</v>
      </c>
      <c r="AC4790" t="s">
        <v>49</v>
      </c>
      <c r="AD4790" t="s">
        <v>49</v>
      </c>
      <c r="AE4790">
        <v>68.8</v>
      </c>
      <c r="AF4790" t="s">
        <v>49</v>
      </c>
      <c r="AG4790" t="s">
        <v>49</v>
      </c>
      <c r="AH4790" t="s">
        <v>49</v>
      </c>
      <c r="AI4790" t="s">
        <v>49</v>
      </c>
      <c r="AJ4790" t="s">
        <v>49</v>
      </c>
      <c r="AK4790" t="s">
        <v>49</v>
      </c>
      <c r="AL4790" t="s">
        <v>49</v>
      </c>
      <c r="AM4790" t="s">
        <v>49</v>
      </c>
    </row>
    <row r="4791" spans="1:39" customFormat="1" hidden="1" x14ac:dyDescent="0.2">
      <c r="A4791" t="s">
        <v>210</v>
      </c>
      <c r="B4791" s="1" t="s">
        <v>530</v>
      </c>
      <c r="C4791" t="s">
        <v>571</v>
      </c>
      <c r="D4791" s="1" t="s">
        <v>92</v>
      </c>
      <c r="E4791">
        <v>1.6584542456052687</v>
      </c>
      <c r="F4791">
        <v>2.1389030239229281</v>
      </c>
      <c r="G4791">
        <v>2.281545223241062</v>
      </c>
      <c r="H4791">
        <v>2.7119337877618817</v>
      </c>
      <c r="I4791">
        <v>3.9798267092611637</v>
      </c>
      <c r="J4791">
        <v>5.6369890897773001</v>
      </c>
      <c r="K4791">
        <v>8.0776060581229725</v>
      </c>
      <c r="L4791">
        <v>14.168254564490242</v>
      </c>
      <c r="M4791">
        <v>17.92157961248947</v>
      </c>
      <c r="N4791">
        <v>18.827577458119286</v>
      </c>
      <c r="O4791">
        <v>19.958991411432304</v>
      </c>
      <c r="P4791">
        <v>22.639598050209049</v>
      </c>
      <c r="Q4791">
        <v>27.772841061284836</v>
      </c>
      <c r="R4791">
        <v>30.571365070376345</v>
      </c>
      <c r="S4791">
        <v>37.024689811192943</v>
      </c>
      <c r="T4791">
        <v>40.654710275390016</v>
      </c>
      <c r="U4791">
        <v>49.748494696990967</v>
      </c>
      <c r="V4791">
        <v>59.627796913910835</v>
      </c>
      <c r="W4791">
        <v>73.85760162701267</v>
      </c>
      <c r="X4791">
        <v>79.101292661963925</v>
      </c>
      <c r="Y4791">
        <v>85.367212335083124</v>
      </c>
      <c r="Z4791">
        <v>85.95291581730244</v>
      </c>
      <c r="AA4791">
        <v>100</v>
      </c>
      <c r="AB4791">
        <v>109.77845809675884</v>
      </c>
      <c r="AC4791">
        <v>120.69882029018962</v>
      </c>
      <c r="AD4791">
        <v>126.69120979935946</v>
      </c>
      <c r="AE4791">
        <v>132.59834318125331</v>
      </c>
      <c r="AF4791">
        <v>136.39551568787968</v>
      </c>
      <c r="AG4791">
        <v>149.41265369585903</v>
      </c>
      <c r="AH4791">
        <v>166.02572425260581</v>
      </c>
      <c r="AI4791">
        <v>183.0076407034023</v>
      </c>
      <c r="AJ4791">
        <v>202.01258009815137</v>
      </c>
      <c r="AK4791">
        <v>217.86883446075453</v>
      </c>
      <c r="AL4791">
        <v>239.9411994713943</v>
      </c>
      <c r="AM4791">
        <v>267.0817522062739</v>
      </c>
    </row>
    <row r="4792" spans="1:39" customFormat="1" hidden="1" x14ac:dyDescent="0.2">
      <c r="A4792" t="s">
        <v>210</v>
      </c>
      <c r="B4792" s="1" t="s">
        <v>530</v>
      </c>
      <c r="C4792" t="s">
        <v>182</v>
      </c>
      <c r="D4792" s="1" t="s">
        <v>373</v>
      </c>
      <c r="E4792">
        <v>7.3340254875871977</v>
      </c>
      <c r="F4792">
        <v>1.9193812958954197</v>
      </c>
      <c r="G4792">
        <v>11.776885934206945</v>
      </c>
      <c r="H4792">
        <v>0.35835260258265578</v>
      </c>
      <c r="I4792">
        <v>4.6311929469535613</v>
      </c>
      <c r="J4792">
        <v>-2.0351187757126468</v>
      </c>
      <c r="K4792">
        <v>-1.8149244834631872</v>
      </c>
      <c r="L4792">
        <v>-7.2664766676595605E-2</v>
      </c>
      <c r="M4792">
        <v>4.1959240452684128</v>
      </c>
      <c r="N4792">
        <v>2.9370994197520019</v>
      </c>
      <c r="O4792">
        <v>2.5812541028255254</v>
      </c>
      <c r="P4792">
        <v>0.58412689458522493</v>
      </c>
      <c r="Q4792">
        <v>5.0159347572053861</v>
      </c>
      <c r="R4792">
        <v>5.9176846516328681</v>
      </c>
      <c r="S4792">
        <v>15.329155738186401</v>
      </c>
      <c r="T4792">
        <v>7.3471949703428407</v>
      </c>
      <c r="U4792">
        <v>9.2505582284969421</v>
      </c>
      <c r="V4792">
        <v>6.4385165250910461</v>
      </c>
      <c r="W4792">
        <v>6.0594280312554787</v>
      </c>
      <c r="X4792">
        <v>6.5911303607354199</v>
      </c>
      <c r="Y4792">
        <v>6.7644727778479989</v>
      </c>
      <c r="Z4792">
        <v>8.0369251018968413</v>
      </c>
      <c r="AA4792">
        <v>8.0056559152817783</v>
      </c>
      <c r="AB4792">
        <v>5.3079242036664169</v>
      </c>
      <c r="AC4792">
        <v>4.2300611751055328</v>
      </c>
      <c r="AD4792">
        <v>6.6713353928837762</v>
      </c>
      <c r="AE4792">
        <v>6.3097186557238274</v>
      </c>
      <c r="AF4792">
        <v>2.6526932954183451</v>
      </c>
      <c r="AG4792">
        <v>-1.6168689499181568</v>
      </c>
      <c r="AH4792">
        <v>0.80588661954270435</v>
      </c>
      <c r="AI4792">
        <v>1.9227573415730177</v>
      </c>
      <c r="AJ4792">
        <v>2.2084292771582028</v>
      </c>
      <c r="AK4792">
        <v>-1.7942530823359135</v>
      </c>
      <c r="AL4792">
        <v>3.6471865410069597</v>
      </c>
      <c r="AM4792">
        <v>3.2516814083983263</v>
      </c>
    </row>
    <row r="4793" spans="1:39" customFormat="1" hidden="1" x14ac:dyDescent="0.2">
      <c r="A4793" t="s">
        <v>210</v>
      </c>
      <c r="B4793" s="1" t="s">
        <v>530</v>
      </c>
      <c r="C4793" t="s">
        <v>32</v>
      </c>
      <c r="D4793" s="1" t="s">
        <v>379</v>
      </c>
      <c r="E4793">
        <v>1488.1771000928388</v>
      </c>
      <c r="F4793">
        <v>1477.6122463385304</v>
      </c>
      <c r="G4793">
        <v>1608.7798859757813</v>
      </c>
      <c r="H4793">
        <v>1573.7025657673687</v>
      </c>
      <c r="I4793">
        <v>1605.5484607761773</v>
      </c>
      <c r="J4793">
        <v>1533.1839952467478</v>
      </c>
      <c r="K4793">
        <v>1467.092217594263</v>
      </c>
      <c r="L4793">
        <v>1429.0123606155141</v>
      </c>
      <c r="M4793">
        <v>1451.8198649028743</v>
      </c>
      <c r="N4793">
        <v>1457.2281906379608</v>
      </c>
      <c r="O4793">
        <v>1457.7014040082224</v>
      </c>
      <c r="P4793">
        <v>1429.4058812373414</v>
      </c>
      <c r="Q4793">
        <v>1462.5362919527533</v>
      </c>
      <c r="R4793">
        <v>1508.5538948699998</v>
      </c>
      <c r="S4793">
        <v>1693.7460688993685</v>
      </c>
      <c r="T4793">
        <v>1769.8825949916693</v>
      </c>
      <c r="U4793">
        <v>1882.1823664976596</v>
      </c>
      <c r="V4793">
        <v>1950.1227620556072</v>
      </c>
      <c r="W4793">
        <v>2013.2744176452768</v>
      </c>
      <c r="X4793">
        <v>2088.6048519610681</v>
      </c>
      <c r="Y4793">
        <v>2170.059254510451</v>
      </c>
      <c r="Z4793">
        <v>2281.38680706176</v>
      </c>
      <c r="AA4793">
        <v>2397.3240295323722</v>
      </c>
      <c r="AB4793">
        <v>2455.7469896353618</v>
      </c>
      <c r="AC4793">
        <v>2490.2136142182021</v>
      </c>
      <c r="AD4793">
        <v>2585.6477185908821</v>
      </c>
      <c r="AE4793">
        <v>2677.4941220454921</v>
      </c>
      <c r="AF4793">
        <v>2679.5547648092083</v>
      </c>
      <c r="AG4793">
        <v>2570.960278365525</v>
      </c>
      <c r="AH4793">
        <v>2527.000120364331</v>
      </c>
      <c r="AI4793">
        <v>2512.0809827585981</v>
      </c>
      <c r="AJ4793">
        <v>2505.4627451831234</v>
      </c>
      <c r="AK4793">
        <v>2401.1839002298912</v>
      </c>
      <c r="AL4793">
        <v>2429.5857810844504</v>
      </c>
      <c r="AM4793">
        <v>2449.5884757380736</v>
      </c>
    </row>
    <row r="4794" spans="1:39" customFormat="1" hidden="1" x14ac:dyDescent="0.2">
      <c r="A4794" t="s">
        <v>210</v>
      </c>
      <c r="B4794" s="1" t="s">
        <v>530</v>
      </c>
      <c r="C4794" t="s">
        <v>261</v>
      </c>
      <c r="D4794" s="1" t="s">
        <v>162</v>
      </c>
      <c r="E4794" t="s">
        <v>49</v>
      </c>
      <c r="F4794" t="s">
        <v>49</v>
      </c>
      <c r="G4794">
        <v>2056.8287912311139</v>
      </c>
      <c r="H4794">
        <v>2080.0228023950663</v>
      </c>
      <c r="I4794">
        <v>2170.4758302780247</v>
      </c>
      <c r="J4794">
        <v>2121.7780706720969</v>
      </c>
      <c r="K4794">
        <v>2073.6692501816656</v>
      </c>
      <c r="L4794">
        <v>2062.1992211341376</v>
      </c>
      <c r="M4794">
        <v>2133.4734330749066</v>
      </c>
      <c r="N4794">
        <v>2178.3483929570175</v>
      </c>
      <c r="O4794">
        <v>2203.5817736376325</v>
      </c>
      <c r="P4794">
        <v>2191.2587387519493</v>
      </c>
      <c r="Q4794">
        <v>2292.841831506445</v>
      </c>
      <c r="R4794">
        <v>2418.2663440948463</v>
      </c>
      <c r="S4794">
        <v>2757.4523316150498</v>
      </c>
      <c r="T4794">
        <v>2938.2714842527125</v>
      </c>
      <c r="U4794">
        <v>3208.585865970721</v>
      </c>
      <c r="V4794">
        <v>3428.6524159772043</v>
      </c>
      <c r="W4794">
        <v>3648.9038098524752</v>
      </c>
      <c r="X4794">
        <v>3887.7367522476857</v>
      </c>
      <c r="Y4794">
        <v>4116.8284228235416</v>
      </c>
      <c r="Z4794">
        <v>4355.7690878176436</v>
      </c>
      <c r="AA4794">
        <v>4632.1313125638226</v>
      </c>
      <c r="AB4794">
        <v>4843.6045553988124</v>
      </c>
      <c r="AC4794">
        <v>4899.5291964810813</v>
      </c>
      <c r="AD4794">
        <v>5136.6452426835731</v>
      </c>
      <c r="AE4794">
        <v>5415.8612102649058</v>
      </c>
      <c r="AF4794">
        <v>5342.0359909462068</v>
      </c>
      <c r="AG4794">
        <v>5159.5804444501373</v>
      </c>
      <c r="AH4794">
        <v>5120.0055977791353</v>
      </c>
      <c r="AI4794">
        <v>5212.1388705781083</v>
      </c>
      <c r="AJ4794">
        <v>5291.6629698542929</v>
      </c>
      <c r="AK4794">
        <v>5137.5984020577607</v>
      </c>
      <c r="AL4794">
        <v>5431.9192113376585</v>
      </c>
      <c r="AM4794">
        <v>5860.2937360149072</v>
      </c>
    </row>
    <row r="4795" spans="1:39" customFormat="1" hidden="1" x14ac:dyDescent="0.2">
      <c r="A4795" t="s">
        <v>210</v>
      </c>
      <c r="B4795" s="1" t="s">
        <v>530</v>
      </c>
      <c r="C4795" t="s">
        <v>244</v>
      </c>
      <c r="D4795" s="1" t="s">
        <v>344</v>
      </c>
      <c r="E4795" t="s">
        <v>49</v>
      </c>
      <c r="F4795" t="s">
        <v>49</v>
      </c>
      <c r="G4795" t="s">
        <v>49</v>
      </c>
      <c r="H4795" t="s">
        <v>49</v>
      </c>
      <c r="I4795" t="s">
        <v>49</v>
      </c>
      <c r="J4795" t="s">
        <v>49</v>
      </c>
      <c r="K4795" t="s">
        <v>49</v>
      </c>
      <c r="L4795" t="s">
        <v>49</v>
      </c>
      <c r="M4795">
        <v>18.032787322998001</v>
      </c>
      <c r="N4795" t="s">
        <v>49</v>
      </c>
      <c r="O4795">
        <v>9.8360652923584002</v>
      </c>
      <c r="P4795" t="s">
        <v>49</v>
      </c>
      <c r="Q4795">
        <v>16.9398899078369</v>
      </c>
      <c r="R4795" t="s">
        <v>49</v>
      </c>
      <c r="S4795">
        <v>15.135134696960399</v>
      </c>
      <c r="T4795">
        <v>20.540540695190401</v>
      </c>
      <c r="U4795">
        <v>17.412935256958001</v>
      </c>
      <c r="V4795">
        <v>20.5882358551025</v>
      </c>
      <c r="W4795">
        <v>18.048780441284201</v>
      </c>
      <c r="X4795">
        <v>16.019416809081999</v>
      </c>
      <c r="Y4795">
        <v>16.990291595458999</v>
      </c>
      <c r="Z4795">
        <v>8.6124401092529297</v>
      </c>
      <c r="AA4795">
        <v>10.0478467941284</v>
      </c>
      <c r="AB4795">
        <v>12.7962083816528</v>
      </c>
      <c r="AC4795">
        <v>15.6398105621338</v>
      </c>
      <c r="AD4795">
        <v>15.6398105621338</v>
      </c>
      <c r="AE4795">
        <v>11.5384616851807</v>
      </c>
      <c r="AF4795">
        <v>15.238095283508301</v>
      </c>
      <c r="AG4795">
        <v>11.428571701049799</v>
      </c>
      <c r="AH4795">
        <v>13.8095235824585</v>
      </c>
      <c r="AI4795">
        <v>11.904762268066399</v>
      </c>
      <c r="AJ4795">
        <v>9.5238094329834002</v>
      </c>
      <c r="AK4795">
        <v>11.904762268066399</v>
      </c>
      <c r="AL4795">
        <v>13.3333330154419</v>
      </c>
      <c r="AM4795">
        <v>14.1509437561035</v>
      </c>
    </row>
    <row r="4796" spans="1:39" customFormat="1" hidden="1" x14ac:dyDescent="0.2">
      <c r="A4796" t="s">
        <v>210</v>
      </c>
      <c r="B4796" s="1" t="s">
        <v>530</v>
      </c>
      <c r="C4796" t="s">
        <v>209</v>
      </c>
      <c r="D4796" s="1" t="s">
        <v>33</v>
      </c>
      <c r="E4796" t="s">
        <v>49</v>
      </c>
      <c r="F4796" t="s">
        <v>49</v>
      </c>
      <c r="G4796" t="s">
        <v>49</v>
      </c>
      <c r="H4796" t="s">
        <v>49</v>
      </c>
      <c r="I4796" t="s">
        <v>49</v>
      </c>
      <c r="J4796" t="s">
        <v>49</v>
      </c>
      <c r="K4796" t="s">
        <v>49</v>
      </c>
      <c r="L4796" t="s">
        <v>49</v>
      </c>
      <c r="M4796" t="s">
        <v>49</v>
      </c>
      <c r="N4796" t="s">
        <v>49</v>
      </c>
      <c r="O4796" t="s">
        <v>49</v>
      </c>
      <c r="P4796" t="s">
        <v>49</v>
      </c>
      <c r="Q4796" t="s">
        <v>49</v>
      </c>
      <c r="R4796" t="s">
        <v>49</v>
      </c>
      <c r="S4796" t="s">
        <v>49</v>
      </c>
      <c r="T4796" t="s">
        <v>49</v>
      </c>
      <c r="U4796" t="s">
        <v>49</v>
      </c>
      <c r="V4796" t="s">
        <v>49</v>
      </c>
      <c r="W4796" t="s">
        <v>49</v>
      </c>
      <c r="X4796" t="s">
        <v>49</v>
      </c>
      <c r="Y4796" t="s">
        <v>49</v>
      </c>
      <c r="Z4796" t="s">
        <v>49</v>
      </c>
      <c r="AA4796" t="s">
        <v>49</v>
      </c>
      <c r="AB4796" t="s">
        <v>49</v>
      </c>
      <c r="AC4796" t="s">
        <v>49</v>
      </c>
      <c r="AD4796" t="s">
        <v>49</v>
      </c>
      <c r="AE4796" t="s">
        <v>49</v>
      </c>
      <c r="AF4796" t="s">
        <v>49</v>
      </c>
      <c r="AG4796" t="s">
        <v>49</v>
      </c>
      <c r="AH4796">
        <v>0.34200000000000003</v>
      </c>
      <c r="AI4796">
        <v>0.35475316643714899</v>
      </c>
      <c r="AJ4796" t="s">
        <v>49</v>
      </c>
      <c r="AK4796">
        <v>0.36060982942581199</v>
      </c>
      <c r="AL4796" t="s">
        <v>49</v>
      </c>
      <c r="AM4796" t="s">
        <v>49</v>
      </c>
    </row>
    <row r="4797" spans="1:39" customFormat="1" hidden="1" x14ac:dyDescent="0.2">
      <c r="A4797" t="s">
        <v>210</v>
      </c>
      <c r="B4797" s="1" t="s">
        <v>530</v>
      </c>
      <c r="C4797" t="s">
        <v>382</v>
      </c>
      <c r="D4797" s="1" t="s">
        <v>200</v>
      </c>
      <c r="E4797">
        <v>54.511224779767197</v>
      </c>
      <c r="F4797">
        <v>50.466688123591503</v>
      </c>
      <c r="G4797">
        <v>7.3644003055769804</v>
      </c>
      <c r="H4797">
        <v>13.0069731037427</v>
      </c>
      <c r="I4797">
        <v>44.588842715022999</v>
      </c>
      <c r="J4797">
        <v>57.165252834921702</v>
      </c>
      <c r="K4797">
        <v>57.0317089119659</v>
      </c>
      <c r="L4797">
        <v>72.835502297263702</v>
      </c>
      <c r="M4797">
        <v>29.2682926829272</v>
      </c>
      <c r="N4797">
        <v>8.5298742138363401</v>
      </c>
      <c r="O4797">
        <v>9.9963781238680607</v>
      </c>
      <c r="P4797">
        <v>6.6183733947975503</v>
      </c>
      <c r="Q4797">
        <v>6.9332921556515803</v>
      </c>
      <c r="R4797">
        <v>18.873646209386301</v>
      </c>
      <c r="S4797">
        <v>12.8765792031099</v>
      </c>
      <c r="T4797">
        <v>14.0317836131437</v>
      </c>
      <c r="U4797">
        <v>14.9980338183251</v>
      </c>
      <c r="V4797">
        <v>17.863493366160501</v>
      </c>
      <c r="W4797">
        <v>8.2252215201704804</v>
      </c>
      <c r="X4797">
        <v>5.3880079685862796</v>
      </c>
      <c r="Y4797">
        <v>11.5810751748252</v>
      </c>
      <c r="Z4797">
        <v>12.5378277304689</v>
      </c>
      <c r="AA4797">
        <v>13.7400521363694</v>
      </c>
      <c r="AB4797">
        <v>10.826137188001701</v>
      </c>
      <c r="AC4797">
        <v>12.224241302058401</v>
      </c>
      <c r="AD4797">
        <v>8.4955183826566696</v>
      </c>
      <c r="AE4797">
        <v>8.0474108796791093</v>
      </c>
      <c r="AF4797">
        <v>9.0094349800770495</v>
      </c>
      <c r="AG4797">
        <v>15.6968126387972</v>
      </c>
      <c r="AH4797">
        <v>16.502266213964099</v>
      </c>
      <c r="AI4797">
        <v>12.095106517343201</v>
      </c>
      <c r="AJ4797">
        <v>11.396422337811501</v>
      </c>
      <c r="AK4797">
        <v>13.2460234276598</v>
      </c>
      <c r="AL4797">
        <v>16.952845722160799</v>
      </c>
      <c r="AM4797">
        <v>18.847187784327399</v>
      </c>
    </row>
    <row r="4798" spans="1:39" customFormat="1" hidden="1" x14ac:dyDescent="0.2">
      <c r="A4798" t="s">
        <v>210</v>
      </c>
      <c r="B4798" s="1" t="s">
        <v>530</v>
      </c>
      <c r="C4798" t="s">
        <v>213</v>
      </c>
      <c r="D4798" s="1" t="s">
        <v>331</v>
      </c>
      <c r="E4798">
        <v>20.177126118624059</v>
      </c>
      <c r="F4798">
        <v>28.969673392606325</v>
      </c>
      <c r="G4798">
        <v>6.6689418698616834</v>
      </c>
      <c r="H4798">
        <v>18.863906800384541</v>
      </c>
      <c r="I4798">
        <v>46.752355356937215</v>
      </c>
      <c r="J4798">
        <v>41.639058722327661</v>
      </c>
      <c r="K4798">
        <v>43.296464291047499</v>
      </c>
      <c r="L4798">
        <v>75.401653194542888</v>
      </c>
      <c r="M4798">
        <v>26.491089858070097</v>
      </c>
      <c r="N4798">
        <v>5.055345930547503</v>
      </c>
      <c r="O4798">
        <v>6.0093443026845819</v>
      </c>
      <c r="P4798">
        <v>13.430571633200472</v>
      </c>
      <c r="Q4798">
        <v>22.673737403338691</v>
      </c>
      <c r="R4798">
        <v>10.076477242339578</v>
      </c>
      <c r="S4798">
        <v>21.109050007943125</v>
      </c>
      <c r="T4798">
        <v>9.8043237707279332</v>
      </c>
      <c r="U4798">
        <v>22.3683414787629</v>
      </c>
      <c r="V4798">
        <v>19.85849476872194</v>
      </c>
      <c r="W4798">
        <v>23.864381126886983</v>
      </c>
      <c r="X4798">
        <v>7.0997309951010124</v>
      </c>
      <c r="Y4798">
        <v>7.9213872014662883</v>
      </c>
      <c r="Z4798">
        <v>0.68609887355852095</v>
      </c>
      <c r="AA4798">
        <v>16.342766326340112</v>
      </c>
      <c r="AB4798">
        <v>9.7784580967588397</v>
      </c>
      <c r="AC4798">
        <v>9.947636706470746</v>
      </c>
      <c r="AD4798">
        <v>4.9647457156272594</v>
      </c>
      <c r="AE4798">
        <v>4.662622916971884</v>
      </c>
      <c r="AF4798">
        <v>2.863665122448694</v>
      </c>
      <c r="AG4798">
        <v>9.5436700703321407</v>
      </c>
      <c r="AH4798">
        <v>11.118918074076873</v>
      </c>
      <c r="AI4798">
        <v>10.228485090032649</v>
      </c>
      <c r="AJ4798">
        <v>10.384779193755136</v>
      </c>
      <c r="AK4798">
        <v>7.8491420459553041</v>
      </c>
      <c r="AL4798">
        <v>10.131033686057435</v>
      </c>
      <c r="AM4798">
        <v>11.311334941507312</v>
      </c>
    </row>
    <row r="4799" spans="1:39" customFormat="1" hidden="1" x14ac:dyDescent="0.2">
      <c r="A4799" t="s">
        <v>210</v>
      </c>
      <c r="B4799" s="1" t="s">
        <v>530</v>
      </c>
      <c r="C4799" t="s">
        <v>263</v>
      </c>
      <c r="D4799" s="1" t="s">
        <v>232</v>
      </c>
      <c r="E4799">
        <v>16.616666666666699</v>
      </c>
      <c r="F4799">
        <v>20.441666666666698</v>
      </c>
      <c r="G4799">
        <v>25.3</v>
      </c>
      <c r="H4799">
        <v>20.0416666666667</v>
      </c>
      <c r="I4799">
        <v>24.758333333333301</v>
      </c>
      <c r="J4799">
        <v>31.65</v>
      </c>
      <c r="K4799">
        <v>20.483333333333299</v>
      </c>
      <c r="L4799">
        <v>20.233333333333299</v>
      </c>
      <c r="M4799">
        <v>19.836666666666702</v>
      </c>
      <c r="N4799">
        <v>17.795000000000002</v>
      </c>
      <c r="O4799">
        <v>18.184166666666702</v>
      </c>
      <c r="P4799">
        <v>20.29</v>
      </c>
      <c r="Q4799">
        <v>21.274166666666702</v>
      </c>
      <c r="R4799">
        <v>23.438333333333301</v>
      </c>
      <c r="S4799">
        <v>24.7708333333333</v>
      </c>
      <c r="T4799">
        <v>20.714166666666699</v>
      </c>
      <c r="U4799">
        <v>19.1808333333333</v>
      </c>
      <c r="V4799">
        <v>17.948333333333299</v>
      </c>
      <c r="W4799">
        <v>16.893333333333299</v>
      </c>
      <c r="X4799">
        <v>16.939166666666701</v>
      </c>
      <c r="Y4799">
        <v>15.1358333333333</v>
      </c>
      <c r="Z4799">
        <v>18.990833333333299</v>
      </c>
      <c r="AA4799">
        <v>17.585000000000001</v>
      </c>
      <c r="AB4799">
        <v>16.02</v>
      </c>
      <c r="AC4799">
        <v>16.7916666666667</v>
      </c>
      <c r="AD4799">
        <v>16.7225</v>
      </c>
      <c r="AE4799">
        <v>16.5483333333333</v>
      </c>
      <c r="AF4799">
        <v>16.849166666666701</v>
      </c>
      <c r="AG4799">
        <v>16.8680157641191</v>
      </c>
      <c r="AH4799">
        <v>17.553333333333299</v>
      </c>
      <c r="AI4799">
        <v>16.903896964688599</v>
      </c>
      <c r="AJ4799">
        <v>15.3765869808333</v>
      </c>
      <c r="AK4799">
        <v>13.642021671879601</v>
      </c>
      <c r="AL4799">
        <v>11.483132794713701</v>
      </c>
      <c r="AM4799">
        <v>12.334544235232601</v>
      </c>
    </row>
    <row r="4800" spans="1:39" customFormat="1" hidden="1" x14ac:dyDescent="0.2">
      <c r="A4800" t="s">
        <v>210</v>
      </c>
      <c r="B4800" s="1" t="s">
        <v>530</v>
      </c>
      <c r="C4800" t="s">
        <v>546</v>
      </c>
      <c r="D4800" s="1" t="s">
        <v>94</v>
      </c>
      <c r="E4800">
        <v>4.5369666666666699</v>
      </c>
      <c r="F4800">
        <v>7.3647349999999996</v>
      </c>
      <c r="G4800">
        <v>8.0382850000000001</v>
      </c>
      <c r="H4800">
        <v>9.9094916666666695</v>
      </c>
      <c r="I4800">
        <v>17.298425000000002</v>
      </c>
      <c r="J4800">
        <v>22.0654</v>
      </c>
      <c r="K4800">
        <v>21.995999999999999</v>
      </c>
      <c r="L4800">
        <v>21.895258333333299</v>
      </c>
      <c r="M4800">
        <v>21.884425</v>
      </c>
      <c r="N4800">
        <v>21.886050000000001</v>
      </c>
      <c r="O4800">
        <v>21.885999999999999</v>
      </c>
      <c r="P4800">
        <v>92.338099999999997</v>
      </c>
      <c r="Q4800">
        <v>101.69733333333301</v>
      </c>
      <c r="R4800">
        <v>111.23125</v>
      </c>
      <c r="S4800">
        <v>120.57815833333299</v>
      </c>
      <c r="T4800">
        <v>129.22235000000001</v>
      </c>
      <c r="U4800">
        <v>132.888025</v>
      </c>
      <c r="V4800">
        <v>131.274333333333</v>
      </c>
      <c r="W4800">
        <v>128.65166666666701</v>
      </c>
      <c r="X4800">
        <v>125.808108333333</v>
      </c>
      <c r="Y4800">
        <v>118.566666666667</v>
      </c>
      <c r="Z4800">
        <v>148.88</v>
      </c>
      <c r="AA4800">
        <v>150.29750000000001</v>
      </c>
      <c r="AB4800">
        <v>153.86250000000001</v>
      </c>
      <c r="AC4800">
        <v>157.5</v>
      </c>
      <c r="AD4800">
        <v>157.31166666666701</v>
      </c>
      <c r="AE4800">
        <v>158.552641666667</v>
      </c>
      <c r="AF4800">
        <v>192.440333333333</v>
      </c>
      <c r="AG4800">
        <v>253.49199999999999</v>
      </c>
      <c r="AH4800">
        <v>305.79010916000499</v>
      </c>
      <c r="AI4800">
        <v>306.08368824523399</v>
      </c>
      <c r="AJ4800">
        <v>306.92095149522299</v>
      </c>
      <c r="AK4800">
        <v>358.81079725829699</v>
      </c>
      <c r="AL4800">
        <v>401.15202922077901</v>
      </c>
      <c r="AM4800">
        <v>425.979158066857</v>
      </c>
    </row>
    <row r="4801" spans="1:39" customFormat="1" hidden="1" x14ac:dyDescent="0.2">
      <c r="A4801" t="s">
        <v>210</v>
      </c>
      <c r="B4801" s="1" t="s">
        <v>530</v>
      </c>
      <c r="C4801" t="s">
        <v>309</v>
      </c>
      <c r="D4801" s="1" t="s">
        <v>274</v>
      </c>
      <c r="E4801" t="s">
        <v>49</v>
      </c>
      <c r="F4801" t="s">
        <v>49</v>
      </c>
      <c r="G4801" t="s">
        <v>49</v>
      </c>
      <c r="H4801" t="s">
        <v>49</v>
      </c>
      <c r="I4801" t="s">
        <v>49</v>
      </c>
      <c r="J4801" t="s">
        <v>49</v>
      </c>
      <c r="K4801" t="s">
        <v>49</v>
      </c>
      <c r="L4801" t="s">
        <v>49</v>
      </c>
      <c r="M4801">
        <v>15.957447052001999</v>
      </c>
      <c r="N4801" t="s">
        <v>49</v>
      </c>
      <c r="O4801">
        <v>26.595745086669901</v>
      </c>
      <c r="P4801" t="s">
        <v>49</v>
      </c>
      <c r="Q4801">
        <v>9.5238094329834002</v>
      </c>
      <c r="R4801" t="s">
        <v>49</v>
      </c>
      <c r="S4801">
        <v>7.4074072837829599</v>
      </c>
      <c r="T4801">
        <v>6.03015089035034</v>
      </c>
      <c r="U4801">
        <v>4.85436916351318</v>
      </c>
      <c r="V4801">
        <v>6.3106794357299796</v>
      </c>
      <c r="W4801">
        <v>2.4154589176178001</v>
      </c>
      <c r="X4801">
        <v>3.86473441123962</v>
      </c>
      <c r="Y4801">
        <v>5.2884616851806596</v>
      </c>
      <c r="Z4801">
        <v>4.26540279388428</v>
      </c>
      <c r="AA4801">
        <v>2.8436019420623802</v>
      </c>
      <c r="AB4801">
        <v>3.3175356388092001</v>
      </c>
      <c r="AC4801">
        <v>3.3175356388092001</v>
      </c>
      <c r="AD4801">
        <v>3.7914690971374498</v>
      </c>
      <c r="AE4801">
        <v>5.2380952835082999</v>
      </c>
      <c r="AF4801">
        <v>6.1904764175415004</v>
      </c>
      <c r="AG4801">
        <v>6.1904764175415004</v>
      </c>
      <c r="AH4801">
        <v>4.7619047164917001</v>
      </c>
      <c r="AI4801">
        <v>4.2452831268310502</v>
      </c>
      <c r="AJ4801">
        <v>4.71698093414307</v>
      </c>
      <c r="AK4801">
        <v>4.71698093414307</v>
      </c>
      <c r="AL4801">
        <v>6.1320753097534197</v>
      </c>
      <c r="AM4801">
        <v>7.5471696853637704</v>
      </c>
    </row>
    <row r="4802" spans="1:39" customFormat="1" hidden="1" x14ac:dyDescent="0.2">
      <c r="A4802" t="s">
        <v>210</v>
      </c>
      <c r="B4802" s="1" t="s">
        <v>530</v>
      </c>
      <c r="C4802" t="s">
        <v>421</v>
      </c>
      <c r="D4802" s="1" t="s">
        <v>223</v>
      </c>
      <c r="E4802">
        <v>46831774</v>
      </c>
      <c r="F4802">
        <v>48149290</v>
      </c>
      <c r="G4802">
        <v>49552284</v>
      </c>
      <c r="H4802">
        <v>50976505</v>
      </c>
      <c r="I4802">
        <v>52433239</v>
      </c>
      <c r="J4802">
        <v>53976944</v>
      </c>
      <c r="K4802">
        <v>55584801</v>
      </c>
      <c r="L4802">
        <v>57214417</v>
      </c>
      <c r="M4802">
        <v>58854939</v>
      </c>
      <c r="N4802">
        <v>60537044</v>
      </c>
      <c r="O4802">
        <v>62257586</v>
      </c>
      <c r="P4802">
        <v>63994707</v>
      </c>
      <c r="Q4802">
        <v>65737194</v>
      </c>
      <c r="R4802">
        <v>67490259</v>
      </c>
      <c r="S4802">
        <v>69254760</v>
      </c>
      <c r="T4802">
        <v>71029184</v>
      </c>
      <c r="U4802">
        <v>72842946</v>
      </c>
      <c r="V4802">
        <v>74688882</v>
      </c>
      <c r="W4802">
        <v>76561196</v>
      </c>
      <c r="X4802">
        <v>78494639</v>
      </c>
      <c r="Y4802">
        <v>80490852</v>
      </c>
      <c r="Z4802">
        <v>82560331</v>
      </c>
      <c r="AA4802">
        <v>84736977</v>
      </c>
      <c r="AB4802">
        <v>87026684</v>
      </c>
      <c r="AC4802">
        <v>89395155</v>
      </c>
      <c r="AD4802">
        <v>91825943</v>
      </c>
      <c r="AE4802">
        <v>94334391</v>
      </c>
      <c r="AF4802">
        <v>96892497</v>
      </c>
      <c r="AG4802">
        <v>99550750</v>
      </c>
      <c r="AH4802">
        <v>102395824</v>
      </c>
      <c r="AI4802">
        <v>105337711</v>
      </c>
      <c r="AJ4802">
        <v>108324781</v>
      </c>
      <c r="AK4802">
        <v>111445958</v>
      </c>
      <c r="AL4802">
        <v>114665538</v>
      </c>
      <c r="AM4802">
        <v>117970520</v>
      </c>
    </row>
    <row r="4803" spans="1:39" customFormat="1" hidden="1" x14ac:dyDescent="0.2">
      <c r="A4803" t="s">
        <v>210</v>
      </c>
      <c r="B4803" s="1" t="s">
        <v>530</v>
      </c>
      <c r="C4803" t="s">
        <v>120</v>
      </c>
      <c r="D4803" s="1" t="s">
        <v>488</v>
      </c>
      <c r="E4803">
        <v>2.5868440307456702</v>
      </c>
      <c r="F4803">
        <v>2.6136445676367499</v>
      </c>
      <c r="G4803">
        <v>2.6285989548553599</v>
      </c>
      <c r="H4803">
        <v>2.5622012363840501</v>
      </c>
      <c r="I4803">
        <v>2.52372796254107</v>
      </c>
      <c r="J4803">
        <v>2.5557676243051399</v>
      </c>
      <c r="K4803">
        <v>2.57482944873593</v>
      </c>
      <c r="L4803">
        <v>2.5571897981560099</v>
      </c>
      <c r="M4803">
        <v>2.5268525941951299</v>
      </c>
      <c r="N4803">
        <v>2.5229647451779802</v>
      </c>
      <c r="O4803">
        <v>2.5160338964462898</v>
      </c>
      <c r="P4803">
        <v>2.54261988693615</v>
      </c>
      <c r="Q4803">
        <v>2.60286876961431</v>
      </c>
      <c r="R4803">
        <v>2.6512654944806302</v>
      </c>
      <c r="S4803">
        <v>2.6828899560603499</v>
      </c>
      <c r="T4803">
        <v>2.6927679061612499</v>
      </c>
      <c r="U4803">
        <v>2.6955034650785898</v>
      </c>
      <c r="V4803">
        <v>2.6936934175426499</v>
      </c>
      <c r="W4803">
        <v>2.6959258230279501</v>
      </c>
      <c r="X4803">
        <v>2.7096269373059898</v>
      </c>
      <c r="Y4803">
        <v>2.7196868027913998</v>
      </c>
      <c r="Z4803">
        <v>2.7273848429787599</v>
      </c>
      <c r="AA4803">
        <v>2.7443788522369799</v>
      </c>
      <c r="AB4803">
        <v>2.76406237855304</v>
      </c>
      <c r="AC4803">
        <v>2.74928887763244</v>
      </c>
      <c r="AD4803">
        <v>2.6974740433915798</v>
      </c>
      <c r="AE4803">
        <v>2.6281238528084998</v>
      </c>
      <c r="AF4803">
        <v>2.5411874624473501</v>
      </c>
      <c r="AG4803">
        <v>2.5070340856255799</v>
      </c>
      <c r="AH4803">
        <v>2.5273169197177401</v>
      </c>
      <c r="AI4803">
        <v>2.4966449040884702</v>
      </c>
      <c r="AJ4803">
        <v>2.4482006983455702</v>
      </c>
      <c r="AK4803">
        <v>2.4406088847731802</v>
      </c>
      <c r="AL4803">
        <v>2.4063633810140499</v>
      </c>
      <c r="AM4803">
        <v>2.3800071549156501</v>
      </c>
    </row>
    <row r="4804" spans="1:39" customFormat="1" hidden="1" x14ac:dyDescent="0.2">
      <c r="A4804" t="s">
        <v>210</v>
      </c>
      <c r="B4804" s="1" t="s">
        <v>530</v>
      </c>
      <c r="C4804" t="s">
        <v>514</v>
      </c>
      <c r="D4804" s="1" t="s">
        <v>142</v>
      </c>
      <c r="E4804">
        <v>90351467</v>
      </c>
      <c r="F4804">
        <v>92744064</v>
      </c>
      <c r="G4804">
        <v>95214257</v>
      </c>
      <c r="H4804">
        <v>97685360</v>
      </c>
      <c r="I4804">
        <v>100182045</v>
      </c>
      <c r="J4804">
        <v>102775465</v>
      </c>
      <c r="K4804">
        <v>105456121</v>
      </c>
      <c r="L4804">
        <v>108187610</v>
      </c>
      <c r="M4804">
        <v>110956183</v>
      </c>
      <c r="N4804">
        <v>113791181</v>
      </c>
      <c r="O4804">
        <v>116690527</v>
      </c>
      <c r="P4804">
        <v>119695565</v>
      </c>
      <c r="Q4804">
        <v>122851984</v>
      </c>
      <c r="R4804">
        <v>126152678</v>
      </c>
      <c r="S4804">
        <v>129583026</v>
      </c>
      <c r="T4804">
        <v>133119801</v>
      </c>
      <c r="U4804">
        <v>136756848</v>
      </c>
      <c r="V4804">
        <v>140490722</v>
      </c>
      <c r="W4804">
        <v>144329764</v>
      </c>
      <c r="X4804">
        <v>148294028</v>
      </c>
      <c r="Y4804">
        <v>152382506</v>
      </c>
      <c r="Z4804">
        <v>156595758</v>
      </c>
      <c r="AA4804">
        <v>160952853</v>
      </c>
      <c r="AB4804">
        <v>165463745</v>
      </c>
      <c r="AC4804">
        <v>170075932</v>
      </c>
      <c r="AD4804">
        <v>174726123</v>
      </c>
      <c r="AE4804">
        <v>179379016</v>
      </c>
      <c r="AF4804">
        <v>183995785</v>
      </c>
      <c r="AG4804">
        <v>188666931</v>
      </c>
      <c r="AH4804">
        <v>193495907</v>
      </c>
      <c r="AI4804">
        <v>198387623</v>
      </c>
      <c r="AJ4804">
        <v>203304492</v>
      </c>
      <c r="AK4804">
        <v>208327405</v>
      </c>
      <c r="AL4804">
        <v>213401323</v>
      </c>
      <c r="AM4804">
        <v>218541212</v>
      </c>
    </row>
    <row r="4805" spans="1:39" customFormat="1" hidden="1" x14ac:dyDescent="0.2">
      <c r="A4805" t="s">
        <v>210</v>
      </c>
      <c r="B4805" s="1" t="s">
        <v>530</v>
      </c>
      <c r="C4805" t="s">
        <v>267</v>
      </c>
      <c r="D4805" s="1" t="s">
        <v>205</v>
      </c>
      <c r="E4805" t="s">
        <v>49</v>
      </c>
      <c r="F4805" t="s">
        <v>49</v>
      </c>
      <c r="G4805" t="s">
        <v>49</v>
      </c>
      <c r="H4805" t="s">
        <v>49</v>
      </c>
      <c r="I4805" t="s">
        <v>49</v>
      </c>
      <c r="J4805" t="s">
        <v>49</v>
      </c>
      <c r="K4805" t="s">
        <v>49</v>
      </c>
      <c r="L4805" t="s">
        <v>49</v>
      </c>
      <c r="M4805" t="s">
        <v>49</v>
      </c>
      <c r="N4805" t="s">
        <v>49</v>
      </c>
      <c r="O4805" t="s">
        <v>49</v>
      </c>
      <c r="P4805" t="s">
        <v>49</v>
      </c>
      <c r="Q4805" t="s">
        <v>49</v>
      </c>
      <c r="R4805" t="s">
        <v>49</v>
      </c>
      <c r="S4805" t="s">
        <v>49</v>
      </c>
      <c r="T4805" t="s">
        <v>49</v>
      </c>
      <c r="U4805" t="s">
        <v>49</v>
      </c>
      <c r="V4805" t="s">
        <v>49</v>
      </c>
      <c r="W4805" t="s">
        <v>49</v>
      </c>
      <c r="X4805" t="s">
        <v>49</v>
      </c>
      <c r="Y4805" t="s">
        <v>49</v>
      </c>
      <c r="Z4805" t="s">
        <v>49</v>
      </c>
      <c r="AA4805" t="s">
        <v>49</v>
      </c>
      <c r="AB4805" t="s">
        <v>49</v>
      </c>
      <c r="AC4805" t="s">
        <v>49</v>
      </c>
      <c r="AD4805">
        <v>21.8</v>
      </c>
      <c r="AE4805">
        <v>21.8</v>
      </c>
      <c r="AF4805">
        <v>21.4</v>
      </c>
      <c r="AG4805">
        <v>20.9</v>
      </c>
      <c r="AH4805">
        <v>21</v>
      </c>
      <c r="AI4805">
        <v>21</v>
      </c>
      <c r="AJ4805">
        <v>21</v>
      </c>
      <c r="AK4805" t="s">
        <v>49</v>
      </c>
      <c r="AL4805" t="s">
        <v>49</v>
      </c>
      <c r="AM4805" t="s">
        <v>49</v>
      </c>
    </row>
    <row r="4806" spans="1:39" customFormat="1" hidden="1" x14ac:dyDescent="0.2">
      <c r="A4806" t="s">
        <v>210</v>
      </c>
      <c r="B4806" s="1" t="s">
        <v>530</v>
      </c>
      <c r="C4806" t="s">
        <v>447</v>
      </c>
      <c r="D4806" s="1" t="s">
        <v>564</v>
      </c>
      <c r="E4806" t="s">
        <v>49</v>
      </c>
      <c r="F4806" t="s">
        <v>49</v>
      </c>
      <c r="G4806" t="s">
        <v>49</v>
      </c>
      <c r="H4806" t="s">
        <v>49</v>
      </c>
      <c r="I4806" t="s">
        <v>49</v>
      </c>
      <c r="J4806" t="s">
        <v>49</v>
      </c>
      <c r="K4806" t="s">
        <v>49</v>
      </c>
      <c r="L4806" t="s">
        <v>49</v>
      </c>
      <c r="M4806" t="s">
        <v>49</v>
      </c>
      <c r="N4806" t="s">
        <v>49</v>
      </c>
      <c r="O4806" t="s">
        <v>49</v>
      </c>
      <c r="P4806" t="s">
        <v>49</v>
      </c>
      <c r="Q4806" t="s">
        <v>49</v>
      </c>
      <c r="R4806" t="s">
        <v>49</v>
      </c>
      <c r="S4806" t="s">
        <v>49</v>
      </c>
      <c r="T4806" t="s">
        <v>49</v>
      </c>
      <c r="U4806" t="s">
        <v>49</v>
      </c>
      <c r="V4806" t="s">
        <v>49</v>
      </c>
      <c r="W4806" t="s">
        <v>49</v>
      </c>
      <c r="X4806" t="s">
        <v>49</v>
      </c>
      <c r="Y4806" t="s">
        <v>49</v>
      </c>
      <c r="Z4806" t="s">
        <v>49</v>
      </c>
      <c r="AA4806" t="s">
        <v>49</v>
      </c>
      <c r="AB4806" t="s">
        <v>49</v>
      </c>
      <c r="AC4806" t="s">
        <v>49</v>
      </c>
      <c r="AD4806">
        <v>12.31</v>
      </c>
      <c r="AE4806">
        <v>12.31</v>
      </c>
      <c r="AF4806">
        <v>12.31</v>
      </c>
      <c r="AG4806">
        <v>12.31</v>
      </c>
      <c r="AH4806">
        <v>11.77</v>
      </c>
      <c r="AI4806">
        <v>11.77</v>
      </c>
      <c r="AJ4806">
        <v>11.77</v>
      </c>
      <c r="AK4806" t="s">
        <v>49</v>
      </c>
      <c r="AL4806" t="s">
        <v>49</v>
      </c>
      <c r="AM4806" t="s">
        <v>49</v>
      </c>
    </row>
    <row r="4807" spans="1:39" customFormat="1" hidden="1" x14ac:dyDescent="0.2">
      <c r="A4807" t="s">
        <v>210</v>
      </c>
      <c r="B4807" s="1" t="s">
        <v>530</v>
      </c>
      <c r="C4807" t="s">
        <v>458</v>
      </c>
      <c r="D4807" s="1" t="s">
        <v>187</v>
      </c>
      <c r="E4807" t="s">
        <v>49</v>
      </c>
      <c r="F4807" t="s">
        <v>49</v>
      </c>
      <c r="G4807" t="s">
        <v>49</v>
      </c>
      <c r="H4807" t="s">
        <v>49</v>
      </c>
      <c r="I4807" t="s">
        <v>49</v>
      </c>
      <c r="J4807" t="s">
        <v>49</v>
      </c>
      <c r="K4807" t="s">
        <v>49</v>
      </c>
      <c r="L4807" t="s">
        <v>49</v>
      </c>
      <c r="M4807" t="s">
        <v>49</v>
      </c>
      <c r="N4807">
        <v>480</v>
      </c>
      <c r="O4807" t="s">
        <v>49</v>
      </c>
      <c r="P4807">
        <v>54</v>
      </c>
      <c r="Q4807" t="s">
        <v>49</v>
      </c>
      <c r="R4807" t="s">
        <v>49</v>
      </c>
      <c r="S4807">
        <v>44</v>
      </c>
      <c r="T4807">
        <v>39</v>
      </c>
      <c r="U4807">
        <v>57.213999999999999</v>
      </c>
      <c r="V4807">
        <v>76.926000000000002</v>
      </c>
      <c r="W4807" t="s">
        <v>49</v>
      </c>
      <c r="X4807" t="s">
        <v>49</v>
      </c>
      <c r="Y4807" t="s">
        <v>49</v>
      </c>
      <c r="Z4807" t="s">
        <v>49</v>
      </c>
      <c r="AA4807" t="s">
        <v>49</v>
      </c>
      <c r="AB4807" t="s">
        <v>49</v>
      </c>
      <c r="AC4807" t="s">
        <v>49</v>
      </c>
      <c r="AD4807" t="s">
        <v>49</v>
      </c>
      <c r="AE4807" t="s">
        <v>49</v>
      </c>
      <c r="AF4807" t="s">
        <v>49</v>
      </c>
      <c r="AG4807" t="s">
        <v>49</v>
      </c>
      <c r="AH4807" t="s">
        <v>49</v>
      </c>
      <c r="AI4807" t="s">
        <v>49</v>
      </c>
      <c r="AJ4807" t="s">
        <v>49</v>
      </c>
      <c r="AK4807" t="s">
        <v>49</v>
      </c>
      <c r="AL4807" t="s">
        <v>49</v>
      </c>
      <c r="AM4807" t="s">
        <v>49</v>
      </c>
    </row>
    <row r="4808" spans="1:39" customFormat="1" hidden="1" x14ac:dyDescent="0.2">
      <c r="A4808" t="s">
        <v>210</v>
      </c>
      <c r="B4808" s="1" t="s">
        <v>530</v>
      </c>
      <c r="C4808" t="s">
        <v>487</v>
      </c>
      <c r="D4808" s="1" t="s">
        <v>306</v>
      </c>
      <c r="E4808">
        <v>85.306887403528705</v>
      </c>
      <c r="F4808">
        <v>76.297572520321395</v>
      </c>
      <c r="G4808">
        <v>71.058788296497099</v>
      </c>
      <c r="H4808">
        <v>60.100728044957599</v>
      </c>
      <c r="I4808">
        <v>49.776280229942302</v>
      </c>
      <c r="J4808">
        <v>54.439792934595303</v>
      </c>
      <c r="K4808">
        <v>100.63091085546201</v>
      </c>
      <c r="L4808">
        <v>160.17774576781201</v>
      </c>
      <c r="M4808">
        <v>207.51016419670501</v>
      </c>
      <c r="N4808">
        <v>236.03006906138799</v>
      </c>
      <c r="O4808">
        <v>273.00922589876501</v>
      </c>
      <c r="P4808">
        <v>69.197136490660597</v>
      </c>
      <c r="Q4808">
        <v>70.161185173391601</v>
      </c>
      <c r="R4808">
        <v>78.181956897023497</v>
      </c>
      <c r="S4808">
        <v>78.419288945436506</v>
      </c>
      <c r="T4808">
        <v>73.671735495490907</v>
      </c>
      <c r="U4808">
        <v>75.317587715488798</v>
      </c>
      <c r="V4808">
        <v>86.267515601751995</v>
      </c>
      <c r="W4808">
        <v>91.440939935250796</v>
      </c>
      <c r="X4808">
        <v>90.530007132936205</v>
      </c>
      <c r="Y4808">
        <v>99.561603223245697</v>
      </c>
      <c r="Z4808">
        <v>92.641989948958397</v>
      </c>
      <c r="AA4808">
        <v>100</v>
      </c>
      <c r="AB4808">
        <v>100.503947154461</v>
      </c>
      <c r="AC4808">
        <v>110.49853915201901</v>
      </c>
      <c r="AD4808">
        <v>117.53345631960801</v>
      </c>
      <c r="AE4808">
        <v>124.817559965692</v>
      </c>
      <c r="AF4808">
        <v>119.84753212897699</v>
      </c>
      <c r="AG4808">
        <v>110.851376392388</v>
      </c>
      <c r="AH4808">
        <v>101.43944905498699</v>
      </c>
      <c r="AI4808">
        <v>109.894531312835</v>
      </c>
      <c r="AJ4808">
        <v>124.18088954597999</v>
      </c>
      <c r="AK4808">
        <v>119.50125135587599</v>
      </c>
      <c r="AL4808">
        <v>117.020296918794</v>
      </c>
      <c r="AM4808">
        <v>133.151886886764</v>
      </c>
    </row>
    <row r="4809" spans="1:39" customFormat="1" hidden="1" x14ac:dyDescent="0.2">
      <c r="A4809" t="s">
        <v>210</v>
      </c>
      <c r="B4809" s="1" t="s">
        <v>530</v>
      </c>
      <c r="C4809" t="s">
        <v>454</v>
      </c>
      <c r="D4809" s="1" t="s">
        <v>165</v>
      </c>
      <c r="E4809">
        <v>-2.9626764817482067</v>
      </c>
      <c r="F4809">
        <v>-6.6124124389916643</v>
      </c>
      <c r="G4809">
        <v>17.466244441487561</v>
      </c>
      <c r="H4809">
        <v>0.99084734633536808</v>
      </c>
      <c r="I4809">
        <v>-14.987167987940719</v>
      </c>
      <c r="J4809">
        <v>-7.0524746580746633</v>
      </c>
      <c r="K4809">
        <v>-15.92023297335429</v>
      </c>
      <c r="L4809">
        <v>-31.452565501204749</v>
      </c>
      <c r="M4809">
        <v>-5.2607841381317995</v>
      </c>
      <c r="N4809">
        <v>12.126611888817852</v>
      </c>
      <c r="O4809">
        <v>11.484669058248109</v>
      </c>
      <c r="P4809">
        <v>6.0472483458699351</v>
      </c>
      <c r="Q4809">
        <v>-1.1408886419351068</v>
      </c>
      <c r="R4809">
        <v>12.138702496426047</v>
      </c>
      <c r="S4809">
        <v>3.0235422746277165</v>
      </c>
      <c r="T4809">
        <v>9.9357133865862934</v>
      </c>
      <c r="U4809">
        <v>-2.6048470600402753</v>
      </c>
      <c r="V4809">
        <v>-1.5936804805320486</v>
      </c>
      <c r="W4809">
        <v>-5.6279680487100823</v>
      </c>
      <c r="X4809">
        <v>9.1871712282972613</v>
      </c>
      <c r="Y4809">
        <v>6.6849086348372939</v>
      </c>
      <c r="Z4809">
        <v>18.180001673082828</v>
      </c>
      <c r="AA4809">
        <v>1.0677360637750712</v>
      </c>
      <c r="AB4809">
        <v>5.6855798591558484</v>
      </c>
      <c r="AC4809">
        <v>6.2248086136381371</v>
      </c>
      <c r="AD4809">
        <v>11.201622224882151</v>
      </c>
      <c r="AE4809">
        <v>11.356213025341692</v>
      </c>
      <c r="AF4809">
        <v>13.596153245725496</v>
      </c>
      <c r="AG4809">
        <v>6.6862336172271615</v>
      </c>
      <c r="AH4809">
        <v>5.7905668726606487</v>
      </c>
      <c r="AI4809">
        <v>6.0559771543658583</v>
      </c>
      <c r="AJ4809">
        <v>4.5221884969450317</v>
      </c>
      <c r="AK4809">
        <v>5.3712802123691521</v>
      </c>
      <c r="AL4809">
        <v>1.2277185307373015</v>
      </c>
      <c r="AM4809">
        <v>0.91923189517309489</v>
      </c>
    </row>
    <row r="4810" spans="1:39" customFormat="1" hidden="1" x14ac:dyDescent="0.2">
      <c r="A4810" t="s">
        <v>210</v>
      </c>
      <c r="B4810" s="1" t="s">
        <v>530</v>
      </c>
      <c r="C4810" t="s">
        <v>381</v>
      </c>
      <c r="D4810" s="1" t="s">
        <v>512</v>
      </c>
      <c r="E4810" t="s">
        <v>49</v>
      </c>
      <c r="F4810" t="s">
        <v>49</v>
      </c>
      <c r="G4810" t="s">
        <v>49</v>
      </c>
      <c r="H4810" t="s">
        <v>49</v>
      </c>
      <c r="I4810" t="s">
        <v>49</v>
      </c>
      <c r="J4810" t="s">
        <v>49</v>
      </c>
      <c r="K4810" t="s">
        <v>49</v>
      </c>
      <c r="L4810" t="s">
        <v>49</v>
      </c>
      <c r="M4810">
        <v>17.391304016113299</v>
      </c>
      <c r="N4810" t="s">
        <v>49</v>
      </c>
      <c r="O4810">
        <v>17.391304016113299</v>
      </c>
      <c r="P4810" t="s">
        <v>49</v>
      </c>
      <c r="Q4810">
        <v>17.9347820281982</v>
      </c>
      <c r="R4810" t="s">
        <v>49</v>
      </c>
      <c r="S4810">
        <v>12.972972869873001</v>
      </c>
      <c r="T4810">
        <v>10.270270347595201</v>
      </c>
      <c r="U4810">
        <v>8.4577112197875994</v>
      </c>
      <c r="V4810">
        <v>23.0392150878906</v>
      </c>
      <c r="W4810">
        <v>18.137254714965799</v>
      </c>
      <c r="X4810">
        <v>19.417476654052699</v>
      </c>
      <c r="Y4810">
        <v>21.3592224121094</v>
      </c>
      <c r="Z4810">
        <v>24.8803825378418</v>
      </c>
      <c r="AA4810">
        <v>25.8373203277588</v>
      </c>
      <c r="AB4810">
        <v>27.014217376708999</v>
      </c>
      <c r="AC4810">
        <v>25.5924167633057</v>
      </c>
      <c r="AD4810">
        <v>26.540285110473601</v>
      </c>
      <c r="AE4810">
        <v>23.0769233703613</v>
      </c>
      <c r="AF4810">
        <v>20</v>
      </c>
      <c r="AG4810">
        <v>17.142856597900401</v>
      </c>
      <c r="AH4810">
        <v>16.190475463867202</v>
      </c>
      <c r="AI4810">
        <v>16.6666660308838</v>
      </c>
      <c r="AJ4810">
        <v>14.761904716491699</v>
      </c>
      <c r="AK4810">
        <v>13.3333330154419</v>
      </c>
      <c r="AL4810">
        <v>15.714285850524901</v>
      </c>
      <c r="AM4810">
        <v>12.2641506195068</v>
      </c>
    </row>
    <row r="4811" spans="1:39" customFormat="1" hidden="1" x14ac:dyDescent="0.2">
      <c r="A4811" t="s">
        <v>210</v>
      </c>
      <c r="B4811" s="1" t="s">
        <v>530</v>
      </c>
      <c r="C4811" t="s">
        <v>410</v>
      </c>
      <c r="D4811" s="1" t="s">
        <v>81</v>
      </c>
      <c r="E4811" t="s">
        <v>49</v>
      </c>
      <c r="F4811" t="s">
        <v>49</v>
      </c>
      <c r="G4811" t="s">
        <v>49</v>
      </c>
      <c r="H4811" t="s">
        <v>49</v>
      </c>
      <c r="I4811" t="s">
        <v>49</v>
      </c>
      <c r="J4811" t="s">
        <v>49</v>
      </c>
      <c r="K4811" t="s">
        <v>49</v>
      </c>
      <c r="L4811" t="s">
        <v>49</v>
      </c>
      <c r="M4811">
        <v>9.5477390289306605</v>
      </c>
      <c r="N4811" t="s">
        <v>49</v>
      </c>
      <c r="O4811">
        <v>12.5</v>
      </c>
      <c r="P4811" t="s">
        <v>49</v>
      </c>
      <c r="Q4811">
        <v>13.4328355789185</v>
      </c>
      <c r="R4811" t="s">
        <v>49</v>
      </c>
      <c r="S4811">
        <v>4.4776120185852104</v>
      </c>
      <c r="T4811">
        <v>4.9751243591308603</v>
      </c>
      <c r="U4811">
        <v>6.25</v>
      </c>
      <c r="V4811">
        <v>7.6555023193359402</v>
      </c>
      <c r="W4811">
        <v>14.354066848754901</v>
      </c>
      <c r="X4811">
        <v>13.3971290588379</v>
      </c>
      <c r="Y4811">
        <v>14.903845787048301</v>
      </c>
      <c r="Z4811">
        <v>12.3222751617432</v>
      </c>
      <c r="AA4811">
        <v>11.374407768249499</v>
      </c>
      <c r="AB4811">
        <v>11.737089157104499</v>
      </c>
      <c r="AC4811">
        <v>11.267605781555201</v>
      </c>
      <c r="AD4811">
        <v>12.6760559082031</v>
      </c>
      <c r="AE4811">
        <v>12.5</v>
      </c>
      <c r="AF4811">
        <v>14.761904716491699</v>
      </c>
      <c r="AG4811">
        <v>14.761904716491699</v>
      </c>
      <c r="AH4811">
        <v>19.0476188659668</v>
      </c>
      <c r="AI4811">
        <v>18.571428298950199</v>
      </c>
      <c r="AJ4811">
        <v>18.571428298950199</v>
      </c>
      <c r="AK4811">
        <v>20.9523811340332</v>
      </c>
      <c r="AL4811">
        <v>20.9523811340332</v>
      </c>
      <c r="AM4811">
        <v>19.811321258544901</v>
      </c>
    </row>
    <row r="4812" spans="1:39" customFormat="1" hidden="1" x14ac:dyDescent="0.2">
      <c r="A4812" t="s">
        <v>210</v>
      </c>
      <c r="B4812" s="1" t="s">
        <v>530</v>
      </c>
      <c r="C4812" t="s">
        <v>330</v>
      </c>
      <c r="D4812" s="1" t="s">
        <v>266</v>
      </c>
      <c r="E4812">
        <v>25.93</v>
      </c>
      <c r="F4812">
        <v>27.83</v>
      </c>
      <c r="G4812">
        <v>28.02</v>
      </c>
      <c r="H4812" t="s">
        <v>49</v>
      </c>
      <c r="I4812">
        <v>28.13</v>
      </c>
      <c r="J4812" t="s">
        <v>49</v>
      </c>
      <c r="K4812" t="s">
        <v>49</v>
      </c>
      <c r="L4812">
        <v>87.19</v>
      </c>
      <c r="M4812">
        <v>22.95</v>
      </c>
      <c r="N4812">
        <v>23</v>
      </c>
      <c r="O4812">
        <v>23</v>
      </c>
      <c r="P4812">
        <v>24.64</v>
      </c>
      <c r="Q4812">
        <v>24.69</v>
      </c>
      <c r="R4812">
        <v>24.23</v>
      </c>
      <c r="S4812">
        <v>25.17</v>
      </c>
      <c r="T4812">
        <v>24.61</v>
      </c>
      <c r="U4812" t="s">
        <v>49</v>
      </c>
      <c r="V4812">
        <v>10.55</v>
      </c>
      <c r="W4812">
        <v>10.59</v>
      </c>
      <c r="X4812" t="s">
        <v>49</v>
      </c>
      <c r="Y4812">
        <v>10.82</v>
      </c>
      <c r="Z4812">
        <v>9.94</v>
      </c>
      <c r="AA4812">
        <v>11.06</v>
      </c>
      <c r="AB4812">
        <v>11.16</v>
      </c>
      <c r="AC4812" t="s">
        <v>49</v>
      </c>
      <c r="AD4812">
        <v>11.35</v>
      </c>
      <c r="AE4812">
        <v>11.76</v>
      </c>
      <c r="AF4812">
        <v>11.27</v>
      </c>
      <c r="AG4812">
        <v>11.48</v>
      </c>
      <c r="AH4812" t="s">
        <v>49</v>
      </c>
      <c r="AI4812" t="s">
        <v>49</v>
      </c>
      <c r="AJ4812" t="s">
        <v>49</v>
      </c>
      <c r="AK4812">
        <v>12.75</v>
      </c>
      <c r="AL4812" t="s">
        <v>49</v>
      </c>
      <c r="AM4812" t="s">
        <v>49</v>
      </c>
    </row>
    <row r="4813" spans="1:39" customFormat="1" hidden="1" x14ac:dyDescent="0.2">
      <c r="A4813" t="s">
        <v>210</v>
      </c>
      <c r="B4813" s="1" t="s">
        <v>530</v>
      </c>
      <c r="C4813" t="s">
        <v>19</v>
      </c>
      <c r="D4813" s="1" t="s">
        <v>127</v>
      </c>
      <c r="E4813">
        <v>25.12</v>
      </c>
      <c r="F4813">
        <v>27.2</v>
      </c>
      <c r="G4813">
        <v>27.39</v>
      </c>
      <c r="H4813" t="s">
        <v>49</v>
      </c>
      <c r="I4813">
        <v>27.57</v>
      </c>
      <c r="J4813" t="s">
        <v>49</v>
      </c>
      <c r="K4813" t="s">
        <v>49</v>
      </c>
      <c r="L4813">
        <v>86.48</v>
      </c>
      <c r="M4813">
        <v>22.58</v>
      </c>
      <c r="N4813">
        <v>22.63</v>
      </c>
      <c r="O4813">
        <v>22.63</v>
      </c>
      <c r="P4813">
        <v>24.32</v>
      </c>
      <c r="Q4813">
        <v>24.21</v>
      </c>
      <c r="R4813">
        <v>23.67</v>
      </c>
      <c r="S4813">
        <v>23.68</v>
      </c>
      <c r="T4813">
        <v>23.62</v>
      </c>
      <c r="U4813" t="s">
        <v>49</v>
      </c>
      <c r="V4813">
        <v>10.26</v>
      </c>
      <c r="W4813">
        <v>10.31</v>
      </c>
      <c r="X4813" t="s">
        <v>49</v>
      </c>
      <c r="Y4813">
        <v>10.67</v>
      </c>
      <c r="Z4813">
        <v>9.68</v>
      </c>
      <c r="AA4813">
        <v>10.81</v>
      </c>
      <c r="AB4813">
        <v>10.94</v>
      </c>
      <c r="AC4813" t="s">
        <v>49</v>
      </c>
      <c r="AD4813">
        <v>11.09</v>
      </c>
      <c r="AE4813">
        <v>11.54</v>
      </c>
      <c r="AF4813">
        <v>11.09</v>
      </c>
      <c r="AG4813">
        <v>11.34</v>
      </c>
      <c r="AH4813" t="s">
        <v>49</v>
      </c>
      <c r="AI4813" t="s">
        <v>49</v>
      </c>
      <c r="AJ4813" t="s">
        <v>49</v>
      </c>
      <c r="AK4813">
        <v>12.33</v>
      </c>
      <c r="AL4813" t="s">
        <v>49</v>
      </c>
      <c r="AM4813" t="s">
        <v>49</v>
      </c>
    </row>
    <row r="4814" spans="1:39" customFormat="1" hidden="1" x14ac:dyDescent="0.2">
      <c r="A4814" t="s">
        <v>210</v>
      </c>
      <c r="B4814" s="1" t="s">
        <v>530</v>
      </c>
      <c r="C4814" t="s">
        <v>219</v>
      </c>
      <c r="D4814" s="1" t="s">
        <v>551</v>
      </c>
      <c r="E4814" t="s">
        <v>49</v>
      </c>
      <c r="F4814" t="s">
        <v>49</v>
      </c>
      <c r="G4814" t="s">
        <v>49</v>
      </c>
      <c r="H4814" t="s">
        <v>49</v>
      </c>
      <c r="I4814" t="s">
        <v>49</v>
      </c>
      <c r="J4814" t="s">
        <v>49</v>
      </c>
      <c r="K4814" t="s">
        <v>49</v>
      </c>
      <c r="L4814" t="s">
        <v>49</v>
      </c>
      <c r="M4814" t="s">
        <v>49</v>
      </c>
      <c r="N4814" t="s">
        <v>49</v>
      </c>
      <c r="O4814" t="s">
        <v>49</v>
      </c>
      <c r="P4814" t="s">
        <v>49</v>
      </c>
      <c r="Q4814" t="s">
        <v>49</v>
      </c>
      <c r="R4814" t="s">
        <v>49</v>
      </c>
      <c r="S4814" t="s">
        <v>49</v>
      </c>
      <c r="T4814" t="s">
        <v>49</v>
      </c>
      <c r="U4814" t="s">
        <v>49</v>
      </c>
      <c r="V4814" t="s">
        <v>49</v>
      </c>
      <c r="W4814" t="s">
        <v>49</v>
      </c>
      <c r="X4814" t="s">
        <v>49</v>
      </c>
      <c r="Y4814" t="s">
        <v>49</v>
      </c>
      <c r="Z4814" t="s">
        <v>49</v>
      </c>
      <c r="AA4814" t="s">
        <v>49</v>
      </c>
      <c r="AB4814" t="s">
        <v>49</v>
      </c>
      <c r="AC4814" t="s">
        <v>49</v>
      </c>
      <c r="AD4814">
        <v>59</v>
      </c>
      <c r="AE4814">
        <v>59</v>
      </c>
      <c r="AF4814">
        <v>48</v>
      </c>
      <c r="AG4814">
        <v>48</v>
      </c>
      <c r="AH4814">
        <v>48</v>
      </c>
      <c r="AI4814">
        <v>48</v>
      </c>
      <c r="AJ4814">
        <v>48</v>
      </c>
      <c r="AK4814" t="s">
        <v>49</v>
      </c>
      <c r="AL4814" t="s">
        <v>49</v>
      </c>
      <c r="AM4814" t="s">
        <v>49</v>
      </c>
    </row>
    <row r="4815" spans="1:39" customFormat="1" hidden="1" x14ac:dyDescent="0.2">
      <c r="A4815" t="s">
        <v>210</v>
      </c>
      <c r="B4815" s="1" t="s">
        <v>530</v>
      </c>
      <c r="C4815" t="s">
        <v>460</v>
      </c>
      <c r="D4815" s="1" t="s">
        <v>249</v>
      </c>
      <c r="E4815" t="s">
        <v>49</v>
      </c>
      <c r="F4815" t="s">
        <v>49</v>
      </c>
      <c r="G4815" t="s">
        <v>49</v>
      </c>
      <c r="H4815" t="s">
        <v>49</v>
      </c>
      <c r="I4815" t="s">
        <v>49</v>
      </c>
      <c r="J4815" t="s">
        <v>49</v>
      </c>
      <c r="K4815" t="s">
        <v>49</v>
      </c>
      <c r="L4815" t="s">
        <v>49</v>
      </c>
      <c r="M4815" t="s">
        <v>49</v>
      </c>
      <c r="N4815" t="s">
        <v>49</v>
      </c>
      <c r="O4815" t="s">
        <v>49</v>
      </c>
      <c r="P4815" t="s">
        <v>49</v>
      </c>
      <c r="Q4815" t="s">
        <v>49</v>
      </c>
      <c r="R4815" t="s">
        <v>49</v>
      </c>
      <c r="S4815" t="s">
        <v>49</v>
      </c>
      <c r="T4815" t="s">
        <v>49</v>
      </c>
      <c r="U4815" t="s">
        <v>49</v>
      </c>
      <c r="V4815" t="s">
        <v>49</v>
      </c>
      <c r="W4815" t="s">
        <v>49</v>
      </c>
      <c r="X4815">
        <v>12.1</v>
      </c>
      <c r="Y4815" t="s">
        <v>49</v>
      </c>
      <c r="Z4815" t="s">
        <v>49</v>
      </c>
      <c r="AA4815" t="s">
        <v>49</v>
      </c>
      <c r="AB4815" t="s">
        <v>49</v>
      </c>
      <c r="AC4815" t="s">
        <v>49</v>
      </c>
      <c r="AD4815" t="s">
        <v>49</v>
      </c>
      <c r="AE4815">
        <v>14.4</v>
      </c>
      <c r="AF4815" t="s">
        <v>49</v>
      </c>
      <c r="AG4815" t="s">
        <v>49</v>
      </c>
      <c r="AH4815" t="s">
        <v>49</v>
      </c>
      <c r="AI4815" t="s">
        <v>49</v>
      </c>
      <c r="AJ4815" t="s">
        <v>49</v>
      </c>
      <c r="AK4815" t="s">
        <v>49</v>
      </c>
      <c r="AL4815" t="s">
        <v>49</v>
      </c>
      <c r="AM4815" t="s">
        <v>49</v>
      </c>
    </row>
    <row r="4816" spans="1:39" customFormat="1" hidden="1" x14ac:dyDescent="0.2">
      <c r="A4816" t="s">
        <v>210</v>
      </c>
      <c r="B4816" s="1" t="s">
        <v>530</v>
      </c>
      <c r="C4816" t="s">
        <v>214</v>
      </c>
      <c r="D4816" s="1" t="s">
        <v>72</v>
      </c>
      <c r="E4816" t="s">
        <v>49</v>
      </c>
      <c r="F4816" t="s">
        <v>49</v>
      </c>
      <c r="G4816" t="s">
        <v>49</v>
      </c>
      <c r="H4816" t="s">
        <v>49</v>
      </c>
      <c r="I4816" t="s">
        <v>49</v>
      </c>
      <c r="J4816" t="s">
        <v>49</v>
      </c>
      <c r="K4816" t="s">
        <v>49</v>
      </c>
      <c r="L4816" t="s">
        <v>49</v>
      </c>
      <c r="M4816" t="s">
        <v>49</v>
      </c>
      <c r="N4816" t="s">
        <v>49</v>
      </c>
      <c r="O4816" t="s">
        <v>49</v>
      </c>
      <c r="P4816" t="s">
        <v>49</v>
      </c>
      <c r="Q4816" t="s">
        <v>49</v>
      </c>
      <c r="R4816" t="s">
        <v>49</v>
      </c>
      <c r="S4816" t="s">
        <v>49</v>
      </c>
      <c r="T4816" t="s">
        <v>49</v>
      </c>
      <c r="U4816" t="s">
        <v>49</v>
      </c>
      <c r="V4816" t="s">
        <v>49</v>
      </c>
      <c r="W4816" t="s">
        <v>49</v>
      </c>
      <c r="X4816" t="s">
        <v>49</v>
      </c>
      <c r="Y4816" t="s">
        <v>49</v>
      </c>
      <c r="Z4816" t="s">
        <v>49</v>
      </c>
      <c r="AA4816" t="s">
        <v>49</v>
      </c>
      <c r="AB4816" t="s">
        <v>49</v>
      </c>
      <c r="AC4816" t="s">
        <v>49</v>
      </c>
      <c r="AD4816">
        <v>92.2</v>
      </c>
      <c r="AE4816">
        <v>92.2</v>
      </c>
      <c r="AF4816">
        <v>92.2</v>
      </c>
      <c r="AG4816">
        <v>92.2</v>
      </c>
      <c r="AH4816">
        <v>91.66</v>
      </c>
      <c r="AI4816">
        <v>91.66</v>
      </c>
      <c r="AJ4816">
        <v>91.66</v>
      </c>
      <c r="AK4816" t="s">
        <v>49</v>
      </c>
      <c r="AL4816" t="s">
        <v>49</v>
      </c>
      <c r="AM4816" t="s">
        <v>49</v>
      </c>
    </row>
    <row r="4817" spans="1:39" customFormat="1" hidden="1" x14ac:dyDescent="0.2">
      <c r="A4817" t="s">
        <v>210</v>
      </c>
      <c r="B4817" s="1" t="s">
        <v>530</v>
      </c>
      <c r="C4817" t="s">
        <v>443</v>
      </c>
      <c r="D4817" s="1" t="s">
        <v>259</v>
      </c>
      <c r="E4817" t="s">
        <v>49</v>
      </c>
      <c r="F4817" t="s">
        <v>49</v>
      </c>
      <c r="G4817" t="s">
        <v>49</v>
      </c>
      <c r="H4817" t="s">
        <v>49</v>
      </c>
      <c r="I4817" t="s">
        <v>49</v>
      </c>
      <c r="J4817" t="s">
        <v>49</v>
      </c>
      <c r="K4817" t="s">
        <v>49</v>
      </c>
      <c r="L4817" t="s">
        <v>49</v>
      </c>
      <c r="M4817" t="s">
        <v>49</v>
      </c>
      <c r="N4817" t="s">
        <v>49</v>
      </c>
      <c r="O4817" t="s">
        <v>49</v>
      </c>
      <c r="P4817" t="s">
        <v>49</v>
      </c>
      <c r="Q4817" t="s">
        <v>49</v>
      </c>
      <c r="R4817" t="s">
        <v>49</v>
      </c>
      <c r="S4817" t="s">
        <v>49</v>
      </c>
      <c r="T4817" t="s">
        <v>49</v>
      </c>
      <c r="U4817" t="s">
        <v>49</v>
      </c>
      <c r="V4817" t="s">
        <v>49</v>
      </c>
      <c r="W4817" t="s">
        <v>49</v>
      </c>
      <c r="X4817" t="s">
        <v>49</v>
      </c>
      <c r="Y4817" t="s">
        <v>49</v>
      </c>
      <c r="Z4817" t="s">
        <v>49</v>
      </c>
      <c r="AA4817" t="s">
        <v>49</v>
      </c>
      <c r="AB4817" t="s">
        <v>49</v>
      </c>
      <c r="AC4817" t="s">
        <v>49</v>
      </c>
      <c r="AD4817">
        <v>30.3</v>
      </c>
      <c r="AE4817">
        <v>30.3</v>
      </c>
      <c r="AF4817">
        <v>30.3</v>
      </c>
      <c r="AG4817">
        <v>24.9</v>
      </c>
      <c r="AH4817">
        <v>18.899999999999999</v>
      </c>
      <c r="AI4817">
        <v>10.9</v>
      </c>
      <c r="AJ4817">
        <v>7.2</v>
      </c>
      <c r="AK4817" t="s">
        <v>49</v>
      </c>
      <c r="AL4817" t="s">
        <v>49</v>
      </c>
      <c r="AM4817" t="s">
        <v>49</v>
      </c>
    </row>
    <row r="4818" spans="1:39" customFormat="1" hidden="1" x14ac:dyDescent="0.2">
      <c r="A4818" t="s">
        <v>210</v>
      </c>
      <c r="B4818" s="1" t="s">
        <v>530</v>
      </c>
      <c r="C4818" t="s">
        <v>470</v>
      </c>
      <c r="D4818" s="1" t="s">
        <v>131</v>
      </c>
      <c r="E4818" t="s">
        <v>49</v>
      </c>
      <c r="F4818" t="s">
        <v>49</v>
      </c>
      <c r="G4818" t="s">
        <v>49</v>
      </c>
      <c r="H4818" t="s">
        <v>49</v>
      </c>
      <c r="I4818" t="s">
        <v>49</v>
      </c>
      <c r="J4818" t="s">
        <v>49</v>
      </c>
      <c r="K4818" t="s">
        <v>49</v>
      </c>
      <c r="L4818" t="s">
        <v>49</v>
      </c>
      <c r="M4818" t="s">
        <v>49</v>
      </c>
      <c r="N4818" t="s">
        <v>49</v>
      </c>
      <c r="O4818" t="s">
        <v>49</v>
      </c>
      <c r="P4818" t="s">
        <v>49</v>
      </c>
      <c r="Q4818" t="s">
        <v>49</v>
      </c>
      <c r="R4818" t="s">
        <v>49</v>
      </c>
      <c r="S4818" t="s">
        <v>49</v>
      </c>
      <c r="T4818" t="s">
        <v>49</v>
      </c>
      <c r="U4818" t="s">
        <v>49</v>
      </c>
      <c r="V4818" t="s">
        <v>49</v>
      </c>
      <c r="W4818" t="s">
        <v>49</v>
      </c>
      <c r="X4818" t="s">
        <v>49</v>
      </c>
      <c r="Y4818" t="s">
        <v>49</v>
      </c>
      <c r="Z4818" t="s">
        <v>49</v>
      </c>
      <c r="AA4818" t="s">
        <v>49</v>
      </c>
      <c r="AB4818" t="s">
        <v>49</v>
      </c>
      <c r="AC4818" t="s">
        <v>49</v>
      </c>
      <c r="AD4818" t="s">
        <v>49</v>
      </c>
      <c r="AE4818">
        <v>135.42859999999999</v>
      </c>
      <c r="AF4818">
        <v>135.42859999999999</v>
      </c>
      <c r="AG4818">
        <v>135.42859999999999</v>
      </c>
      <c r="AH4818">
        <v>135.42859999999999</v>
      </c>
      <c r="AI4818">
        <v>135.42859999999999</v>
      </c>
      <c r="AJ4818">
        <v>128.42859999999999</v>
      </c>
      <c r="AK4818" t="s">
        <v>49</v>
      </c>
      <c r="AL4818" t="s">
        <v>49</v>
      </c>
      <c r="AM4818" t="s">
        <v>49</v>
      </c>
    </row>
    <row r="4819" spans="1:39" customFormat="1" hidden="1" x14ac:dyDescent="0.2">
      <c r="A4819" t="s">
        <v>210</v>
      </c>
      <c r="B4819" s="1" t="s">
        <v>530</v>
      </c>
      <c r="C4819" t="s">
        <v>169</v>
      </c>
      <c r="D4819" s="1" t="s">
        <v>129</v>
      </c>
      <c r="E4819" t="s">
        <v>49</v>
      </c>
      <c r="F4819" t="s">
        <v>49</v>
      </c>
      <c r="G4819" t="s">
        <v>49</v>
      </c>
      <c r="H4819" t="s">
        <v>49</v>
      </c>
      <c r="I4819" t="s">
        <v>49</v>
      </c>
      <c r="J4819" t="s">
        <v>49</v>
      </c>
      <c r="K4819" t="s">
        <v>49</v>
      </c>
      <c r="L4819" t="s">
        <v>49</v>
      </c>
      <c r="M4819" t="s">
        <v>49</v>
      </c>
      <c r="N4819" t="s">
        <v>49</v>
      </c>
      <c r="O4819" t="s">
        <v>49</v>
      </c>
      <c r="P4819" t="s">
        <v>49</v>
      </c>
      <c r="Q4819" t="s">
        <v>49</v>
      </c>
      <c r="R4819" t="s">
        <v>49</v>
      </c>
      <c r="S4819" t="s">
        <v>49</v>
      </c>
      <c r="T4819" t="s">
        <v>49</v>
      </c>
      <c r="U4819" t="s">
        <v>49</v>
      </c>
      <c r="V4819" t="s">
        <v>49</v>
      </c>
      <c r="W4819" t="s">
        <v>49</v>
      </c>
      <c r="X4819" t="s">
        <v>49</v>
      </c>
      <c r="Y4819" t="s">
        <v>49</v>
      </c>
      <c r="Z4819" t="s">
        <v>49</v>
      </c>
      <c r="AA4819" t="s">
        <v>49</v>
      </c>
      <c r="AB4819" t="s">
        <v>49</v>
      </c>
      <c r="AC4819" t="s">
        <v>49</v>
      </c>
      <c r="AD4819" t="s">
        <v>49</v>
      </c>
      <c r="AE4819">
        <v>131.42859999999999</v>
      </c>
      <c r="AF4819">
        <v>131.42859999999999</v>
      </c>
      <c r="AG4819">
        <v>131.42859999999999</v>
      </c>
      <c r="AH4819">
        <v>131.42859999999999</v>
      </c>
      <c r="AI4819">
        <v>119</v>
      </c>
      <c r="AJ4819">
        <v>74</v>
      </c>
      <c r="AK4819" t="s">
        <v>49</v>
      </c>
      <c r="AL4819" t="s">
        <v>49</v>
      </c>
      <c r="AM4819" t="s">
        <v>49</v>
      </c>
    </row>
    <row r="4820" spans="1:39" customFormat="1" hidden="1" x14ac:dyDescent="0.2">
      <c r="A4820" t="s">
        <v>210</v>
      </c>
      <c r="B4820" s="1" t="s">
        <v>530</v>
      </c>
      <c r="C4820" t="s">
        <v>272</v>
      </c>
      <c r="D4820" s="1" t="s">
        <v>348</v>
      </c>
      <c r="E4820" t="s">
        <v>49</v>
      </c>
      <c r="F4820" t="s">
        <v>49</v>
      </c>
      <c r="G4820" t="s">
        <v>49</v>
      </c>
      <c r="H4820" t="s">
        <v>49</v>
      </c>
      <c r="I4820" t="s">
        <v>49</v>
      </c>
      <c r="J4820" t="s">
        <v>49</v>
      </c>
      <c r="K4820" t="s">
        <v>49</v>
      </c>
      <c r="L4820" t="s">
        <v>49</v>
      </c>
      <c r="M4820" t="s">
        <v>49</v>
      </c>
      <c r="N4820" t="s">
        <v>49</v>
      </c>
      <c r="O4820" t="s">
        <v>49</v>
      </c>
      <c r="P4820" t="s">
        <v>49</v>
      </c>
      <c r="Q4820" t="s">
        <v>49</v>
      </c>
      <c r="R4820" t="s">
        <v>49</v>
      </c>
      <c r="S4820" t="s">
        <v>49</v>
      </c>
      <c r="T4820" t="s">
        <v>49</v>
      </c>
      <c r="U4820" t="s">
        <v>49</v>
      </c>
      <c r="V4820" t="s">
        <v>49</v>
      </c>
      <c r="W4820" t="s">
        <v>49</v>
      </c>
      <c r="X4820" t="s">
        <v>49</v>
      </c>
      <c r="Y4820" t="s">
        <v>49</v>
      </c>
      <c r="Z4820" t="s">
        <v>49</v>
      </c>
      <c r="AA4820" t="s">
        <v>49</v>
      </c>
      <c r="AB4820" t="s">
        <v>49</v>
      </c>
      <c r="AC4820" t="s">
        <v>49</v>
      </c>
      <c r="AD4820" t="s">
        <v>49</v>
      </c>
      <c r="AE4820">
        <v>283.71429999999998</v>
      </c>
      <c r="AF4820">
        <v>283.71429999999998</v>
      </c>
      <c r="AG4820">
        <v>283.71429999999998</v>
      </c>
      <c r="AH4820">
        <v>283.71429999999998</v>
      </c>
      <c r="AI4820">
        <v>263.71429999999998</v>
      </c>
      <c r="AJ4820">
        <v>241.71430000000001</v>
      </c>
      <c r="AK4820" t="s">
        <v>49</v>
      </c>
      <c r="AL4820" t="s">
        <v>49</v>
      </c>
      <c r="AM4820" t="s">
        <v>49</v>
      </c>
    </row>
    <row r="4821" spans="1:39" customFormat="1" hidden="1" x14ac:dyDescent="0.2">
      <c r="A4821" t="s">
        <v>210</v>
      </c>
      <c r="B4821" s="1" t="s">
        <v>530</v>
      </c>
      <c r="C4821" t="s">
        <v>320</v>
      </c>
      <c r="D4821" s="1" t="s">
        <v>481</v>
      </c>
      <c r="E4821" t="s">
        <v>49</v>
      </c>
      <c r="F4821" t="s">
        <v>49</v>
      </c>
      <c r="G4821" t="s">
        <v>49</v>
      </c>
      <c r="H4821" t="s">
        <v>49</v>
      </c>
      <c r="I4821" t="s">
        <v>49</v>
      </c>
      <c r="J4821" t="s">
        <v>49</v>
      </c>
      <c r="K4821" t="s">
        <v>49</v>
      </c>
      <c r="L4821" t="s">
        <v>49</v>
      </c>
      <c r="M4821" t="s">
        <v>49</v>
      </c>
      <c r="N4821" t="s">
        <v>49</v>
      </c>
      <c r="O4821" t="s">
        <v>49</v>
      </c>
      <c r="P4821" t="s">
        <v>49</v>
      </c>
      <c r="Q4821" t="s">
        <v>49</v>
      </c>
      <c r="R4821" t="s">
        <v>49</v>
      </c>
      <c r="S4821" t="s">
        <v>49</v>
      </c>
      <c r="T4821" t="s">
        <v>49</v>
      </c>
      <c r="U4821" t="s">
        <v>49</v>
      </c>
      <c r="V4821" t="s">
        <v>49</v>
      </c>
      <c r="W4821" t="s">
        <v>49</v>
      </c>
      <c r="X4821" t="s">
        <v>49</v>
      </c>
      <c r="Y4821" t="s">
        <v>49</v>
      </c>
      <c r="Z4821" t="s">
        <v>49</v>
      </c>
      <c r="AA4821" t="s">
        <v>49</v>
      </c>
      <c r="AB4821" t="s">
        <v>49</v>
      </c>
      <c r="AC4821" t="s">
        <v>49</v>
      </c>
      <c r="AD4821" t="s">
        <v>49</v>
      </c>
      <c r="AE4821">
        <v>172.71430000000001</v>
      </c>
      <c r="AF4821">
        <v>172.71430000000001</v>
      </c>
      <c r="AG4821">
        <v>172.71430000000001</v>
      </c>
      <c r="AH4821">
        <v>172.71430000000001</v>
      </c>
      <c r="AI4821">
        <v>144</v>
      </c>
      <c r="AJ4821">
        <v>120</v>
      </c>
      <c r="AK4821" t="s">
        <v>49</v>
      </c>
      <c r="AL4821" t="s">
        <v>49</v>
      </c>
      <c r="AM4821" t="s">
        <v>49</v>
      </c>
    </row>
    <row r="4822" spans="1:39" customFormat="1" hidden="1" x14ac:dyDescent="0.2">
      <c r="A4822" t="s">
        <v>210</v>
      </c>
      <c r="B4822" s="1" t="s">
        <v>530</v>
      </c>
      <c r="C4822" t="s">
        <v>157</v>
      </c>
      <c r="D4822" s="1" t="s">
        <v>441</v>
      </c>
      <c r="E4822" t="s">
        <v>49</v>
      </c>
      <c r="F4822" t="s">
        <v>49</v>
      </c>
      <c r="G4822" t="s">
        <v>49</v>
      </c>
      <c r="H4822" t="s">
        <v>49</v>
      </c>
      <c r="I4822" t="s">
        <v>49</v>
      </c>
      <c r="J4822" t="s">
        <v>49</v>
      </c>
      <c r="K4822" t="s">
        <v>49</v>
      </c>
      <c r="L4822" t="s">
        <v>49</v>
      </c>
      <c r="M4822" t="s">
        <v>49</v>
      </c>
      <c r="N4822" t="s">
        <v>49</v>
      </c>
      <c r="O4822" t="s">
        <v>49</v>
      </c>
      <c r="P4822" t="s">
        <v>49</v>
      </c>
      <c r="Q4822" t="s">
        <v>49</v>
      </c>
      <c r="R4822" t="s">
        <v>49</v>
      </c>
      <c r="S4822" t="s">
        <v>49</v>
      </c>
      <c r="T4822" t="s">
        <v>49</v>
      </c>
      <c r="U4822" t="s">
        <v>49</v>
      </c>
      <c r="V4822" t="s">
        <v>49</v>
      </c>
      <c r="W4822" t="s">
        <v>49</v>
      </c>
      <c r="X4822">
        <v>7.5</v>
      </c>
      <c r="Y4822" t="s">
        <v>49</v>
      </c>
      <c r="Z4822" t="s">
        <v>49</v>
      </c>
      <c r="AA4822" t="s">
        <v>49</v>
      </c>
      <c r="AB4822" t="s">
        <v>49</v>
      </c>
      <c r="AC4822" t="s">
        <v>49</v>
      </c>
      <c r="AD4822" t="s">
        <v>49</v>
      </c>
      <c r="AE4822">
        <v>9.4</v>
      </c>
      <c r="AF4822" t="s">
        <v>49</v>
      </c>
      <c r="AG4822" t="s">
        <v>49</v>
      </c>
      <c r="AH4822" t="s">
        <v>49</v>
      </c>
      <c r="AI4822" t="s">
        <v>49</v>
      </c>
      <c r="AJ4822" t="s">
        <v>49</v>
      </c>
      <c r="AK4822" t="s">
        <v>49</v>
      </c>
      <c r="AL4822" t="s">
        <v>49</v>
      </c>
      <c r="AM4822" t="s">
        <v>49</v>
      </c>
    </row>
    <row r="4823" spans="1:39" customFormat="1" hidden="1" x14ac:dyDescent="0.2">
      <c r="A4823" t="s">
        <v>210</v>
      </c>
      <c r="B4823" s="1" t="s">
        <v>530</v>
      </c>
      <c r="C4823" t="s">
        <v>87</v>
      </c>
      <c r="D4823" s="1" t="s">
        <v>302</v>
      </c>
      <c r="E4823" t="s">
        <v>49</v>
      </c>
      <c r="F4823" t="s">
        <v>49</v>
      </c>
      <c r="G4823" t="s">
        <v>49</v>
      </c>
      <c r="H4823" t="s">
        <v>49</v>
      </c>
      <c r="I4823" t="s">
        <v>49</v>
      </c>
      <c r="J4823" t="s">
        <v>49</v>
      </c>
      <c r="K4823" t="s">
        <v>49</v>
      </c>
      <c r="L4823" t="s">
        <v>49</v>
      </c>
      <c r="M4823" t="s">
        <v>49</v>
      </c>
      <c r="N4823" t="s">
        <v>49</v>
      </c>
      <c r="O4823" t="s">
        <v>49</v>
      </c>
      <c r="P4823" t="s">
        <v>49</v>
      </c>
      <c r="Q4823" t="s">
        <v>49</v>
      </c>
      <c r="R4823" t="s">
        <v>49</v>
      </c>
      <c r="S4823" t="s">
        <v>49</v>
      </c>
      <c r="T4823" t="s">
        <v>49</v>
      </c>
      <c r="U4823" t="s">
        <v>49</v>
      </c>
      <c r="V4823" t="s">
        <v>49</v>
      </c>
      <c r="W4823" t="s">
        <v>49</v>
      </c>
      <c r="X4823" t="s">
        <v>49</v>
      </c>
      <c r="Y4823" t="s">
        <v>49</v>
      </c>
      <c r="Z4823" t="s">
        <v>49</v>
      </c>
      <c r="AA4823" t="s">
        <v>49</v>
      </c>
      <c r="AB4823" t="s">
        <v>49</v>
      </c>
      <c r="AC4823" t="s">
        <v>49</v>
      </c>
      <c r="AD4823">
        <v>429.41500000000002</v>
      </c>
      <c r="AE4823">
        <v>429.41500000000002</v>
      </c>
      <c r="AF4823">
        <v>429.41500000000002</v>
      </c>
      <c r="AG4823">
        <v>429.41500000000002</v>
      </c>
      <c r="AH4823">
        <v>360.36500000000001</v>
      </c>
      <c r="AI4823">
        <v>347.36500000000001</v>
      </c>
      <c r="AJ4823">
        <v>343.36500000000001</v>
      </c>
      <c r="AK4823" t="s">
        <v>49</v>
      </c>
      <c r="AL4823" t="s">
        <v>49</v>
      </c>
      <c r="AM4823" t="s">
        <v>49</v>
      </c>
    </row>
    <row r="4824" spans="1:39" customFormat="1" hidden="1" x14ac:dyDescent="0.2">
      <c r="A4824" t="s">
        <v>210</v>
      </c>
      <c r="B4824" s="1" t="s">
        <v>530</v>
      </c>
      <c r="C4824" t="s">
        <v>542</v>
      </c>
      <c r="D4824" s="1" t="s">
        <v>479</v>
      </c>
      <c r="E4824">
        <v>16.940609688279334</v>
      </c>
      <c r="F4824">
        <v>34.18261725426752</v>
      </c>
      <c r="G4824">
        <v>30.924740079851333</v>
      </c>
      <c r="H4824">
        <v>37.021604864419487</v>
      </c>
      <c r="I4824">
        <v>38.227388314610479</v>
      </c>
      <c r="J4824">
        <v>33.71975493130283</v>
      </c>
      <c r="K4824">
        <v>23.059236450732818</v>
      </c>
      <c r="L4824">
        <v>39.52837840879512</v>
      </c>
      <c r="M4824">
        <v>40.25772924820015</v>
      </c>
      <c r="N4824">
        <v>51.461010794953708</v>
      </c>
      <c r="O4824">
        <v>39.278607470232728</v>
      </c>
      <c r="P4824">
        <v>34.457831175932604</v>
      </c>
      <c r="Q4824">
        <v>48.99559946665272</v>
      </c>
      <c r="R4824">
        <v>49.680500288501541</v>
      </c>
      <c r="S4824">
        <v>40.035168588131121</v>
      </c>
      <c r="T4824">
        <v>49.334964861802938</v>
      </c>
      <c r="U4824">
        <v>31.895870440491997</v>
      </c>
      <c r="V4824">
        <v>33.059460069650491</v>
      </c>
      <c r="W4824">
        <v>42.566565803722995</v>
      </c>
      <c r="X4824">
        <v>39.336931509685201</v>
      </c>
      <c r="Y4824">
        <v>40.796835349899993</v>
      </c>
      <c r="Z4824">
        <v>36.058710405627863</v>
      </c>
      <c r="AA4824">
        <v>43.320756842264487</v>
      </c>
      <c r="AB4824">
        <v>53.277958334298312</v>
      </c>
      <c r="AC4824">
        <v>44.532368048401175</v>
      </c>
      <c r="AD4824">
        <v>31.04885996180176</v>
      </c>
      <c r="AE4824">
        <v>30.885193715080771</v>
      </c>
      <c r="AF4824">
        <v>21.332651870785387</v>
      </c>
      <c r="AG4824">
        <v>20.722518880722482</v>
      </c>
      <c r="AH4824">
        <v>26.347599000910442</v>
      </c>
      <c r="AI4824">
        <v>33.00783349086494</v>
      </c>
      <c r="AJ4824">
        <v>34.023877831710806</v>
      </c>
      <c r="AK4824">
        <v>16.352187397776227</v>
      </c>
      <c r="AL4824">
        <v>22.576538612581547</v>
      </c>
      <c r="AM4824" t="s">
        <v>49</v>
      </c>
    </row>
    <row r="4825" spans="1:39" customFormat="1" hidden="1" x14ac:dyDescent="0.2">
      <c r="A4825" t="s">
        <v>210</v>
      </c>
      <c r="B4825" s="1" t="s">
        <v>530</v>
      </c>
      <c r="C4825" t="s">
        <v>456</v>
      </c>
      <c r="D4825" s="1" t="s">
        <v>489</v>
      </c>
      <c r="E4825" t="s">
        <v>49</v>
      </c>
      <c r="F4825" t="s">
        <v>49</v>
      </c>
      <c r="G4825" t="s">
        <v>49</v>
      </c>
      <c r="H4825" t="s">
        <v>49</v>
      </c>
      <c r="I4825" t="s">
        <v>49</v>
      </c>
      <c r="J4825" t="s">
        <v>49</v>
      </c>
      <c r="K4825" t="s">
        <v>49</v>
      </c>
      <c r="L4825" t="s">
        <v>49</v>
      </c>
      <c r="M4825">
        <v>7</v>
      </c>
      <c r="N4825" t="s">
        <v>49</v>
      </c>
      <c r="O4825">
        <v>15.920397758483899</v>
      </c>
      <c r="P4825" t="s">
        <v>49</v>
      </c>
      <c r="Q4825">
        <v>32.835819244384801</v>
      </c>
      <c r="R4825" t="s">
        <v>49</v>
      </c>
      <c r="S4825">
        <v>29.850746154785199</v>
      </c>
      <c r="T4825">
        <v>29.353233337402301</v>
      </c>
      <c r="U4825">
        <v>24.519229888916001</v>
      </c>
      <c r="V4825">
        <v>23.557691574096701</v>
      </c>
      <c r="W4825">
        <v>29.807691574096701</v>
      </c>
      <c r="X4825">
        <v>25.480770111083999</v>
      </c>
      <c r="Y4825">
        <v>27.403846740722699</v>
      </c>
      <c r="Z4825">
        <v>25.118482589721701</v>
      </c>
      <c r="AA4825">
        <v>27.962085723876999</v>
      </c>
      <c r="AB4825">
        <v>27.230047225952099</v>
      </c>
      <c r="AC4825">
        <v>27.230047225952099</v>
      </c>
      <c r="AD4825">
        <v>27.699529647827099</v>
      </c>
      <c r="AE4825">
        <v>29.5566501617432</v>
      </c>
      <c r="AF4825">
        <v>34.975368499755902</v>
      </c>
      <c r="AG4825">
        <v>34.975368499755902</v>
      </c>
      <c r="AH4825">
        <v>35.467979431152301</v>
      </c>
      <c r="AI4825">
        <v>33.009708404541001</v>
      </c>
      <c r="AJ4825">
        <v>34.299518585205099</v>
      </c>
      <c r="AK4825">
        <v>31.884057998657202</v>
      </c>
      <c r="AL4825">
        <v>30.4347820281982</v>
      </c>
      <c r="AM4825">
        <v>32.367149353027301</v>
      </c>
    </row>
    <row r="4826" spans="1:39" customFormat="1" hidden="1" x14ac:dyDescent="0.2">
      <c r="A4826" t="s">
        <v>462</v>
      </c>
      <c r="B4826" s="1" t="s">
        <v>149</v>
      </c>
      <c r="C4826" t="s">
        <v>483</v>
      </c>
      <c r="D4826" s="1" t="s">
        <v>39</v>
      </c>
      <c r="E4826">
        <v>-3.4208824633988888E-3</v>
      </c>
      <c r="F4826">
        <v>0.27635629973765818</v>
      </c>
      <c r="G4826">
        <v>6.6372417195027095E-2</v>
      </c>
      <c r="H4826">
        <v>2.8210561302920767</v>
      </c>
      <c r="I4826">
        <v>0.83668005354752339</v>
      </c>
      <c r="J4826">
        <v>2.2089957672449883</v>
      </c>
      <c r="K4826">
        <v>1.2088470668864253</v>
      </c>
      <c r="L4826">
        <v>2.147099242356544</v>
      </c>
      <c r="M4826">
        <v>2.7852878016394524</v>
      </c>
      <c r="N4826">
        <v>4.6332855459345925</v>
      </c>
      <c r="O4826">
        <v>4.707387717165326</v>
      </c>
      <c r="P4826">
        <v>6.9464497053807293</v>
      </c>
      <c r="Q4826">
        <v>5.2179916279121565</v>
      </c>
      <c r="R4826">
        <v>2.8216393846401568</v>
      </c>
      <c r="S4826">
        <v>3.9029802061146173</v>
      </c>
      <c r="T4826">
        <v>3.7820893329209055</v>
      </c>
      <c r="U4826">
        <v>4.3136408920115441</v>
      </c>
      <c r="V4826">
        <v>3.8140741186419413</v>
      </c>
      <c r="W4826">
        <v>4.2404590787458547</v>
      </c>
      <c r="X4826">
        <v>5.1418728011523749</v>
      </c>
      <c r="Y4826">
        <v>7.382650645677538</v>
      </c>
      <c r="Z4826">
        <v>5.2285067914828014</v>
      </c>
      <c r="AA4826">
        <v>5.5933474523344717</v>
      </c>
      <c r="AB4826">
        <v>9.5791828608632592</v>
      </c>
      <c r="AC4826">
        <v>7.3651864774658069</v>
      </c>
      <c r="AD4826">
        <v>8.7872528154451395</v>
      </c>
      <c r="AE4826">
        <v>9.0636420251779004</v>
      </c>
      <c r="AF4826">
        <v>7.5803171216769476</v>
      </c>
      <c r="AG4826">
        <v>7.4446415399694859</v>
      </c>
      <c r="AH4826">
        <v>7.5105773326370846</v>
      </c>
      <c r="AI4826">
        <v>6.4305785923355705</v>
      </c>
      <c r="AJ4826">
        <v>3.960932795493695</v>
      </c>
      <c r="AK4826">
        <v>5.8880773004645999</v>
      </c>
      <c r="AL4826">
        <v>8.6251431961071301</v>
      </c>
      <c r="AM4826">
        <v>8.255706698661335</v>
      </c>
    </row>
    <row r="4827" spans="1:39" customFormat="1" hidden="1" x14ac:dyDescent="0.2">
      <c r="A4827" t="s">
        <v>462</v>
      </c>
      <c r="B4827" s="1" t="s">
        <v>149</v>
      </c>
      <c r="C4827" t="s">
        <v>260</v>
      </c>
      <c r="D4827" s="1" t="s">
        <v>203</v>
      </c>
      <c r="E4827">
        <v>-90000</v>
      </c>
      <c r="F4827">
        <v>2799999.9</v>
      </c>
      <c r="G4827">
        <v>670000</v>
      </c>
      <c r="H4827">
        <v>42000000</v>
      </c>
      <c r="I4827">
        <v>15000000</v>
      </c>
      <c r="J4827">
        <v>38800000</v>
      </c>
      <c r="K4827">
        <v>46700000</v>
      </c>
      <c r="L4827">
        <v>88900000</v>
      </c>
      <c r="M4827">
        <v>120000000</v>
      </c>
      <c r="N4827">
        <v>203400000</v>
      </c>
      <c r="O4827">
        <v>218200000</v>
      </c>
      <c r="P4827">
        <v>337300000</v>
      </c>
      <c r="Q4827">
        <v>266500000</v>
      </c>
      <c r="R4827">
        <v>150200000</v>
      </c>
      <c r="S4827">
        <v>203900000</v>
      </c>
      <c r="T4827">
        <v>201300000</v>
      </c>
      <c r="U4827">
        <v>250000000</v>
      </c>
      <c r="V4827">
        <v>241100000</v>
      </c>
      <c r="W4827">
        <v>286800000</v>
      </c>
      <c r="X4827">
        <v>381700000</v>
      </c>
      <c r="Y4827">
        <v>627300000</v>
      </c>
      <c r="Z4827">
        <v>433900000</v>
      </c>
      <c r="AA4827">
        <v>489900000</v>
      </c>
      <c r="AB4827">
        <v>936300000</v>
      </c>
      <c r="AC4827">
        <v>775700000</v>
      </c>
      <c r="AD4827">
        <v>965100000</v>
      </c>
      <c r="AE4827">
        <v>1076800000</v>
      </c>
      <c r="AF4827">
        <v>967000000</v>
      </c>
      <c r="AG4827">
        <v>989100000</v>
      </c>
      <c r="AH4827">
        <v>1035400000</v>
      </c>
      <c r="AI4827">
        <v>837600000</v>
      </c>
      <c r="AJ4827">
        <v>503000000</v>
      </c>
      <c r="AK4827">
        <v>746500000</v>
      </c>
      <c r="AL4827">
        <v>1220100000</v>
      </c>
      <c r="AM4827">
        <v>1293800000</v>
      </c>
    </row>
    <row r="4828" spans="1:39" customFormat="1" hidden="1" x14ac:dyDescent="0.2">
      <c r="A4828" t="s">
        <v>462</v>
      </c>
      <c r="B4828" s="1" t="s">
        <v>149</v>
      </c>
      <c r="C4828" t="s">
        <v>31</v>
      </c>
      <c r="D4828" s="1" t="s">
        <v>339</v>
      </c>
      <c r="E4828" t="s">
        <v>49</v>
      </c>
      <c r="F4828" t="s">
        <v>49</v>
      </c>
      <c r="G4828" t="s">
        <v>49</v>
      </c>
      <c r="H4828">
        <v>53.820999999999998</v>
      </c>
      <c r="I4828">
        <v>53.73</v>
      </c>
      <c r="J4828">
        <v>53.591999999999999</v>
      </c>
      <c r="K4828">
        <v>53.652000000000001</v>
      </c>
      <c r="L4828">
        <v>53.796999999999997</v>
      </c>
      <c r="M4828">
        <v>54.276000000000003</v>
      </c>
      <c r="N4828">
        <v>54.697000000000003</v>
      </c>
      <c r="O4828">
        <v>55.14</v>
      </c>
      <c r="P4828">
        <v>55.476999999999997</v>
      </c>
      <c r="Q4828">
        <v>55.732999999999997</v>
      </c>
      <c r="R4828">
        <v>56.008000000000003</v>
      </c>
      <c r="S4828">
        <v>56.265999999999998</v>
      </c>
      <c r="T4828">
        <v>56.575000000000003</v>
      </c>
      <c r="U4828">
        <v>57.628</v>
      </c>
      <c r="V4828">
        <v>58.594999999999999</v>
      </c>
      <c r="W4828">
        <v>58.957999999999998</v>
      </c>
      <c r="X4828">
        <v>59.545999999999999</v>
      </c>
      <c r="Y4828">
        <v>59.045999999999999</v>
      </c>
      <c r="Z4828">
        <v>58.125</v>
      </c>
      <c r="AA4828">
        <v>58.646000000000001</v>
      </c>
      <c r="AB4828">
        <v>59.808</v>
      </c>
      <c r="AC4828">
        <v>60.951999999999998</v>
      </c>
      <c r="AD4828">
        <v>61.223999999999997</v>
      </c>
      <c r="AE4828">
        <v>62.033000000000001</v>
      </c>
      <c r="AF4828">
        <v>62.058</v>
      </c>
      <c r="AG4828">
        <v>62.712000000000003</v>
      </c>
      <c r="AH4828">
        <v>63.241</v>
      </c>
      <c r="AI4828">
        <v>61.805</v>
      </c>
      <c r="AJ4828">
        <v>61.595999999999997</v>
      </c>
      <c r="AK4828">
        <v>60.069000000000003</v>
      </c>
      <c r="AL4828">
        <v>61.491999999999997</v>
      </c>
      <c r="AM4828">
        <v>62.374000000000002</v>
      </c>
    </row>
    <row r="4829" spans="1:39" customFormat="1" hidden="1" x14ac:dyDescent="0.2">
      <c r="A4829" t="s">
        <v>462</v>
      </c>
      <c r="B4829" s="1" t="s">
        <v>149</v>
      </c>
      <c r="C4829" t="s">
        <v>473</v>
      </c>
      <c r="D4829" s="1" t="s">
        <v>563</v>
      </c>
      <c r="E4829" t="s">
        <v>49</v>
      </c>
      <c r="F4829">
        <v>59.99</v>
      </c>
      <c r="G4829">
        <v>61.52</v>
      </c>
      <c r="H4829">
        <v>62.01</v>
      </c>
      <c r="I4829" t="s">
        <v>49</v>
      </c>
      <c r="J4829" t="s">
        <v>49</v>
      </c>
      <c r="K4829" t="s">
        <v>49</v>
      </c>
      <c r="L4829">
        <v>57.91</v>
      </c>
      <c r="M4829">
        <v>58.45</v>
      </c>
      <c r="N4829" t="s">
        <v>49</v>
      </c>
      <c r="O4829">
        <v>59.48</v>
      </c>
      <c r="P4829">
        <v>59.99</v>
      </c>
      <c r="Q4829">
        <v>61.5</v>
      </c>
      <c r="R4829">
        <v>60.78</v>
      </c>
      <c r="S4829" t="s">
        <v>49</v>
      </c>
      <c r="T4829">
        <v>61.7</v>
      </c>
      <c r="U4829">
        <v>61</v>
      </c>
      <c r="V4829">
        <v>61.1</v>
      </c>
      <c r="W4829">
        <v>60.02</v>
      </c>
      <c r="X4829">
        <v>59</v>
      </c>
      <c r="Y4829">
        <v>60.4</v>
      </c>
      <c r="Z4829">
        <v>51.8</v>
      </c>
      <c r="AA4829">
        <v>73.87</v>
      </c>
      <c r="AB4829" t="s">
        <v>49</v>
      </c>
      <c r="AC4829">
        <v>76.95</v>
      </c>
      <c r="AD4829">
        <v>75.709999999999994</v>
      </c>
      <c r="AE4829">
        <v>64.97</v>
      </c>
      <c r="AF4829" t="s">
        <v>49</v>
      </c>
      <c r="AG4829" t="s">
        <v>49</v>
      </c>
      <c r="AH4829" t="s">
        <v>49</v>
      </c>
      <c r="AI4829" t="s">
        <v>49</v>
      </c>
      <c r="AJ4829" t="s">
        <v>49</v>
      </c>
      <c r="AK4829" t="s">
        <v>49</v>
      </c>
      <c r="AL4829" t="s">
        <v>49</v>
      </c>
      <c r="AM4829" t="s">
        <v>49</v>
      </c>
    </row>
    <row r="4830" spans="1:39" customFormat="1" hidden="1" x14ac:dyDescent="0.2">
      <c r="A4830" t="s">
        <v>462</v>
      </c>
      <c r="B4830" s="1" t="s">
        <v>149</v>
      </c>
      <c r="C4830" t="s">
        <v>415</v>
      </c>
      <c r="D4830" s="1" t="s">
        <v>568</v>
      </c>
      <c r="E4830" t="s">
        <v>49</v>
      </c>
      <c r="F4830" t="s">
        <v>49</v>
      </c>
      <c r="G4830" t="s">
        <v>49</v>
      </c>
      <c r="H4830" t="s">
        <v>49</v>
      </c>
      <c r="I4830" t="s">
        <v>49</v>
      </c>
      <c r="J4830">
        <v>72.064173999999994</v>
      </c>
      <c r="K4830">
        <v>69.253829956054702</v>
      </c>
      <c r="L4830">
        <v>69.849906921386705</v>
      </c>
      <c r="M4830">
        <v>70.443260192871094</v>
      </c>
      <c r="N4830">
        <v>71.033210754394503</v>
      </c>
      <c r="O4830">
        <v>69.047103000000007</v>
      </c>
      <c r="P4830">
        <v>72.200126647949205</v>
      </c>
      <c r="Q4830">
        <v>72.952186584472699</v>
      </c>
      <c r="R4830">
        <v>72.221580000000003</v>
      </c>
      <c r="S4830">
        <v>74.054435729980497</v>
      </c>
      <c r="T4830">
        <v>74.599746704101605</v>
      </c>
      <c r="U4830">
        <v>75.150520324707003</v>
      </c>
      <c r="V4830">
        <v>73.821815000000001</v>
      </c>
      <c r="W4830">
        <v>76.296279907226605</v>
      </c>
      <c r="X4830">
        <v>76.899627685546903</v>
      </c>
      <c r="Y4830">
        <v>77.520195007324205</v>
      </c>
      <c r="Z4830">
        <v>77.916313000000002</v>
      </c>
      <c r="AA4830">
        <v>80.134857177734403</v>
      </c>
      <c r="AB4830">
        <v>81.2</v>
      </c>
      <c r="AC4830">
        <v>81.281509399414105</v>
      </c>
      <c r="AD4830">
        <v>81.895423889160199</v>
      </c>
      <c r="AE4830">
        <v>81.853072999999995</v>
      </c>
      <c r="AF4830">
        <v>83.2425537109375</v>
      </c>
      <c r="AG4830">
        <v>83.947967529296903</v>
      </c>
      <c r="AH4830">
        <v>84.627281188964801</v>
      </c>
      <c r="AI4830">
        <v>85.214332580566406</v>
      </c>
      <c r="AJ4830">
        <v>85.661979675292997</v>
      </c>
      <c r="AK4830">
        <v>86.003303527832003</v>
      </c>
      <c r="AL4830">
        <v>86.291473388671903</v>
      </c>
      <c r="AM4830" t="s">
        <v>49</v>
      </c>
    </row>
    <row r="4831" spans="1:39" customFormat="1" hidden="1" x14ac:dyDescent="0.2">
      <c r="A4831" t="s">
        <v>462</v>
      </c>
      <c r="B4831" s="1" t="s">
        <v>149</v>
      </c>
      <c r="C4831" t="s">
        <v>275</v>
      </c>
      <c r="D4831" s="1" t="s">
        <v>222</v>
      </c>
      <c r="E4831">
        <v>63.49943978690704</v>
      </c>
      <c r="F4831">
        <v>37.611686656426677</v>
      </c>
      <c r="G4831">
        <v>57.209725332597074</v>
      </c>
      <c r="H4831">
        <v>20.078385752073899</v>
      </c>
      <c r="I4831">
        <v>19.418897813476129</v>
      </c>
      <c r="J4831">
        <v>20.273501093074099</v>
      </c>
      <c r="K4831">
        <v>13.926871655220349</v>
      </c>
      <c r="L4831">
        <v>15.663419288796346</v>
      </c>
      <c r="M4831">
        <v>20.496523759920706</v>
      </c>
      <c r="N4831">
        <v>27.394764920882743</v>
      </c>
      <c r="O4831">
        <v>30.612135616281215</v>
      </c>
      <c r="P4831">
        <v>31.109206617171104</v>
      </c>
      <c r="Q4831">
        <v>30.106176389009757</v>
      </c>
      <c r="R4831">
        <v>28.385266759725329</v>
      </c>
      <c r="S4831">
        <v>30.915640158812202</v>
      </c>
      <c r="T4831">
        <v>32.248845976035895</v>
      </c>
      <c r="U4831">
        <v>32.915033759697323</v>
      </c>
      <c r="V4831">
        <v>31.538234978949809</v>
      </c>
      <c r="W4831">
        <v>30.435643381996918</v>
      </c>
      <c r="X4831">
        <v>31.290860332390942</v>
      </c>
      <c r="Y4831">
        <v>27.942502925480671</v>
      </c>
      <c r="Z4831">
        <v>31.156075702046305</v>
      </c>
      <c r="AA4831">
        <v>34.207828285002968</v>
      </c>
      <c r="AB4831">
        <v>32.87813041353391</v>
      </c>
      <c r="AC4831">
        <v>33.531667160134276</v>
      </c>
      <c r="AD4831">
        <v>36.235473955176133</v>
      </c>
      <c r="AE4831">
        <v>36.825877191504944</v>
      </c>
      <c r="AF4831">
        <v>38.856632796949164</v>
      </c>
      <c r="AG4831">
        <v>39.454353226373009</v>
      </c>
      <c r="AH4831">
        <v>42.015548673401987</v>
      </c>
      <c r="AI4831">
        <v>34.451787814462911</v>
      </c>
      <c r="AJ4831">
        <v>35.761192634134865</v>
      </c>
      <c r="AK4831">
        <v>39.946112726220093</v>
      </c>
      <c r="AL4831">
        <v>39.790032886608287</v>
      </c>
      <c r="AM4831" t="s">
        <v>49</v>
      </c>
    </row>
    <row r="4832" spans="1:39" customFormat="1" hidden="1" x14ac:dyDescent="0.2">
      <c r="A4832" t="s">
        <v>462</v>
      </c>
      <c r="B4832" s="1" t="s">
        <v>149</v>
      </c>
      <c r="C4832" t="s">
        <v>215</v>
      </c>
      <c r="D4832" s="1" t="s">
        <v>497</v>
      </c>
      <c r="E4832" t="s">
        <v>49</v>
      </c>
      <c r="F4832" t="s">
        <v>49</v>
      </c>
      <c r="G4832" t="s">
        <v>49</v>
      </c>
      <c r="H4832" t="s">
        <v>49</v>
      </c>
      <c r="I4832" t="s">
        <v>49</v>
      </c>
      <c r="J4832" t="s">
        <v>49</v>
      </c>
      <c r="K4832" t="s">
        <v>49</v>
      </c>
      <c r="L4832" t="s">
        <v>49</v>
      </c>
      <c r="M4832" t="s">
        <v>49</v>
      </c>
      <c r="N4832" t="s">
        <v>49</v>
      </c>
      <c r="O4832" t="s">
        <v>49</v>
      </c>
      <c r="P4832" t="s">
        <v>49</v>
      </c>
      <c r="Q4832" t="s">
        <v>49</v>
      </c>
      <c r="R4832" t="s">
        <v>49</v>
      </c>
      <c r="S4832" t="s">
        <v>49</v>
      </c>
      <c r="T4832" t="s">
        <v>49</v>
      </c>
      <c r="U4832" t="s">
        <v>49</v>
      </c>
      <c r="V4832" t="s">
        <v>49</v>
      </c>
      <c r="W4832" t="s">
        <v>49</v>
      </c>
      <c r="X4832" t="s">
        <v>49</v>
      </c>
      <c r="Y4832" t="s">
        <v>49</v>
      </c>
      <c r="Z4832" t="s">
        <v>49</v>
      </c>
      <c r="AA4832" t="s">
        <v>49</v>
      </c>
      <c r="AB4832" t="s">
        <v>49</v>
      </c>
      <c r="AC4832" t="s">
        <v>49</v>
      </c>
      <c r="AD4832" t="s">
        <v>49</v>
      </c>
      <c r="AE4832" t="s">
        <v>49</v>
      </c>
      <c r="AF4832" t="s">
        <v>49</v>
      </c>
      <c r="AG4832" t="s">
        <v>49</v>
      </c>
      <c r="AH4832" t="s">
        <v>49</v>
      </c>
      <c r="AI4832" t="s">
        <v>49</v>
      </c>
      <c r="AJ4832" t="s">
        <v>49</v>
      </c>
      <c r="AK4832" t="s">
        <v>49</v>
      </c>
      <c r="AL4832" t="s">
        <v>49</v>
      </c>
      <c r="AM4832" t="s">
        <v>49</v>
      </c>
    </row>
    <row r="4833" spans="1:39" customFormat="1" hidden="1" x14ac:dyDescent="0.2">
      <c r="A4833" t="s">
        <v>462</v>
      </c>
      <c r="B4833" s="1" t="s">
        <v>149</v>
      </c>
      <c r="C4833" t="s">
        <v>494</v>
      </c>
      <c r="D4833" s="1" t="s">
        <v>202</v>
      </c>
      <c r="E4833" t="s">
        <v>49</v>
      </c>
      <c r="F4833" t="s">
        <v>49</v>
      </c>
      <c r="G4833" t="s">
        <v>49</v>
      </c>
      <c r="H4833" t="s">
        <v>49</v>
      </c>
      <c r="I4833" t="s">
        <v>49</v>
      </c>
      <c r="J4833" t="s">
        <v>49</v>
      </c>
      <c r="K4833" t="s">
        <v>49</v>
      </c>
      <c r="L4833" t="s">
        <v>49</v>
      </c>
      <c r="M4833" t="s">
        <v>49</v>
      </c>
      <c r="N4833" t="s">
        <v>49</v>
      </c>
      <c r="O4833" t="s">
        <v>49</v>
      </c>
      <c r="P4833" t="s">
        <v>49</v>
      </c>
      <c r="Q4833" t="s">
        <v>49</v>
      </c>
      <c r="R4833" t="s">
        <v>49</v>
      </c>
      <c r="S4833" t="s">
        <v>49</v>
      </c>
      <c r="T4833" t="s">
        <v>49</v>
      </c>
      <c r="U4833" t="s">
        <v>49</v>
      </c>
      <c r="V4833" t="s">
        <v>49</v>
      </c>
      <c r="W4833" t="s">
        <v>49</v>
      </c>
      <c r="X4833" t="s">
        <v>49</v>
      </c>
      <c r="Y4833" t="s">
        <v>49</v>
      </c>
      <c r="Z4833" t="s">
        <v>49</v>
      </c>
      <c r="AA4833" t="s">
        <v>49</v>
      </c>
      <c r="AB4833" t="s">
        <v>49</v>
      </c>
      <c r="AC4833" t="s">
        <v>49</v>
      </c>
      <c r="AD4833" t="s">
        <v>49</v>
      </c>
      <c r="AE4833" t="s">
        <v>49</v>
      </c>
      <c r="AF4833" t="s">
        <v>49</v>
      </c>
      <c r="AG4833" t="s">
        <v>49</v>
      </c>
      <c r="AH4833" t="s">
        <v>49</v>
      </c>
      <c r="AI4833" t="s">
        <v>49</v>
      </c>
      <c r="AJ4833" t="s">
        <v>49</v>
      </c>
      <c r="AK4833" t="s">
        <v>49</v>
      </c>
      <c r="AL4833" t="s">
        <v>49</v>
      </c>
      <c r="AM4833" t="s">
        <v>49</v>
      </c>
    </row>
    <row r="4834" spans="1:39" customFormat="1" hidden="1" x14ac:dyDescent="0.2">
      <c r="A4834" t="s">
        <v>462</v>
      </c>
      <c r="B4834" s="1" t="s">
        <v>149</v>
      </c>
      <c r="C4834" t="s">
        <v>34</v>
      </c>
      <c r="D4834" s="1" t="s">
        <v>113</v>
      </c>
      <c r="E4834" t="s">
        <v>49</v>
      </c>
      <c r="F4834" t="s">
        <v>49</v>
      </c>
      <c r="G4834" t="s">
        <v>49</v>
      </c>
      <c r="H4834" t="s">
        <v>49</v>
      </c>
      <c r="I4834" t="s">
        <v>49</v>
      </c>
      <c r="J4834" t="s">
        <v>49</v>
      </c>
      <c r="K4834" t="s">
        <v>49</v>
      </c>
      <c r="L4834" t="s">
        <v>49</v>
      </c>
      <c r="M4834" t="s">
        <v>49</v>
      </c>
      <c r="N4834" t="s">
        <v>49</v>
      </c>
      <c r="O4834" t="s">
        <v>49</v>
      </c>
      <c r="P4834">
        <v>42.6964164952416</v>
      </c>
      <c r="Q4834">
        <v>45.715016218672297</v>
      </c>
      <c r="R4834">
        <v>48.451536227105599</v>
      </c>
      <c r="S4834">
        <v>50.268553460001897</v>
      </c>
      <c r="T4834">
        <v>52.933987071819097</v>
      </c>
      <c r="U4834">
        <v>57.4176072747509</v>
      </c>
      <c r="V4834">
        <v>62.929180734646799</v>
      </c>
      <c r="W4834">
        <v>68.681033503089907</v>
      </c>
      <c r="X4834">
        <v>76.323127282903798</v>
      </c>
      <c r="Y4834">
        <v>91.455105532221197</v>
      </c>
      <c r="Z4834">
        <v>94.827056741037595</v>
      </c>
      <c r="AA4834">
        <v>100</v>
      </c>
      <c r="AB4834">
        <v>108.082387980991</v>
      </c>
      <c r="AC4834">
        <v>115.857349178098</v>
      </c>
      <c r="AD4834">
        <v>124.12431308391599</v>
      </c>
      <c r="AE4834">
        <v>131.61641766894999</v>
      </c>
      <c r="AF4834">
        <v>136.87762598205799</v>
      </c>
      <c r="AG4834">
        <v>141.70006178499301</v>
      </c>
      <c r="AH4834">
        <v>147.15646591038501</v>
      </c>
      <c r="AI4834">
        <v>154.436645452421</v>
      </c>
      <c r="AJ4834">
        <v>162.739607236815</v>
      </c>
      <c r="AK4834">
        <v>168.73137592962101</v>
      </c>
      <c r="AL4834">
        <v>177.04715663184899</v>
      </c>
      <c r="AM4834">
        <v>195.57943398713999</v>
      </c>
    </row>
    <row r="4835" spans="1:39" customFormat="1" hidden="1" x14ac:dyDescent="0.2">
      <c r="A4835" t="s">
        <v>462</v>
      </c>
      <c r="B4835" s="1" t="s">
        <v>149</v>
      </c>
      <c r="C4835" t="s">
        <v>358</v>
      </c>
      <c r="D4835" s="1" t="s">
        <v>7</v>
      </c>
      <c r="E4835" t="s">
        <v>49</v>
      </c>
      <c r="F4835" t="s">
        <v>49</v>
      </c>
      <c r="G4835" t="s">
        <v>49</v>
      </c>
      <c r="H4835" t="s">
        <v>49</v>
      </c>
      <c r="I4835" t="s">
        <v>49</v>
      </c>
      <c r="J4835" t="s">
        <v>49</v>
      </c>
      <c r="K4835" t="s">
        <v>49</v>
      </c>
      <c r="L4835" t="s">
        <v>49</v>
      </c>
      <c r="M4835">
        <v>33.870967864990199</v>
      </c>
      <c r="N4835" t="s">
        <v>49</v>
      </c>
      <c r="O4835">
        <v>20.855615615844702</v>
      </c>
      <c r="P4835" t="s">
        <v>49</v>
      </c>
      <c r="Q4835">
        <v>20.7446804046631</v>
      </c>
      <c r="R4835" t="s">
        <v>49</v>
      </c>
      <c r="S4835">
        <v>39.153438568115199</v>
      </c>
      <c r="T4835">
        <v>37.037036895752003</v>
      </c>
      <c r="U4835">
        <v>38.4236450195313</v>
      </c>
      <c r="V4835">
        <v>32.682926177978501</v>
      </c>
      <c r="W4835">
        <v>29.268293380737301</v>
      </c>
      <c r="X4835">
        <v>25.242717742919901</v>
      </c>
      <c r="Y4835">
        <v>24.757282257080099</v>
      </c>
      <c r="Z4835">
        <v>25.358852386474599</v>
      </c>
      <c r="AA4835">
        <v>23.809524536132798</v>
      </c>
      <c r="AB4835">
        <v>24.170616149902301</v>
      </c>
      <c r="AC4835">
        <v>24.170616149902301</v>
      </c>
      <c r="AD4835">
        <v>26.066350936889599</v>
      </c>
      <c r="AE4835">
        <v>19.230770111083999</v>
      </c>
      <c r="AF4835">
        <v>18.571428298950199</v>
      </c>
      <c r="AG4835">
        <v>18.095237731933601</v>
      </c>
      <c r="AH4835">
        <v>18.095237731933601</v>
      </c>
      <c r="AI4835">
        <v>14.285714149475099</v>
      </c>
      <c r="AJ4835">
        <v>15.714285850524901</v>
      </c>
      <c r="AK4835">
        <v>11.428571701049799</v>
      </c>
      <c r="AL4835">
        <v>9.5238094329834002</v>
      </c>
      <c r="AM4835">
        <v>7.5471696853637704</v>
      </c>
    </row>
    <row r="4836" spans="1:39" customFormat="1" hidden="1" x14ac:dyDescent="0.2">
      <c r="A4836" t="s">
        <v>462</v>
      </c>
      <c r="B4836" s="1" t="s">
        <v>149</v>
      </c>
      <c r="C4836" t="s">
        <v>143</v>
      </c>
      <c r="D4836" s="1" t="s">
        <v>308</v>
      </c>
      <c r="E4836" t="s">
        <v>49</v>
      </c>
      <c r="F4836" t="s">
        <v>49</v>
      </c>
      <c r="G4836" t="s">
        <v>49</v>
      </c>
      <c r="H4836" t="s">
        <v>49</v>
      </c>
      <c r="I4836" t="s">
        <v>49</v>
      </c>
      <c r="J4836" t="s">
        <v>49</v>
      </c>
      <c r="K4836" t="s">
        <v>49</v>
      </c>
      <c r="L4836" t="s">
        <v>49</v>
      </c>
      <c r="M4836" t="s">
        <v>49</v>
      </c>
      <c r="N4836" t="s">
        <v>49</v>
      </c>
      <c r="O4836" t="s">
        <v>49</v>
      </c>
      <c r="P4836" t="s">
        <v>49</v>
      </c>
      <c r="Q4836" t="s">
        <v>49</v>
      </c>
      <c r="R4836" t="s">
        <v>49</v>
      </c>
      <c r="S4836" t="s">
        <v>49</v>
      </c>
      <c r="T4836">
        <v>0</v>
      </c>
      <c r="U4836">
        <v>0</v>
      </c>
      <c r="V4836">
        <v>0</v>
      </c>
      <c r="W4836">
        <v>0</v>
      </c>
      <c r="X4836">
        <v>0</v>
      </c>
      <c r="Y4836">
        <v>0</v>
      </c>
      <c r="Z4836">
        <v>0</v>
      </c>
      <c r="AA4836">
        <v>0</v>
      </c>
      <c r="AB4836">
        <v>0</v>
      </c>
      <c r="AC4836">
        <v>0</v>
      </c>
      <c r="AD4836">
        <v>0</v>
      </c>
      <c r="AE4836">
        <v>0</v>
      </c>
      <c r="AF4836">
        <v>0</v>
      </c>
      <c r="AG4836">
        <v>0</v>
      </c>
      <c r="AH4836">
        <v>0</v>
      </c>
      <c r="AI4836">
        <v>0</v>
      </c>
      <c r="AJ4836">
        <v>0</v>
      </c>
      <c r="AK4836" t="s">
        <v>49</v>
      </c>
      <c r="AL4836" t="s">
        <v>49</v>
      </c>
      <c r="AM4836" t="s">
        <v>49</v>
      </c>
    </row>
    <row r="4837" spans="1:39" customFormat="1" hidden="1" x14ac:dyDescent="0.2">
      <c r="A4837" t="s">
        <v>462</v>
      </c>
      <c r="B4837" s="1" t="s">
        <v>149</v>
      </c>
      <c r="C4837" t="s">
        <v>186</v>
      </c>
      <c r="D4837" s="1" t="s">
        <v>144</v>
      </c>
      <c r="E4837" t="s">
        <v>49</v>
      </c>
      <c r="F4837" t="s">
        <v>49</v>
      </c>
      <c r="G4837" t="s">
        <v>49</v>
      </c>
      <c r="H4837" t="s">
        <v>49</v>
      </c>
      <c r="I4837" t="s">
        <v>49</v>
      </c>
      <c r="J4837" t="s">
        <v>49</v>
      </c>
      <c r="K4837" t="s">
        <v>49</v>
      </c>
      <c r="L4837" t="s">
        <v>49</v>
      </c>
      <c r="M4837">
        <v>-0.56454437971115101</v>
      </c>
      <c r="N4837" t="s">
        <v>49</v>
      </c>
      <c r="O4837">
        <v>-0.95931714773178101</v>
      </c>
      <c r="P4837" t="s">
        <v>49</v>
      </c>
      <c r="Q4837">
        <v>-0.93589270114898704</v>
      </c>
      <c r="R4837" t="s">
        <v>49</v>
      </c>
      <c r="S4837">
        <v>-0.47913664579391502</v>
      </c>
      <c r="T4837">
        <v>-0.54194170236587502</v>
      </c>
      <c r="U4837">
        <v>-0.44666016101837203</v>
      </c>
      <c r="V4837">
        <v>-0.61648148298263605</v>
      </c>
      <c r="W4837">
        <v>-0.67350447177886996</v>
      </c>
      <c r="X4837">
        <v>-0.76775944232940696</v>
      </c>
      <c r="Y4837">
        <v>-0.76892960071563698</v>
      </c>
      <c r="Z4837">
        <v>-0.727106392383575</v>
      </c>
      <c r="AA4837">
        <v>-0.75583034753799405</v>
      </c>
      <c r="AB4837">
        <v>-0.73796963691711404</v>
      </c>
      <c r="AC4837">
        <v>-0.78167814016342196</v>
      </c>
      <c r="AD4837">
        <v>-0.73818266391754195</v>
      </c>
      <c r="AE4837">
        <v>-0.88711786270141602</v>
      </c>
      <c r="AF4837">
        <v>-0.90713238716125499</v>
      </c>
      <c r="AG4837">
        <v>-0.89679723978042603</v>
      </c>
      <c r="AH4837">
        <v>-0.89587616920471203</v>
      </c>
      <c r="AI4837">
        <v>-1.02382683753967</v>
      </c>
      <c r="AJ4837">
        <v>-1.03205943107605</v>
      </c>
      <c r="AK4837">
        <v>-1.1801438331603999</v>
      </c>
      <c r="AL4837">
        <v>-1.2547037601470901</v>
      </c>
      <c r="AM4837">
        <v>-1.2873117923736599</v>
      </c>
    </row>
    <row r="4838" spans="1:39" customFormat="1" hidden="1" x14ac:dyDescent="0.2">
      <c r="A4838" t="s">
        <v>462</v>
      </c>
      <c r="B4838" s="1" t="s">
        <v>149</v>
      </c>
      <c r="C4838" t="s">
        <v>418</v>
      </c>
      <c r="D4838" s="1" t="s">
        <v>461</v>
      </c>
      <c r="E4838" t="s">
        <v>49</v>
      </c>
      <c r="F4838" t="s">
        <v>49</v>
      </c>
      <c r="G4838" t="s">
        <v>49</v>
      </c>
      <c r="H4838" t="s">
        <v>49</v>
      </c>
      <c r="I4838" t="s">
        <v>49</v>
      </c>
      <c r="J4838" t="s">
        <v>49</v>
      </c>
      <c r="K4838" t="s">
        <v>49</v>
      </c>
      <c r="L4838" t="s">
        <v>49</v>
      </c>
      <c r="M4838" t="s">
        <v>49</v>
      </c>
      <c r="N4838" t="s">
        <v>49</v>
      </c>
      <c r="O4838" t="s">
        <v>49</v>
      </c>
      <c r="P4838" t="s">
        <v>49</v>
      </c>
      <c r="Q4838" t="s">
        <v>49</v>
      </c>
      <c r="R4838" t="s">
        <v>49</v>
      </c>
      <c r="S4838" t="s">
        <v>49</v>
      </c>
      <c r="T4838" t="s">
        <v>49</v>
      </c>
      <c r="U4838" t="s">
        <v>49</v>
      </c>
      <c r="V4838">
        <v>3.5</v>
      </c>
      <c r="W4838">
        <v>3.5</v>
      </c>
      <c r="X4838">
        <v>3.5</v>
      </c>
      <c r="Y4838">
        <v>3.5</v>
      </c>
      <c r="Z4838">
        <v>3.5</v>
      </c>
      <c r="AA4838">
        <v>3.5</v>
      </c>
      <c r="AB4838">
        <v>3.5</v>
      </c>
      <c r="AC4838">
        <v>4</v>
      </c>
      <c r="AD4838">
        <v>4</v>
      </c>
      <c r="AE4838">
        <v>3.5</v>
      </c>
      <c r="AF4838">
        <v>3.5</v>
      </c>
      <c r="AG4838">
        <v>3.5</v>
      </c>
      <c r="AH4838">
        <v>3.5</v>
      </c>
      <c r="AI4838">
        <v>3.5</v>
      </c>
      <c r="AJ4838">
        <v>3.5</v>
      </c>
      <c r="AK4838">
        <v>3.5</v>
      </c>
      <c r="AL4838">
        <v>3.5</v>
      </c>
      <c r="AM4838">
        <v>4</v>
      </c>
    </row>
    <row r="4839" spans="1:39" customFormat="1" hidden="1" x14ac:dyDescent="0.2">
      <c r="A4839" t="s">
        <v>462</v>
      </c>
      <c r="B4839" s="1" t="s">
        <v>149</v>
      </c>
      <c r="C4839" t="s">
        <v>507</v>
      </c>
      <c r="D4839" s="1" t="s">
        <v>216</v>
      </c>
      <c r="E4839" t="s">
        <v>49</v>
      </c>
      <c r="F4839" t="s">
        <v>49</v>
      </c>
      <c r="G4839" t="s">
        <v>49</v>
      </c>
      <c r="H4839" t="s">
        <v>49</v>
      </c>
      <c r="I4839" t="s">
        <v>49</v>
      </c>
      <c r="J4839" t="s">
        <v>49</v>
      </c>
      <c r="K4839" t="s">
        <v>49</v>
      </c>
      <c r="L4839" t="s">
        <v>49</v>
      </c>
      <c r="M4839" t="s">
        <v>49</v>
      </c>
      <c r="N4839" t="s">
        <v>49</v>
      </c>
      <c r="O4839" t="s">
        <v>49</v>
      </c>
      <c r="P4839" t="s">
        <v>49</v>
      </c>
      <c r="Q4839" t="s">
        <v>49</v>
      </c>
      <c r="R4839" t="s">
        <v>49</v>
      </c>
      <c r="S4839" t="s">
        <v>49</v>
      </c>
      <c r="T4839" t="s">
        <v>49</v>
      </c>
      <c r="U4839" t="s">
        <v>49</v>
      </c>
      <c r="V4839">
        <v>3.5</v>
      </c>
      <c r="W4839">
        <v>3.5</v>
      </c>
      <c r="X4839">
        <v>3.5</v>
      </c>
      <c r="Y4839">
        <v>3.5</v>
      </c>
      <c r="Z4839">
        <v>3.5</v>
      </c>
      <c r="AA4839">
        <v>3.5</v>
      </c>
      <c r="AB4839">
        <v>3.5</v>
      </c>
      <c r="AC4839">
        <v>3.5</v>
      </c>
      <c r="AD4839">
        <v>3.5</v>
      </c>
      <c r="AE4839">
        <v>3.5</v>
      </c>
      <c r="AF4839">
        <v>3.5</v>
      </c>
      <c r="AG4839">
        <v>3.5</v>
      </c>
      <c r="AH4839">
        <v>3</v>
      </c>
      <c r="AI4839">
        <v>3</v>
      </c>
      <c r="AJ4839">
        <v>2.5</v>
      </c>
      <c r="AK4839">
        <v>2.5</v>
      </c>
      <c r="AL4839">
        <v>2.5</v>
      </c>
      <c r="AM4839">
        <v>2.5</v>
      </c>
    </row>
    <row r="4840" spans="1:39" customFormat="1" hidden="1" x14ac:dyDescent="0.2">
      <c r="A4840" t="s">
        <v>462</v>
      </c>
      <c r="B4840" s="1" t="s">
        <v>149</v>
      </c>
      <c r="C4840" t="s">
        <v>118</v>
      </c>
      <c r="D4840" s="1" t="s">
        <v>580</v>
      </c>
      <c r="E4840" t="s">
        <v>49</v>
      </c>
      <c r="F4840" t="s">
        <v>49</v>
      </c>
      <c r="G4840" t="s">
        <v>49</v>
      </c>
      <c r="H4840" t="s">
        <v>49</v>
      </c>
      <c r="I4840" t="s">
        <v>49</v>
      </c>
      <c r="J4840" t="s">
        <v>49</v>
      </c>
      <c r="K4840" t="s">
        <v>49</v>
      </c>
      <c r="L4840" t="s">
        <v>49</v>
      </c>
      <c r="M4840" t="s">
        <v>49</v>
      </c>
      <c r="N4840" t="s">
        <v>49</v>
      </c>
      <c r="O4840" t="s">
        <v>49</v>
      </c>
      <c r="P4840" t="s">
        <v>49</v>
      </c>
      <c r="Q4840" t="s">
        <v>49</v>
      </c>
      <c r="R4840" t="s">
        <v>49</v>
      </c>
      <c r="S4840" t="s">
        <v>49</v>
      </c>
      <c r="T4840" t="s">
        <v>49</v>
      </c>
      <c r="U4840" t="s">
        <v>49</v>
      </c>
      <c r="V4840">
        <v>4.5</v>
      </c>
      <c r="W4840">
        <v>4.5</v>
      </c>
      <c r="X4840">
        <v>4.5</v>
      </c>
      <c r="Y4840">
        <v>4.5</v>
      </c>
      <c r="Z4840">
        <v>4.5</v>
      </c>
      <c r="AA4840">
        <v>4.5</v>
      </c>
      <c r="AB4840">
        <v>4.5</v>
      </c>
      <c r="AC4840">
        <v>4.5</v>
      </c>
      <c r="AD4840">
        <v>4.5</v>
      </c>
      <c r="AE4840">
        <v>4.5</v>
      </c>
      <c r="AF4840">
        <v>4.5</v>
      </c>
      <c r="AG4840">
        <v>4.5</v>
      </c>
      <c r="AH4840">
        <v>4.5</v>
      </c>
      <c r="AI4840">
        <v>4</v>
      </c>
      <c r="AJ4840">
        <v>4</v>
      </c>
      <c r="AK4840">
        <v>4</v>
      </c>
      <c r="AL4840">
        <v>4</v>
      </c>
      <c r="AM4840">
        <v>4</v>
      </c>
    </row>
    <row r="4841" spans="1:39" customFormat="1" hidden="1" x14ac:dyDescent="0.2">
      <c r="A4841" t="s">
        <v>462</v>
      </c>
      <c r="B4841" s="1" t="s">
        <v>149</v>
      </c>
      <c r="C4841" t="s">
        <v>508</v>
      </c>
      <c r="D4841" s="1" t="s">
        <v>500</v>
      </c>
      <c r="E4841" t="s">
        <v>49</v>
      </c>
      <c r="F4841" t="s">
        <v>49</v>
      </c>
      <c r="G4841" t="s">
        <v>49</v>
      </c>
      <c r="H4841" t="s">
        <v>49</v>
      </c>
      <c r="I4841" t="s">
        <v>49</v>
      </c>
      <c r="J4841" t="s">
        <v>49</v>
      </c>
      <c r="K4841" t="s">
        <v>49</v>
      </c>
      <c r="L4841" t="s">
        <v>49</v>
      </c>
      <c r="M4841" t="s">
        <v>49</v>
      </c>
      <c r="N4841" t="s">
        <v>49</v>
      </c>
      <c r="O4841" t="s">
        <v>49</v>
      </c>
      <c r="P4841" t="s">
        <v>49</v>
      </c>
      <c r="Q4841" t="s">
        <v>49</v>
      </c>
      <c r="R4841" t="s">
        <v>49</v>
      </c>
      <c r="S4841" t="s">
        <v>49</v>
      </c>
      <c r="T4841" t="s">
        <v>49</v>
      </c>
      <c r="U4841" t="s">
        <v>49</v>
      </c>
      <c r="V4841">
        <v>4</v>
      </c>
      <c r="W4841">
        <v>4</v>
      </c>
      <c r="X4841">
        <v>4</v>
      </c>
      <c r="Y4841">
        <v>4</v>
      </c>
      <c r="Z4841">
        <v>4</v>
      </c>
      <c r="AA4841">
        <v>4</v>
      </c>
      <c r="AB4841">
        <v>4</v>
      </c>
      <c r="AC4841">
        <v>4</v>
      </c>
      <c r="AD4841">
        <v>4</v>
      </c>
      <c r="AE4841">
        <v>4</v>
      </c>
      <c r="AF4841">
        <v>4</v>
      </c>
      <c r="AG4841">
        <v>4</v>
      </c>
      <c r="AH4841">
        <v>4</v>
      </c>
      <c r="AI4841">
        <v>4</v>
      </c>
      <c r="AJ4841">
        <v>4</v>
      </c>
      <c r="AK4841">
        <v>4</v>
      </c>
      <c r="AL4841">
        <v>4</v>
      </c>
      <c r="AM4841">
        <v>4</v>
      </c>
    </row>
    <row r="4842" spans="1:39" customFormat="1" hidden="1" x14ac:dyDescent="0.2">
      <c r="A4842" t="s">
        <v>462</v>
      </c>
      <c r="B4842" s="1" t="s">
        <v>149</v>
      </c>
      <c r="C4842" t="s">
        <v>528</v>
      </c>
      <c r="D4842" s="1" t="s">
        <v>397</v>
      </c>
      <c r="E4842" t="s">
        <v>49</v>
      </c>
      <c r="F4842" t="s">
        <v>49</v>
      </c>
      <c r="G4842" t="s">
        <v>49</v>
      </c>
      <c r="H4842" t="s">
        <v>49</v>
      </c>
      <c r="I4842" t="s">
        <v>49</v>
      </c>
      <c r="J4842" t="s">
        <v>49</v>
      </c>
      <c r="K4842" t="s">
        <v>49</v>
      </c>
      <c r="L4842" t="s">
        <v>49</v>
      </c>
      <c r="M4842" t="s">
        <v>49</v>
      </c>
      <c r="N4842" t="s">
        <v>49</v>
      </c>
      <c r="O4842" t="s">
        <v>49</v>
      </c>
      <c r="P4842" t="s">
        <v>49</v>
      </c>
      <c r="Q4842" t="s">
        <v>49</v>
      </c>
      <c r="R4842" t="s">
        <v>49</v>
      </c>
      <c r="S4842" t="s">
        <v>49</v>
      </c>
      <c r="T4842" t="s">
        <v>49</v>
      </c>
      <c r="U4842" t="s">
        <v>49</v>
      </c>
      <c r="V4842">
        <v>3</v>
      </c>
      <c r="W4842">
        <v>3.5</v>
      </c>
      <c r="X4842">
        <v>3.5</v>
      </c>
      <c r="Y4842">
        <v>3.5</v>
      </c>
      <c r="Z4842">
        <v>3</v>
      </c>
      <c r="AA4842">
        <v>3</v>
      </c>
      <c r="AB4842">
        <v>3</v>
      </c>
      <c r="AC4842">
        <v>3</v>
      </c>
      <c r="AD4842">
        <v>3</v>
      </c>
      <c r="AE4842">
        <v>3</v>
      </c>
      <c r="AF4842">
        <v>3</v>
      </c>
      <c r="AG4842">
        <v>3</v>
      </c>
      <c r="AH4842">
        <v>3</v>
      </c>
      <c r="AI4842">
        <v>2.5</v>
      </c>
      <c r="AJ4842">
        <v>2.5</v>
      </c>
      <c r="AK4842">
        <v>2</v>
      </c>
      <c r="AL4842">
        <v>2</v>
      </c>
      <c r="AM4842">
        <v>2.5</v>
      </c>
    </row>
    <row r="4843" spans="1:39" customFormat="1" hidden="1" x14ac:dyDescent="0.2">
      <c r="A4843" t="s">
        <v>462</v>
      </c>
      <c r="B4843" s="1" t="s">
        <v>149</v>
      </c>
      <c r="C4843" t="s">
        <v>521</v>
      </c>
      <c r="D4843" s="1" t="s">
        <v>111</v>
      </c>
      <c r="E4843" t="s">
        <v>49</v>
      </c>
      <c r="F4843" t="s">
        <v>49</v>
      </c>
      <c r="G4843" t="s">
        <v>49</v>
      </c>
      <c r="H4843" t="s">
        <v>49</v>
      </c>
      <c r="I4843" t="s">
        <v>49</v>
      </c>
      <c r="J4843" t="s">
        <v>49</v>
      </c>
      <c r="K4843" t="s">
        <v>49</v>
      </c>
      <c r="L4843" t="s">
        <v>49</v>
      </c>
      <c r="M4843" t="s">
        <v>49</v>
      </c>
      <c r="N4843" t="s">
        <v>49</v>
      </c>
      <c r="O4843" t="s">
        <v>49</v>
      </c>
      <c r="P4843" t="s">
        <v>49</v>
      </c>
      <c r="Q4843" t="s">
        <v>49</v>
      </c>
      <c r="R4843" t="s">
        <v>49</v>
      </c>
      <c r="S4843" t="s">
        <v>49</v>
      </c>
      <c r="T4843" t="s">
        <v>49</v>
      </c>
      <c r="U4843" t="s">
        <v>49</v>
      </c>
      <c r="V4843">
        <v>3.5</v>
      </c>
      <c r="W4843">
        <v>4</v>
      </c>
      <c r="X4843">
        <v>4</v>
      </c>
      <c r="Y4843">
        <v>4</v>
      </c>
      <c r="Z4843">
        <v>4</v>
      </c>
      <c r="AA4843">
        <v>4</v>
      </c>
      <c r="AB4843">
        <v>4</v>
      </c>
      <c r="AC4843">
        <v>4</v>
      </c>
      <c r="AD4843">
        <v>4</v>
      </c>
      <c r="AE4843">
        <v>4</v>
      </c>
      <c r="AF4843">
        <v>4</v>
      </c>
      <c r="AG4843">
        <v>4</v>
      </c>
      <c r="AH4843">
        <v>4</v>
      </c>
      <c r="AI4843">
        <v>4</v>
      </c>
      <c r="AJ4843">
        <v>4</v>
      </c>
      <c r="AK4843">
        <v>4</v>
      </c>
      <c r="AL4843">
        <v>4</v>
      </c>
      <c r="AM4843">
        <v>4</v>
      </c>
    </row>
    <row r="4844" spans="1:39" customFormat="1" hidden="1" x14ac:dyDescent="0.2">
      <c r="A4844" t="s">
        <v>462</v>
      </c>
      <c r="B4844" s="1" t="s">
        <v>149</v>
      </c>
      <c r="C4844" t="s">
        <v>50</v>
      </c>
      <c r="D4844" s="1" t="s">
        <v>569</v>
      </c>
      <c r="E4844">
        <v>-27.192214603506276</v>
      </c>
      <c r="F4844">
        <v>-35.699313280372245</v>
      </c>
      <c r="G4844">
        <v>-30.234121981973537</v>
      </c>
      <c r="H4844">
        <v>-17.745786419599206</v>
      </c>
      <c r="I4844">
        <v>-42.893797411869699</v>
      </c>
      <c r="J4844">
        <v>-34.4045397460347</v>
      </c>
      <c r="K4844">
        <v>-23.579196231335757</v>
      </c>
      <c r="L4844">
        <v>-17.449214557767597</v>
      </c>
      <c r="M4844">
        <v>-19.143561589448122</v>
      </c>
      <c r="N4844">
        <v>-19.151961432218506</v>
      </c>
      <c r="O4844">
        <v>-14.813299140987768</v>
      </c>
      <c r="P4844">
        <v>-19.119273894402465</v>
      </c>
      <c r="Q4844">
        <v>-18.320730830159118</v>
      </c>
      <c r="R4844">
        <v>-15.410058503464185</v>
      </c>
      <c r="S4844">
        <v>-15.008959193793386</v>
      </c>
      <c r="T4844">
        <v>-13.255161571662688</v>
      </c>
      <c r="U4844">
        <v>-11.860786996674943</v>
      </c>
      <c r="V4844">
        <v>-12.395661788238348</v>
      </c>
      <c r="W4844">
        <v>-13.080662995001596</v>
      </c>
      <c r="X4844">
        <v>-16.259472022506987</v>
      </c>
      <c r="Y4844">
        <v>-17.068481159614432</v>
      </c>
      <c r="Z4844">
        <v>-8.4530940636671694</v>
      </c>
      <c r="AA4844">
        <v>-8.874686619105093</v>
      </c>
      <c r="AB4844">
        <v>-11.907733559498821</v>
      </c>
      <c r="AC4844">
        <v>-11.724290656664664</v>
      </c>
      <c r="AD4844">
        <v>-12.568566766594621</v>
      </c>
      <c r="AE4844">
        <v>-8.0283263035054624</v>
      </c>
      <c r="AF4844">
        <v>-9.8732258684096355</v>
      </c>
      <c r="AG4844">
        <v>-8.4833237081180961</v>
      </c>
      <c r="AH4844">
        <v>-7.1602191279177774</v>
      </c>
      <c r="AI4844">
        <v>-1.797276084605727</v>
      </c>
      <c r="AJ4844">
        <v>5.9382493460870691</v>
      </c>
      <c r="AK4844">
        <v>3.5975245234318871</v>
      </c>
      <c r="AL4844">
        <v>-3.0996991557438283</v>
      </c>
      <c r="AM4844">
        <v>-1.3776199390271637</v>
      </c>
    </row>
    <row r="4845" spans="1:39" customFormat="1" hidden="1" x14ac:dyDescent="0.2">
      <c r="A4845" t="s">
        <v>462</v>
      </c>
      <c r="B4845" s="1" t="s">
        <v>149</v>
      </c>
      <c r="C4845" t="s">
        <v>229</v>
      </c>
      <c r="D4845" s="1" t="s">
        <v>536</v>
      </c>
      <c r="E4845">
        <v>130591.969638176</v>
      </c>
      <c r="F4845">
        <v>1928.7283383337001</v>
      </c>
      <c r="G4845">
        <v>11.5536773961518</v>
      </c>
      <c r="H4845">
        <v>14.138052603185701</v>
      </c>
      <c r="I4845">
        <v>14.607294062345201</v>
      </c>
      <c r="J4845">
        <v>14.1198099546655</v>
      </c>
      <c r="K4845">
        <v>14.2241984434202</v>
      </c>
      <c r="L4845">
        <v>13.5563148114847</v>
      </c>
      <c r="M4845">
        <v>15.0136997321572</v>
      </c>
      <c r="N4845">
        <v>15.0886972871849</v>
      </c>
      <c r="O4845">
        <v>13.0958095540055</v>
      </c>
      <c r="P4845">
        <v>11.828333333333299</v>
      </c>
      <c r="Q4845">
        <v>10.798298857219301</v>
      </c>
      <c r="R4845">
        <v>11.559491657668101</v>
      </c>
      <c r="S4845">
        <v>7.7890506583498098</v>
      </c>
      <c r="T4845">
        <v>5.5517070973004801</v>
      </c>
      <c r="U4845">
        <v>4.7159704709644297</v>
      </c>
      <c r="V4845">
        <v>4.0296883242031099</v>
      </c>
      <c r="W4845">
        <v>4.8652773844355099</v>
      </c>
      <c r="X4845">
        <v>6.0752024591985601</v>
      </c>
      <c r="Y4845">
        <v>6.5725871522967303</v>
      </c>
      <c r="Z4845">
        <v>6.0080096975618504</v>
      </c>
      <c r="AA4845">
        <v>2.99132829223272</v>
      </c>
      <c r="AB4845">
        <v>1.8469191770932201</v>
      </c>
      <c r="AC4845">
        <v>0.99583771105770602</v>
      </c>
      <c r="AD4845">
        <v>1.0105105466056501</v>
      </c>
      <c r="AE4845">
        <v>1.0477467465546999</v>
      </c>
      <c r="AF4845">
        <v>1.0473056285169999</v>
      </c>
      <c r="AG4845">
        <v>1.10226695489182</v>
      </c>
      <c r="AH4845">
        <v>1.2542725434655799</v>
      </c>
      <c r="AI4845">
        <v>1.3169753517513401</v>
      </c>
      <c r="AJ4845">
        <v>3.0723033584239698</v>
      </c>
      <c r="AK4845">
        <v>2.1453041125530801</v>
      </c>
      <c r="AL4845">
        <v>1.4942690860528201</v>
      </c>
      <c r="AM4845">
        <v>1.1688089298968001</v>
      </c>
    </row>
    <row r="4846" spans="1:39" customFormat="1" hidden="1" x14ac:dyDescent="0.2">
      <c r="A4846" t="s">
        <v>462</v>
      </c>
      <c r="B4846" s="1" t="s">
        <v>149</v>
      </c>
      <c r="C4846" t="s">
        <v>522</v>
      </c>
      <c r="D4846" s="1" t="s">
        <v>468</v>
      </c>
      <c r="E4846" t="s">
        <v>49</v>
      </c>
      <c r="F4846" t="s">
        <v>49</v>
      </c>
      <c r="G4846" t="s">
        <v>49</v>
      </c>
      <c r="H4846" t="s">
        <v>49</v>
      </c>
      <c r="I4846" t="s">
        <v>49</v>
      </c>
      <c r="J4846" t="s">
        <v>49</v>
      </c>
      <c r="K4846" t="s">
        <v>49</v>
      </c>
      <c r="L4846" t="s">
        <v>49</v>
      </c>
      <c r="M4846" t="s">
        <v>49</v>
      </c>
      <c r="N4846" t="s">
        <v>49</v>
      </c>
      <c r="O4846" t="s">
        <v>49</v>
      </c>
      <c r="P4846" t="s">
        <v>49</v>
      </c>
      <c r="Q4846" t="s">
        <v>49</v>
      </c>
      <c r="R4846" t="s">
        <v>49</v>
      </c>
      <c r="S4846" t="s">
        <v>49</v>
      </c>
      <c r="T4846" t="s">
        <v>49</v>
      </c>
      <c r="U4846" t="s">
        <v>49</v>
      </c>
      <c r="V4846" t="s">
        <v>49</v>
      </c>
      <c r="W4846" t="s">
        <v>49</v>
      </c>
      <c r="X4846" t="s">
        <v>49</v>
      </c>
      <c r="Y4846" t="s">
        <v>49</v>
      </c>
      <c r="Z4846" t="s">
        <v>49</v>
      </c>
      <c r="AA4846" t="s">
        <v>49</v>
      </c>
      <c r="AB4846" t="s">
        <v>49</v>
      </c>
      <c r="AC4846" t="s">
        <v>49</v>
      </c>
      <c r="AD4846">
        <v>7</v>
      </c>
      <c r="AE4846">
        <v>8</v>
      </c>
      <c r="AF4846">
        <v>8</v>
      </c>
      <c r="AG4846">
        <v>8</v>
      </c>
      <c r="AH4846">
        <v>8</v>
      </c>
      <c r="AI4846">
        <v>8</v>
      </c>
      <c r="AJ4846">
        <v>8</v>
      </c>
      <c r="AK4846" t="s">
        <v>49</v>
      </c>
      <c r="AL4846" t="s">
        <v>49</v>
      </c>
      <c r="AM4846" t="s">
        <v>49</v>
      </c>
    </row>
    <row r="4847" spans="1:39" customFormat="1" hidden="1" x14ac:dyDescent="0.2">
      <c r="A4847" t="s">
        <v>462</v>
      </c>
      <c r="B4847" s="1" t="s">
        <v>149</v>
      </c>
      <c r="C4847" t="s">
        <v>28</v>
      </c>
      <c r="D4847" s="1" t="s">
        <v>553</v>
      </c>
      <c r="E4847" t="s">
        <v>49</v>
      </c>
      <c r="F4847" t="s">
        <v>49</v>
      </c>
      <c r="G4847" t="s">
        <v>49</v>
      </c>
      <c r="H4847" t="s">
        <v>49</v>
      </c>
      <c r="I4847" t="s">
        <v>49</v>
      </c>
      <c r="J4847" t="s">
        <v>49</v>
      </c>
      <c r="K4847" t="s">
        <v>49</v>
      </c>
      <c r="L4847" t="s">
        <v>49</v>
      </c>
      <c r="M4847" t="s">
        <v>49</v>
      </c>
      <c r="N4847" t="s">
        <v>49</v>
      </c>
      <c r="O4847" t="s">
        <v>49</v>
      </c>
      <c r="P4847" t="s">
        <v>49</v>
      </c>
      <c r="Q4847" t="s">
        <v>49</v>
      </c>
      <c r="R4847">
        <v>13.71783659471417</v>
      </c>
      <c r="S4847">
        <v>15.13039661977191</v>
      </c>
      <c r="T4847">
        <v>17.680001449054352</v>
      </c>
      <c r="U4847">
        <v>19.639504173725879</v>
      </c>
      <c r="V4847">
        <v>22.619563709208816</v>
      </c>
      <c r="W4847">
        <v>26.461665534401874</v>
      </c>
      <c r="X4847">
        <v>32.962716050441699</v>
      </c>
      <c r="Y4847">
        <v>31.390364964679168</v>
      </c>
      <c r="Z4847">
        <v>28.463865282619434</v>
      </c>
      <c r="AA4847">
        <v>26.790225906274422</v>
      </c>
      <c r="AB4847">
        <v>26.202170342369445</v>
      </c>
      <c r="AC4847">
        <v>28.725785799157272</v>
      </c>
      <c r="AD4847">
        <v>31.872043242298943</v>
      </c>
      <c r="AE4847">
        <v>33.861118025385288</v>
      </c>
      <c r="AF4847">
        <v>36.851141284573842</v>
      </c>
      <c r="AG4847">
        <v>38.580110949172678</v>
      </c>
      <c r="AH4847">
        <v>42.71416543363965</v>
      </c>
      <c r="AI4847">
        <v>39.856921766626598</v>
      </c>
      <c r="AJ4847">
        <v>32.217299804802501</v>
      </c>
      <c r="AK4847">
        <v>29.906228236627889</v>
      </c>
      <c r="AL4847">
        <v>28.13816800523492</v>
      </c>
      <c r="AM4847">
        <v>28.620907434269817</v>
      </c>
    </row>
    <row r="4848" spans="1:39" customFormat="1" hidden="1" x14ac:dyDescent="0.2">
      <c r="A4848" t="s">
        <v>462</v>
      </c>
      <c r="B4848" s="1" t="s">
        <v>149</v>
      </c>
      <c r="C4848" t="s">
        <v>342</v>
      </c>
      <c r="D4848" s="1" t="s">
        <v>491</v>
      </c>
      <c r="E4848" t="s">
        <v>49</v>
      </c>
      <c r="F4848" t="s">
        <v>49</v>
      </c>
      <c r="G4848" t="s">
        <v>49</v>
      </c>
      <c r="H4848" t="s">
        <v>49</v>
      </c>
      <c r="I4848" t="s">
        <v>49</v>
      </c>
      <c r="J4848" t="s">
        <v>49</v>
      </c>
      <c r="K4848" t="s">
        <v>49</v>
      </c>
      <c r="L4848" t="s">
        <v>49</v>
      </c>
      <c r="M4848" t="s">
        <v>49</v>
      </c>
      <c r="N4848" t="s">
        <v>49</v>
      </c>
      <c r="O4848" t="s">
        <v>49</v>
      </c>
      <c r="P4848" t="s">
        <v>49</v>
      </c>
      <c r="Q4848" t="s">
        <v>49</v>
      </c>
      <c r="R4848" t="s">
        <v>49</v>
      </c>
      <c r="S4848" t="s">
        <v>49</v>
      </c>
      <c r="T4848" t="s">
        <v>49</v>
      </c>
      <c r="U4848" t="s">
        <v>49</v>
      </c>
      <c r="V4848" t="s">
        <v>49</v>
      </c>
      <c r="W4848" t="s">
        <v>49</v>
      </c>
      <c r="X4848" t="s">
        <v>49</v>
      </c>
      <c r="Y4848" t="s">
        <v>49</v>
      </c>
      <c r="Z4848" t="s">
        <v>49</v>
      </c>
      <c r="AA4848" t="s">
        <v>49</v>
      </c>
      <c r="AB4848" t="s">
        <v>49</v>
      </c>
      <c r="AC4848" t="s">
        <v>49</v>
      </c>
      <c r="AD4848" t="s">
        <v>49</v>
      </c>
      <c r="AE4848" t="s">
        <v>49</v>
      </c>
      <c r="AF4848">
        <v>54.118380000000002</v>
      </c>
      <c r="AG4848">
        <v>54.24718</v>
      </c>
      <c r="AH4848">
        <v>54.171120000000002</v>
      </c>
      <c r="AI4848">
        <v>54.539670000000001</v>
      </c>
      <c r="AJ4848">
        <v>54.38673</v>
      </c>
      <c r="AK4848" t="s">
        <v>49</v>
      </c>
      <c r="AL4848" t="s">
        <v>49</v>
      </c>
      <c r="AM4848" t="s">
        <v>49</v>
      </c>
    </row>
    <row r="4849" spans="1:39" customFormat="1" hidden="1" x14ac:dyDescent="0.2">
      <c r="A4849" t="s">
        <v>462</v>
      </c>
      <c r="B4849" s="1" t="s">
        <v>149</v>
      </c>
      <c r="C4849" t="s">
        <v>207</v>
      </c>
      <c r="D4849" s="1" t="s">
        <v>110</v>
      </c>
      <c r="E4849" t="s">
        <v>49</v>
      </c>
      <c r="F4849" t="s">
        <v>49</v>
      </c>
      <c r="G4849" t="s">
        <v>49</v>
      </c>
      <c r="H4849" t="s">
        <v>49</v>
      </c>
      <c r="I4849" t="s">
        <v>49</v>
      </c>
      <c r="J4849" t="s">
        <v>49</v>
      </c>
      <c r="K4849" t="s">
        <v>49</v>
      </c>
      <c r="L4849" t="s">
        <v>49</v>
      </c>
      <c r="M4849" t="s">
        <v>49</v>
      </c>
      <c r="N4849" t="s">
        <v>49</v>
      </c>
      <c r="O4849" t="s">
        <v>49</v>
      </c>
      <c r="P4849" t="s">
        <v>49</v>
      </c>
      <c r="Q4849" t="s">
        <v>49</v>
      </c>
      <c r="R4849" t="s">
        <v>49</v>
      </c>
      <c r="S4849" t="s">
        <v>49</v>
      </c>
      <c r="T4849" t="s">
        <v>49</v>
      </c>
      <c r="U4849" t="s">
        <v>49</v>
      </c>
      <c r="V4849" t="s">
        <v>49</v>
      </c>
      <c r="W4849" t="s">
        <v>49</v>
      </c>
      <c r="X4849" t="s">
        <v>49</v>
      </c>
      <c r="Y4849" t="s">
        <v>49</v>
      </c>
      <c r="Z4849" t="s">
        <v>49</v>
      </c>
      <c r="AA4849" t="s">
        <v>49</v>
      </c>
      <c r="AB4849" t="s">
        <v>49</v>
      </c>
      <c r="AC4849" t="s">
        <v>49</v>
      </c>
      <c r="AD4849" t="s">
        <v>49</v>
      </c>
      <c r="AE4849" t="s">
        <v>49</v>
      </c>
      <c r="AF4849" t="s">
        <v>49</v>
      </c>
      <c r="AG4849" t="s">
        <v>49</v>
      </c>
      <c r="AH4849" t="s">
        <v>49</v>
      </c>
      <c r="AI4849" t="s">
        <v>49</v>
      </c>
      <c r="AJ4849" t="s">
        <v>49</v>
      </c>
      <c r="AK4849" t="s">
        <v>49</v>
      </c>
      <c r="AL4849" t="s">
        <v>49</v>
      </c>
      <c r="AM4849" t="s">
        <v>49</v>
      </c>
    </row>
    <row r="4850" spans="1:39" customFormat="1" hidden="1" x14ac:dyDescent="0.2">
      <c r="A4850" t="s">
        <v>462</v>
      </c>
      <c r="B4850" s="1" t="s">
        <v>149</v>
      </c>
      <c r="C4850" t="s">
        <v>40</v>
      </c>
      <c r="D4850" s="1" t="s">
        <v>286</v>
      </c>
      <c r="E4850" t="s">
        <v>49</v>
      </c>
      <c r="F4850" t="s">
        <v>49</v>
      </c>
      <c r="G4850" t="s">
        <v>49</v>
      </c>
      <c r="H4850" t="s">
        <v>49</v>
      </c>
      <c r="I4850" t="s">
        <v>49</v>
      </c>
      <c r="J4850" t="s">
        <v>49</v>
      </c>
      <c r="K4850" t="s">
        <v>49</v>
      </c>
      <c r="L4850" t="s">
        <v>49</v>
      </c>
      <c r="M4850" t="s">
        <v>49</v>
      </c>
      <c r="N4850" t="s">
        <v>49</v>
      </c>
      <c r="O4850" t="s">
        <v>49</v>
      </c>
      <c r="P4850" t="s">
        <v>49</v>
      </c>
      <c r="Q4850" t="s">
        <v>49</v>
      </c>
      <c r="R4850" t="s">
        <v>49</v>
      </c>
      <c r="S4850" t="s">
        <v>49</v>
      </c>
      <c r="T4850" t="s">
        <v>49</v>
      </c>
      <c r="U4850" t="s">
        <v>49</v>
      </c>
      <c r="V4850" t="s">
        <v>49</v>
      </c>
      <c r="W4850" t="s">
        <v>49</v>
      </c>
      <c r="X4850" t="s">
        <v>49</v>
      </c>
      <c r="Y4850" t="s">
        <v>49</v>
      </c>
      <c r="Z4850" t="s">
        <v>49</v>
      </c>
      <c r="AA4850" t="s">
        <v>49</v>
      </c>
      <c r="AB4850" t="s">
        <v>49</v>
      </c>
      <c r="AC4850" t="s">
        <v>49</v>
      </c>
      <c r="AD4850" t="s">
        <v>49</v>
      </c>
      <c r="AE4850" t="s">
        <v>49</v>
      </c>
      <c r="AF4850" t="s">
        <v>49</v>
      </c>
      <c r="AG4850" t="s">
        <v>49</v>
      </c>
      <c r="AH4850" t="s">
        <v>49</v>
      </c>
      <c r="AI4850" t="s">
        <v>49</v>
      </c>
      <c r="AJ4850" t="s">
        <v>49</v>
      </c>
      <c r="AK4850" t="s">
        <v>49</v>
      </c>
      <c r="AL4850" t="s">
        <v>49</v>
      </c>
      <c r="AM4850" t="s">
        <v>49</v>
      </c>
    </row>
    <row r="4851" spans="1:39" customFormat="1" hidden="1" x14ac:dyDescent="0.2">
      <c r="A4851" t="s">
        <v>462</v>
      </c>
      <c r="B4851" s="1" t="s">
        <v>149</v>
      </c>
      <c r="C4851" t="s">
        <v>445</v>
      </c>
      <c r="D4851" s="1" t="s">
        <v>307</v>
      </c>
      <c r="E4851" t="s">
        <v>49</v>
      </c>
      <c r="F4851" t="s">
        <v>49</v>
      </c>
      <c r="G4851" t="s">
        <v>49</v>
      </c>
      <c r="H4851">
        <v>2.088031</v>
      </c>
      <c r="I4851">
        <v>2.0781580000000002</v>
      </c>
      <c r="J4851">
        <v>2.0552769999999998</v>
      </c>
      <c r="K4851">
        <v>1.946337</v>
      </c>
      <c r="L4851">
        <v>1.9795050000000001</v>
      </c>
      <c r="M4851">
        <v>2.0090189999999999</v>
      </c>
      <c r="N4851">
        <v>2.0347140000000001</v>
      </c>
      <c r="O4851">
        <v>2.067631</v>
      </c>
      <c r="P4851">
        <v>2.1096119999999998</v>
      </c>
      <c r="Q4851">
        <v>2.111329</v>
      </c>
      <c r="R4851">
        <v>2.6984180000000002</v>
      </c>
      <c r="S4851">
        <v>3.4253849999999999</v>
      </c>
      <c r="T4851">
        <v>4.3405329999999998</v>
      </c>
      <c r="U4851">
        <v>4.2001340000000003</v>
      </c>
      <c r="V4851">
        <v>4.7444009999999999</v>
      </c>
      <c r="W4851">
        <v>4.2535889999999998</v>
      </c>
      <c r="X4851">
        <v>4.1699849999999996</v>
      </c>
      <c r="Y4851">
        <v>4.1010590000000002</v>
      </c>
      <c r="Z4851">
        <v>4.0310930000000003</v>
      </c>
      <c r="AA4851">
        <v>4.2781019999999996</v>
      </c>
      <c r="AB4851">
        <v>4.5356249999999996</v>
      </c>
      <c r="AC4851">
        <v>4.8222110000000002</v>
      </c>
      <c r="AD4851">
        <v>5.1312749999999996</v>
      </c>
      <c r="AE4851">
        <v>5.4475480000000003</v>
      </c>
      <c r="AF4851">
        <v>5.4863970000000002</v>
      </c>
      <c r="AG4851">
        <v>5.5410969999999997</v>
      </c>
      <c r="AH4851">
        <v>5.5517799999999999</v>
      </c>
      <c r="AI4851">
        <v>5.5579479999999997</v>
      </c>
      <c r="AJ4851">
        <v>5.5657160000000001</v>
      </c>
      <c r="AK4851">
        <v>5.2821040000000004</v>
      </c>
      <c r="AL4851">
        <v>5.2860849999999999</v>
      </c>
      <c r="AM4851" t="s">
        <v>49</v>
      </c>
    </row>
    <row r="4852" spans="1:39" customFormat="1" hidden="1" x14ac:dyDescent="0.2">
      <c r="A4852" t="s">
        <v>462</v>
      </c>
      <c r="B4852" s="1" t="s">
        <v>149</v>
      </c>
      <c r="C4852" t="s">
        <v>394</v>
      </c>
      <c r="D4852" s="1" t="s">
        <v>281</v>
      </c>
      <c r="E4852" t="s">
        <v>49</v>
      </c>
      <c r="F4852" t="s">
        <v>49</v>
      </c>
      <c r="G4852" t="s">
        <v>49</v>
      </c>
      <c r="H4852" t="s">
        <v>49</v>
      </c>
      <c r="I4852">
        <v>58.152349999999998</v>
      </c>
      <c r="J4852" t="s">
        <v>49</v>
      </c>
      <c r="K4852" t="s">
        <v>49</v>
      </c>
      <c r="L4852" t="s">
        <v>49</v>
      </c>
      <c r="M4852" t="s">
        <v>49</v>
      </c>
      <c r="N4852" t="s">
        <v>49</v>
      </c>
      <c r="O4852" t="s">
        <v>49</v>
      </c>
      <c r="P4852" t="s">
        <v>49</v>
      </c>
      <c r="Q4852" t="s">
        <v>49</v>
      </c>
      <c r="R4852" t="s">
        <v>49</v>
      </c>
      <c r="S4852" t="s">
        <v>49</v>
      </c>
      <c r="T4852" t="s">
        <v>49</v>
      </c>
      <c r="U4852" t="s">
        <v>49</v>
      </c>
      <c r="V4852" t="s">
        <v>49</v>
      </c>
      <c r="W4852" t="s">
        <v>49</v>
      </c>
      <c r="X4852" t="s">
        <v>49</v>
      </c>
      <c r="Y4852" t="s">
        <v>49</v>
      </c>
      <c r="Z4852" t="s">
        <v>49</v>
      </c>
      <c r="AA4852">
        <v>39.811869999999999</v>
      </c>
      <c r="AB4852" t="s">
        <v>49</v>
      </c>
      <c r="AC4852" t="s">
        <v>49</v>
      </c>
      <c r="AD4852" t="s">
        <v>49</v>
      </c>
      <c r="AE4852" t="s">
        <v>49</v>
      </c>
      <c r="AF4852" t="s">
        <v>49</v>
      </c>
      <c r="AG4852" t="s">
        <v>49</v>
      </c>
      <c r="AH4852" t="s">
        <v>49</v>
      </c>
      <c r="AI4852" t="s">
        <v>49</v>
      </c>
      <c r="AJ4852" t="s">
        <v>49</v>
      </c>
      <c r="AK4852" t="s">
        <v>49</v>
      </c>
      <c r="AL4852" t="s">
        <v>49</v>
      </c>
      <c r="AM4852" t="s">
        <v>49</v>
      </c>
    </row>
    <row r="4853" spans="1:39" customFormat="1" hidden="1" x14ac:dyDescent="0.2">
      <c r="A4853" t="s">
        <v>462</v>
      </c>
      <c r="B4853" s="1" t="s">
        <v>149</v>
      </c>
      <c r="C4853" t="s">
        <v>163</v>
      </c>
      <c r="D4853" s="1" t="s">
        <v>190</v>
      </c>
      <c r="E4853" t="s">
        <v>49</v>
      </c>
      <c r="F4853" t="s">
        <v>49</v>
      </c>
      <c r="G4853" t="s">
        <v>49</v>
      </c>
      <c r="H4853" t="s">
        <v>49</v>
      </c>
      <c r="I4853" t="s">
        <v>49</v>
      </c>
      <c r="J4853" t="s">
        <v>49</v>
      </c>
      <c r="K4853" t="s">
        <v>49</v>
      </c>
      <c r="L4853" t="s">
        <v>49</v>
      </c>
      <c r="M4853" t="s">
        <v>49</v>
      </c>
      <c r="N4853" t="s">
        <v>49</v>
      </c>
      <c r="O4853" t="s">
        <v>49</v>
      </c>
      <c r="P4853" t="s">
        <v>49</v>
      </c>
      <c r="Q4853" t="s">
        <v>49</v>
      </c>
      <c r="R4853" t="s">
        <v>49</v>
      </c>
      <c r="S4853" t="s">
        <v>49</v>
      </c>
      <c r="T4853" t="s">
        <v>49</v>
      </c>
      <c r="U4853" t="s">
        <v>49</v>
      </c>
      <c r="V4853" t="s">
        <v>49</v>
      </c>
      <c r="W4853">
        <v>74.8</v>
      </c>
      <c r="X4853" t="s">
        <v>49</v>
      </c>
      <c r="Y4853" t="s">
        <v>49</v>
      </c>
      <c r="Z4853" t="s">
        <v>49</v>
      </c>
      <c r="AA4853">
        <v>73.5</v>
      </c>
      <c r="AB4853" t="s">
        <v>49</v>
      </c>
      <c r="AC4853" t="s">
        <v>49</v>
      </c>
      <c r="AD4853" t="s">
        <v>49</v>
      </c>
      <c r="AE4853" t="s">
        <v>49</v>
      </c>
      <c r="AF4853" t="s">
        <v>49</v>
      </c>
      <c r="AG4853">
        <v>49.9</v>
      </c>
      <c r="AH4853" t="s">
        <v>49</v>
      </c>
      <c r="AI4853" t="s">
        <v>49</v>
      </c>
      <c r="AJ4853" t="s">
        <v>49</v>
      </c>
      <c r="AK4853" t="s">
        <v>49</v>
      </c>
      <c r="AL4853" t="s">
        <v>49</v>
      </c>
      <c r="AM4853" t="s">
        <v>49</v>
      </c>
    </row>
    <row r="4854" spans="1:39" customFormat="1" hidden="1" x14ac:dyDescent="0.2">
      <c r="A4854" t="s">
        <v>462</v>
      </c>
      <c r="B4854" s="1" t="s">
        <v>149</v>
      </c>
      <c r="C4854" t="s">
        <v>427</v>
      </c>
      <c r="D4854" s="1" t="s">
        <v>225</v>
      </c>
      <c r="E4854" t="s">
        <v>49</v>
      </c>
      <c r="F4854" t="s">
        <v>49</v>
      </c>
      <c r="G4854" t="s">
        <v>49</v>
      </c>
      <c r="H4854" t="s">
        <v>49</v>
      </c>
      <c r="I4854" t="s">
        <v>49</v>
      </c>
      <c r="J4854" t="s">
        <v>49</v>
      </c>
      <c r="K4854" t="s">
        <v>49</v>
      </c>
      <c r="L4854" t="s">
        <v>49</v>
      </c>
      <c r="M4854" t="s">
        <v>49</v>
      </c>
      <c r="N4854" t="s">
        <v>49</v>
      </c>
      <c r="O4854" t="s">
        <v>49</v>
      </c>
      <c r="P4854" t="s">
        <v>49</v>
      </c>
      <c r="Q4854" t="s">
        <v>49</v>
      </c>
      <c r="R4854" t="s">
        <v>49</v>
      </c>
      <c r="S4854" t="s">
        <v>49</v>
      </c>
      <c r="T4854" t="s">
        <v>49</v>
      </c>
      <c r="U4854" t="s">
        <v>49</v>
      </c>
      <c r="V4854" t="s">
        <v>49</v>
      </c>
      <c r="W4854">
        <v>24.3</v>
      </c>
      <c r="X4854" t="s">
        <v>49</v>
      </c>
      <c r="Y4854" t="s">
        <v>49</v>
      </c>
      <c r="Z4854" t="s">
        <v>49</v>
      </c>
      <c r="AA4854">
        <v>30.2</v>
      </c>
      <c r="AB4854" t="s">
        <v>49</v>
      </c>
      <c r="AC4854" t="s">
        <v>49</v>
      </c>
      <c r="AD4854" t="s">
        <v>49</v>
      </c>
      <c r="AE4854" t="s">
        <v>49</v>
      </c>
      <c r="AF4854" t="s">
        <v>49</v>
      </c>
      <c r="AG4854">
        <v>19.100000000000001</v>
      </c>
      <c r="AH4854" t="s">
        <v>49</v>
      </c>
      <c r="AI4854" t="s">
        <v>49</v>
      </c>
      <c r="AJ4854" t="s">
        <v>49</v>
      </c>
      <c r="AK4854" t="s">
        <v>49</v>
      </c>
      <c r="AL4854" t="s">
        <v>49</v>
      </c>
      <c r="AM4854" t="s">
        <v>49</v>
      </c>
    </row>
    <row r="4855" spans="1:39" customFormat="1" hidden="1" x14ac:dyDescent="0.2">
      <c r="A4855" t="s">
        <v>462</v>
      </c>
      <c r="B4855" s="1" t="s">
        <v>149</v>
      </c>
      <c r="C4855" t="s">
        <v>18</v>
      </c>
      <c r="D4855" s="1" t="s">
        <v>374</v>
      </c>
      <c r="E4855" t="s">
        <v>49</v>
      </c>
      <c r="F4855" t="s">
        <v>49</v>
      </c>
      <c r="G4855" t="s">
        <v>49</v>
      </c>
      <c r="H4855" t="s">
        <v>49</v>
      </c>
      <c r="I4855" t="s">
        <v>49</v>
      </c>
      <c r="J4855" t="s">
        <v>49</v>
      </c>
      <c r="K4855" t="s">
        <v>49</v>
      </c>
      <c r="L4855" t="s">
        <v>49</v>
      </c>
      <c r="M4855" t="s">
        <v>49</v>
      </c>
      <c r="N4855" t="s">
        <v>49</v>
      </c>
      <c r="O4855" t="s">
        <v>49</v>
      </c>
      <c r="P4855" t="s">
        <v>49</v>
      </c>
      <c r="Q4855" t="s">
        <v>49</v>
      </c>
      <c r="R4855" t="s">
        <v>49</v>
      </c>
      <c r="S4855" t="s">
        <v>49</v>
      </c>
      <c r="T4855" t="s">
        <v>49</v>
      </c>
      <c r="U4855" t="s">
        <v>49</v>
      </c>
      <c r="V4855" t="s">
        <v>49</v>
      </c>
      <c r="W4855">
        <v>27.3</v>
      </c>
      <c r="X4855" t="s">
        <v>49</v>
      </c>
      <c r="Y4855" t="s">
        <v>49</v>
      </c>
      <c r="Z4855" t="s">
        <v>49</v>
      </c>
      <c r="AA4855">
        <v>49.6</v>
      </c>
      <c r="AB4855" t="s">
        <v>49</v>
      </c>
      <c r="AC4855" t="s">
        <v>49</v>
      </c>
      <c r="AD4855" t="s">
        <v>49</v>
      </c>
      <c r="AE4855" t="s">
        <v>49</v>
      </c>
      <c r="AF4855" t="s">
        <v>49</v>
      </c>
      <c r="AG4855">
        <v>29.5</v>
      </c>
      <c r="AH4855" t="s">
        <v>49</v>
      </c>
      <c r="AI4855" t="s">
        <v>49</v>
      </c>
      <c r="AJ4855" t="s">
        <v>49</v>
      </c>
      <c r="AK4855" t="s">
        <v>49</v>
      </c>
      <c r="AL4855" t="s">
        <v>49</v>
      </c>
      <c r="AM4855" t="s">
        <v>49</v>
      </c>
    </row>
    <row r="4856" spans="1:39" customFormat="1" hidden="1" x14ac:dyDescent="0.2">
      <c r="A4856" t="s">
        <v>462</v>
      </c>
      <c r="B4856" s="1" t="s">
        <v>149</v>
      </c>
      <c r="C4856" t="s">
        <v>437</v>
      </c>
      <c r="D4856" s="1" t="s">
        <v>561</v>
      </c>
      <c r="E4856" t="s">
        <v>49</v>
      </c>
      <c r="F4856" t="s">
        <v>49</v>
      </c>
      <c r="G4856" t="s">
        <v>49</v>
      </c>
      <c r="H4856" t="s">
        <v>49</v>
      </c>
      <c r="I4856" t="s">
        <v>49</v>
      </c>
      <c r="J4856" t="s">
        <v>49</v>
      </c>
      <c r="K4856" t="s">
        <v>49</v>
      </c>
      <c r="L4856" t="s">
        <v>49</v>
      </c>
      <c r="M4856" t="s">
        <v>49</v>
      </c>
      <c r="N4856" t="s">
        <v>49</v>
      </c>
      <c r="O4856" t="s">
        <v>49</v>
      </c>
      <c r="P4856" t="s">
        <v>49</v>
      </c>
      <c r="Q4856" t="s">
        <v>49</v>
      </c>
      <c r="R4856" t="s">
        <v>49</v>
      </c>
      <c r="S4856" t="s">
        <v>49</v>
      </c>
      <c r="T4856" t="s">
        <v>49</v>
      </c>
      <c r="U4856" t="s">
        <v>49</v>
      </c>
      <c r="V4856" t="s">
        <v>49</v>
      </c>
      <c r="W4856">
        <v>37.9</v>
      </c>
      <c r="X4856" t="s">
        <v>49</v>
      </c>
      <c r="Y4856" t="s">
        <v>49</v>
      </c>
      <c r="Z4856" t="s">
        <v>49</v>
      </c>
      <c r="AA4856">
        <v>18.399999999999999</v>
      </c>
      <c r="AB4856" t="s">
        <v>49</v>
      </c>
      <c r="AC4856" t="s">
        <v>49</v>
      </c>
      <c r="AD4856" t="s">
        <v>49</v>
      </c>
      <c r="AE4856" t="s">
        <v>49</v>
      </c>
      <c r="AF4856" t="s">
        <v>49</v>
      </c>
      <c r="AG4856">
        <v>30.4</v>
      </c>
      <c r="AH4856" t="s">
        <v>49</v>
      </c>
      <c r="AI4856" t="s">
        <v>49</v>
      </c>
      <c r="AJ4856" t="s">
        <v>49</v>
      </c>
      <c r="AK4856" t="s">
        <v>49</v>
      </c>
      <c r="AL4856" t="s">
        <v>49</v>
      </c>
      <c r="AM4856" t="s">
        <v>49</v>
      </c>
    </row>
    <row r="4857" spans="1:39" customFormat="1" hidden="1" x14ac:dyDescent="0.2">
      <c r="A4857" t="s">
        <v>462</v>
      </c>
      <c r="B4857" s="1" t="s">
        <v>149</v>
      </c>
      <c r="C4857" t="s">
        <v>327</v>
      </c>
      <c r="D4857" s="1" t="s">
        <v>58</v>
      </c>
      <c r="E4857" t="s">
        <v>49</v>
      </c>
      <c r="F4857" t="s">
        <v>49</v>
      </c>
      <c r="G4857" t="s">
        <v>49</v>
      </c>
      <c r="H4857" t="s">
        <v>49</v>
      </c>
      <c r="I4857" t="s">
        <v>49</v>
      </c>
      <c r="J4857" t="s">
        <v>49</v>
      </c>
      <c r="K4857" t="s">
        <v>49</v>
      </c>
      <c r="L4857" t="s">
        <v>49</v>
      </c>
      <c r="M4857" t="s">
        <v>49</v>
      </c>
      <c r="N4857" t="s">
        <v>49</v>
      </c>
      <c r="O4857" t="s">
        <v>49</v>
      </c>
      <c r="P4857" t="s">
        <v>49</v>
      </c>
      <c r="Q4857" t="s">
        <v>49</v>
      </c>
      <c r="R4857" t="s">
        <v>49</v>
      </c>
      <c r="S4857" t="s">
        <v>49</v>
      </c>
      <c r="T4857" t="s">
        <v>49</v>
      </c>
      <c r="U4857" t="s">
        <v>49</v>
      </c>
      <c r="V4857" t="s">
        <v>49</v>
      </c>
      <c r="W4857">
        <v>50.2</v>
      </c>
      <c r="X4857" t="s">
        <v>49</v>
      </c>
      <c r="Y4857" t="s">
        <v>49</v>
      </c>
      <c r="Z4857" t="s">
        <v>49</v>
      </c>
      <c r="AA4857">
        <v>57.1</v>
      </c>
      <c r="AB4857" t="s">
        <v>49</v>
      </c>
      <c r="AC4857" t="s">
        <v>49</v>
      </c>
      <c r="AD4857" t="s">
        <v>49</v>
      </c>
      <c r="AE4857" t="s">
        <v>49</v>
      </c>
      <c r="AF4857" t="s">
        <v>49</v>
      </c>
      <c r="AG4857">
        <v>66.900000000000006</v>
      </c>
      <c r="AH4857" t="s">
        <v>49</v>
      </c>
      <c r="AI4857" t="s">
        <v>49</v>
      </c>
      <c r="AJ4857" t="s">
        <v>49</v>
      </c>
      <c r="AK4857" t="s">
        <v>49</v>
      </c>
      <c r="AL4857" t="s">
        <v>49</v>
      </c>
      <c r="AM4857" t="s">
        <v>49</v>
      </c>
    </row>
    <row r="4858" spans="1:39" customFormat="1" hidden="1" x14ac:dyDescent="0.2">
      <c r="A4858" t="s">
        <v>462</v>
      </c>
      <c r="B4858" s="1" t="s">
        <v>149</v>
      </c>
      <c r="C4858" t="s">
        <v>571</v>
      </c>
      <c r="D4858" s="1" t="s">
        <v>92</v>
      </c>
      <c r="E4858">
        <v>9.0814133051635208E-5</v>
      </c>
      <c r="F4858">
        <v>4.3692219182651613E-3</v>
      </c>
      <c r="G4858">
        <v>0.22353410989902353</v>
      </c>
      <c r="H4858">
        <v>10.335394375701872</v>
      </c>
      <c r="I4858">
        <v>12.781297697987906</v>
      </c>
      <c r="J4858">
        <v>15.387612006806423</v>
      </c>
      <c r="K4858">
        <v>35.961587512778323</v>
      </c>
      <c r="L4858">
        <v>40.777809200708241</v>
      </c>
      <c r="M4858">
        <v>44.695257019800984</v>
      </c>
      <c r="N4858">
        <v>49.065556184681519</v>
      </c>
      <c r="O4858">
        <v>55.948711725342839</v>
      </c>
      <c r="P4858">
        <v>61.110670015796011</v>
      </c>
      <c r="Q4858">
        <v>66.345549570939681</v>
      </c>
      <c r="R4858">
        <v>71.149968783453971</v>
      </c>
      <c r="S4858">
        <v>73.461189259463168</v>
      </c>
      <c r="T4858">
        <v>77.377461971469458</v>
      </c>
      <c r="U4858">
        <v>84.380820503783923</v>
      </c>
      <c r="V4858">
        <v>92.706755483869912</v>
      </c>
      <c r="W4858">
        <v>100.00084148876192</v>
      </c>
      <c r="X4858">
        <v>109.6740610234644</v>
      </c>
      <c r="Y4858">
        <v>127.43939734130272</v>
      </c>
      <c r="Z4858">
        <v>135.13413980001121</v>
      </c>
      <c r="AA4858">
        <v>143.42795362532203</v>
      </c>
      <c r="AB4858">
        <v>158.07724207565542</v>
      </c>
      <c r="AC4858">
        <v>167.94639108233667</v>
      </c>
      <c r="AD4858">
        <v>175.25123114556237</v>
      </c>
      <c r="AE4858">
        <v>189.95947077954074</v>
      </c>
      <c r="AF4858">
        <v>204.37542613970328</v>
      </c>
      <c r="AG4858">
        <v>213.7565066837555</v>
      </c>
      <c r="AH4858">
        <v>222.57149457645875</v>
      </c>
      <c r="AI4858">
        <v>228.48843350586247</v>
      </c>
      <c r="AJ4858">
        <v>240.81459725299575</v>
      </c>
      <c r="AK4858">
        <v>253.75922321043493</v>
      </c>
      <c r="AL4858">
        <v>262.77999904928407</v>
      </c>
      <c r="AM4858">
        <v>286.20903819622976</v>
      </c>
    </row>
    <row r="4859" spans="1:39" customFormat="1" hidden="1" x14ac:dyDescent="0.2">
      <c r="A4859" t="s">
        <v>462</v>
      </c>
      <c r="B4859" s="1" t="s">
        <v>149</v>
      </c>
      <c r="C4859" t="s">
        <v>182</v>
      </c>
      <c r="D4859" s="1" t="s">
        <v>373</v>
      </c>
      <c r="E4859">
        <v>-12.449822036712405</v>
      </c>
      <c r="F4859">
        <v>-1.7382163305212401</v>
      </c>
      <c r="G4859">
        <v>-5.2499721268773669E-2</v>
      </c>
      <c r="H4859">
        <v>-0.18928149951814532</v>
      </c>
      <c r="I4859">
        <v>0.38634653738137104</v>
      </c>
      <c r="J4859">
        <v>-0.39293593132420312</v>
      </c>
      <c r="K4859">
        <v>3.3377259970967259</v>
      </c>
      <c r="L4859">
        <v>5.911907957145047</v>
      </c>
      <c r="M4859">
        <v>6.3442683853953952</v>
      </c>
      <c r="N4859">
        <v>3.9666509765892641</v>
      </c>
      <c r="O4859">
        <v>3.7116814653749515</v>
      </c>
      <c r="P4859">
        <v>7.0359704684684488</v>
      </c>
      <c r="Q4859">
        <v>4.1015902359822292</v>
      </c>
      <c r="R4859">
        <v>2.9608434272423665</v>
      </c>
      <c r="S4859">
        <v>0.75393885752600909</v>
      </c>
      <c r="T4859">
        <v>2.5207328923667376</v>
      </c>
      <c r="U4859">
        <v>5.3121706121541195</v>
      </c>
      <c r="V4859">
        <v>4.2823983633356164</v>
      </c>
      <c r="W4859">
        <v>4.153199565878424</v>
      </c>
      <c r="X4859">
        <v>5.0767017006487833</v>
      </c>
      <c r="Y4859">
        <v>3.4363738287819245</v>
      </c>
      <c r="Z4859">
        <v>-3.2935638466719865</v>
      </c>
      <c r="AA4859">
        <v>4.4104813981602291</v>
      </c>
      <c r="AB4859">
        <v>6.3174763832658556</v>
      </c>
      <c r="AC4859">
        <v>6.4959792290216711</v>
      </c>
      <c r="AD4859">
        <v>4.9267922688301695</v>
      </c>
      <c r="AE4859">
        <v>4.7858161704434679</v>
      </c>
      <c r="AF4859">
        <v>4.7920567655464623</v>
      </c>
      <c r="AG4859">
        <v>4.5623398302494564</v>
      </c>
      <c r="AH4859">
        <v>4.6314097158982435</v>
      </c>
      <c r="AI4859">
        <v>-3.3631865386578426</v>
      </c>
      <c r="AJ4859">
        <v>-2.8964880776992601</v>
      </c>
      <c r="AK4859">
        <v>-1.7662584519903959</v>
      </c>
      <c r="AL4859">
        <v>10.3468976209071</v>
      </c>
      <c r="AM4859">
        <v>3.7511025664048674</v>
      </c>
    </row>
    <row r="4860" spans="1:39" customFormat="1" hidden="1" x14ac:dyDescent="0.2">
      <c r="A4860" t="s">
        <v>462</v>
      </c>
      <c r="B4860" s="1" t="s">
        <v>149</v>
      </c>
      <c r="C4860" t="s">
        <v>32</v>
      </c>
      <c r="D4860" s="1" t="s">
        <v>379</v>
      </c>
      <c r="E4860">
        <v>1324.988233104672</v>
      </c>
      <c r="F4860">
        <v>1271.6404249519956</v>
      </c>
      <c r="G4860">
        <v>1241.3997964366984</v>
      </c>
      <c r="H4860">
        <v>1210.5686976236743</v>
      </c>
      <c r="I4860">
        <v>1187.8280982567217</v>
      </c>
      <c r="J4860">
        <v>1157.1494970757615</v>
      </c>
      <c r="K4860">
        <v>1170.2883412559315</v>
      </c>
      <c r="L4860">
        <v>1214.09974630848</v>
      </c>
      <c r="M4860">
        <v>1266.8552714291627</v>
      </c>
      <c r="N4860">
        <v>1294.6248082110997</v>
      </c>
      <c r="O4860">
        <v>1321.4649962912627</v>
      </c>
      <c r="P4860">
        <v>1393.3444874145703</v>
      </c>
      <c r="Q4860">
        <v>1429.7285131355252</v>
      </c>
      <c r="R4860">
        <v>1452.3465581274875</v>
      </c>
      <c r="S4860">
        <v>1444.8648044947765</v>
      </c>
      <c r="T4860">
        <v>1463.4606721986854</v>
      </c>
      <c r="U4860">
        <v>1523.1294480116726</v>
      </c>
      <c r="V4860">
        <v>1568.4224038082343</v>
      </c>
      <c r="W4860">
        <v>1611.3670679296406</v>
      </c>
      <c r="X4860">
        <v>1669.7273524396492</v>
      </c>
      <c r="Y4860">
        <v>1702.7247540343647</v>
      </c>
      <c r="Z4860">
        <v>1622.9904453433855</v>
      </c>
      <c r="AA4860">
        <v>1669.9467670925444</v>
      </c>
      <c r="AB4860">
        <v>1749.5065121778587</v>
      </c>
      <c r="AC4860">
        <v>1835.949836857739</v>
      </c>
      <c r="AD4860">
        <v>1898.4575156740666</v>
      </c>
      <c r="AE4860">
        <v>1960.7026610606247</v>
      </c>
      <c r="AF4860">
        <v>2025.3272614589623</v>
      </c>
      <c r="AG4860">
        <v>2087.6876900108359</v>
      </c>
      <c r="AH4860">
        <v>2153.6038041775832</v>
      </c>
      <c r="AI4860">
        <v>2052.1359017405616</v>
      </c>
      <c r="AJ4860">
        <v>1965.2779064392978</v>
      </c>
      <c r="AK4860">
        <v>1904.2843664201102</v>
      </c>
      <c r="AL4860">
        <v>2072.2875328618416</v>
      </c>
      <c r="AM4860">
        <v>2119.7430977853605</v>
      </c>
    </row>
    <row r="4861" spans="1:39" customFormat="1" hidden="1" x14ac:dyDescent="0.2">
      <c r="A4861" t="s">
        <v>462</v>
      </c>
      <c r="B4861" s="1" t="s">
        <v>149</v>
      </c>
      <c r="C4861" t="s">
        <v>261</v>
      </c>
      <c r="D4861" s="1" t="s">
        <v>162</v>
      </c>
      <c r="E4861" t="s">
        <v>49</v>
      </c>
      <c r="F4861" t="s">
        <v>49</v>
      </c>
      <c r="G4861">
        <v>1947.817416144961</v>
      </c>
      <c r="H4861">
        <v>1963.6764998691031</v>
      </c>
      <c r="I4861">
        <v>1970.6985163716495</v>
      </c>
      <c r="J4861">
        <v>1965.3061363533841</v>
      </c>
      <c r="K4861">
        <v>2030.0653223861882</v>
      </c>
      <c r="L4861">
        <v>2150.2257640622051</v>
      </c>
      <c r="M4861">
        <v>2284.7388544790824</v>
      </c>
      <c r="N4861">
        <v>2375.0828300786011</v>
      </c>
      <c r="O4861">
        <v>2451.6096550292746</v>
      </c>
      <c r="P4861">
        <v>2621.390130006766</v>
      </c>
      <c r="Q4861">
        <v>2750.7814253953939</v>
      </c>
      <c r="R4861">
        <v>2857.2524963145001</v>
      </c>
      <c r="S4861">
        <v>2886.8351540452304</v>
      </c>
      <c r="T4861">
        <v>2981.6974764004917</v>
      </c>
      <c r="U4861">
        <v>3186.572767317823</v>
      </c>
      <c r="V4861">
        <v>3384.2279330042279</v>
      </c>
      <c r="W4861">
        <v>3584.1731591296898</v>
      </c>
      <c r="X4861">
        <v>3814.3556919803864</v>
      </c>
      <c r="Y4861">
        <v>3964.338080529692</v>
      </c>
      <c r="Z4861">
        <v>3802.9178643528971</v>
      </c>
      <c r="AA4861">
        <v>3959.9692262359858</v>
      </c>
      <c r="AB4861">
        <v>4234.8270824473193</v>
      </c>
      <c r="AC4861">
        <v>4392.6288833874669</v>
      </c>
      <c r="AD4861">
        <v>4567.4012752550134</v>
      </c>
      <c r="AE4861">
        <v>4889.2141862957251</v>
      </c>
      <c r="AF4861">
        <v>5230.5432735229306</v>
      </c>
      <c r="AG4861">
        <v>5618.0517714737189</v>
      </c>
      <c r="AH4861">
        <v>5915.3754433542499</v>
      </c>
      <c r="AI4861">
        <v>5772.1790228835353</v>
      </c>
      <c r="AJ4861">
        <v>5627.0338733927165</v>
      </c>
      <c r="AK4861">
        <v>5523.5445810201636</v>
      </c>
      <c r="AL4861">
        <v>6280.9076845765285</v>
      </c>
      <c r="AM4861">
        <v>6874.8118293988018</v>
      </c>
    </row>
    <row r="4862" spans="1:39" customFormat="1" hidden="1" x14ac:dyDescent="0.2">
      <c r="A4862" t="s">
        <v>462</v>
      </c>
      <c r="B4862" s="1" t="s">
        <v>149</v>
      </c>
      <c r="C4862" t="s">
        <v>244</v>
      </c>
      <c r="D4862" s="1" t="s">
        <v>344</v>
      </c>
      <c r="E4862" t="s">
        <v>49</v>
      </c>
      <c r="F4862" t="s">
        <v>49</v>
      </c>
      <c r="G4862" t="s">
        <v>49</v>
      </c>
      <c r="H4862" t="s">
        <v>49</v>
      </c>
      <c r="I4862" t="s">
        <v>49</v>
      </c>
      <c r="J4862" t="s">
        <v>49</v>
      </c>
      <c r="K4862" t="s">
        <v>49</v>
      </c>
      <c r="L4862" t="s">
        <v>49</v>
      </c>
      <c r="M4862">
        <v>33.8797798156738</v>
      </c>
      <c r="N4862" t="s">
        <v>49</v>
      </c>
      <c r="O4862">
        <v>26.775957107543899</v>
      </c>
      <c r="P4862" t="s">
        <v>49</v>
      </c>
      <c r="Q4862">
        <v>28.415300369262699</v>
      </c>
      <c r="R4862" t="s">
        <v>49</v>
      </c>
      <c r="S4862">
        <v>20.540540695190401</v>
      </c>
      <c r="T4862">
        <v>24.864864349365199</v>
      </c>
      <c r="U4862">
        <v>22.885572433471701</v>
      </c>
      <c r="V4862">
        <v>23.529411315918001</v>
      </c>
      <c r="W4862">
        <v>20.975608825683601</v>
      </c>
      <c r="X4862">
        <v>16.504854202270501</v>
      </c>
      <c r="Y4862">
        <v>17.4757289886475</v>
      </c>
      <c r="Z4862">
        <v>18.181818008422901</v>
      </c>
      <c r="AA4862">
        <v>18.181818008422901</v>
      </c>
      <c r="AB4862">
        <v>19.9052124023438</v>
      </c>
      <c r="AC4862">
        <v>21.800947189331101</v>
      </c>
      <c r="AD4862">
        <v>22.748815536498999</v>
      </c>
      <c r="AE4862">
        <v>19.7115383148193</v>
      </c>
      <c r="AF4862">
        <v>19.0476188659668</v>
      </c>
      <c r="AG4862">
        <v>23.809524536132798</v>
      </c>
      <c r="AH4862">
        <v>27.619047164916999</v>
      </c>
      <c r="AI4862">
        <v>20</v>
      </c>
      <c r="AJ4862">
        <v>22.857143402099599</v>
      </c>
      <c r="AK4862">
        <v>27.142856597900401</v>
      </c>
      <c r="AL4862">
        <v>17.619047164916999</v>
      </c>
      <c r="AM4862">
        <v>13.6792449951172</v>
      </c>
    </row>
    <row r="4863" spans="1:39" customFormat="1" hidden="1" x14ac:dyDescent="0.2">
      <c r="A4863" t="s">
        <v>462</v>
      </c>
      <c r="B4863" s="1" t="s">
        <v>149</v>
      </c>
      <c r="C4863" t="s">
        <v>209</v>
      </c>
      <c r="D4863" s="1" t="s">
        <v>33</v>
      </c>
      <c r="E4863" t="s">
        <v>49</v>
      </c>
      <c r="F4863" t="s">
        <v>49</v>
      </c>
      <c r="G4863" t="s">
        <v>49</v>
      </c>
      <c r="H4863" t="s">
        <v>49</v>
      </c>
      <c r="I4863" t="s">
        <v>49</v>
      </c>
      <c r="J4863" t="s">
        <v>49</v>
      </c>
      <c r="K4863" t="s">
        <v>49</v>
      </c>
      <c r="L4863" t="s">
        <v>49</v>
      </c>
      <c r="M4863" t="s">
        <v>49</v>
      </c>
      <c r="N4863" t="s">
        <v>49</v>
      </c>
      <c r="O4863" t="s">
        <v>49</v>
      </c>
      <c r="P4863" t="s">
        <v>49</v>
      </c>
      <c r="Q4863" t="s">
        <v>49</v>
      </c>
      <c r="R4863" t="s">
        <v>49</v>
      </c>
      <c r="S4863" t="s">
        <v>49</v>
      </c>
      <c r="T4863" t="s">
        <v>49</v>
      </c>
      <c r="U4863" t="s">
        <v>49</v>
      </c>
      <c r="V4863" t="s">
        <v>49</v>
      </c>
      <c r="W4863" t="s">
        <v>49</v>
      </c>
      <c r="X4863" t="s">
        <v>49</v>
      </c>
      <c r="Y4863" t="s">
        <v>49</v>
      </c>
      <c r="Z4863" t="s">
        <v>49</v>
      </c>
      <c r="AA4863" t="s">
        <v>49</v>
      </c>
      <c r="AB4863" t="s">
        <v>49</v>
      </c>
      <c r="AC4863" t="s">
        <v>49</v>
      </c>
      <c r="AD4863" t="s">
        <v>49</v>
      </c>
      <c r="AE4863" t="s">
        <v>49</v>
      </c>
      <c r="AF4863" t="s">
        <v>49</v>
      </c>
      <c r="AG4863" t="s">
        <v>49</v>
      </c>
      <c r="AH4863">
        <v>0.53100000000000003</v>
      </c>
      <c r="AI4863">
        <v>0.50738102197647095</v>
      </c>
      <c r="AJ4863" t="s">
        <v>49</v>
      </c>
      <c r="AK4863">
        <v>0.508098244667053</v>
      </c>
      <c r="AL4863" t="s">
        <v>49</v>
      </c>
      <c r="AM4863" t="s">
        <v>49</v>
      </c>
    </row>
    <row r="4864" spans="1:39" customFormat="1" hidden="1" x14ac:dyDescent="0.2">
      <c r="A4864" t="s">
        <v>462</v>
      </c>
      <c r="B4864" s="1" t="s">
        <v>149</v>
      </c>
      <c r="C4864" t="s">
        <v>382</v>
      </c>
      <c r="D4864" s="1" t="s">
        <v>200</v>
      </c>
      <c r="E4864" t="s">
        <v>49</v>
      </c>
      <c r="F4864" t="s">
        <v>49</v>
      </c>
      <c r="G4864" t="s">
        <v>49</v>
      </c>
      <c r="H4864" t="s">
        <v>49</v>
      </c>
      <c r="I4864" t="s">
        <v>49</v>
      </c>
      <c r="J4864" t="s">
        <v>49</v>
      </c>
      <c r="K4864" t="s">
        <v>49</v>
      </c>
      <c r="L4864" t="s">
        <v>49</v>
      </c>
      <c r="M4864" t="s">
        <v>49</v>
      </c>
      <c r="N4864" t="s">
        <v>49</v>
      </c>
      <c r="O4864" t="s">
        <v>49</v>
      </c>
      <c r="P4864" t="s">
        <v>49</v>
      </c>
      <c r="Q4864">
        <v>7.0699135225251402</v>
      </c>
      <c r="R4864">
        <v>5.9860418627951697</v>
      </c>
      <c r="S4864">
        <v>3.7501746577846902</v>
      </c>
      <c r="T4864">
        <v>5.3023877321993798</v>
      </c>
      <c r="U4864">
        <v>8.4702106358407399</v>
      </c>
      <c r="V4864">
        <v>9.5990998606442606</v>
      </c>
      <c r="W4864">
        <v>9.1401996677771997</v>
      </c>
      <c r="X4864">
        <v>11.1269347446119</v>
      </c>
      <c r="Y4864">
        <v>19.826203128742801</v>
      </c>
      <c r="Z4864">
        <v>3.6870016049880099</v>
      </c>
      <c r="AA4864">
        <v>5.4551342588741498</v>
      </c>
      <c r="AB4864">
        <v>8.0823879809911006</v>
      </c>
      <c r="AC4864">
        <v>7.1935505333895202</v>
      </c>
      <c r="AD4864">
        <v>7.1354678528940001</v>
      </c>
      <c r="AE4864">
        <v>6.0359686179843104</v>
      </c>
      <c r="AF4864">
        <v>3.99737996694398</v>
      </c>
      <c r="AG4864">
        <v>3.52317317628476</v>
      </c>
      <c r="AH4864">
        <v>3.8506716628472502</v>
      </c>
      <c r="AI4864">
        <v>4.94723728039882</v>
      </c>
      <c r="AJ4864">
        <v>5.3762899084412998</v>
      </c>
      <c r="AK4864">
        <v>3.6818134162557299</v>
      </c>
      <c r="AL4864">
        <v>4.9284139694896103</v>
      </c>
      <c r="AM4864">
        <v>10.4674244465991</v>
      </c>
    </row>
    <row r="4865" spans="1:39" customFormat="1" hidden="1" x14ac:dyDescent="0.2">
      <c r="A4865" t="s">
        <v>462</v>
      </c>
      <c r="B4865" s="1" t="s">
        <v>149</v>
      </c>
      <c r="C4865" t="s">
        <v>213</v>
      </c>
      <c r="D4865" s="1" t="s">
        <v>331</v>
      </c>
      <c r="E4865">
        <v>13611.63481853753</v>
      </c>
      <c r="F4865">
        <v>4711.1695519692994</v>
      </c>
      <c r="G4865">
        <v>5016.1079496685243</v>
      </c>
      <c r="H4865">
        <v>4523.631883460941</v>
      </c>
      <c r="I4865">
        <v>23.665311969480911</v>
      </c>
      <c r="J4865">
        <v>20.391625094757131</v>
      </c>
      <c r="K4865">
        <v>133.70479770916623</v>
      </c>
      <c r="L4865">
        <v>13.392683752402633</v>
      </c>
      <c r="M4865">
        <v>9.6068128618952358</v>
      </c>
      <c r="N4865">
        <v>9.7779931390581112</v>
      </c>
      <c r="O4865">
        <v>14.028487753717272</v>
      </c>
      <c r="P4865">
        <v>9.2262326178191216</v>
      </c>
      <c r="Q4865">
        <v>8.5662283751602502</v>
      </c>
      <c r="R4865">
        <v>7.2415094058075198</v>
      </c>
      <c r="S4865">
        <v>3.2483787632338021</v>
      </c>
      <c r="T4865">
        <v>5.3310772007435219</v>
      </c>
      <c r="U4865">
        <v>9.0509023608150017</v>
      </c>
      <c r="V4865">
        <v>9.8670941220731834</v>
      </c>
      <c r="W4865">
        <v>7.8679120705082966</v>
      </c>
      <c r="X4865">
        <v>9.6731381363321418</v>
      </c>
      <c r="Y4865">
        <v>16.19830263606039</v>
      </c>
      <c r="Z4865">
        <v>6.0379620582328783</v>
      </c>
      <c r="AA4865">
        <v>6.1374674361231598</v>
      </c>
      <c r="AB4865">
        <v>10.213691320313913</v>
      </c>
      <c r="AC4865">
        <v>6.2432446803176731</v>
      </c>
      <c r="AD4865">
        <v>4.349507015988479</v>
      </c>
      <c r="AE4865">
        <v>8.392659804918452</v>
      </c>
      <c r="AF4865">
        <v>7.5889637410567161</v>
      </c>
      <c r="AG4865">
        <v>4.5901215822491679</v>
      </c>
      <c r="AH4865">
        <v>4.1238454115198948</v>
      </c>
      <c r="AI4865">
        <v>2.6584441734838151</v>
      </c>
      <c r="AJ4865">
        <v>5.3946554571730871</v>
      </c>
      <c r="AK4865">
        <v>5.3753493787753115</v>
      </c>
      <c r="AL4865">
        <v>3.5548563416623011</v>
      </c>
      <c r="AM4865">
        <v>8.9158380514917468</v>
      </c>
    </row>
    <row r="4866" spans="1:39" customFormat="1" hidden="1" x14ac:dyDescent="0.2">
      <c r="A4866" t="s">
        <v>462</v>
      </c>
      <c r="B4866" s="1" t="s">
        <v>149</v>
      </c>
      <c r="C4866" t="s">
        <v>263</v>
      </c>
      <c r="D4866" s="1" t="s">
        <v>232</v>
      </c>
      <c r="E4866">
        <v>99764.532950271605</v>
      </c>
      <c r="F4866">
        <v>456.66018214677501</v>
      </c>
      <c r="G4866">
        <v>18.004200654520599</v>
      </c>
      <c r="H4866">
        <v>14.662511896673999</v>
      </c>
      <c r="I4866">
        <v>15.8095977111021</v>
      </c>
      <c r="J4866">
        <v>16.5515890108036</v>
      </c>
      <c r="K4866">
        <v>16.481345349159099</v>
      </c>
      <c r="L4866">
        <v>16.2774341372007</v>
      </c>
      <c r="M4866">
        <v>16.953273639042699</v>
      </c>
      <c r="N4866">
        <v>17.2001494207448</v>
      </c>
      <c r="O4866">
        <v>17.699854645956499</v>
      </c>
      <c r="P4866">
        <v>17.574166666666699</v>
      </c>
      <c r="Q4866">
        <v>18.143253001332798</v>
      </c>
      <c r="R4866">
        <v>18.553052152749601</v>
      </c>
      <c r="S4866">
        <v>18.295185397416098</v>
      </c>
      <c r="T4866">
        <v>15.549219017098901</v>
      </c>
      <c r="U4866">
        <v>13.491436454565401</v>
      </c>
      <c r="V4866">
        <v>12.1013604539054</v>
      </c>
      <c r="W4866">
        <v>11.5757937339595</v>
      </c>
      <c r="X4866">
        <v>13.0414649627968</v>
      </c>
      <c r="Y4866">
        <v>13.169350360388099</v>
      </c>
      <c r="Z4866">
        <v>14.044674626165699</v>
      </c>
      <c r="AA4866">
        <v>13.319966855687399</v>
      </c>
      <c r="AB4866">
        <v>10.537835089206499</v>
      </c>
      <c r="AC4866">
        <v>11.9943081563015</v>
      </c>
      <c r="AD4866">
        <v>14.9846018898851</v>
      </c>
      <c r="AE4866">
        <v>13.5379413593366</v>
      </c>
      <c r="AF4866">
        <v>12.052354618758899</v>
      </c>
      <c r="AG4866">
        <v>11.4382974497807</v>
      </c>
      <c r="AH4866">
        <v>10.7806044298079</v>
      </c>
      <c r="AI4866">
        <v>10.8957854531661</v>
      </c>
      <c r="AJ4866">
        <v>12.4572600828874</v>
      </c>
      <c r="AK4866">
        <v>11.1753990283182</v>
      </c>
      <c r="AL4866">
        <v>9.6198733971713306</v>
      </c>
      <c r="AM4866">
        <v>9.2285436378573902</v>
      </c>
    </row>
    <row r="4867" spans="1:39" customFormat="1" hidden="1" x14ac:dyDescent="0.2">
      <c r="A4867" t="s">
        <v>462</v>
      </c>
      <c r="B4867" s="1" t="s">
        <v>149</v>
      </c>
      <c r="C4867" t="s">
        <v>546</v>
      </c>
      <c r="D4867" s="1" t="s">
        <v>94</v>
      </c>
      <c r="E4867">
        <v>5.3946239281609197E-5</v>
      </c>
      <c r="F4867">
        <v>3.1308999999999998E-3</v>
      </c>
      <c r="G4867">
        <v>0.14092241666666699</v>
      </c>
      <c r="H4867">
        <v>4.27082828333333</v>
      </c>
      <c r="I4867">
        <v>5</v>
      </c>
      <c r="J4867">
        <v>5.6204083333333301</v>
      </c>
      <c r="K4867">
        <v>6.7228750000000002</v>
      </c>
      <c r="L4867">
        <v>7.5455916666666702</v>
      </c>
      <c r="M4867">
        <v>8.4354999999999993</v>
      </c>
      <c r="N4867">
        <v>9.4480833333333294</v>
      </c>
      <c r="O4867">
        <v>10.5819166666667</v>
      </c>
      <c r="P4867">
        <v>11.80925</v>
      </c>
      <c r="Q4867">
        <v>12.6843916666667</v>
      </c>
      <c r="R4867">
        <v>13.3719416666667</v>
      </c>
      <c r="S4867">
        <v>14.251325250000001</v>
      </c>
      <c r="T4867">
        <v>15.1046433333333</v>
      </c>
      <c r="U4867">
        <v>15.937247316462701</v>
      </c>
      <c r="V4867">
        <v>16.733329534050199</v>
      </c>
      <c r="W4867">
        <v>17.569998431899599</v>
      </c>
      <c r="X4867">
        <v>18.448506159754199</v>
      </c>
      <c r="Y4867">
        <v>19.371896406501101</v>
      </c>
      <c r="Z4867">
        <v>20.339481870199702</v>
      </c>
      <c r="AA4867">
        <v>21.356448683435801</v>
      </c>
      <c r="AB4867">
        <v>22.424270616359401</v>
      </c>
      <c r="AC4867">
        <v>23.546663531083901</v>
      </c>
      <c r="AD4867">
        <v>24.7227641666667</v>
      </c>
      <c r="AE4867">
        <v>25.958900366743499</v>
      </c>
      <c r="AF4867">
        <v>27.256844940476199</v>
      </c>
      <c r="AG4867">
        <v>28.6209624101587</v>
      </c>
      <c r="AH4867">
        <v>30.0509413442878</v>
      </c>
      <c r="AI4867">
        <v>31.5532123338754</v>
      </c>
      <c r="AJ4867">
        <v>33.121745265283998</v>
      </c>
      <c r="AK4867">
        <v>34.342122119702402</v>
      </c>
      <c r="AL4867">
        <v>35.171016666666702</v>
      </c>
      <c r="AM4867">
        <v>35.874421141966998</v>
      </c>
    </row>
    <row r="4868" spans="1:39" customFormat="1" hidden="1" x14ac:dyDescent="0.2">
      <c r="A4868" t="s">
        <v>462</v>
      </c>
      <c r="B4868" s="1" t="s">
        <v>149</v>
      </c>
      <c r="C4868" t="s">
        <v>309</v>
      </c>
      <c r="D4868" s="1" t="s">
        <v>274</v>
      </c>
      <c r="E4868" t="s">
        <v>49</v>
      </c>
      <c r="F4868" t="s">
        <v>49</v>
      </c>
      <c r="G4868" t="s">
        <v>49</v>
      </c>
      <c r="H4868" t="s">
        <v>49</v>
      </c>
      <c r="I4868" t="s">
        <v>49</v>
      </c>
      <c r="J4868" t="s">
        <v>49</v>
      </c>
      <c r="K4868" t="s">
        <v>49</v>
      </c>
      <c r="L4868" t="s">
        <v>49</v>
      </c>
      <c r="M4868">
        <v>28.191490173339801</v>
      </c>
      <c r="N4868" t="s">
        <v>49</v>
      </c>
      <c r="O4868">
        <v>30.319149017333999</v>
      </c>
      <c r="P4868" t="s">
        <v>49</v>
      </c>
      <c r="Q4868">
        <v>41.798942565917997</v>
      </c>
      <c r="R4868" t="s">
        <v>49</v>
      </c>
      <c r="S4868">
        <v>44.973545074462898</v>
      </c>
      <c r="T4868">
        <v>34.170852661132798</v>
      </c>
      <c r="U4868">
        <v>34.466018676757798</v>
      </c>
      <c r="V4868">
        <v>36.407768249511697</v>
      </c>
      <c r="W4868">
        <v>36.714977264404297</v>
      </c>
      <c r="X4868">
        <v>39.613525390625</v>
      </c>
      <c r="Y4868">
        <v>37.5</v>
      </c>
      <c r="Z4868">
        <v>33.649288177490199</v>
      </c>
      <c r="AA4868">
        <v>27.962085723876999</v>
      </c>
      <c r="AB4868">
        <v>38.388626098632798</v>
      </c>
      <c r="AC4868">
        <v>36.966823577880902</v>
      </c>
      <c r="AD4868">
        <v>37.9146919250488</v>
      </c>
      <c r="AE4868">
        <v>43.333332061767599</v>
      </c>
      <c r="AF4868">
        <v>42.857143402099602</v>
      </c>
      <c r="AG4868">
        <v>43.809524536132798</v>
      </c>
      <c r="AH4868">
        <v>44.285713195800803</v>
      </c>
      <c r="AI4868">
        <v>14.622641563415501</v>
      </c>
      <c r="AJ4868">
        <v>14.1509437561035</v>
      </c>
      <c r="AK4868">
        <v>25.4716987609863</v>
      </c>
      <c r="AL4868">
        <v>29.245283126831101</v>
      </c>
      <c r="AM4868">
        <v>33.490566253662102</v>
      </c>
    </row>
    <row r="4869" spans="1:39" customFormat="1" hidden="1" x14ac:dyDescent="0.2">
      <c r="A4869" t="s">
        <v>462</v>
      </c>
      <c r="B4869" s="1" t="s">
        <v>149</v>
      </c>
      <c r="C4869" t="s">
        <v>421</v>
      </c>
      <c r="D4869" s="1" t="s">
        <v>223</v>
      </c>
      <c r="E4869">
        <v>2046733</v>
      </c>
      <c r="F4869">
        <v>2107996</v>
      </c>
      <c r="G4869">
        <v>2173229</v>
      </c>
      <c r="H4869">
        <v>2241360</v>
      </c>
      <c r="I4869">
        <v>2311926</v>
      </c>
      <c r="J4869">
        <v>2384444</v>
      </c>
      <c r="K4869">
        <v>2458811</v>
      </c>
      <c r="L4869">
        <v>2534508</v>
      </c>
      <c r="M4869">
        <v>2608346</v>
      </c>
      <c r="N4869">
        <v>2679683</v>
      </c>
      <c r="O4869">
        <v>2749807</v>
      </c>
      <c r="P4869">
        <v>2818696</v>
      </c>
      <c r="Q4869">
        <v>2886604</v>
      </c>
      <c r="R4869">
        <v>2952879</v>
      </c>
      <c r="S4869">
        <v>3018005</v>
      </c>
      <c r="T4869">
        <v>3083030</v>
      </c>
      <c r="U4869">
        <v>3148498</v>
      </c>
      <c r="V4869">
        <v>3218181</v>
      </c>
      <c r="W4869">
        <v>3293237</v>
      </c>
      <c r="X4869">
        <v>3370580</v>
      </c>
      <c r="Y4869">
        <v>3449632</v>
      </c>
      <c r="Z4869">
        <v>3529726</v>
      </c>
      <c r="AA4869">
        <v>3610323</v>
      </c>
      <c r="AB4869">
        <v>3691133</v>
      </c>
      <c r="AC4869">
        <v>3770927</v>
      </c>
      <c r="AD4869">
        <v>3848648</v>
      </c>
      <c r="AE4869">
        <v>3924466</v>
      </c>
      <c r="AF4869">
        <v>3998374</v>
      </c>
      <c r="AG4869">
        <v>4071017</v>
      </c>
      <c r="AH4869">
        <v>4143383</v>
      </c>
      <c r="AI4869">
        <v>4215422</v>
      </c>
      <c r="AJ4869">
        <v>4286891</v>
      </c>
      <c r="AK4869">
        <v>4360222</v>
      </c>
      <c r="AL4869">
        <v>4436665</v>
      </c>
      <c r="AM4869">
        <v>4515199</v>
      </c>
    </row>
    <row r="4870" spans="1:39" customFormat="1" hidden="1" x14ac:dyDescent="0.2">
      <c r="A4870" t="s">
        <v>462</v>
      </c>
      <c r="B4870" s="1" t="s">
        <v>149</v>
      </c>
      <c r="C4870" t="s">
        <v>120</v>
      </c>
      <c r="D4870" s="1" t="s">
        <v>488</v>
      </c>
      <c r="E4870">
        <v>2.3030693827073301</v>
      </c>
      <c r="F4870">
        <v>2.35608316909431</v>
      </c>
      <c r="G4870">
        <v>2.35429940783244</v>
      </c>
      <c r="H4870">
        <v>2.3254755155132099</v>
      </c>
      <c r="I4870">
        <v>2.2819756555177602</v>
      </c>
      <c r="J4870">
        <v>2.2229761685025</v>
      </c>
      <c r="K4870">
        <v>2.1541818424194998</v>
      </c>
      <c r="L4870">
        <v>2.06848169480527</v>
      </c>
      <c r="M4870">
        <v>1.8976647458167699</v>
      </c>
      <c r="N4870">
        <v>1.7216733735243499</v>
      </c>
      <c r="O4870">
        <v>1.59245325625362</v>
      </c>
      <c r="P4870">
        <v>1.5028768275075099</v>
      </c>
      <c r="Q4870">
        <v>1.4419453422561499</v>
      </c>
      <c r="R4870">
        <v>1.34825800349086</v>
      </c>
      <c r="S4870">
        <v>1.2675917470790701</v>
      </c>
      <c r="T4870">
        <v>1.2106666182080901</v>
      </c>
      <c r="U4870">
        <v>1.1795695481415001</v>
      </c>
      <c r="V4870">
        <v>1.2629191957125601</v>
      </c>
      <c r="W4870">
        <v>1.3680048606509201</v>
      </c>
      <c r="X4870">
        <v>1.3942968010357799</v>
      </c>
      <c r="Y4870">
        <v>1.4217078710387001</v>
      </c>
      <c r="Z4870">
        <v>1.4469135166432201</v>
      </c>
      <c r="AA4870">
        <v>1.4638532507888</v>
      </c>
      <c r="AB4870">
        <v>1.4717486887592</v>
      </c>
      <c r="AC4870">
        <v>1.4708830005139799</v>
      </c>
      <c r="AD4870">
        <v>1.4612951764714901</v>
      </c>
      <c r="AE4870">
        <v>1.4487047917707501</v>
      </c>
      <c r="AF4870">
        <v>1.4379400244099501</v>
      </c>
      <c r="AG4870">
        <v>1.42874739634574</v>
      </c>
      <c r="AH4870">
        <v>1.4188062846920799</v>
      </c>
      <c r="AI4870">
        <v>1.4051047225698501</v>
      </c>
      <c r="AJ4870">
        <v>1.3854847252289599</v>
      </c>
      <c r="AK4870">
        <v>1.3706956846420399</v>
      </c>
      <c r="AL4870">
        <v>1.39120241997296</v>
      </c>
      <c r="AM4870">
        <v>1.4182784616939801</v>
      </c>
    </row>
    <row r="4871" spans="1:39" customFormat="1" hidden="1" x14ac:dyDescent="0.2">
      <c r="A4871" t="s">
        <v>462</v>
      </c>
      <c r="B4871" s="1" t="s">
        <v>149</v>
      </c>
      <c r="C4871" t="s">
        <v>514</v>
      </c>
      <c r="D4871" s="1" t="s">
        <v>142</v>
      </c>
      <c r="E4871">
        <v>4033291</v>
      </c>
      <c r="F4871">
        <v>4129447</v>
      </c>
      <c r="G4871">
        <v>4227820</v>
      </c>
      <c r="H4871">
        <v>4327289</v>
      </c>
      <c r="I4871">
        <v>4427172</v>
      </c>
      <c r="J4871">
        <v>4526689</v>
      </c>
      <c r="K4871">
        <v>4625260</v>
      </c>
      <c r="L4871">
        <v>4721929</v>
      </c>
      <c r="M4871">
        <v>4812391</v>
      </c>
      <c r="N4871">
        <v>4895962</v>
      </c>
      <c r="O4871">
        <v>4974552</v>
      </c>
      <c r="P4871">
        <v>5049878</v>
      </c>
      <c r="Q4871">
        <v>5123222</v>
      </c>
      <c r="R4871">
        <v>5192764</v>
      </c>
      <c r="S4871">
        <v>5259006</v>
      </c>
      <c r="T4871">
        <v>5323062</v>
      </c>
      <c r="U4871">
        <v>5386223</v>
      </c>
      <c r="V4871">
        <v>5454678</v>
      </c>
      <c r="W4871">
        <v>5529811</v>
      </c>
      <c r="X4871">
        <v>5607453</v>
      </c>
      <c r="Y4871">
        <v>5687744</v>
      </c>
      <c r="Z4871">
        <v>5770639</v>
      </c>
      <c r="AA4871">
        <v>5855734</v>
      </c>
      <c r="AB4871">
        <v>5942553</v>
      </c>
      <c r="AC4871">
        <v>6030607</v>
      </c>
      <c r="AD4871">
        <v>6119379</v>
      </c>
      <c r="AE4871">
        <v>6208676</v>
      </c>
      <c r="AF4871">
        <v>6298598</v>
      </c>
      <c r="AG4871">
        <v>6389235</v>
      </c>
      <c r="AH4871">
        <v>6480532</v>
      </c>
      <c r="AI4871">
        <v>6572233</v>
      </c>
      <c r="AJ4871">
        <v>6663924</v>
      </c>
      <c r="AK4871">
        <v>6755895</v>
      </c>
      <c r="AL4871">
        <v>6850540</v>
      </c>
      <c r="AM4871">
        <v>6948392</v>
      </c>
    </row>
    <row r="4872" spans="1:39" customFormat="1" hidden="1" x14ac:dyDescent="0.2">
      <c r="A4872" t="s">
        <v>462</v>
      </c>
      <c r="B4872" s="1" t="s">
        <v>149</v>
      </c>
      <c r="C4872" t="s">
        <v>267</v>
      </c>
      <c r="D4872" s="1" t="s">
        <v>205</v>
      </c>
      <c r="E4872" t="s">
        <v>49</v>
      </c>
      <c r="F4872" t="s">
        <v>49</v>
      </c>
      <c r="G4872" t="s">
        <v>49</v>
      </c>
      <c r="H4872" t="s">
        <v>49</v>
      </c>
      <c r="I4872" t="s">
        <v>49</v>
      </c>
      <c r="J4872" t="s">
        <v>49</v>
      </c>
      <c r="K4872" t="s">
        <v>49</v>
      </c>
      <c r="L4872" t="s">
        <v>49</v>
      </c>
      <c r="M4872" t="s">
        <v>49</v>
      </c>
      <c r="N4872" t="s">
        <v>49</v>
      </c>
      <c r="O4872" t="s">
        <v>49</v>
      </c>
      <c r="P4872" t="s">
        <v>49</v>
      </c>
      <c r="Q4872" t="s">
        <v>49</v>
      </c>
      <c r="R4872" t="s">
        <v>49</v>
      </c>
      <c r="S4872" t="s">
        <v>49</v>
      </c>
      <c r="T4872" t="s">
        <v>49</v>
      </c>
      <c r="U4872" t="s">
        <v>49</v>
      </c>
      <c r="V4872">
        <v>23.7</v>
      </c>
      <c r="W4872">
        <v>23.7</v>
      </c>
      <c r="X4872">
        <v>23.7</v>
      </c>
      <c r="Y4872">
        <v>23.5</v>
      </c>
      <c r="Z4872">
        <v>23.5</v>
      </c>
      <c r="AA4872">
        <v>25</v>
      </c>
      <c r="AB4872">
        <v>23.1</v>
      </c>
      <c r="AC4872">
        <v>21.5</v>
      </c>
      <c r="AD4872">
        <v>21.5</v>
      </c>
      <c r="AE4872">
        <v>18.3</v>
      </c>
      <c r="AF4872">
        <v>18</v>
      </c>
      <c r="AG4872">
        <v>17.600000000000001</v>
      </c>
      <c r="AH4872">
        <v>17.5</v>
      </c>
      <c r="AI4872">
        <v>17.3</v>
      </c>
      <c r="AJ4872">
        <v>17.3</v>
      </c>
      <c r="AK4872" t="s">
        <v>49</v>
      </c>
      <c r="AL4872" t="s">
        <v>49</v>
      </c>
      <c r="AM4872" t="s">
        <v>49</v>
      </c>
    </row>
    <row r="4873" spans="1:39" customFormat="1" hidden="1" x14ac:dyDescent="0.2">
      <c r="A4873" t="s">
        <v>462</v>
      </c>
      <c r="B4873" s="1" t="s">
        <v>149</v>
      </c>
      <c r="C4873" t="s">
        <v>447</v>
      </c>
      <c r="D4873" s="1" t="s">
        <v>564</v>
      </c>
      <c r="E4873" t="s">
        <v>49</v>
      </c>
      <c r="F4873" t="s">
        <v>49</v>
      </c>
      <c r="G4873" t="s">
        <v>49</v>
      </c>
      <c r="H4873" t="s">
        <v>49</v>
      </c>
      <c r="I4873" t="s">
        <v>49</v>
      </c>
      <c r="J4873" t="s">
        <v>49</v>
      </c>
      <c r="K4873" t="s">
        <v>49</v>
      </c>
      <c r="L4873" t="s">
        <v>49</v>
      </c>
      <c r="M4873" t="s">
        <v>49</v>
      </c>
      <c r="N4873" t="s">
        <v>49</v>
      </c>
      <c r="O4873" t="s">
        <v>49</v>
      </c>
      <c r="P4873" t="s">
        <v>49</v>
      </c>
      <c r="Q4873" t="s">
        <v>49</v>
      </c>
      <c r="R4873" t="s">
        <v>49</v>
      </c>
      <c r="S4873" t="s">
        <v>49</v>
      </c>
      <c r="T4873" t="s">
        <v>49</v>
      </c>
      <c r="U4873">
        <v>9</v>
      </c>
      <c r="V4873">
        <v>9</v>
      </c>
      <c r="W4873">
        <v>9</v>
      </c>
      <c r="X4873">
        <v>9</v>
      </c>
      <c r="Y4873">
        <v>9</v>
      </c>
      <c r="Z4873">
        <v>9</v>
      </c>
      <c r="AA4873">
        <v>9</v>
      </c>
      <c r="AB4873">
        <v>9</v>
      </c>
      <c r="AC4873">
        <v>9</v>
      </c>
      <c r="AD4873">
        <v>9</v>
      </c>
      <c r="AE4873">
        <v>9</v>
      </c>
      <c r="AF4873">
        <v>9</v>
      </c>
      <c r="AG4873">
        <v>9</v>
      </c>
      <c r="AH4873">
        <v>9</v>
      </c>
      <c r="AI4873">
        <v>9</v>
      </c>
      <c r="AJ4873">
        <v>9</v>
      </c>
      <c r="AK4873" t="s">
        <v>49</v>
      </c>
      <c r="AL4873" t="s">
        <v>49</v>
      </c>
      <c r="AM4873" t="s">
        <v>49</v>
      </c>
    </row>
    <row r="4874" spans="1:39" customFormat="1" hidden="1" x14ac:dyDescent="0.2">
      <c r="A4874" t="s">
        <v>462</v>
      </c>
      <c r="B4874" s="1" t="s">
        <v>149</v>
      </c>
      <c r="C4874" t="s">
        <v>458</v>
      </c>
      <c r="D4874" s="1" t="s">
        <v>187</v>
      </c>
      <c r="E4874" t="s">
        <v>49</v>
      </c>
      <c r="F4874" t="s">
        <v>49</v>
      </c>
      <c r="G4874" t="s">
        <v>49</v>
      </c>
      <c r="H4874" t="s">
        <v>49</v>
      </c>
      <c r="I4874" t="s">
        <v>49</v>
      </c>
      <c r="J4874" t="s">
        <v>49</v>
      </c>
      <c r="K4874" t="s">
        <v>49</v>
      </c>
      <c r="L4874" t="s">
        <v>49</v>
      </c>
      <c r="M4874" t="s">
        <v>49</v>
      </c>
      <c r="N4874" t="s">
        <v>49</v>
      </c>
      <c r="O4874" t="s">
        <v>49</v>
      </c>
      <c r="P4874" t="s">
        <v>49</v>
      </c>
      <c r="Q4874" t="s">
        <v>49</v>
      </c>
      <c r="R4874" t="s">
        <v>49</v>
      </c>
      <c r="S4874" t="s">
        <v>49</v>
      </c>
      <c r="T4874" t="s">
        <v>49</v>
      </c>
      <c r="U4874" t="s">
        <v>49</v>
      </c>
      <c r="V4874" t="s">
        <v>49</v>
      </c>
      <c r="W4874" t="s">
        <v>49</v>
      </c>
      <c r="X4874" t="s">
        <v>49</v>
      </c>
      <c r="Y4874" t="s">
        <v>49</v>
      </c>
      <c r="Z4874" t="s">
        <v>49</v>
      </c>
      <c r="AA4874" t="s">
        <v>49</v>
      </c>
      <c r="AB4874" t="s">
        <v>49</v>
      </c>
      <c r="AC4874" t="s">
        <v>49</v>
      </c>
      <c r="AD4874" t="s">
        <v>49</v>
      </c>
      <c r="AE4874" t="s">
        <v>49</v>
      </c>
      <c r="AF4874" t="s">
        <v>49</v>
      </c>
      <c r="AG4874" t="s">
        <v>49</v>
      </c>
      <c r="AH4874" t="s">
        <v>49</v>
      </c>
      <c r="AI4874" t="s">
        <v>49</v>
      </c>
      <c r="AJ4874" t="s">
        <v>49</v>
      </c>
      <c r="AK4874" t="s">
        <v>49</v>
      </c>
      <c r="AL4874" t="s">
        <v>49</v>
      </c>
      <c r="AM4874" t="s">
        <v>49</v>
      </c>
    </row>
    <row r="4875" spans="1:39" customFormat="1" hidden="1" x14ac:dyDescent="0.2">
      <c r="A4875" t="s">
        <v>462</v>
      </c>
      <c r="B4875" s="1" t="s">
        <v>149</v>
      </c>
      <c r="C4875" t="s">
        <v>487</v>
      </c>
      <c r="D4875" s="1" t="s">
        <v>306</v>
      </c>
      <c r="E4875">
        <v>39.483435965230299</v>
      </c>
      <c r="F4875">
        <v>20.287753301429301</v>
      </c>
      <c r="G4875">
        <v>59.9468105269574</v>
      </c>
      <c r="H4875">
        <v>110.888252894476</v>
      </c>
      <c r="I4875">
        <v>130.528942705535</v>
      </c>
      <c r="J4875">
        <v>130.42787463028401</v>
      </c>
      <c r="K4875">
        <v>120.97233583616099</v>
      </c>
      <c r="L4875">
        <v>110.37025421055201</v>
      </c>
      <c r="M4875">
        <v>107.705181200295</v>
      </c>
      <c r="N4875">
        <v>105.19239914988999</v>
      </c>
      <c r="O4875">
        <v>107.165993538742</v>
      </c>
      <c r="P4875">
        <v>111.46267596609501</v>
      </c>
      <c r="Q4875">
        <v>109.937705654005</v>
      </c>
      <c r="R4875">
        <v>110.305030345777</v>
      </c>
      <c r="S4875">
        <v>107.668457409345</v>
      </c>
      <c r="T4875">
        <v>100.71576604471799</v>
      </c>
      <c r="U4875">
        <v>96.941654603862304</v>
      </c>
      <c r="V4875">
        <v>95.832628678563395</v>
      </c>
      <c r="W4875">
        <v>96.140728550755298</v>
      </c>
      <c r="X4875">
        <v>94.208935124956596</v>
      </c>
      <c r="Y4875">
        <v>97.819636675393795</v>
      </c>
      <c r="Z4875">
        <v>106.94582199301701</v>
      </c>
      <c r="AA4875">
        <v>100</v>
      </c>
      <c r="AB4875">
        <v>95.886461349307595</v>
      </c>
      <c r="AC4875">
        <v>97.4296510053275</v>
      </c>
      <c r="AD4875">
        <v>97.241030073288201</v>
      </c>
      <c r="AE4875">
        <v>97.345718796423995</v>
      </c>
      <c r="AF4875">
        <v>102.083228393564</v>
      </c>
      <c r="AG4875">
        <v>102.26232785024401</v>
      </c>
      <c r="AH4875">
        <v>98.531702429277701</v>
      </c>
      <c r="AI4875">
        <v>95.936411806262598</v>
      </c>
      <c r="AJ4875">
        <v>96.012367470264707</v>
      </c>
      <c r="AK4875">
        <v>95.965743052535004</v>
      </c>
      <c r="AL4875">
        <v>93.025582863153204</v>
      </c>
      <c r="AM4875">
        <v>97.035133420375104</v>
      </c>
    </row>
    <row r="4876" spans="1:39" customFormat="1" hidden="1" x14ac:dyDescent="0.2">
      <c r="A4876" t="s">
        <v>462</v>
      </c>
      <c r="B4876" s="1" t="s">
        <v>149</v>
      </c>
      <c r="C4876" t="s">
        <v>454</v>
      </c>
      <c r="D4876" s="1" t="s">
        <v>165</v>
      </c>
      <c r="E4876">
        <v>628.31966626808889</v>
      </c>
      <c r="F4876">
        <v>-88.429836526569233</v>
      </c>
      <c r="G4876">
        <v>-97.693477115505999</v>
      </c>
      <c r="H4876">
        <v>-97.520076970079941</v>
      </c>
      <c r="I4876">
        <v>-6.3523991758638925</v>
      </c>
      <c r="J4876">
        <v>-3.1896206076885711</v>
      </c>
      <c r="K4876">
        <v>-50.158770170343601</v>
      </c>
      <c r="L4876">
        <v>2.5440357255297275</v>
      </c>
      <c r="M4876">
        <v>6.7025585228940177</v>
      </c>
      <c r="N4876">
        <v>6.761060272148427</v>
      </c>
      <c r="O4876">
        <v>3.2196926965906685</v>
      </c>
      <c r="P4876">
        <v>7.6427922567437365</v>
      </c>
      <c r="Q4876">
        <v>8.8213662475943071</v>
      </c>
      <c r="R4876">
        <v>10.547728029580975</v>
      </c>
      <c r="S4876">
        <v>14.57340717057378</v>
      </c>
      <c r="T4876">
        <v>9.7009753321721881</v>
      </c>
      <c r="U4876">
        <v>4.0719828975445527</v>
      </c>
      <c r="V4876">
        <v>2.033608287982684</v>
      </c>
      <c r="W4876">
        <v>3.4374278617977976</v>
      </c>
      <c r="X4876">
        <v>3.0712414030476283</v>
      </c>
      <c r="Y4876">
        <v>-2.6067095705856729</v>
      </c>
      <c r="Z4876">
        <v>7.5507982353864644</v>
      </c>
      <c r="AA4876">
        <v>6.7671667631290484</v>
      </c>
      <c r="AB4876">
        <v>0.29410481130745314</v>
      </c>
      <c r="AC4876">
        <v>5.4131097871573699</v>
      </c>
      <c r="AD4876">
        <v>10.191801742069659</v>
      </c>
      <c r="AE4876">
        <v>4.746891130523462</v>
      </c>
      <c r="AF4876">
        <v>4.1485582930648945</v>
      </c>
      <c r="AG4876">
        <v>6.5476316156169352</v>
      </c>
      <c r="AH4876">
        <v>6.3931167658849555</v>
      </c>
      <c r="AI4876">
        <v>8.0240270013851873</v>
      </c>
      <c r="AJ4876">
        <v>6.7011031964369341</v>
      </c>
      <c r="AK4876">
        <v>5.504180706148281</v>
      </c>
      <c r="AL4876">
        <v>5.8568156721675075</v>
      </c>
      <c r="AM4876">
        <v>0.28710754281467332</v>
      </c>
    </row>
    <row r="4877" spans="1:39" customFormat="1" hidden="1" x14ac:dyDescent="0.2">
      <c r="A4877" t="s">
        <v>462</v>
      </c>
      <c r="B4877" s="1" t="s">
        <v>149</v>
      </c>
      <c r="C4877" t="s">
        <v>381</v>
      </c>
      <c r="D4877" s="1" t="s">
        <v>512</v>
      </c>
      <c r="E4877" t="s">
        <v>49</v>
      </c>
      <c r="F4877" t="s">
        <v>49</v>
      </c>
      <c r="G4877" t="s">
        <v>49</v>
      </c>
      <c r="H4877" t="s">
        <v>49</v>
      </c>
      <c r="I4877" t="s">
        <v>49</v>
      </c>
      <c r="J4877" t="s">
        <v>49</v>
      </c>
      <c r="K4877" t="s">
        <v>49</v>
      </c>
      <c r="L4877" t="s">
        <v>49</v>
      </c>
      <c r="M4877">
        <v>30.9782600402832</v>
      </c>
      <c r="N4877" t="s">
        <v>49</v>
      </c>
      <c r="O4877">
        <v>41.847827911377003</v>
      </c>
      <c r="P4877" t="s">
        <v>49</v>
      </c>
      <c r="Q4877">
        <v>35.326087951660199</v>
      </c>
      <c r="R4877" t="s">
        <v>49</v>
      </c>
      <c r="S4877">
        <v>36.756755828857401</v>
      </c>
      <c r="T4877">
        <v>37.297298431396499</v>
      </c>
      <c r="U4877">
        <v>43.283580780029297</v>
      </c>
      <c r="V4877">
        <v>38.235294342041001</v>
      </c>
      <c r="W4877">
        <v>37.7450981140137</v>
      </c>
      <c r="X4877">
        <v>35.436893463134801</v>
      </c>
      <c r="Y4877">
        <v>38.349514007568402</v>
      </c>
      <c r="Z4877">
        <v>35.885166168212898</v>
      </c>
      <c r="AA4877">
        <v>42.105262756347699</v>
      </c>
      <c r="AB4877">
        <v>39.336494445800803</v>
      </c>
      <c r="AC4877">
        <v>41.706161499023402</v>
      </c>
      <c r="AD4877">
        <v>42.654029846191399</v>
      </c>
      <c r="AE4877">
        <v>37.019229888916001</v>
      </c>
      <c r="AF4877">
        <v>38.5714302062988</v>
      </c>
      <c r="AG4877">
        <v>31.904762268066399</v>
      </c>
      <c r="AH4877">
        <v>27.142856597900401</v>
      </c>
      <c r="AI4877">
        <v>24.761905670166001</v>
      </c>
      <c r="AJ4877">
        <v>26.190475463867202</v>
      </c>
      <c r="AK4877">
        <v>27.619047164916999</v>
      </c>
      <c r="AL4877">
        <v>19.523809432983398</v>
      </c>
      <c r="AM4877">
        <v>18.396226882934599</v>
      </c>
    </row>
    <row r="4878" spans="1:39" customFormat="1" hidden="1" x14ac:dyDescent="0.2">
      <c r="A4878" t="s">
        <v>462</v>
      </c>
      <c r="B4878" s="1" t="s">
        <v>149</v>
      </c>
      <c r="C4878" t="s">
        <v>410</v>
      </c>
      <c r="D4878" s="1" t="s">
        <v>81</v>
      </c>
      <c r="E4878" t="s">
        <v>49</v>
      </c>
      <c r="F4878" t="s">
        <v>49</v>
      </c>
      <c r="G4878" t="s">
        <v>49</v>
      </c>
      <c r="H4878" t="s">
        <v>49</v>
      </c>
      <c r="I4878" t="s">
        <v>49</v>
      </c>
      <c r="J4878" t="s">
        <v>49</v>
      </c>
      <c r="K4878" t="s">
        <v>49</v>
      </c>
      <c r="L4878" t="s">
        <v>49</v>
      </c>
      <c r="M4878">
        <v>35.175880432128899</v>
      </c>
      <c r="N4878" t="s">
        <v>49</v>
      </c>
      <c r="O4878">
        <v>33</v>
      </c>
      <c r="P4878" t="s">
        <v>49</v>
      </c>
      <c r="Q4878">
        <v>26.368158340454102</v>
      </c>
      <c r="R4878" t="s">
        <v>49</v>
      </c>
      <c r="S4878">
        <v>32.338310241699197</v>
      </c>
      <c r="T4878">
        <v>34.825870513916001</v>
      </c>
      <c r="U4878">
        <v>24.0384616851807</v>
      </c>
      <c r="V4878">
        <v>33.492824554443402</v>
      </c>
      <c r="W4878">
        <v>27.272727966308601</v>
      </c>
      <c r="X4878">
        <v>24.401914596557599</v>
      </c>
      <c r="Y4878">
        <v>24.0384616851807</v>
      </c>
      <c r="Z4878">
        <v>25.118482589721701</v>
      </c>
      <c r="AA4878">
        <v>24.170616149902301</v>
      </c>
      <c r="AB4878">
        <v>28.6384983062744</v>
      </c>
      <c r="AC4878">
        <v>28.169013977050799</v>
      </c>
      <c r="AD4878">
        <v>31.455398559570298</v>
      </c>
      <c r="AE4878">
        <v>27.403846740722699</v>
      </c>
      <c r="AF4878">
        <v>25.7142848968506</v>
      </c>
      <c r="AG4878">
        <v>28.571428298950199</v>
      </c>
      <c r="AH4878">
        <v>28.571428298950199</v>
      </c>
      <c r="AI4878">
        <v>13.3333330154419</v>
      </c>
      <c r="AJ4878">
        <v>9.5238094329834002</v>
      </c>
      <c r="AK4878">
        <v>10</v>
      </c>
      <c r="AL4878">
        <v>7.1428570747375497</v>
      </c>
      <c r="AM4878">
        <v>8.9622640609741193</v>
      </c>
    </row>
    <row r="4879" spans="1:39" customFormat="1" hidden="1" x14ac:dyDescent="0.2">
      <c r="A4879" t="s">
        <v>462</v>
      </c>
      <c r="B4879" s="1" t="s">
        <v>149</v>
      </c>
      <c r="C4879" t="s">
        <v>330</v>
      </c>
      <c r="D4879" s="1" t="s">
        <v>266</v>
      </c>
      <c r="E4879" t="s">
        <v>49</v>
      </c>
      <c r="F4879" t="s">
        <v>49</v>
      </c>
      <c r="G4879" t="s">
        <v>49</v>
      </c>
      <c r="H4879" t="s">
        <v>49</v>
      </c>
      <c r="I4879" t="s">
        <v>49</v>
      </c>
      <c r="J4879" t="s">
        <v>49</v>
      </c>
      <c r="K4879" t="s">
        <v>49</v>
      </c>
      <c r="L4879">
        <v>7.68</v>
      </c>
      <c r="M4879">
        <v>9.14</v>
      </c>
      <c r="N4879">
        <v>6.63</v>
      </c>
      <c r="O4879">
        <v>4.9000000000000004</v>
      </c>
      <c r="P4879">
        <v>9.0500000000000007</v>
      </c>
      <c r="Q4879">
        <v>3.04</v>
      </c>
      <c r="R4879">
        <v>4.26</v>
      </c>
      <c r="S4879">
        <v>4.3099999999999996</v>
      </c>
      <c r="T4879">
        <v>4.59</v>
      </c>
      <c r="U4879">
        <v>5.27</v>
      </c>
      <c r="V4879">
        <v>6.72</v>
      </c>
      <c r="W4879">
        <v>5.73</v>
      </c>
      <c r="X4879">
        <v>5.39</v>
      </c>
      <c r="Y4879">
        <v>5.58</v>
      </c>
      <c r="Z4879">
        <v>4.3099999999999996</v>
      </c>
      <c r="AA4879">
        <v>4.1500000000000004</v>
      </c>
      <c r="AB4879">
        <v>4.3899999999999997</v>
      </c>
      <c r="AC4879">
        <v>4.3</v>
      </c>
      <c r="AD4879">
        <v>3.92</v>
      </c>
      <c r="AE4879">
        <v>3.86</v>
      </c>
      <c r="AF4879">
        <v>3.79</v>
      </c>
      <c r="AG4879">
        <v>3.57</v>
      </c>
      <c r="AH4879">
        <v>3.48</v>
      </c>
      <c r="AI4879">
        <v>3.33</v>
      </c>
      <c r="AJ4879">
        <v>3.19</v>
      </c>
      <c r="AK4879">
        <v>3.26</v>
      </c>
      <c r="AL4879" t="s">
        <v>49</v>
      </c>
      <c r="AM4879" t="s">
        <v>49</v>
      </c>
    </row>
    <row r="4880" spans="1:39" customFormat="1" hidden="1" x14ac:dyDescent="0.2">
      <c r="A4880" t="s">
        <v>462</v>
      </c>
      <c r="B4880" s="1" t="s">
        <v>149</v>
      </c>
      <c r="C4880" t="s">
        <v>19</v>
      </c>
      <c r="D4880" s="1" t="s">
        <v>127</v>
      </c>
      <c r="E4880" t="s">
        <v>49</v>
      </c>
      <c r="F4880" t="s">
        <v>49</v>
      </c>
      <c r="G4880" t="s">
        <v>49</v>
      </c>
      <c r="H4880" t="s">
        <v>49</v>
      </c>
      <c r="I4880" t="s">
        <v>49</v>
      </c>
      <c r="J4880" t="s">
        <v>49</v>
      </c>
      <c r="K4880" t="s">
        <v>49</v>
      </c>
      <c r="L4880">
        <v>7.55</v>
      </c>
      <c r="M4880">
        <v>8.5299999999999994</v>
      </c>
      <c r="N4880">
        <v>6.07</v>
      </c>
      <c r="O4880">
        <v>4.46</v>
      </c>
      <c r="P4880">
        <v>8.61</v>
      </c>
      <c r="Q4880">
        <v>2.79</v>
      </c>
      <c r="R4880">
        <v>3.98</v>
      </c>
      <c r="S4880">
        <v>4.08</v>
      </c>
      <c r="T4880">
        <v>4.3499999999999996</v>
      </c>
      <c r="U4880">
        <v>5.0199999999999996</v>
      </c>
      <c r="V4880">
        <v>6.33</v>
      </c>
      <c r="W4880">
        <v>5.35</v>
      </c>
      <c r="X4880">
        <v>5.13</v>
      </c>
      <c r="Y4880">
        <v>5.2</v>
      </c>
      <c r="Z4880">
        <v>4.1399999999999997</v>
      </c>
      <c r="AA4880">
        <v>4.0199999999999996</v>
      </c>
      <c r="AB4880">
        <v>4.18</v>
      </c>
      <c r="AC4880">
        <v>4.1100000000000003</v>
      </c>
      <c r="AD4880">
        <v>3.79</v>
      </c>
      <c r="AE4880">
        <v>3.74</v>
      </c>
      <c r="AF4880">
        <v>3.65</v>
      </c>
      <c r="AG4880">
        <v>3.43</v>
      </c>
      <c r="AH4880">
        <v>3.31</v>
      </c>
      <c r="AI4880">
        <v>3.21</v>
      </c>
      <c r="AJ4880">
        <v>3.05</v>
      </c>
      <c r="AK4880">
        <v>3.12</v>
      </c>
      <c r="AL4880" t="s">
        <v>49</v>
      </c>
      <c r="AM4880" t="s">
        <v>49</v>
      </c>
    </row>
    <row r="4881" spans="1:39" customFormat="1" hidden="1" x14ac:dyDescent="0.2">
      <c r="A4881" t="s">
        <v>462</v>
      </c>
      <c r="B4881" s="1" t="s">
        <v>149</v>
      </c>
      <c r="C4881" t="s">
        <v>219</v>
      </c>
      <c r="D4881" s="1" t="s">
        <v>551</v>
      </c>
      <c r="E4881" t="s">
        <v>49</v>
      </c>
      <c r="F4881" t="s">
        <v>49</v>
      </c>
      <c r="G4881" t="s">
        <v>49</v>
      </c>
      <c r="H4881" t="s">
        <v>49</v>
      </c>
      <c r="I4881" t="s">
        <v>49</v>
      </c>
      <c r="J4881" t="s">
        <v>49</v>
      </c>
      <c r="K4881" t="s">
        <v>49</v>
      </c>
      <c r="L4881" t="s">
        <v>49</v>
      </c>
      <c r="M4881" t="s">
        <v>49</v>
      </c>
      <c r="N4881" t="s">
        <v>49</v>
      </c>
      <c r="O4881" t="s">
        <v>49</v>
      </c>
      <c r="P4881" t="s">
        <v>49</v>
      </c>
      <c r="Q4881" t="s">
        <v>49</v>
      </c>
      <c r="R4881" t="s">
        <v>49</v>
      </c>
      <c r="S4881" t="s">
        <v>49</v>
      </c>
      <c r="T4881" t="s">
        <v>49</v>
      </c>
      <c r="U4881" t="s">
        <v>49</v>
      </c>
      <c r="V4881">
        <v>66</v>
      </c>
      <c r="W4881">
        <v>66</v>
      </c>
      <c r="X4881">
        <v>66</v>
      </c>
      <c r="Y4881">
        <v>66</v>
      </c>
      <c r="Z4881">
        <v>66</v>
      </c>
      <c r="AA4881">
        <v>66</v>
      </c>
      <c r="AB4881">
        <v>43</v>
      </c>
      <c r="AC4881">
        <v>43</v>
      </c>
      <c r="AD4881">
        <v>43</v>
      </c>
      <c r="AE4881">
        <v>43</v>
      </c>
      <c r="AF4881">
        <v>43</v>
      </c>
      <c r="AG4881">
        <v>43</v>
      </c>
      <c r="AH4881">
        <v>43</v>
      </c>
      <c r="AI4881">
        <v>43</v>
      </c>
      <c r="AJ4881">
        <v>43</v>
      </c>
      <c r="AK4881" t="s">
        <v>49</v>
      </c>
      <c r="AL4881" t="s">
        <v>49</v>
      </c>
      <c r="AM4881" t="s">
        <v>49</v>
      </c>
    </row>
    <row r="4882" spans="1:39" customFormat="1" hidden="1" x14ac:dyDescent="0.2">
      <c r="A4882" t="s">
        <v>462</v>
      </c>
      <c r="B4882" s="1" t="s">
        <v>149</v>
      </c>
      <c r="C4882" t="s">
        <v>460</v>
      </c>
      <c r="D4882" s="1" t="s">
        <v>249</v>
      </c>
      <c r="E4882" t="s">
        <v>49</v>
      </c>
      <c r="F4882" t="s">
        <v>49</v>
      </c>
      <c r="G4882" t="s">
        <v>49</v>
      </c>
      <c r="H4882" t="s">
        <v>49</v>
      </c>
      <c r="I4882" t="s">
        <v>49</v>
      </c>
      <c r="J4882" t="s">
        <v>49</v>
      </c>
      <c r="K4882" t="s">
        <v>49</v>
      </c>
      <c r="L4882" t="s">
        <v>49</v>
      </c>
      <c r="M4882" t="s">
        <v>49</v>
      </c>
      <c r="N4882" t="s">
        <v>49</v>
      </c>
      <c r="O4882" t="s">
        <v>49</v>
      </c>
      <c r="P4882" t="s">
        <v>49</v>
      </c>
      <c r="Q4882" t="s">
        <v>49</v>
      </c>
      <c r="R4882" t="s">
        <v>49</v>
      </c>
      <c r="S4882" t="s">
        <v>49</v>
      </c>
      <c r="T4882" t="s">
        <v>49</v>
      </c>
      <c r="U4882" t="s">
        <v>49</v>
      </c>
      <c r="V4882" t="s">
        <v>49</v>
      </c>
      <c r="W4882">
        <v>19.7</v>
      </c>
      <c r="X4882" t="s">
        <v>49</v>
      </c>
      <c r="Y4882" t="s">
        <v>49</v>
      </c>
      <c r="Z4882" t="s">
        <v>49</v>
      </c>
      <c r="AA4882">
        <v>17.600000000000001</v>
      </c>
      <c r="AB4882" t="s">
        <v>49</v>
      </c>
      <c r="AC4882" t="s">
        <v>49</v>
      </c>
      <c r="AD4882" t="s">
        <v>49</v>
      </c>
      <c r="AE4882" t="s">
        <v>49</v>
      </c>
      <c r="AF4882" t="s">
        <v>49</v>
      </c>
      <c r="AG4882">
        <v>27.3</v>
      </c>
      <c r="AH4882" t="s">
        <v>49</v>
      </c>
      <c r="AI4882" t="s">
        <v>49</v>
      </c>
      <c r="AJ4882" t="s">
        <v>49</v>
      </c>
      <c r="AK4882" t="s">
        <v>49</v>
      </c>
      <c r="AL4882" t="s">
        <v>49</v>
      </c>
      <c r="AM4882" t="s">
        <v>49</v>
      </c>
    </row>
    <row r="4883" spans="1:39" customFormat="1" hidden="1" x14ac:dyDescent="0.2">
      <c r="A4883" t="s">
        <v>462</v>
      </c>
      <c r="B4883" s="1" t="s">
        <v>149</v>
      </c>
      <c r="C4883" t="s">
        <v>214</v>
      </c>
      <c r="D4883" s="1" t="s">
        <v>72</v>
      </c>
      <c r="E4883" t="s">
        <v>49</v>
      </c>
      <c r="F4883" t="s">
        <v>49</v>
      </c>
      <c r="G4883" t="s">
        <v>49</v>
      </c>
      <c r="H4883" t="s">
        <v>49</v>
      </c>
      <c r="I4883" t="s">
        <v>49</v>
      </c>
      <c r="J4883" t="s">
        <v>49</v>
      </c>
      <c r="K4883" t="s">
        <v>49</v>
      </c>
      <c r="L4883" t="s">
        <v>49</v>
      </c>
      <c r="M4883" t="s">
        <v>49</v>
      </c>
      <c r="N4883" t="s">
        <v>49</v>
      </c>
      <c r="O4883" t="s">
        <v>49</v>
      </c>
      <c r="P4883" t="s">
        <v>49</v>
      </c>
      <c r="Q4883" t="s">
        <v>49</v>
      </c>
      <c r="R4883" t="s">
        <v>49</v>
      </c>
      <c r="S4883" t="s">
        <v>49</v>
      </c>
      <c r="T4883" t="s">
        <v>49</v>
      </c>
      <c r="U4883">
        <v>131</v>
      </c>
      <c r="V4883">
        <v>131</v>
      </c>
      <c r="W4883">
        <v>131</v>
      </c>
      <c r="X4883">
        <v>131</v>
      </c>
      <c r="Y4883">
        <v>131</v>
      </c>
      <c r="Z4883">
        <v>131</v>
      </c>
      <c r="AA4883">
        <v>131</v>
      </c>
      <c r="AB4883">
        <v>56</v>
      </c>
      <c r="AC4883">
        <v>56</v>
      </c>
      <c r="AD4883">
        <v>56</v>
      </c>
      <c r="AE4883">
        <v>56</v>
      </c>
      <c r="AF4883">
        <v>56</v>
      </c>
      <c r="AG4883">
        <v>56</v>
      </c>
      <c r="AH4883">
        <v>56</v>
      </c>
      <c r="AI4883">
        <v>56</v>
      </c>
      <c r="AJ4883">
        <v>56</v>
      </c>
      <c r="AK4883" t="s">
        <v>49</v>
      </c>
      <c r="AL4883" t="s">
        <v>49</v>
      </c>
      <c r="AM4883" t="s">
        <v>49</v>
      </c>
    </row>
    <row r="4884" spans="1:39" customFormat="1" hidden="1" x14ac:dyDescent="0.2">
      <c r="A4884" t="s">
        <v>462</v>
      </c>
      <c r="B4884" s="1" t="s">
        <v>149</v>
      </c>
      <c r="C4884" t="s">
        <v>443</v>
      </c>
      <c r="D4884" s="1" t="s">
        <v>259</v>
      </c>
      <c r="E4884" t="s">
        <v>49</v>
      </c>
      <c r="F4884" t="s">
        <v>49</v>
      </c>
      <c r="G4884" t="s">
        <v>49</v>
      </c>
      <c r="H4884" t="s">
        <v>49</v>
      </c>
      <c r="I4884" t="s">
        <v>49</v>
      </c>
      <c r="J4884" t="s">
        <v>49</v>
      </c>
      <c r="K4884" t="s">
        <v>49</v>
      </c>
      <c r="L4884" t="s">
        <v>49</v>
      </c>
      <c r="M4884" t="s">
        <v>49</v>
      </c>
      <c r="N4884" t="s">
        <v>49</v>
      </c>
      <c r="O4884" t="s">
        <v>49</v>
      </c>
      <c r="P4884" t="s">
        <v>49</v>
      </c>
      <c r="Q4884" t="s">
        <v>49</v>
      </c>
      <c r="R4884" t="s">
        <v>49</v>
      </c>
      <c r="S4884" t="s">
        <v>49</v>
      </c>
      <c r="T4884">
        <v>47</v>
      </c>
      <c r="U4884">
        <v>40</v>
      </c>
      <c r="V4884">
        <v>40</v>
      </c>
      <c r="W4884">
        <v>40</v>
      </c>
      <c r="X4884">
        <v>39</v>
      </c>
      <c r="Y4884">
        <v>39</v>
      </c>
      <c r="Z4884">
        <v>39</v>
      </c>
      <c r="AA4884">
        <v>39</v>
      </c>
      <c r="AB4884">
        <v>39</v>
      </c>
      <c r="AC4884">
        <v>39</v>
      </c>
      <c r="AD4884">
        <v>37</v>
      </c>
      <c r="AE4884">
        <v>14</v>
      </c>
      <c r="AF4884">
        <v>14</v>
      </c>
      <c r="AG4884">
        <v>14</v>
      </c>
      <c r="AH4884">
        <v>14</v>
      </c>
      <c r="AI4884">
        <v>14</v>
      </c>
      <c r="AJ4884">
        <v>14</v>
      </c>
      <c r="AK4884" t="s">
        <v>49</v>
      </c>
      <c r="AL4884" t="s">
        <v>49</v>
      </c>
      <c r="AM4884" t="s">
        <v>49</v>
      </c>
    </row>
    <row r="4885" spans="1:39" customFormat="1" hidden="1" x14ac:dyDescent="0.2">
      <c r="A4885" t="s">
        <v>462</v>
      </c>
      <c r="B4885" s="1" t="s">
        <v>149</v>
      </c>
      <c r="C4885" t="s">
        <v>470</v>
      </c>
      <c r="D4885" s="1" t="s">
        <v>131</v>
      </c>
      <c r="E4885" t="s">
        <v>49</v>
      </c>
      <c r="F4885" t="s">
        <v>49</v>
      </c>
      <c r="G4885" t="s">
        <v>49</v>
      </c>
      <c r="H4885" t="s">
        <v>49</v>
      </c>
      <c r="I4885" t="s">
        <v>49</v>
      </c>
      <c r="J4885" t="s">
        <v>49</v>
      </c>
      <c r="K4885" t="s">
        <v>49</v>
      </c>
      <c r="L4885" t="s">
        <v>49</v>
      </c>
      <c r="M4885" t="s">
        <v>49</v>
      </c>
      <c r="N4885" t="s">
        <v>49</v>
      </c>
      <c r="O4885" t="s">
        <v>49</v>
      </c>
      <c r="P4885" t="s">
        <v>49</v>
      </c>
      <c r="Q4885" t="s">
        <v>49</v>
      </c>
      <c r="R4885" t="s">
        <v>49</v>
      </c>
      <c r="S4885" t="s">
        <v>49</v>
      </c>
      <c r="T4885" t="s">
        <v>49</v>
      </c>
      <c r="U4885" t="s">
        <v>49</v>
      </c>
      <c r="V4885" t="s">
        <v>49</v>
      </c>
      <c r="W4885" t="s">
        <v>49</v>
      </c>
      <c r="X4885" t="s">
        <v>49</v>
      </c>
      <c r="Y4885" t="s">
        <v>49</v>
      </c>
      <c r="Z4885" t="s">
        <v>49</v>
      </c>
      <c r="AA4885" t="s">
        <v>49</v>
      </c>
      <c r="AB4885" t="s">
        <v>49</v>
      </c>
      <c r="AC4885" t="s">
        <v>49</v>
      </c>
      <c r="AD4885" t="s">
        <v>49</v>
      </c>
      <c r="AE4885">
        <v>60</v>
      </c>
      <c r="AF4885">
        <v>60</v>
      </c>
      <c r="AG4885">
        <v>60</v>
      </c>
      <c r="AH4885">
        <v>60</v>
      </c>
      <c r="AI4885">
        <v>72</v>
      </c>
      <c r="AJ4885">
        <v>72</v>
      </c>
      <c r="AK4885" t="s">
        <v>49</v>
      </c>
      <c r="AL4885" t="s">
        <v>49</v>
      </c>
      <c r="AM4885" t="s">
        <v>49</v>
      </c>
    </row>
    <row r="4886" spans="1:39" customFormat="1" hidden="1" x14ac:dyDescent="0.2">
      <c r="A4886" t="s">
        <v>462</v>
      </c>
      <c r="B4886" s="1" t="s">
        <v>149</v>
      </c>
      <c r="C4886" t="s">
        <v>169</v>
      </c>
      <c r="D4886" s="1" t="s">
        <v>129</v>
      </c>
      <c r="E4886" t="s">
        <v>49</v>
      </c>
      <c r="F4886" t="s">
        <v>49</v>
      </c>
      <c r="G4886" t="s">
        <v>49</v>
      </c>
      <c r="H4886" t="s">
        <v>49</v>
      </c>
      <c r="I4886" t="s">
        <v>49</v>
      </c>
      <c r="J4886" t="s">
        <v>49</v>
      </c>
      <c r="K4886" t="s">
        <v>49</v>
      </c>
      <c r="L4886" t="s">
        <v>49</v>
      </c>
      <c r="M4886" t="s">
        <v>49</v>
      </c>
      <c r="N4886" t="s">
        <v>49</v>
      </c>
      <c r="O4886" t="s">
        <v>49</v>
      </c>
      <c r="P4886" t="s">
        <v>49</v>
      </c>
      <c r="Q4886" t="s">
        <v>49</v>
      </c>
      <c r="R4886" t="s">
        <v>49</v>
      </c>
      <c r="S4886" t="s">
        <v>49</v>
      </c>
      <c r="T4886" t="s">
        <v>49</v>
      </c>
      <c r="U4886" t="s">
        <v>49</v>
      </c>
      <c r="V4886" t="s">
        <v>49</v>
      </c>
      <c r="W4886" t="s">
        <v>49</v>
      </c>
      <c r="X4886" t="s">
        <v>49</v>
      </c>
      <c r="Y4886" t="s">
        <v>49</v>
      </c>
      <c r="Z4886" t="s">
        <v>49</v>
      </c>
      <c r="AA4886" t="s">
        <v>49</v>
      </c>
      <c r="AB4886" t="s">
        <v>49</v>
      </c>
      <c r="AC4886" t="s">
        <v>49</v>
      </c>
      <c r="AD4886" t="s">
        <v>49</v>
      </c>
      <c r="AE4886">
        <v>48</v>
      </c>
      <c r="AF4886">
        <v>48</v>
      </c>
      <c r="AG4886">
        <v>48</v>
      </c>
      <c r="AH4886">
        <v>48</v>
      </c>
      <c r="AI4886">
        <v>48</v>
      </c>
      <c r="AJ4886">
        <v>48</v>
      </c>
      <c r="AK4886" t="s">
        <v>49</v>
      </c>
      <c r="AL4886" t="s">
        <v>49</v>
      </c>
      <c r="AM4886" t="s">
        <v>49</v>
      </c>
    </row>
    <row r="4887" spans="1:39" customFormat="1" hidden="1" x14ac:dyDescent="0.2">
      <c r="A4887" t="s">
        <v>462</v>
      </c>
      <c r="B4887" s="1" t="s">
        <v>149</v>
      </c>
      <c r="C4887" t="s">
        <v>272</v>
      </c>
      <c r="D4887" s="1" t="s">
        <v>348</v>
      </c>
      <c r="E4887" t="s">
        <v>49</v>
      </c>
      <c r="F4887" t="s">
        <v>49</v>
      </c>
      <c r="G4887" t="s">
        <v>49</v>
      </c>
      <c r="H4887" t="s">
        <v>49</v>
      </c>
      <c r="I4887" t="s">
        <v>49</v>
      </c>
      <c r="J4887" t="s">
        <v>49</v>
      </c>
      <c r="K4887" t="s">
        <v>49</v>
      </c>
      <c r="L4887" t="s">
        <v>49</v>
      </c>
      <c r="M4887" t="s">
        <v>49</v>
      </c>
      <c r="N4887" t="s">
        <v>49</v>
      </c>
      <c r="O4887" t="s">
        <v>49</v>
      </c>
      <c r="P4887" t="s">
        <v>49</v>
      </c>
      <c r="Q4887" t="s">
        <v>49</v>
      </c>
      <c r="R4887" t="s">
        <v>49</v>
      </c>
      <c r="S4887" t="s">
        <v>49</v>
      </c>
      <c r="T4887" t="s">
        <v>49</v>
      </c>
      <c r="U4887" t="s">
        <v>49</v>
      </c>
      <c r="V4887" t="s">
        <v>49</v>
      </c>
      <c r="W4887" t="s">
        <v>49</v>
      </c>
      <c r="X4887" t="s">
        <v>49</v>
      </c>
      <c r="Y4887" t="s">
        <v>49</v>
      </c>
      <c r="Z4887" t="s">
        <v>49</v>
      </c>
      <c r="AA4887" t="s">
        <v>49</v>
      </c>
      <c r="AB4887" t="s">
        <v>49</v>
      </c>
      <c r="AC4887" t="s">
        <v>49</v>
      </c>
      <c r="AD4887" t="s">
        <v>49</v>
      </c>
      <c r="AE4887">
        <v>72</v>
      </c>
      <c r="AF4887">
        <v>72</v>
      </c>
      <c r="AG4887">
        <v>72</v>
      </c>
      <c r="AH4887">
        <v>72</v>
      </c>
      <c r="AI4887">
        <v>72</v>
      </c>
      <c r="AJ4887">
        <v>72</v>
      </c>
      <c r="AK4887" t="s">
        <v>49</v>
      </c>
      <c r="AL4887" t="s">
        <v>49</v>
      </c>
      <c r="AM4887" t="s">
        <v>49</v>
      </c>
    </row>
    <row r="4888" spans="1:39" customFormat="1" hidden="1" x14ac:dyDescent="0.2">
      <c r="A4888" t="s">
        <v>462</v>
      </c>
      <c r="B4888" s="1" t="s">
        <v>149</v>
      </c>
      <c r="C4888" t="s">
        <v>320</v>
      </c>
      <c r="D4888" s="1" t="s">
        <v>481</v>
      </c>
      <c r="E4888" t="s">
        <v>49</v>
      </c>
      <c r="F4888" t="s">
        <v>49</v>
      </c>
      <c r="G4888" t="s">
        <v>49</v>
      </c>
      <c r="H4888" t="s">
        <v>49</v>
      </c>
      <c r="I4888" t="s">
        <v>49</v>
      </c>
      <c r="J4888" t="s">
        <v>49</v>
      </c>
      <c r="K4888" t="s">
        <v>49</v>
      </c>
      <c r="L4888" t="s">
        <v>49</v>
      </c>
      <c r="M4888" t="s">
        <v>49</v>
      </c>
      <c r="N4888" t="s">
        <v>49</v>
      </c>
      <c r="O4888" t="s">
        <v>49</v>
      </c>
      <c r="P4888" t="s">
        <v>49</v>
      </c>
      <c r="Q4888" t="s">
        <v>49</v>
      </c>
      <c r="R4888" t="s">
        <v>49</v>
      </c>
      <c r="S4888" t="s">
        <v>49</v>
      </c>
      <c r="T4888" t="s">
        <v>49</v>
      </c>
      <c r="U4888" t="s">
        <v>49</v>
      </c>
      <c r="V4888" t="s">
        <v>49</v>
      </c>
      <c r="W4888" t="s">
        <v>49</v>
      </c>
      <c r="X4888" t="s">
        <v>49</v>
      </c>
      <c r="Y4888" t="s">
        <v>49</v>
      </c>
      <c r="Z4888" t="s">
        <v>49</v>
      </c>
      <c r="AA4888" t="s">
        <v>49</v>
      </c>
      <c r="AB4888" t="s">
        <v>49</v>
      </c>
      <c r="AC4888" t="s">
        <v>49</v>
      </c>
      <c r="AD4888" t="s">
        <v>49</v>
      </c>
      <c r="AE4888">
        <v>16</v>
      </c>
      <c r="AF4888">
        <v>16</v>
      </c>
      <c r="AG4888">
        <v>16</v>
      </c>
      <c r="AH4888">
        <v>16</v>
      </c>
      <c r="AI4888">
        <v>16</v>
      </c>
      <c r="AJ4888">
        <v>16</v>
      </c>
      <c r="AK4888" t="s">
        <v>49</v>
      </c>
      <c r="AL4888" t="s">
        <v>49</v>
      </c>
      <c r="AM4888" t="s">
        <v>49</v>
      </c>
    </row>
    <row r="4889" spans="1:39" customFormat="1" hidden="1" x14ac:dyDescent="0.2">
      <c r="A4889" t="s">
        <v>462</v>
      </c>
      <c r="B4889" s="1" t="s">
        <v>149</v>
      </c>
      <c r="C4889" t="s">
        <v>157</v>
      </c>
      <c r="D4889" s="1" t="s">
        <v>441</v>
      </c>
      <c r="E4889" t="s">
        <v>49</v>
      </c>
      <c r="F4889" t="s">
        <v>49</v>
      </c>
      <c r="G4889" t="s">
        <v>49</v>
      </c>
      <c r="H4889" t="s">
        <v>49</v>
      </c>
      <c r="I4889" t="s">
        <v>49</v>
      </c>
      <c r="J4889" t="s">
        <v>49</v>
      </c>
      <c r="K4889" t="s">
        <v>49</v>
      </c>
      <c r="L4889" t="s">
        <v>49</v>
      </c>
      <c r="M4889" t="s">
        <v>49</v>
      </c>
      <c r="N4889" t="s">
        <v>49</v>
      </c>
      <c r="O4889" t="s">
        <v>49</v>
      </c>
      <c r="P4889" t="s">
        <v>49</v>
      </c>
      <c r="Q4889" t="s">
        <v>49</v>
      </c>
      <c r="R4889" t="s">
        <v>49</v>
      </c>
      <c r="S4889" t="s">
        <v>49</v>
      </c>
      <c r="T4889" t="s">
        <v>49</v>
      </c>
      <c r="U4889" t="s">
        <v>49</v>
      </c>
      <c r="V4889" t="s">
        <v>49</v>
      </c>
      <c r="W4889">
        <v>62.7</v>
      </c>
      <c r="X4889" t="s">
        <v>49</v>
      </c>
      <c r="Y4889" t="s">
        <v>49</v>
      </c>
      <c r="Z4889" t="s">
        <v>49</v>
      </c>
      <c r="AA4889">
        <v>24.7</v>
      </c>
      <c r="AB4889" t="s">
        <v>49</v>
      </c>
      <c r="AC4889" t="s">
        <v>49</v>
      </c>
      <c r="AD4889" t="s">
        <v>49</v>
      </c>
      <c r="AE4889" t="s">
        <v>49</v>
      </c>
      <c r="AF4889" t="s">
        <v>49</v>
      </c>
      <c r="AG4889">
        <v>31</v>
      </c>
      <c r="AH4889" t="s">
        <v>49</v>
      </c>
      <c r="AI4889" t="s">
        <v>49</v>
      </c>
      <c r="AJ4889" t="s">
        <v>49</v>
      </c>
      <c r="AK4889" t="s">
        <v>49</v>
      </c>
      <c r="AL4889" t="s">
        <v>49</v>
      </c>
      <c r="AM4889" t="s">
        <v>49</v>
      </c>
    </row>
    <row r="4890" spans="1:39" customFormat="1" hidden="1" x14ac:dyDescent="0.2">
      <c r="A4890" t="s">
        <v>462</v>
      </c>
      <c r="B4890" s="1" t="s">
        <v>149</v>
      </c>
      <c r="C4890" t="s">
        <v>87</v>
      </c>
      <c r="D4890" s="1" t="s">
        <v>302</v>
      </c>
      <c r="E4890" t="s">
        <v>49</v>
      </c>
      <c r="F4890" t="s">
        <v>49</v>
      </c>
      <c r="G4890" t="s">
        <v>49</v>
      </c>
      <c r="H4890" t="s">
        <v>49</v>
      </c>
      <c r="I4890" t="s">
        <v>49</v>
      </c>
      <c r="J4890" t="s">
        <v>49</v>
      </c>
      <c r="K4890" t="s">
        <v>49</v>
      </c>
      <c r="L4890" t="s">
        <v>49</v>
      </c>
      <c r="M4890" t="s">
        <v>49</v>
      </c>
      <c r="N4890" t="s">
        <v>49</v>
      </c>
      <c r="O4890" t="s">
        <v>49</v>
      </c>
      <c r="P4890" t="s">
        <v>49</v>
      </c>
      <c r="Q4890" t="s">
        <v>49</v>
      </c>
      <c r="R4890" t="s">
        <v>49</v>
      </c>
      <c r="S4890" t="s">
        <v>49</v>
      </c>
      <c r="T4890" t="s">
        <v>49</v>
      </c>
      <c r="U4890" t="s">
        <v>49</v>
      </c>
      <c r="V4890">
        <v>240</v>
      </c>
      <c r="W4890">
        <v>240</v>
      </c>
      <c r="X4890">
        <v>240</v>
      </c>
      <c r="Y4890">
        <v>240</v>
      </c>
      <c r="Z4890">
        <v>240</v>
      </c>
      <c r="AA4890">
        <v>222</v>
      </c>
      <c r="AB4890">
        <v>207</v>
      </c>
      <c r="AC4890">
        <v>207</v>
      </c>
      <c r="AD4890">
        <v>207</v>
      </c>
      <c r="AE4890">
        <v>207</v>
      </c>
      <c r="AF4890">
        <v>207</v>
      </c>
      <c r="AG4890">
        <v>201</v>
      </c>
      <c r="AH4890">
        <v>201</v>
      </c>
      <c r="AI4890">
        <v>201</v>
      </c>
      <c r="AJ4890">
        <v>201</v>
      </c>
      <c r="AK4890" t="s">
        <v>49</v>
      </c>
      <c r="AL4890" t="s">
        <v>49</v>
      </c>
      <c r="AM4890" t="s">
        <v>49</v>
      </c>
    </row>
    <row r="4891" spans="1:39" customFormat="1" hidden="1" x14ac:dyDescent="0.2">
      <c r="A4891" t="s">
        <v>462</v>
      </c>
      <c r="B4891" s="1" t="s">
        <v>149</v>
      </c>
      <c r="C4891" t="s">
        <v>542</v>
      </c>
      <c r="D4891" s="1" t="s">
        <v>479</v>
      </c>
      <c r="E4891">
        <v>76.251083685746082</v>
      </c>
      <c r="F4891">
        <v>97.728683943919734</v>
      </c>
      <c r="G4891">
        <v>71.290814083095583</v>
      </c>
      <c r="H4891">
        <v>74.327973742157965</v>
      </c>
      <c r="I4891">
        <v>70.517626059794736</v>
      </c>
      <c r="J4891">
        <v>68.28596678915298</v>
      </c>
      <c r="K4891">
        <v>39.081216292194128</v>
      </c>
      <c r="L4891">
        <v>44.039794405746377</v>
      </c>
      <c r="M4891">
        <v>48.482838297315425</v>
      </c>
      <c r="N4891">
        <v>58.005530648760541</v>
      </c>
      <c r="O4891">
        <v>57.013715068036944</v>
      </c>
      <c r="P4891">
        <v>62.537644520841717</v>
      </c>
      <c r="Q4891">
        <v>61.29849746000221</v>
      </c>
      <c r="R4891">
        <v>57.98013154722684</v>
      </c>
      <c r="S4891">
        <v>58.091284408078494</v>
      </c>
      <c r="T4891">
        <v>62.17506588775138</v>
      </c>
      <c r="U4891">
        <v>67.195316780004035</v>
      </c>
      <c r="V4891">
        <v>71.645723707299112</v>
      </c>
      <c r="W4891">
        <v>87.309614769686462</v>
      </c>
      <c r="X4891">
        <v>93.025191675794076</v>
      </c>
      <c r="Y4891">
        <v>96.794085126547671</v>
      </c>
      <c r="Z4891">
        <v>86.99286696051945</v>
      </c>
      <c r="AA4891">
        <v>100.36299872228727</v>
      </c>
      <c r="AB4891">
        <v>111.82715733956256</v>
      </c>
      <c r="AC4891">
        <v>115.177847761832</v>
      </c>
      <c r="AD4891">
        <v>110.98446206482548</v>
      </c>
      <c r="AE4891">
        <v>106.69772991832116</v>
      </c>
      <c r="AF4891">
        <v>98.194174422216335</v>
      </c>
      <c r="AG4891">
        <v>93.81370641140272</v>
      </c>
      <c r="AH4891">
        <v>96.380217196623533</v>
      </c>
      <c r="AI4891">
        <v>93.984753849859729</v>
      </c>
      <c r="AJ4891">
        <v>94.042281046279967</v>
      </c>
      <c r="AK4891">
        <v>88.930281698228043</v>
      </c>
      <c r="AL4891">
        <v>106.68148672224858</v>
      </c>
      <c r="AM4891">
        <v>115.17994197887262</v>
      </c>
    </row>
    <row r="4892" spans="1:39" customFormat="1" hidden="1" x14ac:dyDescent="0.2">
      <c r="A4892" t="s">
        <v>462</v>
      </c>
      <c r="B4892" s="1" t="s">
        <v>149</v>
      </c>
      <c r="C4892" t="s">
        <v>456</v>
      </c>
      <c r="D4892" s="1" t="s">
        <v>489</v>
      </c>
      <c r="E4892" t="s">
        <v>49</v>
      </c>
      <c r="F4892" t="s">
        <v>49</v>
      </c>
      <c r="G4892" t="s">
        <v>49</v>
      </c>
      <c r="H4892" t="s">
        <v>49</v>
      </c>
      <c r="I4892" t="s">
        <v>49</v>
      </c>
      <c r="J4892" t="s">
        <v>49</v>
      </c>
      <c r="K4892" t="s">
        <v>49</v>
      </c>
      <c r="L4892" t="s">
        <v>49</v>
      </c>
      <c r="M4892">
        <v>52.5</v>
      </c>
      <c r="N4892" t="s">
        <v>49</v>
      </c>
      <c r="O4892">
        <v>52.736316680908203</v>
      </c>
      <c r="P4892" t="s">
        <v>49</v>
      </c>
      <c r="Q4892">
        <v>47.761192321777301</v>
      </c>
      <c r="R4892" t="s">
        <v>49</v>
      </c>
      <c r="S4892">
        <v>46.766170501708999</v>
      </c>
      <c r="T4892">
        <v>53.233829498291001</v>
      </c>
      <c r="U4892">
        <v>48.0769233703613</v>
      </c>
      <c r="V4892">
        <v>40.865383148193402</v>
      </c>
      <c r="W4892">
        <v>40.384616851806598</v>
      </c>
      <c r="X4892">
        <v>39.4230766296387</v>
      </c>
      <c r="Y4892">
        <v>34.615383148193402</v>
      </c>
      <c r="Z4892">
        <v>34.123222351074197</v>
      </c>
      <c r="AA4892">
        <v>33.1753540039063</v>
      </c>
      <c r="AB4892">
        <v>29.577465057373001</v>
      </c>
      <c r="AC4892">
        <v>30.516431808471701</v>
      </c>
      <c r="AD4892">
        <v>33.802818298339801</v>
      </c>
      <c r="AE4892">
        <v>34.482757568359403</v>
      </c>
      <c r="AF4892">
        <v>32.512313842773402</v>
      </c>
      <c r="AG4892">
        <v>28.0788173675537</v>
      </c>
      <c r="AH4892">
        <v>26.6009845733643</v>
      </c>
      <c r="AI4892">
        <v>18.446601867675799</v>
      </c>
      <c r="AJ4892">
        <v>18.357488632202099</v>
      </c>
      <c r="AK4892">
        <v>18.357488632202099</v>
      </c>
      <c r="AL4892">
        <v>14.492753982543899</v>
      </c>
      <c r="AM4892">
        <v>11.5942029953003</v>
      </c>
    </row>
    <row r="4893" spans="1:39" customFormat="1" hidden="1" x14ac:dyDescent="0.2">
      <c r="A4893" t="s">
        <v>145</v>
      </c>
      <c r="B4893" s="1" t="s">
        <v>566</v>
      </c>
      <c r="C4893" t="s">
        <v>483</v>
      </c>
      <c r="D4893" s="1" t="s">
        <v>39</v>
      </c>
      <c r="E4893">
        <v>1.9500949210724781E-2</v>
      </c>
      <c r="F4893">
        <v>1.1914130325196892E-2</v>
      </c>
      <c r="G4893">
        <v>0.16374641738222345</v>
      </c>
      <c r="H4893">
        <v>5.661133593428163E-2</v>
      </c>
      <c r="I4893">
        <v>0</v>
      </c>
      <c r="J4893">
        <v>0</v>
      </c>
      <c r="K4893">
        <v>0</v>
      </c>
      <c r="L4893">
        <v>0</v>
      </c>
      <c r="M4893">
        <v>0.42374943001086485</v>
      </c>
      <c r="N4893">
        <v>0.4687520210006062</v>
      </c>
      <c r="O4893">
        <v>0.24761178703870268</v>
      </c>
      <c r="P4893">
        <v>8.6439765682715788E-2</v>
      </c>
      <c r="Q4893">
        <v>-8.8242529452383298E-3</v>
      </c>
      <c r="R4893">
        <v>0.34709187536334379</v>
      </c>
      <c r="S4893">
        <v>-9.8374868651089936E-2</v>
      </c>
      <c r="T4893">
        <v>0.23344362073964262</v>
      </c>
      <c r="U4893">
        <v>-5.73755737053385E-3</v>
      </c>
      <c r="V4893">
        <v>3.0156294940001965E-2</v>
      </c>
      <c r="W4893">
        <v>-7.3509433259411047E-2</v>
      </c>
      <c r="X4893">
        <v>5.5606415456633182E-2</v>
      </c>
      <c r="Y4893">
        <v>7.9321573519278831E-3</v>
      </c>
      <c r="Z4893">
        <v>0.29771538895769423</v>
      </c>
      <c r="AA4893">
        <v>0.54829466588794618</v>
      </c>
      <c r="AB4893">
        <v>0.4358149335645104</v>
      </c>
      <c r="AC4893">
        <v>0.42369151380326886</v>
      </c>
      <c r="AD4893">
        <v>0.33471232876384677</v>
      </c>
      <c r="AE4893">
        <v>0.13374623708248717</v>
      </c>
      <c r="AF4893">
        <v>0.21302952726446048</v>
      </c>
      <c r="AG4893">
        <v>0.43221294398718779</v>
      </c>
      <c r="AH4893">
        <v>0.67743988557528645</v>
      </c>
      <c r="AI4893">
        <v>0.20615720226513928</v>
      </c>
      <c r="AJ4893">
        <v>0.54280197981271805</v>
      </c>
      <c r="AK4893">
        <v>0.37873909228731478</v>
      </c>
      <c r="AL4893">
        <v>0.5316909062607853</v>
      </c>
      <c r="AM4893">
        <v>0.160320046601204</v>
      </c>
    </row>
    <row r="4894" spans="1:39" customFormat="1" hidden="1" x14ac:dyDescent="0.2">
      <c r="A4894" t="s">
        <v>145</v>
      </c>
      <c r="B4894" s="1" t="s">
        <v>566</v>
      </c>
      <c r="C4894" t="s">
        <v>260</v>
      </c>
      <c r="D4894" s="1" t="s">
        <v>203</v>
      </c>
      <c r="E4894">
        <v>680000</v>
      </c>
      <c r="F4894">
        <v>420000</v>
      </c>
      <c r="G4894">
        <v>5940000</v>
      </c>
      <c r="H4894">
        <v>2220000</v>
      </c>
      <c r="I4894">
        <v>0</v>
      </c>
      <c r="J4894">
        <v>0</v>
      </c>
      <c r="K4894">
        <v>0</v>
      </c>
      <c r="L4894">
        <v>0</v>
      </c>
      <c r="M4894">
        <v>19160171.093968101</v>
      </c>
      <c r="N4894">
        <v>23056467.765551999</v>
      </c>
      <c r="O4894">
        <v>12024659.898572801</v>
      </c>
      <c r="P4894">
        <v>4351068.6821270604</v>
      </c>
      <c r="Q4894">
        <v>-484826.71227488102</v>
      </c>
      <c r="R4894">
        <v>20850000</v>
      </c>
      <c r="S4894">
        <v>-5952541.1270463197</v>
      </c>
      <c r="T4894">
        <v>14778085.606513601</v>
      </c>
      <c r="U4894">
        <v>-417346.38390429597</v>
      </c>
      <c r="V4894">
        <v>2451784.7070998298</v>
      </c>
      <c r="W4894">
        <v>-6647983.90370767</v>
      </c>
      <c r="X4894">
        <v>5741706.0532087199</v>
      </c>
      <c r="Y4894">
        <v>995123.93066950794</v>
      </c>
      <c r="Z4894">
        <v>38271269.974830203</v>
      </c>
      <c r="AA4894">
        <v>87741711.6305985</v>
      </c>
      <c r="AB4894">
        <v>94022157.116785198</v>
      </c>
      <c r="AC4894">
        <v>91954196.096452802</v>
      </c>
      <c r="AD4894">
        <v>74179632.614795193</v>
      </c>
      <c r="AE4894">
        <v>30402676.784735002</v>
      </c>
      <c r="AF4894">
        <v>51895699.9282915</v>
      </c>
      <c r="AG4894">
        <v>105996375.59065901</v>
      </c>
      <c r="AH4894">
        <v>196265098.563575</v>
      </c>
      <c r="AI4894">
        <v>68261793.943998694</v>
      </c>
      <c r="AJ4894">
        <v>185563265.63442501</v>
      </c>
      <c r="AK4894">
        <v>126626337.460302</v>
      </c>
      <c r="AL4894">
        <v>196326024.03483</v>
      </c>
      <c r="AM4894">
        <v>65455865.101798899</v>
      </c>
    </row>
    <row r="4895" spans="1:39" customFormat="1" hidden="1" x14ac:dyDescent="0.2">
      <c r="A4895" t="s">
        <v>145</v>
      </c>
      <c r="B4895" s="1" t="s">
        <v>566</v>
      </c>
      <c r="C4895" t="s">
        <v>31</v>
      </c>
      <c r="D4895" s="1" t="s">
        <v>339</v>
      </c>
      <c r="E4895" t="s">
        <v>49</v>
      </c>
      <c r="F4895" t="s">
        <v>49</v>
      </c>
      <c r="G4895" t="s">
        <v>49</v>
      </c>
      <c r="H4895">
        <v>36.994999999999997</v>
      </c>
      <c r="I4895">
        <v>36.99</v>
      </c>
      <c r="J4895">
        <v>36.984000000000002</v>
      </c>
      <c r="K4895">
        <v>36.942999999999998</v>
      </c>
      <c r="L4895">
        <v>37.036000000000001</v>
      </c>
      <c r="M4895">
        <v>36.970999999999997</v>
      </c>
      <c r="N4895">
        <v>36.948</v>
      </c>
      <c r="O4895">
        <v>36.959000000000003</v>
      </c>
      <c r="P4895">
        <v>36.935000000000002</v>
      </c>
      <c r="Q4895">
        <v>36.914000000000001</v>
      </c>
      <c r="R4895">
        <v>36.866999999999997</v>
      </c>
      <c r="S4895">
        <v>36.856999999999999</v>
      </c>
      <c r="T4895">
        <v>36.728999999999999</v>
      </c>
      <c r="U4895">
        <v>36.619999999999997</v>
      </c>
      <c r="V4895">
        <v>36.512</v>
      </c>
      <c r="W4895">
        <v>36.448999999999998</v>
      </c>
      <c r="X4895">
        <v>36.351999999999997</v>
      </c>
      <c r="Y4895">
        <v>36.195999999999998</v>
      </c>
      <c r="Z4895">
        <v>36.082999999999998</v>
      </c>
      <c r="AA4895">
        <v>35.951000000000001</v>
      </c>
      <c r="AB4895">
        <v>35.832000000000001</v>
      </c>
      <c r="AC4895">
        <v>35.725999999999999</v>
      </c>
      <c r="AD4895">
        <v>35.668999999999997</v>
      </c>
      <c r="AE4895">
        <v>35.567999999999998</v>
      </c>
      <c r="AF4895">
        <v>35.503</v>
      </c>
      <c r="AG4895">
        <v>35.658000000000001</v>
      </c>
      <c r="AH4895">
        <v>35.664999999999999</v>
      </c>
      <c r="AI4895">
        <v>35.792999999999999</v>
      </c>
      <c r="AJ4895">
        <v>35.929000000000002</v>
      </c>
      <c r="AK4895">
        <v>34.600999999999999</v>
      </c>
      <c r="AL4895">
        <v>34.817999999999998</v>
      </c>
      <c r="AM4895">
        <v>35.597000000000001</v>
      </c>
    </row>
    <row r="4896" spans="1:39" customFormat="1" hidden="1" x14ac:dyDescent="0.2">
      <c r="A4896" t="s">
        <v>145</v>
      </c>
      <c r="B4896" s="1" t="s">
        <v>566</v>
      </c>
      <c r="C4896" t="s">
        <v>473</v>
      </c>
      <c r="D4896" s="1" t="s">
        <v>563</v>
      </c>
      <c r="E4896" t="s">
        <v>49</v>
      </c>
      <c r="F4896" t="s">
        <v>49</v>
      </c>
      <c r="G4896" t="s">
        <v>49</v>
      </c>
      <c r="H4896">
        <v>63.92</v>
      </c>
      <c r="I4896" t="s">
        <v>49</v>
      </c>
      <c r="J4896" t="s">
        <v>49</v>
      </c>
      <c r="K4896" t="s">
        <v>49</v>
      </c>
      <c r="L4896" t="s">
        <v>49</v>
      </c>
      <c r="M4896">
        <v>70.7</v>
      </c>
      <c r="N4896" t="s">
        <v>49</v>
      </c>
      <c r="O4896" t="s">
        <v>49</v>
      </c>
      <c r="P4896">
        <v>85.85</v>
      </c>
      <c r="Q4896" t="s">
        <v>49</v>
      </c>
      <c r="R4896" t="s">
        <v>49</v>
      </c>
      <c r="S4896" t="s">
        <v>49</v>
      </c>
      <c r="T4896">
        <v>93</v>
      </c>
      <c r="U4896" t="s">
        <v>49</v>
      </c>
      <c r="V4896" t="s">
        <v>49</v>
      </c>
      <c r="W4896" t="s">
        <v>49</v>
      </c>
      <c r="X4896" t="s">
        <v>49</v>
      </c>
      <c r="Y4896">
        <v>83.33</v>
      </c>
      <c r="Z4896" t="s">
        <v>49</v>
      </c>
      <c r="AA4896" t="s">
        <v>49</v>
      </c>
      <c r="AB4896" t="s">
        <v>49</v>
      </c>
      <c r="AC4896" t="s">
        <v>49</v>
      </c>
      <c r="AD4896">
        <v>81.099999999999994</v>
      </c>
      <c r="AE4896" t="s">
        <v>49</v>
      </c>
      <c r="AF4896">
        <v>82.7</v>
      </c>
      <c r="AG4896" t="s">
        <v>49</v>
      </c>
      <c r="AH4896">
        <v>39.92</v>
      </c>
      <c r="AI4896" t="s">
        <v>49</v>
      </c>
      <c r="AJ4896" t="s">
        <v>49</v>
      </c>
      <c r="AK4896" t="s">
        <v>49</v>
      </c>
      <c r="AL4896" t="s">
        <v>49</v>
      </c>
      <c r="AM4896" t="s">
        <v>49</v>
      </c>
    </row>
    <row r="4897" spans="1:39" customFormat="1" hidden="1" x14ac:dyDescent="0.2">
      <c r="A4897" t="s">
        <v>145</v>
      </c>
      <c r="B4897" s="1" t="s">
        <v>566</v>
      </c>
      <c r="C4897" t="s">
        <v>415</v>
      </c>
      <c r="D4897" s="1" t="s">
        <v>568</v>
      </c>
      <c r="E4897" t="s">
        <v>49</v>
      </c>
      <c r="F4897" t="s">
        <v>49</v>
      </c>
      <c r="G4897" t="s">
        <v>49</v>
      </c>
      <c r="H4897" t="s">
        <v>49</v>
      </c>
      <c r="I4897" t="s">
        <v>49</v>
      </c>
      <c r="J4897" t="s">
        <v>49</v>
      </c>
      <c r="K4897" t="s">
        <v>49</v>
      </c>
      <c r="L4897" t="s">
        <v>49</v>
      </c>
      <c r="M4897">
        <v>17.899999999999999</v>
      </c>
      <c r="N4897">
        <v>18.132867813110401</v>
      </c>
      <c r="O4897">
        <v>21.7325325012207</v>
      </c>
      <c r="P4897">
        <v>25.327354431152301</v>
      </c>
      <c r="Q4897">
        <v>29.867803573608398</v>
      </c>
      <c r="R4897">
        <v>24.6</v>
      </c>
      <c r="S4897">
        <v>36.350479125976598</v>
      </c>
      <c r="T4897">
        <v>39.586006164550803</v>
      </c>
      <c r="U4897">
        <v>37.200000000000003</v>
      </c>
      <c r="V4897">
        <v>46.0804634094238</v>
      </c>
      <c r="W4897">
        <v>51.2</v>
      </c>
      <c r="X4897">
        <v>52.646743774414098</v>
      </c>
      <c r="Y4897">
        <v>55.957530975341797</v>
      </c>
      <c r="Z4897">
        <v>59.281703948974602</v>
      </c>
      <c r="AA4897">
        <v>68.599999999999994</v>
      </c>
      <c r="AB4897">
        <v>67.260000000000005</v>
      </c>
      <c r="AC4897">
        <v>75.214630126953097</v>
      </c>
      <c r="AD4897">
        <v>77.441390991210895</v>
      </c>
      <c r="AE4897">
        <v>84.9</v>
      </c>
      <c r="AF4897">
        <v>82.014228820800795</v>
      </c>
      <c r="AG4897">
        <v>90.7</v>
      </c>
      <c r="AH4897">
        <v>86.624656677246094</v>
      </c>
      <c r="AI4897">
        <v>93.92</v>
      </c>
      <c r="AJ4897">
        <v>89.9</v>
      </c>
      <c r="AK4897">
        <v>89.9</v>
      </c>
      <c r="AL4897">
        <v>89.9</v>
      </c>
      <c r="AM4897" t="s">
        <v>49</v>
      </c>
    </row>
    <row r="4898" spans="1:39" customFormat="1" hidden="1" x14ac:dyDescent="0.2">
      <c r="A4898" t="s">
        <v>145</v>
      </c>
      <c r="B4898" s="1" t="s">
        <v>566</v>
      </c>
      <c r="C4898" t="s">
        <v>275</v>
      </c>
      <c r="D4898" s="1" t="s">
        <v>222</v>
      </c>
      <c r="E4898">
        <v>29.974774399916782</v>
      </c>
      <c r="F4898">
        <v>31.233798967166653</v>
      </c>
      <c r="G4898">
        <v>32.014485186044709</v>
      </c>
      <c r="H4898">
        <v>32.820009531425434</v>
      </c>
      <c r="I4898">
        <v>32.061089196565618</v>
      </c>
      <c r="J4898">
        <v>34.842271832060199</v>
      </c>
      <c r="K4898">
        <v>36.242071138945761</v>
      </c>
      <c r="L4898">
        <v>38.0349036158321</v>
      </c>
      <c r="M4898">
        <v>37.577346301719878</v>
      </c>
      <c r="N4898">
        <v>43.195226725035916</v>
      </c>
      <c r="O4898">
        <v>44.779371437118783</v>
      </c>
      <c r="P4898">
        <v>47.925810833713413</v>
      </c>
      <c r="Q4898">
        <v>51.336474238381712</v>
      </c>
      <c r="R4898">
        <v>51.525948856994063</v>
      </c>
      <c r="S4898">
        <v>50.832450380134212</v>
      </c>
      <c r="T4898">
        <v>52.294335038427079</v>
      </c>
      <c r="U4898">
        <v>54.232254745965058</v>
      </c>
      <c r="V4898">
        <v>54.198726323013446</v>
      </c>
      <c r="W4898">
        <v>57.135335664379497</v>
      </c>
      <c r="X4898">
        <v>60.860185882084615</v>
      </c>
      <c r="Y4898">
        <v>75.400095789939897</v>
      </c>
      <c r="Z4898">
        <v>80.663112117555485</v>
      </c>
      <c r="AA4898">
        <v>73.242160623278508</v>
      </c>
      <c r="AB4898">
        <v>66.489463893491219</v>
      </c>
      <c r="AC4898">
        <v>67.717978109846115</v>
      </c>
      <c r="AD4898">
        <v>74.315549630457866</v>
      </c>
      <c r="AE4898">
        <v>75.360518841570382</v>
      </c>
      <c r="AF4898">
        <v>86.380396332079386</v>
      </c>
      <c r="AG4898">
        <v>94.205860247210808</v>
      </c>
      <c r="AH4898">
        <v>89.4049710261054</v>
      </c>
      <c r="AI4898">
        <v>95.331782943529646</v>
      </c>
      <c r="AJ4898">
        <v>97.169877777105</v>
      </c>
      <c r="AK4898">
        <v>117.74945547969875</v>
      </c>
      <c r="AL4898">
        <v>120.656769593359</v>
      </c>
      <c r="AM4898">
        <v>114.57988343251672</v>
      </c>
    </row>
    <row r="4899" spans="1:39" customFormat="1" hidden="1" x14ac:dyDescent="0.2">
      <c r="A4899" t="s">
        <v>145</v>
      </c>
      <c r="B4899" s="1" t="s">
        <v>566</v>
      </c>
      <c r="C4899" t="s">
        <v>215</v>
      </c>
      <c r="D4899" s="1" t="s">
        <v>497</v>
      </c>
      <c r="E4899" t="s">
        <v>49</v>
      </c>
      <c r="F4899" t="s">
        <v>49</v>
      </c>
      <c r="G4899">
        <v>52.620580954591169</v>
      </c>
      <c r="H4899">
        <v>64.911430440788038</v>
      </c>
      <c r="I4899">
        <v>61.656922988270914</v>
      </c>
      <c r="J4899">
        <v>63.681538233854354</v>
      </c>
      <c r="K4899">
        <v>66.541210004416072</v>
      </c>
      <c r="L4899">
        <v>66.183643207482604</v>
      </c>
      <c r="M4899">
        <v>65.197880383909236</v>
      </c>
      <c r="N4899">
        <v>59.882429691315551</v>
      </c>
      <c r="O4899">
        <v>66.351443434326654</v>
      </c>
      <c r="P4899">
        <v>64.068109789612791</v>
      </c>
      <c r="Q4899">
        <v>64.573319841470607</v>
      </c>
      <c r="R4899">
        <v>58.989141587714087</v>
      </c>
      <c r="S4899">
        <v>63.935460982102242</v>
      </c>
      <c r="T4899">
        <v>62.588195379811509</v>
      </c>
      <c r="U4899">
        <v>59.415667285826338</v>
      </c>
      <c r="V4899">
        <v>51.764623048054673</v>
      </c>
      <c r="W4899">
        <v>49.686968034686672</v>
      </c>
      <c r="X4899">
        <v>42.978661137880295</v>
      </c>
      <c r="Y4899">
        <v>43.799987249558029</v>
      </c>
      <c r="Z4899" t="s">
        <v>49</v>
      </c>
      <c r="AA4899">
        <v>33.862521232018807</v>
      </c>
      <c r="AB4899" t="s">
        <v>49</v>
      </c>
      <c r="AC4899" t="s">
        <v>49</v>
      </c>
      <c r="AD4899" t="s">
        <v>49</v>
      </c>
      <c r="AE4899" t="s">
        <v>49</v>
      </c>
      <c r="AF4899" t="s">
        <v>49</v>
      </c>
      <c r="AG4899" t="s">
        <v>49</v>
      </c>
      <c r="AH4899" t="s">
        <v>49</v>
      </c>
      <c r="AI4899" t="s">
        <v>49</v>
      </c>
      <c r="AJ4899">
        <v>31.777147347409983</v>
      </c>
      <c r="AK4899">
        <v>39.048563128310448</v>
      </c>
      <c r="AL4899">
        <v>39.922268642271149</v>
      </c>
      <c r="AM4899" t="s">
        <v>49</v>
      </c>
    </row>
    <row r="4900" spans="1:39" customFormat="1" hidden="1" x14ac:dyDescent="0.2">
      <c r="A4900" t="s">
        <v>145</v>
      </c>
      <c r="B4900" s="1" t="s">
        <v>566</v>
      </c>
      <c r="C4900" t="s">
        <v>494</v>
      </c>
      <c r="D4900" s="1" t="s">
        <v>202</v>
      </c>
      <c r="E4900" t="s">
        <v>49</v>
      </c>
      <c r="F4900" t="s">
        <v>49</v>
      </c>
      <c r="G4900">
        <v>54418100000</v>
      </c>
      <c r="H4900">
        <v>80361000000</v>
      </c>
      <c r="I4900">
        <v>94159000000</v>
      </c>
      <c r="J4900">
        <v>111877000000</v>
      </c>
      <c r="K4900">
        <v>132598000000</v>
      </c>
      <c r="L4900">
        <v>145058000000</v>
      </c>
      <c r="M4900">
        <v>162286000000</v>
      </c>
      <c r="N4900">
        <v>167978000000</v>
      </c>
      <c r="O4900">
        <v>199615000000</v>
      </c>
      <c r="P4900">
        <v>219136000000</v>
      </c>
      <c r="Q4900">
        <v>245048000000</v>
      </c>
      <c r="R4900">
        <v>260448000000</v>
      </c>
      <c r="S4900">
        <v>293747000000</v>
      </c>
      <c r="T4900">
        <v>308078500000</v>
      </c>
      <c r="U4900">
        <v>318913000000</v>
      </c>
      <c r="V4900">
        <v>305106900000</v>
      </c>
      <c r="W4900">
        <v>324994508000</v>
      </c>
      <c r="X4900">
        <v>312810300000</v>
      </c>
      <c r="Y4900">
        <v>357258100000</v>
      </c>
      <c r="Z4900" t="s">
        <v>49</v>
      </c>
      <c r="AA4900">
        <v>403903349000</v>
      </c>
      <c r="AB4900" t="s">
        <v>49</v>
      </c>
      <c r="AC4900" t="s">
        <v>49</v>
      </c>
      <c r="AD4900" t="s">
        <v>49</v>
      </c>
      <c r="AE4900" t="s">
        <v>49</v>
      </c>
      <c r="AF4900" t="s">
        <v>49</v>
      </c>
      <c r="AG4900" t="s">
        <v>49</v>
      </c>
      <c r="AH4900" t="s">
        <v>49</v>
      </c>
      <c r="AI4900" t="s">
        <v>49</v>
      </c>
      <c r="AJ4900">
        <v>1226258000000</v>
      </c>
      <c r="AK4900">
        <v>1518482900000</v>
      </c>
      <c r="AL4900">
        <v>1737636800000</v>
      </c>
      <c r="AM4900" t="s">
        <v>49</v>
      </c>
    </row>
    <row r="4901" spans="1:39" customFormat="1" hidden="1" x14ac:dyDescent="0.2">
      <c r="A4901" t="s">
        <v>145</v>
      </c>
      <c r="B4901" s="1" t="s">
        <v>566</v>
      </c>
      <c r="C4901" t="s">
        <v>34</v>
      </c>
      <c r="D4901" s="1" t="s">
        <v>113</v>
      </c>
      <c r="E4901">
        <v>20.038596749822499</v>
      </c>
      <c r="F4901">
        <v>21.811388743096199</v>
      </c>
      <c r="G4901">
        <v>23.608581823051701</v>
      </c>
      <c r="H4901">
        <v>27.281475827069301</v>
      </c>
      <c r="I4901">
        <v>31.9601189691023</v>
      </c>
      <c r="J4901">
        <v>34.358851881604799</v>
      </c>
      <c r="K4901">
        <v>37.227570941935298</v>
      </c>
      <c r="L4901">
        <v>40.065417323029003</v>
      </c>
      <c r="M4901">
        <v>43.759635754972898</v>
      </c>
      <c r="N4901">
        <v>45.514392162438298</v>
      </c>
      <c r="O4901">
        <v>50.632243325253697</v>
      </c>
      <c r="P4901">
        <v>54.404908792172698</v>
      </c>
      <c r="Q4901">
        <v>55.753508664962602</v>
      </c>
      <c r="R4901">
        <v>57.252332321050801</v>
      </c>
      <c r="S4901">
        <v>58.986734182765503</v>
      </c>
      <c r="T4901">
        <v>62.353112599400703</v>
      </c>
      <c r="U4901">
        <v>64.125070406939898</v>
      </c>
      <c r="V4901">
        <v>68.508873537730594</v>
      </c>
      <c r="W4901">
        <v>73.249917644186496</v>
      </c>
      <c r="X4901">
        <v>74.912118871868799</v>
      </c>
      <c r="Y4901">
        <v>82.3342842988434</v>
      </c>
      <c r="Z4901">
        <v>91.469128018319196</v>
      </c>
      <c r="AA4901">
        <v>100</v>
      </c>
      <c r="AB4901">
        <v>109.22707546126</v>
      </c>
      <c r="AC4901">
        <v>119.559749053898</v>
      </c>
      <c r="AD4901">
        <v>130.368145393248</v>
      </c>
      <c r="AE4901">
        <v>141.272338749022</v>
      </c>
      <c r="AF4901">
        <v>152.38893046506601</v>
      </c>
      <c r="AG4901">
        <v>165.784440634692</v>
      </c>
      <c r="AH4901">
        <v>171.797601626909</v>
      </c>
      <c r="AI4901">
        <v>178.77458292480199</v>
      </c>
      <c r="AJ4901">
        <v>188.72997716222099</v>
      </c>
      <c r="AK4901">
        <v>198.26530740364601</v>
      </c>
      <c r="AL4901">
        <v>206.37021564122</v>
      </c>
      <c r="AM4901">
        <v>222.24569546649599</v>
      </c>
    </row>
    <row r="4902" spans="1:39" customFormat="1" hidden="1" x14ac:dyDescent="0.2">
      <c r="A4902" t="s">
        <v>145</v>
      </c>
      <c r="B4902" s="1" t="s">
        <v>566</v>
      </c>
      <c r="C4902" t="s">
        <v>358</v>
      </c>
      <c r="D4902" s="1" t="s">
        <v>7</v>
      </c>
      <c r="E4902" t="s">
        <v>49</v>
      </c>
      <c r="F4902" t="s">
        <v>49</v>
      </c>
      <c r="G4902" t="s">
        <v>49</v>
      </c>
      <c r="H4902" t="s">
        <v>49</v>
      </c>
      <c r="I4902" t="s">
        <v>49</v>
      </c>
      <c r="J4902" t="s">
        <v>49</v>
      </c>
      <c r="K4902" t="s">
        <v>49</v>
      </c>
      <c r="L4902" t="s">
        <v>49</v>
      </c>
      <c r="M4902">
        <v>31.720430374145501</v>
      </c>
      <c r="N4902" t="s">
        <v>49</v>
      </c>
      <c r="O4902">
        <v>34.759357452392599</v>
      </c>
      <c r="P4902" t="s">
        <v>49</v>
      </c>
      <c r="Q4902">
        <v>36.7021293640137</v>
      </c>
      <c r="R4902" t="s">
        <v>49</v>
      </c>
      <c r="S4902">
        <v>40.211639404296903</v>
      </c>
      <c r="T4902">
        <v>34.9206352233887</v>
      </c>
      <c r="U4902">
        <v>18.226600646972699</v>
      </c>
      <c r="V4902">
        <v>23.902439117431602</v>
      </c>
      <c r="W4902">
        <v>28.7804870605469</v>
      </c>
      <c r="X4902">
        <v>23.300970077514599</v>
      </c>
      <c r="Y4902">
        <v>21.844659805297901</v>
      </c>
      <c r="Z4902">
        <v>26.315790176391602</v>
      </c>
      <c r="AA4902">
        <v>27.142856597900401</v>
      </c>
      <c r="AB4902">
        <v>23.222749710083001</v>
      </c>
      <c r="AC4902">
        <v>22.748815536498999</v>
      </c>
      <c r="AD4902">
        <v>28.9099521636963</v>
      </c>
      <c r="AE4902">
        <v>33.1730766296387</v>
      </c>
      <c r="AF4902">
        <v>32.380950927734403</v>
      </c>
      <c r="AG4902">
        <v>22.380952835083001</v>
      </c>
      <c r="AH4902">
        <v>23.809524536132798</v>
      </c>
      <c r="AI4902">
        <v>27.142856597900401</v>
      </c>
      <c r="AJ4902">
        <v>27.142856597900401</v>
      </c>
      <c r="AK4902">
        <v>29.0476188659668</v>
      </c>
      <c r="AL4902">
        <v>32.380950927734403</v>
      </c>
      <c r="AM4902">
        <v>33.962265014648402</v>
      </c>
    </row>
    <row r="4903" spans="1:39" customFormat="1" hidden="1" x14ac:dyDescent="0.2">
      <c r="A4903" t="s">
        <v>145</v>
      </c>
      <c r="B4903" s="1" t="s">
        <v>566</v>
      </c>
      <c r="C4903" t="s">
        <v>143</v>
      </c>
      <c r="D4903" s="1" t="s">
        <v>308</v>
      </c>
      <c r="E4903" t="s">
        <v>49</v>
      </c>
      <c r="F4903" t="s">
        <v>49</v>
      </c>
      <c r="G4903" t="s">
        <v>49</v>
      </c>
      <c r="H4903" t="s">
        <v>49</v>
      </c>
      <c r="I4903" t="s">
        <v>49</v>
      </c>
      <c r="J4903" t="s">
        <v>49</v>
      </c>
      <c r="K4903" t="s">
        <v>49</v>
      </c>
      <c r="L4903" t="s">
        <v>49</v>
      </c>
      <c r="M4903" t="s">
        <v>49</v>
      </c>
      <c r="N4903" t="s">
        <v>49</v>
      </c>
      <c r="O4903" t="s">
        <v>49</v>
      </c>
      <c r="P4903" t="s">
        <v>49</v>
      </c>
      <c r="Q4903" t="s">
        <v>49</v>
      </c>
      <c r="R4903" t="s">
        <v>49</v>
      </c>
      <c r="S4903" t="s">
        <v>49</v>
      </c>
      <c r="T4903">
        <v>0</v>
      </c>
      <c r="U4903">
        <v>0</v>
      </c>
      <c r="V4903">
        <v>0</v>
      </c>
      <c r="W4903">
        <v>0</v>
      </c>
      <c r="X4903">
        <v>0</v>
      </c>
      <c r="Y4903">
        <v>0</v>
      </c>
      <c r="Z4903">
        <v>0</v>
      </c>
      <c r="AA4903">
        <v>0</v>
      </c>
      <c r="AB4903">
        <v>0</v>
      </c>
      <c r="AC4903">
        <v>0</v>
      </c>
      <c r="AD4903">
        <v>0</v>
      </c>
      <c r="AE4903">
        <v>0</v>
      </c>
      <c r="AF4903">
        <v>0</v>
      </c>
      <c r="AG4903">
        <v>0</v>
      </c>
      <c r="AH4903">
        <v>0</v>
      </c>
      <c r="AI4903">
        <v>0</v>
      </c>
      <c r="AJ4903">
        <v>0</v>
      </c>
      <c r="AK4903" t="s">
        <v>49</v>
      </c>
      <c r="AL4903" t="s">
        <v>49</v>
      </c>
      <c r="AM4903" t="s">
        <v>49</v>
      </c>
    </row>
    <row r="4904" spans="1:39" customFormat="1" hidden="1" x14ac:dyDescent="0.2">
      <c r="A4904" t="s">
        <v>145</v>
      </c>
      <c r="B4904" s="1" t="s">
        <v>566</v>
      </c>
      <c r="C4904" t="s">
        <v>186</v>
      </c>
      <c r="D4904" s="1" t="s">
        <v>144</v>
      </c>
      <c r="E4904" t="s">
        <v>49</v>
      </c>
      <c r="F4904" t="s">
        <v>49</v>
      </c>
      <c r="G4904" t="s">
        <v>49</v>
      </c>
      <c r="H4904" t="s">
        <v>49</v>
      </c>
      <c r="I4904" t="s">
        <v>49</v>
      </c>
      <c r="J4904" t="s">
        <v>49</v>
      </c>
      <c r="K4904" t="s">
        <v>49</v>
      </c>
      <c r="L4904" t="s">
        <v>49</v>
      </c>
      <c r="M4904">
        <v>-0.63920867443084695</v>
      </c>
      <c r="N4904" t="s">
        <v>49</v>
      </c>
      <c r="O4904">
        <v>-0.59558564424514804</v>
      </c>
      <c r="P4904" t="s">
        <v>49</v>
      </c>
      <c r="Q4904">
        <v>-0.56730049848556496</v>
      </c>
      <c r="R4904" t="s">
        <v>49</v>
      </c>
      <c r="S4904">
        <v>-0.46356141567230202</v>
      </c>
      <c r="T4904">
        <v>-0.58884292840957597</v>
      </c>
      <c r="U4904">
        <v>-0.95311921834945701</v>
      </c>
      <c r="V4904">
        <v>-0.74221289157867398</v>
      </c>
      <c r="W4904">
        <v>-0.692943096160889</v>
      </c>
      <c r="X4904">
        <v>-0.791534423828125</v>
      </c>
      <c r="Y4904">
        <v>-0.81800764799117998</v>
      </c>
      <c r="Z4904">
        <v>-0.70449054241180398</v>
      </c>
      <c r="AA4904">
        <v>-0.69568270444869995</v>
      </c>
      <c r="AB4904">
        <v>-0.78744035959243797</v>
      </c>
      <c r="AC4904">
        <v>-0.81464290618896495</v>
      </c>
      <c r="AD4904">
        <v>-0.68890744447708097</v>
      </c>
      <c r="AE4904">
        <v>-0.58859050273895297</v>
      </c>
      <c r="AF4904">
        <v>-0.60322499275207497</v>
      </c>
      <c r="AG4904">
        <v>-0.82668250799179099</v>
      </c>
      <c r="AH4904">
        <v>-0.77627724409103405</v>
      </c>
      <c r="AI4904">
        <v>-0.688618004322052</v>
      </c>
      <c r="AJ4904">
        <v>-0.69104737043380704</v>
      </c>
      <c r="AK4904">
        <v>-0.59826594591140703</v>
      </c>
      <c r="AL4904">
        <v>-0.55613970756530795</v>
      </c>
      <c r="AM4904">
        <v>-0.53264135122299205</v>
      </c>
    </row>
    <row r="4905" spans="1:39" customFormat="1" hidden="1" x14ac:dyDescent="0.2">
      <c r="A4905" t="s">
        <v>145</v>
      </c>
      <c r="B4905" s="1" t="s">
        <v>566</v>
      </c>
      <c r="C4905" t="s">
        <v>418</v>
      </c>
      <c r="D4905" s="1" t="s">
        <v>461</v>
      </c>
      <c r="E4905" t="s">
        <v>49</v>
      </c>
      <c r="F4905" t="s">
        <v>49</v>
      </c>
      <c r="G4905" t="s">
        <v>49</v>
      </c>
      <c r="H4905" t="s">
        <v>49</v>
      </c>
      <c r="I4905" t="s">
        <v>49</v>
      </c>
      <c r="J4905" t="s">
        <v>49</v>
      </c>
      <c r="K4905" t="s">
        <v>49</v>
      </c>
      <c r="L4905" t="s">
        <v>49</v>
      </c>
      <c r="M4905" t="s">
        <v>49</v>
      </c>
      <c r="N4905" t="s">
        <v>49</v>
      </c>
      <c r="O4905" t="s">
        <v>49</v>
      </c>
      <c r="P4905" t="s">
        <v>49</v>
      </c>
      <c r="Q4905" t="s">
        <v>49</v>
      </c>
      <c r="R4905" t="s">
        <v>49</v>
      </c>
      <c r="S4905" t="s">
        <v>49</v>
      </c>
      <c r="T4905" t="s">
        <v>49</v>
      </c>
      <c r="U4905" t="s">
        <v>49</v>
      </c>
      <c r="V4905">
        <v>3.5</v>
      </c>
      <c r="W4905">
        <v>3.5</v>
      </c>
      <c r="X4905">
        <v>4</v>
      </c>
      <c r="Y4905">
        <v>4</v>
      </c>
      <c r="Z4905">
        <v>4</v>
      </c>
      <c r="AA4905">
        <v>4</v>
      </c>
      <c r="AB4905">
        <v>4.5</v>
      </c>
      <c r="AC4905">
        <v>4.5</v>
      </c>
      <c r="AD4905">
        <v>4.5</v>
      </c>
      <c r="AE4905">
        <v>4.5</v>
      </c>
      <c r="AF4905">
        <v>4.5</v>
      </c>
      <c r="AG4905">
        <v>4.5</v>
      </c>
      <c r="AH4905">
        <v>4.5</v>
      </c>
      <c r="AI4905">
        <v>4.5</v>
      </c>
      <c r="AJ4905">
        <v>4.5</v>
      </c>
      <c r="AK4905">
        <v>4.5</v>
      </c>
      <c r="AL4905">
        <v>4.5</v>
      </c>
      <c r="AM4905">
        <v>4.5</v>
      </c>
    </row>
    <row r="4906" spans="1:39" customFormat="1" hidden="1" x14ac:dyDescent="0.2">
      <c r="A4906" t="s">
        <v>145</v>
      </c>
      <c r="B4906" s="1" t="s">
        <v>566</v>
      </c>
      <c r="C4906" t="s">
        <v>507</v>
      </c>
      <c r="D4906" s="1" t="s">
        <v>216</v>
      </c>
      <c r="E4906" t="s">
        <v>49</v>
      </c>
      <c r="F4906" t="s">
        <v>49</v>
      </c>
      <c r="G4906" t="s">
        <v>49</v>
      </c>
      <c r="H4906" t="s">
        <v>49</v>
      </c>
      <c r="I4906" t="s">
        <v>49</v>
      </c>
      <c r="J4906" t="s">
        <v>49</v>
      </c>
      <c r="K4906" t="s">
        <v>49</v>
      </c>
      <c r="L4906" t="s">
        <v>49</v>
      </c>
      <c r="M4906" t="s">
        <v>49</v>
      </c>
      <c r="N4906" t="s">
        <v>49</v>
      </c>
      <c r="O4906" t="s">
        <v>49</v>
      </c>
      <c r="P4906" t="s">
        <v>49</v>
      </c>
      <c r="Q4906" t="s">
        <v>49</v>
      </c>
      <c r="R4906" t="s">
        <v>49</v>
      </c>
      <c r="S4906" t="s">
        <v>49</v>
      </c>
      <c r="T4906" t="s">
        <v>49</v>
      </c>
      <c r="U4906" t="s">
        <v>49</v>
      </c>
      <c r="V4906">
        <v>3</v>
      </c>
      <c r="W4906">
        <v>3</v>
      </c>
      <c r="X4906">
        <v>3</v>
      </c>
      <c r="Y4906">
        <v>3</v>
      </c>
      <c r="Z4906">
        <v>3</v>
      </c>
      <c r="AA4906">
        <v>3</v>
      </c>
      <c r="AB4906">
        <v>3</v>
      </c>
      <c r="AC4906">
        <v>3</v>
      </c>
      <c r="AD4906">
        <v>3.5</v>
      </c>
      <c r="AE4906">
        <v>3.5</v>
      </c>
      <c r="AF4906">
        <v>3.5</v>
      </c>
      <c r="AG4906">
        <v>3.5</v>
      </c>
      <c r="AH4906">
        <v>3.5</v>
      </c>
      <c r="AI4906">
        <v>3.5</v>
      </c>
      <c r="AJ4906">
        <v>3.5</v>
      </c>
      <c r="AK4906">
        <v>3.5</v>
      </c>
      <c r="AL4906">
        <v>3.5</v>
      </c>
      <c r="AM4906">
        <v>3.5</v>
      </c>
    </row>
    <row r="4907" spans="1:39" customFormat="1" hidden="1" x14ac:dyDescent="0.2">
      <c r="A4907" t="s">
        <v>145</v>
      </c>
      <c r="B4907" s="1" t="s">
        <v>566</v>
      </c>
      <c r="C4907" t="s">
        <v>118</v>
      </c>
      <c r="D4907" s="1" t="s">
        <v>580</v>
      </c>
      <c r="E4907" t="s">
        <v>49</v>
      </c>
      <c r="F4907" t="s">
        <v>49</v>
      </c>
      <c r="G4907" t="s">
        <v>49</v>
      </c>
      <c r="H4907" t="s">
        <v>49</v>
      </c>
      <c r="I4907" t="s">
        <v>49</v>
      </c>
      <c r="J4907" t="s">
        <v>49</v>
      </c>
      <c r="K4907" t="s">
        <v>49</v>
      </c>
      <c r="L4907" t="s">
        <v>49</v>
      </c>
      <c r="M4907" t="s">
        <v>49</v>
      </c>
      <c r="N4907" t="s">
        <v>49</v>
      </c>
      <c r="O4907" t="s">
        <v>49</v>
      </c>
      <c r="P4907" t="s">
        <v>49</v>
      </c>
      <c r="Q4907" t="s">
        <v>49</v>
      </c>
      <c r="R4907" t="s">
        <v>49</v>
      </c>
      <c r="S4907" t="s">
        <v>49</v>
      </c>
      <c r="T4907" t="s">
        <v>49</v>
      </c>
      <c r="U4907" t="s">
        <v>49</v>
      </c>
      <c r="V4907">
        <v>3.5</v>
      </c>
      <c r="W4907">
        <v>3.5</v>
      </c>
      <c r="X4907">
        <v>3.5</v>
      </c>
      <c r="Y4907">
        <v>3.5</v>
      </c>
      <c r="Z4907">
        <v>3</v>
      </c>
      <c r="AA4907">
        <v>3</v>
      </c>
      <c r="AB4907">
        <v>3</v>
      </c>
      <c r="AC4907">
        <v>3</v>
      </c>
      <c r="AD4907">
        <v>3</v>
      </c>
      <c r="AE4907">
        <v>3.5</v>
      </c>
      <c r="AF4907">
        <v>3.5</v>
      </c>
      <c r="AG4907">
        <v>3.5</v>
      </c>
      <c r="AH4907">
        <v>3.5</v>
      </c>
      <c r="AI4907">
        <v>4</v>
      </c>
      <c r="AJ4907">
        <v>4</v>
      </c>
      <c r="AK4907">
        <v>4</v>
      </c>
      <c r="AL4907">
        <v>3.5</v>
      </c>
      <c r="AM4907">
        <v>4</v>
      </c>
    </row>
    <row r="4908" spans="1:39" customFormat="1" hidden="1" x14ac:dyDescent="0.2">
      <c r="A4908" t="s">
        <v>145</v>
      </c>
      <c r="B4908" s="1" t="s">
        <v>566</v>
      </c>
      <c r="C4908" t="s">
        <v>508</v>
      </c>
      <c r="D4908" s="1" t="s">
        <v>500</v>
      </c>
      <c r="E4908" t="s">
        <v>49</v>
      </c>
      <c r="F4908" t="s">
        <v>49</v>
      </c>
      <c r="G4908" t="s">
        <v>49</v>
      </c>
      <c r="H4908" t="s">
        <v>49</v>
      </c>
      <c r="I4908" t="s">
        <v>49</v>
      </c>
      <c r="J4908" t="s">
        <v>49</v>
      </c>
      <c r="K4908" t="s">
        <v>49</v>
      </c>
      <c r="L4908" t="s">
        <v>49</v>
      </c>
      <c r="M4908" t="s">
        <v>49</v>
      </c>
      <c r="N4908" t="s">
        <v>49</v>
      </c>
      <c r="O4908" t="s">
        <v>49</v>
      </c>
      <c r="P4908" t="s">
        <v>49</v>
      </c>
      <c r="Q4908" t="s">
        <v>49</v>
      </c>
      <c r="R4908" t="s">
        <v>49</v>
      </c>
      <c r="S4908" t="s">
        <v>49</v>
      </c>
      <c r="T4908" t="s">
        <v>49</v>
      </c>
      <c r="U4908" t="s">
        <v>49</v>
      </c>
      <c r="V4908">
        <v>3.5</v>
      </c>
      <c r="W4908">
        <v>3.5</v>
      </c>
      <c r="X4908">
        <v>3.5</v>
      </c>
      <c r="Y4908">
        <v>3.5</v>
      </c>
      <c r="Z4908">
        <v>3.5</v>
      </c>
      <c r="AA4908">
        <v>4</v>
      </c>
      <c r="AB4908">
        <v>3.5</v>
      </c>
      <c r="AC4908">
        <v>3</v>
      </c>
      <c r="AD4908">
        <v>3</v>
      </c>
      <c r="AE4908">
        <v>3</v>
      </c>
      <c r="AF4908">
        <v>3</v>
      </c>
      <c r="AG4908">
        <v>3</v>
      </c>
      <c r="AH4908">
        <v>3</v>
      </c>
      <c r="AI4908">
        <v>3</v>
      </c>
      <c r="AJ4908">
        <v>3</v>
      </c>
      <c r="AK4908">
        <v>3</v>
      </c>
      <c r="AL4908">
        <v>3</v>
      </c>
      <c r="AM4908">
        <v>3</v>
      </c>
    </row>
    <row r="4909" spans="1:39" customFormat="1" hidden="1" x14ac:dyDescent="0.2">
      <c r="A4909" t="s">
        <v>145</v>
      </c>
      <c r="B4909" s="1" t="s">
        <v>566</v>
      </c>
      <c r="C4909" t="s">
        <v>528</v>
      </c>
      <c r="D4909" s="1" t="s">
        <v>397</v>
      </c>
      <c r="E4909" t="s">
        <v>49</v>
      </c>
      <c r="F4909" t="s">
        <v>49</v>
      </c>
      <c r="G4909" t="s">
        <v>49</v>
      </c>
      <c r="H4909" t="s">
        <v>49</v>
      </c>
      <c r="I4909" t="s">
        <v>49</v>
      </c>
      <c r="J4909" t="s">
        <v>49</v>
      </c>
      <c r="K4909" t="s">
        <v>49</v>
      </c>
      <c r="L4909" t="s">
        <v>49</v>
      </c>
      <c r="M4909" t="s">
        <v>49</v>
      </c>
      <c r="N4909" t="s">
        <v>49</v>
      </c>
      <c r="O4909" t="s">
        <v>49</v>
      </c>
      <c r="P4909" t="s">
        <v>49</v>
      </c>
      <c r="Q4909" t="s">
        <v>49</v>
      </c>
      <c r="R4909" t="s">
        <v>49</v>
      </c>
      <c r="S4909" t="s">
        <v>49</v>
      </c>
      <c r="T4909" t="s">
        <v>49</v>
      </c>
      <c r="U4909" t="s">
        <v>49</v>
      </c>
      <c r="V4909">
        <v>3</v>
      </c>
      <c r="W4909">
        <v>3</v>
      </c>
      <c r="X4909">
        <v>3</v>
      </c>
      <c r="Y4909">
        <v>3</v>
      </c>
      <c r="Z4909">
        <v>3</v>
      </c>
      <c r="AA4909">
        <v>3</v>
      </c>
      <c r="AB4909">
        <v>3</v>
      </c>
      <c r="AC4909">
        <v>3</v>
      </c>
      <c r="AD4909">
        <v>3.5</v>
      </c>
      <c r="AE4909">
        <v>3.5</v>
      </c>
      <c r="AF4909">
        <v>3.5</v>
      </c>
      <c r="AG4909">
        <v>3.5</v>
      </c>
      <c r="AH4909">
        <v>3.5</v>
      </c>
      <c r="AI4909">
        <v>4</v>
      </c>
      <c r="AJ4909">
        <v>4</v>
      </c>
      <c r="AK4909">
        <v>4</v>
      </c>
      <c r="AL4909">
        <v>4</v>
      </c>
      <c r="AM4909">
        <v>4</v>
      </c>
    </row>
    <row r="4910" spans="1:39" customFormat="1" hidden="1" x14ac:dyDescent="0.2">
      <c r="A4910" t="s">
        <v>145</v>
      </c>
      <c r="B4910" s="1" t="s">
        <v>566</v>
      </c>
      <c r="C4910" t="s">
        <v>521</v>
      </c>
      <c r="D4910" s="1" t="s">
        <v>111</v>
      </c>
      <c r="E4910" t="s">
        <v>49</v>
      </c>
      <c r="F4910" t="s">
        <v>49</v>
      </c>
      <c r="G4910" t="s">
        <v>49</v>
      </c>
      <c r="H4910" t="s">
        <v>49</v>
      </c>
      <c r="I4910" t="s">
        <v>49</v>
      </c>
      <c r="J4910" t="s">
        <v>49</v>
      </c>
      <c r="K4910" t="s">
        <v>49</v>
      </c>
      <c r="L4910" t="s">
        <v>49</v>
      </c>
      <c r="M4910" t="s">
        <v>49</v>
      </c>
      <c r="N4910" t="s">
        <v>49</v>
      </c>
      <c r="O4910" t="s">
        <v>49</v>
      </c>
      <c r="P4910" t="s">
        <v>49</v>
      </c>
      <c r="Q4910" t="s">
        <v>49</v>
      </c>
      <c r="R4910" t="s">
        <v>49</v>
      </c>
      <c r="S4910" t="s">
        <v>49</v>
      </c>
      <c r="T4910" t="s">
        <v>49</v>
      </c>
      <c r="U4910" t="s">
        <v>49</v>
      </c>
      <c r="V4910">
        <v>4.5</v>
      </c>
      <c r="W4910">
        <v>4.5</v>
      </c>
      <c r="X4910">
        <v>4.5</v>
      </c>
      <c r="Y4910">
        <v>4</v>
      </c>
      <c r="Z4910">
        <v>3.5</v>
      </c>
      <c r="AA4910">
        <v>3.5</v>
      </c>
      <c r="AB4910">
        <v>3</v>
      </c>
      <c r="AC4910">
        <v>3</v>
      </c>
      <c r="AD4910">
        <v>3</v>
      </c>
      <c r="AE4910">
        <v>3</v>
      </c>
      <c r="AF4910">
        <v>3</v>
      </c>
      <c r="AG4910">
        <v>3</v>
      </c>
      <c r="AH4910">
        <v>3</v>
      </c>
      <c r="AI4910">
        <v>3</v>
      </c>
      <c r="AJ4910">
        <v>3</v>
      </c>
      <c r="AK4910">
        <v>3</v>
      </c>
      <c r="AL4910">
        <v>3</v>
      </c>
      <c r="AM4910">
        <v>3</v>
      </c>
    </row>
    <row r="4911" spans="1:39" customFormat="1" hidden="1" x14ac:dyDescent="0.2">
      <c r="A4911" t="s">
        <v>145</v>
      </c>
      <c r="B4911" s="1" t="s">
        <v>566</v>
      </c>
      <c r="C4911" t="s">
        <v>50</v>
      </c>
      <c r="D4911" s="1" t="s">
        <v>569</v>
      </c>
      <c r="E4911">
        <v>-7.7846232352864657</v>
      </c>
      <c r="F4911">
        <v>-6.9013345789018352</v>
      </c>
      <c r="G4911">
        <v>-7.972202289109191</v>
      </c>
      <c r="H4911">
        <v>-7.762580647406474</v>
      </c>
      <c r="I4911">
        <v>-5.3309880524659228</v>
      </c>
      <c r="J4911">
        <v>-6.0791903862215229</v>
      </c>
      <c r="K4911">
        <v>-8.6526435251064431</v>
      </c>
      <c r="L4911">
        <v>-8.0977406876895479</v>
      </c>
      <c r="M4911">
        <v>-7.2231497674794252</v>
      </c>
      <c r="N4911">
        <v>-7.8900151290461515</v>
      </c>
      <c r="O4911">
        <v>-1.3836622535298415</v>
      </c>
      <c r="P4911">
        <v>-1.5630386569833783</v>
      </c>
      <c r="Q4911">
        <v>-2.3779369582486853</v>
      </c>
      <c r="R4911">
        <v>-2.7415710505274404</v>
      </c>
      <c r="S4911">
        <v>3.5562967753207433</v>
      </c>
      <c r="T4911">
        <v>2.8475940880127517</v>
      </c>
      <c r="U4911">
        <v>1.3742220361759341</v>
      </c>
      <c r="V4911">
        <v>1.8830238771040071</v>
      </c>
      <c r="W4911">
        <v>1.6595018035345053</v>
      </c>
      <c r="X4911">
        <v>5.4810110667720013E-2</v>
      </c>
      <c r="Y4911">
        <v>5.8454856412757525</v>
      </c>
      <c r="Z4911">
        <v>0.16658249586646659</v>
      </c>
      <c r="AA4911">
        <v>-0.79746599292910936</v>
      </c>
      <c r="AB4911">
        <v>1.3377508060908245</v>
      </c>
      <c r="AC4911">
        <v>2.6607068966397445</v>
      </c>
      <c r="AD4911">
        <v>5.2313736982988264</v>
      </c>
      <c r="AE4911">
        <v>2.1829824260124808</v>
      </c>
      <c r="AF4911">
        <v>10.043308371063009</v>
      </c>
      <c r="AG4911">
        <v>-0.68434663851794786</v>
      </c>
      <c r="AH4911">
        <v>-3.5643292475032977</v>
      </c>
      <c r="AI4911">
        <v>-8.3008051163627741</v>
      </c>
      <c r="AJ4911">
        <v>-5.1296306907764349</v>
      </c>
      <c r="AK4911">
        <v>-0.25165354264780088</v>
      </c>
      <c r="AL4911">
        <v>-14.5240163389595</v>
      </c>
      <c r="AM4911">
        <v>-6.0512532710242031</v>
      </c>
    </row>
    <row r="4912" spans="1:39" customFormat="1" hidden="1" x14ac:dyDescent="0.2">
      <c r="A4912" t="s">
        <v>145</v>
      </c>
      <c r="B4912" s="1" t="s">
        <v>566</v>
      </c>
      <c r="C4912" t="s">
        <v>229</v>
      </c>
      <c r="D4912" s="1" t="s">
        <v>536</v>
      </c>
      <c r="E4912" t="s">
        <v>49</v>
      </c>
      <c r="F4912" t="s">
        <v>49</v>
      </c>
      <c r="G4912" t="s">
        <v>49</v>
      </c>
      <c r="H4912" t="s">
        <v>49</v>
      </c>
      <c r="I4912" t="s">
        <v>49</v>
      </c>
      <c r="J4912" t="s">
        <v>49</v>
      </c>
      <c r="K4912" t="s">
        <v>49</v>
      </c>
      <c r="L4912" t="s">
        <v>49</v>
      </c>
      <c r="M4912" t="s">
        <v>49</v>
      </c>
      <c r="N4912" t="s">
        <v>49</v>
      </c>
      <c r="O4912" t="s">
        <v>49</v>
      </c>
      <c r="P4912" t="s">
        <v>49</v>
      </c>
      <c r="Q4912" t="s">
        <v>49</v>
      </c>
      <c r="R4912" t="s">
        <v>49</v>
      </c>
      <c r="S4912" t="s">
        <v>49</v>
      </c>
      <c r="T4912" t="s">
        <v>49</v>
      </c>
      <c r="U4912" t="s">
        <v>49</v>
      </c>
      <c r="V4912" t="s">
        <v>49</v>
      </c>
      <c r="W4912" t="s">
        <v>49</v>
      </c>
      <c r="X4912" t="s">
        <v>49</v>
      </c>
      <c r="Y4912" t="s">
        <v>49</v>
      </c>
      <c r="Z4912" t="s">
        <v>49</v>
      </c>
      <c r="AA4912" t="s">
        <v>49</v>
      </c>
      <c r="AB4912" t="s">
        <v>49</v>
      </c>
      <c r="AC4912" t="s">
        <v>49</v>
      </c>
      <c r="AD4912" t="s">
        <v>49</v>
      </c>
      <c r="AE4912" t="s">
        <v>49</v>
      </c>
      <c r="AF4912" t="s">
        <v>49</v>
      </c>
      <c r="AG4912" t="s">
        <v>49</v>
      </c>
      <c r="AH4912" t="s">
        <v>49</v>
      </c>
      <c r="AI4912" t="s">
        <v>49</v>
      </c>
      <c r="AJ4912" t="s">
        <v>49</v>
      </c>
      <c r="AK4912" t="s">
        <v>49</v>
      </c>
      <c r="AL4912" t="s">
        <v>49</v>
      </c>
      <c r="AM4912" t="s">
        <v>49</v>
      </c>
    </row>
    <row r="4913" spans="1:39" customFormat="1" hidden="1" x14ac:dyDescent="0.2">
      <c r="A4913" t="s">
        <v>145</v>
      </c>
      <c r="B4913" s="1" t="s">
        <v>566</v>
      </c>
      <c r="C4913" t="s">
        <v>522</v>
      </c>
      <c r="D4913" s="1" t="s">
        <v>468</v>
      </c>
      <c r="E4913" t="s">
        <v>49</v>
      </c>
      <c r="F4913" t="s">
        <v>49</v>
      </c>
      <c r="G4913" t="s">
        <v>49</v>
      </c>
      <c r="H4913" t="s">
        <v>49</v>
      </c>
      <c r="I4913" t="s">
        <v>49</v>
      </c>
      <c r="J4913" t="s">
        <v>49</v>
      </c>
      <c r="K4913" t="s">
        <v>49</v>
      </c>
      <c r="L4913" t="s">
        <v>49</v>
      </c>
      <c r="M4913" t="s">
        <v>49</v>
      </c>
      <c r="N4913" t="s">
        <v>49</v>
      </c>
      <c r="O4913" t="s">
        <v>49</v>
      </c>
      <c r="P4913" t="s">
        <v>49</v>
      </c>
      <c r="Q4913" t="s">
        <v>49</v>
      </c>
      <c r="R4913" t="s">
        <v>49</v>
      </c>
      <c r="S4913" t="s">
        <v>49</v>
      </c>
      <c r="T4913" t="s">
        <v>49</v>
      </c>
      <c r="U4913" t="s">
        <v>49</v>
      </c>
      <c r="V4913" t="s">
        <v>49</v>
      </c>
      <c r="W4913" t="s">
        <v>49</v>
      </c>
      <c r="X4913" t="s">
        <v>49</v>
      </c>
      <c r="Y4913" t="s">
        <v>49</v>
      </c>
      <c r="Z4913" t="s">
        <v>49</v>
      </c>
      <c r="AA4913" t="s">
        <v>49</v>
      </c>
      <c r="AB4913" t="s">
        <v>49</v>
      </c>
      <c r="AC4913" t="s">
        <v>49</v>
      </c>
      <c r="AD4913">
        <v>0</v>
      </c>
      <c r="AE4913">
        <v>0</v>
      </c>
      <c r="AF4913">
        <v>0</v>
      </c>
      <c r="AG4913">
        <v>0</v>
      </c>
      <c r="AH4913">
        <v>0</v>
      </c>
      <c r="AI4913">
        <v>0</v>
      </c>
      <c r="AJ4913">
        <v>5</v>
      </c>
      <c r="AK4913" t="s">
        <v>49</v>
      </c>
      <c r="AL4913" t="s">
        <v>49</v>
      </c>
      <c r="AM4913" t="s">
        <v>49</v>
      </c>
    </row>
    <row r="4914" spans="1:39" customFormat="1" hidden="1" x14ac:dyDescent="0.2">
      <c r="A4914" t="s">
        <v>145</v>
      </c>
      <c r="B4914" s="1" t="s">
        <v>566</v>
      </c>
      <c r="C4914" t="s">
        <v>28</v>
      </c>
      <c r="D4914" s="1" t="s">
        <v>553</v>
      </c>
      <c r="E4914">
        <v>11.786206537851402</v>
      </c>
      <c r="F4914">
        <v>13.048650707412426</v>
      </c>
      <c r="G4914">
        <v>12.808656300765838</v>
      </c>
      <c r="H4914">
        <v>13.353850130451288</v>
      </c>
      <c r="I4914">
        <v>13.418315496115623</v>
      </c>
      <c r="J4914">
        <v>14.573097983857197</v>
      </c>
      <c r="K4914">
        <v>18.550122445702357</v>
      </c>
      <c r="L4914">
        <v>22.831436067069692</v>
      </c>
      <c r="M4914">
        <v>23.197763877338666</v>
      </c>
      <c r="N4914">
        <v>23.885074264030546</v>
      </c>
      <c r="O4914">
        <v>28.663082318137246</v>
      </c>
      <c r="P4914">
        <v>28.875948254060972</v>
      </c>
      <c r="Q4914">
        <v>30.670620818808501</v>
      </c>
      <c r="R4914">
        <v>29.415910451395543</v>
      </c>
      <c r="S4914">
        <v>22.868900821211771</v>
      </c>
      <c r="T4914">
        <v>26.142574031824488</v>
      </c>
      <c r="U4914">
        <v>27.097330411139097</v>
      </c>
      <c r="V4914">
        <v>28.72615080792383</v>
      </c>
      <c r="W4914">
        <v>33.151386278673691</v>
      </c>
      <c r="X4914">
        <v>37.281505647240351</v>
      </c>
      <c r="Y4914">
        <v>51.65264552927146</v>
      </c>
      <c r="Z4914">
        <v>59.17845463181736</v>
      </c>
      <c r="AA4914">
        <v>54.589987785603057</v>
      </c>
      <c r="AB4914">
        <v>46.424653123264086</v>
      </c>
      <c r="AC4914">
        <v>48.754349654593859</v>
      </c>
      <c r="AD4914">
        <v>50.46227083831706</v>
      </c>
      <c r="AE4914">
        <v>54.467047602832672</v>
      </c>
      <c r="AF4914">
        <v>56.908274064243614</v>
      </c>
      <c r="AG4914">
        <v>69.840800111476682</v>
      </c>
      <c r="AH4914">
        <v>69.189124341151754</v>
      </c>
      <c r="AI4914">
        <v>76.324608006919377</v>
      </c>
      <c r="AJ4914">
        <v>78.945910898704668</v>
      </c>
      <c r="AK4914">
        <v>88.440039466012237</v>
      </c>
      <c r="AL4914">
        <v>103.65135137551118</v>
      </c>
      <c r="AM4914">
        <v>95.287666379003952</v>
      </c>
    </row>
    <row r="4915" spans="1:39" customFormat="1" hidden="1" x14ac:dyDescent="0.2">
      <c r="A4915" t="s">
        <v>145</v>
      </c>
      <c r="B4915" s="1" t="s">
        <v>566</v>
      </c>
      <c r="C4915" t="s">
        <v>342</v>
      </c>
      <c r="D4915" s="1" t="s">
        <v>491</v>
      </c>
      <c r="E4915" t="s">
        <v>49</v>
      </c>
      <c r="F4915" t="s">
        <v>49</v>
      </c>
      <c r="G4915" t="s">
        <v>49</v>
      </c>
      <c r="H4915" t="s">
        <v>49</v>
      </c>
      <c r="I4915" t="s">
        <v>49</v>
      </c>
      <c r="J4915" t="s">
        <v>49</v>
      </c>
      <c r="K4915" t="s">
        <v>49</v>
      </c>
      <c r="L4915" t="s">
        <v>49</v>
      </c>
      <c r="M4915" t="s">
        <v>49</v>
      </c>
      <c r="N4915" t="s">
        <v>49</v>
      </c>
      <c r="O4915" t="s">
        <v>49</v>
      </c>
      <c r="P4915" t="s">
        <v>49</v>
      </c>
      <c r="Q4915" t="s">
        <v>49</v>
      </c>
      <c r="R4915" t="s">
        <v>49</v>
      </c>
      <c r="S4915" t="s">
        <v>49</v>
      </c>
      <c r="T4915" t="s">
        <v>49</v>
      </c>
      <c r="U4915" t="s">
        <v>49</v>
      </c>
      <c r="V4915" t="s">
        <v>49</v>
      </c>
      <c r="W4915" t="s">
        <v>49</v>
      </c>
      <c r="X4915" t="s">
        <v>49</v>
      </c>
      <c r="Y4915" t="s">
        <v>49</v>
      </c>
      <c r="Z4915" t="s">
        <v>49</v>
      </c>
      <c r="AA4915" t="s">
        <v>49</v>
      </c>
      <c r="AB4915" t="s">
        <v>49</v>
      </c>
      <c r="AC4915" t="s">
        <v>49</v>
      </c>
      <c r="AD4915" t="s">
        <v>49</v>
      </c>
      <c r="AE4915" t="s">
        <v>49</v>
      </c>
      <c r="AF4915">
        <v>59.708329999999997</v>
      </c>
      <c r="AG4915">
        <v>58.027709999999999</v>
      </c>
      <c r="AH4915">
        <v>59.981589999999997</v>
      </c>
      <c r="AI4915">
        <v>59.65408</v>
      </c>
      <c r="AJ4915">
        <v>63.186599999999999</v>
      </c>
      <c r="AK4915" t="s">
        <v>49</v>
      </c>
      <c r="AL4915" t="s">
        <v>49</v>
      </c>
      <c r="AM4915" t="s">
        <v>49</v>
      </c>
    </row>
    <row r="4916" spans="1:39" customFormat="1" hidden="1" x14ac:dyDescent="0.2">
      <c r="A4916" t="s">
        <v>145</v>
      </c>
      <c r="B4916" s="1" t="s">
        <v>566</v>
      </c>
      <c r="C4916" t="s">
        <v>207</v>
      </c>
      <c r="D4916" s="1" t="s">
        <v>110</v>
      </c>
      <c r="E4916" t="s">
        <v>49</v>
      </c>
      <c r="F4916" t="s">
        <v>49</v>
      </c>
      <c r="G4916" t="s">
        <v>49</v>
      </c>
      <c r="H4916" t="s">
        <v>49</v>
      </c>
      <c r="I4916" t="s">
        <v>49</v>
      </c>
      <c r="J4916" t="s">
        <v>49</v>
      </c>
      <c r="K4916" t="s">
        <v>49</v>
      </c>
      <c r="L4916" t="s">
        <v>49</v>
      </c>
      <c r="M4916" t="s">
        <v>49</v>
      </c>
      <c r="N4916" t="s">
        <v>49</v>
      </c>
      <c r="O4916" t="s">
        <v>49</v>
      </c>
      <c r="P4916" t="s">
        <v>49</v>
      </c>
      <c r="Q4916" t="s">
        <v>49</v>
      </c>
      <c r="R4916" t="s">
        <v>49</v>
      </c>
      <c r="S4916" t="s">
        <v>49</v>
      </c>
      <c r="T4916" t="s">
        <v>49</v>
      </c>
      <c r="U4916" t="s">
        <v>49</v>
      </c>
      <c r="V4916" t="s">
        <v>49</v>
      </c>
      <c r="W4916" t="s">
        <v>49</v>
      </c>
      <c r="X4916" t="s">
        <v>49</v>
      </c>
      <c r="Y4916" t="s">
        <v>49</v>
      </c>
      <c r="Z4916" t="s">
        <v>49</v>
      </c>
      <c r="AA4916" t="s">
        <v>49</v>
      </c>
      <c r="AB4916">
        <v>4.5631198883056596</v>
      </c>
      <c r="AC4916" t="s">
        <v>49</v>
      </c>
      <c r="AD4916" t="s">
        <v>49</v>
      </c>
      <c r="AE4916" t="s">
        <v>49</v>
      </c>
      <c r="AF4916" t="s">
        <v>49</v>
      </c>
      <c r="AG4916" t="s">
        <v>49</v>
      </c>
      <c r="AH4916" t="s">
        <v>49</v>
      </c>
      <c r="AI4916" t="s">
        <v>49</v>
      </c>
      <c r="AJ4916" t="s">
        <v>49</v>
      </c>
      <c r="AK4916" t="s">
        <v>49</v>
      </c>
      <c r="AL4916" t="s">
        <v>49</v>
      </c>
      <c r="AM4916" t="s">
        <v>49</v>
      </c>
    </row>
    <row r="4917" spans="1:39" customFormat="1" hidden="1" x14ac:dyDescent="0.2">
      <c r="A4917" t="s">
        <v>145</v>
      </c>
      <c r="B4917" s="1" t="s">
        <v>566</v>
      </c>
      <c r="C4917" t="s">
        <v>40</v>
      </c>
      <c r="D4917" s="1" t="s">
        <v>286</v>
      </c>
      <c r="E4917" t="s">
        <v>49</v>
      </c>
      <c r="F4917" t="s">
        <v>49</v>
      </c>
      <c r="G4917" t="s">
        <v>49</v>
      </c>
      <c r="H4917" t="s">
        <v>49</v>
      </c>
      <c r="I4917" t="s">
        <v>49</v>
      </c>
      <c r="J4917" t="s">
        <v>49</v>
      </c>
      <c r="K4917" t="s">
        <v>49</v>
      </c>
      <c r="L4917" t="s">
        <v>49</v>
      </c>
      <c r="M4917" t="s">
        <v>49</v>
      </c>
      <c r="N4917" t="s">
        <v>49</v>
      </c>
      <c r="O4917" t="s">
        <v>49</v>
      </c>
      <c r="P4917" t="s">
        <v>49</v>
      </c>
      <c r="Q4917" t="s">
        <v>49</v>
      </c>
      <c r="R4917" t="s">
        <v>49</v>
      </c>
      <c r="S4917" t="s">
        <v>49</v>
      </c>
      <c r="T4917" t="s">
        <v>49</v>
      </c>
      <c r="U4917" t="s">
        <v>49</v>
      </c>
      <c r="V4917" t="s">
        <v>49</v>
      </c>
      <c r="W4917" t="s">
        <v>49</v>
      </c>
      <c r="X4917" t="s">
        <v>49</v>
      </c>
      <c r="Y4917" t="s">
        <v>49</v>
      </c>
      <c r="Z4917" t="s">
        <v>49</v>
      </c>
      <c r="AA4917" t="s">
        <v>49</v>
      </c>
      <c r="AB4917">
        <v>1.3931599855423</v>
      </c>
      <c r="AC4917" t="s">
        <v>49</v>
      </c>
      <c r="AD4917" t="s">
        <v>49</v>
      </c>
      <c r="AE4917" t="s">
        <v>49</v>
      </c>
      <c r="AF4917" t="s">
        <v>49</v>
      </c>
      <c r="AG4917" t="s">
        <v>49</v>
      </c>
      <c r="AH4917" t="s">
        <v>49</v>
      </c>
      <c r="AI4917" t="s">
        <v>49</v>
      </c>
      <c r="AJ4917" t="s">
        <v>49</v>
      </c>
      <c r="AK4917" t="s">
        <v>49</v>
      </c>
      <c r="AL4917" t="s">
        <v>49</v>
      </c>
      <c r="AM4917" t="s">
        <v>49</v>
      </c>
    </row>
    <row r="4918" spans="1:39" customFormat="1" hidden="1" x14ac:dyDescent="0.2">
      <c r="A4918" t="s">
        <v>145</v>
      </c>
      <c r="B4918" s="1" t="s">
        <v>566</v>
      </c>
      <c r="C4918" t="s">
        <v>445</v>
      </c>
      <c r="D4918" s="1" t="s">
        <v>307</v>
      </c>
      <c r="E4918" t="s">
        <v>49</v>
      </c>
      <c r="F4918" t="s">
        <v>49</v>
      </c>
      <c r="G4918" t="s">
        <v>49</v>
      </c>
      <c r="H4918">
        <v>0.91195009999999999</v>
      </c>
      <c r="I4918">
        <v>0.9076438</v>
      </c>
      <c r="J4918">
        <v>0.91057949999999999</v>
      </c>
      <c r="K4918">
        <v>0.90900029999999998</v>
      </c>
      <c r="L4918">
        <v>0.91578230000000005</v>
      </c>
      <c r="M4918">
        <v>0.91671899999999995</v>
      </c>
      <c r="N4918">
        <v>0.91585139999999998</v>
      </c>
      <c r="O4918">
        <v>0.92030699999999999</v>
      </c>
      <c r="P4918">
        <v>0.91944309999999996</v>
      </c>
      <c r="Q4918">
        <v>0.92242349999999995</v>
      </c>
      <c r="R4918">
        <v>0.91773059999999995</v>
      </c>
      <c r="S4918">
        <v>0.92436430000000003</v>
      </c>
      <c r="T4918">
        <v>0.93133849999999996</v>
      </c>
      <c r="U4918">
        <v>0.93604869999999996</v>
      </c>
      <c r="V4918">
        <v>0.94406730000000005</v>
      </c>
      <c r="W4918">
        <v>0.94807960000000002</v>
      </c>
      <c r="X4918">
        <v>0.96006329999999995</v>
      </c>
      <c r="Y4918">
        <v>0.9744332</v>
      </c>
      <c r="Z4918">
        <v>0.99178350000000004</v>
      </c>
      <c r="AA4918">
        <v>0.99235090000000004</v>
      </c>
      <c r="AB4918">
        <v>0.98519840000000003</v>
      </c>
      <c r="AC4918">
        <v>0.98958449999999998</v>
      </c>
      <c r="AD4918">
        <v>0.99598929999999997</v>
      </c>
      <c r="AE4918">
        <v>1.0110619999999999</v>
      </c>
      <c r="AF4918">
        <v>1.0308539999999999</v>
      </c>
      <c r="AG4918">
        <v>1.0336939999999999</v>
      </c>
      <c r="AH4918">
        <v>1.0508660000000001</v>
      </c>
      <c r="AI4918">
        <v>1.057096</v>
      </c>
      <c r="AJ4918">
        <v>1.0694699999999999</v>
      </c>
      <c r="AK4918">
        <v>1.0142530000000001</v>
      </c>
      <c r="AL4918">
        <v>1.0757270000000001</v>
      </c>
      <c r="AM4918" t="s">
        <v>49</v>
      </c>
    </row>
    <row r="4919" spans="1:39" customFormat="1" hidden="1" x14ac:dyDescent="0.2">
      <c r="A4919" t="s">
        <v>145</v>
      </c>
      <c r="B4919" s="1" t="s">
        <v>566</v>
      </c>
      <c r="C4919" t="s">
        <v>394</v>
      </c>
      <c r="D4919" s="1" t="s">
        <v>281</v>
      </c>
      <c r="E4919" t="s">
        <v>49</v>
      </c>
      <c r="F4919" t="s">
        <v>49</v>
      </c>
      <c r="G4919" t="s">
        <v>49</v>
      </c>
      <c r="H4919" t="s">
        <v>49</v>
      </c>
      <c r="I4919" t="s">
        <v>49</v>
      </c>
      <c r="J4919" t="s">
        <v>49</v>
      </c>
      <c r="K4919" t="s">
        <v>49</v>
      </c>
      <c r="L4919" t="s">
        <v>49</v>
      </c>
      <c r="M4919" t="s">
        <v>49</v>
      </c>
      <c r="N4919" t="s">
        <v>49</v>
      </c>
      <c r="O4919">
        <v>51.203339999999997</v>
      </c>
      <c r="P4919">
        <v>48.292290000000001</v>
      </c>
      <c r="Q4919">
        <v>55.029409999999999</v>
      </c>
      <c r="R4919">
        <v>55.361800000000002</v>
      </c>
      <c r="S4919">
        <v>59.213549999999998</v>
      </c>
      <c r="T4919">
        <v>56.470999999999997</v>
      </c>
      <c r="U4919" t="s">
        <v>49</v>
      </c>
      <c r="V4919" t="s">
        <v>49</v>
      </c>
      <c r="W4919" t="s">
        <v>49</v>
      </c>
      <c r="X4919" t="s">
        <v>49</v>
      </c>
      <c r="Y4919">
        <v>62.379199999999997</v>
      </c>
      <c r="Z4919">
        <v>62.974319999999999</v>
      </c>
      <c r="AA4919">
        <v>55.701239999999999</v>
      </c>
      <c r="AB4919">
        <v>54.507370000000002</v>
      </c>
      <c r="AC4919">
        <v>54.241889999999998</v>
      </c>
      <c r="AD4919">
        <v>54.785209999999999</v>
      </c>
      <c r="AE4919">
        <v>53.473219999999998</v>
      </c>
      <c r="AF4919">
        <v>53.770150000000001</v>
      </c>
      <c r="AG4919" t="s">
        <v>49</v>
      </c>
      <c r="AH4919" t="s">
        <v>49</v>
      </c>
      <c r="AI4919" t="s">
        <v>49</v>
      </c>
      <c r="AJ4919" t="s">
        <v>49</v>
      </c>
      <c r="AK4919" t="s">
        <v>49</v>
      </c>
      <c r="AL4919" t="s">
        <v>49</v>
      </c>
      <c r="AM4919" t="s">
        <v>49</v>
      </c>
    </row>
    <row r="4920" spans="1:39" customFormat="1" hidden="1" x14ac:dyDescent="0.2">
      <c r="A4920" t="s">
        <v>145</v>
      </c>
      <c r="B4920" s="1" t="s">
        <v>566</v>
      </c>
      <c r="C4920" t="s">
        <v>163</v>
      </c>
      <c r="D4920" s="1" t="s">
        <v>190</v>
      </c>
      <c r="E4920" t="s">
        <v>49</v>
      </c>
      <c r="F4920" t="s">
        <v>49</v>
      </c>
      <c r="G4920" t="s">
        <v>49</v>
      </c>
      <c r="H4920" t="s">
        <v>49</v>
      </c>
      <c r="I4920" t="s">
        <v>49</v>
      </c>
      <c r="J4920" t="s">
        <v>49</v>
      </c>
      <c r="K4920" t="s">
        <v>49</v>
      </c>
      <c r="L4920" t="s">
        <v>49</v>
      </c>
      <c r="M4920" t="s">
        <v>49</v>
      </c>
      <c r="N4920" t="s">
        <v>49</v>
      </c>
      <c r="O4920" t="s">
        <v>49</v>
      </c>
      <c r="P4920" t="s">
        <v>49</v>
      </c>
      <c r="Q4920" t="s">
        <v>49</v>
      </c>
      <c r="R4920" t="s">
        <v>49</v>
      </c>
      <c r="S4920" t="s">
        <v>49</v>
      </c>
      <c r="T4920" t="s">
        <v>49</v>
      </c>
      <c r="U4920" t="s">
        <v>49</v>
      </c>
      <c r="V4920" t="s">
        <v>49</v>
      </c>
      <c r="W4920" t="s">
        <v>49</v>
      </c>
      <c r="X4920" t="s">
        <v>49</v>
      </c>
      <c r="Y4920" t="s">
        <v>49</v>
      </c>
      <c r="Z4920">
        <v>98.7</v>
      </c>
      <c r="AA4920" t="s">
        <v>49</v>
      </c>
      <c r="AB4920" t="s">
        <v>49</v>
      </c>
      <c r="AC4920" t="s">
        <v>49</v>
      </c>
      <c r="AD4920">
        <v>62.8</v>
      </c>
      <c r="AE4920" t="s">
        <v>49</v>
      </c>
      <c r="AF4920" t="s">
        <v>49</v>
      </c>
      <c r="AG4920" t="s">
        <v>49</v>
      </c>
      <c r="AH4920" t="s">
        <v>49</v>
      </c>
      <c r="AI4920" t="s">
        <v>49</v>
      </c>
      <c r="AJ4920" t="s">
        <v>49</v>
      </c>
      <c r="AK4920" t="s">
        <v>49</v>
      </c>
      <c r="AL4920" t="s">
        <v>49</v>
      </c>
      <c r="AM4920" t="s">
        <v>49</v>
      </c>
    </row>
    <row r="4921" spans="1:39" customFormat="1" hidden="1" x14ac:dyDescent="0.2">
      <c r="A4921" t="s">
        <v>145</v>
      </c>
      <c r="B4921" s="1" t="s">
        <v>566</v>
      </c>
      <c r="C4921" t="s">
        <v>427</v>
      </c>
      <c r="D4921" s="1" t="s">
        <v>225</v>
      </c>
      <c r="E4921" t="s">
        <v>49</v>
      </c>
      <c r="F4921" t="s">
        <v>49</v>
      </c>
      <c r="G4921" t="s">
        <v>49</v>
      </c>
      <c r="H4921" t="s">
        <v>49</v>
      </c>
      <c r="I4921" t="s">
        <v>49</v>
      </c>
      <c r="J4921" t="s">
        <v>49</v>
      </c>
      <c r="K4921" t="s">
        <v>49</v>
      </c>
      <c r="L4921" t="s">
        <v>49</v>
      </c>
      <c r="M4921" t="s">
        <v>49</v>
      </c>
      <c r="N4921" t="s">
        <v>49</v>
      </c>
      <c r="O4921" t="s">
        <v>49</v>
      </c>
      <c r="P4921" t="s">
        <v>49</v>
      </c>
      <c r="Q4921" t="s">
        <v>49</v>
      </c>
      <c r="R4921" t="s">
        <v>49</v>
      </c>
      <c r="S4921" t="s">
        <v>49</v>
      </c>
      <c r="T4921" t="s">
        <v>49</v>
      </c>
      <c r="U4921" t="s">
        <v>49</v>
      </c>
      <c r="V4921" t="s">
        <v>49</v>
      </c>
      <c r="W4921" t="s">
        <v>49</v>
      </c>
      <c r="X4921" t="s">
        <v>49</v>
      </c>
      <c r="Y4921" t="s">
        <v>49</v>
      </c>
      <c r="Z4921">
        <v>17.100000000000001</v>
      </c>
      <c r="AA4921" t="s">
        <v>49</v>
      </c>
      <c r="AB4921" t="s">
        <v>49</v>
      </c>
      <c r="AC4921" t="s">
        <v>49</v>
      </c>
      <c r="AD4921">
        <v>11.3</v>
      </c>
      <c r="AE4921" t="s">
        <v>49</v>
      </c>
      <c r="AF4921" t="s">
        <v>49</v>
      </c>
      <c r="AG4921" t="s">
        <v>49</v>
      </c>
      <c r="AH4921" t="s">
        <v>49</v>
      </c>
      <c r="AI4921" t="s">
        <v>49</v>
      </c>
      <c r="AJ4921" t="s">
        <v>49</v>
      </c>
      <c r="AK4921" t="s">
        <v>49</v>
      </c>
      <c r="AL4921" t="s">
        <v>49</v>
      </c>
      <c r="AM4921" t="s">
        <v>49</v>
      </c>
    </row>
    <row r="4922" spans="1:39" customFormat="1" hidden="1" x14ac:dyDescent="0.2">
      <c r="A4922" t="s">
        <v>145</v>
      </c>
      <c r="B4922" s="1" t="s">
        <v>566</v>
      </c>
      <c r="C4922" t="s">
        <v>18</v>
      </c>
      <c r="D4922" s="1" t="s">
        <v>374</v>
      </c>
      <c r="E4922" t="s">
        <v>49</v>
      </c>
      <c r="F4922" t="s">
        <v>49</v>
      </c>
      <c r="G4922" t="s">
        <v>49</v>
      </c>
      <c r="H4922" t="s">
        <v>49</v>
      </c>
      <c r="I4922" t="s">
        <v>49</v>
      </c>
      <c r="J4922" t="s">
        <v>49</v>
      </c>
      <c r="K4922" t="s">
        <v>49</v>
      </c>
      <c r="L4922" t="s">
        <v>49</v>
      </c>
      <c r="M4922" t="s">
        <v>49</v>
      </c>
      <c r="N4922" t="s">
        <v>49</v>
      </c>
      <c r="O4922" t="s">
        <v>49</v>
      </c>
      <c r="P4922" t="s">
        <v>49</v>
      </c>
      <c r="Q4922" t="s">
        <v>49</v>
      </c>
      <c r="R4922" t="s">
        <v>49</v>
      </c>
      <c r="S4922" t="s">
        <v>49</v>
      </c>
      <c r="T4922" t="s">
        <v>49</v>
      </c>
      <c r="U4922" t="s">
        <v>49</v>
      </c>
      <c r="V4922" t="s">
        <v>49</v>
      </c>
      <c r="W4922" t="s">
        <v>49</v>
      </c>
      <c r="X4922" t="s">
        <v>49</v>
      </c>
      <c r="Y4922" t="s">
        <v>49</v>
      </c>
      <c r="Z4922" t="s">
        <v>49</v>
      </c>
      <c r="AA4922" t="s">
        <v>49</v>
      </c>
      <c r="AB4922" t="s">
        <v>49</v>
      </c>
      <c r="AC4922" t="s">
        <v>49</v>
      </c>
      <c r="AD4922">
        <v>22.5</v>
      </c>
      <c r="AE4922" t="s">
        <v>49</v>
      </c>
      <c r="AF4922" t="s">
        <v>49</v>
      </c>
      <c r="AG4922" t="s">
        <v>49</v>
      </c>
      <c r="AH4922" t="s">
        <v>49</v>
      </c>
      <c r="AI4922" t="s">
        <v>49</v>
      </c>
      <c r="AJ4922" t="s">
        <v>49</v>
      </c>
      <c r="AK4922" t="s">
        <v>49</v>
      </c>
      <c r="AL4922" t="s">
        <v>49</v>
      </c>
      <c r="AM4922" t="s">
        <v>49</v>
      </c>
    </row>
    <row r="4923" spans="1:39" customFormat="1" hidden="1" x14ac:dyDescent="0.2">
      <c r="A4923" t="s">
        <v>145</v>
      </c>
      <c r="B4923" s="1" t="s">
        <v>566</v>
      </c>
      <c r="C4923" t="s">
        <v>437</v>
      </c>
      <c r="D4923" s="1" t="s">
        <v>561</v>
      </c>
      <c r="E4923" t="s">
        <v>49</v>
      </c>
      <c r="F4923" t="s">
        <v>49</v>
      </c>
      <c r="G4923" t="s">
        <v>49</v>
      </c>
      <c r="H4923" t="s">
        <v>49</v>
      </c>
      <c r="I4923" t="s">
        <v>49</v>
      </c>
      <c r="J4923" t="s">
        <v>49</v>
      </c>
      <c r="K4923" t="s">
        <v>49</v>
      </c>
      <c r="L4923" t="s">
        <v>49</v>
      </c>
      <c r="M4923" t="s">
        <v>49</v>
      </c>
      <c r="N4923" t="s">
        <v>49</v>
      </c>
      <c r="O4923" t="s">
        <v>49</v>
      </c>
      <c r="P4923" t="s">
        <v>49</v>
      </c>
      <c r="Q4923" t="s">
        <v>49</v>
      </c>
      <c r="R4923" t="s">
        <v>49</v>
      </c>
      <c r="S4923" t="s">
        <v>49</v>
      </c>
      <c r="T4923" t="s">
        <v>49</v>
      </c>
      <c r="U4923" t="s">
        <v>49</v>
      </c>
      <c r="V4923" t="s">
        <v>49</v>
      </c>
      <c r="W4923" t="s">
        <v>49</v>
      </c>
      <c r="X4923" t="s">
        <v>49</v>
      </c>
      <c r="Y4923" t="s">
        <v>49</v>
      </c>
      <c r="Z4923">
        <v>32.200000000000003</v>
      </c>
      <c r="AA4923" t="s">
        <v>49</v>
      </c>
      <c r="AB4923" t="s">
        <v>49</v>
      </c>
      <c r="AC4923" t="s">
        <v>49</v>
      </c>
      <c r="AD4923">
        <v>13.7</v>
      </c>
      <c r="AE4923" t="s">
        <v>49</v>
      </c>
      <c r="AF4923" t="s">
        <v>49</v>
      </c>
      <c r="AG4923" t="s">
        <v>49</v>
      </c>
      <c r="AH4923" t="s">
        <v>49</v>
      </c>
      <c r="AI4923" t="s">
        <v>49</v>
      </c>
      <c r="AJ4923" t="s">
        <v>49</v>
      </c>
      <c r="AK4923" t="s">
        <v>49</v>
      </c>
      <c r="AL4923" t="s">
        <v>49</v>
      </c>
      <c r="AM4923" t="s">
        <v>49</v>
      </c>
    </row>
    <row r="4924" spans="1:39" customFormat="1" hidden="1" x14ac:dyDescent="0.2">
      <c r="A4924" t="s">
        <v>145</v>
      </c>
      <c r="B4924" s="1" t="s">
        <v>566</v>
      </c>
      <c r="C4924" t="s">
        <v>327</v>
      </c>
      <c r="D4924" s="1" t="s">
        <v>58</v>
      </c>
      <c r="E4924" t="s">
        <v>49</v>
      </c>
      <c r="F4924" t="s">
        <v>49</v>
      </c>
      <c r="G4924" t="s">
        <v>49</v>
      </c>
      <c r="H4924" t="s">
        <v>49</v>
      </c>
      <c r="I4924" t="s">
        <v>49</v>
      </c>
      <c r="J4924" t="s">
        <v>49</v>
      </c>
      <c r="K4924" t="s">
        <v>49</v>
      </c>
      <c r="L4924" t="s">
        <v>49</v>
      </c>
      <c r="M4924" t="s">
        <v>49</v>
      </c>
      <c r="N4924" t="s">
        <v>49</v>
      </c>
      <c r="O4924" t="s">
        <v>49</v>
      </c>
      <c r="P4924" t="s">
        <v>49</v>
      </c>
      <c r="Q4924" t="s">
        <v>49</v>
      </c>
      <c r="R4924" t="s">
        <v>49</v>
      </c>
      <c r="S4924" t="s">
        <v>49</v>
      </c>
      <c r="T4924" t="s">
        <v>49</v>
      </c>
      <c r="U4924" t="s">
        <v>49</v>
      </c>
      <c r="V4924" t="s">
        <v>49</v>
      </c>
      <c r="W4924" t="s">
        <v>49</v>
      </c>
      <c r="X4924" t="s">
        <v>49</v>
      </c>
      <c r="Y4924" t="s">
        <v>49</v>
      </c>
      <c r="Z4924">
        <v>63.4</v>
      </c>
      <c r="AA4924" t="s">
        <v>49</v>
      </c>
      <c r="AB4924" t="s">
        <v>49</v>
      </c>
      <c r="AC4924" t="s">
        <v>49</v>
      </c>
      <c r="AD4924">
        <v>65.599999999999994</v>
      </c>
      <c r="AE4924" t="s">
        <v>49</v>
      </c>
      <c r="AF4924" t="s">
        <v>49</v>
      </c>
      <c r="AG4924" t="s">
        <v>49</v>
      </c>
      <c r="AH4924" t="s">
        <v>49</v>
      </c>
      <c r="AI4924" t="s">
        <v>49</v>
      </c>
      <c r="AJ4924" t="s">
        <v>49</v>
      </c>
      <c r="AK4924" t="s">
        <v>49</v>
      </c>
      <c r="AL4924" t="s">
        <v>49</v>
      </c>
      <c r="AM4924" t="s">
        <v>49</v>
      </c>
    </row>
    <row r="4925" spans="1:39" customFormat="1" hidden="1" x14ac:dyDescent="0.2">
      <c r="A4925" t="s">
        <v>145</v>
      </c>
      <c r="B4925" s="1" t="s">
        <v>566</v>
      </c>
      <c r="C4925" t="s">
        <v>571</v>
      </c>
      <c r="D4925" s="1" t="s">
        <v>92</v>
      </c>
      <c r="E4925">
        <v>13.305598377028296</v>
      </c>
      <c r="F4925">
        <v>14.803592260377762</v>
      </c>
      <c r="G4925">
        <v>16.389928205562772</v>
      </c>
      <c r="H4925">
        <v>18.445985401737403</v>
      </c>
      <c r="I4925">
        <v>21.856481098184986</v>
      </c>
      <c r="J4925">
        <v>24.21149710647672</v>
      </c>
      <c r="K4925">
        <v>25.377519466199118</v>
      </c>
      <c r="L4925">
        <v>26.976521832658712</v>
      </c>
      <c r="M4925">
        <v>29.086904728815259</v>
      </c>
      <c r="N4925">
        <v>31.204167568341891</v>
      </c>
      <c r="O4925">
        <v>32.485988176827377</v>
      </c>
      <c r="P4925">
        <v>35.373033352820876</v>
      </c>
      <c r="Q4925">
        <v>36.955068823826345</v>
      </c>
      <c r="R4925">
        <v>41.026463558996277</v>
      </c>
      <c r="S4925">
        <v>42.640796600686457</v>
      </c>
      <c r="T4925">
        <v>43.949999096822786</v>
      </c>
      <c r="U4925">
        <v>45.781143791946462</v>
      </c>
      <c r="V4925">
        <v>48.582670713794393</v>
      </c>
      <c r="W4925">
        <v>52.158374361129255</v>
      </c>
      <c r="X4925">
        <v>56.124126270531747</v>
      </c>
      <c r="Y4925">
        <v>59.278220519701463</v>
      </c>
      <c r="Z4925">
        <v>68.708395582733104</v>
      </c>
      <c r="AA4925">
        <v>79.115609848446354</v>
      </c>
      <c r="AB4925">
        <v>100</v>
      </c>
      <c r="AC4925">
        <v>107.741150028785</v>
      </c>
      <c r="AD4925">
        <v>115.37207966778391</v>
      </c>
      <c r="AE4925">
        <v>124.64264876014479</v>
      </c>
      <c r="AF4925">
        <v>130.13819977124751</v>
      </c>
      <c r="AG4925">
        <v>139.44351674207681</v>
      </c>
      <c r="AH4925">
        <v>150.96352093531937</v>
      </c>
      <c r="AI4925">
        <v>157.53927824128021</v>
      </c>
      <c r="AJ4925">
        <v>164.9296914417196</v>
      </c>
      <c r="AK4925">
        <v>170.23614317758424</v>
      </c>
      <c r="AL4925">
        <v>181.74872353924957</v>
      </c>
      <c r="AM4925">
        <v>195.06611757585921</v>
      </c>
    </row>
    <row r="4926" spans="1:39" customFormat="1" hidden="1" x14ac:dyDescent="0.2">
      <c r="A4926" t="s">
        <v>145</v>
      </c>
      <c r="B4926" s="1" t="s">
        <v>566</v>
      </c>
      <c r="C4926" t="s">
        <v>182</v>
      </c>
      <c r="D4926" s="1" t="s">
        <v>373</v>
      </c>
      <c r="E4926">
        <v>7.6968087110725634</v>
      </c>
      <c r="F4926">
        <v>4.3296479328628124</v>
      </c>
      <c r="G4926">
        <v>4.6350363469186249</v>
      </c>
      <c r="H4926">
        <v>6.3681503973868558</v>
      </c>
      <c r="I4926">
        <v>4.1064066173166935</v>
      </c>
      <c r="J4926">
        <v>3.8498500262957265</v>
      </c>
      <c r="K4926">
        <v>8.2160026929658727</v>
      </c>
      <c r="L4926">
        <v>3.4684518930960309</v>
      </c>
      <c r="M4926">
        <v>5.3282841750870773</v>
      </c>
      <c r="N4926">
        <v>5.0486125451732846</v>
      </c>
      <c r="O4926">
        <v>3.0163894753939928</v>
      </c>
      <c r="P4926">
        <v>4.4125732804139943</v>
      </c>
      <c r="Q4926">
        <v>6.1999999819223603</v>
      </c>
      <c r="R4926">
        <v>4.7998921425540715</v>
      </c>
      <c r="S4926">
        <v>0.12014317736941393</v>
      </c>
      <c r="T4926">
        <v>3.9450377605111555</v>
      </c>
      <c r="U4926">
        <v>4.6826032515294429</v>
      </c>
      <c r="V4926">
        <v>3.4791810482949614</v>
      </c>
      <c r="W4926">
        <v>3.3646147805627749</v>
      </c>
      <c r="X4926">
        <v>3.4115602798027567</v>
      </c>
      <c r="Y4926">
        <v>6.1046391437347154</v>
      </c>
      <c r="Z4926">
        <v>4.533078724648604</v>
      </c>
      <c r="AA4926">
        <v>4.8164146469457307</v>
      </c>
      <c r="AB4926">
        <v>3.4218087007855189</v>
      </c>
      <c r="AC4926">
        <v>4.670141923186506</v>
      </c>
      <c r="AD4926">
        <v>3.5251531738198878</v>
      </c>
      <c r="AE4926">
        <v>6.0114828408077301</v>
      </c>
      <c r="AF4926">
        <v>3.9760532739819894</v>
      </c>
      <c r="AG4926">
        <v>0.43311371777699037</v>
      </c>
      <c r="AH4926">
        <v>8.977279354213195</v>
      </c>
      <c r="AI4926">
        <v>7.6223761076816885</v>
      </c>
      <c r="AJ4926">
        <v>6.6570554280283432</v>
      </c>
      <c r="AK4926">
        <v>-2.369620626528615</v>
      </c>
      <c r="AL4926">
        <v>4.8381496132616775</v>
      </c>
      <c r="AM4926">
        <v>5.6131931650736249</v>
      </c>
    </row>
    <row r="4927" spans="1:39" customFormat="1" hidden="1" x14ac:dyDescent="0.2">
      <c r="A4927" t="s">
        <v>145</v>
      </c>
      <c r="B4927" s="1" t="s">
        <v>566</v>
      </c>
      <c r="C4927" t="s">
        <v>32</v>
      </c>
      <c r="D4927" s="1" t="s">
        <v>379</v>
      </c>
      <c r="E4927">
        <v>403.86034394925571</v>
      </c>
      <c r="F4927">
        <v>412.0073492784669</v>
      </c>
      <c r="G4927">
        <v>420.74311993424055</v>
      </c>
      <c r="H4927">
        <v>436.10416682623162</v>
      </c>
      <c r="I4927">
        <v>441.4821810148859</v>
      </c>
      <c r="J4927">
        <v>446.29352428604739</v>
      </c>
      <c r="K4927">
        <v>471.27426373144385</v>
      </c>
      <c r="L4927">
        <v>476.45319240902887</v>
      </c>
      <c r="M4927">
        <v>491.30277241800945</v>
      </c>
      <c r="N4927">
        <v>505.77440705195215</v>
      </c>
      <c r="O4927">
        <v>511.05296826988598</v>
      </c>
      <c r="P4927">
        <v>523.88260930617673</v>
      </c>
      <c r="Q4927">
        <v>546.93162519991085</v>
      </c>
      <c r="R4927">
        <v>564.07542634598349</v>
      </c>
      <c r="S4927">
        <v>556.36823143052868</v>
      </c>
      <c r="T4927">
        <v>570.41957423641611</v>
      </c>
      <c r="U4927">
        <v>589.75761538786935</v>
      </c>
      <c r="V4927">
        <v>603.74884718520696</v>
      </c>
      <c r="W4927">
        <v>618.559292191022</v>
      </c>
      <c r="X4927">
        <v>635.00008254298837</v>
      </c>
      <c r="Y4927">
        <v>669.55654172765912</v>
      </c>
      <c r="Z4927">
        <v>696.14276715690664</v>
      </c>
      <c r="AA4927">
        <v>726.05527888117183</v>
      </c>
      <c r="AB4927">
        <v>748.01249415468112</v>
      </c>
      <c r="AC4927">
        <v>781.10387249324776</v>
      </c>
      <c r="AD4927">
        <v>807.13694057995451</v>
      </c>
      <c r="AE4927">
        <v>853.14805015349532</v>
      </c>
      <c r="AF4927">
        <v>882.30766345757718</v>
      </c>
      <c r="AG4927">
        <v>878.15038851575969</v>
      </c>
      <c r="AH4927">
        <v>946.04255793517768</v>
      </c>
      <c r="AI4927">
        <v>1006.606909127419</v>
      </c>
      <c r="AJ4927">
        <v>1061.4862777069343</v>
      </c>
      <c r="AK4927">
        <v>1018.1079129029314</v>
      </c>
      <c r="AL4927">
        <v>1042.973974212601</v>
      </c>
      <c r="AM4927">
        <v>1083.034549998079</v>
      </c>
    </row>
    <row r="4928" spans="1:39" customFormat="1" hidden="1" x14ac:dyDescent="0.2">
      <c r="A4928" t="s">
        <v>145</v>
      </c>
      <c r="B4928" s="1" t="s">
        <v>566</v>
      </c>
      <c r="C4928" t="s">
        <v>261</v>
      </c>
      <c r="D4928" s="1" t="s">
        <v>162</v>
      </c>
      <c r="E4928" t="s">
        <v>49</v>
      </c>
      <c r="F4928" t="s">
        <v>49</v>
      </c>
      <c r="G4928">
        <v>825.58967742912864</v>
      </c>
      <c r="H4928">
        <v>884.67019393324586</v>
      </c>
      <c r="I4928">
        <v>915.98936414483273</v>
      </c>
      <c r="J4928">
        <v>947.92064247011956</v>
      </c>
      <c r="K4928">
        <v>1022.3545026795571</v>
      </c>
      <c r="L4928">
        <v>1055.2627070243379</v>
      </c>
      <c r="M4928">
        <v>1108.075712127873</v>
      </c>
      <c r="N4928">
        <v>1160.3856276684546</v>
      </c>
      <c r="O4928">
        <v>1185.6929309697859</v>
      </c>
      <c r="P4928">
        <v>1232.5876002381547</v>
      </c>
      <c r="Q4928">
        <v>1315.9706316496686</v>
      </c>
      <c r="R4928">
        <v>1387.7978093256775</v>
      </c>
      <c r="S4928">
        <v>1390.1694910920933</v>
      </c>
      <c r="T4928">
        <v>1453.4081732574471</v>
      </c>
      <c r="U4928">
        <v>1543.0188775663328</v>
      </c>
      <c r="V4928">
        <v>1629.1592527097198</v>
      </c>
      <c r="W4928">
        <v>1720.6260403374893</v>
      </c>
      <c r="X4928">
        <v>1814.095163285275</v>
      </c>
      <c r="Y4928">
        <v>1949.504079313213</v>
      </c>
      <c r="Z4928">
        <v>2039.9050542888087</v>
      </c>
      <c r="AA4928">
        <v>2153.126406348063</v>
      </c>
      <c r="AB4928">
        <v>2264.3295108168259</v>
      </c>
      <c r="AC4928">
        <v>2474.083549926203</v>
      </c>
      <c r="AD4928">
        <v>2656.3588285354258</v>
      </c>
      <c r="AE4928">
        <v>2887.6315733157676</v>
      </c>
      <c r="AF4928">
        <v>2931.6204953847173</v>
      </c>
      <c r="AG4928">
        <v>2925.5321456814663</v>
      </c>
      <c r="AH4928">
        <v>3495.5288004830491</v>
      </c>
      <c r="AI4928">
        <v>3808.722113596586</v>
      </c>
      <c r="AJ4928">
        <v>4088.4213592923484</v>
      </c>
      <c r="AK4928">
        <v>3972.515323307382</v>
      </c>
      <c r="AL4928">
        <v>4252.3751750596812</v>
      </c>
      <c r="AM4928">
        <v>4725.0412440517994</v>
      </c>
    </row>
    <row r="4929" spans="1:39" customFormat="1" hidden="1" x14ac:dyDescent="0.2">
      <c r="A4929" t="s">
        <v>145</v>
      </c>
      <c r="B4929" s="1" t="s">
        <v>566</v>
      </c>
      <c r="C4929" t="s">
        <v>244</v>
      </c>
      <c r="D4929" s="1" t="s">
        <v>344</v>
      </c>
      <c r="E4929" t="s">
        <v>49</v>
      </c>
      <c r="F4929" t="s">
        <v>49</v>
      </c>
      <c r="G4929" t="s">
        <v>49</v>
      </c>
      <c r="H4929" t="s">
        <v>49</v>
      </c>
      <c r="I4929" t="s">
        <v>49</v>
      </c>
      <c r="J4929" t="s">
        <v>49</v>
      </c>
      <c r="K4929" t="s">
        <v>49</v>
      </c>
      <c r="L4929" t="s">
        <v>49</v>
      </c>
      <c r="M4929">
        <v>41.530055999755902</v>
      </c>
      <c r="N4929" t="s">
        <v>49</v>
      </c>
      <c r="O4929">
        <v>44.262294769287102</v>
      </c>
      <c r="P4929" t="s">
        <v>49</v>
      </c>
      <c r="Q4929">
        <v>42.076503753662102</v>
      </c>
      <c r="R4929" t="s">
        <v>49</v>
      </c>
      <c r="S4929">
        <v>32.972972869872997</v>
      </c>
      <c r="T4929">
        <v>24.324323654174801</v>
      </c>
      <c r="U4929">
        <v>16.417909622192401</v>
      </c>
      <c r="V4929">
        <v>22.058822631835898</v>
      </c>
      <c r="W4929">
        <v>19.024391174316399</v>
      </c>
      <c r="X4929">
        <v>26.2135925292969</v>
      </c>
      <c r="Y4929">
        <v>21.844659805297901</v>
      </c>
      <c r="Z4929">
        <v>17.224880218505898</v>
      </c>
      <c r="AA4929">
        <v>20.574163436889599</v>
      </c>
      <c r="AB4929">
        <v>18.009479522705099</v>
      </c>
      <c r="AC4929">
        <v>17.061611175537099</v>
      </c>
      <c r="AD4929">
        <v>18.9573459625244</v>
      </c>
      <c r="AE4929">
        <v>18.75</v>
      </c>
      <c r="AF4929">
        <v>12.380952835083001</v>
      </c>
      <c r="AG4929">
        <v>19.0476188659668</v>
      </c>
      <c r="AH4929">
        <v>17.619047164916999</v>
      </c>
      <c r="AI4929">
        <v>16.190475463867202</v>
      </c>
      <c r="AJ4929">
        <v>13.3333330154419</v>
      </c>
      <c r="AK4929">
        <v>15.714285850524901</v>
      </c>
      <c r="AL4929">
        <v>15.714285850524901</v>
      </c>
      <c r="AM4929">
        <v>16.037734985351602</v>
      </c>
    </row>
    <row r="4930" spans="1:39" customFormat="1" hidden="1" x14ac:dyDescent="0.2">
      <c r="A4930" t="s">
        <v>145</v>
      </c>
      <c r="B4930" s="1" t="s">
        <v>566</v>
      </c>
      <c r="C4930" t="s">
        <v>209</v>
      </c>
      <c r="D4930" s="1" t="s">
        <v>33</v>
      </c>
      <c r="E4930" t="s">
        <v>49</v>
      </c>
      <c r="F4930" t="s">
        <v>49</v>
      </c>
      <c r="G4930" t="s">
        <v>49</v>
      </c>
      <c r="H4930" t="s">
        <v>49</v>
      </c>
      <c r="I4930" t="s">
        <v>49</v>
      </c>
      <c r="J4930" t="s">
        <v>49</v>
      </c>
      <c r="K4930" t="s">
        <v>49</v>
      </c>
      <c r="L4930" t="s">
        <v>49</v>
      </c>
      <c r="M4930" t="s">
        <v>49</v>
      </c>
      <c r="N4930" t="s">
        <v>49</v>
      </c>
      <c r="O4930" t="s">
        <v>49</v>
      </c>
      <c r="P4930" t="s">
        <v>49</v>
      </c>
      <c r="Q4930" t="s">
        <v>49</v>
      </c>
      <c r="R4930" t="s">
        <v>49</v>
      </c>
      <c r="S4930" t="s">
        <v>49</v>
      </c>
      <c r="T4930" t="s">
        <v>49</v>
      </c>
      <c r="U4930" t="s">
        <v>49</v>
      </c>
      <c r="V4930" t="s">
        <v>49</v>
      </c>
      <c r="W4930" t="s">
        <v>49</v>
      </c>
      <c r="X4930" t="s">
        <v>49</v>
      </c>
      <c r="Y4930" t="s">
        <v>49</v>
      </c>
      <c r="Z4930" t="s">
        <v>49</v>
      </c>
      <c r="AA4930" t="s">
        <v>49</v>
      </c>
      <c r="AB4930" t="s">
        <v>49</v>
      </c>
      <c r="AC4930" t="s">
        <v>49</v>
      </c>
      <c r="AD4930" t="s">
        <v>49</v>
      </c>
      <c r="AE4930" t="s">
        <v>49</v>
      </c>
      <c r="AF4930" t="s">
        <v>49</v>
      </c>
      <c r="AG4930" t="s">
        <v>49</v>
      </c>
      <c r="AH4930">
        <v>0.49</v>
      </c>
      <c r="AI4930">
        <v>0.49819239974021901</v>
      </c>
      <c r="AJ4930" t="s">
        <v>49</v>
      </c>
      <c r="AK4930">
        <v>0.50460177659988403</v>
      </c>
      <c r="AL4930" t="s">
        <v>49</v>
      </c>
      <c r="AM4930" t="s">
        <v>49</v>
      </c>
    </row>
    <row r="4931" spans="1:39" customFormat="1" hidden="1" x14ac:dyDescent="0.2">
      <c r="A4931" t="s">
        <v>145</v>
      </c>
      <c r="B4931" s="1" t="s">
        <v>566</v>
      </c>
      <c r="C4931" t="s">
        <v>382</v>
      </c>
      <c r="D4931" s="1" t="s">
        <v>200</v>
      </c>
      <c r="E4931">
        <v>8.9830033820898691</v>
      </c>
      <c r="F4931">
        <v>8.8468869123255303</v>
      </c>
      <c r="G4931">
        <v>8.2397003745321005</v>
      </c>
      <c r="H4931">
        <v>15.557452927694801</v>
      </c>
      <c r="I4931">
        <v>17.149523624343999</v>
      </c>
      <c r="J4931">
        <v>7.5053941908710202</v>
      </c>
      <c r="K4931">
        <v>8.3492867288338708</v>
      </c>
      <c r="L4931">
        <v>7.6229695069816596</v>
      </c>
      <c r="M4931">
        <v>9.2204666237698305</v>
      </c>
      <c r="N4931">
        <v>4.0099886052318201</v>
      </c>
      <c r="O4931">
        <v>11.244467781861401</v>
      </c>
      <c r="P4931">
        <v>7.4511126095754996</v>
      </c>
      <c r="Q4931">
        <v>2.4788202070913301</v>
      </c>
      <c r="R4931">
        <v>2.6883037354563002</v>
      </c>
      <c r="S4931">
        <v>3.0293994871489498</v>
      </c>
      <c r="T4931">
        <v>5.7070093187473798</v>
      </c>
      <c r="U4931">
        <v>2.8418113124897699</v>
      </c>
      <c r="V4931">
        <v>6.8363326589287601</v>
      </c>
      <c r="W4931">
        <v>6.9203358070758796</v>
      </c>
      <c r="X4931">
        <v>2.2692192443907602</v>
      </c>
      <c r="Y4931">
        <v>9.9078300530647994</v>
      </c>
      <c r="Z4931">
        <v>11.0948237386987</v>
      </c>
      <c r="AA4931">
        <v>9.3265041074539301</v>
      </c>
      <c r="AB4931">
        <v>9.2270754612595294</v>
      </c>
      <c r="AC4931">
        <v>9.4598098035712894</v>
      </c>
      <c r="AD4931">
        <v>9.0401631191764693</v>
      </c>
      <c r="AE4931">
        <v>8.3641546965955609</v>
      </c>
      <c r="AF4931">
        <v>7.8689089559090499</v>
      </c>
      <c r="AG4931">
        <v>8.7903433200462899</v>
      </c>
      <c r="AH4931">
        <v>3.6270961069660901</v>
      </c>
      <c r="AI4931">
        <v>4.0611633875106996</v>
      </c>
      <c r="AJ4931">
        <v>5.5686854778492503</v>
      </c>
      <c r="AK4931">
        <v>5.0523665528921597</v>
      </c>
      <c r="AL4931">
        <v>4.0879104588244104</v>
      </c>
      <c r="AM4931">
        <v>7.6927185330247303</v>
      </c>
    </row>
    <row r="4932" spans="1:39" customFormat="1" hidden="1" x14ac:dyDescent="0.2">
      <c r="A4932" t="s">
        <v>145</v>
      </c>
      <c r="B4932" s="1" t="s">
        <v>566</v>
      </c>
      <c r="C4932" t="s">
        <v>213</v>
      </c>
      <c r="D4932" s="1" t="s">
        <v>331</v>
      </c>
      <c r="E4932">
        <v>11.815310196070612</v>
      </c>
      <c r="F4932">
        <v>11.258372911177787</v>
      </c>
      <c r="G4932">
        <v>10.715885153300817</v>
      </c>
      <c r="H4932">
        <v>12.544638209438901</v>
      </c>
      <c r="I4932">
        <v>18.489094630457387</v>
      </c>
      <c r="J4932">
        <v>10.774909271590388</v>
      </c>
      <c r="K4932">
        <v>4.8159862010783314</v>
      </c>
      <c r="L4932">
        <v>6.3008615502761813</v>
      </c>
      <c r="M4932">
        <v>7.8230355612473517</v>
      </c>
      <c r="N4932">
        <v>7.2790929776352016</v>
      </c>
      <c r="O4932">
        <v>4.1078506762858069</v>
      </c>
      <c r="P4932">
        <v>8.8870474257355596</v>
      </c>
      <c r="Q4932">
        <v>4.4724337187195289</v>
      </c>
      <c r="R4932">
        <v>11.017148295892085</v>
      </c>
      <c r="S4932">
        <v>3.9348578981679907</v>
      </c>
      <c r="T4932">
        <v>3.0703049673214764</v>
      </c>
      <c r="U4932">
        <v>4.1664271507483477</v>
      </c>
      <c r="V4932">
        <v>6.1193904079363648</v>
      </c>
      <c r="W4932">
        <v>7.3600392790254432</v>
      </c>
      <c r="X4932">
        <v>7.6032889406115061</v>
      </c>
      <c r="Y4932">
        <v>5.6198545238214166</v>
      </c>
      <c r="Z4932">
        <v>15.908330210245538</v>
      </c>
      <c r="AA4932">
        <v>15.146932449007224</v>
      </c>
      <c r="AB4932">
        <v>26.39730666496753</v>
      </c>
      <c r="AC4932">
        <v>7.7411500287850004</v>
      </c>
      <c r="AD4932">
        <v>7.0826509991402276</v>
      </c>
      <c r="AE4932">
        <v>8.035366198698739</v>
      </c>
      <c r="AF4932">
        <v>4.4090454316949348</v>
      </c>
      <c r="AG4932">
        <v>7.1503347880836401</v>
      </c>
      <c r="AH4932">
        <v>8.2614125506821949</v>
      </c>
      <c r="AI4932">
        <v>4.3558584651574535</v>
      </c>
      <c r="AJ4932">
        <v>4.6911559345349758</v>
      </c>
      <c r="AK4932">
        <v>3.2174023303376913</v>
      </c>
      <c r="AL4932">
        <v>6.7627121636888887</v>
      </c>
      <c r="AM4932">
        <v>7.3273659243794782</v>
      </c>
    </row>
    <row r="4933" spans="1:39" customFormat="1" hidden="1" x14ac:dyDescent="0.2">
      <c r="A4933" t="s">
        <v>145</v>
      </c>
      <c r="B4933" s="1" t="s">
        <v>566</v>
      </c>
      <c r="C4933" t="s">
        <v>263</v>
      </c>
      <c r="D4933" s="1" t="s">
        <v>232</v>
      </c>
      <c r="E4933" t="s">
        <v>49</v>
      </c>
      <c r="F4933" t="s">
        <v>49</v>
      </c>
      <c r="G4933" t="s">
        <v>49</v>
      </c>
      <c r="H4933" t="s">
        <v>49</v>
      </c>
      <c r="I4933" t="s">
        <v>49</v>
      </c>
      <c r="J4933" t="s">
        <v>49</v>
      </c>
      <c r="K4933" t="s">
        <v>49</v>
      </c>
      <c r="L4933" t="s">
        <v>49</v>
      </c>
      <c r="M4933" t="s">
        <v>49</v>
      </c>
      <c r="N4933" t="s">
        <v>49</v>
      </c>
      <c r="O4933" t="s">
        <v>49</v>
      </c>
      <c r="P4933" t="s">
        <v>49</v>
      </c>
      <c r="Q4933" t="s">
        <v>49</v>
      </c>
      <c r="R4933" t="s">
        <v>49</v>
      </c>
      <c r="S4933" t="s">
        <v>49</v>
      </c>
      <c r="T4933" t="s">
        <v>49</v>
      </c>
      <c r="U4933" t="s">
        <v>49</v>
      </c>
      <c r="V4933" t="s">
        <v>49</v>
      </c>
      <c r="W4933" t="s">
        <v>49</v>
      </c>
      <c r="X4933" t="s">
        <v>49</v>
      </c>
      <c r="Y4933" t="s">
        <v>49</v>
      </c>
      <c r="Z4933" t="s">
        <v>49</v>
      </c>
      <c r="AA4933" t="s">
        <v>49</v>
      </c>
      <c r="AB4933" t="s">
        <v>49</v>
      </c>
      <c r="AC4933" t="s">
        <v>49</v>
      </c>
      <c r="AD4933" t="s">
        <v>49</v>
      </c>
      <c r="AE4933" t="s">
        <v>49</v>
      </c>
      <c r="AF4933" t="s">
        <v>49</v>
      </c>
      <c r="AG4933" t="s">
        <v>49</v>
      </c>
      <c r="AH4933" t="s">
        <v>49</v>
      </c>
      <c r="AI4933" t="s">
        <v>49</v>
      </c>
      <c r="AJ4933" t="s">
        <v>49</v>
      </c>
      <c r="AK4933" t="s">
        <v>49</v>
      </c>
      <c r="AL4933" t="s">
        <v>49</v>
      </c>
      <c r="AM4933" t="s">
        <v>49</v>
      </c>
    </row>
    <row r="4934" spans="1:39" customFormat="1" hidden="1" x14ac:dyDescent="0.2">
      <c r="A4934" t="s">
        <v>145</v>
      </c>
      <c r="B4934" s="1" t="s">
        <v>566</v>
      </c>
      <c r="C4934" t="s">
        <v>546</v>
      </c>
      <c r="D4934" s="1" t="s">
        <v>94</v>
      </c>
      <c r="E4934">
        <v>23.289249999999999</v>
      </c>
      <c r="F4934">
        <v>27.188833333333299</v>
      </c>
      <c r="G4934">
        <v>29.3691666666667</v>
      </c>
      <c r="H4934">
        <v>37.255000000000003</v>
      </c>
      <c r="I4934">
        <v>42.717500000000001</v>
      </c>
      <c r="J4934">
        <v>48.607165000000002</v>
      </c>
      <c r="K4934">
        <v>49.397518333333302</v>
      </c>
      <c r="L4934">
        <v>51.890333333333302</v>
      </c>
      <c r="M4934">
        <v>56.691952499999999</v>
      </c>
      <c r="N4934">
        <v>58.009549166666702</v>
      </c>
      <c r="O4934">
        <v>65.975787499999996</v>
      </c>
      <c r="P4934">
        <v>68.239370833333297</v>
      </c>
      <c r="Q4934">
        <v>71.093795833333303</v>
      </c>
      <c r="R4934">
        <v>74.949250000000006</v>
      </c>
      <c r="S4934">
        <v>77.8766191666667</v>
      </c>
      <c r="T4934">
        <v>76.141447499999998</v>
      </c>
      <c r="U4934">
        <v>73.673596666666697</v>
      </c>
      <c r="V4934">
        <v>71.367500000000007</v>
      </c>
      <c r="W4934">
        <v>72.755605833333306</v>
      </c>
      <c r="X4934">
        <v>66.415027499999994</v>
      </c>
      <c r="Y4934">
        <v>69.761695000000003</v>
      </c>
      <c r="Z4934">
        <v>77.573430739015606</v>
      </c>
      <c r="AA4934">
        <v>73.262359015804606</v>
      </c>
      <c r="AB4934">
        <v>74.02</v>
      </c>
      <c r="AC4934">
        <v>85.225755992383498</v>
      </c>
      <c r="AD4934">
        <v>93.084393807548494</v>
      </c>
      <c r="AE4934">
        <v>97.554842156794606</v>
      </c>
      <c r="AF4934">
        <v>102.405134331356</v>
      </c>
      <c r="AG4934">
        <v>107.383815174654</v>
      </c>
      <c r="AH4934">
        <v>104.511885242863</v>
      </c>
      <c r="AI4934">
        <v>108.930134109273</v>
      </c>
      <c r="AJ4934">
        <v>112.609482758621</v>
      </c>
      <c r="AK4934">
        <v>118.34518727598601</v>
      </c>
      <c r="AL4934">
        <v>118.134081604947</v>
      </c>
      <c r="AM4934">
        <v>125.199457792609</v>
      </c>
    </row>
    <row r="4935" spans="1:39" customFormat="1" hidden="1" x14ac:dyDescent="0.2">
      <c r="A4935" t="s">
        <v>145</v>
      </c>
      <c r="B4935" s="1" t="s">
        <v>566</v>
      </c>
      <c r="C4935" t="s">
        <v>309</v>
      </c>
      <c r="D4935" s="1" t="s">
        <v>274</v>
      </c>
      <c r="E4935" t="s">
        <v>49</v>
      </c>
      <c r="F4935" t="s">
        <v>49</v>
      </c>
      <c r="G4935" t="s">
        <v>49</v>
      </c>
      <c r="H4935" t="s">
        <v>49</v>
      </c>
      <c r="I4935" t="s">
        <v>49</v>
      </c>
      <c r="J4935" t="s">
        <v>49</v>
      </c>
      <c r="K4935" t="s">
        <v>49</v>
      </c>
      <c r="L4935" t="s">
        <v>49</v>
      </c>
      <c r="M4935">
        <v>45.744682312011697</v>
      </c>
      <c r="N4935" t="s">
        <v>49</v>
      </c>
      <c r="O4935">
        <v>21.808509826660199</v>
      </c>
      <c r="P4935" t="s">
        <v>49</v>
      </c>
      <c r="Q4935">
        <v>13.7566137313843</v>
      </c>
      <c r="R4935" t="s">
        <v>49</v>
      </c>
      <c r="S4935">
        <v>5.2910051345825204</v>
      </c>
      <c r="T4935">
        <v>4.5226130485534703</v>
      </c>
      <c r="U4935">
        <v>2.9126212596893302</v>
      </c>
      <c r="V4935">
        <v>1.9417475461959799</v>
      </c>
      <c r="W4935">
        <v>4.3478260040283203</v>
      </c>
      <c r="X4935">
        <v>4.3478260040283203</v>
      </c>
      <c r="Y4935">
        <v>6.7307691574096697</v>
      </c>
      <c r="Z4935">
        <v>7.5829381942748997</v>
      </c>
      <c r="AA4935">
        <v>7.5829381942748997</v>
      </c>
      <c r="AB4935">
        <v>8.0568723678588903</v>
      </c>
      <c r="AC4935">
        <v>8.5308055877685494</v>
      </c>
      <c r="AD4935">
        <v>14.691943168640099</v>
      </c>
      <c r="AE4935">
        <v>21.428571701049801</v>
      </c>
      <c r="AF4935">
        <v>14.285714149475099</v>
      </c>
      <c r="AG4935">
        <v>17.142856597900401</v>
      </c>
      <c r="AH4935">
        <v>25.7142848968506</v>
      </c>
      <c r="AI4935">
        <v>26.886793136596701</v>
      </c>
      <c r="AJ4935">
        <v>28.301887512206999</v>
      </c>
      <c r="AK4935">
        <v>41.509433746337898</v>
      </c>
      <c r="AL4935">
        <v>41.037734985351598</v>
      </c>
      <c r="AM4935">
        <v>37.735847473144503</v>
      </c>
    </row>
    <row r="4936" spans="1:39" customFormat="1" hidden="1" x14ac:dyDescent="0.2">
      <c r="A4936" t="s">
        <v>145</v>
      </c>
      <c r="B4936" s="1" t="s">
        <v>566</v>
      </c>
      <c r="C4936" t="s">
        <v>421</v>
      </c>
      <c r="D4936" s="1" t="s">
        <v>223</v>
      </c>
      <c r="E4936">
        <v>10290041</v>
      </c>
      <c r="F4936">
        <v>10502814</v>
      </c>
      <c r="G4936">
        <v>10756328</v>
      </c>
      <c r="H4936">
        <v>11046371</v>
      </c>
      <c r="I4936">
        <v>11385101</v>
      </c>
      <c r="J4936">
        <v>11712441</v>
      </c>
      <c r="K4936">
        <v>12004467</v>
      </c>
      <c r="L4936">
        <v>12285280</v>
      </c>
      <c r="M4936">
        <v>12547526</v>
      </c>
      <c r="N4936">
        <v>12817467</v>
      </c>
      <c r="O4936">
        <v>13094652</v>
      </c>
      <c r="P4936">
        <v>13375707</v>
      </c>
      <c r="Q4936">
        <v>13651335</v>
      </c>
      <c r="R4936">
        <v>13926230</v>
      </c>
      <c r="S4936">
        <v>14201723</v>
      </c>
      <c r="T4936">
        <v>14469885</v>
      </c>
      <c r="U4936">
        <v>14727925</v>
      </c>
      <c r="V4936">
        <v>14970294</v>
      </c>
      <c r="W4936">
        <v>15193345</v>
      </c>
      <c r="X4936">
        <v>15404452</v>
      </c>
      <c r="Y4936">
        <v>15618218</v>
      </c>
      <c r="Z4936">
        <v>15835198</v>
      </c>
      <c r="AA4936">
        <v>16056222</v>
      </c>
      <c r="AB4936">
        <v>16251872</v>
      </c>
      <c r="AC4936">
        <v>16397960</v>
      </c>
      <c r="AD4936">
        <v>16519935</v>
      </c>
      <c r="AE4936">
        <v>16665345</v>
      </c>
      <c r="AF4936">
        <v>16873900</v>
      </c>
      <c r="AG4936">
        <v>17172370</v>
      </c>
      <c r="AH4936">
        <v>17527080</v>
      </c>
      <c r="AI4936">
        <v>17879134</v>
      </c>
      <c r="AJ4936">
        <v>18227535</v>
      </c>
      <c r="AK4936">
        <v>18737431</v>
      </c>
      <c r="AL4936">
        <v>19390423</v>
      </c>
      <c r="AM4936">
        <v>19864639</v>
      </c>
    </row>
    <row r="4937" spans="1:39" customFormat="1" hidden="1" x14ac:dyDescent="0.2">
      <c r="A4937" t="s">
        <v>145</v>
      </c>
      <c r="B4937" s="1" t="s">
        <v>566</v>
      </c>
      <c r="C4937" t="s">
        <v>120</v>
      </c>
      <c r="D4937" s="1" t="s">
        <v>488</v>
      </c>
      <c r="E4937">
        <v>2.1300319059631199</v>
      </c>
      <c r="F4937">
        <v>2.2413339592899599</v>
      </c>
      <c r="G4937">
        <v>2.4326971289983899</v>
      </c>
      <c r="H4937">
        <v>2.58773592139474</v>
      </c>
      <c r="I4937">
        <v>2.79868010780257</v>
      </c>
      <c r="J4937">
        <v>2.6936717570700899</v>
      </c>
      <c r="K4937">
        <v>2.4495704974744901</v>
      </c>
      <c r="L4937">
        <v>2.3167306907483298</v>
      </c>
      <c r="M4937">
        <v>2.1220706730808199</v>
      </c>
      <c r="N4937">
        <v>2.02228818254512</v>
      </c>
      <c r="O4937">
        <v>1.9335403773617601</v>
      </c>
      <c r="P4937">
        <v>1.8385525685198401</v>
      </c>
      <c r="Q4937">
        <v>1.70977588565454</v>
      </c>
      <c r="R4937">
        <v>1.6018374486186</v>
      </c>
      <c r="S4937">
        <v>1.49583260634063</v>
      </c>
      <c r="T4937">
        <v>1.3750266970887399</v>
      </c>
      <c r="U4937">
        <v>1.24233141085399</v>
      </c>
      <c r="V4937">
        <v>1.07535927644443</v>
      </c>
      <c r="W4937">
        <v>0.88577445009264399</v>
      </c>
      <c r="X4937">
        <v>0.73144942349835296</v>
      </c>
      <c r="Y4937">
        <v>0.62650965866050501</v>
      </c>
      <c r="Z4937">
        <v>0.53942288513486603</v>
      </c>
      <c r="AA4937">
        <v>0.496881283325948</v>
      </c>
      <c r="AB4937">
        <v>0.38521421003850598</v>
      </c>
      <c r="AC4937">
        <v>0.23552546917311601</v>
      </c>
      <c r="AD4937">
        <v>0.185921856916927</v>
      </c>
      <c r="AE4937">
        <v>0.29374792438245101</v>
      </c>
      <c r="AF4937">
        <v>0.53827061989963598</v>
      </c>
      <c r="AG4937">
        <v>0.90447404681917998</v>
      </c>
      <c r="AH4937">
        <v>1.1499537227938801</v>
      </c>
      <c r="AI4937">
        <v>1.1405493652354</v>
      </c>
      <c r="AJ4937">
        <v>1.1363516066916599</v>
      </c>
      <c r="AK4937">
        <v>1.7742680555761301</v>
      </c>
      <c r="AL4937">
        <v>2.31172371212952</v>
      </c>
      <c r="AM4937">
        <v>1.69224660146888</v>
      </c>
    </row>
    <row r="4938" spans="1:39" customFormat="1" hidden="1" x14ac:dyDescent="0.2">
      <c r="A4938" t="s">
        <v>145</v>
      </c>
      <c r="B4938" s="1" t="s">
        <v>566</v>
      </c>
      <c r="C4938" t="s">
        <v>514</v>
      </c>
      <c r="D4938" s="1" t="s">
        <v>142</v>
      </c>
      <c r="E4938">
        <v>18720745</v>
      </c>
      <c r="F4938">
        <v>19145077</v>
      </c>
      <c r="G4938">
        <v>19616530</v>
      </c>
      <c r="H4938">
        <v>20130779</v>
      </c>
      <c r="I4938">
        <v>20702133</v>
      </c>
      <c r="J4938">
        <v>21267359</v>
      </c>
      <c r="K4938">
        <v>21794751</v>
      </c>
      <c r="L4938">
        <v>22305571</v>
      </c>
      <c r="M4938">
        <v>22783969</v>
      </c>
      <c r="N4938">
        <v>23249417</v>
      </c>
      <c r="O4938">
        <v>23703328</v>
      </c>
      <c r="P4938">
        <v>24143157</v>
      </c>
      <c r="Q4938">
        <v>24559500</v>
      </c>
      <c r="R4938">
        <v>24956071</v>
      </c>
      <c r="S4938">
        <v>25332178</v>
      </c>
      <c r="T4938">
        <v>25682908</v>
      </c>
      <c r="U4938">
        <v>26003965</v>
      </c>
      <c r="V4938">
        <v>26285110</v>
      </c>
      <c r="W4938">
        <v>26518971</v>
      </c>
      <c r="X4938">
        <v>26713655</v>
      </c>
      <c r="Y4938">
        <v>26881544</v>
      </c>
      <c r="Z4938">
        <v>27026941</v>
      </c>
      <c r="AA4938">
        <v>27161567</v>
      </c>
      <c r="AB4938">
        <v>27266399</v>
      </c>
      <c r="AC4938">
        <v>27330694</v>
      </c>
      <c r="AD4938">
        <v>27381555</v>
      </c>
      <c r="AE4938">
        <v>27462106</v>
      </c>
      <c r="AF4938">
        <v>27610325</v>
      </c>
      <c r="AG4938">
        <v>27861186</v>
      </c>
      <c r="AH4938">
        <v>28183426</v>
      </c>
      <c r="AI4938">
        <v>28506712</v>
      </c>
      <c r="AJ4938">
        <v>28832496</v>
      </c>
      <c r="AK4938">
        <v>29348627</v>
      </c>
      <c r="AL4938">
        <v>30034989</v>
      </c>
      <c r="AM4938">
        <v>30547580</v>
      </c>
    </row>
    <row r="4939" spans="1:39" customFormat="1" hidden="1" x14ac:dyDescent="0.2">
      <c r="A4939" t="s">
        <v>145</v>
      </c>
      <c r="B4939" s="1" t="s">
        <v>566</v>
      </c>
      <c r="C4939" t="s">
        <v>267</v>
      </c>
      <c r="D4939" s="1" t="s">
        <v>205</v>
      </c>
      <c r="E4939" t="s">
        <v>49</v>
      </c>
      <c r="F4939" t="s">
        <v>49</v>
      </c>
      <c r="G4939" t="s">
        <v>49</v>
      </c>
      <c r="H4939" t="s">
        <v>49</v>
      </c>
      <c r="I4939" t="s">
        <v>49</v>
      </c>
      <c r="J4939" t="s">
        <v>49</v>
      </c>
      <c r="K4939" t="s">
        <v>49</v>
      </c>
      <c r="L4939" t="s">
        <v>49</v>
      </c>
      <c r="M4939" t="s">
        <v>49</v>
      </c>
      <c r="N4939" t="s">
        <v>49</v>
      </c>
      <c r="O4939" t="s">
        <v>49</v>
      </c>
      <c r="P4939" t="s">
        <v>49</v>
      </c>
      <c r="Q4939" t="s">
        <v>49</v>
      </c>
      <c r="R4939" t="s">
        <v>49</v>
      </c>
      <c r="S4939" t="s">
        <v>49</v>
      </c>
      <c r="T4939" t="s">
        <v>49</v>
      </c>
      <c r="U4939" t="s">
        <v>49</v>
      </c>
      <c r="V4939">
        <v>19.899999999999999</v>
      </c>
      <c r="W4939">
        <v>19.899999999999999</v>
      </c>
      <c r="X4939">
        <v>18.8</v>
      </c>
      <c r="Y4939">
        <v>20.100000000000001</v>
      </c>
      <c r="Z4939">
        <v>18.399999999999999</v>
      </c>
      <c r="AA4939">
        <v>17.600000000000001</v>
      </c>
      <c r="AB4939">
        <v>17.2</v>
      </c>
      <c r="AC4939">
        <v>17.2</v>
      </c>
      <c r="AD4939">
        <v>17.600000000000001</v>
      </c>
      <c r="AE4939">
        <v>17.600000000000001</v>
      </c>
      <c r="AF4939">
        <v>17.600000000000001</v>
      </c>
      <c r="AG4939">
        <v>17.600000000000001</v>
      </c>
      <c r="AH4939">
        <v>17.600000000000001</v>
      </c>
      <c r="AI4939">
        <v>16</v>
      </c>
      <c r="AJ4939">
        <v>15</v>
      </c>
      <c r="AK4939" t="s">
        <v>49</v>
      </c>
      <c r="AL4939" t="s">
        <v>49</v>
      </c>
      <c r="AM4939" t="s">
        <v>49</v>
      </c>
    </row>
    <row r="4940" spans="1:39" customFormat="1" hidden="1" x14ac:dyDescent="0.2">
      <c r="A4940" t="s">
        <v>145</v>
      </c>
      <c r="B4940" s="1" t="s">
        <v>566</v>
      </c>
      <c r="C4940" t="s">
        <v>447</v>
      </c>
      <c r="D4940" s="1" t="s">
        <v>564</v>
      </c>
      <c r="E4940" t="s">
        <v>49</v>
      </c>
      <c r="F4940" t="s">
        <v>49</v>
      </c>
      <c r="G4940" t="s">
        <v>49</v>
      </c>
      <c r="H4940" t="s">
        <v>49</v>
      </c>
      <c r="I4940" t="s">
        <v>49</v>
      </c>
      <c r="J4940" t="s">
        <v>49</v>
      </c>
      <c r="K4940" t="s">
        <v>49</v>
      </c>
      <c r="L4940" t="s">
        <v>49</v>
      </c>
      <c r="M4940" t="s">
        <v>49</v>
      </c>
      <c r="N4940" t="s">
        <v>49</v>
      </c>
      <c r="O4940" t="s">
        <v>49</v>
      </c>
      <c r="P4940" t="s">
        <v>49</v>
      </c>
      <c r="Q4940" t="s">
        <v>49</v>
      </c>
      <c r="R4940" t="s">
        <v>49</v>
      </c>
      <c r="S4940" t="s">
        <v>49</v>
      </c>
      <c r="T4940" t="s">
        <v>49</v>
      </c>
      <c r="U4940">
        <v>4</v>
      </c>
      <c r="V4940">
        <v>4</v>
      </c>
      <c r="W4940">
        <v>4</v>
      </c>
      <c r="X4940">
        <v>4</v>
      </c>
      <c r="Y4940">
        <v>4</v>
      </c>
      <c r="Z4940">
        <v>4</v>
      </c>
      <c r="AA4940">
        <v>4</v>
      </c>
      <c r="AB4940">
        <v>4</v>
      </c>
      <c r="AC4940">
        <v>4</v>
      </c>
      <c r="AD4940">
        <v>4</v>
      </c>
      <c r="AE4940">
        <v>4</v>
      </c>
      <c r="AF4940">
        <v>4</v>
      </c>
      <c r="AG4940">
        <v>4</v>
      </c>
      <c r="AH4940">
        <v>4</v>
      </c>
      <c r="AI4940">
        <v>4</v>
      </c>
      <c r="AJ4940">
        <v>4</v>
      </c>
      <c r="AK4940" t="s">
        <v>49</v>
      </c>
      <c r="AL4940" t="s">
        <v>49</v>
      </c>
      <c r="AM4940" t="s">
        <v>49</v>
      </c>
    </row>
    <row r="4941" spans="1:39" customFormat="1" hidden="1" x14ac:dyDescent="0.2">
      <c r="A4941" t="s">
        <v>145</v>
      </c>
      <c r="B4941" s="1" t="s">
        <v>566</v>
      </c>
      <c r="C4941" t="s">
        <v>458</v>
      </c>
      <c r="D4941" s="1" t="s">
        <v>187</v>
      </c>
      <c r="E4941" t="s">
        <v>49</v>
      </c>
      <c r="F4941" t="s">
        <v>49</v>
      </c>
      <c r="G4941" t="s">
        <v>49</v>
      </c>
      <c r="H4941" t="s">
        <v>49</v>
      </c>
      <c r="I4941" t="s">
        <v>49</v>
      </c>
      <c r="J4941" t="s">
        <v>49</v>
      </c>
      <c r="K4941" t="s">
        <v>49</v>
      </c>
      <c r="L4941" t="s">
        <v>49</v>
      </c>
      <c r="M4941" t="s">
        <v>49</v>
      </c>
      <c r="N4941" t="s">
        <v>49</v>
      </c>
      <c r="O4941" t="s">
        <v>49</v>
      </c>
      <c r="P4941" t="s">
        <v>49</v>
      </c>
      <c r="Q4941" t="s">
        <v>49</v>
      </c>
      <c r="R4941" t="s">
        <v>49</v>
      </c>
      <c r="S4941" t="s">
        <v>49</v>
      </c>
      <c r="T4941" t="s">
        <v>49</v>
      </c>
      <c r="U4941" t="s">
        <v>49</v>
      </c>
      <c r="V4941" t="s">
        <v>49</v>
      </c>
      <c r="W4941" t="s">
        <v>49</v>
      </c>
      <c r="X4941" t="s">
        <v>49</v>
      </c>
      <c r="Y4941" t="s">
        <v>49</v>
      </c>
      <c r="Z4941" t="s">
        <v>49</v>
      </c>
      <c r="AA4941" t="s">
        <v>49</v>
      </c>
      <c r="AB4941" t="s">
        <v>49</v>
      </c>
      <c r="AC4941" t="s">
        <v>49</v>
      </c>
      <c r="AD4941" t="s">
        <v>49</v>
      </c>
      <c r="AE4941" t="s">
        <v>49</v>
      </c>
      <c r="AF4941" t="s">
        <v>49</v>
      </c>
      <c r="AG4941" t="s">
        <v>49</v>
      </c>
      <c r="AH4941" t="s">
        <v>49</v>
      </c>
      <c r="AI4941" t="s">
        <v>49</v>
      </c>
      <c r="AJ4941" t="s">
        <v>49</v>
      </c>
      <c r="AK4941" t="s">
        <v>49</v>
      </c>
      <c r="AL4941" t="s">
        <v>49</v>
      </c>
      <c r="AM4941" t="s">
        <v>49</v>
      </c>
    </row>
    <row r="4942" spans="1:39" customFormat="1" hidden="1" x14ac:dyDescent="0.2">
      <c r="A4942" t="s">
        <v>145</v>
      </c>
      <c r="B4942" s="1" t="s">
        <v>566</v>
      </c>
      <c r="C4942" t="s">
        <v>487</v>
      </c>
      <c r="D4942" s="1" t="s">
        <v>306</v>
      </c>
      <c r="E4942" t="s">
        <v>49</v>
      </c>
      <c r="F4942" t="s">
        <v>49</v>
      </c>
      <c r="G4942" t="s">
        <v>49</v>
      </c>
      <c r="H4942" t="s">
        <v>49</v>
      </c>
      <c r="I4942" t="s">
        <v>49</v>
      </c>
      <c r="J4942" t="s">
        <v>49</v>
      </c>
      <c r="K4942" t="s">
        <v>49</v>
      </c>
      <c r="L4942" t="s">
        <v>49</v>
      </c>
      <c r="M4942" t="s">
        <v>49</v>
      </c>
      <c r="N4942" t="s">
        <v>49</v>
      </c>
      <c r="O4942" t="s">
        <v>49</v>
      </c>
      <c r="P4942" t="s">
        <v>49</v>
      </c>
      <c r="Q4942" t="s">
        <v>49</v>
      </c>
      <c r="R4942" t="s">
        <v>49</v>
      </c>
      <c r="S4942" t="s">
        <v>49</v>
      </c>
      <c r="T4942" t="s">
        <v>49</v>
      </c>
      <c r="U4942" t="s">
        <v>49</v>
      </c>
      <c r="V4942" t="s">
        <v>49</v>
      </c>
      <c r="W4942" t="s">
        <v>49</v>
      </c>
      <c r="X4942" t="s">
        <v>49</v>
      </c>
      <c r="Y4942" t="s">
        <v>49</v>
      </c>
      <c r="Z4942" t="s">
        <v>49</v>
      </c>
      <c r="AA4942" t="s">
        <v>49</v>
      </c>
      <c r="AB4942" t="s">
        <v>49</v>
      </c>
      <c r="AC4942" t="s">
        <v>49</v>
      </c>
      <c r="AD4942" t="s">
        <v>49</v>
      </c>
      <c r="AE4942" t="s">
        <v>49</v>
      </c>
      <c r="AF4942" t="s">
        <v>49</v>
      </c>
      <c r="AG4942" t="s">
        <v>49</v>
      </c>
      <c r="AH4942" t="s">
        <v>49</v>
      </c>
      <c r="AI4942" t="s">
        <v>49</v>
      </c>
      <c r="AJ4942" t="s">
        <v>49</v>
      </c>
      <c r="AK4942" t="s">
        <v>49</v>
      </c>
      <c r="AL4942" t="s">
        <v>49</v>
      </c>
      <c r="AM4942" t="s">
        <v>49</v>
      </c>
    </row>
    <row r="4943" spans="1:39" customFormat="1" hidden="1" x14ac:dyDescent="0.2">
      <c r="A4943" t="s">
        <v>145</v>
      </c>
      <c r="B4943" s="1" t="s">
        <v>566</v>
      </c>
      <c r="C4943" t="s">
        <v>454</v>
      </c>
      <c r="D4943" s="1" t="s">
        <v>165</v>
      </c>
      <c r="E4943" t="s">
        <v>49</v>
      </c>
      <c r="F4943" t="s">
        <v>49</v>
      </c>
      <c r="G4943" t="s">
        <v>49</v>
      </c>
      <c r="H4943" t="s">
        <v>49</v>
      </c>
      <c r="I4943" t="s">
        <v>49</v>
      </c>
      <c r="J4943" t="s">
        <v>49</v>
      </c>
      <c r="K4943" t="s">
        <v>49</v>
      </c>
      <c r="L4943" t="s">
        <v>49</v>
      </c>
      <c r="M4943" t="s">
        <v>49</v>
      </c>
      <c r="N4943" t="s">
        <v>49</v>
      </c>
      <c r="O4943" t="s">
        <v>49</v>
      </c>
      <c r="P4943" t="s">
        <v>49</v>
      </c>
      <c r="Q4943" t="s">
        <v>49</v>
      </c>
      <c r="R4943" t="s">
        <v>49</v>
      </c>
      <c r="S4943" t="s">
        <v>49</v>
      </c>
      <c r="T4943" t="s">
        <v>49</v>
      </c>
      <c r="U4943" t="s">
        <v>49</v>
      </c>
      <c r="V4943" t="s">
        <v>49</v>
      </c>
      <c r="W4943" t="s">
        <v>49</v>
      </c>
      <c r="X4943" t="s">
        <v>49</v>
      </c>
      <c r="Y4943" t="s">
        <v>49</v>
      </c>
      <c r="Z4943" t="s">
        <v>49</v>
      </c>
      <c r="AA4943" t="s">
        <v>49</v>
      </c>
      <c r="AB4943" t="s">
        <v>49</v>
      </c>
      <c r="AC4943" t="s">
        <v>49</v>
      </c>
      <c r="AD4943" t="s">
        <v>49</v>
      </c>
      <c r="AE4943" t="s">
        <v>49</v>
      </c>
      <c r="AF4943" t="s">
        <v>49</v>
      </c>
      <c r="AG4943" t="s">
        <v>49</v>
      </c>
      <c r="AH4943" t="s">
        <v>49</v>
      </c>
      <c r="AI4943" t="s">
        <v>49</v>
      </c>
      <c r="AJ4943" t="s">
        <v>49</v>
      </c>
      <c r="AK4943" t="s">
        <v>49</v>
      </c>
      <c r="AL4943" t="s">
        <v>49</v>
      </c>
      <c r="AM4943" t="s">
        <v>49</v>
      </c>
    </row>
    <row r="4944" spans="1:39" customFormat="1" hidden="1" x14ac:dyDescent="0.2">
      <c r="A4944" t="s">
        <v>145</v>
      </c>
      <c r="B4944" s="1" t="s">
        <v>566</v>
      </c>
      <c r="C4944" t="s">
        <v>381</v>
      </c>
      <c r="D4944" s="1" t="s">
        <v>512</v>
      </c>
      <c r="E4944" t="s">
        <v>49</v>
      </c>
      <c r="F4944" t="s">
        <v>49</v>
      </c>
      <c r="G4944" t="s">
        <v>49</v>
      </c>
      <c r="H4944" t="s">
        <v>49</v>
      </c>
      <c r="I4944" t="s">
        <v>49</v>
      </c>
      <c r="J4944" t="s">
        <v>49</v>
      </c>
      <c r="K4944" t="s">
        <v>49</v>
      </c>
      <c r="L4944" t="s">
        <v>49</v>
      </c>
      <c r="M4944">
        <v>35.869564056396499</v>
      </c>
      <c r="N4944" t="s">
        <v>49</v>
      </c>
      <c r="O4944">
        <v>30.9782600402832</v>
      </c>
      <c r="P4944" t="s">
        <v>49</v>
      </c>
      <c r="Q4944">
        <v>25.543478012085</v>
      </c>
      <c r="R4944" t="s">
        <v>49</v>
      </c>
      <c r="S4944">
        <v>30.8108100891113</v>
      </c>
      <c r="T4944">
        <v>38.918918609619098</v>
      </c>
      <c r="U4944">
        <v>31.343282699585</v>
      </c>
      <c r="V4944">
        <v>31.862745285034201</v>
      </c>
      <c r="W4944">
        <v>32.352939605712898</v>
      </c>
      <c r="X4944">
        <v>28.6407775878906</v>
      </c>
      <c r="Y4944">
        <v>28.155340194702099</v>
      </c>
      <c r="Z4944">
        <v>25.358852386474599</v>
      </c>
      <c r="AA4944">
        <v>23.923444747924801</v>
      </c>
      <c r="AB4944">
        <v>25.5924167633057</v>
      </c>
      <c r="AC4944">
        <v>23.696681976318398</v>
      </c>
      <c r="AD4944">
        <v>22.274881362915</v>
      </c>
      <c r="AE4944">
        <v>22.115385055541999</v>
      </c>
      <c r="AF4944">
        <v>23.809524536132798</v>
      </c>
      <c r="AG4944">
        <v>22.857143402099599</v>
      </c>
      <c r="AH4944">
        <v>25.238094329833999</v>
      </c>
      <c r="AI4944">
        <v>23.3333339691162</v>
      </c>
      <c r="AJ4944">
        <v>24.2857151031494</v>
      </c>
      <c r="AK4944">
        <v>25.7142848968506</v>
      </c>
      <c r="AL4944">
        <v>28.571428298950199</v>
      </c>
      <c r="AM4944">
        <v>27.8301887512207</v>
      </c>
    </row>
    <row r="4945" spans="1:39" customFormat="1" hidden="1" x14ac:dyDescent="0.2">
      <c r="A4945" t="s">
        <v>145</v>
      </c>
      <c r="B4945" s="1" t="s">
        <v>566</v>
      </c>
      <c r="C4945" t="s">
        <v>410</v>
      </c>
      <c r="D4945" s="1" t="s">
        <v>81</v>
      </c>
      <c r="E4945" t="s">
        <v>49</v>
      </c>
      <c r="F4945" t="s">
        <v>49</v>
      </c>
      <c r="G4945" t="s">
        <v>49</v>
      </c>
      <c r="H4945" t="s">
        <v>49</v>
      </c>
      <c r="I4945" t="s">
        <v>49</v>
      </c>
      <c r="J4945" t="s">
        <v>49</v>
      </c>
      <c r="K4945" t="s">
        <v>49</v>
      </c>
      <c r="L4945" t="s">
        <v>49</v>
      </c>
      <c r="M4945">
        <v>51.256282806396499</v>
      </c>
      <c r="N4945" t="s">
        <v>49</v>
      </c>
      <c r="O4945">
        <v>52</v>
      </c>
      <c r="P4945" t="s">
        <v>49</v>
      </c>
      <c r="Q4945">
        <v>43.781093597412102</v>
      </c>
      <c r="R4945" t="s">
        <v>49</v>
      </c>
      <c r="S4945">
        <v>37.313434600830099</v>
      </c>
      <c r="T4945">
        <v>32.835819244384801</v>
      </c>
      <c r="U4945">
        <v>27.403846740722699</v>
      </c>
      <c r="V4945">
        <v>23.923444747924801</v>
      </c>
      <c r="W4945">
        <v>31.100479125976602</v>
      </c>
      <c r="X4945">
        <v>34.928230285644503</v>
      </c>
      <c r="Y4945">
        <v>30.769229888916001</v>
      </c>
      <c r="Z4945">
        <v>20.853080749511701</v>
      </c>
      <c r="AA4945">
        <v>17.535545349121101</v>
      </c>
      <c r="AB4945">
        <v>21.596244812011701</v>
      </c>
      <c r="AC4945">
        <v>27.699529647827099</v>
      </c>
      <c r="AD4945">
        <v>29.1079807281494</v>
      </c>
      <c r="AE4945">
        <v>30.769229888916001</v>
      </c>
      <c r="AF4945">
        <v>29.0476188659668</v>
      </c>
      <c r="AG4945">
        <v>21.428571701049801</v>
      </c>
      <c r="AH4945">
        <v>27.142856597900401</v>
      </c>
      <c r="AI4945">
        <v>33.809524536132798</v>
      </c>
      <c r="AJ4945">
        <v>31.428571701049801</v>
      </c>
      <c r="AK4945">
        <v>32.380950927734403</v>
      </c>
      <c r="AL4945">
        <v>33.809524536132798</v>
      </c>
      <c r="AM4945">
        <v>37.735847473144503</v>
      </c>
    </row>
    <row r="4946" spans="1:39" customFormat="1" hidden="1" x14ac:dyDescent="0.2">
      <c r="A4946" t="s">
        <v>145</v>
      </c>
      <c r="B4946" s="1" t="s">
        <v>566</v>
      </c>
      <c r="C4946" t="s">
        <v>330</v>
      </c>
      <c r="D4946" s="1" t="s">
        <v>266</v>
      </c>
      <c r="E4946" t="s">
        <v>49</v>
      </c>
      <c r="F4946" t="s">
        <v>49</v>
      </c>
      <c r="G4946" t="s">
        <v>49</v>
      </c>
      <c r="H4946" t="s">
        <v>49</v>
      </c>
      <c r="I4946" t="s">
        <v>49</v>
      </c>
      <c r="J4946">
        <v>20.87</v>
      </c>
      <c r="K4946" t="s">
        <v>49</v>
      </c>
      <c r="L4946" t="s">
        <v>49</v>
      </c>
      <c r="M4946" t="s">
        <v>49</v>
      </c>
      <c r="N4946" t="s">
        <v>49</v>
      </c>
      <c r="O4946">
        <v>21.67</v>
      </c>
      <c r="P4946">
        <v>14.36</v>
      </c>
      <c r="Q4946">
        <v>14.41</v>
      </c>
      <c r="R4946" t="s">
        <v>49</v>
      </c>
      <c r="S4946">
        <v>14.66</v>
      </c>
      <c r="T4946">
        <v>14.87</v>
      </c>
      <c r="U4946">
        <v>14.82</v>
      </c>
      <c r="V4946">
        <v>14.72</v>
      </c>
      <c r="W4946">
        <v>13.11</v>
      </c>
      <c r="X4946">
        <v>13.05</v>
      </c>
      <c r="Y4946">
        <v>15.07</v>
      </c>
      <c r="Z4946">
        <v>12.77</v>
      </c>
      <c r="AA4946">
        <v>12.98</v>
      </c>
      <c r="AB4946">
        <v>13.15</v>
      </c>
      <c r="AC4946">
        <v>12.85</v>
      </c>
      <c r="AD4946">
        <v>11.82</v>
      </c>
      <c r="AE4946">
        <v>12.66</v>
      </c>
      <c r="AF4946">
        <v>12.63</v>
      </c>
      <c r="AG4946">
        <v>12.65</v>
      </c>
      <c r="AH4946" t="s">
        <v>49</v>
      </c>
      <c r="AI4946">
        <v>12.79</v>
      </c>
      <c r="AJ4946">
        <v>20.2</v>
      </c>
      <c r="AK4946">
        <v>12.1</v>
      </c>
      <c r="AL4946" t="s">
        <v>49</v>
      </c>
      <c r="AM4946" t="s">
        <v>49</v>
      </c>
    </row>
    <row r="4947" spans="1:39" customFormat="1" hidden="1" x14ac:dyDescent="0.2">
      <c r="A4947" t="s">
        <v>145</v>
      </c>
      <c r="B4947" s="1" t="s">
        <v>566</v>
      </c>
      <c r="C4947" t="s">
        <v>19</v>
      </c>
      <c r="D4947" s="1" t="s">
        <v>127</v>
      </c>
      <c r="E4947" t="s">
        <v>49</v>
      </c>
      <c r="F4947" t="s">
        <v>49</v>
      </c>
      <c r="G4947" t="s">
        <v>49</v>
      </c>
      <c r="H4947" t="s">
        <v>49</v>
      </c>
      <c r="I4947" t="s">
        <v>49</v>
      </c>
      <c r="J4947">
        <v>22.54</v>
      </c>
      <c r="K4947" t="s">
        <v>49</v>
      </c>
      <c r="L4947" t="s">
        <v>49</v>
      </c>
      <c r="M4947" t="s">
        <v>49</v>
      </c>
      <c r="N4947" t="s">
        <v>49</v>
      </c>
      <c r="O4947">
        <v>23.23</v>
      </c>
      <c r="P4947">
        <v>14.87</v>
      </c>
      <c r="Q4947">
        <v>14.12</v>
      </c>
      <c r="R4947" t="s">
        <v>49</v>
      </c>
      <c r="S4947">
        <v>14.71</v>
      </c>
      <c r="T4947">
        <v>14.95</v>
      </c>
      <c r="U4947">
        <v>14.86</v>
      </c>
      <c r="V4947">
        <v>14.8</v>
      </c>
      <c r="W4947">
        <v>12.74</v>
      </c>
      <c r="X4947">
        <v>12.69</v>
      </c>
      <c r="Y4947">
        <v>13.78</v>
      </c>
      <c r="Z4947">
        <v>12.18</v>
      </c>
      <c r="AA4947">
        <v>12.29</v>
      </c>
      <c r="AB4947">
        <v>12.38</v>
      </c>
      <c r="AC4947">
        <v>12.13</v>
      </c>
      <c r="AD4947">
        <v>11.21</v>
      </c>
      <c r="AE4947">
        <v>12.12</v>
      </c>
      <c r="AF4947">
        <v>12.07</v>
      </c>
      <c r="AG4947">
        <v>11.89</v>
      </c>
      <c r="AH4947" t="s">
        <v>49</v>
      </c>
      <c r="AI4947">
        <v>11.11</v>
      </c>
      <c r="AJ4947">
        <v>12.57</v>
      </c>
      <c r="AK4947">
        <v>11.17</v>
      </c>
      <c r="AL4947" t="s">
        <v>49</v>
      </c>
      <c r="AM4947" t="s">
        <v>49</v>
      </c>
    </row>
    <row r="4948" spans="1:39" customFormat="1" hidden="1" x14ac:dyDescent="0.2">
      <c r="A4948" t="s">
        <v>145</v>
      </c>
      <c r="B4948" s="1" t="s">
        <v>566</v>
      </c>
      <c r="C4948" t="s">
        <v>219</v>
      </c>
      <c r="D4948" s="1" t="s">
        <v>551</v>
      </c>
      <c r="E4948" t="s">
        <v>49</v>
      </c>
      <c r="F4948" t="s">
        <v>49</v>
      </c>
      <c r="G4948" t="s">
        <v>49</v>
      </c>
      <c r="H4948" t="s">
        <v>49</v>
      </c>
      <c r="I4948" t="s">
        <v>49</v>
      </c>
      <c r="J4948" t="s">
        <v>49</v>
      </c>
      <c r="K4948" t="s">
        <v>49</v>
      </c>
      <c r="L4948" t="s">
        <v>49</v>
      </c>
      <c r="M4948" t="s">
        <v>49</v>
      </c>
      <c r="N4948" t="s">
        <v>49</v>
      </c>
      <c r="O4948" t="s">
        <v>49</v>
      </c>
      <c r="P4948" t="s">
        <v>49</v>
      </c>
      <c r="Q4948" t="s">
        <v>49</v>
      </c>
      <c r="R4948" t="s">
        <v>49</v>
      </c>
      <c r="S4948" t="s">
        <v>49</v>
      </c>
      <c r="T4948" t="s">
        <v>49</v>
      </c>
      <c r="U4948" t="s">
        <v>49</v>
      </c>
      <c r="V4948">
        <v>34</v>
      </c>
      <c r="W4948">
        <v>34</v>
      </c>
      <c r="X4948">
        <v>34</v>
      </c>
      <c r="Y4948">
        <v>34</v>
      </c>
      <c r="Z4948">
        <v>34</v>
      </c>
      <c r="AA4948">
        <v>34</v>
      </c>
      <c r="AB4948">
        <v>34</v>
      </c>
      <c r="AC4948">
        <v>34</v>
      </c>
      <c r="AD4948">
        <v>34</v>
      </c>
      <c r="AE4948">
        <v>34</v>
      </c>
      <c r="AF4948">
        <v>34</v>
      </c>
      <c r="AG4948">
        <v>34</v>
      </c>
      <c r="AH4948">
        <v>34</v>
      </c>
      <c r="AI4948">
        <v>39</v>
      </c>
      <c r="AJ4948">
        <v>46</v>
      </c>
      <c r="AK4948" t="s">
        <v>49</v>
      </c>
      <c r="AL4948" t="s">
        <v>49</v>
      </c>
      <c r="AM4948" t="s">
        <v>49</v>
      </c>
    </row>
    <row r="4949" spans="1:39" customFormat="1" hidden="1" x14ac:dyDescent="0.2">
      <c r="A4949" t="s">
        <v>145</v>
      </c>
      <c r="B4949" s="1" t="s">
        <v>566</v>
      </c>
      <c r="C4949" t="s">
        <v>460</v>
      </c>
      <c r="D4949" s="1" t="s">
        <v>249</v>
      </c>
      <c r="E4949" t="s">
        <v>49</v>
      </c>
      <c r="F4949" t="s">
        <v>49</v>
      </c>
      <c r="G4949" t="s">
        <v>49</v>
      </c>
      <c r="H4949" t="s">
        <v>49</v>
      </c>
      <c r="I4949" t="s">
        <v>49</v>
      </c>
      <c r="J4949" t="s">
        <v>49</v>
      </c>
      <c r="K4949" t="s">
        <v>49</v>
      </c>
      <c r="L4949" t="s">
        <v>49</v>
      </c>
      <c r="M4949" t="s">
        <v>49</v>
      </c>
      <c r="N4949" t="s">
        <v>49</v>
      </c>
      <c r="O4949" t="s">
        <v>49</v>
      </c>
      <c r="P4949" t="s">
        <v>49</v>
      </c>
      <c r="Q4949" t="s">
        <v>49</v>
      </c>
      <c r="R4949" t="s">
        <v>49</v>
      </c>
      <c r="S4949" t="s">
        <v>49</v>
      </c>
      <c r="T4949" t="s">
        <v>49</v>
      </c>
      <c r="U4949" t="s">
        <v>49</v>
      </c>
      <c r="V4949" t="s">
        <v>49</v>
      </c>
      <c r="W4949" t="s">
        <v>49</v>
      </c>
      <c r="X4949" t="s">
        <v>49</v>
      </c>
      <c r="Y4949" t="s">
        <v>49</v>
      </c>
      <c r="Z4949">
        <v>14.5</v>
      </c>
      <c r="AA4949" t="s">
        <v>49</v>
      </c>
      <c r="AB4949" t="s">
        <v>49</v>
      </c>
      <c r="AC4949" t="s">
        <v>49</v>
      </c>
      <c r="AD4949">
        <v>9.8000000000000007</v>
      </c>
      <c r="AE4949" t="s">
        <v>49</v>
      </c>
      <c r="AF4949" t="s">
        <v>49</v>
      </c>
      <c r="AG4949" t="s">
        <v>49</v>
      </c>
      <c r="AH4949" t="s">
        <v>49</v>
      </c>
      <c r="AI4949" t="s">
        <v>49</v>
      </c>
      <c r="AJ4949" t="s">
        <v>49</v>
      </c>
      <c r="AK4949" t="s">
        <v>49</v>
      </c>
      <c r="AL4949" t="s">
        <v>49</v>
      </c>
      <c r="AM4949" t="s">
        <v>49</v>
      </c>
    </row>
    <row r="4950" spans="1:39" customFormat="1" hidden="1" x14ac:dyDescent="0.2">
      <c r="A4950" t="s">
        <v>145</v>
      </c>
      <c r="B4950" s="1" t="s">
        <v>566</v>
      </c>
      <c r="C4950" t="s">
        <v>214</v>
      </c>
      <c r="D4950" s="1" t="s">
        <v>72</v>
      </c>
      <c r="E4950" t="s">
        <v>49</v>
      </c>
      <c r="F4950" t="s">
        <v>49</v>
      </c>
      <c r="G4950" t="s">
        <v>49</v>
      </c>
      <c r="H4950" t="s">
        <v>49</v>
      </c>
      <c r="I4950" t="s">
        <v>49</v>
      </c>
      <c r="J4950" t="s">
        <v>49</v>
      </c>
      <c r="K4950" t="s">
        <v>49</v>
      </c>
      <c r="L4950" t="s">
        <v>49</v>
      </c>
      <c r="M4950" t="s">
        <v>49</v>
      </c>
      <c r="N4950" t="s">
        <v>49</v>
      </c>
      <c r="O4950" t="s">
        <v>49</v>
      </c>
      <c r="P4950" t="s">
        <v>49</v>
      </c>
      <c r="Q4950" t="s">
        <v>49</v>
      </c>
      <c r="R4950" t="s">
        <v>49</v>
      </c>
      <c r="S4950" t="s">
        <v>49</v>
      </c>
      <c r="T4950" t="s">
        <v>49</v>
      </c>
      <c r="U4950">
        <v>6</v>
      </c>
      <c r="V4950">
        <v>6</v>
      </c>
      <c r="W4950">
        <v>6</v>
      </c>
      <c r="X4950">
        <v>6</v>
      </c>
      <c r="Y4950">
        <v>6</v>
      </c>
      <c r="Z4950">
        <v>6</v>
      </c>
      <c r="AA4950">
        <v>6</v>
      </c>
      <c r="AB4950">
        <v>6</v>
      </c>
      <c r="AC4950">
        <v>6</v>
      </c>
      <c r="AD4950">
        <v>6</v>
      </c>
      <c r="AE4950">
        <v>6</v>
      </c>
      <c r="AF4950">
        <v>6</v>
      </c>
      <c r="AG4950">
        <v>6</v>
      </c>
      <c r="AH4950">
        <v>6</v>
      </c>
      <c r="AI4950">
        <v>6</v>
      </c>
      <c r="AJ4950">
        <v>6</v>
      </c>
      <c r="AK4950" t="s">
        <v>49</v>
      </c>
      <c r="AL4950" t="s">
        <v>49</v>
      </c>
      <c r="AM4950" t="s">
        <v>49</v>
      </c>
    </row>
    <row r="4951" spans="1:39" customFormat="1" hidden="1" x14ac:dyDescent="0.2">
      <c r="A4951" t="s">
        <v>145</v>
      </c>
      <c r="B4951" s="1" t="s">
        <v>566</v>
      </c>
      <c r="C4951" t="s">
        <v>443</v>
      </c>
      <c r="D4951" s="1" t="s">
        <v>259</v>
      </c>
      <c r="E4951" t="s">
        <v>49</v>
      </c>
      <c r="F4951" t="s">
        <v>49</v>
      </c>
      <c r="G4951" t="s">
        <v>49</v>
      </c>
      <c r="H4951" t="s">
        <v>49</v>
      </c>
      <c r="I4951" t="s">
        <v>49</v>
      </c>
      <c r="J4951" t="s">
        <v>49</v>
      </c>
      <c r="K4951" t="s">
        <v>49</v>
      </c>
      <c r="L4951" t="s">
        <v>49</v>
      </c>
      <c r="M4951" t="s">
        <v>49</v>
      </c>
      <c r="N4951" t="s">
        <v>49</v>
      </c>
      <c r="O4951" t="s">
        <v>49</v>
      </c>
      <c r="P4951" t="s">
        <v>49</v>
      </c>
      <c r="Q4951" t="s">
        <v>49</v>
      </c>
      <c r="R4951" t="s">
        <v>49</v>
      </c>
      <c r="S4951" t="s">
        <v>49</v>
      </c>
      <c r="T4951">
        <v>31</v>
      </c>
      <c r="U4951">
        <v>31</v>
      </c>
      <c r="V4951">
        <v>31</v>
      </c>
      <c r="W4951">
        <v>31</v>
      </c>
      <c r="X4951">
        <v>31</v>
      </c>
      <c r="Y4951">
        <v>31</v>
      </c>
      <c r="Z4951">
        <v>31</v>
      </c>
      <c r="AA4951">
        <v>31</v>
      </c>
      <c r="AB4951">
        <v>29</v>
      </c>
      <c r="AC4951">
        <v>29</v>
      </c>
      <c r="AD4951">
        <v>17</v>
      </c>
      <c r="AE4951">
        <v>17</v>
      </c>
      <c r="AF4951">
        <v>17</v>
      </c>
      <c r="AG4951">
        <v>17</v>
      </c>
      <c r="AH4951">
        <v>18.5</v>
      </c>
      <c r="AI4951">
        <v>18.5</v>
      </c>
      <c r="AJ4951">
        <v>22.5</v>
      </c>
      <c r="AK4951" t="s">
        <v>49</v>
      </c>
      <c r="AL4951" t="s">
        <v>49</v>
      </c>
      <c r="AM4951" t="s">
        <v>49</v>
      </c>
    </row>
    <row r="4952" spans="1:39" customFormat="1" hidden="1" x14ac:dyDescent="0.2">
      <c r="A4952" t="s">
        <v>145</v>
      </c>
      <c r="B4952" s="1" t="s">
        <v>566</v>
      </c>
      <c r="C4952" t="s">
        <v>470</v>
      </c>
      <c r="D4952" s="1" t="s">
        <v>131</v>
      </c>
      <c r="E4952" t="s">
        <v>49</v>
      </c>
      <c r="F4952" t="s">
        <v>49</v>
      </c>
      <c r="G4952" t="s">
        <v>49</v>
      </c>
      <c r="H4952" t="s">
        <v>49</v>
      </c>
      <c r="I4952" t="s">
        <v>49</v>
      </c>
      <c r="J4952" t="s">
        <v>49</v>
      </c>
      <c r="K4952" t="s">
        <v>49</v>
      </c>
      <c r="L4952" t="s">
        <v>49</v>
      </c>
      <c r="M4952" t="s">
        <v>49</v>
      </c>
      <c r="N4952" t="s">
        <v>49</v>
      </c>
      <c r="O4952" t="s">
        <v>49</v>
      </c>
      <c r="P4952" t="s">
        <v>49</v>
      </c>
      <c r="Q4952" t="s">
        <v>49</v>
      </c>
      <c r="R4952" t="s">
        <v>49</v>
      </c>
      <c r="S4952" t="s">
        <v>49</v>
      </c>
      <c r="T4952" t="s">
        <v>49</v>
      </c>
      <c r="U4952" t="s">
        <v>49</v>
      </c>
      <c r="V4952" t="s">
        <v>49</v>
      </c>
      <c r="W4952" t="s">
        <v>49</v>
      </c>
      <c r="X4952" t="s">
        <v>49</v>
      </c>
      <c r="Y4952" t="s">
        <v>49</v>
      </c>
      <c r="Z4952" t="s">
        <v>49</v>
      </c>
      <c r="AA4952" t="s">
        <v>49</v>
      </c>
      <c r="AB4952" t="s">
        <v>49</v>
      </c>
      <c r="AC4952" t="s">
        <v>49</v>
      </c>
      <c r="AD4952" t="s">
        <v>49</v>
      </c>
      <c r="AE4952">
        <v>37.5</v>
      </c>
      <c r="AF4952">
        <v>37.5</v>
      </c>
      <c r="AG4952">
        <v>30.285710000000002</v>
      </c>
      <c r="AH4952">
        <v>30.285710000000002</v>
      </c>
      <c r="AI4952">
        <v>30.285710000000002</v>
      </c>
      <c r="AJ4952">
        <v>11</v>
      </c>
      <c r="AK4952" t="s">
        <v>49</v>
      </c>
      <c r="AL4952" t="s">
        <v>49</v>
      </c>
      <c r="AM4952" t="s">
        <v>49</v>
      </c>
    </row>
    <row r="4953" spans="1:39" customFormat="1" hidden="1" x14ac:dyDescent="0.2">
      <c r="A4953" t="s">
        <v>145</v>
      </c>
      <c r="B4953" s="1" t="s">
        <v>566</v>
      </c>
      <c r="C4953" t="s">
        <v>169</v>
      </c>
      <c r="D4953" s="1" t="s">
        <v>129</v>
      </c>
      <c r="E4953" t="s">
        <v>49</v>
      </c>
      <c r="F4953" t="s">
        <v>49</v>
      </c>
      <c r="G4953" t="s">
        <v>49</v>
      </c>
      <c r="H4953" t="s">
        <v>49</v>
      </c>
      <c r="I4953" t="s">
        <v>49</v>
      </c>
      <c r="J4953" t="s">
        <v>49</v>
      </c>
      <c r="K4953" t="s">
        <v>49</v>
      </c>
      <c r="L4953" t="s">
        <v>49</v>
      </c>
      <c r="M4953" t="s">
        <v>49</v>
      </c>
      <c r="N4953" t="s">
        <v>49</v>
      </c>
      <c r="O4953" t="s">
        <v>49</v>
      </c>
      <c r="P4953" t="s">
        <v>49</v>
      </c>
      <c r="Q4953" t="s">
        <v>49</v>
      </c>
      <c r="R4953" t="s">
        <v>49</v>
      </c>
      <c r="S4953" t="s">
        <v>49</v>
      </c>
      <c r="T4953" t="s">
        <v>49</v>
      </c>
      <c r="U4953" t="s">
        <v>49</v>
      </c>
      <c r="V4953" t="s">
        <v>49</v>
      </c>
      <c r="W4953" t="s">
        <v>49</v>
      </c>
      <c r="X4953" t="s">
        <v>49</v>
      </c>
      <c r="Y4953" t="s">
        <v>49</v>
      </c>
      <c r="Z4953" t="s">
        <v>49</v>
      </c>
      <c r="AA4953" t="s">
        <v>49</v>
      </c>
      <c r="AB4953" t="s">
        <v>49</v>
      </c>
      <c r="AC4953" t="s">
        <v>49</v>
      </c>
      <c r="AD4953" t="s">
        <v>49</v>
      </c>
      <c r="AE4953">
        <v>18.642859999999999</v>
      </c>
      <c r="AF4953">
        <v>18.642859999999999</v>
      </c>
      <c r="AG4953">
        <v>43</v>
      </c>
      <c r="AH4953">
        <v>43</v>
      </c>
      <c r="AI4953">
        <v>43</v>
      </c>
      <c r="AJ4953">
        <v>43</v>
      </c>
      <c r="AK4953" t="s">
        <v>49</v>
      </c>
      <c r="AL4953" t="s">
        <v>49</v>
      </c>
      <c r="AM4953" t="s">
        <v>49</v>
      </c>
    </row>
    <row r="4954" spans="1:39" customFormat="1" hidden="1" x14ac:dyDescent="0.2">
      <c r="A4954" t="s">
        <v>145</v>
      </c>
      <c r="B4954" s="1" t="s">
        <v>566</v>
      </c>
      <c r="C4954" t="s">
        <v>272</v>
      </c>
      <c r="D4954" s="1" t="s">
        <v>348</v>
      </c>
      <c r="E4954" t="s">
        <v>49</v>
      </c>
      <c r="F4954" t="s">
        <v>49</v>
      </c>
      <c r="G4954" t="s">
        <v>49</v>
      </c>
      <c r="H4954" t="s">
        <v>49</v>
      </c>
      <c r="I4954" t="s">
        <v>49</v>
      </c>
      <c r="J4954" t="s">
        <v>49</v>
      </c>
      <c r="K4954" t="s">
        <v>49</v>
      </c>
      <c r="L4954" t="s">
        <v>49</v>
      </c>
      <c r="M4954" t="s">
        <v>49</v>
      </c>
      <c r="N4954" t="s">
        <v>49</v>
      </c>
      <c r="O4954" t="s">
        <v>49</v>
      </c>
      <c r="P4954" t="s">
        <v>49</v>
      </c>
      <c r="Q4954" t="s">
        <v>49</v>
      </c>
      <c r="R4954" t="s">
        <v>49</v>
      </c>
      <c r="S4954" t="s">
        <v>49</v>
      </c>
      <c r="T4954" t="s">
        <v>49</v>
      </c>
      <c r="U4954" t="s">
        <v>49</v>
      </c>
      <c r="V4954" t="s">
        <v>49</v>
      </c>
      <c r="W4954" t="s">
        <v>49</v>
      </c>
      <c r="X4954" t="s">
        <v>49</v>
      </c>
      <c r="Y4954" t="s">
        <v>49</v>
      </c>
      <c r="Z4954" t="s">
        <v>49</v>
      </c>
      <c r="AA4954" t="s">
        <v>49</v>
      </c>
      <c r="AB4954" t="s">
        <v>49</v>
      </c>
      <c r="AC4954" t="s">
        <v>49</v>
      </c>
      <c r="AD4954" t="s">
        <v>49</v>
      </c>
      <c r="AE4954">
        <v>62.7</v>
      </c>
      <c r="AF4954">
        <v>62.7</v>
      </c>
      <c r="AG4954">
        <v>57.77778</v>
      </c>
      <c r="AH4954">
        <v>57.77778</v>
      </c>
      <c r="AI4954">
        <v>57.77778</v>
      </c>
      <c r="AJ4954">
        <v>11</v>
      </c>
      <c r="AK4954" t="s">
        <v>49</v>
      </c>
      <c r="AL4954" t="s">
        <v>49</v>
      </c>
      <c r="AM4954" t="s">
        <v>49</v>
      </c>
    </row>
    <row r="4955" spans="1:39" customFormat="1" hidden="1" x14ac:dyDescent="0.2">
      <c r="A4955" t="s">
        <v>145</v>
      </c>
      <c r="B4955" s="1" t="s">
        <v>566</v>
      </c>
      <c r="C4955" t="s">
        <v>320</v>
      </c>
      <c r="D4955" s="1" t="s">
        <v>481</v>
      </c>
      <c r="E4955" t="s">
        <v>49</v>
      </c>
      <c r="F4955" t="s">
        <v>49</v>
      </c>
      <c r="G4955" t="s">
        <v>49</v>
      </c>
      <c r="H4955" t="s">
        <v>49</v>
      </c>
      <c r="I4955" t="s">
        <v>49</v>
      </c>
      <c r="J4955" t="s">
        <v>49</v>
      </c>
      <c r="K4955" t="s">
        <v>49</v>
      </c>
      <c r="L4955" t="s">
        <v>49</v>
      </c>
      <c r="M4955" t="s">
        <v>49</v>
      </c>
      <c r="N4955" t="s">
        <v>49</v>
      </c>
      <c r="O4955" t="s">
        <v>49</v>
      </c>
      <c r="P4955" t="s">
        <v>49</v>
      </c>
      <c r="Q4955" t="s">
        <v>49</v>
      </c>
      <c r="R4955" t="s">
        <v>49</v>
      </c>
      <c r="S4955" t="s">
        <v>49</v>
      </c>
      <c r="T4955" t="s">
        <v>49</v>
      </c>
      <c r="U4955" t="s">
        <v>49</v>
      </c>
      <c r="V4955" t="s">
        <v>49</v>
      </c>
      <c r="W4955" t="s">
        <v>49</v>
      </c>
      <c r="X4955" t="s">
        <v>49</v>
      </c>
      <c r="Y4955" t="s">
        <v>49</v>
      </c>
      <c r="Z4955" t="s">
        <v>49</v>
      </c>
      <c r="AA4955" t="s">
        <v>49</v>
      </c>
      <c r="AB4955" t="s">
        <v>49</v>
      </c>
      <c r="AC4955" t="s">
        <v>49</v>
      </c>
      <c r="AD4955" t="s">
        <v>49</v>
      </c>
      <c r="AE4955">
        <v>48</v>
      </c>
      <c r="AF4955">
        <v>48</v>
      </c>
      <c r="AG4955">
        <v>48</v>
      </c>
      <c r="AH4955">
        <v>48</v>
      </c>
      <c r="AI4955">
        <v>48</v>
      </c>
      <c r="AJ4955">
        <v>48</v>
      </c>
      <c r="AK4955" t="s">
        <v>49</v>
      </c>
      <c r="AL4955" t="s">
        <v>49</v>
      </c>
      <c r="AM4955" t="s">
        <v>49</v>
      </c>
    </row>
    <row r="4956" spans="1:39" customFormat="1" hidden="1" x14ac:dyDescent="0.2">
      <c r="A4956" t="s">
        <v>145</v>
      </c>
      <c r="B4956" s="1" t="s">
        <v>566</v>
      </c>
      <c r="C4956" t="s">
        <v>157</v>
      </c>
      <c r="D4956" s="1" t="s">
        <v>441</v>
      </c>
      <c r="E4956" t="s">
        <v>49</v>
      </c>
      <c r="F4956" t="s">
        <v>49</v>
      </c>
      <c r="G4956" t="s">
        <v>49</v>
      </c>
      <c r="H4956" t="s">
        <v>49</v>
      </c>
      <c r="I4956" t="s">
        <v>49</v>
      </c>
      <c r="J4956" t="s">
        <v>49</v>
      </c>
      <c r="K4956" t="s">
        <v>49</v>
      </c>
      <c r="L4956" t="s">
        <v>49</v>
      </c>
      <c r="M4956" t="s">
        <v>49</v>
      </c>
      <c r="N4956" t="s">
        <v>49</v>
      </c>
      <c r="O4956" t="s">
        <v>49</v>
      </c>
      <c r="P4956" t="s">
        <v>49</v>
      </c>
      <c r="Q4956" t="s">
        <v>49</v>
      </c>
      <c r="R4956" t="s">
        <v>49</v>
      </c>
      <c r="S4956" t="s">
        <v>49</v>
      </c>
      <c r="T4956" t="s">
        <v>49</v>
      </c>
      <c r="U4956" t="s">
        <v>49</v>
      </c>
      <c r="V4956" t="s">
        <v>49</v>
      </c>
      <c r="W4956" t="s">
        <v>49</v>
      </c>
      <c r="X4956" t="s">
        <v>49</v>
      </c>
      <c r="Y4956" t="s">
        <v>49</v>
      </c>
      <c r="Z4956">
        <v>8.9</v>
      </c>
      <c r="AA4956" t="s">
        <v>49</v>
      </c>
      <c r="AB4956" t="s">
        <v>49</v>
      </c>
      <c r="AC4956" t="s">
        <v>49</v>
      </c>
      <c r="AD4956">
        <v>21.3</v>
      </c>
      <c r="AE4956" t="s">
        <v>49</v>
      </c>
      <c r="AF4956" t="s">
        <v>49</v>
      </c>
      <c r="AG4956" t="s">
        <v>49</v>
      </c>
      <c r="AH4956" t="s">
        <v>49</v>
      </c>
      <c r="AI4956" t="s">
        <v>49</v>
      </c>
      <c r="AJ4956" t="s">
        <v>49</v>
      </c>
      <c r="AK4956" t="s">
        <v>49</v>
      </c>
      <c r="AL4956" t="s">
        <v>49</v>
      </c>
      <c r="AM4956" t="s">
        <v>49</v>
      </c>
    </row>
    <row r="4957" spans="1:39" customFormat="1" hidden="1" x14ac:dyDescent="0.2">
      <c r="A4957" t="s">
        <v>145</v>
      </c>
      <c r="B4957" s="1" t="s">
        <v>566</v>
      </c>
      <c r="C4957" t="s">
        <v>87</v>
      </c>
      <c r="D4957" s="1" t="s">
        <v>302</v>
      </c>
      <c r="E4957" t="s">
        <v>49</v>
      </c>
      <c r="F4957" t="s">
        <v>49</v>
      </c>
      <c r="G4957" t="s">
        <v>49</v>
      </c>
      <c r="H4957" t="s">
        <v>49</v>
      </c>
      <c r="I4957" t="s">
        <v>49</v>
      </c>
      <c r="J4957" t="s">
        <v>49</v>
      </c>
      <c r="K4957" t="s">
        <v>49</v>
      </c>
      <c r="L4957" t="s">
        <v>49</v>
      </c>
      <c r="M4957" t="s">
        <v>49</v>
      </c>
      <c r="N4957" t="s">
        <v>49</v>
      </c>
      <c r="O4957" t="s">
        <v>49</v>
      </c>
      <c r="P4957" t="s">
        <v>49</v>
      </c>
      <c r="Q4957" t="s">
        <v>49</v>
      </c>
      <c r="R4957" t="s">
        <v>49</v>
      </c>
      <c r="S4957" t="s">
        <v>49</v>
      </c>
      <c r="T4957" t="s">
        <v>49</v>
      </c>
      <c r="U4957" t="s">
        <v>49</v>
      </c>
      <c r="V4957">
        <v>408</v>
      </c>
      <c r="W4957">
        <v>408</v>
      </c>
      <c r="X4957">
        <v>408</v>
      </c>
      <c r="Y4957">
        <v>408</v>
      </c>
      <c r="Z4957">
        <v>338</v>
      </c>
      <c r="AA4957">
        <v>338</v>
      </c>
      <c r="AB4957">
        <v>326</v>
      </c>
      <c r="AC4957">
        <v>326</v>
      </c>
      <c r="AD4957">
        <v>334</v>
      </c>
      <c r="AE4957">
        <v>334</v>
      </c>
      <c r="AF4957">
        <v>334</v>
      </c>
      <c r="AG4957">
        <v>339</v>
      </c>
      <c r="AH4957">
        <v>339</v>
      </c>
      <c r="AI4957">
        <v>353</v>
      </c>
      <c r="AJ4957">
        <v>377</v>
      </c>
      <c r="AK4957" t="s">
        <v>49</v>
      </c>
      <c r="AL4957" t="s">
        <v>49</v>
      </c>
      <c r="AM4957" t="s">
        <v>49</v>
      </c>
    </row>
    <row r="4958" spans="1:39" customFormat="1" hidden="1" x14ac:dyDescent="0.2">
      <c r="A4958" t="s">
        <v>145</v>
      </c>
      <c r="B4958" s="1" t="s">
        <v>566</v>
      </c>
      <c r="C4958" t="s">
        <v>542</v>
      </c>
      <c r="D4958" s="1" t="s">
        <v>479</v>
      </c>
      <c r="E4958">
        <v>33.829038046446314</v>
      </c>
      <c r="F4958">
        <v>33.350928093739149</v>
      </c>
      <c r="G4958">
        <v>32.188754157963949</v>
      </c>
      <c r="H4958">
        <v>34.675055128795407</v>
      </c>
      <c r="I4958">
        <v>41.695413137202515</v>
      </c>
      <c r="J4958">
        <v>47.189581175077699</v>
      </c>
      <c r="K4958">
        <v>50.432072744791036</v>
      </c>
      <c r="L4958">
        <v>59.490518398539983</v>
      </c>
      <c r="M4958">
        <v>58.457768698300207</v>
      </c>
      <c r="N4958">
        <v>64.035534894995948</v>
      </c>
      <c r="O4958">
        <v>56.709601289700672</v>
      </c>
      <c r="P4958">
        <v>52.566981253435308</v>
      </c>
      <c r="Q4958">
        <v>55.710589004131883</v>
      </c>
      <c r="R4958">
        <v>55.799921080370588</v>
      </c>
      <c r="S4958">
        <v>46.230718500445107</v>
      </c>
      <c r="T4958">
        <v>44.247883615619493</v>
      </c>
      <c r="U4958">
        <v>46.147286720608697</v>
      </c>
      <c r="V4958">
        <v>44.062947479861286</v>
      </c>
      <c r="W4958">
        <v>44.761987756924185</v>
      </c>
      <c r="X4958">
        <v>44.579275020025364</v>
      </c>
      <c r="Y4958">
        <v>46.036206351191296</v>
      </c>
      <c r="Z4958">
        <v>47.07944776336879</v>
      </c>
      <c r="AA4958">
        <v>45.984905774270736</v>
      </c>
      <c r="AB4958">
        <v>36.296758890229</v>
      </c>
      <c r="AC4958">
        <v>37.921906059675699</v>
      </c>
      <c r="AD4958">
        <v>41.865375737574247</v>
      </c>
      <c r="AE4958">
        <v>45.982641611020995</v>
      </c>
      <c r="AF4958">
        <v>46.665730388591811</v>
      </c>
      <c r="AG4958">
        <v>42.115486124351584</v>
      </c>
      <c r="AH4958">
        <v>44.642410622369582</v>
      </c>
      <c r="AI4958">
        <v>48.447386945638101</v>
      </c>
      <c r="AJ4958">
        <v>49.24952658763214</v>
      </c>
      <c r="AK4958">
        <v>40.918865595321932</v>
      </c>
      <c r="AL4958">
        <v>43.053804791958541</v>
      </c>
      <c r="AM4958">
        <v>49.39885418649061</v>
      </c>
    </row>
    <row r="4959" spans="1:39" customFormat="1" hidden="1" x14ac:dyDescent="0.2">
      <c r="A4959" t="s">
        <v>145</v>
      </c>
      <c r="B4959" s="1" t="s">
        <v>566</v>
      </c>
      <c r="C4959" t="s">
        <v>456</v>
      </c>
      <c r="D4959" s="1" t="s">
        <v>489</v>
      </c>
      <c r="E4959" t="s">
        <v>49</v>
      </c>
      <c r="F4959" t="s">
        <v>49</v>
      </c>
      <c r="G4959" t="s">
        <v>49</v>
      </c>
      <c r="H4959" t="s">
        <v>49</v>
      </c>
      <c r="I4959" t="s">
        <v>49</v>
      </c>
      <c r="J4959" t="s">
        <v>49</v>
      </c>
      <c r="K4959" t="s">
        <v>49</v>
      </c>
      <c r="L4959" t="s">
        <v>49</v>
      </c>
      <c r="M4959">
        <v>49.5</v>
      </c>
      <c r="N4959" t="s">
        <v>49</v>
      </c>
      <c r="O4959">
        <v>44.278606414794901</v>
      </c>
      <c r="P4959" t="s">
        <v>49</v>
      </c>
      <c r="Q4959">
        <v>42.786067962646499</v>
      </c>
      <c r="R4959" t="s">
        <v>49</v>
      </c>
      <c r="S4959">
        <v>24.8756217956543</v>
      </c>
      <c r="T4959">
        <v>22.388059616088899</v>
      </c>
      <c r="U4959">
        <v>17.307691574096701</v>
      </c>
      <c r="V4959">
        <v>14.4230766296387</v>
      </c>
      <c r="W4959">
        <v>23.0769233703613</v>
      </c>
      <c r="X4959">
        <v>30.769229888916001</v>
      </c>
      <c r="Y4959">
        <v>32.211540222167997</v>
      </c>
      <c r="Z4959">
        <v>33.649288177490199</v>
      </c>
      <c r="AA4959">
        <v>33.649288177490199</v>
      </c>
      <c r="AB4959">
        <v>32.394367218017599</v>
      </c>
      <c r="AC4959">
        <v>28.169013977050799</v>
      </c>
      <c r="AD4959">
        <v>30.516431808471701</v>
      </c>
      <c r="AE4959">
        <v>33.004924774169901</v>
      </c>
      <c r="AF4959">
        <v>32.019702911377003</v>
      </c>
      <c r="AG4959">
        <v>37.931034088134801</v>
      </c>
      <c r="AH4959">
        <v>39.901477813720703</v>
      </c>
      <c r="AI4959">
        <v>39.805824279785199</v>
      </c>
      <c r="AJ4959">
        <v>39.613525390625</v>
      </c>
      <c r="AK4959">
        <v>42.512077331542997</v>
      </c>
      <c r="AL4959">
        <v>42.995170593261697</v>
      </c>
      <c r="AM4959">
        <v>44.927536010742202</v>
      </c>
    </row>
    <row r="4960" spans="1:39" customFormat="1" hidden="1" x14ac:dyDescent="0.2">
      <c r="A4960" t="s">
        <v>100</v>
      </c>
      <c r="B4960" s="1" t="s">
        <v>189</v>
      </c>
      <c r="C4960" t="s">
        <v>483</v>
      </c>
      <c r="D4960" s="1" t="s">
        <v>39</v>
      </c>
      <c r="E4960">
        <v>-6.0518730603820042E-2</v>
      </c>
      <c r="F4960">
        <v>-1.893390058106597E-2</v>
      </c>
      <c r="G4960">
        <v>1.0597882081042664</v>
      </c>
      <c r="H4960">
        <v>4.0191895880609678</v>
      </c>
      <c r="I4960">
        <v>3.4474847822735901</v>
      </c>
      <c r="J4960">
        <v>1.6999172904583442</v>
      </c>
      <c r="K4960">
        <v>2.672245502105405</v>
      </c>
      <c r="L4960">
        <v>3.8460447815991201</v>
      </c>
      <c r="M4960">
        <v>3.2260876760722152</v>
      </c>
      <c r="N4960">
        <v>2.1894871835557725</v>
      </c>
      <c r="O4960">
        <v>2.4846285442729958</v>
      </c>
      <c r="P4960">
        <v>1.3209838899157396</v>
      </c>
      <c r="Q4960">
        <v>5.0060976617919239</v>
      </c>
      <c r="R4960">
        <v>10.663479719848203</v>
      </c>
      <c r="S4960">
        <v>4.4051440044614099</v>
      </c>
      <c r="T4960">
        <v>1.3216622285091033</v>
      </c>
      <c r="U4960">
        <v>3.3825741562325344</v>
      </c>
      <c r="V4960">
        <v>5.3784576369407793</v>
      </c>
      <c r="W4960">
        <v>7.6257761440913381</v>
      </c>
      <c r="X4960">
        <v>7.5703389375044798</v>
      </c>
      <c r="Y4960">
        <v>8.7183533683361478</v>
      </c>
      <c r="Z4960">
        <v>9.27473576412822</v>
      </c>
      <c r="AA4960">
        <v>2.5152532674770485</v>
      </c>
      <c r="AB4960">
        <v>6.4168132234695268</v>
      </c>
      <c r="AC4960">
        <v>7.9861302871834754</v>
      </c>
      <c r="AD4960">
        <v>6.4523276579746751</v>
      </c>
      <c r="AE4960">
        <v>3.5831670771591626</v>
      </c>
      <c r="AF4960">
        <v>7.4006804639340062</v>
      </c>
      <c r="AG4960">
        <v>3.3457042972944775</v>
      </c>
      <c r="AH4960">
        <v>2.1750573375020807</v>
      </c>
      <c r="AI4960">
        <v>1.7129980713586554</v>
      </c>
      <c r="AJ4960">
        <v>-1.4071063088346885</v>
      </c>
      <c r="AK4960">
        <v>-1.4188995238213113</v>
      </c>
      <c r="AL4960">
        <v>5.5494980772268629</v>
      </c>
      <c r="AM4960">
        <v>7.3925589399886391</v>
      </c>
    </row>
    <row r="4961" spans="1:39" customFormat="1" hidden="1" x14ac:dyDescent="0.2">
      <c r="A4961" t="s">
        <v>100</v>
      </c>
      <c r="B4961" s="1" t="s">
        <v>189</v>
      </c>
      <c r="C4961" t="s">
        <v>260</v>
      </c>
      <c r="D4961" s="1" t="s">
        <v>203</v>
      </c>
      <c r="E4961">
        <v>-1510000</v>
      </c>
      <c r="F4961">
        <v>-480000</v>
      </c>
      <c r="G4961">
        <v>29567264.722033899</v>
      </c>
      <c r="H4961">
        <v>120449858.129188</v>
      </c>
      <c r="I4961">
        <v>118232231.782392</v>
      </c>
      <c r="J4961">
        <v>55267528.1671983</v>
      </c>
      <c r="K4961">
        <v>97977966.457308501</v>
      </c>
      <c r="L4961">
        <v>153015438.01703</v>
      </c>
      <c r="M4961">
        <v>128693897.273987</v>
      </c>
      <c r="N4961">
        <v>90972979.014220595</v>
      </c>
      <c r="O4961">
        <v>96232390.369465098</v>
      </c>
      <c r="P4961">
        <v>51102943.737442203</v>
      </c>
      <c r="Q4961">
        <v>196350763.26258701</v>
      </c>
      <c r="R4961">
        <v>379336366.38713199</v>
      </c>
      <c r="S4961">
        <v>147535758.471973</v>
      </c>
      <c r="T4961">
        <v>65110887.107780397</v>
      </c>
      <c r="U4961">
        <v>223561311.21572801</v>
      </c>
      <c r="V4961">
        <v>389850790.39106297</v>
      </c>
      <c r="W4961">
        <v>610197796.107759</v>
      </c>
      <c r="X4961">
        <v>669182903.35766602</v>
      </c>
      <c r="Y4961">
        <v>750426324.20291102</v>
      </c>
      <c r="Z4961">
        <v>829054473.35843897</v>
      </c>
      <c r="AA4961">
        <v>287528974.44129002</v>
      </c>
      <c r="AB4961">
        <v>803600584.60382295</v>
      </c>
      <c r="AC4961">
        <v>1041555413.14223</v>
      </c>
      <c r="AD4961">
        <v>777073646.37671697</v>
      </c>
      <c r="AE4961">
        <v>445582247.85942698</v>
      </c>
      <c r="AF4961">
        <v>838879062.71592999</v>
      </c>
      <c r="AG4961">
        <v>358727049.60592502</v>
      </c>
      <c r="AH4961">
        <v>280476974.99884701</v>
      </c>
      <c r="AI4961">
        <v>234372724.53350401</v>
      </c>
      <c r="AJ4961">
        <v>-176478261.583527</v>
      </c>
      <c r="AK4961">
        <v>-150172760.720263</v>
      </c>
      <c r="AL4961">
        <v>690706671.67859101</v>
      </c>
      <c r="AM4961">
        <v>932012209.26872599</v>
      </c>
    </row>
    <row r="4962" spans="1:39" customFormat="1" hidden="1" x14ac:dyDescent="0.2">
      <c r="A4962" t="s">
        <v>100</v>
      </c>
      <c r="B4962" s="1" t="s">
        <v>189</v>
      </c>
      <c r="C4962" t="s">
        <v>31</v>
      </c>
      <c r="D4962" s="1" t="s">
        <v>339</v>
      </c>
      <c r="E4962" t="s">
        <v>49</v>
      </c>
      <c r="F4962" t="s">
        <v>49</v>
      </c>
      <c r="G4962" t="s">
        <v>49</v>
      </c>
      <c r="H4962">
        <v>44.718000000000004</v>
      </c>
      <c r="I4962">
        <v>44.633000000000003</v>
      </c>
      <c r="J4962">
        <v>44.439</v>
      </c>
      <c r="K4962">
        <v>44.393999999999998</v>
      </c>
      <c r="L4962">
        <v>43.07</v>
      </c>
      <c r="M4962">
        <v>41.723999999999997</v>
      </c>
      <c r="N4962">
        <v>40.418999999999997</v>
      </c>
      <c r="O4962">
        <v>41.308999999999997</v>
      </c>
      <c r="P4962">
        <v>42.222000000000001</v>
      </c>
      <c r="Q4962">
        <v>43.142000000000003</v>
      </c>
      <c r="R4962">
        <v>43.066000000000003</v>
      </c>
      <c r="S4962">
        <v>43.064</v>
      </c>
      <c r="T4962">
        <v>43</v>
      </c>
      <c r="U4962">
        <v>43.06</v>
      </c>
      <c r="V4962">
        <v>43.149000000000001</v>
      </c>
      <c r="W4962">
        <v>43.451000000000001</v>
      </c>
      <c r="X4962">
        <v>43.66</v>
      </c>
      <c r="Y4962">
        <v>43.851999999999997</v>
      </c>
      <c r="Z4962">
        <v>44.048999999999999</v>
      </c>
      <c r="AA4962">
        <v>44.366</v>
      </c>
      <c r="AB4962">
        <v>46.109000000000002</v>
      </c>
      <c r="AC4962">
        <v>47.881999999999998</v>
      </c>
      <c r="AD4962">
        <v>49.957999999999998</v>
      </c>
      <c r="AE4962">
        <v>49.564</v>
      </c>
      <c r="AF4962">
        <v>47.969000000000001</v>
      </c>
      <c r="AG4962">
        <v>46.335000000000001</v>
      </c>
      <c r="AH4962">
        <v>46.746000000000002</v>
      </c>
      <c r="AI4962">
        <v>47.174999999999997</v>
      </c>
      <c r="AJ4962">
        <v>47.100999999999999</v>
      </c>
      <c r="AK4962">
        <v>45.814999999999998</v>
      </c>
      <c r="AL4962">
        <v>46.034999999999997</v>
      </c>
      <c r="AM4962">
        <v>46.594999999999999</v>
      </c>
    </row>
    <row r="4963" spans="1:39" customFormat="1" hidden="1" x14ac:dyDescent="0.2">
      <c r="A4963" t="s">
        <v>100</v>
      </c>
      <c r="B4963" s="1" t="s">
        <v>189</v>
      </c>
      <c r="C4963" t="s">
        <v>473</v>
      </c>
      <c r="D4963" s="1" t="s">
        <v>563</v>
      </c>
      <c r="E4963" t="s">
        <v>49</v>
      </c>
      <c r="F4963" t="s">
        <v>49</v>
      </c>
      <c r="G4963" t="s">
        <v>49</v>
      </c>
      <c r="H4963">
        <v>58.41</v>
      </c>
      <c r="I4963" t="s">
        <v>49</v>
      </c>
      <c r="J4963" t="s">
        <v>49</v>
      </c>
      <c r="K4963">
        <v>54.57</v>
      </c>
      <c r="L4963" t="s">
        <v>49</v>
      </c>
      <c r="M4963" t="s">
        <v>49</v>
      </c>
      <c r="N4963">
        <v>53.57</v>
      </c>
      <c r="O4963" t="s">
        <v>49</v>
      </c>
      <c r="P4963" t="s">
        <v>49</v>
      </c>
      <c r="Q4963">
        <v>54.13</v>
      </c>
      <c r="R4963">
        <v>54.43</v>
      </c>
      <c r="S4963" t="s">
        <v>49</v>
      </c>
      <c r="T4963" t="s">
        <v>49</v>
      </c>
      <c r="U4963">
        <v>48.04</v>
      </c>
      <c r="V4963" t="s">
        <v>49</v>
      </c>
      <c r="W4963" t="s">
        <v>49</v>
      </c>
      <c r="X4963" t="s">
        <v>49</v>
      </c>
      <c r="Y4963">
        <v>55.4</v>
      </c>
      <c r="Z4963" t="s">
        <v>49</v>
      </c>
      <c r="AA4963">
        <v>60.15</v>
      </c>
      <c r="AB4963" t="s">
        <v>49</v>
      </c>
      <c r="AC4963">
        <v>57.53</v>
      </c>
      <c r="AD4963">
        <v>61.7</v>
      </c>
      <c r="AE4963">
        <v>60.83</v>
      </c>
      <c r="AF4963" t="s">
        <v>49</v>
      </c>
      <c r="AG4963">
        <v>60.45</v>
      </c>
      <c r="AH4963" t="s">
        <v>49</v>
      </c>
      <c r="AI4963">
        <v>58.88</v>
      </c>
      <c r="AJ4963" t="s">
        <v>49</v>
      </c>
      <c r="AK4963" t="s">
        <v>49</v>
      </c>
      <c r="AL4963" t="s">
        <v>49</v>
      </c>
      <c r="AM4963" t="s">
        <v>49</v>
      </c>
    </row>
    <row r="4964" spans="1:39" customFormat="1" hidden="1" x14ac:dyDescent="0.2">
      <c r="A4964" t="s">
        <v>100</v>
      </c>
      <c r="B4964" s="1" t="s">
        <v>189</v>
      </c>
      <c r="C4964" t="s">
        <v>415</v>
      </c>
      <c r="D4964" s="1" t="s">
        <v>568</v>
      </c>
      <c r="E4964" t="s">
        <v>49</v>
      </c>
      <c r="F4964" t="s">
        <v>49</v>
      </c>
      <c r="G4964" t="s">
        <v>49</v>
      </c>
      <c r="H4964" t="s">
        <v>49</v>
      </c>
      <c r="I4964">
        <v>26.4</v>
      </c>
      <c r="J4964">
        <v>27</v>
      </c>
      <c r="K4964">
        <v>28.932588577270501</v>
      </c>
      <c r="L4964">
        <v>29.9521484375</v>
      </c>
      <c r="M4964">
        <v>30.968988418579102</v>
      </c>
      <c r="N4964">
        <v>31.982429504394499</v>
      </c>
      <c r="O4964">
        <v>32.991790771484403</v>
      </c>
      <c r="P4964">
        <v>33.996311187744098</v>
      </c>
      <c r="Q4964">
        <v>36.5</v>
      </c>
      <c r="R4964">
        <v>35.990642547607401</v>
      </c>
      <c r="S4964">
        <v>36.884269714355497</v>
      </c>
      <c r="T4964">
        <v>37.776363372802699</v>
      </c>
      <c r="U4964">
        <v>38.673919677734403</v>
      </c>
      <c r="V4964">
        <v>39.583953857421903</v>
      </c>
      <c r="W4964">
        <v>40.513240814208999</v>
      </c>
      <c r="X4964">
        <v>43.7</v>
      </c>
      <c r="Y4964">
        <v>42.430717468261697</v>
      </c>
      <c r="Z4964">
        <v>44.1</v>
      </c>
      <c r="AA4964">
        <v>44.401741027832003</v>
      </c>
      <c r="AB4964">
        <v>42.3</v>
      </c>
      <c r="AC4964">
        <v>46.395599365234403</v>
      </c>
      <c r="AD4964">
        <v>47.4</v>
      </c>
      <c r="AE4964">
        <v>48.382354736328097</v>
      </c>
      <c r="AF4964">
        <v>51.6</v>
      </c>
      <c r="AG4964">
        <v>49.7</v>
      </c>
      <c r="AH4964">
        <v>52.5</v>
      </c>
      <c r="AI4964">
        <v>52.3216552734375</v>
      </c>
      <c r="AJ4964">
        <v>53.2785835266113</v>
      </c>
      <c r="AK4964">
        <v>52.3</v>
      </c>
      <c r="AL4964">
        <v>55.225318908691399</v>
      </c>
      <c r="AM4964" t="s">
        <v>49</v>
      </c>
    </row>
    <row r="4965" spans="1:39" customFormat="1" hidden="1" x14ac:dyDescent="0.2">
      <c r="A4965" t="s">
        <v>100</v>
      </c>
      <c r="B4965" s="1" t="s">
        <v>189</v>
      </c>
      <c r="C4965" t="s">
        <v>275</v>
      </c>
      <c r="D4965" s="1" t="s">
        <v>222</v>
      </c>
      <c r="E4965" t="s">
        <v>49</v>
      </c>
      <c r="F4965" t="s">
        <v>49</v>
      </c>
      <c r="G4965">
        <v>20.467336400381686</v>
      </c>
      <c r="H4965">
        <v>23.262334619139676</v>
      </c>
      <c r="I4965">
        <v>28.846788020243935</v>
      </c>
      <c r="J4965">
        <v>31.71231473266452</v>
      </c>
      <c r="K4965">
        <v>33.882982254246699</v>
      </c>
      <c r="L4965">
        <v>37.474204127212133</v>
      </c>
      <c r="M4965">
        <v>39.121225378298277</v>
      </c>
      <c r="N4965">
        <v>37.879120648045586</v>
      </c>
      <c r="O4965">
        <v>37.444351618037047</v>
      </c>
      <c r="P4965">
        <v>40.535408575747169</v>
      </c>
      <c r="Q4965">
        <v>39.843268769626974</v>
      </c>
      <c r="R4965">
        <v>37.596314562864045</v>
      </c>
      <c r="S4965">
        <v>37.626257752806964</v>
      </c>
      <c r="T4965">
        <v>36.389456929821222</v>
      </c>
      <c r="U4965">
        <v>38.916576911554081</v>
      </c>
      <c r="V4965">
        <v>37.782579980253608</v>
      </c>
      <c r="W4965">
        <v>41.825284472434085</v>
      </c>
      <c r="X4965">
        <v>42.180299600712061</v>
      </c>
      <c r="Y4965">
        <v>41.958464349595751</v>
      </c>
      <c r="Z4965">
        <v>62.429762972155736</v>
      </c>
      <c r="AA4965">
        <v>62.731586971221731</v>
      </c>
      <c r="AB4965">
        <v>64.218261443679964</v>
      </c>
      <c r="AC4965">
        <v>57.214668096163948</v>
      </c>
      <c r="AD4965">
        <v>58.725934959158543</v>
      </c>
      <c r="AE4965">
        <v>55.152990874627051</v>
      </c>
      <c r="AF4965">
        <v>55.566180109196125</v>
      </c>
      <c r="AG4965">
        <v>54.561739337797022</v>
      </c>
      <c r="AH4965">
        <v>57.164738145949592</v>
      </c>
      <c r="AI4965">
        <v>57.627883862564488</v>
      </c>
      <c r="AJ4965">
        <v>63.647660164661055</v>
      </c>
      <c r="AK4965">
        <v>71.539260460325394</v>
      </c>
      <c r="AL4965">
        <v>72.349867398790707</v>
      </c>
      <c r="AM4965" t="s">
        <v>49</v>
      </c>
    </row>
    <row r="4966" spans="1:39" customFormat="1" hidden="1" x14ac:dyDescent="0.2">
      <c r="A4966" t="s">
        <v>100</v>
      </c>
      <c r="B4966" s="1" t="s">
        <v>189</v>
      </c>
      <c r="C4966" t="s">
        <v>215</v>
      </c>
      <c r="D4966" s="1" t="s">
        <v>497</v>
      </c>
      <c r="E4966" t="s">
        <v>49</v>
      </c>
      <c r="F4966" t="s">
        <v>49</v>
      </c>
      <c r="G4966" t="s">
        <v>49</v>
      </c>
      <c r="H4966" t="s">
        <v>49</v>
      </c>
      <c r="I4966" t="s">
        <v>49</v>
      </c>
      <c r="J4966" t="s">
        <v>49</v>
      </c>
      <c r="K4966" t="s">
        <v>49</v>
      </c>
      <c r="L4966" t="s">
        <v>49</v>
      </c>
      <c r="M4966" t="s">
        <v>49</v>
      </c>
      <c r="N4966" t="s">
        <v>49</v>
      </c>
      <c r="O4966" t="s">
        <v>49</v>
      </c>
      <c r="P4966" t="s">
        <v>49</v>
      </c>
      <c r="Q4966" t="s">
        <v>49</v>
      </c>
      <c r="R4966" t="s">
        <v>49</v>
      </c>
      <c r="S4966" t="s">
        <v>49</v>
      </c>
      <c r="T4966" t="s">
        <v>49</v>
      </c>
      <c r="U4966" t="s">
        <v>49</v>
      </c>
      <c r="V4966" t="s">
        <v>49</v>
      </c>
      <c r="W4966" t="s">
        <v>49</v>
      </c>
      <c r="X4966">
        <v>117.51526112423562</v>
      </c>
      <c r="Y4966">
        <v>1.1013314123736468</v>
      </c>
      <c r="Z4966">
        <v>0.27760319853048349</v>
      </c>
      <c r="AA4966">
        <v>1.6069491925453137</v>
      </c>
      <c r="AB4966">
        <v>7.4506150627345491</v>
      </c>
      <c r="AC4966">
        <v>-1.1707256681848373</v>
      </c>
      <c r="AD4966">
        <v>2.5718640612902246</v>
      </c>
      <c r="AE4966" t="s">
        <v>49</v>
      </c>
      <c r="AF4966">
        <v>4.6675823557403993</v>
      </c>
      <c r="AG4966">
        <v>5.2840040816960796</v>
      </c>
      <c r="AH4966">
        <v>5.4363858940097947</v>
      </c>
      <c r="AI4966">
        <v>5.4940352071888583</v>
      </c>
      <c r="AJ4966">
        <v>4.6401926807958249</v>
      </c>
      <c r="AK4966" t="s">
        <v>49</v>
      </c>
      <c r="AL4966" t="s">
        <v>49</v>
      </c>
      <c r="AM4966" t="s">
        <v>49</v>
      </c>
    </row>
    <row r="4967" spans="1:39" customFormat="1" hidden="1" x14ac:dyDescent="0.2">
      <c r="A4967" t="s">
        <v>100</v>
      </c>
      <c r="B4967" s="1" t="s">
        <v>189</v>
      </c>
      <c r="C4967" t="s">
        <v>494</v>
      </c>
      <c r="D4967" s="1" t="s">
        <v>202</v>
      </c>
      <c r="E4967" t="s">
        <v>49</v>
      </c>
      <c r="F4967" t="s">
        <v>49</v>
      </c>
      <c r="G4967" t="s">
        <v>49</v>
      </c>
      <c r="H4967" t="s">
        <v>49</v>
      </c>
      <c r="I4967" t="s">
        <v>49</v>
      </c>
      <c r="J4967" t="s">
        <v>49</v>
      </c>
      <c r="K4967" t="s">
        <v>49</v>
      </c>
      <c r="L4967" t="s">
        <v>49</v>
      </c>
      <c r="M4967" t="s">
        <v>49</v>
      </c>
      <c r="N4967" t="s">
        <v>49</v>
      </c>
      <c r="O4967" t="s">
        <v>49</v>
      </c>
      <c r="P4967" t="s">
        <v>49</v>
      </c>
      <c r="Q4967" t="s">
        <v>49</v>
      </c>
      <c r="R4967" t="s">
        <v>49</v>
      </c>
      <c r="S4967" t="s">
        <v>49</v>
      </c>
      <c r="T4967" t="s">
        <v>49</v>
      </c>
      <c r="U4967" t="s">
        <v>49</v>
      </c>
      <c r="V4967" t="s">
        <v>49</v>
      </c>
      <c r="W4967" t="s">
        <v>49</v>
      </c>
      <c r="X4967">
        <v>73279644058.999893</v>
      </c>
      <c r="Y4967">
        <v>782234997</v>
      </c>
      <c r="Z4967">
        <v>211489736</v>
      </c>
      <c r="AA4967">
        <v>1346544858</v>
      </c>
      <c r="AB4967">
        <v>6811414652</v>
      </c>
      <c r="AC4967">
        <v>-1251079601</v>
      </c>
      <c r="AD4967">
        <v>3019963773.9099998</v>
      </c>
      <c r="AE4967" t="s">
        <v>49</v>
      </c>
      <c r="AF4967">
        <v>6815540724.8199997</v>
      </c>
      <c r="AG4967">
        <v>8333280000</v>
      </c>
      <c r="AH4967">
        <v>9327207974.2099991</v>
      </c>
      <c r="AI4967">
        <v>9947887124</v>
      </c>
      <c r="AJ4967">
        <v>8408530000</v>
      </c>
      <c r="AK4967" t="s">
        <v>49</v>
      </c>
      <c r="AL4967" t="s">
        <v>49</v>
      </c>
      <c r="AM4967" t="s">
        <v>49</v>
      </c>
    </row>
    <row r="4968" spans="1:39" customFormat="1" hidden="1" x14ac:dyDescent="0.2">
      <c r="A4968" t="s">
        <v>100</v>
      </c>
      <c r="B4968" s="1" t="s">
        <v>189</v>
      </c>
      <c r="C4968" t="s">
        <v>34</v>
      </c>
      <c r="D4968" s="1" t="s">
        <v>113</v>
      </c>
      <c r="E4968" t="s">
        <v>49</v>
      </c>
      <c r="F4968" t="s">
        <v>49</v>
      </c>
      <c r="G4968" t="s">
        <v>49</v>
      </c>
      <c r="H4968" t="s">
        <v>49</v>
      </c>
      <c r="I4968" t="s">
        <v>49</v>
      </c>
      <c r="J4968" t="s">
        <v>49</v>
      </c>
      <c r="K4968" t="s">
        <v>49</v>
      </c>
      <c r="L4968" t="s">
        <v>49</v>
      </c>
      <c r="M4968" t="s">
        <v>49</v>
      </c>
      <c r="N4968" t="s">
        <v>49</v>
      </c>
      <c r="O4968" t="s">
        <v>49</v>
      </c>
      <c r="P4968" t="s">
        <v>49</v>
      </c>
      <c r="Q4968" t="s">
        <v>49</v>
      </c>
      <c r="R4968" t="s">
        <v>49</v>
      </c>
      <c r="S4968">
        <v>62.573476964414603</v>
      </c>
      <c r="T4968">
        <v>67.038816089715596</v>
      </c>
      <c r="U4968">
        <v>69.811965296624706</v>
      </c>
      <c r="V4968">
        <v>71.405036695270496</v>
      </c>
      <c r="W4968">
        <v>74.947559735723004</v>
      </c>
      <c r="X4968">
        <v>79.8550370676694</v>
      </c>
      <c r="Y4968">
        <v>87.117567663929805</v>
      </c>
      <c r="Z4968">
        <v>95.351681906233594</v>
      </c>
      <c r="AA4968">
        <v>100</v>
      </c>
      <c r="AB4968">
        <v>105.00559518081199</v>
      </c>
      <c r="AC4968">
        <v>112.064068950758</v>
      </c>
      <c r="AD4968">
        <v>118.340693430305</v>
      </c>
      <c r="AE4968">
        <v>124.67212131581999</v>
      </c>
      <c r="AF4968">
        <v>128.903512292969</v>
      </c>
      <c r="AG4968">
        <v>137.57689126440201</v>
      </c>
      <c r="AH4968">
        <v>146.03209158786299</v>
      </c>
      <c r="AI4968">
        <v>152.29919176550999</v>
      </c>
      <c r="AJ4968">
        <v>157.96836796149401</v>
      </c>
      <c r="AK4968">
        <v>161.45849323236101</v>
      </c>
      <c r="AL4968">
        <v>167.298294033139</v>
      </c>
      <c r="AM4968">
        <v>177.47217363759901</v>
      </c>
    </row>
    <row r="4969" spans="1:39" customFormat="1" hidden="1" x14ac:dyDescent="0.2">
      <c r="A4969" t="s">
        <v>100</v>
      </c>
      <c r="B4969" s="1" t="s">
        <v>189</v>
      </c>
      <c r="C4969" t="s">
        <v>358</v>
      </c>
      <c r="D4969" s="1" t="s">
        <v>7</v>
      </c>
      <c r="E4969" t="s">
        <v>49</v>
      </c>
      <c r="F4969" t="s">
        <v>49</v>
      </c>
      <c r="G4969" t="s">
        <v>49</v>
      </c>
      <c r="H4969" t="s">
        <v>49</v>
      </c>
      <c r="I4969" t="s">
        <v>49</v>
      </c>
      <c r="J4969" t="s">
        <v>49</v>
      </c>
      <c r="K4969" t="s">
        <v>49</v>
      </c>
      <c r="L4969" t="s">
        <v>49</v>
      </c>
      <c r="M4969">
        <v>76.881721496582003</v>
      </c>
      <c r="N4969" t="s">
        <v>49</v>
      </c>
      <c r="O4969">
        <v>75.935829162597699</v>
      </c>
      <c r="P4969" t="s">
        <v>49</v>
      </c>
      <c r="Q4969">
        <v>76.595741271972699</v>
      </c>
      <c r="R4969" t="s">
        <v>49</v>
      </c>
      <c r="S4969">
        <v>59.2592582702637</v>
      </c>
      <c r="T4969">
        <v>60.846561431884801</v>
      </c>
      <c r="U4969">
        <v>58.620689392089801</v>
      </c>
      <c r="V4969">
        <v>59.024391174316399</v>
      </c>
      <c r="W4969">
        <v>61.463413238525398</v>
      </c>
      <c r="X4969">
        <v>66.504852294921903</v>
      </c>
      <c r="Y4969">
        <v>73.786407470703097</v>
      </c>
      <c r="Z4969">
        <v>66.028709411621094</v>
      </c>
      <c r="AA4969">
        <v>66.666664123535199</v>
      </c>
      <c r="AB4969">
        <v>64.928909301757798</v>
      </c>
      <c r="AC4969">
        <v>66.824645996093807</v>
      </c>
      <c r="AD4969">
        <v>66.3507080078125</v>
      </c>
      <c r="AE4969">
        <v>62.5</v>
      </c>
      <c r="AF4969">
        <v>63.333332061767599</v>
      </c>
      <c r="AG4969">
        <v>62.380950927734403</v>
      </c>
      <c r="AH4969">
        <v>62.857143402099602</v>
      </c>
      <c r="AI4969">
        <v>63.333332061767599</v>
      </c>
      <c r="AJ4969">
        <v>62.857143402099602</v>
      </c>
      <c r="AK4969">
        <v>61.904762268066399</v>
      </c>
      <c r="AL4969">
        <v>61.4285697937012</v>
      </c>
      <c r="AM4969">
        <v>60.849056243896499</v>
      </c>
    </row>
    <row r="4970" spans="1:39" customFormat="1" hidden="1" x14ac:dyDescent="0.2">
      <c r="A4970" t="s">
        <v>100</v>
      </c>
      <c r="B4970" s="1" t="s">
        <v>189</v>
      </c>
      <c r="C4970" t="s">
        <v>143</v>
      </c>
      <c r="D4970" s="1" t="s">
        <v>308</v>
      </c>
      <c r="E4970" t="s">
        <v>49</v>
      </c>
      <c r="F4970" t="s">
        <v>49</v>
      </c>
      <c r="G4970" t="s">
        <v>49</v>
      </c>
      <c r="H4970" t="s">
        <v>49</v>
      </c>
      <c r="I4970" t="s">
        <v>49</v>
      </c>
      <c r="J4970" t="s">
        <v>49</v>
      </c>
      <c r="K4970" t="s">
        <v>49</v>
      </c>
      <c r="L4970" t="s">
        <v>49</v>
      </c>
      <c r="M4970" t="s">
        <v>49</v>
      </c>
      <c r="N4970" t="s">
        <v>49</v>
      </c>
      <c r="O4970" t="s">
        <v>49</v>
      </c>
      <c r="P4970" t="s">
        <v>49</v>
      </c>
      <c r="Q4970" t="s">
        <v>49</v>
      </c>
      <c r="R4970" t="s">
        <v>49</v>
      </c>
      <c r="S4970" t="s">
        <v>49</v>
      </c>
      <c r="T4970">
        <v>0</v>
      </c>
      <c r="U4970">
        <v>0</v>
      </c>
      <c r="V4970">
        <v>0</v>
      </c>
      <c r="W4970">
        <v>0</v>
      </c>
      <c r="X4970">
        <v>0</v>
      </c>
      <c r="Y4970">
        <v>0</v>
      </c>
      <c r="Z4970">
        <v>0</v>
      </c>
      <c r="AA4970">
        <v>0</v>
      </c>
      <c r="AB4970">
        <v>0</v>
      </c>
      <c r="AC4970">
        <v>0</v>
      </c>
      <c r="AD4970">
        <v>0</v>
      </c>
      <c r="AE4970">
        <v>0</v>
      </c>
      <c r="AF4970">
        <v>0</v>
      </c>
      <c r="AG4970">
        <v>0</v>
      </c>
      <c r="AH4970">
        <v>0</v>
      </c>
      <c r="AI4970">
        <v>0</v>
      </c>
      <c r="AJ4970">
        <v>0</v>
      </c>
      <c r="AK4970" t="s">
        <v>49</v>
      </c>
      <c r="AL4970" t="s">
        <v>49</v>
      </c>
      <c r="AM4970" t="s">
        <v>49</v>
      </c>
    </row>
    <row r="4971" spans="1:39" customFormat="1" hidden="1" x14ac:dyDescent="0.2">
      <c r="A4971" t="s">
        <v>100</v>
      </c>
      <c r="B4971" s="1" t="s">
        <v>189</v>
      </c>
      <c r="C4971" t="s">
        <v>186</v>
      </c>
      <c r="D4971" s="1" t="s">
        <v>144</v>
      </c>
      <c r="E4971" t="s">
        <v>49</v>
      </c>
      <c r="F4971" t="s">
        <v>49</v>
      </c>
      <c r="G4971" t="s">
        <v>49</v>
      </c>
      <c r="H4971" t="s">
        <v>49</v>
      </c>
      <c r="I4971" t="s">
        <v>49</v>
      </c>
      <c r="J4971" t="s">
        <v>49</v>
      </c>
      <c r="K4971" t="s">
        <v>49</v>
      </c>
      <c r="L4971" t="s">
        <v>49</v>
      </c>
      <c r="M4971">
        <v>0.80877327919006303</v>
      </c>
      <c r="N4971" t="s">
        <v>49</v>
      </c>
      <c r="O4971">
        <v>0.73570281267166104</v>
      </c>
      <c r="P4971" t="s">
        <v>49</v>
      </c>
      <c r="Q4971">
        <v>0.77313333749771096</v>
      </c>
      <c r="R4971" t="s">
        <v>49</v>
      </c>
      <c r="S4971">
        <v>0.114022798836231</v>
      </c>
      <c r="T4971">
        <v>0.18930858373642001</v>
      </c>
      <c r="U4971">
        <v>0.11522410064935699</v>
      </c>
      <c r="V4971">
        <v>0.150281816720963</v>
      </c>
      <c r="W4971">
        <v>0.196952044963837</v>
      </c>
      <c r="X4971">
        <v>0.311637252569199</v>
      </c>
      <c r="Y4971">
        <v>0.64114975929260298</v>
      </c>
      <c r="Z4971">
        <v>0.269764304161072</v>
      </c>
      <c r="AA4971">
        <v>0.31551951169967701</v>
      </c>
      <c r="AB4971">
        <v>0.27747723460197399</v>
      </c>
      <c r="AC4971">
        <v>0.321495771408081</v>
      </c>
      <c r="AD4971">
        <v>0.30405580997467002</v>
      </c>
      <c r="AE4971">
        <v>0.26168382167816201</v>
      </c>
      <c r="AF4971">
        <v>0.27018168568611101</v>
      </c>
      <c r="AG4971">
        <v>0.28088623285293601</v>
      </c>
      <c r="AH4971">
        <v>0.26163718104362499</v>
      </c>
      <c r="AI4971">
        <v>0.30737131834030201</v>
      </c>
      <c r="AJ4971">
        <v>0.32752820849418601</v>
      </c>
      <c r="AK4971">
        <v>0.284111678600311</v>
      </c>
      <c r="AL4971">
        <v>0.236004292964935</v>
      </c>
      <c r="AM4971">
        <v>0.21532823145389601</v>
      </c>
    </row>
    <row r="4972" spans="1:39" customFormat="1" hidden="1" x14ac:dyDescent="0.2">
      <c r="A4972" t="s">
        <v>100</v>
      </c>
      <c r="B4972" s="1" t="s">
        <v>189</v>
      </c>
      <c r="C4972" t="s">
        <v>418</v>
      </c>
      <c r="D4972" s="1" t="s">
        <v>461</v>
      </c>
      <c r="E4972" t="s">
        <v>49</v>
      </c>
      <c r="F4972" t="s">
        <v>49</v>
      </c>
      <c r="G4972" t="s">
        <v>49</v>
      </c>
      <c r="H4972" t="s">
        <v>49</v>
      </c>
      <c r="I4972" t="s">
        <v>49</v>
      </c>
      <c r="J4972" t="s">
        <v>49</v>
      </c>
      <c r="K4972" t="s">
        <v>49</v>
      </c>
      <c r="L4972" t="s">
        <v>49</v>
      </c>
      <c r="M4972" t="s">
        <v>49</v>
      </c>
      <c r="N4972" t="s">
        <v>49</v>
      </c>
      <c r="O4972" t="s">
        <v>49</v>
      </c>
      <c r="P4972" t="s">
        <v>49</v>
      </c>
      <c r="Q4972" t="s">
        <v>49</v>
      </c>
      <c r="R4972" t="s">
        <v>49</v>
      </c>
      <c r="S4972" t="s">
        <v>49</v>
      </c>
      <c r="T4972" t="s">
        <v>49</v>
      </c>
      <c r="U4972" t="s">
        <v>49</v>
      </c>
      <c r="V4972" t="s">
        <v>49</v>
      </c>
      <c r="W4972" t="s">
        <v>49</v>
      </c>
      <c r="X4972" t="s">
        <v>49</v>
      </c>
      <c r="Y4972" t="s">
        <v>49</v>
      </c>
      <c r="Z4972" t="s">
        <v>49</v>
      </c>
      <c r="AA4972" t="s">
        <v>49</v>
      </c>
      <c r="AB4972" t="s">
        <v>49</v>
      </c>
      <c r="AC4972" t="s">
        <v>49</v>
      </c>
      <c r="AD4972" t="s">
        <v>49</v>
      </c>
      <c r="AE4972" t="s">
        <v>49</v>
      </c>
      <c r="AF4972" t="s">
        <v>49</v>
      </c>
      <c r="AG4972" t="s">
        <v>49</v>
      </c>
      <c r="AH4972" t="s">
        <v>49</v>
      </c>
      <c r="AI4972" t="s">
        <v>49</v>
      </c>
      <c r="AJ4972" t="s">
        <v>49</v>
      </c>
      <c r="AK4972" t="s">
        <v>49</v>
      </c>
      <c r="AL4972" t="s">
        <v>49</v>
      </c>
      <c r="AM4972" t="s">
        <v>49</v>
      </c>
    </row>
    <row r="4973" spans="1:39" customFormat="1" hidden="1" x14ac:dyDescent="0.2">
      <c r="A4973" t="s">
        <v>100</v>
      </c>
      <c r="B4973" s="1" t="s">
        <v>189</v>
      </c>
      <c r="C4973" t="s">
        <v>507</v>
      </c>
      <c r="D4973" s="1" t="s">
        <v>216</v>
      </c>
      <c r="E4973" t="s">
        <v>49</v>
      </c>
      <c r="F4973" t="s">
        <v>49</v>
      </c>
      <c r="G4973" t="s">
        <v>49</v>
      </c>
      <c r="H4973" t="s">
        <v>49</v>
      </c>
      <c r="I4973" t="s">
        <v>49</v>
      </c>
      <c r="J4973" t="s">
        <v>49</v>
      </c>
      <c r="K4973" t="s">
        <v>49</v>
      </c>
      <c r="L4973" t="s">
        <v>49</v>
      </c>
      <c r="M4973" t="s">
        <v>49</v>
      </c>
      <c r="N4973" t="s">
        <v>49</v>
      </c>
      <c r="O4973" t="s">
        <v>49</v>
      </c>
      <c r="P4973" t="s">
        <v>49</v>
      </c>
      <c r="Q4973" t="s">
        <v>49</v>
      </c>
      <c r="R4973" t="s">
        <v>49</v>
      </c>
      <c r="S4973" t="s">
        <v>49</v>
      </c>
      <c r="T4973" t="s">
        <v>49</v>
      </c>
      <c r="U4973" t="s">
        <v>49</v>
      </c>
      <c r="V4973" t="s">
        <v>49</v>
      </c>
      <c r="W4973" t="s">
        <v>49</v>
      </c>
      <c r="X4973" t="s">
        <v>49</v>
      </c>
      <c r="Y4973" t="s">
        <v>49</v>
      </c>
      <c r="Z4973" t="s">
        <v>49</v>
      </c>
      <c r="AA4973" t="s">
        <v>49</v>
      </c>
      <c r="AB4973" t="s">
        <v>49</v>
      </c>
      <c r="AC4973" t="s">
        <v>49</v>
      </c>
      <c r="AD4973" t="s">
        <v>49</v>
      </c>
      <c r="AE4973" t="s">
        <v>49</v>
      </c>
      <c r="AF4973" t="s">
        <v>49</v>
      </c>
      <c r="AG4973" t="s">
        <v>49</v>
      </c>
      <c r="AH4973" t="s">
        <v>49</v>
      </c>
      <c r="AI4973" t="s">
        <v>49</v>
      </c>
      <c r="AJ4973" t="s">
        <v>49</v>
      </c>
      <c r="AK4973" t="s">
        <v>49</v>
      </c>
      <c r="AL4973" t="s">
        <v>49</v>
      </c>
      <c r="AM4973" t="s">
        <v>49</v>
      </c>
    </row>
    <row r="4974" spans="1:39" customFormat="1" hidden="1" x14ac:dyDescent="0.2">
      <c r="A4974" t="s">
        <v>100</v>
      </c>
      <c r="B4974" s="1" t="s">
        <v>189</v>
      </c>
      <c r="C4974" t="s">
        <v>118</v>
      </c>
      <c r="D4974" s="1" t="s">
        <v>580</v>
      </c>
      <c r="E4974" t="s">
        <v>49</v>
      </c>
      <c r="F4974" t="s">
        <v>49</v>
      </c>
      <c r="G4974" t="s">
        <v>49</v>
      </c>
      <c r="H4974" t="s">
        <v>49</v>
      </c>
      <c r="I4974" t="s">
        <v>49</v>
      </c>
      <c r="J4974" t="s">
        <v>49</v>
      </c>
      <c r="K4974" t="s">
        <v>49</v>
      </c>
      <c r="L4974" t="s">
        <v>49</v>
      </c>
      <c r="M4974" t="s">
        <v>49</v>
      </c>
      <c r="N4974" t="s">
        <v>49</v>
      </c>
      <c r="O4974" t="s">
        <v>49</v>
      </c>
      <c r="P4974" t="s">
        <v>49</v>
      </c>
      <c r="Q4974" t="s">
        <v>49</v>
      </c>
      <c r="R4974" t="s">
        <v>49</v>
      </c>
      <c r="S4974" t="s">
        <v>49</v>
      </c>
      <c r="T4974" t="s">
        <v>49</v>
      </c>
      <c r="U4974" t="s">
        <v>49</v>
      </c>
      <c r="V4974" t="s">
        <v>49</v>
      </c>
      <c r="W4974" t="s">
        <v>49</v>
      </c>
      <c r="X4974" t="s">
        <v>49</v>
      </c>
      <c r="Y4974" t="s">
        <v>49</v>
      </c>
      <c r="Z4974" t="s">
        <v>49</v>
      </c>
      <c r="AA4974" t="s">
        <v>49</v>
      </c>
      <c r="AB4974" t="s">
        <v>49</v>
      </c>
      <c r="AC4974" t="s">
        <v>49</v>
      </c>
      <c r="AD4974" t="s">
        <v>49</v>
      </c>
      <c r="AE4974" t="s">
        <v>49</v>
      </c>
      <c r="AF4974" t="s">
        <v>49</v>
      </c>
      <c r="AG4974" t="s">
        <v>49</v>
      </c>
      <c r="AH4974" t="s">
        <v>49</v>
      </c>
      <c r="AI4974" t="s">
        <v>49</v>
      </c>
      <c r="AJ4974" t="s">
        <v>49</v>
      </c>
      <c r="AK4974" t="s">
        <v>49</v>
      </c>
      <c r="AL4974" t="s">
        <v>49</v>
      </c>
      <c r="AM4974" t="s">
        <v>49</v>
      </c>
    </row>
    <row r="4975" spans="1:39" customFormat="1" hidden="1" x14ac:dyDescent="0.2">
      <c r="A4975" t="s">
        <v>100</v>
      </c>
      <c r="B4975" s="1" t="s">
        <v>189</v>
      </c>
      <c r="C4975" t="s">
        <v>508</v>
      </c>
      <c r="D4975" s="1" t="s">
        <v>500</v>
      </c>
      <c r="E4975" t="s">
        <v>49</v>
      </c>
      <c r="F4975" t="s">
        <v>49</v>
      </c>
      <c r="G4975" t="s">
        <v>49</v>
      </c>
      <c r="H4975" t="s">
        <v>49</v>
      </c>
      <c r="I4975" t="s">
        <v>49</v>
      </c>
      <c r="J4975" t="s">
        <v>49</v>
      </c>
      <c r="K4975" t="s">
        <v>49</v>
      </c>
      <c r="L4975" t="s">
        <v>49</v>
      </c>
      <c r="M4975" t="s">
        <v>49</v>
      </c>
      <c r="N4975" t="s">
        <v>49</v>
      </c>
      <c r="O4975" t="s">
        <v>49</v>
      </c>
      <c r="P4975" t="s">
        <v>49</v>
      </c>
      <c r="Q4975" t="s">
        <v>49</v>
      </c>
      <c r="R4975" t="s">
        <v>49</v>
      </c>
      <c r="S4975" t="s">
        <v>49</v>
      </c>
      <c r="T4975" t="s">
        <v>49</v>
      </c>
      <c r="U4975" t="s">
        <v>49</v>
      </c>
      <c r="V4975" t="s">
        <v>49</v>
      </c>
      <c r="W4975" t="s">
        <v>49</v>
      </c>
      <c r="X4975" t="s">
        <v>49</v>
      </c>
      <c r="Y4975" t="s">
        <v>49</v>
      </c>
      <c r="Z4975" t="s">
        <v>49</v>
      </c>
      <c r="AA4975" t="s">
        <v>49</v>
      </c>
      <c r="AB4975" t="s">
        <v>49</v>
      </c>
      <c r="AC4975" t="s">
        <v>49</v>
      </c>
      <c r="AD4975" t="s">
        <v>49</v>
      </c>
      <c r="AE4975" t="s">
        <v>49</v>
      </c>
      <c r="AF4975" t="s">
        <v>49</v>
      </c>
      <c r="AG4975" t="s">
        <v>49</v>
      </c>
      <c r="AH4975" t="s">
        <v>49</v>
      </c>
      <c r="AI4975" t="s">
        <v>49</v>
      </c>
      <c r="AJ4975" t="s">
        <v>49</v>
      </c>
      <c r="AK4975" t="s">
        <v>49</v>
      </c>
      <c r="AL4975" t="s">
        <v>49</v>
      </c>
      <c r="AM4975" t="s">
        <v>49</v>
      </c>
    </row>
    <row r="4976" spans="1:39" customFormat="1" hidden="1" x14ac:dyDescent="0.2">
      <c r="A4976" t="s">
        <v>100</v>
      </c>
      <c r="B4976" s="1" t="s">
        <v>189</v>
      </c>
      <c r="C4976" t="s">
        <v>528</v>
      </c>
      <c r="D4976" s="1" t="s">
        <v>397</v>
      </c>
      <c r="E4976" t="s">
        <v>49</v>
      </c>
      <c r="F4976" t="s">
        <v>49</v>
      </c>
      <c r="G4976" t="s">
        <v>49</v>
      </c>
      <c r="H4976" t="s">
        <v>49</v>
      </c>
      <c r="I4976" t="s">
        <v>49</v>
      </c>
      <c r="J4976" t="s">
        <v>49</v>
      </c>
      <c r="K4976" t="s">
        <v>49</v>
      </c>
      <c r="L4976" t="s">
        <v>49</v>
      </c>
      <c r="M4976" t="s">
        <v>49</v>
      </c>
      <c r="N4976" t="s">
        <v>49</v>
      </c>
      <c r="O4976" t="s">
        <v>49</v>
      </c>
      <c r="P4976" t="s">
        <v>49</v>
      </c>
      <c r="Q4976" t="s">
        <v>49</v>
      </c>
      <c r="R4976" t="s">
        <v>49</v>
      </c>
      <c r="S4976" t="s">
        <v>49</v>
      </c>
      <c r="T4976" t="s">
        <v>49</v>
      </c>
      <c r="U4976" t="s">
        <v>49</v>
      </c>
      <c r="V4976" t="s">
        <v>49</v>
      </c>
      <c r="W4976" t="s">
        <v>49</v>
      </c>
      <c r="X4976" t="s">
        <v>49</v>
      </c>
      <c r="Y4976" t="s">
        <v>49</v>
      </c>
      <c r="Z4976" t="s">
        <v>49</v>
      </c>
      <c r="AA4976" t="s">
        <v>49</v>
      </c>
      <c r="AB4976" t="s">
        <v>49</v>
      </c>
      <c r="AC4976" t="s">
        <v>49</v>
      </c>
      <c r="AD4976" t="s">
        <v>49</v>
      </c>
      <c r="AE4976" t="s">
        <v>49</v>
      </c>
      <c r="AF4976" t="s">
        <v>49</v>
      </c>
      <c r="AG4976" t="s">
        <v>49</v>
      </c>
      <c r="AH4976" t="s">
        <v>49</v>
      </c>
      <c r="AI4976" t="s">
        <v>49</v>
      </c>
      <c r="AJ4976" t="s">
        <v>49</v>
      </c>
      <c r="AK4976" t="s">
        <v>49</v>
      </c>
      <c r="AL4976" t="s">
        <v>49</v>
      </c>
      <c r="AM4976" t="s">
        <v>49</v>
      </c>
    </row>
    <row r="4977" spans="1:39" customFormat="1" hidden="1" x14ac:dyDescent="0.2">
      <c r="A4977" t="s">
        <v>100</v>
      </c>
      <c r="B4977" s="1" t="s">
        <v>189</v>
      </c>
      <c r="C4977" t="s">
        <v>521</v>
      </c>
      <c r="D4977" s="1" t="s">
        <v>111</v>
      </c>
      <c r="E4977" t="s">
        <v>49</v>
      </c>
      <c r="F4977" t="s">
        <v>49</v>
      </c>
      <c r="G4977" t="s">
        <v>49</v>
      </c>
      <c r="H4977" t="s">
        <v>49</v>
      </c>
      <c r="I4977" t="s">
        <v>49</v>
      </c>
      <c r="J4977" t="s">
        <v>49</v>
      </c>
      <c r="K4977" t="s">
        <v>49</v>
      </c>
      <c r="L4977" t="s">
        <v>49</v>
      </c>
      <c r="M4977" t="s">
        <v>49</v>
      </c>
      <c r="N4977" t="s">
        <v>49</v>
      </c>
      <c r="O4977" t="s">
        <v>49</v>
      </c>
      <c r="P4977" t="s">
        <v>49</v>
      </c>
      <c r="Q4977" t="s">
        <v>49</v>
      </c>
      <c r="R4977" t="s">
        <v>49</v>
      </c>
      <c r="S4977" t="s">
        <v>49</v>
      </c>
      <c r="T4977" t="s">
        <v>49</v>
      </c>
      <c r="U4977" t="s">
        <v>49</v>
      </c>
      <c r="V4977" t="s">
        <v>49</v>
      </c>
      <c r="W4977" t="s">
        <v>49</v>
      </c>
      <c r="X4977" t="s">
        <v>49</v>
      </c>
      <c r="Y4977" t="s">
        <v>49</v>
      </c>
      <c r="Z4977" t="s">
        <v>49</v>
      </c>
      <c r="AA4977" t="s">
        <v>49</v>
      </c>
      <c r="AB4977" t="s">
        <v>49</v>
      </c>
      <c r="AC4977" t="s">
        <v>49</v>
      </c>
      <c r="AD4977" t="s">
        <v>49</v>
      </c>
      <c r="AE4977" t="s">
        <v>49</v>
      </c>
      <c r="AF4977" t="s">
        <v>49</v>
      </c>
      <c r="AG4977" t="s">
        <v>49</v>
      </c>
      <c r="AH4977" t="s">
        <v>49</v>
      </c>
      <c r="AI4977" t="s">
        <v>49</v>
      </c>
      <c r="AJ4977" t="s">
        <v>49</v>
      </c>
      <c r="AK4977" t="s">
        <v>49</v>
      </c>
      <c r="AL4977" t="s">
        <v>49</v>
      </c>
      <c r="AM4977" t="s">
        <v>49</v>
      </c>
    </row>
    <row r="4978" spans="1:39" customFormat="1" hidden="1" x14ac:dyDescent="0.2">
      <c r="A4978" t="s">
        <v>100</v>
      </c>
      <c r="B4978" s="1" t="s">
        <v>189</v>
      </c>
      <c r="C4978" t="s">
        <v>50</v>
      </c>
      <c r="D4978" s="1" t="s">
        <v>569</v>
      </c>
      <c r="E4978" t="s">
        <v>49</v>
      </c>
      <c r="F4978" t="s">
        <v>49</v>
      </c>
      <c r="G4978">
        <v>0.98775031683443448</v>
      </c>
      <c r="H4978">
        <v>3.5068214625835594</v>
      </c>
      <c r="I4978">
        <v>1.4507653932521445</v>
      </c>
      <c r="J4978">
        <v>3.3894807103768056</v>
      </c>
      <c r="K4978">
        <v>2.3273652978957693</v>
      </c>
      <c r="L4978">
        <v>4.4219120272763908</v>
      </c>
      <c r="M4978">
        <v>2.9019046383176148</v>
      </c>
      <c r="N4978">
        <v>2.1748627462610295</v>
      </c>
      <c r="O4978">
        <v>4.1785660875207613</v>
      </c>
      <c r="P4978">
        <v>-0.71355022249002931</v>
      </c>
      <c r="Q4978">
        <v>4.8830221896300188</v>
      </c>
      <c r="R4978">
        <v>0.29628413748613525</v>
      </c>
      <c r="S4978">
        <v>2.5634459007550152</v>
      </c>
      <c r="T4978">
        <v>5.3932061332601133</v>
      </c>
      <c r="U4978">
        <v>6.7526352054512264</v>
      </c>
      <c r="V4978">
        <v>4.5450613128317032</v>
      </c>
      <c r="W4978">
        <v>13.532756061016768</v>
      </c>
      <c r="X4978">
        <v>8.4599884537890766</v>
      </c>
      <c r="Y4978">
        <v>-0.10705520454344203</v>
      </c>
      <c r="Z4978">
        <v>-3.5448757436348663</v>
      </c>
      <c r="AA4978">
        <v>-3.9224471072635323</v>
      </c>
      <c r="AB4978">
        <v>-6.8477973173778723</v>
      </c>
      <c r="AC4978">
        <v>-8.5833449557966297</v>
      </c>
      <c r="AD4978">
        <v>-8.2376475787919379</v>
      </c>
      <c r="AE4978">
        <v>-9.4288692132026011</v>
      </c>
      <c r="AF4978">
        <v>-13.757894289023016</v>
      </c>
      <c r="AG4978">
        <v>-16.497087758903241</v>
      </c>
      <c r="AH4978">
        <v>-4.4205905896212832</v>
      </c>
      <c r="AI4978">
        <v>-3.5515214395588428</v>
      </c>
      <c r="AJ4978">
        <v>-1.7777884109028388</v>
      </c>
      <c r="AK4978">
        <v>2.5579802390691313</v>
      </c>
      <c r="AL4978">
        <v>-9.9233595173146618</v>
      </c>
      <c r="AM4978">
        <v>-12.728779972634218</v>
      </c>
    </row>
    <row r="4979" spans="1:39" customFormat="1" hidden="1" x14ac:dyDescent="0.2">
      <c r="A4979" t="s">
        <v>100</v>
      </c>
      <c r="B4979" s="1" t="s">
        <v>189</v>
      </c>
      <c r="C4979" t="s">
        <v>229</v>
      </c>
      <c r="D4979" s="1" t="s">
        <v>536</v>
      </c>
      <c r="E4979" t="s">
        <v>49</v>
      </c>
      <c r="F4979" t="s">
        <v>49</v>
      </c>
      <c r="G4979" t="s">
        <v>49</v>
      </c>
      <c r="H4979">
        <v>12.7741666666667</v>
      </c>
      <c r="I4979">
        <v>11.3616666666667</v>
      </c>
      <c r="J4979">
        <v>9.6116666666666699</v>
      </c>
      <c r="K4979">
        <v>9.1808333333333305</v>
      </c>
      <c r="L4979">
        <v>10.8433333333333</v>
      </c>
      <c r="M4979">
        <v>12.56</v>
      </c>
      <c r="N4979">
        <v>12.7008333333333</v>
      </c>
      <c r="O4979">
        <v>12.94</v>
      </c>
      <c r="P4979">
        <v>10.8158333333333</v>
      </c>
      <c r="Q4979">
        <v>7.39</v>
      </c>
      <c r="R4979">
        <v>6.79416666666667</v>
      </c>
      <c r="S4979">
        <v>7.8091666666666697</v>
      </c>
      <c r="T4979">
        <v>8.7550000000000008</v>
      </c>
      <c r="U4979">
        <v>6.3516666666666701</v>
      </c>
      <c r="V4979">
        <v>6.24</v>
      </c>
      <c r="W4979">
        <v>6.2983333333333302</v>
      </c>
      <c r="X4979">
        <v>7.5466666666666704</v>
      </c>
      <c r="Y4979">
        <v>8.3841666666666708</v>
      </c>
      <c r="Z4979">
        <v>6.2416666666666698</v>
      </c>
      <c r="AA4979">
        <v>4.9966666666666697</v>
      </c>
      <c r="AB4979">
        <v>4.2824999999999998</v>
      </c>
      <c r="AC4979">
        <v>4.2087500000000002</v>
      </c>
      <c r="AD4979">
        <v>3.9775</v>
      </c>
      <c r="AE4979">
        <v>4.2483333333333304</v>
      </c>
      <c r="AF4979">
        <v>4.7133333333333303</v>
      </c>
      <c r="AG4979">
        <v>5.6465926674730902</v>
      </c>
      <c r="AH4979">
        <v>5.8851965052229396</v>
      </c>
      <c r="AI4979">
        <v>5.8671427006886097</v>
      </c>
      <c r="AJ4979">
        <v>5.7052780703569201</v>
      </c>
      <c r="AK4979">
        <v>4.1607290213690797</v>
      </c>
      <c r="AL4979">
        <v>2.9382506816862599</v>
      </c>
      <c r="AM4979">
        <v>3.7222384221460199</v>
      </c>
    </row>
    <row r="4980" spans="1:39" customFormat="1" hidden="1" x14ac:dyDescent="0.2">
      <c r="A4980" t="s">
        <v>100</v>
      </c>
      <c r="B4980" s="1" t="s">
        <v>189</v>
      </c>
      <c r="C4980" t="s">
        <v>522</v>
      </c>
      <c r="D4980" s="1" t="s">
        <v>468</v>
      </c>
      <c r="E4980" t="s">
        <v>49</v>
      </c>
      <c r="F4980" t="s">
        <v>49</v>
      </c>
      <c r="G4980" t="s">
        <v>49</v>
      </c>
      <c r="H4980" t="s">
        <v>49</v>
      </c>
      <c r="I4980" t="s">
        <v>49</v>
      </c>
      <c r="J4980" t="s">
        <v>49</v>
      </c>
      <c r="K4980" t="s">
        <v>49</v>
      </c>
      <c r="L4980" t="s">
        <v>49</v>
      </c>
      <c r="M4980" t="s">
        <v>49</v>
      </c>
      <c r="N4980" t="s">
        <v>49</v>
      </c>
      <c r="O4980" t="s">
        <v>49</v>
      </c>
      <c r="P4980" t="s">
        <v>49</v>
      </c>
      <c r="Q4980" t="s">
        <v>49</v>
      </c>
      <c r="R4980" t="s">
        <v>49</v>
      </c>
      <c r="S4980" t="s">
        <v>49</v>
      </c>
      <c r="T4980" t="s">
        <v>49</v>
      </c>
      <c r="U4980" t="s">
        <v>49</v>
      </c>
      <c r="V4980" t="s">
        <v>49</v>
      </c>
      <c r="W4980" t="s">
        <v>49</v>
      </c>
      <c r="X4980" t="s">
        <v>49</v>
      </c>
      <c r="Y4980" t="s">
        <v>49</v>
      </c>
      <c r="Z4980" t="s">
        <v>49</v>
      </c>
      <c r="AA4980" t="s">
        <v>49</v>
      </c>
      <c r="AB4980" t="s">
        <v>49</v>
      </c>
      <c r="AC4980" t="s">
        <v>49</v>
      </c>
      <c r="AD4980">
        <v>6</v>
      </c>
      <c r="AE4980">
        <v>6</v>
      </c>
      <c r="AF4980">
        <v>7</v>
      </c>
      <c r="AG4980">
        <v>7</v>
      </c>
      <c r="AH4980">
        <v>7</v>
      </c>
      <c r="AI4980">
        <v>7</v>
      </c>
      <c r="AJ4980">
        <v>7</v>
      </c>
      <c r="AK4980" t="s">
        <v>49</v>
      </c>
      <c r="AL4980" t="s">
        <v>49</v>
      </c>
      <c r="AM4980" t="s">
        <v>49</v>
      </c>
    </row>
    <row r="4981" spans="1:39" customFormat="1" hidden="1" x14ac:dyDescent="0.2">
      <c r="A4981" t="s">
        <v>100</v>
      </c>
      <c r="B4981" s="1" t="s">
        <v>189</v>
      </c>
      <c r="C4981" t="s">
        <v>28</v>
      </c>
      <c r="D4981" s="1" t="s">
        <v>553</v>
      </c>
      <c r="E4981" t="s">
        <v>49</v>
      </c>
      <c r="F4981" t="s">
        <v>49</v>
      </c>
      <c r="G4981" t="s">
        <v>49</v>
      </c>
      <c r="H4981" t="s">
        <v>49</v>
      </c>
      <c r="I4981" t="s">
        <v>49</v>
      </c>
      <c r="J4981" t="s">
        <v>49</v>
      </c>
      <c r="K4981" t="s">
        <v>49</v>
      </c>
      <c r="L4981" t="s">
        <v>49</v>
      </c>
      <c r="M4981" t="s">
        <v>49</v>
      </c>
      <c r="N4981" t="s">
        <v>49</v>
      </c>
      <c r="O4981" t="s">
        <v>49</v>
      </c>
      <c r="P4981" t="s">
        <v>49</v>
      </c>
      <c r="Q4981" t="s">
        <v>49</v>
      </c>
      <c r="R4981" t="s">
        <v>49</v>
      </c>
      <c r="S4981" t="s">
        <v>49</v>
      </c>
      <c r="T4981" t="s">
        <v>49</v>
      </c>
      <c r="U4981" t="s">
        <v>49</v>
      </c>
      <c r="V4981" t="s">
        <v>49</v>
      </c>
      <c r="W4981" t="s">
        <v>49</v>
      </c>
      <c r="X4981" t="s">
        <v>49</v>
      </c>
      <c r="Y4981" t="s">
        <v>49</v>
      </c>
      <c r="Z4981" t="s">
        <v>49</v>
      </c>
      <c r="AA4981" t="s">
        <v>49</v>
      </c>
      <c r="AB4981" t="s">
        <v>49</v>
      </c>
      <c r="AC4981" t="s">
        <v>49</v>
      </c>
      <c r="AD4981" t="s">
        <v>49</v>
      </c>
      <c r="AE4981" t="s">
        <v>49</v>
      </c>
      <c r="AF4981">
        <v>65.625968835789052</v>
      </c>
      <c r="AG4981">
        <v>68.571863897019227</v>
      </c>
      <c r="AH4981">
        <v>65.0850909262344</v>
      </c>
      <c r="AI4981">
        <v>65.841549880056135</v>
      </c>
      <c r="AJ4981">
        <v>70.950580487811891</v>
      </c>
      <c r="AK4981">
        <v>72.767667706206055</v>
      </c>
      <c r="AL4981">
        <v>68.605016983094529</v>
      </c>
      <c r="AM4981">
        <v>60.839375066403214</v>
      </c>
    </row>
    <row r="4982" spans="1:39" customFormat="1" hidden="1" x14ac:dyDescent="0.2">
      <c r="A4982" t="s">
        <v>100</v>
      </c>
      <c r="B4982" s="1" t="s">
        <v>189</v>
      </c>
      <c r="C4982" t="s">
        <v>342</v>
      </c>
      <c r="D4982" s="1" t="s">
        <v>491</v>
      </c>
      <c r="E4982" t="s">
        <v>49</v>
      </c>
      <c r="F4982" t="s">
        <v>49</v>
      </c>
      <c r="G4982" t="s">
        <v>49</v>
      </c>
      <c r="H4982" t="s">
        <v>49</v>
      </c>
      <c r="I4982" t="s">
        <v>49</v>
      </c>
      <c r="J4982" t="s">
        <v>49</v>
      </c>
      <c r="K4982" t="s">
        <v>49</v>
      </c>
      <c r="L4982" t="s">
        <v>49</v>
      </c>
      <c r="M4982" t="s">
        <v>49</v>
      </c>
      <c r="N4982" t="s">
        <v>49</v>
      </c>
      <c r="O4982" t="s">
        <v>49</v>
      </c>
      <c r="P4982" t="s">
        <v>49</v>
      </c>
      <c r="Q4982" t="s">
        <v>49</v>
      </c>
      <c r="R4982" t="s">
        <v>49</v>
      </c>
      <c r="S4982" t="s">
        <v>49</v>
      </c>
      <c r="T4982" t="s">
        <v>49</v>
      </c>
      <c r="U4982" t="s">
        <v>49</v>
      </c>
      <c r="V4982" t="s">
        <v>49</v>
      </c>
      <c r="W4982" t="s">
        <v>49</v>
      </c>
      <c r="X4982" t="s">
        <v>49</v>
      </c>
      <c r="Y4982" t="s">
        <v>49</v>
      </c>
      <c r="Z4982" t="s">
        <v>49</v>
      </c>
      <c r="AA4982" t="s">
        <v>49</v>
      </c>
      <c r="AB4982" t="s">
        <v>49</v>
      </c>
      <c r="AC4982" t="s">
        <v>49</v>
      </c>
      <c r="AD4982" t="s">
        <v>49</v>
      </c>
      <c r="AE4982" t="s">
        <v>49</v>
      </c>
      <c r="AF4982">
        <v>60.044820000000001</v>
      </c>
      <c r="AG4982">
        <v>60.082949999999997</v>
      </c>
      <c r="AH4982">
        <v>61.104939999999999</v>
      </c>
      <c r="AI4982">
        <v>61.351419999999997</v>
      </c>
      <c r="AJ4982">
        <v>61.35078</v>
      </c>
      <c r="AK4982" t="s">
        <v>49</v>
      </c>
      <c r="AL4982" t="s">
        <v>49</v>
      </c>
      <c r="AM4982" t="s">
        <v>49</v>
      </c>
    </row>
    <row r="4983" spans="1:39" customFormat="1" hidden="1" x14ac:dyDescent="0.2">
      <c r="A4983" t="s">
        <v>100</v>
      </c>
      <c r="B4983" s="1" t="s">
        <v>189</v>
      </c>
      <c r="C4983" t="s">
        <v>207</v>
      </c>
      <c r="D4983" s="1" t="s">
        <v>110</v>
      </c>
      <c r="E4983" t="s">
        <v>49</v>
      </c>
      <c r="F4983" t="s">
        <v>49</v>
      </c>
      <c r="G4983" t="s">
        <v>49</v>
      </c>
      <c r="H4983" t="s">
        <v>49</v>
      </c>
      <c r="I4983" t="s">
        <v>49</v>
      </c>
      <c r="J4983" t="s">
        <v>49</v>
      </c>
      <c r="K4983" t="s">
        <v>49</v>
      </c>
      <c r="L4983" t="s">
        <v>49</v>
      </c>
      <c r="M4983" t="s">
        <v>49</v>
      </c>
      <c r="N4983" t="s">
        <v>49</v>
      </c>
      <c r="O4983" t="s">
        <v>49</v>
      </c>
      <c r="P4983" t="s">
        <v>49</v>
      </c>
      <c r="Q4983" t="s">
        <v>49</v>
      </c>
      <c r="R4983" t="s">
        <v>49</v>
      </c>
      <c r="S4983" t="s">
        <v>49</v>
      </c>
      <c r="T4983" t="s">
        <v>49</v>
      </c>
      <c r="U4983" t="s">
        <v>49</v>
      </c>
      <c r="V4983" t="s">
        <v>49</v>
      </c>
      <c r="W4983" t="s">
        <v>49</v>
      </c>
      <c r="X4983" t="s">
        <v>49</v>
      </c>
      <c r="Y4983" t="s">
        <v>49</v>
      </c>
      <c r="Z4983" t="s">
        <v>49</v>
      </c>
      <c r="AA4983" t="s">
        <v>49</v>
      </c>
      <c r="AB4983" t="s">
        <v>49</v>
      </c>
      <c r="AC4983" t="s">
        <v>49</v>
      </c>
      <c r="AD4983" t="s">
        <v>49</v>
      </c>
      <c r="AE4983" t="s">
        <v>49</v>
      </c>
      <c r="AF4983" t="s">
        <v>49</v>
      </c>
      <c r="AG4983" t="s">
        <v>49</v>
      </c>
      <c r="AH4983" t="s">
        <v>49</v>
      </c>
      <c r="AI4983" t="s">
        <v>49</v>
      </c>
      <c r="AJ4983" t="s">
        <v>49</v>
      </c>
      <c r="AK4983" t="s">
        <v>49</v>
      </c>
      <c r="AL4983" t="s">
        <v>49</v>
      </c>
      <c r="AM4983" t="s">
        <v>49</v>
      </c>
    </row>
    <row r="4984" spans="1:39" customFormat="1" hidden="1" x14ac:dyDescent="0.2">
      <c r="A4984" t="s">
        <v>100</v>
      </c>
      <c r="B4984" s="1" t="s">
        <v>189</v>
      </c>
      <c r="C4984" t="s">
        <v>40</v>
      </c>
      <c r="D4984" s="1" t="s">
        <v>286</v>
      </c>
      <c r="E4984" t="s">
        <v>49</v>
      </c>
      <c r="F4984" t="s">
        <v>49</v>
      </c>
      <c r="G4984" t="s">
        <v>49</v>
      </c>
      <c r="H4984" t="s">
        <v>49</v>
      </c>
      <c r="I4984" t="s">
        <v>49</v>
      </c>
      <c r="J4984" t="s">
        <v>49</v>
      </c>
      <c r="K4984" t="s">
        <v>49</v>
      </c>
      <c r="L4984" t="s">
        <v>49</v>
      </c>
      <c r="M4984" t="s">
        <v>49</v>
      </c>
      <c r="N4984" t="s">
        <v>49</v>
      </c>
      <c r="O4984" t="s">
        <v>49</v>
      </c>
      <c r="P4984" t="s">
        <v>49</v>
      </c>
      <c r="Q4984" t="s">
        <v>49</v>
      </c>
      <c r="R4984" t="s">
        <v>49</v>
      </c>
      <c r="S4984" t="s">
        <v>49</v>
      </c>
      <c r="T4984" t="s">
        <v>49</v>
      </c>
      <c r="U4984" t="s">
        <v>49</v>
      </c>
      <c r="V4984" t="s">
        <v>49</v>
      </c>
      <c r="W4984" t="s">
        <v>49</v>
      </c>
      <c r="X4984" t="s">
        <v>49</v>
      </c>
      <c r="Y4984" t="s">
        <v>49</v>
      </c>
      <c r="Z4984" t="s">
        <v>49</v>
      </c>
      <c r="AA4984" t="s">
        <v>49</v>
      </c>
      <c r="AB4984" t="s">
        <v>49</v>
      </c>
      <c r="AC4984" t="s">
        <v>49</v>
      </c>
      <c r="AD4984" t="s">
        <v>49</v>
      </c>
      <c r="AE4984" t="s">
        <v>49</v>
      </c>
      <c r="AF4984" t="s">
        <v>49</v>
      </c>
      <c r="AG4984" t="s">
        <v>49</v>
      </c>
      <c r="AH4984" t="s">
        <v>49</v>
      </c>
      <c r="AI4984" t="s">
        <v>49</v>
      </c>
      <c r="AJ4984" t="s">
        <v>49</v>
      </c>
      <c r="AK4984" t="s">
        <v>49</v>
      </c>
      <c r="AL4984" t="s">
        <v>49</v>
      </c>
      <c r="AM4984" t="s">
        <v>49</v>
      </c>
    </row>
    <row r="4985" spans="1:39" customFormat="1" hidden="1" x14ac:dyDescent="0.2">
      <c r="A4985" t="s">
        <v>100</v>
      </c>
      <c r="B4985" s="1" t="s">
        <v>189</v>
      </c>
      <c r="C4985" t="s">
        <v>445</v>
      </c>
      <c r="D4985" s="1" t="s">
        <v>307</v>
      </c>
      <c r="E4985" t="s">
        <v>49</v>
      </c>
      <c r="F4985" t="s">
        <v>49</v>
      </c>
      <c r="G4985" t="s">
        <v>49</v>
      </c>
      <c r="H4985">
        <v>4.875667</v>
      </c>
      <c r="I4985">
        <v>4.8954180000000003</v>
      </c>
      <c r="J4985">
        <v>4.923197</v>
      </c>
      <c r="K4985">
        <v>4.9505420000000004</v>
      </c>
      <c r="L4985">
        <v>4.9754170000000002</v>
      </c>
      <c r="M4985">
        <v>5.0012030000000003</v>
      </c>
      <c r="N4985">
        <v>5.0283899999999999</v>
      </c>
      <c r="O4985">
        <v>5.0391060000000003</v>
      </c>
      <c r="P4985">
        <v>5.0448110000000002</v>
      </c>
      <c r="Q4985">
        <v>5.0490769999999996</v>
      </c>
      <c r="R4985">
        <v>5.0564859999999996</v>
      </c>
      <c r="S4985">
        <v>5.048807</v>
      </c>
      <c r="T4985">
        <v>5.0353050000000001</v>
      </c>
      <c r="U4985">
        <v>5.0006519999999997</v>
      </c>
      <c r="V4985">
        <v>4.9842639999999996</v>
      </c>
      <c r="W4985">
        <v>4.9568310000000002</v>
      </c>
      <c r="X4985">
        <v>4.9269489999999996</v>
      </c>
      <c r="Y4985">
        <v>4.9031919999999998</v>
      </c>
      <c r="Z4985">
        <v>4.8800540000000003</v>
      </c>
      <c r="AA4985">
        <v>4.8407450000000001</v>
      </c>
      <c r="AB4985">
        <v>4.8023819999999997</v>
      </c>
      <c r="AC4985">
        <v>4.7635209999999999</v>
      </c>
      <c r="AD4985">
        <v>3.1744210000000002</v>
      </c>
      <c r="AE4985">
        <v>3.679786</v>
      </c>
      <c r="AF4985">
        <v>4.080254</v>
      </c>
      <c r="AG4985">
        <v>4.5151630000000003</v>
      </c>
      <c r="AH4985">
        <v>5.3537749999999997</v>
      </c>
      <c r="AI4985">
        <v>6.3214730000000001</v>
      </c>
      <c r="AJ4985">
        <v>6.495984</v>
      </c>
      <c r="AK4985">
        <v>6.3200070000000004</v>
      </c>
      <c r="AL4985">
        <v>6.4296150000000001</v>
      </c>
      <c r="AM4985" t="s">
        <v>49</v>
      </c>
    </row>
    <row r="4986" spans="1:39" customFormat="1" hidden="1" x14ac:dyDescent="0.2">
      <c r="A4986" t="s">
        <v>100</v>
      </c>
      <c r="B4986" s="1" t="s">
        <v>189</v>
      </c>
      <c r="C4986" t="s">
        <v>394</v>
      </c>
      <c r="D4986" s="1" t="s">
        <v>281</v>
      </c>
      <c r="E4986" t="s">
        <v>49</v>
      </c>
      <c r="F4986" t="s">
        <v>49</v>
      </c>
      <c r="G4986" t="s">
        <v>49</v>
      </c>
      <c r="H4986" t="s">
        <v>49</v>
      </c>
      <c r="I4986" t="s">
        <v>49</v>
      </c>
      <c r="J4986" t="s">
        <v>49</v>
      </c>
      <c r="K4986" t="s">
        <v>49</v>
      </c>
      <c r="L4986" t="s">
        <v>49</v>
      </c>
      <c r="M4986" t="s">
        <v>49</v>
      </c>
      <c r="N4986" t="s">
        <v>49</v>
      </c>
      <c r="O4986" t="s">
        <v>49</v>
      </c>
      <c r="P4986">
        <v>58.466119999999997</v>
      </c>
      <c r="Q4986">
        <v>58.787799999999997</v>
      </c>
      <c r="R4986">
        <v>58.787799999999997</v>
      </c>
      <c r="S4986">
        <v>60.045999999999999</v>
      </c>
      <c r="T4986">
        <v>63.13306</v>
      </c>
      <c r="U4986" t="s">
        <v>49</v>
      </c>
      <c r="V4986" t="s">
        <v>49</v>
      </c>
      <c r="W4986">
        <v>60.871769999999998</v>
      </c>
      <c r="X4986" t="s">
        <v>49</v>
      </c>
      <c r="Y4986">
        <v>47.60078</v>
      </c>
      <c r="Z4986" t="s">
        <v>49</v>
      </c>
      <c r="AA4986">
        <v>40.013210000000001</v>
      </c>
      <c r="AB4986" t="s">
        <v>49</v>
      </c>
      <c r="AC4986" t="s">
        <v>49</v>
      </c>
      <c r="AD4986" t="s">
        <v>49</v>
      </c>
      <c r="AE4986">
        <v>16.866389999999999</v>
      </c>
      <c r="AF4986" t="s">
        <v>49</v>
      </c>
      <c r="AG4986" t="s">
        <v>49</v>
      </c>
      <c r="AH4986" t="s">
        <v>49</v>
      </c>
      <c r="AI4986" t="s">
        <v>49</v>
      </c>
      <c r="AJ4986" t="s">
        <v>49</v>
      </c>
      <c r="AK4986" t="s">
        <v>49</v>
      </c>
      <c r="AL4986" t="s">
        <v>49</v>
      </c>
      <c r="AM4986" t="s">
        <v>49</v>
      </c>
    </row>
    <row r="4987" spans="1:39" customFormat="1" hidden="1" x14ac:dyDescent="0.2">
      <c r="A4987" t="s">
        <v>100</v>
      </c>
      <c r="B4987" s="1" t="s">
        <v>189</v>
      </c>
      <c r="C4987" t="s">
        <v>163</v>
      </c>
      <c r="D4987" s="1" t="s">
        <v>190</v>
      </c>
      <c r="E4987" t="s">
        <v>49</v>
      </c>
      <c r="F4987" t="s">
        <v>49</v>
      </c>
      <c r="G4987" t="s">
        <v>49</v>
      </c>
      <c r="H4987" t="s">
        <v>49</v>
      </c>
      <c r="I4987" t="s">
        <v>49</v>
      </c>
      <c r="J4987" t="s">
        <v>49</v>
      </c>
      <c r="K4987" t="s">
        <v>49</v>
      </c>
      <c r="L4987" t="s">
        <v>49</v>
      </c>
      <c r="M4987" t="s">
        <v>49</v>
      </c>
      <c r="N4987" t="s">
        <v>49</v>
      </c>
      <c r="O4987" t="s">
        <v>49</v>
      </c>
      <c r="P4987" t="s">
        <v>49</v>
      </c>
      <c r="Q4987" t="s">
        <v>49</v>
      </c>
      <c r="R4987" t="s">
        <v>49</v>
      </c>
      <c r="S4987" t="s">
        <v>49</v>
      </c>
      <c r="T4987" t="s">
        <v>49</v>
      </c>
      <c r="U4987" t="s">
        <v>49</v>
      </c>
      <c r="V4987" t="s">
        <v>49</v>
      </c>
      <c r="W4987">
        <v>24.1</v>
      </c>
      <c r="X4987" t="s">
        <v>49</v>
      </c>
      <c r="Y4987" t="s">
        <v>49</v>
      </c>
      <c r="Z4987" t="s">
        <v>49</v>
      </c>
      <c r="AA4987" t="s">
        <v>49</v>
      </c>
      <c r="AB4987" t="s">
        <v>49</v>
      </c>
      <c r="AC4987" t="s">
        <v>49</v>
      </c>
      <c r="AD4987" t="s">
        <v>49</v>
      </c>
      <c r="AE4987">
        <v>26.9</v>
      </c>
      <c r="AF4987" t="s">
        <v>49</v>
      </c>
      <c r="AG4987" t="s">
        <v>49</v>
      </c>
      <c r="AH4987" t="s">
        <v>49</v>
      </c>
      <c r="AI4987" t="s">
        <v>49</v>
      </c>
      <c r="AJ4987" t="s">
        <v>49</v>
      </c>
      <c r="AK4987" t="s">
        <v>49</v>
      </c>
      <c r="AL4987" t="s">
        <v>49</v>
      </c>
      <c r="AM4987" t="s">
        <v>49</v>
      </c>
    </row>
    <row r="4988" spans="1:39" customFormat="1" hidden="1" x14ac:dyDescent="0.2">
      <c r="A4988" t="s">
        <v>100</v>
      </c>
      <c r="B4988" s="1" t="s">
        <v>189</v>
      </c>
      <c r="C4988" t="s">
        <v>427</v>
      </c>
      <c r="D4988" s="1" t="s">
        <v>225</v>
      </c>
      <c r="E4988" t="s">
        <v>49</v>
      </c>
      <c r="F4988" t="s">
        <v>49</v>
      </c>
      <c r="G4988" t="s">
        <v>49</v>
      </c>
      <c r="H4988" t="s">
        <v>49</v>
      </c>
      <c r="I4988" t="s">
        <v>49</v>
      </c>
      <c r="J4988" t="s">
        <v>49</v>
      </c>
      <c r="K4988" t="s">
        <v>49</v>
      </c>
      <c r="L4988" t="s">
        <v>49</v>
      </c>
      <c r="M4988" t="s">
        <v>49</v>
      </c>
      <c r="N4988" t="s">
        <v>49</v>
      </c>
      <c r="O4988" t="s">
        <v>49</v>
      </c>
      <c r="P4988" t="s">
        <v>49</v>
      </c>
      <c r="Q4988" t="s">
        <v>49</v>
      </c>
      <c r="R4988" t="s">
        <v>49</v>
      </c>
      <c r="S4988" t="s">
        <v>49</v>
      </c>
      <c r="T4988" t="s">
        <v>49</v>
      </c>
      <c r="U4988" t="s">
        <v>49</v>
      </c>
      <c r="V4988" t="s">
        <v>49</v>
      </c>
      <c r="W4988">
        <v>44.1</v>
      </c>
      <c r="X4988" t="s">
        <v>49</v>
      </c>
      <c r="Y4988" t="s">
        <v>49</v>
      </c>
      <c r="Z4988" t="s">
        <v>49</v>
      </c>
      <c r="AA4988" t="s">
        <v>49</v>
      </c>
      <c r="AB4988" t="s">
        <v>49</v>
      </c>
      <c r="AC4988" t="s">
        <v>49</v>
      </c>
      <c r="AD4988" t="s">
        <v>49</v>
      </c>
      <c r="AE4988">
        <v>28.2</v>
      </c>
      <c r="AF4988" t="s">
        <v>49</v>
      </c>
      <c r="AG4988" t="s">
        <v>49</v>
      </c>
      <c r="AH4988" t="s">
        <v>49</v>
      </c>
      <c r="AI4988" t="s">
        <v>49</v>
      </c>
      <c r="AJ4988" t="s">
        <v>49</v>
      </c>
      <c r="AK4988" t="s">
        <v>49</v>
      </c>
      <c r="AL4988" t="s">
        <v>49</v>
      </c>
      <c r="AM4988" t="s">
        <v>49</v>
      </c>
    </row>
    <row r="4989" spans="1:39" customFormat="1" hidden="1" x14ac:dyDescent="0.2">
      <c r="A4989" t="s">
        <v>100</v>
      </c>
      <c r="B4989" s="1" t="s">
        <v>189</v>
      </c>
      <c r="C4989" t="s">
        <v>18</v>
      </c>
      <c r="D4989" s="1" t="s">
        <v>374</v>
      </c>
      <c r="E4989" t="s">
        <v>49</v>
      </c>
      <c r="F4989" t="s">
        <v>49</v>
      </c>
      <c r="G4989" t="s">
        <v>49</v>
      </c>
      <c r="H4989" t="s">
        <v>49</v>
      </c>
      <c r="I4989" t="s">
        <v>49</v>
      </c>
      <c r="J4989" t="s">
        <v>49</v>
      </c>
      <c r="K4989" t="s">
        <v>49</v>
      </c>
      <c r="L4989" t="s">
        <v>49</v>
      </c>
      <c r="M4989" t="s">
        <v>49</v>
      </c>
      <c r="N4989" t="s">
        <v>49</v>
      </c>
      <c r="O4989" t="s">
        <v>49</v>
      </c>
      <c r="P4989" t="s">
        <v>49</v>
      </c>
      <c r="Q4989" t="s">
        <v>49</v>
      </c>
      <c r="R4989" t="s">
        <v>49</v>
      </c>
      <c r="S4989" t="s">
        <v>49</v>
      </c>
      <c r="T4989" t="s">
        <v>49</v>
      </c>
      <c r="U4989" t="s">
        <v>49</v>
      </c>
      <c r="V4989" t="s">
        <v>49</v>
      </c>
      <c r="W4989" t="s">
        <v>49</v>
      </c>
      <c r="X4989" t="s">
        <v>49</v>
      </c>
      <c r="Y4989" t="s">
        <v>49</v>
      </c>
      <c r="Z4989" t="s">
        <v>49</v>
      </c>
      <c r="AA4989" t="s">
        <v>49</v>
      </c>
      <c r="AB4989" t="s">
        <v>49</v>
      </c>
      <c r="AC4989" t="s">
        <v>49</v>
      </c>
      <c r="AD4989" t="s">
        <v>49</v>
      </c>
      <c r="AE4989">
        <v>57.1</v>
      </c>
      <c r="AF4989" t="s">
        <v>49</v>
      </c>
      <c r="AG4989" t="s">
        <v>49</v>
      </c>
      <c r="AH4989" t="s">
        <v>49</v>
      </c>
      <c r="AI4989" t="s">
        <v>49</v>
      </c>
      <c r="AJ4989" t="s">
        <v>49</v>
      </c>
      <c r="AK4989" t="s">
        <v>49</v>
      </c>
      <c r="AL4989" t="s">
        <v>49</v>
      </c>
      <c r="AM4989" t="s">
        <v>49</v>
      </c>
    </row>
    <row r="4990" spans="1:39" customFormat="1" hidden="1" x14ac:dyDescent="0.2">
      <c r="A4990" t="s">
        <v>100</v>
      </c>
      <c r="B4990" s="1" t="s">
        <v>189</v>
      </c>
      <c r="C4990" t="s">
        <v>437</v>
      </c>
      <c r="D4990" s="1" t="s">
        <v>561</v>
      </c>
      <c r="E4990" t="s">
        <v>49</v>
      </c>
      <c r="F4990" t="s">
        <v>49</v>
      </c>
      <c r="G4990" t="s">
        <v>49</v>
      </c>
      <c r="H4990" t="s">
        <v>49</v>
      </c>
      <c r="I4990" t="s">
        <v>49</v>
      </c>
      <c r="J4990" t="s">
        <v>49</v>
      </c>
      <c r="K4990" t="s">
        <v>49</v>
      </c>
      <c r="L4990" t="s">
        <v>49</v>
      </c>
      <c r="M4990" t="s">
        <v>49</v>
      </c>
      <c r="N4990" t="s">
        <v>49</v>
      </c>
      <c r="O4990" t="s">
        <v>49</v>
      </c>
      <c r="P4990" t="s">
        <v>49</v>
      </c>
      <c r="Q4990" t="s">
        <v>49</v>
      </c>
      <c r="R4990" t="s">
        <v>49</v>
      </c>
      <c r="S4990" t="s">
        <v>49</v>
      </c>
      <c r="T4990" t="s">
        <v>49</v>
      </c>
      <c r="U4990" t="s">
        <v>49</v>
      </c>
      <c r="V4990" t="s">
        <v>49</v>
      </c>
      <c r="W4990">
        <v>19.600000000000001</v>
      </c>
      <c r="X4990" t="s">
        <v>49</v>
      </c>
      <c r="Y4990" t="s">
        <v>49</v>
      </c>
      <c r="Z4990" t="s">
        <v>49</v>
      </c>
      <c r="AA4990" t="s">
        <v>49</v>
      </c>
      <c r="AB4990" t="s">
        <v>49</v>
      </c>
      <c r="AC4990" t="s">
        <v>49</v>
      </c>
      <c r="AD4990" t="s">
        <v>49</v>
      </c>
      <c r="AE4990">
        <v>11.8</v>
      </c>
      <c r="AF4990" t="s">
        <v>49</v>
      </c>
      <c r="AG4990" t="s">
        <v>49</v>
      </c>
      <c r="AH4990" t="s">
        <v>49</v>
      </c>
      <c r="AI4990" t="s">
        <v>49</v>
      </c>
      <c r="AJ4990" t="s">
        <v>49</v>
      </c>
      <c r="AK4990" t="s">
        <v>49</v>
      </c>
      <c r="AL4990" t="s">
        <v>49</v>
      </c>
      <c r="AM4990" t="s">
        <v>49</v>
      </c>
    </row>
    <row r="4991" spans="1:39" customFormat="1" hidden="1" x14ac:dyDescent="0.2">
      <c r="A4991" t="s">
        <v>100</v>
      </c>
      <c r="B4991" s="1" t="s">
        <v>189</v>
      </c>
      <c r="C4991" t="s">
        <v>327</v>
      </c>
      <c r="D4991" s="1" t="s">
        <v>58</v>
      </c>
      <c r="E4991" t="s">
        <v>49</v>
      </c>
      <c r="F4991" t="s">
        <v>49</v>
      </c>
      <c r="G4991" t="s">
        <v>49</v>
      </c>
      <c r="H4991" t="s">
        <v>49</v>
      </c>
      <c r="I4991" t="s">
        <v>49</v>
      </c>
      <c r="J4991" t="s">
        <v>49</v>
      </c>
      <c r="K4991" t="s">
        <v>49</v>
      </c>
      <c r="L4991" t="s">
        <v>49</v>
      </c>
      <c r="M4991" t="s">
        <v>49</v>
      </c>
      <c r="N4991" t="s">
        <v>49</v>
      </c>
      <c r="O4991" t="s">
        <v>49</v>
      </c>
      <c r="P4991" t="s">
        <v>49</v>
      </c>
      <c r="Q4991" t="s">
        <v>49</v>
      </c>
      <c r="R4991" t="s">
        <v>49</v>
      </c>
      <c r="S4991" t="s">
        <v>49</v>
      </c>
      <c r="T4991" t="s">
        <v>49</v>
      </c>
      <c r="U4991" t="s">
        <v>49</v>
      </c>
      <c r="V4991" t="s">
        <v>49</v>
      </c>
      <c r="W4991">
        <v>23.5</v>
      </c>
      <c r="X4991" t="s">
        <v>49</v>
      </c>
      <c r="Y4991" t="s">
        <v>49</v>
      </c>
      <c r="Z4991" t="s">
        <v>49</v>
      </c>
      <c r="AA4991" t="s">
        <v>49</v>
      </c>
      <c r="AB4991" t="s">
        <v>49</v>
      </c>
      <c r="AC4991" t="s">
        <v>49</v>
      </c>
      <c r="AD4991" t="s">
        <v>49</v>
      </c>
      <c r="AE4991">
        <v>35.9</v>
      </c>
      <c r="AF4991" t="s">
        <v>49</v>
      </c>
      <c r="AG4991" t="s">
        <v>49</v>
      </c>
      <c r="AH4991" t="s">
        <v>49</v>
      </c>
      <c r="AI4991" t="s">
        <v>49</v>
      </c>
      <c r="AJ4991" t="s">
        <v>49</v>
      </c>
      <c r="AK4991" t="s">
        <v>49</v>
      </c>
      <c r="AL4991" t="s">
        <v>49</v>
      </c>
      <c r="AM4991" t="s">
        <v>49</v>
      </c>
    </row>
    <row r="4992" spans="1:39" customFormat="1" hidden="1" x14ac:dyDescent="0.2">
      <c r="A4992" t="s">
        <v>100</v>
      </c>
      <c r="B4992" s="1" t="s">
        <v>189</v>
      </c>
      <c r="C4992" t="s">
        <v>571</v>
      </c>
      <c r="D4992" s="1" t="s">
        <v>92</v>
      </c>
      <c r="E4992">
        <v>11.698611902181808</v>
      </c>
      <c r="F4992">
        <v>13.461903073050472</v>
      </c>
      <c r="G4992">
        <v>14.321898015476744</v>
      </c>
      <c r="H4992">
        <v>15.179335603755531</v>
      </c>
      <c r="I4992">
        <v>16.737963322298619</v>
      </c>
      <c r="J4992">
        <v>18.472342153259273</v>
      </c>
      <c r="K4992">
        <v>22.25161583756093</v>
      </c>
      <c r="L4992">
        <v>23.738359294923736</v>
      </c>
      <c r="M4992">
        <v>27.340935510302987</v>
      </c>
      <c r="N4992">
        <v>29.285742959126154</v>
      </c>
      <c r="O4992">
        <v>31.70754353196612</v>
      </c>
      <c r="P4992">
        <v>33.858981574546831</v>
      </c>
      <c r="Q4992">
        <v>37.678656169169528</v>
      </c>
      <c r="R4992">
        <v>41.900084018947432</v>
      </c>
      <c r="S4992">
        <v>46.091601531134522</v>
      </c>
      <c r="T4992">
        <v>46.67747550652556</v>
      </c>
      <c r="U4992">
        <v>47.62981400900108</v>
      </c>
      <c r="V4992">
        <v>50.296169855781223</v>
      </c>
      <c r="W4992">
        <v>55.027322233890388</v>
      </c>
      <c r="X4992">
        <v>60.137398357013502</v>
      </c>
      <c r="Y4992">
        <v>66.729306602100522</v>
      </c>
      <c r="Z4992">
        <v>71.363926724893062</v>
      </c>
      <c r="AA4992">
        <v>74.02287419949981</v>
      </c>
      <c r="AB4992">
        <v>76.846755330131501</v>
      </c>
      <c r="AC4992">
        <v>85.499937032130092</v>
      </c>
      <c r="AD4992">
        <v>88.953955702302963</v>
      </c>
      <c r="AE4992">
        <v>96.279217705021367</v>
      </c>
      <c r="AF4992">
        <v>99.999999657577987</v>
      </c>
      <c r="AG4992">
        <v>107.96867164255062</v>
      </c>
      <c r="AH4992">
        <v>118.67812546619223</v>
      </c>
      <c r="AI4992">
        <v>123.93376802030909</v>
      </c>
      <c r="AJ4992">
        <v>125.08178960986179</v>
      </c>
      <c r="AK4992">
        <v>130.87499134467896</v>
      </c>
      <c r="AL4992">
        <v>133.45436135048041</v>
      </c>
      <c r="AM4992">
        <v>143.08386981498947</v>
      </c>
    </row>
    <row r="4993" spans="1:39" customFormat="1" hidden="1" x14ac:dyDescent="0.2">
      <c r="A4993" t="s">
        <v>100</v>
      </c>
      <c r="B4993" s="1" t="s">
        <v>189</v>
      </c>
      <c r="C4993" t="s">
        <v>182</v>
      </c>
      <c r="D4993" s="1" t="s">
        <v>373</v>
      </c>
      <c r="E4993">
        <v>0.81314894282111538</v>
      </c>
      <c r="F4993">
        <v>1.8586749623072905</v>
      </c>
      <c r="G4993">
        <v>2.0474599398943241</v>
      </c>
      <c r="H4993">
        <v>8.1656125026277948</v>
      </c>
      <c r="I4993">
        <v>7.1893425228052479</v>
      </c>
      <c r="J4993">
        <v>-1.5795391591690304</v>
      </c>
      <c r="K4993">
        <v>1.7298794884707434</v>
      </c>
      <c r="L4993">
        <v>3.8990142211042951</v>
      </c>
      <c r="M4993">
        <v>3.1913243011146903</v>
      </c>
      <c r="N4993">
        <v>4.2201003038447595</v>
      </c>
      <c r="O4993">
        <v>3.2915856206481777</v>
      </c>
      <c r="P4993">
        <v>3.3692784244549756</v>
      </c>
      <c r="Q4993">
        <v>3.4921833636517761</v>
      </c>
      <c r="R4993">
        <v>1.1779486946791735</v>
      </c>
      <c r="S4993">
        <v>4.7886612188211046</v>
      </c>
      <c r="T4993">
        <v>4.239794295821369</v>
      </c>
      <c r="U4993">
        <v>12.269548103676883</v>
      </c>
      <c r="V4993">
        <v>2.5292626581902198</v>
      </c>
      <c r="W4993">
        <v>7.0731753184582544</v>
      </c>
      <c r="X4993">
        <v>5.374044151676344</v>
      </c>
      <c r="Y4993">
        <v>2.6498120378026755</v>
      </c>
      <c r="Z4993">
        <v>0.29597091400108866</v>
      </c>
      <c r="AA4993">
        <v>6.0392494795585776</v>
      </c>
      <c r="AB4993">
        <v>5.0913381386433798</v>
      </c>
      <c r="AC4993">
        <v>5.0616820696264</v>
      </c>
      <c r="AD4993">
        <v>5.6147196225448539</v>
      </c>
      <c r="AE4993">
        <v>6.092519159779556</v>
      </c>
      <c r="AF4993">
        <v>4.2641745376367481</v>
      </c>
      <c r="AG4993">
        <v>3.3794450206329429E-2</v>
      </c>
      <c r="AH4993">
        <v>-1.0272508270177383</v>
      </c>
      <c r="AI4993">
        <v>1.0599434707292801</v>
      </c>
      <c r="AJ4993">
        <v>-0.83915468616973499</v>
      </c>
      <c r="AK4993">
        <v>-8.1014007802752985</v>
      </c>
      <c r="AL4993">
        <v>3.524657982787943</v>
      </c>
      <c r="AM4993">
        <v>4.5602939679391312</v>
      </c>
    </row>
    <row r="4994" spans="1:39" customFormat="1" hidden="1" x14ac:dyDescent="0.2">
      <c r="A4994" t="s">
        <v>100</v>
      </c>
      <c r="B4994" s="1" t="s">
        <v>189</v>
      </c>
      <c r="C4994" t="s">
        <v>32</v>
      </c>
      <c r="D4994" s="1" t="s">
        <v>379</v>
      </c>
      <c r="E4994">
        <v>3116.1067558271702</v>
      </c>
      <c r="F4994">
        <v>2976.5931878029305</v>
      </c>
      <c r="G4994">
        <v>2857.9472611373944</v>
      </c>
      <c r="H4994">
        <v>2989.5415409205184</v>
      </c>
      <c r="I4994">
        <v>3103.470235280698</v>
      </c>
      <c r="J4994">
        <v>2957.046555968293</v>
      </c>
      <c r="K4994">
        <v>2914.3606781497424</v>
      </c>
      <c r="L4994">
        <v>2939.4912876647491</v>
      </c>
      <c r="M4994">
        <v>2951.1357732745682</v>
      </c>
      <c r="N4994">
        <v>2997.2499433780099</v>
      </c>
      <c r="O4994">
        <v>3019.7359871786621</v>
      </c>
      <c r="P4994">
        <v>3047.1863245950499</v>
      </c>
      <c r="Q4994">
        <v>3082.7592472966362</v>
      </c>
      <c r="R4994">
        <v>3056.4677226987437</v>
      </c>
      <c r="S4994">
        <v>3148.3528157010892</v>
      </c>
      <c r="T4994">
        <v>3235.7467788527474</v>
      </c>
      <c r="U4994">
        <v>3587.8387716251641</v>
      </c>
      <c r="V4994">
        <v>3634.6203729111598</v>
      </c>
      <c r="W4994">
        <v>3845.2884238468891</v>
      </c>
      <c r="X4994">
        <v>4001.7090400312741</v>
      </c>
      <c r="Y4994">
        <v>4053.2200513403704</v>
      </c>
      <c r="Z4994">
        <v>4007.4853175312205</v>
      </c>
      <c r="AA4994">
        <v>4186.0422010231641</v>
      </c>
      <c r="AB4994">
        <v>4330.9440855198745</v>
      </c>
      <c r="AC4994">
        <v>4476.4144112547247</v>
      </c>
      <c r="AD4994">
        <v>4648.3172112216107</v>
      </c>
      <c r="AE4994">
        <v>4846.8895744244837</v>
      </c>
      <c r="AF4994">
        <v>4965.672829311542</v>
      </c>
      <c r="AG4994">
        <v>4880.4451006900845</v>
      </c>
      <c r="AH4994">
        <v>4746.1833907477876</v>
      </c>
      <c r="AI4994">
        <v>4714.452579241387</v>
      </c>
      <c r="AJ4994">
        <v>4596.6196356464498</v>
      </c>
      <c r="AK4994">
        <v>4152.1806999964838</v>
      </c>
      <c r="AL4994">
        <v>4228.7849965153664</v>
      </c>
      <c r="AM4994">
        <v>4358.1376424862274</v>
      </c>
    </row>
    <row r="4995" spans="1:39" customFormat="1" hidden="1" x14ac:dyDescent="0.2">
      <c r="A4995" t="s">
        <v>100</v>
      </c>
      <c r="B4995" s="1" t="s">
        <v>189</v>
      </c>
      <c r="C4995" t="s">
        <v>261</v>
      </c>
      <c r="D4995" s="1" t="s">
        <v>162</v>
      </c>
      <c r="E4995" t="s">
        <v>49</v>
      </c>
      <c r="F4995" t="s">
        <v>49</v>
      </c>
      <c r="G4995">
        <v>3875.9416211209805</v>
      </c>
      <c r="H4995">
        <v>4191.5199475560494</v>
      </c>
      <c r="I4995">
        <v>4450.4161378140288</v>
      </c>
      <c r="J4995">
        <v>4340.9555952032242</v>
      </c>
      <c r="K4995">
        <v>4369.652237965016</v>
      </c>
      <c r="L4995">
        <v>4499.7492392348868</v>
      </c>
      <c r="M4995">
        <v>4600.2898606100916</v>
      </c>
      <c r="N4995">
        <v>4752.7419812814187</v>
      </c>
      <c r="O4995">
        <v>4842.2931275553037</v>
      </c>
      <c r="P4995">
        <v>4955.1705713331321</v>
      </c>
      <c r="Q4995">
        <v>5126.5896433743046</v>
      </c>
      <c r="R4995">
        <v>5197.3817462636734</v>
      </c>
      <c r="S4995">
        <v>5437.0660638066811</v>
      </c>
      <c r="T4995">
        <v>5698.2761363186301</v>
      </c>
      <c r="U4995">
        <v>6487.9334460333403</v>
      </c>
      <c r="V4995">
        <v>6778.6321494694284</v>
      </c>
      <c r="W4995">
        <v>7392.815403306764</v>
      </c>
      <c r="X4995">
        <v>7901.4642173546144</v>
      </c>
      <c r="Y4995">
        <v>8156.6693748674434</v>
      </c>
      <c r="Z4995">
        <v>8116.3237902629917</v>
      </c>
      <c r="AA4995">
        <v>8579.8407667935116</v>
      </c>
      <c r="AB4995">
        <v>9061.271374232063</v>
      </c>
      <c r="AC4995">
        <v>9458.7911728525232</v>
      </c>
      <c r="AD4995">
        <v>9863.5844575128885</v>
      </c>
      <c r="AE4995">
        <v>10609.209883963187</v>
      </c>
      <c r="AF4995">
        <v>10783.274520278957</v>
      </c>
      <c r="AG4995">
        <v>10582.818227880573</v>
      </c>
      <c r="AH4995">
        <v>10335.267425822274</v>
      </c>
      <c r="AI4995">
        <v>10512.975309951396</v>
      </c>
      <c r="AJ4995">
        <v>10434.09591156124</v>
      </c>
      <c r="AK4995">
        <v>9548.2329482483055</v>
      </c>
      <c r="AL4995">
        <v>10161.286577880779</v>
      </c>
      <c r="AM4995">
        <v>11205.706083311672</v>
      </c>
    </row>
    <row r="4996" spans="1:39" customFormat="1" hidden="1" x14ac:dyDescent="0.2">
      <c r="A4996" t="s">
        <v>100</v>
      </c>
      <c r="B4996" s="1" t="s">
        <v>189</v>
      </c>
      <c r="C4996" t="s">
        <v>244</v>
      </c>
      <c r="D4996" s="1" t="s">
        <v>344</v>
      </c>
      <c r="E4996" t="s">
        <v>49</v>
      </c>
      <c r="F4996" t="s">
        <v>49</v>
      </c>
      <c r="G4996" t="s">
        <v>49</v>
      </c>
      <c r="H4996" t="s">
        <v>49</v>
      </c>
      <c r="I4996" t="s">
        <v>49</v>
      </c>
      <c r="J4996" t="s">
        <v>49</v>
      </c>
      <c r="K4996" t="s">
        <v>49</v>
      </c>
      <c r="L4996" t="s">
        <v>49</v>
      </c>
      <c r="M4996">
        <v>65.027320861816406</v>
      </c>
      <c r="N4996" t="s">
        <v>49</v>
      </c>
      <c r="O4996">
        <v>61.748634338378899</v>
      </c>
      <c r="P4996" t="s">
        <v>49</v>
      </c>
      <c r="Q4996">
        <v>63.387977600097699</v>
      </c>
      <c r="R4996" t="s">
        <v>49</v>
      </c>
      <c r="S4996">
        <v>60</v>
      </c>
      <c r="T4996">
        <v>61.621620178222699</v>
      </c>
      <c r="U4996">
        <v>60.696517944335902</v>
      </c>
      <c r="V4996">
        <v>56.862743377685497</v>
      </c>
      <c r="W4996">
        <v>59.024391174316399</v>
      </c>
      <c r="X4996">
        <v>59.223300933837898</v>
      </c>
      <c r="Y4996">
        <v>66.019416809082003</v>
      </c>
      <c r="Z4996">
        <v>60.765548706054702</v>
      </c>
      <c r="AA4996">
        <v>61.2440185546875</v>
      </c>
      <c r="AB4996">
        <v>60.663505554199197</v>
      </c>
      <c r="AC4996">
        <v>61.611373901367202</v>
      </c>
      <c r="AD4996">
        <v>61.611373901367202</v>
      </c>
      <c r="AE4996">
        <v>61.538459777832003</v>
      </c>
      <c r="AF4996">
        <v>65.714286804199205</v>
      </c>
      <c r="AG4996">
        <v>60.952381134033203</v>
      </c>
      <c r="AH4996">
        <v>61.904762268066399</v>
      </c>
      <c r="AI4996">
        <v>57.619049072265597</v>
      </c>
      <c r="AJ4996">
        <v>56.666667938232401</v>
      </c>
      <c r="AK4996">
        <v>53.333332061767599</v>
      </c>
      <c r="AL4996">
        <v>54.761905670166001</v>
      </c>
      <c r="AM4996">
        <v>55.188678741455099</v>
      </c>
    </row>
    <row r="4997" spans="1:39" customFormat="1" hidden="1" x14ac:dyDescent="0.2">
      <c r="A4997" t="s">
        <v>100</v>
      </c>
      <c r="B4997" s="1" t="s">
        <v>189</v>
      </c>
      <c r="C4997" t="s">
        <v>209</v>
      </c>
      <c r="D4997" s="1" t="s">
        <v>33</v>
      </c>
      <c r="E4997" t="s">
        <v>49</v>
      </c>
      <c r="F4997" t="s">
        <v>49</v>
      </c>
      <c r="G4997" t="s">
        <v>49</v>
      </c>
      <c r="H4997" t="s">
        <v>49</v>
      </c>
      <c r="I4997" t="s">
        <v>49</v>
      </c>
      <c r="J4997" t="s">
        <v>49</v>
      </c>
      <c r="K4997" t="s">
        <v>49</v>
      </c>
      <c r="L4997" t="s">
        <v>49</v>
      </c>
      <c r="M4997" t="s">
        <v>49</v>
      </c>
      <c r="N4997" t="s">
        <v>49</v>
      </c>
      <c r="O4997" t="s">
        <v>49</v>
      </c>
      <c r="P4997" t="s">
        <v>49</v>
      </c>
      <c r="Q4997" t="s">
        <v>49</v>
      </c>
      <c r="R4997" t="s">
        <v>49</v>
      </c>
      <c r="S4997" t="s">
        <v>49</v>
      </c>
      <c r="T4997" t="s">
        <v>49</v>
      </c>
      <c r="U4997" t="s">
        <v>49</v>
      </c>
      <c r="V4997" t="s">
        <v>49</v>
      </c>
      <c r="W4997" t="s">
        <v>49</v>
      </c>
      <c r="X4997" t="s">
        <v>49</v>
      </c>
      <c r="Y4997" t="s">
        <v>49</v>
      </c>
      <c r="Z4997" t="s">
        <v>49</v>
      </c>
      <c r="AA4997">
        <v>0.39370977878570601</v>
      </c>
      <c r="AB4997" t="s">
        <v>49</v>
      </c>
      <c r="AC4997" t="s">
        <v>49</v>
      </c>
      <c r="AD4997" t="s">
        <v>49</v>
      </c>
      <c r="AE4997" t="s">
        <v>49</v>
      </c>
      <c r="AF4997" t="s">
        <v>49</v>
      </c>
      <c r="AG4997" t="s">
        <v>49</v>
      </c>
      <c r="AH4997">
        <v>0.435</v>
      </c>
      <c r="AI4997">
        <v>0.445078074932098</v>
      </c>
      <c r="AJ4997" t="s">
        <v>49</v>
      </c>
      <c r="AK4997">
        <v>0.446437537670136</v>
      </c>
      <c r="AL4997" t="s">
        <v>49</v>
      </c>
      <c r="AM4997" t="s">
        <v>49</v>
      </c>
    </row>
    <row r="4998" spans="1:39" customFormat="1" hidden="1" x14ac:dyDescent="0.2">
      <c r="A4998" t="s">
        <v>100</v>
      </c>
      <c r="B4998" s="1" t="s">
        <v>189</v>
      </c>
      <c r="C4998" t="s">
        <v>382</v>
      </c>
      <c r="D4998" s="1" t="s">
        <v>200</v>
      </c>
      <c r="E4998" t="s">
        <v>49</v>
      </c>
      <c r="F4998" t="s">
        <v>49</v>
      </c>
      <c r="G4998" t="s">
        <v>49</v>
      </c>
      <c r="H4998" t="s">
        <v>49</v>
      </c>
      <c r="I4998" t="s">
        <v>49</v>
      </c>
      <c r="J4998" t="s">
        <v>49</v>
      </c>
      <c r="K4998" t="s">
        <v>49</v>
      </c>
      <c r="L4998" t="s">
        <v>49</v>
      </c>
      <c r="M4998" t="s">
        <v>49</v>
      </c>
      <c r="N4998" t="s">
        <v>49</v>
      </c>
      <c r="O4998" t="s">
        <v>49</v>
      </c>
      <c r="P4998" t="s">
        <v>49</v>
      </c>
      <c r="Q4998" t="s">
        <v>49</v>
      </c>
      <c r="R4998" t="s">
        <v>49</v>
      </c>
      <c r="S4998" t="s">
        <v>49</v>
      </c>
      <c r="T4998">
        <v>7.1361531145862802</v>
      </c>
      <c r="U4998">
        <v>4.1366321314474703</v>
      </c>
      <c r="V4998">
        <v>2.2819460702430598</v>
      </c>
      <c r="W4998">
        <v>4.9611668929891604</v>
      </c>
      <c r="X4998">
        <v>6.5478814110171699</v>
      </c>
      <c r="Y4998">
        <v>9.0946430719281093</v>
      </c>
      <c r="Z4998">
        <v>9.4517265152170307</v>
      </c>
      <c r="AA4998">
        <v>4.8749198764395301</v>
      </c>
      <c r="AB4998">
        <v>5.0055951808119801</v>
      </c>
      <c r="AC4998">
        <v>6.7219977733488498</v>
      </c>
      <c r="AD4998">
        <v>5.6009250229040797</v>
      </c>
      <c r="AE4998">
        <v>5.3501696685959201</v>
      </c>
      <c r="AF4998">
        <v>3.39401538410559</v>
      </c>
      <c r="AG4998">
        <v>6.7285823459334599</v>
      </c>
      <c r="AH4998">
        <v>6.1457998111116199</v>
      </c>
      <c r="AI4998">
        <v>4.2915910533787303</v>
      </c>
      <c r="AJ4998">
        <v>3.7223941442268802</v>
      </c>
      <c r="AK4998">
        <v>2.2093823693347598</v>
      </c>
      <c r="AL4998">
        <v>3.61690530108811</v>
      </c>
      <c r="AM4998">
        <v>6.0812811411241396</v>
      </c>
    </row>
    <row r="4999" spans="1:39" customFormat="1" hidden="1" x14ac:dyDescent="0.2">
      <c r="A4999" t="s">
        <v>100</v>
      </c>
      <c r="B4999" s="1" t="s">
        <v>189</v>
      </c>
      <c r="C4999" t="s">
        <v>213</v>
      </c>
      <c r="D4999" s="1" t="s">
        <v>331</v>
      </c>
      <c r="E4999">
        <v>20.152601263973537</v>
      </c>
      <c r="F4999">
        <v>15.072652940472423</v>
      </c>
      <c r="G4999">
        <v>6.388360826545437</v>
      </c>
      <c r="H4999">
        <v>5.9868991341245987</v>
      </c>
      <c r="I4999">
        <v>10.268089191976657</v>
      </c>
      <c r="J4999">
        <v>10.361946657214176</v>
      </c>
      <c r="K4999">
        <v>20.459093129318418</v>
      </c>
      <c r="L4999">
        <v>6.6815078429188475</v>
      </c>
      <c r="M4999">
        <v>15.176180335890493</v>
      </c>
      <c r="N4999">
        <v>7.1131708280073127</v>
      </c>
      <c r="O4999">
        <v>8.2695548349927464</v>
      </c>
      <c r="P4999">
        <v>6.7852561344328848</v>
      </c>
      <c r="Q4999">
        <v>11.281126652356548</v>
      </c>
      <c r="R4999">
        <v>11.203764356203536</v>
      </c>
      <c r="S4999">
        <v>10.003601687986261</v>
      </c>
      <c r="T4999">
        <v>1.2711078719954685</v>
      </c>
      <c r="U4999">
        <v>2.0402528031799392</v>
      </c>
      <c r="V4999">
        <v>5.5980815845223759</v>
      </c>
      <c r="W4999">
        <v>9.406585812946048</v>
      </c>
      <c r="X4999">
        <v>9.2864342942275755</v>
      </c>
      <c r="Y4999">
        <v>10.961412407555954</v>
      </c>
      <c r="Z4999">
        <v>6.9454042890453991</v>
      </c>
      <c r="AA4999">
        <v>3.7258984989110076</v>
      </c>
      <c r="AB4999">
        <v>3.8148763624349584</v>
      </c>
      <c r="AC4999">
        <v>11.260308473434904</v>
      </c>
      <c r="AD4999">
        <v>4.0397908935007507</v>
      </c>
      <c r="AE4999">
        <v>8.2348917986665242</v>
      </c>
      <c r="AF4999">
        <v>3.864574350776607</v>
      </c>
      <c r="AG4999">
        <v>7.9686720122591197</v>
      </c>
      <c r="AH4999">
        <v>9.919038236477661</v>
      </c>
      <c r="AI4999">
        <v>4.4284846373092108</v>
      </c>
      <c r="AJ4999">
        <v>0.92631863606742115</v>
      </c>
      <c r="AK4999">
        <v>4.631530899011409</v>
      </c>
      <c r="AL4999">
        <v>1.9708654642874421</v>
      </c>
      <c r="AM4999">
        <v>7.2155816917963875</v>
      </c>
    </row>
    <row r="5000" spans="1:39" customFormat="1" hidden="1" x14ac:dyDescent="0.2">
      <c r="A5000" t="s">
        <v>100</v>
      </c>
      <c r="B5000" s="1" t="s">
        <v>189</v>
      </c>
      <c r="C5000" t="s">
        <v>263</v>
      </c>
      <c r="D5000" s="1" t="s">
        <v>232</v>
      </c>
      <c r="E5000" t="s">
        <v>49</v>
      </c>
      <c r="F5000" t="s">
        <v>49</v>
      </c>
      <c r="G5000" t="s">
        <v>49</v>
      </c>
      <c r="H5000">
        <v>23.363333333333301</v>
      </c>
      <c r="I5000">
        <v>20.212499999999999</v>
      </c>
      <c r="J5000">
        <v>18.0208333333333</v>
      </c>
      <c r="K5000">
        <v>17.053333333333299</v>
      </c>
      <c r="L5000">
        <v>18.508333333333301</v>
      </c>
      <c r="M5000">
        <v>19.16</v>
      </c>
      <c r="N5000">
        <v>20.179166666666699</v>
      </c>
      <c r="O5000">
        <v>20.719166666666698</v>
      </c>
      <c r="P5000">
        <v>18.484166666666699</v>
      </c>
      <c r="Q5000">
        <v>15.2783333333333</v>
      </c>
      <c r="R5000">
        <v>14.5316666666667</v>
      </c>
      <c r="S5000">
        <v>13.8375</v>
      </c>
      <c r="T5000">
        <v>14.7008333333333</v>
      </c>
      <c r="U5000">
        <v>11.3891666666667</v>
      </c>
      <c r="V5000">
        <v>10.61</v>
      </c>
      <c r="W5000">
        <v>11.1808333333333</v>
      </c>
      <c r="X5000">
        <v>12.884166666666699</v>
      </c>
      <c r="Y5000">
        <v>13.7366666666667</v>
      </c>
      <c r="Z5000">
        <v>11.1183333333333</v>
      </c>
      <c r="AA5000">
        <v>9.7200000000000006</v>
      </c>
      <c r="AB5000">
        <v>8.73</v>
      </c>
      <c r="AC5000">
        <v>8.6518750000000004</v>
      </c>
      <c r="AD5000">
        <v>8.2891666666666701</v>
      </c>
      <c r="AE5000">
        <v>8.6991666666666596</v>
      </c>
      <c r="AF5000">
        <v>9.3241666666666703</v>
      </c>
      <c r="AG5000">
        <v>9.8444325926022103</v>
      </c>
      <c r="AH5000">
        <v>10.0267531057121</v>
      </c>
      <c r="AI5000">
        <v>10.142175997326101</v>
      </c>
      <c r="AJ5000">
        <v>9.8758333333333308</v>
      </c>
      <c r="AK5000">
        <v>7.8686283380342799</v>
      </c>
      <c r="AL5000">
        <v>6.8600603215067597</v>
      </c>
      <c r="AM5000">
        <v>8.6125332139456994</v>
      </c>
    </row>
    <row r="5001" spans="1:39" customFormat="1" hidden="1" x14ac:dyDescent="0.2">
      <c r="A5001" t="s">
        <v>100</v>
      </c>
      <c r="B5001" s="1" t="s">
        <v>189</v>
      </c>
      <c r="C5001" t="s">
        <v>546</v>
      </c>
      <c r="D5001" s="1" t="s">
        <v>94</v>
      </c>
      <c r="E5001">
        <v>2.2734675000000002</v>
      </c>
      <c r="F5001">
        <v>2.6226775</v>
      </c>
      <c r="G5001">
        <v>2.58732083333333</v>
      </c>
      <c r="H5001">
        <v>2.7613150000000002</v>
      </c>
      <c r="I5001">
        <v>2.8520141666666698</v>
      </c>
      <c r="J5001">
        <v>3.2677415833333301</v>
      </c>
      <c r="K5001">
        <v>3.5507983333333302</v>
      </c>
      <c r="L5001">
        <v>3.6270850000000001</v>
      </c>
      <c r="M5001">
        <v>4.2993491666666701</v>
      </c>
      <c r="N5001">
        <v>4.6079616666666698</v>
      </c>
      <c r="O5001">
        <v>5.52828416666667</v>
      </c>
      <c r="P5001">
        <v>6.1094841666666699</v>
      </c>
      <c r="Q5001">
        <v>6.9398283333333302</v>
      </c>
      <c r="R5001">
        <v>8.6091808333333297</v>
      </c>
      <c r="S5001">
        <v>10.540746666666699</v>
      </c>
      <c r="T5001">
        <v>7.5647491666666697</v>
      </c>
      <c r="U5001">
        <v>6.4596925000000001</v>
      </c>
      <c r="V5001">
        <v>6.3771166666666703</v>
      </c>
      <c r="W5001">
        <v>6.76715</v>
      </c>
      <c r="X5001">
        <v>7.0543916666666702</v>
      </c>
      <c r="Y5001">
        <v>8.2517416666666694</v>
      </c>
      <c r="Z5001">
        <v>8.5228198333333296</v>
      </c>
      <c r="AA5001">
        <v>7.3302500000000004</v>
      </c>
      <c r="AB5001">
        <v>7.3000249999999998</v>
      </c>
      <c r="AC5001">
        <v>8.1937708333333301</v>
      </c>
      <c r="AD5001">
        <v>9.7500750000000007</v>
      </c>
      <c r="AE5001">
        <v>10.8428875</v>
      </c>
      <c r="AF5001">
        <v>12.8819208333333</v>
      </c>
      <c r="AG5001">
        <v>14.708766666666699</v>
      </c>
      <c r="AH5001">
        <v>13.312900000000001</v>
      </c>
      <c r="AI5001">
        <v>13.2339416666667</v>
      </c>
      <c r="AJ5001">
        <v>14.4486904166667</v>
      </c>
      <c r="AK5001">
        <v>16.463266666666701</v>
      </c>
      <c r="AL5001">
        <v>14.778675</v>
      </c>
      <c r="AM5001">
        <v>16.355858333333298</v>
      </c>
    </row>
    <row r="5002" spans="1:39" customFormat="1" hidden="1" x14ac:dyDescent="0.2">
      <c r="A5002" t="s">
        <v>100</v>
      </c>
      <c r="B5002" s="1" t="s">
        <v>189</v>
      </c>
      <c r="C5002" t="s">
        <v>309</v>
      </c>
      <c r="D5002" s="1" t="s">
        <v>274</v>
      </c>
      <c r="E5002" t="s">
        <v>49</v>
      </c>
      <c r="F5002" t="s">
        <v>49</v>
      </c>
      <c r="G5002" t="s">
        <v>49</v>
      </c>
      <c r="H5002" t="s">
        <v>49</v>
      </c>
      <c r="I5002" t="s">
        <v>49</v>
      </c>
      <c r="J5002" t="s">
        <v>49</v>
      </c>
      <c r="K5002" t="s">
        <v>49</v>
      </c>
      <c r="L5002" t="s">
        <v>49</v>
      </c>
      <c r="M5002">
        <v>74.468086242675795</v>
      </c>
      <c r="N5002" t="s">
        <v>49</v>
      </c>
      <c r="O5002">
        <v>64.361701965332003</v>
      </c>
      <c r="P5002" t="s">
        <v>49</v>
      </c>
      <c r="Q5002">
        <v>35.978836059570298</v>
      </c>
      <c r="R5002" t="s">
        <v>49</v>
      </c>
      <c r="S5002">
        <v>49.735450744628899</v>
      </c>
      <c r="T5002">
        <v>61.306533813476598</v>
      </c>
      <c r="U5002">
        <v>69.417472839355497</v>
      </c>
      <c r="V5002">
        <v>66.019416809082003</v>
      </c>
      <c r="W5002">
        <v>71.014495849609403</v>
      </c>
      <c r="X5002">
        <v>83.574882507324205</v>
      </c>
      <c r="Y5002">
        <v>93.75</v>
      </c>
      <c r="Z5002">
        <v>80.568717956542997</v>
      </c>
      <c r="AA5002">
        <v>75.829383850097699</v>
      </c>
      <c r="AB5002">
        <v>73.459716796875</v>
      </c>
      <c r="AC5002">
        <v>81.042655944824205</v>
      </c>
      <c r="AD5002">
        <v>78.672988891601605</v>
      </c>
      <c r="AE5002">
        <v>66.666664123535199</v>
      </c>
      <c r="AF5002">
        <v>69.047622680664105</v>
      </c>
      <c r="AG5002">
        <v>70</v>
      </c>
      <c r="AH5002">
        <v>67.142860412597699</v>
      </c>
      <c r="AI5002">
        <v>68.396224975585895</v>
      </c>
      <c r="AJ5002">
        <v>62.735847473144503</v>
      </c>
      <c r="AK5002">
        <v>63.207546234130902</v>
      </c>
      <c r="AL5002">
        <v>62.264152526855497</v>
      </c>
      <c r="AM5002">
        <v>64.150939941406307</v>
      </c>
    </row>
    <row r="5003" spans="1:39" customFormat="1" hidden="1" x14ac:dyDescent="0.2">
      <c r="A5003" t="s">
        <v>100</v>
      </c>
      <c r="B5003" s="1" t="s">
        <v>189</v>
      </c>
      <c r="C5003" t="s">
        <v>421</v>
      </c>
      <c r="D5003" s="1" t="s">
        <v>223</v>
      </c>
      <c r="E5003">
        <v>620828</v>
      </c>
      <c r="F5003">
        <v>682544</v>
      </c>
      <c r="G5003">
        <v>742472</v>
      </c>
      <c r="H5003">
        <v>769810</v>
      </c>
      <c r="I5003">
        <v>795895</v>
      </c>
      <c r="J5003">
        <v>822892</v>
      </c>
      <c r="K5003">
        <v>850052</v>
      </c>
      <c r="L5003">
        <v>876795</v>
      </c>
      <c r="M5003">
        <v>903131</v>
      </c>
      <c r="N5003">
        <v>928508</v>
      </c>
      <c r="O5003">
        <v>953378</v>
      </c>
      <c r="P5003">
        <v>978367</v>
      </c>
      <c r="Q5003">
        <v>1003336</v>
      </c>
      <c r="R5003">
        <v>1027805</v>
      </c>
      <c r="S5003">
        <v>1051396</v>
      </c>
      <c r="T5003">
        <v>1073843</v>
      </c>
      <c r="U5003">
        <v>1096167</v>
      </c>
      <c r="V5003">
        <v>1120728</v>
      </c>
      <c r="W5003">
        <v>1147163</v>
      </c>
      <c r="X5003">
        <v>1173699</v>
      </c>
      <c r="Y5003">
        <v>1200004</v>
      </c>
      <c r="Z5003">
        <v>1225722</v>
      </c>
      <c r="AA5003">
        <v>1250196</v>
      </c>
      <c r="AB5003">
        <v>1273122</v>
      </c>
      <c r="AC5003">
        <v>1295744</v>
      </c>
      <c r="AD5003">
        <v>1319382</v>
      </c>
      <c r="AE5003">
        <v>1343988</v>
      </c>
      <c r="AF5003">
        <v>1368791</v>
      </c>
      <c r="AG5003">
        <v>1393116</v>
      </c>
      <c r="AH5003">
        <v>1416809</v>
      </c>
      <c r="AI5003">
        <v>1439969</v>
      </c>
      <c r="AJ5003">
        <v>1463037</v>
      </c>
      <c r="AK5003">
        <v>1487578</v>
      </c>
      <c r="AL5003">
        <v>1512169</v>
      </c>
      <c r="AM5003">
        <v>1534823</v>
      </c>
    </row>
    <row r="5004" spans="1:39" customFormat="1" hidden="1" x14ac:dyDescent="0.2">
      <c r="A5004" t="s">
        <v>100</v>
      </c>
      <c r="B5004" s="1" t="s">
        <v>189</v>
      </c>
      <c r="C5004" t="s">
        <v>120</v>
      </c>
      <c r="D5004" s="1" t="s">
        <v>488</v>
      </c>
      <c r="E5004">
        <v>3.5833762448411899</v>
      </c>
      <c r="F5004">
        <v>6.4221093953110202</v>
      </c>
      <c r="G5004">
        <v>6.0943607304660796</v>
      </c>
      <c r="H5004">
        <v>3.3476897123045499</v>
      </c>
      <c r="I5004">
        <v>3.2025769660546599</v>
      </c>
      <c r="J5004">
        <v>3.2408462889126102</v>
      </c>
      <c r="K5004">
        <v>3.1691384908123701</v>
      </c>
      <c r="L5004">
        <v>2.9663163692168899</v>
      </c>
      <c r="M5004">
        <v>2.7461027503379798</v>
      </c>
      <c r="N5004">
        <v>2.5829747347243499</v>
      </c>
      <c r="O5004">
        <v>2.4911507679185401</v>
      </c>
      <c r="P5004">
        <v>2.4088375844172099</v>
      </c>
      <c r="Q5004">
        <v>2.27194936669291</v>
      </c>
      <c r="R5004">
        <v>2.02757940882814</v>
      </c>
      <c r="S5004">
        <v>1.7155895364023099</v>
      </c>
      <c r="T5004">
        <v>1.41434290218581</v>
      </c>
      <c r="U5004">
        <v>1.24422104996521</v>
      </c>
      <c r="V5004">
        <v>1.2023400018231301</v>
      </c>
      <c r="W5004">
        <v>1.1998352284495599</v>
      </c>
      <c r="X5004">
        <v>1.2473242341721</v>
      </c>
      <c r="Y5004">
        <v>1.33630166361813</v>
      </c>
      <c r="Z5004">
        <v>1.4303035696071</v>
      </c>
      <c r="AA5004">
        <v>1.5047354003649001</v>
      </c>
      <c r="AB5004">
        <v>1.56298266563295</v>
      </c>
      <c r="AC5004">
        <v>1.63406204857906</v>
      </c>
      <c r="AD5004">
        <v>1.69446732352455</v>
      </c>
      <c r="AE5004">
        <v>1.7309439387877099</v>
      </c>
      <c r="AF5004">
        <v>1.75460038083267</v>
      </c>
      <c r="AG5004">
        <v>1.7650265327558099</v>
      </c>
      <c r="AH5004">
        <v>1.75699918544662</v>
      </c>
      <c r="AI5004">
        <v>1.7251645516038401</v>
      </c>
      <c r="AJ5004">
        <v>1.68846817343864</v>
      </c>
      <c r="AK5004">
        <v>1.7203106242391699</v>
      </c>
      <c r="AL5004">
        <v>1.6358588900273301</v>
      </c>
      <c r="AM5004">
        <v>1.4463591842757599</v>
      </c>
    </row>
    <row r="5005" spans="1:39" customFormat="1" hidden="1" x14ac:dyDescent="0.2">
      <c r="A5005" t="s">
        <v>100</v>
      </c>
      <c r="B5005" s="1" t="s">
        <v>189</v>
      </c>
      <c r="C5005" t="s">
        <v>514</v>
      </c>
      <c r="D5005" s="1" t="s">
        <v>142</v>
      </c>
      <c r="E5005">
        <v>1207949</v>
      </c>
      <c r="F5005">
        <v>1288070</v>
      </c>
      <c r="G5005">
        <v>1369011</v>
      </c>
      <c r="H5005">
        <v>1415617</v>
      </c>
      <c r="I5005">
        <v>1461687</v>
      </c>
      <c r="J5005">
        <v>1509834</v>
      </c>
      <c r="K5005">
        <v>1558449</v>
      </c>
      <c r="L5005">
        <v>1605370</v>
      </c>
      <c r="M5005">
        <v>1650066</v>
      </c>
      <c r="N5005">
        <v>1693242</v>
      </c>
      <c r="O5005">
        <v>1735953</v>
      </c>
      <c r="P5005">
        <v>1778277</v>
      </c>
      <c r="Q5005">
        <v>1819141</v>
      </c>
      <c r="R5005">
        <v>1856402</v>
      </c>
      <c r="S5005">
        <v>1888525</v>
      </c>
      <c r="T5005">
        <v>1915425</v>
      </c>
      <c r="U5005">
        <v>1939406</v>
      </c>
      <c r="V5005">
        <v>1962865</v>
      </c>
      <c r="W5005">
        <v>1986558</v>
      </c>
      <c r="X5005">
        <v>2011492</v>
      </c>
      <c r="Y5005">
        <v>2038552</v>
      </c>
      <c r="Z5005">
        <v>2067919</v>
      </c>
      <c r="AA5005">
        <v>2099271</v>
      </c>
      <c r="AB5005">
        <v>2132340</v>
      </c>
      <c r="AC5005">
        <v>2167470</v>
      </c>
      <c r="AD5005">
        <v>2204510</v>
      </c>
      <c r="AE5005">
        <v>2243001</v>
      </c>
      <c r="AF5005">
        <v>2282704</v>
      </c>
      <c r="AG5005">
        <v>2323352</v>
      </c>
      <c r="AH5005">
        <v>2364534</v>
      </c>
      <c r="AI5005">
        <v>2405680</v>
      </c>
      <c r="AJ5005">
        <v>2446644</v>
      </c>
      <c r="AK5005">
        <v>2489098</v>
      </c>
      <c r="AL5005">
        <v>2530151</v>
      </c>
      <c r="AM5005">
        <v>2567012</v>
      </c>
    </row>
    <row r="5006" spans="1:39" customFormat="1" hidden="1" x14ac:dyDescent="0.2">
      <c r="A5006" t="s">
        <v>100</v>
      </c>
      <c r="B5006" s="1" t="s">
        <v>189</v>
      </c>
      <c r="C5006" t="s">
        <v>267</v>
      </c>
      <c r="D5006" s="1" t="s">
        <v>205</v>
      </c>
      <c r="E5006" t="s">
        <v>49</v>
      </c>
      <c r="F5006" t="s">
        <v>49</v>
      </c>
      <c r="G5006" t="s">
        <v>49</v>
      </c>
      <c r="H5006" t="s">
        <v>49</v>
      </c>
      <c r="I5006" t="s">
        <v>49</v>
      </c>
      <c r="J5006" t="s">
        <v>49</v>
      </c>
      <c r="K5006" t="s">
        <v>49</v>
      </c>
      <c r="L5006" t="s">
        <v>49</v>
      </c>
      <c r="M5006" t="s">
        <v>49</v>
      </c>
      <c r="N5006" t="s">
        <v>49</v>
      </c>
      <c r="O5006" t="s">
        <v>49</v>
      </c>
      <c r="P5006" t="s">
        <v>49</v>
      </c>
      <c r="Q5006" t="s">
        <v>49</v>
      </c>
      <c r="R5006" t="s">
        <v>49</v>
      </c>
      <c r="S5006" t="s">
        <v>49</v>
      </c>
      <c r="T5006" t="s">
        <v>49</v>
      </c>
      <c r="U5006" t="s">
        <v>49</v>
      </c>
      <c r="V5006">
        <v>18.899999999999999</v>
      </c>
      <c r="W5006">
        <v>18.899999999999999</v>
      </c>
      <c r="X5006">
        <v>18.899999999999999</v>
      </c>
      <c r="Y5006">
        <v>18</v>
      </c>
      <c r="Z5006">
        <v>18.2</v>
      </c>
      <c r="AA5006">
        <v>18.2</v>
      </c>
      <c r="AB5006">
        <v>17.7</v>
      </c>
      <c r="AC5006">
        <v>17.7</v>
      </c>
      <c r="AD5006">
        <v>18</v>
      </c>
      <c r="AE5006">
        <v>17.5</v>
      </c>
      <c r="AF5006">
        <v>17.2</v>
      </c>
      <c r="AG5006">
        <v>16.7</v>
      </c>
      <c r="AH5006">
        <v>16.7</v>
      </c>
      <c r="AI5006">
        <v>16.7</v>
      </c>
      <c r="AJ5006">
        <v>16.7</v>
      </c>
      <c r="AK5006" t="s">
        <v>49</v>
      </c>
      <c r="AL5006" t="s">
        <v>49</v>
      </c>
      <c r="AM5006" t="s">
        <v>49</v>
      </c>
    </row>
    <row r="5007" spans="1:39" customFormat="1" hidden="1" x14ac:dyDescent="0.2">
      <c r="A5007" t="s">
        <v>100</v>
      </c>
      <c r="B5007" s="1" t="s">
        <v>189</v>
      </c>
      <c r="C5007" t="s">
        <v>447</v>
      </c>
      <c r="D5007" s="1" t="s">
        <v>564</v>
      </c>
      <c r="E5007" t="s">
        <v>49</v>
      </c>
      <c r="F5007" t="s">
        <v>49</v>
      </c>
      <c r="G5007" t="s">
        <v>49</v>
      </c>
      <c r="H5007" t="s">
        <v>49</v>
      </c>
      <c r="I5007" t="s">
        <v>49</v>
      </c>
      <c r="J5007" t="s">
        <v>49</v>
      </c>
      <c r="K5007" t="s">
        <v>49</v>
      </c>
      <c r="L5007" t="s">
        <v>49</v>
      </c>
      <c r="M5007" t="s">
        <v>49</v>
      </c>
      <c r="N5007" t="s">
        <v>49</v>
      </c>
      <c r="O5007" t="s">
        <v>49</v>
      </c>
      <c r="P5007" t="s">
        <v>49</v>
      </c>
      <c r="Q5007" t="s">
        <v>49</v>
      </c>
      <c r="R5007" t="s">
        <v>49</v>
      </c>
      <c r="S5007" t="s">
        <v>49</v>
      </c>
      <c r="T5007" t="s">
        <v>49</v>
      </c>
      <c r="U5007">
        <v>7</v>
      </c>
      <c r="V5007">
        <v>7</v>
      </c>
      <c r="W5007">
        <v>7</v>
      </c>
      <c r="X5007">
        <v>7</v>
      </c>
      <c r="Y5007">
        <v>7</v>
      </c>
      <c r="Z5007">
        <v>7</v>
      </c>
      <c r="AA5007">
        <v>7</v>
      </c>
      <c r="AB5007">
        <v>7</v>
      </c>
      <c r="AC5007">
        <v>8</v>
      </c>
      <c r="AD5007">
        <v>8</v>
      </c>
      <c r="AE5007">
        <v>8</v>
      </c>
      <c r="AF5007">
        <v>8</v>
      </c>
      <c r="AG5007">
        <v>8</v>
      </c>
      <c r="AH5007">
        <v>8</v>
      </c>
      <c r="AI5007">
        <v>8</v>
      </c>
      <c r="AJ5007">
        <v>8</v>
      </c>
      <c r="AK5007" t="s">
        <v>49</v>
      </c>
      <c r="AL5007" t="s">
        <v>49</v>
      </c>
      <c r="AM5007" t="s">
        <v>49</v>
      </c>
    </row>
    <row r="5008" spans="1:39" customFormat="1" hidden="1" x14ac:dyDescent="0.2">
      <c r="A5008" t="s">
        <v>100</v>
      </c>
      <c r="B5008" s="1" t="s">
        <v>189</v>
      </c>
      <c r="C5008" t="s">
        <v>458</v>
      </c>
      <c r="D5008" s="1" t="s">
        <v>187</v>
      </c>
      <c r="E5008" t="s">
        <v>49</v>
      </c>
      <c r="F5008" t="s">
        <v>49</v>
      </c>
      <c r="G5008" t="s">
        <v>49</v>
      </c>
      <c r="H5008" t="s">
        <v>49</v>
      </c>
      <c r="I5008" t="s">
        <v>49</v>
      </c>
      <c r="J5008" t="s">
        <v>49</v>
      </c>
      <c r="K5008" t="s">
        <v>49</v>
      </c>
      <c r="L5008" t="s">
        <v>49</v>
      </c>
      <c r="M5008" t="s">
        <v>49</v>
      </c>
      <c r="N5008" t="s">
        <v>49</v>
      </c>
      <c r="O5008" t="s">
        <v>49</v>
      </c>
      <c r="P5008" t="s">
        <v>49</v>
      </c>
      <c r="Q5008" t="s">
        <v>49</v>
      </c>
      <c r="R5008" t="s">
        <v>49</v>
      </c>
      <c r="S5008" t="s">
        <v>49</v>
      </c>
      <c r="T5008" t="s">
        <v>49</v>
      </c>
      <c r="U5008" t="s">
        <v>49</v>
      </c>
      <c r="V5008" t="s">
        <v>49</v>
      </c>
      <c r="W5008" t="s">
        <v>49</v>
      </c>
      <c r="X5008" t="s">
        <v>49</v>
      </c>
      <c r="Y5008" t="s">
        <v>49</v>
      </c>
      <c r="Z5008" t="s">
        <v>49</v>
      </c>
      <c r="AA5008" t="s">
        <v>49</v>
      </c>
      <c r="AB5008" t="s">
        <v>49</v>
      </c>
      <c r="AC5008" t="s">
        <v>49</v>
      </c>
      <c r="AD5008" t="s">
        <v>49</v>
      </c>
      <c r="AE5008" t="s">
        <v>49</v>
      </c>
      <c r="AF5008" t="s">
        <v>49</v>
      </c>
      <c r="AG5008" t="s">
        <v>49</v>
      </c>
      <c r="AH5008" t="s">
        <v>49</v>
      </c>
      <c r="AI5008" t="s">
        <v>49</v>
      </c>
      <c r="AJ5008" t="s">
        <v>49</v>
      </c>
      <c r="AK5008" t="s">
        <v>49</v>
      </c>
      <c r="AL5008" t="s">
        <v>49</v>
      </c>
      <c r="AM5008" t="s">
        <v>49</v>
      </c>
    </row>
    <row r="5009" spans="1:39" customFormat="1" hidden="1" x14ac:dyDescent="0.2">
      <c r="A5009" t="s">
        <v>100</v>
      </c>
      <c r="B5009" s="1" t="s">
        <v>189</v>
      </c>
      <c r="C5009" t="s">
        <v>487</v>
      </c>
      <c r="D5009" s="1" t="s">
        <v>306</v>
      </c>
      <c r="E5009" t="s">
        <v>49</v>
      </c>
      <c r="F5009" t="s">
        <v>49</v>
      </c>
      <c r="G5009" t="s">
        <v>49</v>
      </c>
      <c r="H5009" t="s">
        <v>49</v>
      </c>
      <c r="I5009" t="s">
        <v>49</v>
      </c>
      <c r="J5009" t="s">
        <v>49</v>
      </c>
      <c r="K5009" t="s">
        <v>49</v>
      </c>
      <c r="L5009" t="s">
        <v>49</v>
      </c>
      <c r="M5009" t="s">
        <v>49</v>
      </c>
      <c r="N5009" t="s">
        <v>49</v>
      </c>
      <c r="O5009" t="s">
        <v>49</v>
      </c>
      <c r="P5009" t="s">
        <v>49</v>
      </c>
      <c r="Q5009" t="s">
        <v>49</v>
      </c>
      <c r="R5009" t="s">
        <v>49</v>
      </c>
      <c r="S5009" t="s">
        <v>49</v>
      </c>
      <c r="T5009" t="s">
        <v>49</v>
      </c>
      <c r="U5009" t="s">
        <v>49</v>
      </c>
      <c r="V5009" t="s">
        <v>49</v>
      </c>
      <c r="W5009" t="s">
        <v>49</v>
      </c>
      <c r="X5009" t="s">
        <v>49</v>
      </c>
      <c r="Y5009" t="s">
        <v>49</v>
      </c>
      <c r="Z5009" t="s">
        <v>49</v>
      </c>
      <c r="AA5009" t="s">
        <v>49</v>
      </c>
      <c r="AB5009" t="s">
        <v>49</v>
      </c>
      <c r="AC5009" t="s">
        <v>49</v>
      </c>
      <c r="AD5009" t="s">
        <v>49</v>
      </c>
      <c r="AE5009" t="s">
        <v>49</v>
      </c>
      <c r="AF5009" t="s">
        <v>49</v>
      </c>
      <c r="AG5009" t="s">
        <v>49</v>
      </c>
      <c r="AH5009" t="s">
        <v>49</v>
      </c>
      <c r="AI5009" t="s">
        <v>49</v>
      </c>
      <c r="AJ5009" t="s">
        <v>49</v>
      </c>
      <c r="AK5009" t="s">
        <v>49</v>
      </c>
      <c r="AL5009" t="s">
        <v>49</v>
      </c>
      <c r="AM5009" t="s">
        <v>49</v>
      </c>
    </row>
    <row r="5010" spans="1:39" customFormat="1" hidden="1" x14ac:dyDescent="0.2">
      <c r="A5010" t="s">
        <v>100</v>
      </c>
      <c r="B5010" s="1" t="s">
        <v>189</v>
      </c>
      <c r="C5010" t="s">
        <v>454</v>
      </c>
      <c r="D5010" s="1" t="s">
        <v>165</v>
      </c>
      <c r="E5010" t="s">
        <v>49</v>
      </c>
      <c r="F5010" t="s">
        <v>49</v>
      </c>
      <c r="G5010" t="s">
        <v>49</v>
      </c>
      <c r="H5010">
        <v>16.394888746786638</v>
      </c>
      <c r="I5010">
        <v>9.0183940620482925</v>
      </c>
      <c r="J5010">
        <v>6.9397894003335612</v>
      </c>
      <c r="K5010">
        <v>-2.827316483554196</v>
      </c>
      <c r="L5010">
        <v>11.086106420457263</v>
      </c>
      <c r="M5010">
        <v>3.4588919796536146</v>
      </c>
      <c r="N5010">
        <v>12.198309262676567</v>
      </c>
      <c r="O5010">
        <v>11.498718961805723</v>
      </c>
      <c r="P5010">
        <v>10.955548505222442</v>
      </c>
      <c r="Q5010">
        <v>3.5919897661209643</v>
      </c>
      <c r="R5010">
        <v>2.9926165986641915</v>
      </c>
      <c r="S5010">
        <v>3.4852479856870411</v>
      </c>
      <c r="T5010">
        <v>13.261161789908252</v>
      </c>
      <c r="U5010">
        <v>9.1619861835499208</v>
      </c>
      <c r="V5010">
        <v>4.7462210868537476</v>
      </c>
      <c r="W5010">
        <v>1.6217008393084411</v>
      </c>
      <c r="X5010">
        <v>3.292021004869726</v>
      </c>
      <c r="Y5010">
        <v>2.5010985340718057</v>
      </c>
      <c r="Z5010">
        <v>3.9019246053898384</v>
      </c>
      <c r="AA5010">
        <v>5.7787896637520326</v>
      </c>
      <c r="AB5010">
        <v>4.7345080105913997</v>
      </c>
      <c r="AC5010">
        <v>-2.3444420649415276</v>
      </c>
      <c r="AD5010">
        <v>4.0843755419652368</v>
      </c>
      <c r="AE5010">
        <v>0.42895120074934923</v>
      </c>
      <c r="AF5010">
        <v>5.2564527896216635</v>
      </c>
      <c r="AG5010">
        <v>1.7373193032605829</v>
      </c>
      <c r="AH5010">
        <v>9.7994734090288416E-2</v>
      </c>
      <c r="AI5010">
        <v>5.4713916225646004</v>
      </c>
      <c r="AJ5010">
        <v>8.8673745542400795</v>
      </c>
      <c r="AK5010">
        <v>3.0938068201900508</v>
      </c>
      <c r="AL5010">
        <v>4.7946978138884457</v>
      </c>
      <c r="AM5010">
        <v>1.3029370359291685</v>
      </c>
    </row>
    <row r="5011" spans="1:39" customFormat="1" hidden="1" x14ac:dyDescent="0.2">
      <c r="A5011" t="s">
        <v>100</v>
      </c>
      <c r="B5011" s="1" t="s">
        <v>189</v>
      </c>
      <c r="C5011" t="s">
        <v>381</v>
      </c>
      <c r="D5011" s="1" t="s">
        <v>512</v>
      </c>
      <c r="E5011" t="s">
        <v>49</v>
      </c>
      <c r="F5011" t="s">
        <v>49</v>
      </c>
      <c r="G5011" t="s">
        <v>49</v>
      </c>
      <c r="H5011" t="s">
        <v>49</v>
      </c>
      <c r="I5011" t="s">
        <v>49</v>
      </c>
      <c r="J5011" t="s">
        <v>49</v>
      </c>
      <c r="K5011" t="s">
        <v>49</v>
      </c>
      <c r="L5011" t="s">
        <v>49</v>
      </c>
      <c r="M5011">
        <v>64.673912048339801</v>
      </c>
      <c r="N5011" t="s">
        <v>49</v>
      </c>
      <c r="O5011">
        <v>65.217391967773395</v>
      </c>
      <c r="P5011" t="s">
        <v>49</v>
      </c>
      <c r="Q5011">
        <v>64.130432128906307</v>
      </c>
      <c r="R5011" t="s">
        <v>49</v>
      </c>
      <c r="S5011">
        <v>68.648651123046903</v>
      </c>
      <c r="T5011">
        <v>61.621620178222699</v>
      </c>
      <c r="U5011">
        <v>61.691543579101598</v>
      </c>
      <c r="V5011">
        <v>56.862743377685497</v>
      </c>
      <c r="W5011">
        <v>55.882354736328097</v>
      </c>
      <c r="X5011">
        <v>55.339805603027301</v>
      </c>
      <c r="Y5011">
        <v>62.621360778808601</v>
      </c>
      <c r="Z5011">
        <v>59.330142974853501</v>
      </c>
      <c r="AA5011">
        <v>57.416267395019503</v>
      </c>
      <c r="AB5011">
        <v>55.924171447753899</v>
      </c>
      <c r="AC5011">
        <v>56.398105621337898</v>
      </c>
      <c r="AD5011">
        <v>56.872039794921903</v>
      </c>
      <c r="AE5011">
        <v>54.3269233703613</v>
      </c>
      <c r="AF5011">
        <v>53.333332061767599</v>
      </c>
      <c r="AG5011">
        <v>53.333332061767599</v>
      </c>
      <c r="AH5011">
        <v>48.5714302062988</v>
      </c>
      <c r="AI5011">
        <v>53.333332061767599</v>
      </c>
      <c r="AJ5011">
        <v>54.285713195800803</v>
      </c>
      <c r="AK5011">
        <v>52.857143402099602</v>
      </c>
      <c r="AL5011">
        <v>51.4285697937012</v>
      </c>
      <c r="AM5011">
        <v>52.358489990234403</v>
      </c>
    </row>
    <row r="5012" spans="1:39" customFormat="1" hidden="1" x14ac:dyDescent="0.2">
      <c r="A5012" t="s">
        <v>100</v>
      </c>
      <c r="B5012" s="1" t="s">
        <v>189</v>
      </c>
      <c r="C5012" t="s">
        <v>410</v>
      </c>
      <c r="D5012" s="1" t="s">
        <v>81</v>
      </c>
      <c r="E5012" t="s">
        <v>49</v>
      </c>
      <c r="F5012" t="s">
        <v>49</v>
      </c>
      <c r="G5012" t="s">
        <v>49</v>
      </c>
      <c r="H5012" t="s">
        <v>49</v>
      </c>
      <c r="I5012" t="s">
        <v>49</v>
      </c>
      <c r="J5012" t="s">
        <v>49</v>
      </c>
      <c r="K5012" t="s">
        <v>49</v>
      </c>
      <c r="L5012" t="s">
        <v>49</v>
      </c>
      <c r="M5012">
        <v>59.798995971679702</v>
      </c>
      <c r="N5012" t="s">
        <v>49</v>
      </c>
      <c r="O5012">
        <v>58</v>
      </c>
      <c r="P5012" t="s">
        <v>49</v>
      </c>
      <c r="Q5012">
        <v>54.726367950439503</v>
      </c>
      <c r="R5012" t="s">
        <v>49</v>
      </c>
      <c r="S5012">
        <v>59.701492309570298</v>
      </c>
      <c r="T5012">
        <v>60.696517944335902</v>
      </c>
      <c r="U5012">
        <v>51.442306518554702</v>
      </c>
      <c r="V5012">
        <v>50.717704772949197</v>
      </c>
      <c r="W5012">
        <v>58.373207092285199</v>
      </c>
      <c r="X5012">
        <v>57.416267395019503</v>
      </c>
      <c r="Y5012">
        <v>62.019229888916001</v>
      </c>
      <c r="Z5012">
        <v>60.663505554199197</v>
      </c>
      <c r="AA5012">
        <v>61.137439727783203</v>
      </c>
      <c r="AB5012">
        <v>59.624412536621101</v>
      </c>
      <c r="AC5012">
        <v>61.502346038818402</v>
      </c>
      <c r="AD5012">
        <v>61.032863616943402</v>
      </c>
      <c r="AE5012">
        <v>62.980770111083999</v>
      </c>
      <c r="AF5012">
        <v>62.380950927734403</v>
      </c>
      <c r="AG5012">
        <v>67.619049072265597</v>
      </c>
      <c r="AH5012">
        <v>60.476188659667997</v>
      </c>
      <c r="AI5012">
        <v>62.380950927734403</v>
      </c>
      <c r="AJ5012">
        <v>62.857143402099602</v>
      </c>
      <c r="AK5012">
        <v>62.380950927734403</v>
      </c>
      <c r="AL5012">
        <v>61.4285697937012</v>
      </c>
      <c r="AM5012">
        <v>62.735847473144503</v>
      </c>
    </row>
    <row r="5013" spans="1:39" customFormat="1" hidden="1" x14ac:dyDescent="0.2">
      <c r="A5013" t="s">
        <v>100</v>
      </c>
      <c r="B5013" s="1" t="s">
        <v>189</v>
      </c>
      <c r="C5013" t="s">
        <v>330</v>
      </c>
      <c r="D5013" s="1" t="s">
        <v>266</v>
      </c>
      <c r="E5013" t="s">
        <v>49</v>
      </c>
      <c r="F5013" t="s">
        <v>49</v>
      </c>
      <c r="G5013" t="s">
        <v>49</v>
      </c>
      <c r="H5013" t="s">
        <v>49</v>
      </c>
      <c r="I5013" t="s">
        <v>49</v>
      </c>
      <c r="J5013" t="s">
        <v>49</v>
      </c>
      <c r="K5013" t="s">
        <v>49</v>
      </c>
      <c r="L5013" t="s">
        <v>49</v>
      </c>
      <c r="M5013" t="s">
        <v>49</v>
      </c>
      <c r="N5013" t="s">
        <v>49</v>
      </c>
      <c r="O5013" t="s">
        <v>49</v>
      </c>
      <c r="P5013" t="s">
        <v>49</v>
      </c>
      <c r="Q5013" t="s">
        <v>49</v>
      </c>
      <c r="R5013">
        <v>6.06</v>
      </c>
      <c r="S5013">
        <v>5.34</v>
      </c>
      <c r="T5013" t="s">
        <v>49</v>
      </c>
      <c r="U5013">
        <v>6.9</v>
      </c>
      <c r="V5013">
        <v>6.57</v>
      </c>
      <c r="W5013">
        <v>6.41</v>
      </c>
      <c r="X5013">
        <v>6.71</v>
      </c>
      <c r="Y5013">
        <v>6.4</v>
      </c>
      <c r="Z5013">
        <v>6.52</v>
      </c>
      <c r="AA5013">
        <v>6.66</v>
      </c>
      <c r="AB5013">
        <v>6.38</v>
      </c>
      <c r="AC5013">
        <v>6.5</v>
      </c>
      <c r="AD5013">
        <v>6.76</v>
      </c>
      <c r="AE5013">
        <v>6.66</v>
      </c>
      <c r="AF5013">
        <v>6.89</v>
      </c>
      <c r="AG5013">
        <v>7.42</v>
      </c>
      <c r="AH5013">
        <v>6.05</v>
      </c>
      <c r="AI5013">
        <v>6.35</v>
      </c>
      <c r="AJ5013">
        <v>7.26</v>
      </c>
      <c r="AK5013">
        <v>6.66</v>
      </c>
      <c r="AL5013" t="s">
        <v>49</v>
      </c>
      <c r="AM5013" t="s">
        <v>49</v>
      </c>
    </row>
    <row r="5014" spans="1:39" customFormat="1" hidden="1" x14ac:dyDescent="0.2">
      <c r="A5014" t="s">
        <v>100</v>
      </c>
      <c r="B5014" s="1" t="s">
        <v>189</v>
      </c>
      <c r="C5014" t="s">
        <v>19</v>
      </c>
      <c r="D5014" s="1" t="s">
        <v>127</v>
      </c>
      <c r="E5014" t="s">
        <v>49</v>
      </c>
      <c r="F5014" t="s">
        <v>49</v>
      </c>
      <c r="G5014" t="s">
        <v>49</v>
      </c>
      <c r="H5014" t="s">
        <v>49</v>
      </c>
      <c r="I5014" t="s">
        <v>49</v>
      </c>
      <c r="J5014" t="s">
        <v>49</v>
      </c>
      <c r="K5014" t="s">
        <v>49</v>
      </c>
      <c r="L5014" t="s">
        <v>49</v>
      </c>
      <c r="M5014" t="s">
        <v>49</v>
      </c>
      <c r="N5014" t="s">
        <v>49</v>
      </c>
      <c r="O5014" t="s">
        <v>49</v>
      </c>
      <c r="P5014" t="s">
        <v>49</v>
      </c>
      <c r="Q5014" t="s">
        <v>49</v>
      </c>
      <c r="R5014">
        <v>6.24</v>
      </c>
      <c r="S5014">
        <v>5.32</v>
      </c>
      <c r="T5014" t="s">
        <v>49</v>
      </c>
      <c r="U5014">
        <v>7.31</v>
      </c>
      <c r="V5014">
        <v>6.7</v>
      </c>
      <c r="W5014">
        <v>6.46</v>
      </c>
      <c r="X5014">
        <v>6.78</v>
      </c>
      <c r="Y5014">
        <v>6.5</v>
      </c>
      <c r="Z5014">
        <v>6.71</v>
      </c>
      <c r="AA5014">
        <v>6.92</v>
      </c>
      <c r="AB5014">
        <v>6.64</v>
      </c>
      <c r="AC5014">
        <v>6.77</v>
      </c>
      <c r="AD5014">
        <v>7.04</v>
      </c>
      <c r="AE5014">
        <v>7.04</v>
      </c>
      <c r="AF5014">
        <v>7.15</v>
      </c>
      <c r="AG5014">
        <v>7.71</v>
      </c>
      <c r="AH5014">
        <v>6.3</v>
      </c>
      <c r="AI5014">
        <v>6.62</v>
      </c>
      <c r="AJ5014">
        <v>6.58</v>
      </c>
      <c r="AK5014">
        <v>7.02</v>
      </c>
      <c r="AL5014" t="s">
        <v>49</v>
      </c>
      <c r="AM5014" t="s">
        <v>49</v>
      </c>
    </row>
    <row r="5015" spans="1:39" customFormat="1" hidden="1" x14ac:dyDescent="0.2">
      <c r="A5015" t="s">
        <v>100</v>
      </c>
      <c r="B5015" s="1" t="s">
        <v>189</v>
      </c>
      <c r="C5015" t="s">
        <v>219</v>
      </c>
      <c r="D5015" s="1" t="s">
        <v>551</v>
      </c>
      <c r="E5015" t="s">
        <v>49</v>
      </c>
      <c r="F5015" t="s">
        <v>49</v>
      </c>
      <c r="G5015" t="s">
        <v>49</v>
      </c>
      <c r="H5015" t="s">
        <v>49</v>
      </c>
      <c r="I5015" t="s">
        <v>49</v>
      </c>
      <c r="J5015" t="s">
        <v>49</v>
      </c>
      <c r="K5015" t="s">
        <v>49</v>
      </c>
      <c r="L5015" t="s">
        <v>49</v>
      </c>
      <c r="M5015" t="s">
        <v>49</v>
      </c>
      <c r="N5015" t="s">
        <v>49</v>
      </c>
      <c r="O5015" t="s">
        <v>49</v>
      </c>
      <c r="P5015" t="s">
        <v>49</v>
      </c>
      <c r="Q5015" t="s">
        <v>49</v>
      </c>
      <c r="R5015" t="s">
        <v>49</v>
      </c>
      <c r="S5015" t="s">
        <v>49</v>
      </c>
      <c r="T5015" t="s">
        <v>49</v>
      </c>
      <c r="U5015" t="s">
        <v>49</v>
      </c>
      <c r="V5015">
        <v>37</v>
      </c>
      <c r="W5015">
        <v>37</v>
      </c>
      <c r="X5015">
        <v>37</v>
      </c>
      <c r="Y5015">
        <v>37</v>
      </c>
      <c r="Z5015">
        <v>37</v>
      </c>
      <c r="AA5015">
        <v>37</v>
      </c>
      <c r="AB5015">
        <v>37</v>
      </c>
      <c r="AC5015">
        <v>26</v>
      </c>
      <c r="AD5015">
        <v>26</v>
      </c>
      <c r="AE5015">
        <v>26</v>
      </c>
      <c r="AF5015">
        <v>27</v>
      </c>
      <c r="AG5015">
        <v>27</v>
      </c>
      <c r="AH5015">
        <v>27</v>
      </c>
      <c r="AI5015">
        <v>27</v>
      </c>
      <c r="AJ5015">
        <v>27</v>
      </c>
      <c r="AK5015" t="s">
        <v>49</v>
      </c>
      <c r="AL5015" t="s">
        <v>49</v>
      </c>
      <c r="AM5015" t="s">
        <v>49</v>
      </c>
    </row>
    <row r="5016" spans="1:39" customFormat="1" hidden="1" x14ac:dyDescent="0.2">
      <c r="A5016" t="s">
        <v>100</v>
      </c>
      <c r="B5016" s="1" t="s">
        <v>189</v>
      </c>
      <c r="C5016" t="s">
        <v>460</v>
      </c>
      <c r="D5016" s="1" t="s">
        <v>249</v>
      </c>
      <c r="E5016" t="s">
        <v>49</v>
      </c>
      <c r="F5016" t="s">
        <v>49</v>
      </c>
      <c r="G5016" t="s">
        <v>49</v>
      </c>
      <c r="H5016" t="s">
        <v>49</v>
      </c>
      <c r="I5016" t="s">
        <v>49</v>
      </c>
      <c r="J5016" t="s">
        <v>49</v>
      </c>
      <c r="K5016" t="s">
        <v>49</v>
      </c>
      <c r="L5016" t="s">
        <v>49</v>
      </c>
      <c r="M5016" t="s">
        <v>49</v>
      </c>
      <c r="N5016" t="s">
        <v>49</v>
      </c>
      <c r="O5016" t="s">
        <v>49</v>
      </c>
      <c r="P5016" t="s">
        <v>49</v>
      </c>
      <c r="Q5016" t="s">
        <v>49</v>
      </c>
      <c r="R5016" t="s">
        <v>49</v>
      </c>
      <c r="S5016" t="s">
        <v>49</v>
      </c>
      <c r="T5016" t="s">
        <v>49</v>
      </c>
      <c r="U5016" t="s">
        <v>49</v>
      </c>
      <c r="V5016" t="s">
        <v>49</v>
      </c>
      <c r="W5016">
        <v>9.6</v>
      </c>
      <c r="X5016" t="s">
        <v>49</v>
      </c>
      <c r="Y5016" t="s">
        <v>49</v>
      </c>
      <c r="Z5016" t="s">
        <v>49</v>
      </c>
      <c r="AA5016" t="s">
        <v>49</v>
      </c>
      <c r="AB5016" t="s">
        <v>49</v>
      </c>
      <c r="AC5016" t="s">
        <v>49</v>
      </c>
      <c r="AD5016" t="s">
        <v>49</v>
      </c>
      <c r="AE5016">
        <v>24.4</v>
      </c>
      <c r="AF5016" t="s">
        <v>49</v>
      </c>
      <c r="AG5016" t="s">
        <v>49</v>
      </c>
      <c r="AH5016" t="s">
        <v>49</v>
      </c>
      <c r="AI5016" t="s">
        <v>49</v>
      </c>
      <c r="AJ5016" t="s">
        <v>49</v>
      </c>
      <c r="AK5016" t="s">
        <v>49</v>
      </c>
      <c r="AL5016" t="s">
        <v>49</v>
      </c>
      <c r="AM5016" t="s">
        <v>49</v>
      </c>
    </row>
    <row r="5017" spans="1:39" customFormat="1" hidden="1" x14ac:dyDescent="0.2">
      <c r="A5017" t="s">
        <v>100</v>
      </c>
      <c r="B5017" s="1" t="s">
        <v>189</v>
      </c>
      <c r="C5017" t="s">
        <v>214</v>
      </c>
      <c r="D5017" s="1" t="s">
        <v>72</v>
      </c>
      <c r="E5017" t="s">
        <v>49</v>
      </c>
      <c r="F5017" t="s">
        <v>49</v>
      </c>
      <c r="G5017" t="s">
        <v>49</v>
      </c>
      <c r="H5017" t="s">
        <v>49</v>
      </c>
      <c r="I5017" t="s">
        <v>49</v>
      </c>
      <c r="J5017" t="s">
        <v>49</v>
      </c>
      <c r="K5017" t="s">
        <v>49</v>
      </c>
      <c r="L5017" t="s">
        <v>49</v>
      </c>
      <c r="M5017" t="s">
        <v>49</v>
      </c>
      <c r="N5017" t="s">
        <v>49</v>
      </c>
      <c r="O5017" t="s">
        <v>49</v>
      </c>
      <c r="P5017" t="s">
        <v>49</v>
      </c>
      <c r="Q5017" t="s">
        <v>49</v>
      </c>
      <c r="R5017" t="s">
        <v>49</v>
      </c>
      <c r="S5017" t="s">
        <v>49</v>
      </c>
      <c r="T5017" t="s">
        <v>49</v>
      </c>
      <c r="U5017">
        <v>32</v>
      </c>
      <c r="V5017">
        <v>32</v>
      </c>
      <c r="W5017">
        <v>32</v>
      </c>
      <c r="X5017">
        <v>32</v>
      </c>
      <c r="Y5017">
        <v>32</v>
      </c>
      <c r="Z5017">
        <v>32</v>
      </c>
      <c r="AA5017">
        <v>32</v>
      </c>
      <c r="AB5017">
        <v>32</v>
      </c>
      <c r="AC5017">
        <v>52</v>
      </c>
      <c r="AD5017">
        <v>52</v>
      </c>
      <c r="AE5017">
        <v>52</v>
      </c>
      <c r="AF5017">
        <v>52</v>
      </c>
      <c r="AG5017">
        <v>52</v>
      </c>
      <c r="AH5017">
        <v>44</v>
      </c>
      <c r="AI5017">
        <v>44</v>
      </c>
      <c r="AJ5017">
        <v>44</v>
      </c>
      <c r="AK5017" t="s">
        <v>49</v>
      </c>
      <c r="AL5017" t="s">
        <v>49</v>
      </c>
      <c r="AM5017" t="s">
        <v>49</v>
      </c>
    </row>
    <row r="5018" spans="1:39" customFormat="1" hidden="1" x14ac:dyDescent="0.2">
      <c r="A5018" t="s">
        <v>100</v>
      </c>
      <c r="B5018" s="1" t="s">
        <v>189</v>
      </c>
      <c r="C5018" t="s">
        <v>443</v>
      </c>
      <c r="D5018" s="1" t="s">
        <v>259</v>
      </c>
      <c r="E5018" t="s">
        <v>49</v>
      </c>
      <c r="F5018" t="s">
        <v>49</v>
      </c>
      <c r="G5018" t="s">
        <v>49</v>
      </c>
      <c r="H5018" t="s">
        <v>49</v>
      </c>
      <c r="I5018" t="s">
        <v>49</v>
      </c>
      <c r="J5018" t="s">
        <v>49</v>
      </c>
      <c r="K5018" t="s">
        <v>49</v>
      </c>
      <c r="L5018" t="s">
        <v>49</v>
      </c>
      <c r="M5018" t="s">
        <v>49</v>
      </c>
      <c r="N5018" t="s">
        <v>49</v>
      </c>
      <c r="O5018" t="s">
        <v>49</v>
      </c>
      <c r="P5018" t="s">
        <v>49</v>
      </c>
      <c r="Q5018" t="s">
        <v>49</v>
      </c>
      <c r="R5018" t="s">
        <v>49</v>
      </c>
      <c r="S5018" t="s">
        <v>49</v>
      </c>
      <c r="T5018">
        <v>86</v>
      </c>
      <c r="U5018">
        <v>85</v>
      </c>
      <c r="V5018">
        <v>95</v>
      </c>
      <c r="W5018">
        <v>95</v>
      </c>
      <c r="X5018">
        <v>99</v>
      </c>
      <c r="Y5018">
        <v>66</v>
      </c>
      <c r="Z5018">
        <v>66</v>
      </c>
      <c r="AA5018">
        <v>66</v>
      </c>
      <c r="AB5018">
        <v>66</v>
      </c>
      <c r="AC5018">
        <v>66</v>
      </c>
      <c r="AD5018">
        <v>66</v>
      </c>
      <c r="AE5018">
        <v>66</v>
      </c>
      <c r="AF5018">
        <v>66</v>
      </c>
      <c r="AG5018">
        <v>66</v>
      </c>
      <c r="AH5018">
        <v>54</v>
      </c>
      <c r="AI5018">
        <v>54</v>
      </c>
      <c r="AJ5018">
        <v>54</v>
      </c>
      <c r="AK5018" t="s">
        <v>49</v>
      </c>
      <c r="AL5018" t="s">
        <v>49</v>
      </c>
      <c r="AM5018" t="s">
        <v>49</v>
      </c>
    </row>
    <row r="5019" spans="1:39" customFormat="1" hidden="1" x14ac:dyDescent="0.2">
      <c r="A5019" t="s">
        <v>100</v>
      </c>
      <c r="B5019" s="1" t="s">
        <v>189</v>
      </c>
      <c r="C5019" t="s">
        <v>470</v>
      </c>
      <c r="D5019" s="1" t="s">
        <v>131</v>
      </c>
      <c r="E5019" t="s">
        <v>49</v>
      </c>
      <c r="F5019" t="s">
        <v>49</v>
      </c>
      <c r="G5019" t="s">
        <v>49</v>
      </c>
      <c r="H5019" t="s">
        <v>49</v>
      </c>
      <c r="I5019" t="s">
        <v>49</v>
      </c>
      <c r="J5019" t="s">
        <v>49</v>
      </c>
      <c r="K5019" t="s">
        <v>49</v>
      </c>
      <c r="L5019" t="s">
        <v>49</v>
      </c>
      <c r="M5019" t="s">
        <v>49</v>
      </c>
      <c r="N5019" t="s">
        <v>49</v>
      </c>
      <c r="O5019" t="s">
        <v>49</v>
      </c>
      <c r="P5019" t="s">
        <v>49</v>
      </c>
      <c r="Q5019" t="s">
        <v>49</v>
      </c>
      <c r="R5019" t="s">
        <v>49</v>
      </c>
      <c r="S5019" t="s">
        <v>49</v>
      </c>
      <c r="T5019" t="s">
        <v>49</v>
      </c>
      <c r="U5019" t="s">
        <v>49</v>
      </c>
      <c r="V5019" t="s">
        <v>49</v>
      </c>
      <c r="W5019" t="s">
        <v>49</v>
      </c>
      <c r="X5019" t="s">
        <v>49</v>
      </c>
      <c r="Y5019" t="s">
        <v>49</v>
      </c>
      <c r="Z5019" t="s">
        <v>49</v>
      </c>
      <c r="AA5019" t="s">
        <v>49</v>
      </c>
      <c r="AB5019" t="s">
        <v>49</v>
      </c>
      <c r="AC5019" t="s">
        <v>49</v>
      </c>
      <c r="AD5019" t="s">
        <v>49</v>
      </c>
      <c r="AE5019">
        <v>120</v>
      </c>
      <c r="AF5019">
        <v>120</v>
      </c>
      <c r="AG5019">
        <v>120</v>
      </c>
      <c r="AH5019">
        <v>120</v>
      </c>
      <c r="AI5019">
        <v>120</v>
      </c>
      <c r="AJ5019">
        <v>120</v>
      </c>
      <c r="AK5019" t="s">
        <v>49</v>
      </c>
      <c r="AL5019" t="s">
        <v>49</v>
      </c>
      <c r="AM5019" t="s">
        <v>49</v>
      </c>
    </row>
    <row r="5020" spans="1:39" customFormat="1" hidden="1" x14ac:dyDescent="0.2">
      <c r="A5020" t="s">
        <v>100</v>
      </c>
      <c r="B5020" s="1" t="s">
        <v>189</v>
      </c>
      <c r="C5020" t="s">
        <v>169</v>
      </c>
      <c r="D5020" s="1" t="s">
        <v>129</v>
      </c>
      <c r="E5020" t="s">
        <v>49</v>
      </c>
      <c r="F5020" t="s">
        <v>49</v>
      </c>
      <c r="G5020" t="s">
        <v>49</v>
      </c>
      <c r="H5020" t="s">
        <v>49</v>
      </c>
      <c r="I5020" t="s">
        <v>49</v>
      </c>
      <c r="J5020" t="s">
        <v>49</v>
      </c>
      <c r="K5020" t="s">
        <v>49</v>
      </c>
      <c r="L5020" t="s">
        <v>49</v>
      </c>
      <c r="M5020" t="s">
        <v>49</v>
      </c>
      <c r="N5020" t="s">
        <v>49</v>
      </c>
      <c r="O5020" t="s">
        <v>49</v>
      </c>
      <c r="P5020" t="s">
        <v>49</v>
      </c>
      <c r="Q5020" t="s">
        <v>49</v>
      </c>
      <c r="R5020" t="s">
        <v>49</v>
      </c>
      <c r="S5020" t="s">
        <v>49</v>
      </c>
      <c r="T5020" t="s">
        <v>49</v>
      </c>
      <c r="U5020" t="s">
        <v>49</v>
      </c>
      <c r="V5020" t="s">
        <v>49</v>
      </c>
      <c r="W5020" t="s">
        <v>49</v>
      </c>
      <c r="X5020" t="s">
        <v>49</v>
      </c>
      <c r="Y5020" t="s">
        <v>49</v>
      </c>
      <c r="Z5020" t="s">
        <v>49</v>
      </c>
      <c r="AA5020" t="s">
        <v>49</v>
      </c>
      <c r="AB5020" t="s">
        <v>49</v>
      </c>
      <c r="AC5020" t="s">
        <v>49</v>
      </c>
      <c r="AD5020" t="s">
        <v>49</v>
      </c>
      <c r="AE5020">
        <v>90</v>
      </c>
      <c r="AF5020">
        <v>90</v>
      </c>
      <c r="AG5020">
        <v>90</v>
      </c>
      <c r="AH5020">
        <v>90</v>
      </c>
      <c r="AI5020">
        <v>90</v>
      </c>
      <c r="AJ5020">
        <v>90</v>
      </c>
      <c r="AK5020" t="s">
        <v>49</v>
      </c>
      <c r="AL5020" t="s">
        <v>49</v>
      </c>
      <c r="AM5020" t="s">
        <v>49</v>
      </c>
    </row>
    <row r="5021" spans="1:39" customFormat="1" hidden="1" x14ac:dyDescent="0.2">
      <c r="A5021" t="s">
        <v>100</v>
      </c>
      <c r="B5021" s="1" t="s">
        <v>189</v>
      </c>
      <c r="C5021" t="s">
        <v>272</v>
      </c>
      <c r="D5021" s="1" t="s">
        <v>348</v>
      </c>
      <c r="E5021" t="s">
        <v>49</v>
      </c>
      <c r="F5021" t="s">
        <v>49</v>
      </c>
      <c r="G5021" t="s">
        <v>49</v>
      </c>
      <c r="H5021" t="s">
        <v>49</v>
      </c>
      <c r="I5021" t="s">
        <v>49</v>
      </c>
      <c r="J5021" t="s">
        <v>49</v>
      </c>
      <c r="K5021" t="s">
        <v>49</v>
      </c>
      <c r="L5021" t="s">
        <v>49</v>
      </c>
      <c r="M5021" t="s">
        <v>49</v>
      </c>
      <c r="N5021" t="s">
        <v>49</v>
      </c>
      <c r="O5021" t="s">
        <v>49</v>
      </c>
      <c r="P5021" t="s">
        <v>49</v>
      </c>
      <c r="Q5021" t="s">
        <v>49</v>
      </c>
      <c r="R5021" t="s">
        <v>49</v>
      </c>
      <c r="S5021" t="s">
        <v>49</v>
      </c>
      <c r="T5021" t="s">
        <v>49</v>
      </c>
      <c r="U5021" t="s">
        <v>49</v>
      </c>
      <c r="V5021" t="s">
        <v>49</v>
      </c>
      <c r="W5021" t="s">
        <v>49</v>
      </c>
      <c r="X5021" t="s">
        <v>49</v>
      </c>
      <c r="Y5021" t="s">
        <v>49</v>
      </c>
      <c r="Z5021" t="s">
        <v>49</v>
      </c>
      <c r="AA5021" t="s">
        <v>49</v>
      </c>
      <c r="AB5021" t="s">
        <v>49</v>
      </c>
      <c r="AC5021" t="s">
        <v>49</v>
      </c>
      <c r="AD5021" t="s">
        <v>49</v>
      </c>
      <c r="AE5021">
        <v>5.5</v>
      </c>
      <c r="AF5021">
        <v>5.5</v>
      </c>
      <c r="AG5021">
        <v>5.5</v>
      </c>
      <c r="AH5021">
        <v>5.5</v>
      </c>
      <c r="AI5021">
        <v>5.5</v>
      </c>
      <c r="AJ5021">
        <v>5.5</v>
      </c>
      <c r="AK5021" t="s">
        <v>49</v>
      </c>
      <c r="AL5021" t="s">
        <v>49</v>
      </c>
      <c r="AM5021" t="s">
        <v>49</v>
      </c>
    </row>
    <row r="5022" spans="1:39" customFormat="1" hidden="1" x14ac:dyDescent="0.2">
      <c r="A5022" t="s">
        <v>100</v>
      </c>
      <c r="B5022" s="1" t="s">
        <v>189</v>
      </c>
      <c r="C5022" t="s">
        <v>320</v>
      </c>
      <c r="D5022" s="1" t="s">
        <v>481</v>
      </c>
      <c r="E5022" t="s">
        <v>49</v>
      </c>
      <c r="F5022" t="s">
        <v>49</v>
      </c>
      <c r="G5022" t="s">
        <v>49</v>
      </c>
      <c r="H5022" t="s">
        <v>49</v>
      </c>
      <c r="I5022" t="s">
        <v>49</v>
      </c>
      <c r="J5022" t="s">
        <v>49</v>
      </c>
      <c r="K5022" t="s">
        <v>49</v>
      </c>
      <c r="L5022" t="s">
        <v>49</v>
      </c>
      <c r="M5022" t="s">
        <v>49</v>
      </c>
      <c r="N5022" t="s">
        <v>49</v>
      </c>
      <c r="O5022" t="s">
        <v>49</v>
      </c>
      <c r="P5022" t="s">
        <v>49</v>
      </c>
      <c r="Q5022" t="s">
        <v>49</v>
      </c>
      <c r="R5022" t="s">
        <v>49</v>
      </c>
      <c r="S5022" t="s">
        <v>49</v>
      </c>
      <c r="T5022" t="s">
        <v>49</v>
      </c>
      <c r="U5022" t="s">
        <v>49</v>
      </c>
      <c r="V5022" t="s">
        <v>49</v>
      </c>
      <c r="W5022" t="s">
        <v>49</v>
      </c>
      <c r="X5022" t="s">
        <v>49</v>
      </c>
      <c r="Y5022" t="s">
        <v>49</v>
      </c>
      <c r="Z5022" t="s">
        <v>49</v>
      </c>
      <c r="AA5022" t="s">
        <v>49</v>
      </c>
      <c r="AB5022" t="s">
        <v>49</v>
      </c>
      <c r="AC5022" t="s">
        <v>49</v>
      </c>
      <c r="AD5022" t="s">
        <v>49</v>
      </c>
      <c r="AE5022">
        <v>3.25</v>
      </c>
      <c r="AF5022">
        <v>3.25</v>
      </c>
      <c r="AG5022">
        <v>3.25</v>
      </c>
      <c r="AH5022">
        <v>3.25</v>
      </c>
      <c r="AI5022">
        <v>3.25</v>
      </c>
      <c r="AJ5022">
        <v>3.25</v>
      </c>
      <c r="AK5022" t="s">
        <v>49</v>
      </c>
      <c r="AL5022" t="s">
        <v>49</v>
      </c>
      <c r="AM5022" t="s">
        <v>49</v>
      </c>
    </row>
    <row r="5023" spans="1:39" customFormat="1" hidden="1" x14ac:dyDescent="0.2">
      <c r="A5023" t="s">
        <v>100</v>
      </c>
      <c r="B5023" s="1" t="s">
        <v>189</v>
      </c>
      <c r="C5023" t="s">
        <v>157</v>
      </c>
      <c r="D5023" s="1" t="s">
        <v>441</v>
      </c>
      <c r="E5023" t="s">
        <v>49</v>
      </c>
      <c r="F5023" t="s">
        <v>49</v>
      </c>
      <c r="G5023" t="s">
        <v>49</v>
      </c>
      <c r="H5023" t="s">
        <v>49</v>
      </c>
      <c r="I5023" t="s">
        <v>49</v>
      </c>
      <c r="J5023" t="s">
        <v>49</v>
      </c>
      <c r="K5023" t="s">
        <v>49</v>
      </c>
      <c r="L5023" t="s">
        <v>49</v>
      </c>
      <c r="M5023" t="s">
        <v>49</v>
      </c>
      <c r="N5023" t="s">
        <v>49</v>
      </c>
      <c r="O5023" t="s">
        <v>49</v>
      </c>
      <c r="P5023" t="s">
        <v>49</v>
      </c>
      <c r="Q5023" t="s">
        <v>49</v>
      </c>
      <c r="R5023" t="s">
        <v>49</v>
      </c>
      <c r="S5023" t="s">
        <v>49</v>
      </c>
      <c r="T5023" t="s">
        <v>49</v>
      </c>
      <c r="U5023" t="s">
        <v>49</v>
      </c>
      <c r="V5023" t="s">
        <v>49</v>
      </c>
      <c r="W5023">
        <v>9.1999999999999993</v>
      </c>
      <c r="X5023" t="s">
        <v>49</v>
      </c>
      <c r="Y5023" t="s">
        <v>49</v>
      </c>
      <c r="Z5023" t="s">
        <v>49</v>
      </c>
      <c r="AA5023" t="s">
        <v>49</v>
      </c>
      <c r="AB5023" t="s">
        <v>49</v>
      </c>
      <c r="AC5023" t="s">
        <v>49</v>
      </c>
      <c r="AD5023" t="s">
        <v>49</v>
      </c>
      <c r="AE5023">
        <v>20.3</v>
      </c>
      <c r="AF5023" t="s">
        <v>49</v>
      </c>
      <c r="AG5023" t="s">
        <v>49</v>
      </c>
      <c r="AH5023" t="s">
        <v>49</v>
      </c>
      <c r="AI5023" t="s">
        <v>49</v>
      </c>
      <c r="AJ5023" t="s">
        <v>49</v>
      </c>
      <c r="AK5023" t="s">
        <v>49</v>
      </c>
      <c r="AL5023" t="s">
        <v>49</v>
      </c>
      <c r="AM5023" t="s">
        <v>49</v>
      </c>
    </row>
    <row r="5024" spans="1:39" customFormat="1" hidden="1" x14ac:dyDescent="0.2">
      <c r="A5024" t="s">
        <v>100</v>
      </c>
      <c r="B5024" s="1" t="s">
        <v>189</v>
      </c>
      <c r="C5024" t="s">
        <v>87</v>
      </c>
      <c r="D5024" s="1" t="s">
        <v>302</v>
      </c>
      <c r="E5024" t="s">
        <v>49</v>
      </c>
      <c r="F5024" t="s">
        <v>49</v>
      </c>
      <c r="G5024" t="s">
        <v>49</v>
      </c>
      <c r="H5024" t="s">
        <v>49</v>
      </c>
      <c r="I5024" t="s">
        <v>49</v>
      </c>
      <c r="J5024" t="s">
        <v>49</v>
      </c>
      <c r="K5024" t="s">
        <v>49</v>
      </c>
      <c r="L5024" t="s">
        <v>49</v>
      </c>
      <c r="M5024" t="s">
        <v>49</v>
      </c>
      <c r="N5024" t="s">
        <v>49</v>
      </c>
      <c r="O5024" t="s">
        <v>49</v>
      </c>
      <c r="P5024" t="s">
        <v>49</v>
      </c>
      <c r="Q5024" t="s">
        <v>49</v>
      </c>
      <c r="R5024" t="s">
        <v>49</v>
      </c>
      <c r="S5024" t="s">
        <v>49</v>
      </c>
      <c r="T5024" t="s">
        <v>49</v>
      </c>
      <c r="U5024" t="s">
        <v>49</v>
      </c>
      <c r="V5024">
        <v>339</v>
      </c>
      <c r="W5024">
        <v>339</v>
      </c>
      <c r="X5024">
        <v>339</v>
      </c>
      <c r="Y5024">
        <v>339</v>
      </c>
      <c r="Z5024">
        <v>339</v>
      </c>
      <c r="AA5024">
        <v>339</v>
      </c>
      <c r="AB5024">
        <v>339</v>
      </c>
      <c r="AC5024">
        <v>314</v>
      </c>
      <c r="AD5024">
        <v>314</v>
      </c>
      <c r="AE5024">
        <v>314</v>
      </c>
      <c r="AF5024">
        <v>302</v>
      </c>
      <c r="AG5024">
        <v>302</v>
      </c>
      <c r="AH5024">
        <v>302</v>
      </c>
      <c r="AI5024">
        <v>302</v>
      </c>
      <c r="AJ5024">
        <v>302</v>
      </c>
      <c r="AK5024" t="s">
        <v>49</v>
      </c>
      <c r="AL5024" t="s">
        <v>49</v>
      </c>
      <c r="AM5024" t="s">
        <v>49</v>
      </c>
    </row>
    <row r="5025" spans="1:39" customFormat="1" hidden="1" x14ac:dyDescent="0.2">
      <c r="A5025" t="s">
        <v>100</v>
      </c>
      <c r="B5025" s="1" t="s">
        <v>189</v>
      </c>
      <c r="C5025" t="s">
        <v>542</v>
      </c>
      <c r="D5025" s="1" t="s">
        <v>479</v>
      </c>
      <c r="E5025">
        <v>91.011762602826295</v>
      </c>
      <c r="F5025">
        <v>96.38015693115122</v>
      </c>
      <c r="G5025">
        <v>93.759245585054444</v>
      </c>
      <c r="H5025">
        <v>93.86472522005576</v>
      </c>
      <c r="I5025">
        <v>91.973460010745896</v>
      </c>
      <c r="J5025">
        <v>96.095578009670376</v>
      </c>
      <c r="K5025">
        <v>89.493680834524682</v>
      </c>
      <c r="L5025">
        <v>93.560847186509449</v>
      </c>
      <c r="M5025">
        <v>96.544223977174511</v>
      </c>
      <c r="N5025">
        <v>92.841090373392078</v>
      </c>
      <c r="O5025">
        <v>92.130500929650395</v>
      </c>
      <c r="P5025">
        <v>91.100205146594746</v>
      </c>
      <c r="Q5025">
        <v>85.13224429472676</v>
      </c>
      <c r="R5025">
        <v>88.58410183802448</v>
      </c>
      <c r="S5025">
        <v>94.41522289489059</v>
      </c>
      <c r="T5025">
        <v>95.95247438172126</v>
      </c>
      <c r="U5025">
        <v>81.862260591654291</v>
      </c>
      <c r="V5025">
        <v>80.680380293981614</v>
      </c>
      <c r="W5025">
        <v>86.833969325999846</v>
      </c>
      <c r="X5025">
        <v>104.97930375891546</v>
      </c>
      <c r="Y5025">
        <v>119.64449818478518</v>
      </c>
      <c r="Z5025">
        <v>123.76284429297621</v>
      </c>
      <c r="AA5025">
        <v>108.07247717360559</v>
      </c>
      <c r="AB5025">
        <v>102.18914775413836</v>
      </c>
      <c r="AC5025">
        <v>100.21340877430009</v>
      </c>
      <c r="AD5025">
        <v>97.724904230383231</v>
      </c>
      <c r="AE5025">
        <v>103.08013700925368</v>
      </c>
      <c r="AF5025">
        <v>97.239031787347798</v>
      </c>
      <c r="AG5025">
        <v>93.966187960162017</v>
      </c>
      <c r="AH5025">
        <v>81.219667426637855</v>
      </c>
      <c r="AI5025">
        <v>81.71386678563961</v>
      </c>
      <c r="AJ5025">
        <v>82.901152069340853</v>
      </c>
      <c r="AK5025">
        <v>76.925242367500786</v>
      </c>
      <c r="AL5025">
        <v>82.003603422997003</v>
      </c>
      <c r="AM5025">
        <v>94.008660506901904</v>
      </c>
    </row>
    <row r="5026" spans="1:39" customFormat="1" hidden="1" x14ac:dyDescent="0.2">
      <c r="A5026" t="s">
        <v>100</v>
      </c>
      <c r="B5026" s="1" t="s">
        <v>189</v>
      </c>
      <c r="C5026" t="s">
        <v>456</v>
      </c>
      <c r="D5026" s="1" t="s">
        <v>489</v>
      </c>
      <c r="E5026" t="s">
        <v>49</v>
      </c>
      <c r="F5026" t="s">
        <v>49</v>
      </c>
      <c r="G5026" t="s">
        <v>49</v>
      </c>
      <c r="H5026" t="s">
        <v>49</v>
      </c>
      <c r="I5026" t="s">
        <v>49</v>
      </c>
      <c r="J5026" t="s">
        <v>49</v>
      </c>
      <c r="K5026" t="s">
        <v>49</v>
      </c>
      <c r="L5026" t="s">
        <v>49</v>
      </c>
      <c r="M5026">
        <v>64.5</v>
      </c>
      <c r="N5026" t="s">
        <v>49</v>
      </c>
      <c r="O5026">
        <v>58.208953857421903</v>
      </c>
      <c r="P5026" t="s">
        <v>49</v>
      </c>
      <c r="Q5026">
        <v>58.706466674804702</v>
      </c>
      <c r="R5026" t="s">
        <v>49</v>
      </c>
      <c r="S5026">
        <v>55.721393585205099</v>
      </c>
      <c r="T5026">
        <v>54.228855133056598</v>
      </c>
      <c r="U5026">
        <v>57.692306518554702</v>
      </c>
      <c r="V5026">
        <v>59.615383148193402</v>
      </c>
      <c r="W5026">
        <v>60.096153259277301</v>
      </c>
      <c r="X5026">
        <v>59.134616851806598</v>
      </c>
      <c r="Y5026">
        <v>59.615383148193402</v>
      </c>
      <c r="Z5026">
        <v>58.293838500976598</v>
      </c>
      <c r="AA5026">
        <v>57.819904327392599</v>
      </c>
      <c r="AB5026">
        <v>57.7464790344238</v>
      </c>
      <c r="AC5026">
        <v>60.093894958496101</v>
      </c>
      <c r="AD5026">
        <v>59.624412536621101</v>
      </c>
      <c r="AE5026">
        <v>66.009849548339801</v>
      </c>
      <c r="AF5026">
        <v>67.487686157226605</v>
      </c>
      <c r="AG5026">
        <v>66.995071411132798</v>
      </c>
      <c r="AH5026">
        <v>65.517242431640597</v>
      </c>
      <c r="AI5026">
        <v>62.135921478271499</v>
      </c>
      <c r="AJ5026">
        <v>63.768115997314503</v>
      </c>
      <c r="AK5026">
        <v>63.768115997314503</v>
      </c>
      <c r="AL5026">
        <v>63.285022735595703</v>
      </c>
      <c r="AM5026">
        <v>63.285022735595703</v>
      </c>
    </row>
    <row r="5027" spans="1:39" customFormat="1" hidden="1" x14ac:dyDescent="0.2">
      <c r="A5027" t="s">
        <v>582</v>
      </c>
      <c r="B5027" s="1" t="s">
        <v>79</v>
      </c>
      <c r="C5027" t="s">
        <v>483</v>
      </c>
      <c r="D5027" s="1" t="s">
        <v>39</v>
      </c>
      <c r="E5027">
        <v>0.48473683891613728</v>
      </c>
      <c r="F5027">
        <v>0.5242572094496869</v>
      </c>
      <c r="G5027">
        <v>0.6129976619139379</v>
      </c>
      <c r="H5027">
        <v>0.56638373727873359</v>
      </c>
      <c r="I5027">
        <v>0.68831361488131582</v>
      </c>
      <c r="J5027">
        <v>0.67276001190090096</v>
      </c>
      <c r="K5027">
        <v>0.80511893213877184</v>
      </c>
      <c r="L5027">
        <v>1.1917519400405643</v>
      </c>
      <c r="M5027">
        <v>1.4560544946275571</v>
      </c>
      <c r="N5027">
        <v>1.1472285802291162</v>
      </c>
      <c r="O5027">
        <v>0.81361004550248406</v>
      </c>
      <c r="P5027">
        <v>0.84479500965214771</v>
      </c>
      <c r="Q5027">
        <v>0.3755284980674663</v>
      </c>
      <c r="R5027">
        <v>0.4755649926894866</v>
      </c>
      <c r="S5027">
        <v>1.0337277405427727</v>
      </c>
      <c r="T5027">
        <v>0.58194947729194724</v>
      </c>
      <c r="U5027">
        <v>1.0374937638273778</v>
      </c>
      <c r="V5027">
        <v>1.8333219331385029</v>
      </c>
      <c r="W5027">
        <v>3.1129779824151429</v>
      </c>
      <c r="X5027">
        <v>3.6683228161344861</v>
      </c>
      <c r="Y5027">
        <v>3.1973600016996042</v>
      </c>
      <c r="Z5027">
        <v>1.3904022672624476</v>
      </c>
      <c r="AA5027">
        <v>1.1413054201446067</v>
      </c>
      <c r="AB5027">
        <v>0.62082279782058181</v>
      </c>
      <c r="AC5027">
        <v>0.38282664778002234</v>
      </c>
      <c r="AD5027">
        <v>0.57651104318577207</v>
      </c>
      <c r="AE5027">
        <v>0.7722185992355558</v>
      </c>
      <c r="AF5027">
        <v>0.61835603402928496</v>
      </c>
      <c r="AG5027">
        <v>0.82135000112820433</v>
      </c>
      <c r="AH5027">
        <v>0.73583704620198842</v>
      </c>
      <c r="AI5027">
        <v>0.48774574929134035</v>
      </c>
      <c r="AJ5027">
        <v>0.69614648007350677</v>
      </c>
      <c r="AK5027">
        <v>0.68469529126869433</v>
      </c>
      <c r="AL5027">
        <v>0.61648891979779485</v>
      </c>
      <c r="AM5027">
        <v>0.35561315544905686</v>
      </c>
    </row>
    <row r="5028" spans="1:39" customFormat="1" hidden="1" x14ac:dyDescent="0.2">
      <c r="A5028" t="s">
        <v>582</v>
      </c>
      <c r="B5028" s="1" t="s">
        <v>79</v>
      </c>
      <c r="C5028" t="s">
        <v>260</v>
      </c>
      <c r="D5028" s="1" t="s">
        <v>203</v>
      </c>
      <c r="E5028">
        <v>186491557.33337</v>
      </c>
      <c r="F5028">
        <v>210599917.11983001</v>
      </c>
      <c r="G5028">
        <v>245262963.46075901</v>
      </c>
      <c r="H5028">
        <v>258414487.035348</v>
      </c>
      <c r="I5028">
        <v>336479857.13061702</v>
      </c>
      <c r="J5028">
        <v>348556957.81418502</v>
      </c>
      <c r="K5028">
        <v>421024638.45428801</v>
      </c>
      <c r="L5028">
        <v>722631560.660743</v>
      </c>
      <c r="M5028">
        <v>921976182.51982999</v>
      </c>
      <c r="N5028">
        <v>716253125.44090796</v>
      </c>
      <c r="O5028">
        <v>506000000</v>
      </c>
      <c r="P5028">
        <v>532000000</v>
      </c>
      <c r="Q5028">
        <v>308000000</v>
      </c>
      <c r="R5028">
        <v>378000000</v>
      </c>
      <c r="S5028">
        <v>826000000</v>
      </c>
      <c r="T5028">
        <v>534000000</v>
      </c>
      <c r="U5028">
        <v>1118000000</v>
      </c>
      <c r="V5028">
        <v>2201000000</v>
      </c>
      <c r="W5028">
        <v>4273000000</v>
      </c>
      <c r="X5028">
        <v>5590000000</v>
      </c>
      <c r="Y5028">
        <v>5438000000</v>
      </c>
      <c r="Z5028">
        <v>2338000000</v>
      </c>
      <c r="AA5028">
        <v>2022000000</v>
      </c>
      <c r="AB5028">
        <v>1326000000</v>
      </c>
      <c r="AC5028">
        <v>859000000</v>
      </c>
      <c r="AD5028">
        <v>1333000000</v>
      </c>
      <c r="AE5028">
        <v>1887000000</v>
      </c>
      <c r="AF5028">
        <v>1673000000</v>
      </c>
      <c r="AG5028">
        <v>2576000000</v>
      </c>
      <c r="AH5028">
        <v>2496000000</v>
      </c>
      <c r="AI5028">
        <v>1737000000</v>
      </c>
      <c r="AJ5028">
        <v>2234000000</v>
      </c>
      <c r="AK5028">
        <v>2057000000</v>
      </c>
      <c r="AL5028">
        <v>2147000000</v>
      </c>
      <c r="AM5028">
        <v>1339000000</v>
      </c>
    </row>
    <row r="5029" spans="1:39" customFormat="1" hidden="1" x14ac:dyDescent="0.2">
      <c r="A5029" t="s">
        <v>582</v>
      </c>
      <c r="B5029" s="1" t="s">
        <v>79</v>
      </c>
      <c r="C5029" t="s">
        <v>31</v>
      </c>
      <c r="D5029" s="1" t="s">
        <v>339</v>
      </c>
      <c r="E5029" t="s">
        <v>49</v>
      </c>
      <c r="F5029" t="s">
        <v>49</v>
      </c>
      <c r="G5029" t="s">
        <v>49</v>
      </c>
      <c r="H5029">
        <v>49.347999999999999</v>
      </c>
      <c r="I5029">
        <v>49.341000000000001</v>
      </c>
      <c r="J5029">
        <v>48.887</v>
      </c>
      <c r="K5029">
        <v>48.832999999999998</v>
      </c>
      <c r="L5029">
        <v>48.046999999999997</v>
      </c>
      <c r="M5029">
        <v>48.923999999999999</v>
      </c>
      <c r="N5029">
        <v>49.814</v>
      </c>
      <c r="O5029">
        <v>49.643999999999998</v>
      </c>
      <c r="P5029">
        <v>49.872</v>
      </c>
      <c r="Q5029">
        <v>50.101999999999997</v>
      </c>
      <c r="R5029">
        <v>50.127000000000002</v>
      </c>
      <c r="S5029">
        <v>50.154000000000003</v>
      </c>
      <c r="T5029">
        <v>50.286000000000001</v>
      </c>
      <c r="U5029">
        <v>50.423000000000002</v>
      </c>
      <c r="V5029">
        <v>50.082000000000001</v>
      </c>
      <c r="W5029">
        <v>49.74</v>
      </c>
      <c r="X5029">
        <v>49.85</v>
      </c>
      <c r="Y5029">
        <v>49.87</v>
      </c>
      <c r="Z5029">
        <v>50.267000000000003</v>
      </c>
      <c r="AA5029">
        <v>50.667999999999999</v>
      </c>
      <c r="AB5029">
        <v>50.363999999999997</v>
      </c>
      <c r="AC5029">
        <v>50.156999999999996</v>
      </c>
      <c r="AD5029">
        <v>49.932000000000002</v>
      </c>
      <c r="AE5029">
        <v>50.067</v>
      </c>
      <c r="AF5029">
        <v>50.173000000000002</v>
      </c>
      <c r="AG5029">
        <v>49.741999999999997</v>
      </c>
      <c r="AH5029">
        <v>49.328000000000003</v>
      </c>
      <c r="AI5029">
        <v>48.91</v>
      </c>
      <c r="AJ5029">
        <v>49.107999999999997</v>
      </c>
      <c r="AK5029">
        <v>47.762</v>
      </c>
      <c r="AL5029">
        <v>49.387</v>
      </c>
      <c r="AM5029">
        <v>49.365000000000002</v>
      </c>
    </row>
    <row r="5030" spans="1:39" customFormat="1" hidden="1" x14ac:dyDescent="0.2">
      <c r="A5030" t="s">
        <v>582</v>
      </c>
      <c r="B5030" s="1" t="s">
        <v>79</v>
      </c>
      <c r="C5030" t="s">
        <v>473</v>
      </c>
      <c r="D5030" s="1" t="s">
        <v>563</v>
      </c>
      <c r="E5030">
        <v>49.34</v>
      </c>
      <c r="F5030">
        <v>32.200000000000003</v>
      </c>
      <c r="G5030">
        <v>49.35</v>
      </c>
      <c r="H5030">
        <v>49.68</v>
      </c>
      <c r="I5030">
        <v>49.68</v>
      </c>
      <c r="J5030">
        <v>49.2</v>
      </c>
      <c r="K5030">
        <v>49.15</v>
      </c>
      <c r="L5030">
        <v>48.36</v>
      </c>
      <c r="M5030" t="s">
        <v>49</v>
      </c>
      <c r="N5030">
        <v>50.12</v>
      </c>
      <c r="O5030">
        <v>49.95</v>
      </c>
      <c r="P5030" t="s">
        <v>49</v>
      </c>
      <c r="Q5030">
        <v>50.41</v>
      </c>
      <c r="R5030" t="s">
        <v>49</v>
      </c>
      <c r="S5030">
        <v>50.45</v>
      </c>
      <c r="T5030" t="s">
        <v>49</v>
      </c>
      <c r="U5030">
        <v>50.73</v>
      </c>
      <c r="V5030">
        <v>46.56</v>
      </c>
      <c r="W5030">
        <v>50.03</v>
      </c>
      <c r="X5030">
        <v>50.05</v>
      </c>
      <c r="Y5030">
        <v>50.08</v>
      </c>
      <c r="Z5030">
        <v>50.54</v>
      </c>
      <c r="AA5030">
        <v>51</v>
      </c>
      <c r="AB5030">
        <v>50.77</v>
      </c>
      <c r="AC5030">
        <v>48.63</v>
      </c>
      <c r="AD5030">
        <v>51.45</v>
      </c>
      <c r="AE5030">
        <v>51</v>
      </c>
      <c r="AF5030">
        <v>52.03</v>
      </c>
      <c r="AG5030">
        <v>48.93</v>
      </c>
      <c r="AH5030" t="s">
        <v>49</v>
      </c>
      <c r="AI5030">
        <v>50.99</v>
      </c>
      <c r="AJ5030">
        <v>51.6</v>
      </c>
      <c r="AK5030" t="s">
        <v>49</v>
      </c>
      <c r="AL5030">
        <v>52.73</v>
      </c>
      <c r="AM5030" t="s">
        <v>49</v>
      </c>
    </row>
    <row r="5031" spans="1:39" customFormat="1" hidden="1" x14ac:dyDescent="0.2">
      <c r="A5031" t="s">
        <v>582</v>
      </c>
      <c r="B5031" s="1" t="s">
        <v>79</v>
      </c>
      <c r="C5031" t="s">
        <v>415</v>
      </c>
      <c r="D5031" s="1" t="s">
        <v>568</v>
      </c>
      <c r="E5031" t="s">
        <v>49</v>
      </c>
      <c r="F5031" t="s">
        <v>49</v>
      </c>
      <c r="G5031" t="s">
        <v>49</v>
      </c>
      <c r="H5031" t="s">
        <v>49</v>
      </c>
      <c r="I5031" t="s">
        <v>49</v>
      </c>
      <c r="J5031" t="s">
        <v>49</v>
      </c>
      <c r="K5031" t="s">
        <v>49</v>
      </c>
      <c r="L5031" t="s">
        <v>49</v>
      </c>
      <c r="M5031" t="s">
        <v>49</v>
      </c>
      <c r="N5031" t="s">
        <v>49</v>
      </c>
      <c r="O5031">
        <v>70.459999999999994</v>
      </c>
      <c r="P5031">
        <v>70.265350341796903</v>
      </c>
      <c r="Q5031">
        <v>72.81689453125</v>
      </c>
      <c r="R5031">
        <v>73.868011474609403</v>
      </c>
      <c r="S5031">
        <v>74.910583496093807</v>
      </c>
      <c r="T5031">
        <v>75.951614379882798</v>
      </c>
      <c r="U5031">
        <v>76.998115539550795</v>
      </c>
      <c r="V5031">
        <v>78.057090759277301</v>
      </c>
      <c r="W5031">
        <v>79.135314941406307</v>
      </c>
      <c r="X5031">
        <v>80.234382629394503</v>
      </c>
      <c r="Y5031">
        <v>81.350669860839801</v>
      </c>
      <c r="Z5031">
        <v>82.480354309082003</v>
      </c>
      <c r="AA5031">
        <v>87.122726440429702</v>
      </c>
      <c r="AB5031">
        <v>87.837341308593807</v>
      </c>
      <c r="AC5031">
        <v>88.568199157714801</v>
      </c>
      <c r="AD5031">
        <v>89.331520080566406</v>
      </c>
      <c r="AE5031">
        <v>90.138175964355497</v>
      </c>
      <c r="AF5031">
        <v>90.977470397949205</v>
      </c>
      <c r="AG5031">
        <v>91.832305908203097</v>
      </c>
      <c r="AH5031">
        <v>92.661026000976605</v>
      </c>
      <c r="AI5031">
        <v>93.397491455078097</v>
      </c>
      <c r="AJ5031">
        <v>93.9</v>
      </c>
      <c r="AK5031">
        <v>94.485282897949205</v>
      </c>
      <c r="AL5031">
        <v>94.922859191894503</v>
      </c>
      <c r="AM5031" t="s">
        <v>49</v>
      </c>
    </row>
    <row r="5032" spans="1:39" customFormat="1" hidden="1" x14ac:dyDescent="0.2">
      <c r="A5032" t="s">
        <v>582</v>
      </c>
      <c r="B5032" s="1" t="s">
        <v>79</v>
      </c>
      <c r="C5032" t="s">
        <v>275</v>
      </c>
      <c r="D5032" s="1" t="s">
        <v>222</v>
      </c>
      <c r="E5032">
        <v>41.365420520618493</v>
      </c>
      <c r="F5032">
        <v>38.980961227419471</v>
      </c>
      <c r="G5032">
        <v>39.137103755740746</v>
      </c>
      <c r="H5032">
        <v>39.041064079952967</v>
      </c>
      <c r="I5032">
        <v>42.530004911733265</v>
      </c>
      <c r="J5032">
        <v>45.364702164309215</v>
      </c>
      <c r="K5032">
        <v>45.410295741457773</v>
      </c>
      <c r="L5032">
        <v>43.570845941041483</v>
      </c>
      <c r="M5032">
        <v>46.041290026804418</v>
      </c>
      <c r="N5032">
        <v>48.203237475250297</v>
      </c>
      <c r="O5032">
        <v>47.150231396415371</v>
      </c>
      <c r="P5032">
        <v>44.820256338613909</v>
      </c>
      <c r="Q5032">
        <v>34.799416410405541</v>
      </c>
      <c r="R5032">
        <v>36.515052569570891</v>
      </c>
      <c r="S5032">
        <v>40.390623078847504</v>
      </c>
      <c r="T5032">
        <v>43.583467223874599</v>
      </c>
      <c r="U5032">
        <v>44.89164171525978</v>
      </c>
      <c r="V5032">
        <v>45.479129532538686</v>
      </c>
      <c r="W5032">
        <v>56.371565305446822</v>
      </c>
      <c r="X5032">
        <v>58.867694554830599</v>
      </c>
      <c r="Y5032">
        <v>54.467644126984482</v>
      </c>
      <c r="Z5032">
        <v>51.626114256657289</v>
      </c>
      <c r="AA5032">
        <v>52.512846084710048</v>
      </c>
      <c r="AB5032">
        <v>48.10006674870062</v>
      </c>
      <c r="AC5032">
        <v>51.481168949931408</v>
      </c>
      <c r="AD5032">
        <v>52.240461141437663</v>
      </c>
      <c r="AE5032">
        <v>51.827391513516041</v>
      </c>
      <c r="AF5032">
        <v>53.32234437935616</v>
      </c>
      <c r="AG5032">
        <v>50.804309614801191</v>
      </c>
      <c r="AH5032">
        <v>51.407710963809649</v>
      </c>
      <c r="AI5032">
        <v>51.223293552802119</v>
      </c>
      <c r="AJ5032">
        <v>51.183584851619123</v>
      </c>
      <c r="AK5032">
        <v>54.526389371714068</v>
      </c>
      <c r="AL5032">
        <v>51.299789341428252</v>
      </c>
      <c r="AM5032">
        <v>45.921466726956616</v>
      </c>
    </row>
    <row r="5033" spans="1:39" customFormat="1" hidden="1" x14ac:dyDescent="0.2">
      <c r="A5033" t="s">
        <v>582</v>
      </c>
      <c r="B5033" s="1" t="s">
        <v>79</v>
      </c>
      <c r="C5033" t="s">
        <v>215</v>
      </c>
      <c r="D5033" s="1" t="s">
        <v>497</v>
      </c>
      <c r="E5033" t="s">
        <v>49</v>
      </c>
      <c r="F5033" t="s">
        <v>49</v>
      </c>
      <c r="G5033">
        <v>78.772535087032665</v>
      </c>
      <c r="H5033">
        <v>76.090828924162253</v>
      </c>
      <c r="I5033">
        <v>74.528576794330462</v>
      </c>
      <c r="J5033">
        <v>78.910190522119009</v>
      </c>
      <c r="K5033" t="s">
        <v>49</v>
      </c>
      <c r="L5033" t="s">
        <v>49</v>
      </c>
      <c r="M5033" t="s">
        <v>49</v>
      </c>
      <c r="N5033" t="s">
        <v>49</v>
      </c>
      <c r="O5033">
        <v>79.084691984332565</v>
      </c>
      <c r="P5033" t="s">
        <v>49</v>
      </c>
      <c r="Q5033">
        <v>66.752502066153198</v>
      </c>
      <c r="R5033" t="s">
        <v>49</v>
      </c>
      <c r="S5033" t="s">
        <v>49</v>
      </c>
      <c r="T5033" t="s">
        <v>49</v>
      </c>
      <c r="U5033" t="s">
        <v>49</v>
      </c>
      <c r="V5033" t="s">
        <v>49</v>
      </c>
      <c r="W5033" t="s">
        <v>49</v>
      </c>
      <c r="X5033" t="s">
        <v>49</v>
      </c>
      <c r="Y5033" t="s">
        <v>49</v>
      </c>
      <c r="Z5033" t="s">
        <v>49</v>
      </c>
      <c r="AA5033" t="s">
        <v>49</v>
      </c>
      <c r="AB5033" t="s">
        <v>49</v>
      </c>
      <c r="AC5033" t="s">
        <v>49</v>
      </c>
      <c r="AD5033" t="s">
        <v>49</v>
      </c>
      <c r="AE5033" t="s">
        <v>49</v>
      </c>
      <c r="AF5033" t="s">
        <v>49</v>
      </c>
      <c r="AG5033" t="s">
        <v>49</v>
      </c>
      <c r="AH5033" t="s">
        <v>49</v>
      </c>
      <c r="AI5033" t="s">
        <v>49</v>
      </c>
      <c r="AJ5033" t="s">
        <v>49</v>
      </c>
      <c r="AK5033" t="s">
        <v>49</v>
      </c>
      <c r="AL5033" t="s">
        <v>49</v>
      </c>
      <c r="AM5033" t="s">
        <v>49</v>
      </c>
    </row>
    <row r="5034" spans="1:39" customFormat="1" hidden="1" x14ac:dyDescent="0.2">
      <c r="A5034" t="s">
        <v>582</v>
      </c>
      <c r="B5034" s="1" t="s">
        <v>79</v>
      </c>
      <c r="C5034" t="s">
        <v>494</v>
      </c>
      <c r="D5034" s="1" t="s">
        <v>202</v>
      </c>
      <c r="E5034" t="s">
        <v>49</v>
      </c>
      <c r="F5034" t="s">
        <v>49</v>
      </c>
      <c r="G5034">
        <v>674248000000</v>
      </c>
      <c r="H5034">
        <v>776583000000</v>
      </c>
      <c r="I5034">
        <v>902828000000</v>
      </c>
      <c r="J5034">
        <v>1058682000000</v>
      </c>
      <c r="K5034" t="s">
        <v>49</v>
      </c>
      <c r="L5034" t="s">
        <v>49</v>
      </c>
      <c r="M5034" t="s">
        <v>49</v>
      </c>
      <c r="N5034" t="s">
        <v>49</v>
      </c>
      <c r="O5034">
        <v>2117616000000</v>
      </c>
      <c r="P5034" t="s">
        <v>49</v>
      </c>
      <c r="Q5034">
        <v>2832571000000</v>
      </c>
      <c r="R5034" t="s">
        <v>49</v>
      </c>
      <c r="S5034" t="s">
        <v>49</v>
      </c>
      <c r="T5034" t="s">
        <v>49</v>
      </c>
      <c r="U5034" t="s">
        <v>49</v>
      </c>
      <c r="V5034" t="s">
        <v>49</v>
      </c>
      <c r="W5034" t="s">
        <v>49</v>
      </c>
      <c r="X5034" t="s">
        <v>49</v>
      </c>
      <c r="Y5034" t="s">
        <v>49</v>
      </c>
      <c r="Z5034" t="s">
        <v>49</v>
      </c>
      <c r="AA5034" t="s">
        <v>49</v>
      </c>
      <c r="AB5034" t="s">
        <v>49</v>
      </c>
      <c r="AC5034" t="s">
        <v>49</v>
      </c>
      <c r="AD5034" t="s">
        <v>49</v>
      </c>
      <c r="AE5034" t="s">
        <v>49</v>
      </c>
      <c r="AF5034" t="s">
        <v>49</v>
      </c>
      <c r="AG5034" t="s">
        <v>49</v>
      </c>
      <c r="AH5034" t="s">
        <v>49</v>
      </c>
      <c r="AI5034" t="s">
        <v>49</v>
      </c>
      <c r="AJ5034" t="s">
        <v>49</v>
      </c>
      <c r="AK5034" t="s">
        <v>49</v>
      </c>
      <c r="AL5034" t="s">
        <v>49</v>
      </c>
      <c r="AM5034" t="s">
        <v>49</v>
      </c>
    </row>
    <row r="5035" spans="1:39" customFormat="1" hidden="1" x14ac:dyDescent="0.2">
      <c r="A5035" t="s">
        <v>582</v>
      </c>
      <c r="B5035" s="1" t="s">
        <v>79</v>
      </c>
      <c r="C5035" t="s">
        <v>34</v>
      </c>
      <c r="D5035" s="1" t="s">
        <v>113</v>
      </c>
      <c r="E5035">
        <v>15.302143693199699</v>
      </c>
      <c r="F5035">
        <v>16.502484354991701</v>
      </c>
      <c r="G5035">
        <v>17.996310948285402</v>
      </c>
      <c r="H5035">
        <v>20.118304622550401</v>
      </c>
      <c r="I5035">
        <v>22.0313625505404</v>
      </c>
      <c r="J5035">
        <v>24.2286967934558</v>
      </c>
      <c r="K5035">
        <v>27.2253491119294</v>
      </c>
      <c r="L5035">
        <v>30.585931456101701</v>
      </c>
      <c r="M5035">
        <v>33.758857440367599</v>
      </c>
      <c r="N5035">
        <v>37.599093867064397</v>
      </c>
      <c r="O5035">
        <v>39.940766995063797</v>
      </c>
      <c r="P5035">
        <v>41.595368058906701</v>
      </c>
      <c r="Q5035">
        <v>43.411698234952098</v>
      </c>
      <c r="R5035">
        <v>44.778411993496199</v>
      </c>
      <c r="S5035">
        <v>46.251776110969701</v>
      </c>
      <c r="T5035">
        <v>47.599615168260797</v>
      </c>
      <c r="U5035">
        <v>51.143227873053597</v>
      </c>
      <c r="V5035">
        <v>55.778506042929102</v>
      </c>
      <c r="W5035">
        <v>60.1967685839765</v>
      </c>
      <c r="X5035">
        <v>64.770931053996605</v>
      </c>
      <c r="Y5035">
        <v>77.910440560645</v>
      </c>
      <c r="Z5035">
        <v>88.543474448670594</v>
      </c>
      <c r="AA5035">
        <v>100</v>
      </c>
      <c r="AB5035">
        <v>111.916092711628</v>
      </c>
      <c r="AC5035">
        <v>122.752202596554</v>
      </c>
      <c r="AD5035">
        <v>132.19449365978701</v>
      </c>
      <c r="AE5035">
        <v>141.69846347348101</v>
      </c>
      <c r="AF5035">
        <v>145.282482630175</v>
      </c>
      <c r="AG5035">
        <v>150.75254122498799</v>
      </c>
      <c r="AH5035">
        <v>156.91134586661701</v>
      </c>
      <c r="AI5035">
        <v>164.87939385510299</v>
      </c>
      <c r="AJ5035">
        <v>182.32093267149401</v>
      </c>
      <c r="AK5035">
        <v>200.07897900462399</v>
      </c>
      <c r="AL5035">
        <v>219.078900139702</v>
      </c>
      <c r="AM5035">
        <v>262.61833396559598</v>
      </c>
    </row>
    <row r="5036" spans="1:39" customFormat="1" hidden="1" x14ac:dyDescent="0.2">
      <c r="A5036" t="s">
        <v>582</v>
      </c>
      <c r="B5036" s="1" t="s">
        <v>79</v>
      </c>
      <c r="C5036" t="s">
        <v>358</v>
      </c>
      <c r="D5036" s="1" t="s">
        <v>7</v>
      </c>
      <c r="E5036" t="s">
        <v>49</v>
      </c>
      <c r="F5036" t="s">
        <v>49</v>
      </c>
      <c r="G5036" t="s">
        <v>49</v>
      </c>
      <c r="H5036" t="s">
        <v>49</v>
      </c>
      <c r="I5036" t="s">
        <v>49</v>
      </c>
      <c r="J5036" t="s">
        <v>49</v>
      </c>
      <c r="K5036" t="s">
        <v>49</v>
      </c>
      <c r="L5036" t="s">
        <v>49</v>
      </c>
      <c r="M5036">
        <v>7.5268816947937003</v>
      </c>
      <c r="N5036" t="s">
        <v>49</v>
      </c>
      <c r="O5036">
        <v>13.3689842224121</v>
      </c>
      <c r="P5036" t="s">
        <v>49</v>
      </c>
      <c r="Q5036">
        <v>22.872341156005898</v>
      </c>
      <c r="R5036" t="s">
        <v>49</v>
      </c>
      <c r="S5036">
        <v>20.105819702148398</v>
      </c>
      <c r="T5036">
        <v>24.338624954223601</v>
      </c>
      <c r="U5036">
        <v>10.837438583374</v>
      </c>
      <c r="V5036">
        <v>14.6341466903687</v>
      </c>
      <c r="W5036">
        <v>22.439023971557599</v>
      </c>
      <c r="X5036">
        <v>21.844659805297901</v>
      </c>
      <c r="Y5036">
        <v>19.417476654052699</v>
      </c>
      <c r="Z5036">
        <v>13.875597953796399</v>
      </c>
      <c r="AA5036">
        <v>13.8095235824585</v>
      </c>
      <c r="AB5036">
        <v>15.165876388549799</v>
      </c>
      <c r="AC5036">
        <v>14.218009948730501</v>
      </c>
      <c r="AD5036">
        <v>17.061611175537099</v>
      </c>
      <c r="AE5036">
        <v>23.0769233703613</v>
      </c>
      <c r="AF5036">
        <v>22.380952835083001</v>
      </c>
      <c r="AG5036">
        <v>17.619047164916999</v>
      </c>
      <c r="AH5036">
        <v>21.904762268066399</v>
      </c>
      <c r="AI5036">
        <v>24.2857151031494</v>
      </c>
      <c r="AJ5036">
        <v>20.9523811340332</v>
      </c>
      <c r="AK5036">
        <v>21.904762268066399</v>
      </c>
      <c r="AL5036">
        <v>23.3333339691162</v>
      </c>
      <c r="AM5036">
        <v>22.6415100097656</v>
      </c>
    </row>
    <row r="5037" spans="1:39" customFormat="1" hidden="1" x14ac:dyDescent="0.2">
      <c r="A5037" t="s">
        <v>582</v>
      </c>
      <c r="B5037" s="1" t="s">
        <v>79</v>
      </c>
      <c r="C5037" t="s">
        <v>143</v>
      </c>
      <c r="D5037" s="1" t="s">
        <v>308</v>
      </c>
      <c r="E5037" t="s">
        <v>49</v>
      </c>
      <c r="F5037" t="s">
        <v>49</v>
      </c>
      <c r="G5037" t="s">
        <v>49</v>
      </c>
      <c r="H5037" t="s">
        <v>49</v>
      </c>
      <c r="I5037" t="s">
        <v>49</v>
      </c>
      <c r="J5037" t="s">
        <v>49</v>
      </c>
      <c r="K5037" t="s">
        <v>49</v>
      </c>
      <c r="L5037" t="s">
        <v>49</v>
      </c>
      <c r="M5037" t="s">
        <v>49</v>
      </c>
      <c r="N5037" t="s">
        <v>49</v>
      </c>
      <c r="O5037" t="s">
        <v>49</v>
      </c>
      <c r="P5037" t="s">
        <v>49</v>
      </c>
      <c r="Q5037" t="s">
        <v>49</v>
      </c>
      <c r="R5037" t="s">
        <v>49</v>
      </c>
      <c r="S5037" t="s">
        <v>49</v>
      </c>
      <c r="T5037">
        <v>0</v>
      </c>
      <c r="U5037">
        <v>0</v>
      </c>
      <c r="V5037">
        <v>0</v>
      </c>
      <c r="W5037">
        <v>0</v>
      </c>
      <c r="X5037">
        <v>0</v>
      </c>
      <c r="Y5037">
        <v>0</v>
      </c>
      <c r="Z5037">
        <v>0</v>
      </c>
      <c r="AA5037">
        <v>0</v>
      </c>
      <c r="AB5037">
        <v>0</v>
      </c>
      <c r="AC5037">
        <v>0</v>
      </c>
      <c r="AD5037">
        <v>0</v>
      </c>
      <c r="AE5037">
        <v>0</v>
      </c>
      <c r="AF5037">
        <v>0</v>
      </c>
      <c r="AG5037">
        <v>0</v>
      </c>
      <c r="AH5037">
        <v>0</v>
      </c>
      <c r="AI5037">
        <v>0</v>
      </c>
      <c r="AJ5037">
        <v>0</v>
      </c>
      <c r="AK5037" t="s">
        <v>49</v>
      </c>
      <c r="AL5037" t="s">
        <v>49</v>
      </c>
      <c r="AM5037" t="s">
        <v>49</v>
      </c>
    </row>
    <row r="5038" spans="1:39" customFormat="1" hidden="1" x14ac:dyDescent="0.2">
      <c r="A5038" t="s">
        <v>582</v>
      </c>
      <c r="B5038" s="1" t="s">
        <v>79</v>
      </c>
      <c r="C5038" t="s">
        <v>186</v>
      </c>
      <c r="D5038" s="1" t="s">
        <v>144</v>
      </c>
      <c r="E5038" t="s">
        <v>49</v>
      </c>
      <c r="F5038" t="s">
        <v>49</v>
      </c>
      <c r="G5038" t="s">
        <v>49</v>
      </c>
      <c r="H5038" t="s">
        <v>49</v>
      </c>
      <c r="I5038" t="s">
        <v>49</v>
      </c>
      <c r="J5038" t="s">
        <v>49</v>
      </c>
      <c r="K5038" t="s">
        <v>49</v>
      </c>
      <c r="L5038" t="s">
        <v>49</v>
      </c>
      <c r="M5038">
        <v>-1.2200304269790601</v>
      </c>
      <c r="N5038" t="s">
        <v>49</v>
      </c>
      <c r="O5038">
        <v>-1.08091521263123</v>
      </c>
      <c r="P5038" t="s">
        <v>49</v>
      </c>
      <c r="Q5038">
        <v>-0.89490956068038896</v>
      </c>
      <c r="R5038" t="s">
        <v>49</v>
      </c>
      <c r="S5038">
        <v>-0.95598590373992898</v>
      </c>
      <c r="T5038">
        <v>-0.804457187652588</v>
      </c>
      <c r="U5038">
        <v>-1.17881202697754</v>
      </c>
      <c r="V5038">
        <v>-1.06204557418823</v>
      </c>
      <c r="W5038">
        <v>-0.81834429502487205</v>
      </c>
      <c r="X5038">
        <v>-0.81887334585189797</v>
      </c>
      <c r="Y5038">
        <v>-0.89914917945861805</v>
      </c>
      <c r="Z5038">
        <v>-1.0756257772445701</v>
      </c>
      <c r="AA5038">
        <v>-1.08961069583893</v>
      </c>
      <c r="AB5038">
        <v>-1.0833920240402199</v>
      </c>
      <c r="AC5038">
        <v>-1.06879222393036</v>
      </c>
      <c r="AD5038">
        <v>-0.96264207363128695</v>
      </c>
      <c r="AE5038">
        <v>-0.83896523714065596</v>
      </c>
      <c r="AF5038">
        <v>-0.83424592018127397</v>
      </c>
      <c r="AG5038">
        <v>-0.90054064989089999</v>
      </c>
      <c r="AH5038">
        <v>-0.80301135778427102</v>
      </c>
      <c r="AI5038">
        <v>-0.80138731002807595</v>
      </c>
      <c r="AJ5038">
        <v>-0.87933009862899802</v>
      </c>
      <c r="AK5038">
        <v>-0.85676223039627097</v>
      </c>
      <c r="AL5038">
        <v>-0.80973738431930498</v>
      </c>
      <c r="AM5038">
        <v>-0.804032683372498</v>
      </c>
    </row>
    <row r="5039" spans="1:39" customFormat="1" hidden="1" x14ac:dyDescent="0.2">
      <c r="A5039" t="s">
        <v>582</v>
      </c>
      <c r="B5039" s="1" t="s">
        <v>79</v>
      </c>
      <c r="C5039" t="s">
        <v>418</v>
      </c>
      <c r="D5039" s="1" t="s">
        <v>461</v>
      </c>
      <c r="E5039" t="s">
        <v>49</v>
      </c>
      <c r="F5039" t="s">
        <v>49</v>
      </c>
      <c r="G5039" t="s">
        <v>49</v>
      </c>
      <c r="H5039" t="s">
        <v>49</v>
      </c>
      <c r="I5039" t="s">
        <v>49</v>
      </c>
      <c r="J5039" t="s">
        <v>49</v>
      </c>
      <c r="K5039" t="s">
        <v>49</v>
      </c>
      <c r="L5039" t="s">
        <v>49</v>
      </c>
      <c r="M5039" t="s">
        <v>49</v>
      </c>
      <c r="N5039" t="s">
        <v>49</v>
      </c>
      <c r="O5039" t="s">
        <v>49</v>
      </c>
      <c r="P5039" t="s">
        <v>49</v>
      </c>
      <c r="Q5039" t="s">
        <v>49</v>
      </c>
      <c r="R5039" t="s">
        <v>49</v>
      </c>
      <c r="S5039" t="s">
        <v>49</v>
      </c>
      <c r="T5039" t="s">
        <v>49</v>
      </c>
      <c r="U5039" t="s">
        <v>49</v>
      </c>
      <c r="V5039">
        <v>3.5</v>
      </c>
      <c r="W5039">
        <v>3.5</v>
      </c>
      <c r="X5039">
        <v>3.5</v>
      </c>
      <c r="Y5039">
        <v>3.5</v>
      </c>
      <c r="Z5039">
        <v>3</v>
      </c>
      <c r="AA5039">
        <v>3</v>
      </c>
      <c r="AB5039">
        <v>3.5</v>
      </c>
      <c r="AC5039">
        <v>3.5</v>
      </c>
      <c r="AD5039">
        <v>3.5</v>
      </c>
      <c r="AE5039">
        <v>3.5</v>
      </c>
      <c r="AF5039">
        <v>3</v>
      </c>
      <c r="AG5039">
        <v>3.5</v>
      </c>
      <c r="AH5039">
        <v>3.5</v>
      </c>
      <c r="AI5039">
        <v>3.5</v>
      </c>
      <c r="AJ5039">
        <v>3.5</v>
      </c>
      <c r="AK5039">
        <v>3.5</v>
      </c>
      <c r="AL5039">
        <v>3.5</v>
      </c>
      <c r="AM5039">
        <v>3.5</v>
      </c>
    </row>
    <row r="5040" spans="1:39" customFormat="1" hidden="1" x14ac:dyDescent="0.2">
      <c r="A5040" t="s">
        <v>582</v>
      </c>
      <c r="B5040" s="1" t="s">
        <v>79</v>
      </c>
      <c r="C5040" t="s">
        <v>507</v>
      </c>
      <c r="D5040" s="1" t="s">
        <v>216</v>
      </c>
      <c r="E5040" t="s">
        <v>49</v>
      </c>
      <c r="F5040" t="s">
        <v>49</v>
      </c>
      <c r="G5040" t="s">
        <v>49</v>
      </c>
      <c r="H5040" t="s">
        <v>49</v>
      </c>
      <c r="I5040" t="s">
        <v>49</v>
      </c>
      <c r="J5040" t="s">
        <v>49</v>
      </c>
      <c r="K5040" t="s">
        <v>49</v>
      </c>
      <c r="L5040" t="s">
        <v>49</v>
      </c>
      <c r="M5040" t="s">
        <v>49</v>
      </c>
      <c r="N5040" t="s">
        <v>49</v>
      </c>
      <c r="O5040" t="s">
        <v>49</v>
      </c>
      <c r="P5040" t="s">
        <v>49</v>
      </c>
      <c r="Q5040" t="s">
        <v>49</v>
      </c>
      <c r="R5040" t="s">
        <v>49</v>
      </c>
      <c r="S5040" t="s">
        <v>49</v>
      </c>
      <c r="T5040" t="s">
        <v>49</v>
      </c>
      <c r="U5040" t="s">
        <v>49</v>
      </c>
      <c r="V5040">
        <v>4</v>
      </c>
      <c r="W5040">
        <v>4</v>
      </c>
      <c r="X5040">
        <v>4</v>
      </c>
      <c r="Y5040">
        <v>4</v>
      </c>
      <c r="Z5040">
        <v>4</v>
      </c>
      <c r="AA5040">
        <v>3.5</v>
      </c>
      <c r="AB5040">
        <v>3</v>
      </c>
      <c r="AC5040">
        <v>3</v>
      </c>
      <c r="AD5040">
        <v>3</v>
      </c>
      <c r="AE5040">
        <v>3</v>
      </c>
      <c r="AF5040">
        <v>3</v>
      </c>
      <c r="AG5040">
        <v>3.5</v>
      </c>
      <c r="AH5040">
        <v>3.5</v>
      </c>
      <c r="AI5040">
        <v>3.5</v>
      </c>
      <c r="AJ5040">
        <v>3.5</v>
      </c>
      <c r="AK5040">
        <v>3.5</v>
      </c>
      <c r="AL5040">
        <v>3.5</v>
      </c>
      <c r="AM5040">
        <v>3.5</v>
      </c>
    </row>
    <row r="5041" spans="1:39" customFormat="1" hidden="1" x14ac:dyDescent="0.2">
      <c r="A5041" t="s">
        <v>582</v>
      </c>
      <c r="B5041" s="1" t="s">
        <v>79</v>
      </c>
      <c r="C5041" t="s">
        <v>118</v>
      </c>
      <c r="D5041" s="1" t="s">
        <v>580</v>
      </c>
      <c r="E5041" t="s">
        <v>49</v>
      </c>
      <c r="F5041" t="s">
        <v>49</v>
      </c>
      <c r="G5041" t="s">
        <v>49</v>
      </c>
      <c r="H5041" t="s">
        <v>49</v>
      </c>
      <c r="I5041" t="s">
        <v>49</v>
      </c>
      <c r="J5041" t="s">
        <v>49</v>
      </c>
      <c r="K5041" t="s">
        <v>49</v>
      </c>
      <c r="L5041" t="s">
        <v>49</v>
      </c>
      <c r="M5041" t="s">
        <v>49</v>
      </c>
      <c r="N5041" t="s">
        <v>49</v>
      </c>
      <c r="O5041" t="s">
        <v>49</v>
      </c>
      <c r="P5041" t="s">
        <v>49</v>
      </c>
      <c r="Q5041" t="s">
        <v>49</v>
      </c>
      <c r="R5041" t="s">
        <v>49</v>
      </c>
      <c r="S5041" t="s">
        <v>49</v>
      </c>
      <c r="T5041" t="s">
        <v>49</v>
      </c>
      <c r="U5041" t="s">
        <v>49</v>
      </c>
      <c r="V5041">
        <v>4.5</v>
      </c>
      <c r="W5041">
        <v>4.5</v>
      </c>
      <c r="X5041">
        <v>4.5</v>
      </c>
      <c r="Y5041">
        <v>4</v>
      </c>
      <c r="Z5041">
        <v>3.5</v>
      </c>
      <c r="AA5041">
        <v>3.5</v>
      </c>
      <c r="AB5041">
        <v>3.5</v>
      </c>
      <c r="AC5041">
        <v>3.5</v>
      </c>
      <c r="AD5041">
        <v>3.5</v>
      </c>
      <c r="AE5041">
        <v>3.5</v>
      </c>
      <c r="AF5041">
        <v>3.5</v>
      </c>
      <c r="AG5041">
        <v>4</v>
      </c>
      <c r="AH5041">
        <v>4</v>
      </c>
      <c r="AI5041">
        <v>3.5</v>
      </c>
      <c r="AJ5041">
        <v>3.5</v>
      </c>
      <c r="AK5041">
        <v>3.5</v>
      </c>
      <c r="AL5041">
        <v>3.5</v>
      </c>
      <c r="AM5041">
        <v>3.5</v>
      </c>
    </row>
    <row r="5042" spans="1:39" customFormat="1" hidden="1" x14ac:dyDescent="0.2">
      <c r="A5042" t="s">
        <v>582</v>
      </c>
      <c r="B5042" s="1" t="s">
        <v>79</v>
      </c>
      <c r="C5042" t="s">
        <v>508</v>
      </c>
      <c r="D5042" s="1" t="s">
        <v>500</v>
      </c>
      <c r="E5042" t="s">
        <v>49</v>
      </c>
      <c r="F5042" t="s">
        <v>49</v>
      </c>
      <c r="G5042" t="s">
        <v>49</v>
      </c>
      <c r="H5042" t="s">
        <v>49</v>
      </c>
      <c r="I5042" t="s">
        <v>49</v>
      </c>
      <c r="J5042" t="s">
        <v>49</v>
      </c>
      <c r="K5042" t="s">
        <v>49</v>
      </c>
      <c r="L5042" t="s">
        <v>49</v>
      </c>
      <c r="M5042" t="s">
        <v>49</v>
      </c>
      <c r="N5042" t="s">
        <v>49</v>
      </c>
      <c r="O5042" t="s">
        <v>49</v>
      </c>
      <c r="P5042" t="s">
        <v>49</v>
      </c>
      <c r="Q5042" t="s">
        <v>49</v>
      </c>
      <c r="R5042" t="s">
        <v>49</v>
      </c>
      <c r="S5042" t="s">
        <v>49</v>
      </c>
      <c r="T5042" t="s">
        <v>49</v>
      </c>
      <c r="U5042" t="s">
        <v>49</v>
      </c>
      <c r="V5042">
        <v>3.5</v>
      </c>
      <c r="W5042">
        <v>3.5</v>
      </c>
      <c r="X5042">
        <v>3.5</v>
      </c>
      <c r="Y5042">
        <v>2.5</v>
      </c>
      <c r="Z5042">
        <v>3</v>
      </c>
      <c r="AA5042">
        <v>2.5</v>
      </c>
      <c r="AB5042">
        <v>2.5</v>
      </c>
      <c r="AC5042">
        <v>2.5</v>
      </c>
      <c r="AD5042">
        <v>2.5</v>
      </c>
      <c r="AE5042">
        <v>3</v>
      </c>
      <c r="AF5042">
        <v>3</v>
      </c>
      <c r="AG5042">
        <v>3</v>
      </c>
      <c r="AH5042">
        <v>2.5</v>
      </c>
      <c r="AI5042">
        <v>2.5</v>
      </c>
      <c r="AJ5042">
        <v>2.5</v>
      </c>
      <c r="AK5042">
        <v>2.5</v>
      </c>
      <c r="AL5042">
        <v>2.5</v>
      </c>
      <c r="AM5042">
        <v>2.5</v>
      </c>
    </row>
    <row r="5043" spans="1:39" customFormat="1" hidden="1" x14ac:dyDescent="0.2">
      <c r="A5043" t="s">
        <v>582</v>
      </c>
      <c r="B5043" s="1" t="s">
        <v>79</v>
      </c>
      <c r="C5043" t="s">
        <v>528</v>
      </c>
      <c r="D5043" s="1" t="s">
        <v>397</v>
      </c>
      <c r="E5043" t="s">
        <v>49</v>
      </c>
      <c r="F5043" t="s">
        <v>49</v>
      </c>
      <c r="G5043" t="s">
        <v>49</v>
      </c>
      <c r="H5043" t="s">
        <v>49</v>
      </c>
      <c r="I5043" t="s">
        <v>49</v>
      </c>
      <c r="J5043" t="s">
        <v>49</v>
      </c>
      <c r="K5043" t="s">
        <v>49</v>
      </c>
      <c r="L5043" t="s">
        <v>49</v>
      </c>
      <c r="M5043" t="s">
        <v>49</v>
      </c>
      <c r="N5043" t="s">
        <v>49</v>
      </c>
      <c r="O5043" t="s">
        <v>49</v>
      </c>
      <c r="P5043" t="s">
        <v>49</v>
      </c>
      <c r="Q5043" t="s">
        <v>49</v>
      </c>
      <c r="R5043" t="s">
        <v>49</v>
      </c>
      <c r="S5043" t="s">
        <v>49</v>
      </c>
      <c r="T5043" t="s">
        <v>49</v>
      </c>
      <c r="U5043" t="s">
        <v>49</v>
      </c>
      <c r="V5043">
        <v>4.5</v>
      </c>
      <c r="W5043">
        <v>4.5</v>
      </c>
      <c r="X5043">
        <v>4.5</v>
      </c>
      <c r="Y5043">
        <v>4</v>
      </c>
      <c r="Z5043">
        <v>3.5</v>
      </c>
      <c r="AA5043">
        <v>3.5</v>
      </c>
      <c r="AB5043">
        <v>3.5</v>
      </c>
      <c r="AC5043">
        <v>3.5</v>
      </c>
      <c r="AD5043">
        <v>3.5</v>
      </c>
      <c r="AE5043">
        <v>3.5</v>
      </c>
      <c r="AF5043">
        <v>3.5</v>
      </c>
      <c r="AG5043">
        <v>3.5</v>
      </c>
      <c r="AH5043">
        <v>3.5</v>
      </c>
      <c r="AI5043">
        <v>3.5</v>
      </c>
      <c r="AJ5043">
        <v>3.5</v>
      </c>
      <c r="AK5043">
        <v>3.5</v>
      </c>
      <c r="AL5043">
        <v>3.5</v>
      </c>
      <c r="AM5043">
        <v>3.5</v>
      </c>
    </row>
    <row r="5044" spans="1:39" customFormat="1" hidden="1" x14ac:dyDescent="0.2">
      <c r="A5044" t="s">
        <v>582</v>
      </c>
      <c r="B5044" s="1" t="s">
        <v>79</v>
      </c>
      <c r="C5044" t="s">
        <v>521</v>
      </c>
      <c r="D5044" s="1" t="s">
        <v>111</v>
      </c>
      <c r="E5044" t="s">
        <v>49</v>
      </c>
      <c r="F5044" t="s">
        <v>49</v>
      </c>
      <c r="G5044" t="s">
        <v>49</v>
      </c>
      <c r="H5044" t="s">
        <v>49</v>
      </c>
      <c r="I5044" t="s">
        <v>49</v>
      </c>
      <c r="J5044" t="s">
        <v>49</v>
      </c>
      <c r="K5044" t="s">
        <v>49</v>
      </c>
      <c r="L5044" t="s">
        <v>49</v>
      </c>
      <c r="M5044" t="s">
        <v>49</v>
      </c>
      <c r="N5044" t="s">
        <v>49</v>
      </c>
      <c r="O5044" t="s">
        <v>49</v>
      </c>
      <c r="P5044" t="s">
        <v>49</v>
      </c>
      <c r="Q5044" t="s">
        <v>49</v>
      </c>
      <c r="R5044" t="s">
        <v>49</v>
      </c>
      <c r="S5044" t="s">
        <v>49</v>
      </c>
      <c r="T5044" t="s">
        <v>49</v>
      </c>
      <c r="U5044" t="s">
        <v>49</v>
      </c>
      <c r="V5044">
        <v>4.5</v>
      </c>
      <c r="W5044">
        <v>4</v>
      </c>
      <c r="X5044">
        <v>3.5</v>
      </c>
      <c r="Y5044">
        <v>2.5</v>
      </c>
      <c r="Z5044">
        <v>3</v>
      </c>
      <c r="AA5044">
        <v>2.5</v>
      </c>
      <c r="AB5044">
        <v>2.5</v>
      </c>
      <c r="AC5044">
        <v>2.5</v>
      </c>
      <c r="AD5044">
        <v>2.5</v>
      </c>
      <c r="AE5044">
        <v>3</v>
      </c>
      <c r="AF5044">
        <v>3.5</v>
      </c>
      <c r="AG5044">
        <v>3.5</v>
      </c>
      <c r="AH5044">
        <v>3</v>
      </c>
      <c r="AI5044">
        <v>3</v>
      </c>
      <c r="AJ5044">
        <v>3.5</v>
      </c>
      <c r="AK5044">
        <v>3.5</v>
      </c>
      <c r="AL5044">
        <v>3.5</v>
      </c>
      <c r="AM5044">
        <v>3</v>
      </c>
    </row>
    <row r="5045" spans="1:39" customFormat="1" hidden="1" x14ac:dyDescent="0.2">
      <c r="A5045" t="s">
        <v>582</v>
      </c>
      <c r="B5045" s="1" t="s">
        <v>79</v>
      </c>
      <c r="C5045" t="s">
        <v>50</v>
      </c>
      <c r="D5045" s="1" t="s">
        <v>569</v>
      </c>
      <c r="E5045">
        <v>-3.6969180852770331</v>
      </c>
      <c r="F5045">
        <v>-3.330828072559628</v>
      </c>
      <c r="G5045">
        <v>-4.1524420130987609</v>
      </c>
      <c r="H5045">
        <v>-2.7756947872370845</v>
      </c>
      <c r="I5045">
        <v>-3.837792365182545</v>
      </c>
      <c r="J5045">
        <v>-5.5984760957486523</v>
      </c>
      <c r="K5045">
        <v>-3.4653084485098544</v>
      </c>
      <c r="L5045">
        <v>-5.522708800889589</v>
      </c>
      <c r="M5045">
        <v>-7.0057497107908553</v>
      </c>
      <c r="N5045">
        <v>-2.7415279826106449</v>
      </c>
      <c r="O5045">
        <v>-3.6146153800189413</v>
      </c>
      <c r="P5045">
        <v>-1.4609237009022102</v>
      </c>
      <c r="Q5045">
        <v>-0.10363611147965789</v>
      </c>
      <c r="R5045">
        <v>2.3627276620922113</v>
      </c>
      <c r="S5045">
        <v>4.8232284649538091</v>
      </c>
      <c r="T5045">
        <v>3.8938304913185902</v>
      </c>
      <c r="U5045">
        <v>-0.75816851972000687</v>
      </c>
      <c r="V5045">
        <v>-3.0037826239364236</v>
      </c>
      <c r="W5045">
        <v>-4.9153434232050008</v>
      </c>
      <c r="X5045">
        <v>-5.4473609475370965</v>
      </c>
      <c r="Y5045">
        <v>-9.2043163197143159</v>
      </c>
      <c r="Z5045">
        <v>-2.3748820043429748</v>
      </c>
      <c r="AA5045">
        <v>-0.76425694306419256</v>
      </c>
      <c r="AB5045">
        <v>-1.0333000865686457</v>
      </c>
      <c r="AC5045">
        <v>-1.0437485554142167</v>
      </c>
      <c r="AD5045">
        <v>-1.9098820455426626</v>
      </c>
      <c r="AE5045">
        <v>-1.4969664207756561</v>
      </c>
      <c r="AF5045">
        <v>-1.0360143236007684</v>
      </c>
      <c r="AG5045">
        <v>-2.2927966150670818</v>
      </c>
      <c r="AH5045">
        <v>-4.7698575822546729</v>
      </c>
      <c r="AI5045">
        <v>-5.2955617416181049</v>
      </c>
      <c r="AJ5045">
        <v>-2.666773256008284</v>
      </c>
      <c r="AK5045">
        <v>-0.21665063831269885</v>
      </c>
      <c r="AL5045">
        <v>-3.5269672797865921</v>
      </c>
      <c r="AM5045">
        <v>-3.2212624112489916</v>
      </c>
    </row>
    <row r="5046" spans="1:39" customFormat="1" hidden="1" x14ac:dyDescent="0.2">
      <c r="A5046" t="s">
        <v>582</v>
      </c>
      <c r="B5046" s="1" t="s">
        <v>79</v>
      </c>
      <c r="C5046" t="s">
        <v>229</v>
      </c>
      <c r="D5046" s="1" t="s">
        <v>536</v>
      </c>
      <c r="E5046" t="s">
        <v>49</v>
      </c>
      <c r="F5046" t="s">
        <v>49</v>
      </c>
      <c r="G5046" t="s">
        <v>49</v>
      </c>
      <c r="H5046" t="s">
        <v>49</v>
      </c>
      <c r="I5046" t="s">
        <v>49</v>
      </c>
      <c r="J5046" t="s">
        <v>49</v>
      </c>
      <c r="K5046" t="s">
        <v>49</v>
      </c>
      <c r="L5046" t="s">
        <v>49</v>
      </c>
      <c r="M5046" t="s">
        <v>49</v>
      </c>
      <c r="N5046" t="s">
        <v>49</v>
      </c>
      <c r="O5046" t="s">
        <v>49</v>
      </c>
      <c r="P5046" t="s">
        <v>49</v>
      </c>
      <c r="Q5046" t="s">
        <v>49</v>
      </c>
      <c r="R5046" t="s">
        <v>49</v>
      </c>
      <c r="S5046" t="s">
        <v>49</v>
      </c>
      <c r="T5046" t="s">
        <v>49</v>
      </c>
      <c r="U5046">
        <v>1.6341666666666701</v>
      </c>
      <c r="V5046">
        <v>2.5958333333333301</v>
      </c>
      <c r="W5046">
        <v>4.1741666666666699</v>
      </c>
      <c r="X5046">
        <v>5.30833333333333</v>
      </c>
      <c r="Y5046">
        <v>6.9183333333333303</v>
      </c>
      <c r="Z5046">
        <v>8.6808333333333305</v>
      </c>
      <c r="AA5046">
        <v>8.1449999999999996</v>
      </c>
      <c r="AB5046">
        <v>8.2258333333333304</v>
      </c>
      <c r="AC5046">
        <v>7.9791666666666696</v>
      </c>
      <c r="AD5046">
        <v>7.1716666666666704</v>
      </c>
      <c r="AE5046">
        <v>7.2649999999999997</v>
      </c>
      <c r="AF5046">
        <v>5.9725000000000001</v>
      </c>
      <c r="AG5046">
        <v>4.8341666666666701</v>
      </c>
      <c r="AH5046">
        <v>4.4775</v>
      </c>
      <c r="AI5046">
        <v>5.2249999999999996</v>
      </c>
      <c r="AJ5046">
        <v>9.1319901292306191</v>
      </c>
      <c r="AK5046">
        <v>7.4745344356889101</v>
      </c>
      <c r="AL5046">
        <v>5.7515318760323302</v>
      </c>
      <c r="AM5046" t="s">
        <v>49</v>
      </c>
    </row>
    <row r="5047" spans="1:39" customFormat="1" hidden="1" x14ac:dyDescent="0.2">
      <c r="A5047" t="s">
        <v>582</v>
      </c>
      <c r="B5047" s="1" t="s">
        <v>79</v>
      </c>
      <c r="C5047" t="s">
        <v>522</v>
      </c>
      <c r="D5047" s="1" t="s">
        <v>468</v>
      </c>
      <c r="E5047" t="s">
        <v>49</v>
      </c>
      <c r="F5047" t="s">
        <v>49</v>
      </c>
      <c r="G5047" t="s">
        <v>49</v>
      </c>
      <c r="H5047" t="s">
        <v>49</v>
      </c>
      <c r="I5047" t="s">
        <v>49</v>
      </c>
      <c r="J5047" t="s">
        <v>49</v>
      </c>
      <c r="K5047" t="s">
        <v>49</v>
      </c>
      <c r="L5047" t="s">
        <v>49</v>
      </c>
      <c r="M5047" t="s">
        <v>49</v>
      </c>
      <c r="N5047" t="s">
        <v>49</v>
      </c>
      <c r="O5047" t="s">
        <v>49</v>
      </c>
      <c r="P5047" t="s">
        <v>49</v>
      </c>
      <c r="Q5047" t="s">
        <v>49</v>
      </c>
      <c r="R5047" t="s">
        <v>49</v>
      </c>
      <c r="S5047" t="s">
        <v>49</v>
      </c>
      <c r="T5047" t="s">
        <v>49</v>
      </c>
      <c r="U5047" t="s">
        <v>49</v>
      </c>
      <c r="V5047" t="s">
        <v>49</v>
      </c>
      <c r="W5047" t="s">
        <v>49</v>
      </c>
      <c r="X5047" t="s">
        <v>49</v>
      </c>
      <c r="Y5047" t="s">
        <v>49</v>
      </c>
      <c r="Z5047" t="s">
        <v>49</v>
      </c>
      <c r="AA5047" t="s">
        <v>49</v>
      </c>
      <c r="AB5047" t="s">
        <v>49</v>
      </c>
      <c r="AC5047" t="s">
        <v>49</v>
      </c>
      <c r="AD5047">
        <v>3</v>
      </c>
      <c r="AE5047">
        <v>3</v>
      </c>
      <c r="AF5047">
        <v>3</v>
      </c>
      <c r="AG5047">
        <v>7</v>
      </c>
      <c r="AH5047">
        <v>7</v>
      </c>
      <c r="AI5047">
        <v>7</v>
      </c>
      <c r="AJ5047">
        <v>7</v>
      </c>
      <c r="AK5047" t="s">
        <v>49</v>
      </c>
      <c r="AL5047" t="s">
        <v>49</v>
      </c>
      <c r="AM5047" t="s">
        <v>49</v>
      </c>
    </row>
    <row r="5048" spans="1:39" customFormat="1" hidden="1" x14ac:dyDescent="0.2">
      <c r="A5048" t="s">
        <v>582</v>
      </c>
      <c r="B5048" s="1" t="s">
        <v>79</v>
      </c>
      <c r="C5048" t="s">
        <v>28</v>
      </c>
      <c r="D5048" s="1" t="s">
        <v>553</v>
      </c>
      <c r="E5048">
        <v>26.368596468109491</v>
      </c>
      <c r="F5048">
        <v>24.912860752586894</v>
      </c>
      <c r="G5048">
        <v>24.157332906513634</v>
      </c>
      <c r="H5048">
        <v>22.237017440721143</v>
      </c>
      <c r="I5048">
        <v>23.496823883406183</v>
      </c>
      <c r="J5048">
        <v>24.39504512797502</v>
      </c>
      <c r="K5048">
        <v>23.823006464318475</v>
      </c>
      <c r="L5048">
        <v>24.207121197992198</v>
      </c>
      <c r="M5048">
        <v>24.693975444456655</v>
      </c>
      <c r="N5048">
        <v>24.646215148629995</v>
      </c>
      <c r="O5048">
        <v>25.113942941139566</v>
      </c>
      <c r="P5048">
        <v>25.474317642482468</v>
      </c>
      <c r="Q5048">
        <v>20.139638256461279</v>
      </c>
      <c r="R5048">
        <v>19.809935296662491</v>
      </c>
      <c r="S5048">
        <v>19.61297408073774</v>
      </c>
      <c r="T5048">
        <v>22.314558886874199</v>
      </c>
      <c r="U5048">
        <v>26.127592696323582</v>
      </c>
      <c r="V5048">
        <v>26.127537364264853</v>
      </c>
      <c r="W5048">
        <v>26.849988315709528</v>
      </c>
      <c r="X5048">
        <v>27.843209788624971</v>
      </c>
      <c r="Y5048">
        <v>28.733780165621148</v>
      </c>
      <c r="Z5048">
        <v>22.722786592892856</v>
      </c>
      <c r="AA5048">
        <v>21.412917545857955</v>
      </c>
      <c r="AB5048">
        <v>18.1263337413058</v>
      </c>
      <c r="AC5048">
        <v>16.940044478175292</v>
      </c>
      <c r="AD5048">
        <v>16.115518627830433</v>
      </c>
      <c r="AE5048">
        <v>15.58895291379547</v>
      </c>
      <c r="AF5048">
        <v>15.386074319422788</v>
      </c>
      <c r="AG5048">
        <v>14.682249129127353</v>
      </c>
      <c r="AH5048">
        <v>15.313812931357146</v>
      </c>
      <c r="AI5048">
        <v>16.632351114514208</v>
      </c>
      <c r="AJ5048">
        <v>15.687985806879116</v>
      </c>
      <c r="AK5048">
        <v>15.03312012912005</v>
      </c>
      <c r="AL5048">
        <v>15.351332378856974</v>
      </c>
      <c r="AM5048">
        <v>14.773598690891385</v>
      </c>
    </row>
    <row r="5049" spans="1:39" customFormat="1" hidden="1" x14ac:dyDescent="0.2">
      <c r="A5049" t="s">
        <v>582</v>
      </c>
      <c r="B5049" s="1" t="s">
        <v>79</v>
      </c>
      <c r="C5049" t="s">
        <v>342</v>
      </c>
      <c r="D5049" s="1" t="s">
        <v>491</v>
      </c>
      <c r="E5049" t="s">
        <v>49</v>
      </c>
      <c r="F5049" t="s">
        <v>49</v>
      </c>
      <c r="G5049" t="s">
        <v>49</v>
      </c>
      <c r="H5049" t="s">
        <v>49</v>
      </c>
      <c r="I5049" t="s">
        <v>49</v>
      </c>
      <c r="J5049" t="s">
        <v>49</v>
      </c>
      <c r="K5049" t="s">
        <v>49</v>
      </c>
      <c r="L5049" t="s">
        <v>49</v>
      </c>
      <c r="M5049" t="s">
        <v>49</v>
      </c>
      <c r="N5049" t="s">
        <v>49</v>
      </c>
      <c r="O5049" t="s">
        <v>49</v>
      </c>
      <c r="P5049" t="s">
        <v>49</v>
      </c>
      <c r="Q5049" t="s">
        <v>49</v>
      </c>
      <c r="R5049" t="s">
        <v>49</v>
      </c>
      <c r="S5049" t="s">
        <v>49</v>
      </c>
      <c r="T5049" t="s">
        <v>49</v>
      </c>
      <c r="U5049" t="s">
        <v>49</v>
      </c>
      <c r="V5049" t="s">
        <v>49</v>
      </c>
      <c r="W5049" t="s">
        <v>49</v>
      </c>
      <c r="X5049" t="s">
        <v>49</v>
      </c>
      <c r="Y5049" t="s">
        <v>49</v>
      </c>
      <c r="Z5049" t="s">
        <v>49</v>
      </c>
      <c r="AA5049" t="s">
        <v>49</v>
      </c>
      <c r="AB5049" t="s">
        <v>49</v>
      </c>
      <c r="AC5049" t="s">
        <v>49</v>
      </c>
      <c r="AD5049" t="s">
        <v>49</v>
      </c>
      <c r="AE5049" t="s">
        <v>49</v>
      </c>
      <c r="AF5049">
        <v>50.36994</v>
      </c>
      <c r="AG5049">
        <v>52.473999999999997</v>
      </c>
      <c r="AH5049">
        <v>53.01708</v>
      </c>
      <c r="AI5049">
        <v>55.45628</v>
      </c>
      <c r="AJ5049">
        <v>60.954909999999998</v>
      </c>
      <c r="AK5049" t="s">
        <v>49</v>
      </c>
      <c r="AL5049" t="s">
        <v>49</v>
      </c>
      <c r="AM5049" t="s">
        <v>49</v>
      </c>
    </row>
    <row r="5050" spans="1:39" customFormat="1" hidden="1" x14ac:dyDescent="0.2">
      <c r="A5050" t="s">
        <v>582</v>
      </c>
      <c r="B5050" s="1" t="s">
        <v>79</v>
      </c>
      <c r="C5050" t="s">
        <v>207</v>
      </c>
      <c r="D5050" s="1" t="s">
        <v>110</v>
      </c>
      <c r="E5050" t="s">
        <v>49</v>
      </c>
      <c r="F5050" t="s">
        <v>49</v>
      </c>
      <c r="G5050" t="s">
        <v>49</v>
      </c>
      <c r="H5050" t="s">
        <v>49</v>
      </c>
      <c r="I5050" t="s">
        <v>49</v>
      </c>
      <c r="J5050" t="s">
        <v>49</v>
      </c>
      <c r="K5050" t="s">
        <v>49</v>
      </c>
      <c r="L5050" t="s">
        <v>49</v>
      </c>
      <c r="M5050" t="s">
        <v>49</v>
      </c>
      <c r="N5050" t="s">
        <v>49</v>
      </c>
      <c r="O5050" t="s">
        <v>49</v>
      </c>
      <c r="P5050" t="s">
        <v>49</v>
      </c>
      <c r="Q5050" t="s">
        <v>49</v>
      </c>
      <c r="R5050" t="s">
        <v>49</v>
      </c>
      <c r="S5050" t="s">
        <v>49</v>
      </c>
      <c r="T5050" t="s">
        <v>49</v>
      </c>
      <c r="U5050" t="s">
        <v>49</v>
      </c>
      <c r="V5050" t="s">
        <v>49</v>
      </c>
      <c r="W5050" t="s">
        <v>49</v>
      </c>
      <c r="X5050" t="s">
        <v>49</v>
      </c>
      <c r="Y5050" t="s">
        <v>49</v>
      </c>
      <c r="Z5050" t="s">
        <v>49</v>
      </c>
      <c r="AA5050" t="s">
        <v>49</v>
      </c>
      <c r="AB5050" t="s">
        <v>49</v>
      </c>
      <c r="AC5050" t="s">
        <v>49</v>
      </c>
      <c r="AD5050" t="s">
        <v>49</v>
      </c>
      <c r="AE5050" t="s">
        <v>49</v>
      </c>
      <c r="AF5050" t="s">
        <v>49</v>
      </c>
      <c r="AG5050" t="s">
        <v>49</v>
      </c>
      <c r="AH5050" t="s">
        <v>49</v>
      </c>
      <c r="AI5050">
        <v>3.89077997207642</v>
      </c>
      <c r="AJ5050" t="s">
        <v>49</v>
      </c>
      <c r="AK5050" t="s">
        <v>49</v>
      </c>
      <c r="AL5050" t="s">
        <v>49</v>
      </c>
      <c r="AM5050" t="s">
        <v>49</v>
      </c>
    </row>
    <row r="5051" spans="1:39" customFormat="1" hidden="1" x14ac:dyDescent="0.2">
      <c r="A5051" t="s">
        <v>582</v>
      </c>
      <c r="B5051" s="1" t="s">
        <v>79</v>
      </c>
      <c r="C5051" t="s">
        <v>40</v>
      </c>
      <c r="D5051" s="1" t="s">
        <v>286</v>
      </c>
      <c r="E5051" t="s">
        <v>49</v>
      </c>
      <c r="F5051" t="s">
        <v>49</v>
      </c>
      <c r="G5051" t="s">
        <v>49</v>
      </c>
      <c r="H5051" t="s">
        <v>49</v>
      </c>
      <c r="I5051" t="s">
        <v>49</v>
      </c>
      <c r="J5051" t="s">
        <v>49</v>
      </c>
      <c r="K5051" t="s">
        <v>49</v>
      </c>
      <c r="L5051" t="s">
        <v>49</v>
      </c>
      <c r="M5051" t="s">
        <v>49</v>
      </c>
      <c r="N5051" t="s">
        <v>49</v>
      </c>
      <c r="O5051" t="s">
        <v>49</v>
      </c>
      <c r="P5051" t="s">
        <v>49</v>
      </c>
      <c r="Q5051" t="s">
        <v>49</v>
      </c>
      <c r="R5051" t="s">
        <v>49</v>
      </c>
      <c r="S5051" t="s">
        <v>49</v>
      </c>
      <c r="T5051" t="s">
        <v>49</v>
      </c>
      <c r="U5051" t="s">
        <v>49</v>
      </c>
      <c r="V5051" t="s">
        <v>49</v>
      </c>
      <c r="W5051" t="s">
        <v>49</v>
      </c>
      <c r="X5051" t="s">
        <v>49</v>
      </c>
      <c r="Y5051" t="s">
        <v>49</v>
      </c>
      <c r="Z5051" t="s">
        <v>49</v>
      </c>
      <c r="AA5051" t="s">
        <v>49</v>
      </c>
      <c r="AB5051" t="s">
        <v>49</v>
      </c>
      <c r="AC5051">
        <v>1.63380002975464</v>
      </c>
      <c r="AD5051">
        <v>1.7329299449920701</v>
      </c>
      <c r="AE5051">
        <v>1.88082003593445</v>
      </c>
      <c r="AF5051" t="s">
        <v>49</v>
      </c>
      <c r="AG5051">
        <v>1.88082003593445</v>
      </c>
      <c r="AH5051">
        <v>1.83650994300842</v>
      </c>
      <c r="AI5051">
        <v>1.4505200386047401</v>
      </c>
      <c r="AJ5051">
        <v>1.6406500339508101</v>
      </c>
      <c r="AK5051" t="s">
        <v>49</v>
      </c>
      <c r="AL5051" t="s">
        <v>49</v>
      </c>
      <c r="AM5051" t="s">
        <v>49</v>
      </c>
    </row>
    <row r="5052" spans="1:39" customFormat="1" hidden="1" x14ac:dyDescent="0.2">
      <c r="A5052" t="s">
        <v>582</v>
      </c>
      <c r="B5052" s="1" t="s">
        <v>79</v>
      </c>
      <c r="C5052" t="s">
        <v>445</v>
      </c>
      <c r="D5052" s="1" t="s">
        <v>307</v>
      </c>
      <c r="E5052" t="s">
        <v>49</v>
      </c>
      <c r="F5052" t="s">
        <v>49</v>
      </c>
      <c r="G5052" t="s">
        <v>49</v>
      </c>
      <c r="H5052">
        <v>0.98271010000000003</v>
      </c>
      <c r="I5052">
        <v>0.97751120000000002</v>
      </c>
      <c r="J5052">
        <v>0.97865210000000002</v>
      </c>
      <c r="K5052">
        <v>0.97266609999999998</v>
      </c>
      <c r="L5052">
        <v>0.96156949999999997</v>
      </c>
      <c r="M5052">
        <v>0.9633446</v>
      </c>
      <c r="N5052">
        <v>1.060786</v>
      </c>
      <c r="O5052">
        <v>0.85120479999999998</v>
      </c>
      <c r="P5052">
        <v>0.8526376</v>
      </c>
      <c r="Q5052">
        <v>0.78432380000000002</v>
      </c>
      <c r="R5052">
        <v>0.78439680000000001</v>
      </c>
      <c r="S5052">
        <v>0.82043160000000004</v>
      </c>
      <c r="T5052">
        <v>0.82053509999999996</v>
      </c>
      <c r="U5052">
        <v>0.88076350000000003</v>
      </c>
      <c r="V5052">
        <v>0.88051179999999996</v>
      </c>
      <c r="W5052">
        <v>0.93755529999999998</v>
      </c>
      <c r="X5052">
        <v>0.86486730000000001</v>
      </c>
      <c r="Y5052">
        <v>0.98808280000000004</v>
      </c>
      <c r="Z5052">
        <v>1.247193</v>
      </c>
      <c r="AA5052">
        <v>1.3236300000000001</v>
      </c>
      <c r="AB5052">
        <v>1.493771</v>
      </c>
      <c r="AC5052">
        <v>1.3944989999999999</v>
      </c>
      <c r="AD5052">
        <v>1.301215</v>
      </c>
      <c r="AE5052">
        <v>1.104759</v>
      </c>
      <c r="AF5052">
        <v>1.413853</v>
      </c>
      <c r="AG5052">
        <v>1.333067</v>
      </c>
      <c r="AH5052">
        <v>1.3701209999999999</v>
      </c>
      <c r="AI5052">
        <v>1.409443</v>
      </c>
      <c r="AJ5052">
        <v>1.414077</v>
      </c>
      <c r="AK5052">
        <v>1.3498939999999999</v>
      </c>
      <c r="AL5052">
        <v>1.3527690000000001</v>
      </c>
      <c r="AM5052" t="s">
        <v>49</v>
      </c>
    </row>
    <row r="5053" spans="1:39" customFormat="1" hidden="1" x14ac:dyDescent="0.2">
      <c r="A5053" t="s">
        <v>582</v>
      </c>
      <c r="B5053" s="1" t="s">
        <v>79</v>
      </c>
      <c r="C5053" t="s">
        <v>394</v>
      </c>
      <c r="D5053" s="1" t="s">
        <v>281</v>
      </c>
      <c r="E5053" t="s">
        <v>49</v>
      </c>
      <c r="F5053">
        <v>42.868780000000001</v>
      </c>
      <c r="G5053">
        <v>43.658700000000003</v>
      </c>
      <c r="H5053">
        <v>42.435139999999997</v>
      </c>
      <c r="I5053">
        <v>44.266390000000001</v>
      </c>
      <c r="J5053">
        <v>44.768070000000002</v>
      </c>
      <c r="K5053">
        <v>46.849359999999997</v>
      </c>
      <c r="L5053">
        <v>48.213679999999997</v>
      </c>
      <c r="M5053">
        <v>47.274180000000001</v>
      </c>
      <c r="N5053">
        <v>52.000689999999999</v>
      </c>
      <c r="O5053" t="s">
        <v>49</v>
      </c>
      <c r="P5053" t="s">
        <v>49</v>
      </c>
      <c r="Q5053" t="s">
        <v>49</v>
      </c>
      <c r="R5053" t="s">
        <v>49</v>
      </c>
      <c r="S5053" t="s">
        <v>49</v>
      </c>
      <c r="T5053" t="s">
        <v>49</v>
      </c>
      <c r="U5053" t="s">
        <v>49</v>
      </c>
      <c r="V5053" t="s">
        <v>49</v>
      </c>
      <c r="W5053" t="s">
        <v>49</v>
      </c>
      <c r="X5053" t="s">
        <v>49</v>
      </c>
      <c r="Y5053" t="s">
        <v>49</v>
      </c>
      <c r="Z5053" t="s">
        <v>49</v>
      </c>
      <c r="AA5053" t="s">
        <v>49</v>
      </c>
      <c r="AB5053" t="s">
        <v>49</v>
      </c>
      <c r="AC5053" t="s">
        <v>49</v>
      </c>
      <c r="AD5053">
        <v>32.682400000000001</v>
      </c>
      <c r="AE5053">
        <v>35.135159999999999</v>
      </c>
      <c r="AF5053">
        <v>31.051200000000001</v>
      </c>
      <c r="AG5053" t="s">
        <v>49</v>
      </c>
      <c r="AH5053" t="s">
        <v>49</v>
      </c>
      <c r="AI5053" t="s">
        <v>49</v>
      </c>
      <c r="AJ5053" t="s">
        <v>49</v>
      </c>
      <c r="AK5053" t="s">
        <v>49</v>
      </c>
      <c r="AL5053" t="s">
        <v>49</v>
      </c>
      <c r="AM5053" t="s">
        <v>49</v>
      </c>
    </row>
    <row r="5054" spans="1:39" customFormat="1" hidden="1" x14ac:dyDescent="0.2">
      <c r="A5054" t="s">
        <v>582</v>
      </c>
      <c r="B5054" s="1" t="s">
        <v>79</v>
      </c>
      <c r="C5054" t="s">
        <v>163</v>
      </c>
      <c r="D5054" s="1" t="s">
        <v>190</v>
      </c>
      <c r="E5054" t="s">
        <v>49</v>
      </c>
      <c r="F5054" t="s">
        <v>49</v>
      </c>
      <c r="G5054" t="s">
        <v>49</v>
      </c>
      <c r="H5054" t="s">
        <v>49</v>
      </c>
      <c r="I5054" t="s">
        <v>49</v>
      </c>
      <c r="J5054" t="s">
        <v>49</v>
      </c>
      <c r="K5054" t="s">
        <v>49</v>
      </c>
      <c r="L5054" t="s">
        <v>49</v>
      </c>
      <c r="M5054" t="s">
        <v>49</v>
      </c>
      <c r="N5054" t="s">
        <v>49</v>
      </c>
      <c r="O5054" t="s">
        <v>49</v>
      </c>
      <c r="P5054" t="s">
        <v>49</v>
      </c>
      <c r="Q5054" t="s">
        <v>49</v>
      </c>
      <c r="R5054" t="s">
        <v>49</v>
      </c>
      <c r="S5054" t="s">
        <v>49</v>
      </c>
      <c r="T5054" t="s">
        <v>49</v>
      </c>
      <c r="U5054" t="s">
        <v>49</v>
      </c>
      <c r="V5054" t="s">
        <v>49</v>
      </c>
      <c r="W5054" t="s">
        <v>49</v>
      </c>
      <c r="X5054">
        <v>93.6</v>
      </c>
      <c r="Y5054" t="s">
        <v>49</v>
      </c>
      <c r="Z5054" t="s">
        <v>49</v>
      </c>
      <c r="AA5054" t="s">
        <v>49</v>
      </c>
      <c r="AB5054" t="s">
        <v>49</v>
      </c>
      <c r="AC5054" t="s">
        <v>49</v>
      </c>
      <c r="AD5054">
        <v>81.099999999999994</v>
      </c>
      <c r="AE5054" t="s">
        <v>49</v>
      </c>
      <c r="AF5054" t="s">
        <v>49</v>
      </c>
      <c r="AG5054" t="s">
        <v>49</v>
      </c>
      <c r="AH5054" t="s">
        <v>49</v>
      </c>
      <c r="AI5054" t="s">
        <v>49</v>
      </c>
      <c r="AJ5054" t="s">
        <v>49</v>
      </c>
      <c r="AK5054" t="s">
        <v>49</v>
      </c>
      <c r="AL5054" t="s">
        <v>49</v>
      </c>
      <c r="AM5054">
        <v>50.7</v>
      </c>
    </row>
    <row r="5055" spans="1:39" customFormat="1" hidden="1" x14ac:dyDescent="0.2">
      <c r="A5055" t="s">
        <v>582</v>
      </c>
      <c r="B5055" s="1" t="s">
        <v>79</v>
      </c>
      <c r="C5055" t="s">
        <v>427</v>
      </c>
      <c r="D5055" s="1" t="s">
        <v>225</v>
      </c>
      <c r="E5055" t="s">
        <v>49</v>
      </c>
      <c r="F5055" t="s">
        <v>49</v>
      </c>
      <c r="G5055" t="s">
        <v>49</v>
      </c>
      <c r="H5055" t="s">
        <v>49</v>
      </c>
      <c r="I5055" t="s">
        <v>49</v>
      </c>
      <c r="J5055" t="s">
        <v>49</v>
      </c>
      <c r="K5055" t="s">
        <v>49</v>
      </c>
      <c r="L5055" t="s">
        <v>49</v>
      </c>
      <c r="M5055" t="s">
        <v>49</v>
      </c>
      <c r="N5055" t="s">
        <v>49</v>
      </c>
      <c r="O5055" t="s">
        <v>49</v>
      </c>
      <c r="P5055" t="s">
        <v>49</v>
      </c>
      <c r="Q5055" t="s">
        <v>49</v>
      </c>
      <c r="R5055" t="s">
        <v>49</v>
      </c>
      <c r="S5055" t="s">
        <v>49</v>
      </c>
      <c r="T5055" t="s">
        <v>49</v>
      </c>
      <c r="U5055" t="s">
        <v>49</v>
      </c>
      <c r="V5055" t="s">
        <v>49</v>
      </c>
      <c r="W5055" t="s">
        <v>49</v>
      </c>
      <c r="X5055">
        <v>10.4</v>
      </c>
      <c r="Y5055" t="s">
        <v>49</v>
      </c>
      <c r="Z5055" t="s">
        <v>49</v>
      </c>
      <c r="AA5055" t="s">
        <v>49</v>
      </c>
      <c r="AB5055" t="s">
        <v>49</v>
      </c>
      <c r="AC5055" t="s">
        <v>49</v>
      </c>
      <c r="AD5055">
        <v>9.5</v>
      </c>
      <c r="AE5055" t="s">
        <v>49</v>
      </c>
      <c r="AF5055" t="s">
        <v>49</v>
      </c>
      <c r="AG5055" t="s">
        <v>49</v>
      </c>
      <c r="AH5055" t="s">
        <v>49</v>
      </c>
      <c r="AI5055" t="s">
        <v>49</v>
      </c>
      <c r="AJ5055" t="s">
        <v>49</v>
      </c>
      <c r="AK5055" t="s">
        <v>49</v>
      </c>
      <c r="AL5055" t="s">
        <v>49</v>
      </c>
      <c r="AM5055">
        <v>2.1</v>
      </c>
    </row>
    <row r="5056" spans="1:39" customFormat="1" hidden="1" x14ac:dyDescent="0.2">
      <c r="A5056" t="s">
        <v>582</v>
      </c>
      <c r="B5056" s="1" t="s">
        <v>79</v>
      </c>
      <c r="C5056" t="s">
        <v>18</v>
      </c>
      <c r="D5056" s="1" t="s">
        <v>374</v>
      </c>
      <c r="E5056" t="s">
        <v>49</v>
      </c>
      <c r="F5056" t="s">
        <v>49</v>
      </c>
      <c r="G5056" t="s">
        <v>49</v>
      </c>
      <c r="H5056" t="s">
        <v>49</v>
      </c>
      <c r="I5056" t="s">
        <v>49</v>
      </c>
      <c r="J5056" t="s">
        <v>49</v>
      </c>
      <c r="K5056" t="s">
        <v>49</v>
      </c>
      <c r="L5056" t="s">
        <v>49</v>
      </c>
      <c r="M5056" t="s">
        <v>49</v>
      </c>
      <c r="N5056" t="s">
        <v>49</v>
      </c>
      <c r="O5056" t="s">
        <v>49</v>
      </c>
      <c r="P5056" t="s">
        <v>49</v>
      </c>
      <c r="Q5056" t="s">
        <v>49</v>
      </c>
      <c r="R5056" t="s">
        <v>49</v>
      </c>
      <c r="S5056" t="s">
        <v>49</v>
      </c>
      <c r="T5056" t="s">
        <v>49</v>
      </c>
      <c r="U5056" t="s">
        <v>49</v>
      </c>
      <c r="V5056" t="s">
        <v>49</v>
      </c>
      <c r="W5056" t="s">
        <v>49</v>
      </c>
      <c r="X5056" t="s">
        <v>49</v>
      </c>
      <c r="Y5056" t="s">
        <v>49</v>
      </c>
      <c r="Z5056" t="s">
        <v>49</v>
      </c>
      <c r="AA5056" t="s">
        <v>49</v>
      </c>
      <c r="AB5056" t="s">
        <v>49</v>
      </c>
      <c r="AC5056" t="s">
        <v>49</v>
      </c>
      <c r="AD5056">
        <v>26.7</v>
      </c>
      <c r="AE5056" t="s">
        <v>49</v>
      </c>
      <c r="AF5056" t="s">
        <v>49</v>
      </c>
      <c r="AG5056" t="s">
        <v>49</v>
      </c>
      <c r="AH5056" t="s">
        <v>49</v>
      </c>
      <c r="AI5056" t="s">
        <v>49</v>
      </c>
      <c r="AJ5056" t="s">
        <v>49</v>
      </c>
      <c r="AK5056" t="s">
        <v>49</v>
      </c>
      <c r="AL5056" t="s">
        <v>49</v>
      </c>
      <c r="AM5056">
        <v>2.2999999999999998</v>
      </c>
    </row>
    <row r="5057" spans="1:39" customFormat="1" hidden="1" x14ac:dyDescent="0.2">
      <c r="A5057" t="s">
        <v>582</v>
      </c>
      <c r="B5057" s="1" t="s">
        <v>79</v>
      </c>
      <c r="C5057" t="s">
        <v>437</v>
      </c>
      <c r="D5057" s="1" t="s">
        <v>561</v>
      </c>
      <c r="E5057" t="s">
        <v>49</v>
      </c>
      <c r="F5057" t="s">
        <v>49</v>
      </c>
      <c r="G5057" t="s">
        <v>49</v>
      </c>
      <c r="H5057" t="s">
        <v>49</v>
      </c>
      <c r="I5057" t="s">
        <v>49</v>
      </c>
      <c r="J5057" t="s">
        <v>49</v>
      </c>
      <c r="K5057" t="s">
        <v>49</v>
      </c>
      <c r="L5057" t="s">
        <v>49</v>
      </c>
      <c r="M5057" t="s">
        <v>49</v>
      </c>
      <c r="N5057" t="s">
        <v>49</v>
      </c>
      <c r="O5057" t="s">
        <v>49</v>
      </c>
      <c r="P5057" t="s">
        <v>49</v>
      </c>
      <c r="Q5057" t="s">
        <v>49</v>
      </c>
      <c r="R5057" t="s">
        <v>49</v>
      </c>
      <c r="S5057" t="s">
        <v>49</v>
      </c>
      <c r="T5057" t="s">
        <v>49</v>
      </c>
      <c r="U5057" t="s">
        <v>49</v>
      </c>
      <c r="V5057" t="s">
        <v>49</v>
      </c>
      <c r="W5057" t="s">
        <v>49</v>
      </c>
      <c r="X5057">
        <v>4.5999999999999996</v>
      </c>
      <c r="Y5057" t="s">
        <v>49</v>
      </c>
      <c r="Z5057" t="s">
        <v>49</v>
      </c>
      <c r="AA5057" t="s">
        <v>49</v>
      </c>
      <c r="AB5057" t="s">
        <v>49</v>
      </c>
      <c r="AC5057" t="s">
        <v>49</v>
      </c>
      <c r="AD5057">
        <v>8.6</v>
      </c>
      <c r="AE5057" t="s">
        <v>49</v>
      </c>
      <c r="AF5057" t="s">
        <v>49</v>
      </c>
      <c r="AG5057" t="s">
        <v>49</v>
      </c>
      <c r="AH5057" t="s">
        <v>49</v>
      </c>
      <c r="AI5057" t="s">
        <v>49</v>
      </c>
      <c r="AJ5057" t="s">
        <v>49</v>
      </c>
      <c r="AK5057" t="s">
        <v>49</v>
      </c>
      <c r="AL5057" t="s">
        <v>49</v>
      </c>
      <c r="AM5057">
        <v>3.5</v>
      </c>
    </row>
    <row r="5058" spans="1:39" customFormat="1" hidden="1" x14ac:dyDescent="0.2">
      <c r="A5058" t="s">
        <v>582</v>
      </c>
      <c r="B5058" s="1" t="s">
        <v>79</v>
      </c>
      <c r="C5058" t="s">
        <v>327</v>
      </c>
      <c r="D5058" s="1" t="s">
        <v>58</v>
      </c>
      <c r="E5058" t="s">
        <v>49</v>
      </c>
      <c r="F5058" t="s">
        <v>49</v>
      </c>
      <c r="G5058" t="s">
        <v>49</v>
      </c>
      <c r="H5058" t="s">
        <v>49</v>
      </c>
      <c r="I5058" t="s">
        <v>49</v>
      </c>
      <c r="J5058" t="s">
        <v>49</v>
      </c>
      <c r="K5058" t="s">
        <v>49</v>
      </c>
      <c r="L5058" t="s">
        <v>49</v>
      </c>
      <c r="M5058" t="s">
        <v>49</v>
      </c>
      <c r="N5058" t="s">
        <v>49</v>
      </c>
      <c r="O5058" t="s">
        <v>49</v>
      </c>
      <c r="P5058" t="s">
        <v>49</v>
      </c>
      <c r="Q5058" t="s">
        <v>49</v>
      </c>
      <c r="R5058" t="s">
        <v>49</v>
      </c>
      <c r="S5058" t="s">
        <v>49</v>
      </c>
      <c r="T5058" t="s">
        <v>49</v>
      </c>
      <c r="U5058" t="s">
        <v>49</v>
      </c>
      <c r="V5058" t="s">
        <v>49</v>
      </c>
      <c r="W5058" t="s">
        <v>49</v>
      </c>
      <c r="X5058">
        <v>52</v>
      </c>
      <c r="Y5058" t="s">
        <v>49</v>
      </c>
      <c r="Z5058" t="s">
        <v>49</v>
      </c>
      <c r="AA5058" t="s">
        <v>49</v>
      </c>
      <c r="AB5058" t="s">
        <v>49</v>
      </c>
      <c r="AC5058" t="s">
        <v>49</v>
      </c>
      <c r="AD5058">
        <v>65.599999999999994</v>
      </c>
      <c r="AE5058" t="s">
        <v>49</v>
      </c>
      <c r="AF5058" t="s">
        <v>49</v>
      </c>
      <c r="AG5058" t="s">
        <v>49</v>
      </c>
      <c r="AH5058" t="s">
        <v>49</v>
      </c>
      <c r="AI5058" t="s">
        <v>49</v>
      </c>
      <c r="AJ5058" t="s">
        <v>49</v>
      </c>
      <c r="AK5058" t="s">
        <v>49</v>
      </c>
      <c r="AL5058" t="s">
        <v>49</v>
      </c>
      <c r="AM5058">
        <v>35.6</v>
      </c>
    </row>
    <row r="5059" spans="1:39" customFormat="1" hidden="1" x14ac:dyDescent="0.2">
      <c r="A5059" t="s">
        <v>582</v>
      </c>
      <c r="B5059" s="1" t="s">
        <v>79</v>
      </c>
      <c r="C5059" t="s">
        <v>571</v>
      </c>
      <c r="D5059" s="1" t="s">
        <v>92</v>
      </c>
      <c r="E5059">
        <v>6.490598315311896</v>
      </c>
      <c r="F5059">
        <v>7.0478192972842884</v>
      </c>
      <c r="G5059">
        <v>7.5025445397011126</v>
      </c>
      <c r="H5059">
        <v>8.5148190789748863</v>
      </c>
      <c r="I5059">
        <v>9.383450492991896</v>
      </c>
      <c r="J5059">
        <v>10.212811749979753</v>
      </c>
      <c r="K5059">
        <v>11.543379355566278</v>
      </c>
      <c r="L5059">
        <v>13.044767198202075</v>
      </c>
      <c r="M5059">
        <v>14.137085128415098</v>
      </c>
      <c r="N5059">
        <v>16.029123985543546</v>
      </c>
      <c r="O5059">
        <v>17.235481771202831</v>
      </c>
      <c r="P5059">
        <v>18.245875037074825</v>
      </c>
      <c r="Q5059">
        <v>25.272723912445795</v>
      </c>
      <c r="R5059">
        <v>26.614866214322895</v>
      </c>
      <c r="S5059">
        <v>27.607338116310459</v>
      </c>
      <c r="T5059">
        <v>28.506952148047532</v>
      </c>
      <c r="U5059">
        <v>30.596686110099547</v>
      </c>
      <c r="V5059">
        <v>32.995393982860357</v>
      </c>
      <c r="W5059">
        <v>35.923014202338869</v>
      </c>
      <c r="X5059">
        <v>38.536168967162943</v>
      </c>
      <c r="Y5059">
        <v>43.624488501624924</v>
      </c>
      <c r="Z5059">
        <v>52.640150316907445</v>
      </c>
      <c r="AA5059">
        <v>58.35173267619966</v>
      </c>
      <c r="AB5059">
        <v>69.814726987115932</v>
      </c>
      <c r="AC5059">
        <v>73.98167089625332</v>
      </c>
      <c r="AD5059">
        <v>79.1351919793928</v>
      </c>
      <c r="AE5059">
        <v>85.000338865143831</v>
      </c>
      <c r="AF5059">
        <v>88.494064153193165</v>
      </c>
      <c r="AG5059">
        <v>100</v>
      </c>
      <c r="AH5059">
        <v>104.02974599325579</v>
      </c>
      <c r="AI5059">
        <v>108.02634686890636</v>
      </c>
      <c r="AJ5059">
        <v>117.78796928924251</v>
      </c>
      <c r="AK5059">
        <v>129.5013917874814</v>
      </c>
      <c r="AL5059">
        <v>142.72954021175502</v>
      </c>
      <c r="AM5059">
        <v>161.28295699547189</v>
      </c>
    </row>
    <row r="5060" spans="1:39" customFormat="1" hidden="1" x14ac:dyDescent="0.2">
      <c r="A5060" t="s">
        <v>582</v>
      </c>
      <c r="B5060" s="1" t="s">
        <v>79</v>
      </c>
      <c r="C5060" t="s">
        <v>182</v>
      </c>
      <c r="D5060" s="1" t="s">
        <v>373</v>
      </c>
      <c r="E5060">
        <v>7.6252787795903316</v>
      </c>
      <c r="F5060">
        <v>4.9597688944086116</v>
      </c>
      <c r="G5060">
        <v>4.458586815098613</v>
      </c>
      <c r="H5060">
        <v>5.0615677545813327</v>
      </c>
      <c r="I5060">
        <v>7.7058978226358477</v>
      </c>
      <c r="J5060">
        <v>1.7577476983084921</v>
      </c>
      <c r="K5060">
        <v>3.7374155532444036</v>
      </c>
      <c r="L5060">
        <v>4.9626091484164618</v>
      </c>
      <c r="M5060">
        <v>4.8465812843486304</v>
      </c>
      <c r="N5060">
        <v>1.0143960140207327</v>
      </c>
      <c r="O5060">
        <v>2.5502342954345494</v>
      </c>
      <c r="P5060">
        <v>3.6601327434872246</v>
      </c>
      <c r="Q5060">
        <v>4.2600880116879125</v>
      </c>
      <c r="R5060">
        <v>3.554418215804219</v>
      </c>
      <c r="S5060">
        <v>2.5083377239821374</v>
      </c>
      <c r="T5060">
        <v>5.7770339920034814</v>
      </c>
      <c r="U5060">
        <v>7.5468600151923511</v>
      </c>
      <c r="V5060">
        <v>6.5187780739394299</v>
      </c>
      <c r="W5060">
        <v>5.898984441576431</v>
      </c>
      <c r="X5060">
        <v>4.8328172769172397</v>
      </c>
      <c r="Y5060">
        <v>1.7014054655524831</v>
      </c>
      <c r="Z5060">
        <v>2.8316585191978163</v>
      </c>
      <c r="AA5060">
        <v>1.6066886289878539</v>
      </c>
      <c r="AB5060">
        <v>2.7484059174901887</v>
      </c>
      <c r="AC5060">
        <v>3.5070334199996438</v>
      </c>
      <c r="AD5060">
        <v>4.3964566335307609</v>
      </c>
      <c r="AE5060">
        <v>4.6747079815483232</v>
      </c>
      <c r="AF5060">
        <v>4.7311474753207108</v>
      </c>
      <c r="AG5060">
        <v>5.5267358447660371</v>
      </c>
      <c r="AH5060">
        <v>4.4326259068397462</v>
      </c>
      <c r="AI5060">
        <v>6.1517026109951871</v>
      </c>
      <c r="AJ5060">
        <v>2.4976369294336536</v>
      </c>
      <c r="AK5060">
        <v>-1.2740874433870886</v>
      </c>
      <c r="AL5060">
        <v>6.4870867738484321</v>
      </c>
      <c r="AM5060">
        <v>6.1881554735115856</v>
      </c>
    </row>
    <row r="5061" spans="1:39" customFormat="1" hidden="1" x14ac:dyDescent="0.2">
      <c r="A5061" t="s">
        <v>582</v>
      </c>
      <c r="B5061" s="1" t="s">
        <v>79</v>
      </c>
      <c r="C5061" t="s">
        <v>32</v>
      </c>
      <c r="D5061" s="1" t="s">
        <v>379</v>
      </c>
      <c r="E5061">
        <v>840.84197286248286</v>
      </c>
      <c r="F5061">
        <v>853.28406622045952</v>
      </c>
      <c r="G5061">
        <v>862.41647965543564</v>
      </c>
      <c r="H5061">
        <v>877.26422273206754</v>
      </c>
      <c r="I5061">
        <v>920.37713679525382</v>
      </c>
      <c r="J5061">
        <v>912.8967056782659</v>
      </c>
      <c r="K5061">
        <v>919.91532457093058</v>
      </c>
      <c r="L5061">
        <v>937.47914432045411</v>
      </c>
      <c r="M5061">
        <v>953.42531316755833</v>
      </c>
      <c r="N5061">
        <v>935.18828005739442</v>
      </c>
      <c r="O5061">
        <v>931.70671218385269</v>
      </c>
      <c r="P5061">
        <v>938.59215247636359</v>
      </c>
      <c r="Q5061">
        <v>948.93846145623286</v>
      </c>
      <c r="R5061">
        <v>952.74779690428954</v>
      </c>
      <c r="S5061">
        <v>952.44806704991822</v>
      </c>
      <c r="T5061">
        <v>985.65356743254699</v>
      </c>
      <c r="U5061">
        <v>1036.608829034396</v>
      </c>
      <c r="V5061">
        <v>1080.6047369523692</v>
      </c>
      <c r="W5061">
        <v>1120.5853373470752</v>
      </c>
      <c r="X5061">
        <v>1149.8512780052995</v>
      </c>
      <c r="Y5061">
        <v>1144.2102431616017</v>
      </c>
      <c r="Z5061">
        <v>1150.671990849406</v>
      </c>
      <c r="AA5061">
        <v>1143.1178645465666</v>
      </c>
      <c r="AB5061">
        <v>1150.0027174711895</v>
      </c>
      <c r="AC5061">
        <v>1169.1230422765987</v>
      </c>
      <c r="AD5061">
        <v>1201.9082515242349</v>
      </c>
      <c r="AE5061">
        <v>1240.489437955611</v>
      </c>
      <c r="AF5061">
        <v>1282.4430258399766</v>
      </c>
      <c r="AG5061">
        <v>1337.1232410965313</v>
      </c>
      <c r="AH5061">
        <v>1377.9695377246819</v>
      </c>
      <c r="AI5061">
        <v>1440.4252519792369</v>
      </c>
      <c r="AJ5061">
        <v>1452.8514293092828</v>
      </c>
      <c r="AK5061">
        <v>1409.6974610351951</v>
      </c>
      <c r="AL5061">
        <v>1473.8647534311067</v>
      </c>
      <c r="AM5061">
        <v>1535.7179092116307</v>
      </c>
    </row>
    <row r="5062" spans="1:39" customFormat="1" hidden="1" x14ac:dyDescent="0.2">
      <c r="A5062" t="s">
        <v>582</v>
      </c>
      <c r="B5062" s="1" t="s">
        <v>79</v>
      </c>
      <c r="C5062" t="s">
        <v>261</v>
      </c>
      <c r="D5062" s="1" t="s">
        <v>162</v>
      </c>
      <c r="E5062" t="s">
        <v>49</v>
      </c>
      <c r="F5062" t="s">
        <v>49</v>
      </c>
      <c r="G5062">
        <v>2017.0576078555084</v>
      </c>
      <c r="H5062">
        <v>2121.1706107007753</v>
      </c>
      <c r="I5062">
        <v>2276.13018077994</v>
      </c>
      <c r="J5062">
        <v>2311.1442856501994</v>
      </c>
      <c r="K5062">
        <v>2378.6452053179114</v>
      </c>
      <c r="L5062">
        <v>2474.8904980997004</v>
      </c>
      <c r="M5062">
        <v>2563.0726894241379</v>
      </c>
      <c r="N5062">
        <v>2557.3994714893247</v>
      </c>
      <c r="O5062">
        <v>2576.555868561326</v>
      </c>
      <c r="P5062">
        <v>2632.174972265489</v>
      </c>
      <c r="Q5062">
        <v>2721.4805479002448</v>
      </c>
      <c r="R5062">
        <v>2793.9652134392882</v>
      </c>
      <c r="S5062">
        <v>2836.6173713400776</v>
      </c>
      <c r="T5062">
        <v>2993.4464967182025</v>
      </c>
      <c r="U5062">
        <v>3232.7089783090787</v>
      </c>
      <c r="V5062">
        <v>3475.5866138824695</v>
      </c>
      <c r="W5062">
        <v>3715.3874991721409</v>
      </c>
      <c r="X5062">
        <v>3915.4526829392566</v>
      </c>
      <c r="Y5062">
        <v>3970.9712808671302</v>
      </c>
      <c r="Z5062">
        <v>4018.9925829221256</v>
      </c>
      <c r="AA5062">
        <v>4040.5908487870656</v>
      </c>
      <c r="AB5062">
        <v>4149.3843576453737</v>
      </c>
      <c r="AC5062">
        <v>4189.2685632213697</v>
      </c>
      <c r="AD5062">
        <v>4302.0637474364767</v>
      </c>
      <c r="AE5062">
        <v>4474.0621663827533</v>
      </c>
      <c r="AF5062">
        <v>4652.6098735525293</v>
      </c>
      <c r="AG5062">
        <v>4733.5461015077353</v>
      </c>
      <c r="AH5062">
        <v>4891.7197739323819</v>
      </c>
      <c r="AI5062">
        <v>5236.3642488072046</v>
      </c>
      <c r="AJ5062">
        <v>5376.2841167282213</v>
      </c>
      <c r="AK5062">
        <v>5284.6645842809494</v>
      </c>
      <c r="AL5062">
        <v>5773.4509170735073</v>
      </c>
      <c r="AM5062">
        <v>6437.1626627566675</v>
      </c>
    </row>
    <row r="5063" spans="1:39" customFormat="1" hidden="1" x14ac:dyDescent="0.2">
      <c r="A5063" t="s">
        <v>582</v>
      </c>
      <c r="B5063" s="1" t="s">
        <v>79</v>
      </c>
      <c r="C5063" t="s">
        <v>244</v>
      </c>
      <c r="D5063" s="1" t="s">
        <v>344</v>
      </c>
      <c r="E5063" t="s">
        <v>49</v>
      </c>
      <c r="F5063" t="s">
        <v>49</v>
      </c>
      <c r="G5063" t="s">
        <v>49</v>
      </c>
      <c r="H5063" t="s">
        <v>49</v>
      </c>
      <c r="I5063" t="s">
        <v>49</v>
      </c>
      <c r="J5063" t="s">
        <v>49</v>
      </c>
      <c r="K5063" t="s">
        <v>49</v>
      </c>
      <c r="L5063" t="s">
        <v>49</v>
      </c>
      <c r="M5063">
        <v>31.6939888000488</v>
      </c>
      <c r="N5063" t="s">
        <v>49</v>
      </c>
      <c r="O5063">
        <v>36.612022399902301</v>
      </c>
      <c r="P5063" t="s">
        <v>49</v>
      </c>
      <c r="Q5063">
        <v>37.704917907714801</v>
      </c>
      <c r="R5063" t="s">
        <v>49</v>
      </c>
      <c r="S5063">
        <v>37.837837219238303</v>
      </c>
      <c r="T5063">
        <v>32.972972869872997</v>
      </c>
      <c r="U5063">
        <v>37.810943603515597</v>
      </c>
      <c r="V5063">
        <v>38.725490570068402</v>
      </c>
      <c r="W5063">
        <v>41.463413238525398</v>
      </c>
      <c r="X5063">
        <v>37.864078521728501</v>
      </c>
      <c r="Y5063">
        <v>26.2135925292969</v>
      </c>
      <c r="Z5063">
        <v>22.966506958007798</v>
      </c>
      <c r="AA5063">
        <v>25.358852386474599</v>
      </c>
      <c r="AB5063">
        <v>22.748815536498999</v>
      </c>
      <c r="AC5063">
        <v>25.5924167633057</v>
      </c>
      <c r="AD5063">
        <v>23.222749710083001</v>
      </c>
      <c r="AE5063">
        <v>22.596153259277301</v>
      </c>
      <c r="AF5063">
        <v>26.6666660308838</v>
      </c>
      <c r="AG5063">
        <v>26.6666660308838</v>
      </c>
      <c r="AH5063">
        <v>29.523809432983398</v>
      </c>
      <c r="AI5063">
        <v>27.142856597900401</v>
      </c>
      <c r="AJ5063">
        <v>26.6666660308838</v>
      </c>
      <c r="AK5063">
        <v>32.380950927734403</v>
      </c>
      <c r="AL5063">
        <v>35.714286804199197</v>
      </c>
      <c r="AM5063">
        <v>29.245283126831101</v>
      </c>
    </row>
    <row r="5064" spans="1:39" customFormat="1" hidden="1" x14ac:dyDescent="0.2">
      <c r="A5064" t="s">
        <v>582</v>
      </c>
      <c r="B5064" s="1" t="s">
        <v>79</v>
      </c>
      <c r="C5064" t="s">
        <v>209</v>
      </c>
      <c r="D5064" s="1" t="s">
        <v>33</v>
      </c>
      <c r="E5064" t="s">
        <v>49</v>
      </c>
      <c r="F5064" t="s">
        <v>49</v>
      </c>
      <c r="G5064" t="s">
        <v>49</v>
      </c>
      <c r="H5064" t="s">
        <v>49</v>
      </c>
      <c r="I5064" t="s">
        <v>49</v>
      </c>
      <c r="J5064" t="s">
        <v>49</v>
      </c>
      <c r="K5064" t="s">
        <v>49</v>
      </c>
      <c r="L5064" t="s">
        <v>49</v>
      </c>
      <c r="M5064" t="s">
        <v>49</v>
      </c>
      <c r="N5064" t="s">
        <v>49</v>
      </c>
      <c r="O5064" t="s">
        <v>49</v>
      </c>
      <c r="P5064" t="s">
        <v>49</v>
      </c>
      <c r="Q5064" t="s">
        <v>49</v>
      </c>
      <c r="R5064" t="s">
        <v>49</v>
      </c>
      <c r="S5064" t="s">
        <v>49</v>
      </c>
      <c r="T5064" t="s">
        <v>49</v>
      </c>
      <c r="U5064" t="s">
        <v>49</v>
      </c>
      <c r="V5064" t="s">
        <v>49</v>
      </c>
      <c r="W5064" t="s">
        <v>49</v>
      </c>
      <c r="X5064" t="s">
        <v>49</v>
      </c>
      <c r="Y5064" t="s">
        <v>49</v>
      </c>
      <c r="Z5064" t="s">
        <v>49</v>
      </c>
      <c r="AA5064" t="s">
        <v>49</v>
      </c>
      <c r="AB5064" t="s">
        <v>49</v>
      </c>
      <c r="AC5064" t="s">
        <v>49</v>
      </c>
      <c r="AD5064" t="s">
        <v>49</v>
      </c>
      <c r="AE5064" t="s">
        <v>49</v>
      </c>
      <c r="AF5064" t="s">
        <v>49</v>
      </c>
      <c r="AG5064" t="s">
        <v>49</v>
      </c>
      <c r="AH5064">
        <v>0.38900000000000001</v>
      </c>
      <c r="AI5064">
        <v>0.39930358529090898</v>
      </c>
      <c r="AJ5064" t="s">
        <v>49</v>
      </c>
      <c r="AK5064">
        <v>0.40607002377510099</v>
      </c>
      <c r="AL5064" t="s">
        <v>49</v>
      </c>
      <c r="AM5064" t="s">
        <v>49</v>
      </c>
    </row>
    <row r="5065" spans="1:39" customFormat="1" hidden="1" x14ac:dyDescent="0.2">
      <c r="A5065" t="s">
        <v>582</v>
      </c>
      <c r="B5065" s="1" t="s">
        <v>79</v>
      </c>
      <c r="C5065" t="s">
        <v>382</v>
      </c>
      <c r="D5065" s="1" t="s">
        <v>200</v>
      </c>
      <c r="E5065">
        <v>8.8379370181777794</v>
      </c>
      <c r="F5065">
        <v>7.8442647374003798</v>
      </c>
      <c r="G5065">
        <v>9.0521315527977997</v>
      </c>
      <c r="H5065">
        <v>11.791270335141601</v>
      </c>
      <c r="I5065">
        <v>9.5090414619014592</v>
      </c>
      <c r="J5065">
        <v>9.9736647602921007</v>
      </c>
      <c r="K5065">
        <v>12.3681943936948</v>
      </c>
      <c r="L5065">
        <v>12.3435785170513</v>
      </c>
      <c r="M5065">
        <v>10.3738085885002</v>
      </c>
      <c r="N5065">
        <v>11.3754928865122</v>
      </c>
      <c r="O5065">
        <v>6.22800415424547</v>
      </c>
      <c r="P5065">
        <v>4.14263718082168</v>
      </c>
      <c r="Q5065">
        <v>4.3666645129168096</v>
      </c>
      <c r="R5065">
        <v>3.1482614459061602</v>
      </c>
      <c r="S5065">
        <v>3.2903447261315599</v>
      </c>
      <c r="T5065">
        <v>2.91413470059477</v>
      </c>
      <c r="U5065">
        <v>7.4446246934273796</v>
      </c>
      <c r="V5065">
        <v>9.0633273703042008</v>
      </c>
      <c r="W5065">
        <v>7.9210844005878798</v>
      </c>
      <c r="X5065">
        <v>7.59868441050775</v>
      </c>
      <c r="Y5065">
        <v>20.286121092955401</v>
      </c>
      <c r="Z5065">
        <v>13.647765063976101</v>
      </c>
      <c r="AA5065">
        <v>12.938870563489001</v>
      </c>
      <c r="AB5065">
        <v>11.9160927116277</v>
      </c>
      <c r="AC5065">
        <v>9.6823518605567997</v>
      </c>
      <c r="AD5065">
        <v>7.6921561189957002</v>
      </c>
      <c r="AE5065">
        <v>7.1893840284702497</v>
      </c>
      <c r="AF5065">
        <v>2.5293281725422601</v>
      </c>
      <c r="AG5065">
        <v>3.7651191635658399</v>
      </c>
      <c r="AH5065">
        <v>4.0853736803260396</v>
      </c>
      <c r="AI5065">
        <v>5.0780572586891699</v>
      </c>
      <c r="AJ5065">
        <v>10.5783618004555</v>
      </c>
      <c r="AK5065">
        <v>9.7399931389813101</v>
      </c>
      <c r="AL5065">
        <v>9.4962105612497894</v>
      </c>
      <c r="AM5065">
        <v>19.8738599646653</v>
      </c>
    </row>
    <row r="5066" spans="1:39" customFormat="1" hidden="1" x14ac:dyDescent="0.2">
      <c r="A5066" t="s">
        <v>582</v>
      </c>
      <c r="B5066" s="1" t="s">
        <v>79</v>
      </c>
      <c r="C5066" t="s">
        <v>213</v>
      </c>
      <c r="D5066" s="1" t="s">
        <v>331</v>
      </c>
      <c r="E5066">
        <v>9.6175606497837407</v>
      </c>
      <c r="F5066">
        <v>8.585048017189095</v>
      </c>
      <c r="G5066">
        <v>6.4519991679134421</v>
      </c>
      <c r="H5066">
        <v>13.492416258472502</v>
      </c>
      <c r="I5066">
        <v>10.201407756999401</v>
      </c>
      <c r="J5066">
        <v>8.8385531272027436</v>
      </c>
      <c r="K5066">
        <v>13.028416053876285</v>
      </c>
      <c r="L5066">
        <v>13.006484465156376</v>
      </c>
      <c r="M5066">
        <v>8.3736099971456213</v>
      </c>
      <c r="N5066">
        <v>13.383514635032583</v>
      </c>
      <c r="O5066">
        <v>7.5260368985060211</v>
      </c>
      <c r="P5066">
        <v>5.8622861796655172</v>
      </c>
      <c r="Q5066">
        <v>38.511986194647932</v>
      </c>
      <c r="R5066">
        <v>5.3106357135336282</v>
      </c>
      <c r="S5066">
        <v>3.7290133040513354</v>
      </c>
      <c r="T5066">
        <v>3.2586047519212968</v>
      </c>
      <c r="U5066">
        <v>7.3306116739496616</v>
      </c>
      <c r="V5066">
        <v>7.839763640183989</v>
      </c>
      <c r="W5066">
        <v>8.872814857126059</v>
      </c>
      <c r="X5066">
        <v>7.2743193266169044</v>
      </c>
      <c r="Y5066">
        <v>13.20400981944465</v>
      </c>
      <c r="Z5066">
        <v>20.666515814728029</v>
      </c>
      <c r="AA5066">
        <v>10.850239455827932</v>
      </c>
      <c r="AB5066">
        <v>19.644651127200845</v>
      </c>
      <c r="AC5066">
        <v>5.9685743810276222</v>
      </c>
      <c r="AD5066">
        <v>6.9659430784773946</v>
      </c>
      <c r="AE5066">
        <v>7.411553240786148</v>
      </c>
      <c r="AF5066">
        <v>4.1102486586462419</v>
      </c>
      <c r="AG5066">
        <v>13.001929515734261</v>
      </c>
      <c r="AH5066">
        <v>4.0297459932557871</v>
      </c>
      <c r="AI5066">
        <v>3.8417866327479686</v>
      </c>
      <c r="AJ5066">
        <v>9.0363348417050702</v>
      </c>
      <c r="AK5066">
        <v>9.9444982105729025</v>
      </c>
      <c r="AL5066">
        <v>10.214676646859289</v>
      </c>
      <c r="AM5066">
        <v>12.999002698523967</v>
      </c>
    </row>
    <row r="5067" spans="1:39" customFormat="1" hidden="1" x14ac:dyDescent="0.2">
      <c r="A5067" t="s">
        <v>582</v>
      </c>
      <c r="B5067" s="1" t="s">
        <v>79</v>
      </c>
      <c r="C5067" t="s">
        <v>263</v>
      </c>
      <c r="D5067" s="1" t="s">
        <v>232</v>
      </c>
      <c r="E5067" t="s">
        <v>49</v>
      </c>
      <c r="F5067" t="s">
        <v>49</v>
      </c>
      <c r="G5067" t="s">
        <v>49</v>
      </c>
      <c r="H5067" t="s">
        <v>49</v>
      </c>
      <c r="I5067" t="s">
        <v>49</v>
      </c>
      <c r="J5067" t="s">
        <v>49</v>
      </c>
      <c r="K5067" t="s">
        <v>49</v>
      </c>
      <c r="L5067" t="s">
        <v>49</v>
      </c>
      <c r="M5067" t="s">
        <v>49</v>
      </c>
      <c r="N5067" t="s">
        <v>49</v>
      </c>
      <c r="O5067" t="s">
        <v>49</v>
      </c>
      <c r="P5067" t="s">
        <v>49</v>
      </c>
      <c r="Q5067" t="s">
        <v>49</v>
      </c>
      <c r="R5067" t="s">
        <v>49</v>
      </c>
      <c r="S5067" t="s">
        <v>49</v>
      </c>
      <c r="T5067" t="s">
        <v>49</v>
      </c>
      <c r="U5067">
        <v>7.2575000000000003</v>
      </c>
      <c r="V5067">
        <v>9.0716666666666708</v>
      </c>
      <c r="W5067">
        <v>10.987500000000001</v>
      </c>
      <c r="X5067">
        <v>11.768333333333301</v>
      </c>
      <c r="Y5067">
        <v>12.935833333333299</v>
      </c>
      <c r="Z5067">
        <v>14.5375</v>
      </c>
      <c r="AA5067">
        <v>14.0425</v>
      </c>
      <c r="AB5067">
        <v>14.419166666666699</v>
      </c>
      <c r="AC5067">
        <v>13.519166666666701</v>
      </c>
      <c r="AD5067">
        <v>11.9858333333333</v>
      </c>
      <c r="AE5067">
        <v>11.73</v>
      </c>
      <c r="AF5067">
        <v>10.1558333333333</v>
      </c>
      <c r="AG5067">
        <v>8.7550000000000008</v>
      </c>
      <c r="AH5067">
        <v>8.2100000000000009</v>
      </c>
      <c r="AI5067">
        <v>8.5308333333333408</v>
      </c>
      <c r="AJ5067">
        <v>12.233054804152999</v>
      </c>
      <c r="AK5067">
        <v>10.757749426799901</v>
      </c>
      <c r="AL5067">
        <v>8.6659742147252405</v>
      </c>
      <c r="AM5067" t="s">
        <v>49</v>
      </c>
    </row>
    <row r="5068" spans="1:39" customFormat="1" hidden="1" x14ac:dyDescent="0.2">
      <c r="A5068" t="s">
        <v>582</v>
      </c>
      <c r="B5068" s="1" t="s">
        <v>79</v>
      </c>
      <c r="C5068" t="s">
        <v>546</v>
      </c>
      <c r="D5068" s="1" t="s">
        <v>94</v>
      </c>
      <c r="E5068">
        <v>18.003291666666701</v>
      </c>
      <c r="F5068">
        <v>20.541491666666701</v>
      </c>
      <c r="G5068">
        <v>21.707374999999999</v>
      </c>
      <c r="H5068">
        <v>23.8007666666667</v>
      </c>
      <c r="I5068">
        <v>25.082791666666701</v>
      </c>
      <c r="J5068">
        <v>28.1071833333333</v>
      </c>
      <c r="K5068">
        <v>30.566591666666699</v>
      </c>
      <c r="L5068">
        <v>31.642683333333299</v>
      </c>
      <c r="M5068">
        <v>36.078683333333302</v>
      </c>
      <c r="N5068">
        <v>41.111525</v>
      </c>
      <c r="O5068">
        <v>45.046666666666702</v>
      </c>
      <c r="P5068">
        <v>49.5006915833333</v>
      </c>
      <c r="Q5068">
        <v>53.648186500000001</v>
      </c>
      <c r="R5068">
        <v>61.927161666666699</v>
      </c>
      <c r="S5068">
        <v>59.723781666666703</v>
      </c>
      <c r="T5068">
        <v>57.751996666666699</v>
      </c>
      <c r="U5068">
        <v>58.257863333333297</v>
      </c>
      <c r="V5068">
        <v>59.514474999999997</v>
      </c>
      <c r="W5068">
        <v>60.271335000000001</v>
      </c>
      <c r="X5068">
        <v>60.738515833333302</v>
      </c>
      <c r="Y5068">
        <v>70.408033333333293</v>
      </c>
      <c r="Z5068">
        <v>81.712891666666707</v>
      </c>
      <c r="AA5068">
        <v>85.193816325757595</v>
      </c>
      <c r="AB5068">
        <v>86.343383333333307</v>
      </c>
      <c r="AC5068">
        <v>93.395197222222194</v>
      </c>
      <c r="AD5068">
        <v>101.628899206349</v>
      </c>
      <c r="AE5068">
        <v>101.100088423521</v>
      </c>
      <c r="AF5068">
        <v>102.769271604675</v>
      </c>
      <c r="AG5068">
        <v>104.769117033301</v>
      </c>
      <c r="AH5068">
        <v>105.45516208793801</v>
      </c>
      <c r="AI5068">
        <v>121.824068875756</v>
      </c>
      <c r="AJ5068">
        <v>150.036253839864</v>
      </c>
      <c r="AK5068">
        <v>161.83847968471801</v>
      </c>
      <c r="AL5068">
        <v>162.90625374741799</v>
      </c>
      <c r="AM5068">
        <v>204.86718746998201</v>
      </c>
    </row>
    <row r="5069" spans="1:39" customFormat="1" hidden="1" x14ac:dyDescent="0.2">
      <c r="A5069" t="s">
        <v>582</v>
      </c>
      <c r="B5069" s="1" t="s">
        <v>79</v>
      </c>
      <c r="C5069" t="s">
        <v>309</v>
      </c>
      <c r="D5069" s="1" t="s">
        <v>274</v>
      </c>
      <c r="E5069" t="s">
        <v>49</v>
      </c>
      <c r="F5069" t="s">
        <v>49</v>
      </c>
      <c r="G5069" t="s">
        <v>49</v>
      </c>
      <c r="H5069" t="s">
        <v>49</v>
      </c>
      <c r="I5069" t="s">
        <v>49</v>
      </c>
      <c r="J5069" t="s">
        <v>49</v>
      </c>
      <c r="K5069" t="s">
        <v>49</v>
      </c>
      <c r="L5069" t="s">
        <v>49</v>
      </c>
      <c r="M5069">
        <v>14.361701965331999</v>
      </c>
      <c r="N5069" t="s">
        <v>49</v>
      </c>
      <c r="O5069">
        <v>14.361701965331999</v>
      </c>
      <c r="P5069" t="s">
        <v>49</v>
      </c>
      <c r="Q5069">
        <v>15.873015403747599</v>
      </c>
      <c r="R5069" t="s">
        <v>49</v>
      </c>
      <c r="S5069">
        <v>6.3492064476013201</v>
      </c>
      <c r="T5069">
        <v>7.5376882553100604</v>
      </c>
      <c r="U5069">
        <v>5.8252425193786603</v>
      </c>
      <c r="V5069">
        <v>5.3398056030273402</v>
      </c>
      <c r="W5069">
        <v>2.8985507488250701</v>
      </c>
      <c r="X5069">
        <v>0.96618360280990601</v>
      </c>
      <c r="Y5069">
        <v>0.96153843402862504</v>
      </c>
      <c r="Z5069">
        <v>1.4218009710311901</v>
      </c>
      <c r="AA5069">
        <v>0.47393363714218101</v>
      </c>
      <c r="AB5069">
        <v>0.47393363714218101</v>
      </c>
      <c r="AC5069">
        <v>0.94786727428436302</v>
      </c>
      <c r="AD5069">
        <v>0.94786727428436302</v>
      </c>
      <c r="AE5069">
        <v>3.3333332538604701</v>
      </c>
      <c r="AF5069">
        <v>1.42857146263123</v>
      </c>
      <c r="AG5069">
        <v>1.42857146263123</v>
      </c>
      <c r="AH5069">
        <v>1.90476191043854</v>
      </c>
      <c r="AI5069">
        <v>2.8301887512207</v>
      </c>
      <c r="AJ5069">
        <v>3.3018867969512899</v>
      </c>
      <c r="AK5069">
        <v>5.1886792182922399</v>
      </c>
      <c r="AL5069">
        <v>6.6037735939025897</v>
      </c>
      <c r="AM5069">
        <v>6.6037735939025897</v>
      </c>
    </row>
    <row r="5070" spans="1:39" customFormat="1" hidden="1" x14ac:dyDescent="0.2">
      <c r="A5070" t="s">
        <v>582</v>
      </c>
      <c r="B5070" s="1" t="s">
        <v>79</v>
      </c>
      <c r="C5070" t="s">
        <v>421</v>
      </c>
      <c r="D5070" s="1" t="s">
        <v>223</v>
      </c>
      <c r="E5070">
        <v>57392380</v>
      </c>
      <c r="F5070">
        <v>59167337</v>
      </c>
      <c r="G5070">
        <v>60949508</v>
      </c>
      <c r="H5070">
        <v>62762404</v>
      </c>
      <c r="I5070">
        <v>64052618</v>
      </c>
      <c r="J5070">
        <v>65405796</v>
      </c>
      <c r="K5070">
        <v>67282401</v>
      </c>
      <c r="L5070">
        <v>69374710</v>
      </c>
      <c r="M5070">
        <v>71775455</v>
      </c>
      <c r="N5070">
        <v>74261716</v>
      </c>
      <c r="O5070">
        <v>76878682</v>
      </c>
      <c r="P5070">
        <v>79606748</v>
      </c>
      <c r="Q5070">
        <v>82770846</v>
      </c>
      <c r="R5070">
        <v>86125833</v>
      </c>
      <c r="S5070">
        <v>88828749</v>
      </c>
      <c r="T5070">
        <v>91232910</v>
      </c>
      <c r="U5070">
        <v>93860799</v>
      </c>
      <c r="V5070">
        <v>96528411</v>
      </c>
      <c r="W5070">
        <v>99222675</v>
      </c>
      <c r="X5070">
        <v>102020263</v>
      </c>
      <c r="Y5070">
        <v>104874732</v>
      </c>
      <c r="Z5070">
        <v>107842466</v>
      </c>
      <c r="AA5070">
        <v>110893362</v>
      </c>
      <c r="AB5070">
        <v>113745731</v>
      </c>
      <c r="AC5070">
        <v>116104655</v>
      </c>
      <c r="AD5070">
        <v>118065872</v>
      </c>
      <c r="AE5070">
        <v>119914538</v>
      </c>
      <c r="AF5070">
        <v>121660966</v>
      </c>
      <c r="AG5070">
        <v>123307884</v>
      </c>
      <c r="AH5070">
        <v>125260953</v>
      </c>
      <c r="AI5070">
        <v>127651888</v>
      </c>
      <c r="AJ5070">
        <v>130195040</v>
      </c>
      <c r="AK5070">
        <v>133031513</v>
      </c>
      <c r="AL5070">
        <v>136153500</v>
      </c>
      <c r="AM5070">
        <v>139515778</v>
      </c>
    </row>
    <row r="5071" spans="1:39" customFormat="1" hidden="1" x14ac:dyDescent="0.2">
      <c r="A5071" t="s">
        <v>582</v>
      </c>
      <c r="B5071" s="1" t="s">
        <v>79</v>
      </c>
      <c r="C5071" t="s">
        <v>120</v>
      </c>
      <c r="D5071" s="1" t="s">
        <v>488</v>
      </c>
      <c r="E5071">
        <v>3.5031041441381401</v>
      </c>
      <c r="F5071">
        <v>3.3718163587160799</v>
      </c>
      <c r="G5071">
        <v>3.2974711655987501</v>
      </c>
      <c r="H5071">
        <v>3.2306433737236402</v>
      </c>
      <c r="I5071">
        <v>2.6258868108476801</v>
      </c>
      <c r="J5071">
        <v>2.5585560303494699</v>
      </c>
      <c r="K5071">
        <v>2.90337795268012</v>
      </c>
      <c r="L5071">
        <v>2.95211131596515</v>
      </c>
      <c r="M5071">
        <v>3.04613837555745</v>
      </c>
      <c r="N5071">
        <v>2.9406070261589798</v>
      </c>
      <c r="O5071">
        <v>2.8912382620931498</v>
      </c>
      <c r="P5071">
        <v>2.8584443558606001</v>
      </c>
      <c r="Q5071">
        <v>3.07555291166784</v>
      </c>
      <c r="R5071">
        <v>3.0920791843797502</v>
      </c>
      <c r="S5071">
        <v>2.5088597595402899</v>
      </c>
      <c r="T5071">
        <v>2.1893881210377</v>
      </c>
      <c r="U5071">
        <v>2.2351492073230701</v>
      </c>
      <c r="V5071">
        <v>2.1584921550439899</v>
      </c>
      <c r="W5071">
        <v>2.0985131417675</v>
      </c>
      <c r="X5071">
        <v>2.1415239715630099</v>
      </c>
      <c r="Y5071">
        <v>2.1788892169985199</v>
      </c>
      <c r="Z5071">
        <v>2.2291625346925001</v>
      </c>
      <c r="AA5071">
        <v>2.25257934512803</v>
      </c>
      <c r="AB5071">
        <v>2.1108345776843498</v>
      </c>
      <c r="AC5071">
        <v>1.7979754297027</v>
      </c>
      <c r="AD5071">
        <v>1.5368976490592501</v>
      </c>
      <c r="AE5071">
        <v>1.4091829734208601</v>
      </c>
      <c r="AF5071">
        <v>1.29655172364692</v>
      </c>
      <c r="AG5071">
        <v>1.20405567252781</v>
      </c>
      <c r="AH5071">
        <v>1.3281354335773801</v>
      </c>
      <c r="AI5071">
        <v>1.5371724033626</v>
      </c>
      <c r="AJ5071">
        <v>1.6079813474836999</v>
      </c>
      <c r="AK5071">
        <v>1.73302782045863</v>
      </c>
      <c r="AL5071">
        <v>1.8340620824079299</v>
      </c>
      <c r="AM5071">
        <v>1.8932455978001399</v>
      </c>
    </row>
    <row r="5072" spans="1:39" customFormat="1" hidden="1" x14ac:dyDescent="0.2">
      <c r="A5072" t="s">
        <v>582</v>
      </c>
      <c r="B5072" s="1" t="s">
        <v>79</v>
      </c>
      <c r="C5072" t="s">
        <v>514</v>
      </c>
      <c r="D5072" s="1" t="s">
        <v>142</v>
      </c>
      <c r="E5072">
        <v>107967838</v>
      </c>
      <c r="F5072">
        <v>111670386</v>
      </c>
      <c r="G5072">
        <v>115414069</v>
      </c>
      <c r="H5072">
        <v>119203569</v>
      </c>
      <c r="I5072">
        <v>122375179</v>
      </c>
      <c r="J5072">
        <v>125546615</v>
      </c>
      <c r="K5072">
        <v>129245139</v>
      </c>
      <c r="L5072">
        <v>133117476</v>
      </c>
      <c r="M5072">
        <v>137234810</v>
      </c>
      <c r="N5072">
        <v>141330267</v>
      </c>
      <c r="O5072">
        <v>145476106</v>
      </c>
      <c r="P5072">
        <v>149694462</v>
      </c>
      <c r="Q5072">
        <v>154369924</v>
      </c>
      <c r="R5072">
        <v>159217727</v>
      </c>
      <c r="S5072">
        <v>163262807</v>
      </c>
      <c r="T5072">
        <v>166876680</v>
      </c>
      <c r="U5072">
        <v>170648620</v>
      </c>
      <c r="V5072">
        <v>174372098</v>
      </c>
      <c r="W5072">
        <v>178069984</v>
      </c>
      <c r="X5072">
        <v>181924521</v>
      </c>
      <c r="Y5072">
        <v>185931955</v>
      </c>
      <c r="Z5072">
        <v>190123222</v>
      </c>
      <c r="AA5072">
        <v>194454498</v>
      </c>
      <c r="AB5072">
        <v>198602738</v>
      </c>
      <c r="AC5072">
        <v>202205861</v>
      </c>
      <c r="AD5072">
        <v>205337562</v>
      </c>
      <c r="AE5072">
        <v>208251628</v>
      </c>
      <c r="AF5072">
        <v>210969298</v>
      </c>
      <c r="AG5072">
        <v>213524840</v>
      </c>
      <c r="AH5072">
        <v>216379655</v>
      </c>
      <c r="AI5072">
        <v>219731479</v>
      </c>
      <c r="AJ5072">
        <v>223293280</v>
      </c>
      <c r="AK5072">
        <v>227196741</v>
      </c>
      <c r="AL5072">
        <v>231402117</v>
      </c>
      <c r="AM5072">
        <v>235824862</v>
      </c>
    </row>
    <row r="5073" spans="1:39" customFormat="1" hidden="1" x14ac:dyDescent="0.2">
      <c r="A5073" t="s">
        <v>582</v>
      </c>
      <c r="B5073" s="1" t="s">
        <v>79</v>
      </c>
      <c r="C5073" t="s">
        <v>267</v>
      </c>
      <c r="D5073" s="1" t="s">
        <v>205</v>
      </c>
      <c r="E5073" t="s">
        <v>49</v>
      </c>
      <c r="F5073" t="s">
        <v>49</v>
      </c>
      <c r="G5073" t="s">
        <v>49</v>
      </c>
      <c r="H5073" t="s">
        <v>49</v>
      </c>
      <c r="I5073" t="s">
        <v>49</v>
      </c>
      <c r="J5073" t="s">
        <v>49</v>
      </c>
      <c r="K5073" t="s">
        <v>49</v>
      </c>
      <c r="L5073" t="s">
        <v>49</v>
      </c>
      <c r="M5073" t="s">
        <v>49</v>
      </c>
      <c r="N5073" t="s">
        <v>49</v>
      </c>
      <c r="O5073" t="s">
        <v>49</v>
      </c>
      <c r="P5073" t="s">
        <v>49</v>
      </c>
      <c r="Q5073" t="s">
        <v>49</v>
      </c>
      <c r="R5073" t="s">
        <v>49</v>
      </c>
      <c r="S5073" t="s">
        <v>49</v>
      </c>
      <c r="T5073" t="s">
        <v>49</v>
      </c>
      <c r="U5073" t="s">
        <v>49</v>
      </c>
      <c r="V5073" t="s">
        <v>49</v>
      </c>
      <c r="W5073" t="s">
        <v>49</v>
      </c>
      <c r="X5073" t="s">
        <v>49</v>
      </c>
      <c r="Y5073" t="s">
        <v>49</v>
      </c>
      <c r="Z5073" t="s">
        <v>49</v>
      </c>
      <c r="AA5073" t="s">
        <v>49</v>
      </c>
      <c r="AB5073" t="s">
        <v>49</v>
      </c>
      <c r="AC5073" t="s">
        <v>49</v>
      </c>
      <c r="AD5073">
        <v>18.7</v>
      </c>
      <c r="AE5073">
        <v>18.7</v>
      </c>
      <c r="AF5073">
        <v>18.600000000000001</v>
      </c>
      <c r="AG5073">
        <v>18.399999999999999</v>
      </c>
      <c r="AH5073">
        <v>18.3</v>
      </c>
      <c r="AI5073">
        <v>18.2</v>
      </c>
      <c r="AJ5073">
        <v>17.8</v>
      </c>
      <c r="AK5073" t="s">
        <v>49</v>
      </c>
      <c r="AL5073" t="s">
        <v>49</v>
      </c>
      <c r="AM5073" t="s">
        <v>49</v>
      </c>
    </row>
    <row r="5074" spans="1:39" customFormat="1" hidden="1" x14ac:dyDescent="0.2">
      <c r="A5074" t="s">
        <v>582</v>
      </c>
      <c r="B5074" s="1" t="s">
        <v>79</v>
      </c>
      <c r="C5074" t="s">
        <v>447</v>
      </c>
      <c r="D5074" s="1" t="s">
        <v>564</v>
      </c>
      <c r="E5074" t="s">
        <v>49</v>
      </c>
      <c r="F5074" t="s">
        <v>49</v>
      </c>
      <c r="G5074" t="s">
        <v>49</v>
      </c>
      <c r="H5074" t="s">
        <v>49</v>
      </c>
      <c r="I5074" t="s">
        <v>49</v>
      </c>
      <c r="J5074" t="s">
        <v>49</v>
      </c>
      <c r="K5074" t="s">
        <v>49</v>
      </c>
      <c r="L5074" t="s">
        <v>49</v>
      </c>
      <c r="M5074" t="s">
        <v>49</v>
      </c>
      <c r="N5074" t="s">
        <v>49</v>
      </c>
      <c r="O5074" t="s">
        <v>49</v>
      </c>
      <c r="P5074" t="s">
        <v>49</v>
      </c>
      <c r="Q5074" t="s">
        <v>49</v>
      </c>
      <c r="R5074" t="s">
        <v>49</v>
      </c>
      <c r="S5074" t="s">
        <v>49</v>
      </c>
      <c r="T5074" t="s">
        <v>49</v>
      </c>
      <c r="U5074" t="s">
        <v>49</v>
      </c>
      <c r="V5074" t="s">
        <v>49</v>
      </c>
      <c r="W5074" t="s">
        <v>49</v>
      </c>
      <c r="X5074" t="s">
        <v>49</v>
      </c>
      <c r="Y5074" t="s">
        <v>49</v>
      </c>
      <c r="Z5074" t="s">
        <v>49</v>
      </c>
      <c r="AA5074" t="s">
        <v>49</v>
      </c>
      <c r="AB5074" t="s">
        <v>49</v>
      </c>
      <c r="AC5074" t="s">
        <v>49</v>
      </c>
      <c r="AD5074">
        <v>9</v>
      </c>
      <c r="AE5074">
        <v>9</v>
      </c>
      <c r="AF5074">
        <v>9</v>
      </c>
      <c r="AG5074">
        <v>9</v>
      </c>
      <c r="AH5074">
        <v>9</v>
      </c>
      <c r="AI5074">
        <v>8.65</v>
      </c>
      <c r="AJ5074">
        <v>8.3000000000000007</v>
      </c>
      <c r="AK5074" t="s">
        <v>49</v>
      </c>
      <c r="AL5074" t="s">
        <v>49</v>
      </c>
      <c r="AM5074" t="s">
        <v>49</v>
      </c>
    </row>
    <row r="5075" spans="1:39" customFormat="1" hidden="1" x14ac:dyDescent="0.2">
      <c r="A5075" t="s">
        <v>582</v>
      </c>
      <c r="B5075" s="1" t="s">
        <v>79</v>
      </c>
      <c r="C5075" t="s">
        <v>458</v>
      </c>
      <c r="D5075" s="1" t="s">
        <v>187</v>
      </c>
      <c r="E5075" t="s">
        <v>49</v>
      </c>
      <c r="F5075" t="s">
        <v>49</v>
      </c>
      <c r="G5075" t="s">
        <v>49</v>
      </c>
      <c r="H5075" t="s">
        <v>49</v>
      </c>
      <c r="I5075" t="s">
        <v>49</v>
      </c>
      <c r="J5075" t="s">
        <v>49</v>
      </c>
      <c r="K5075" t="s">
        <v>49</v>
      </c>
      <c r="L5075">
        <v>5661</v>
      </c>
      <c r="M5075">
        <v>5077</v>
      </c>
      <c r="N5075">
        <v>4607</v>
      </c>
      <c r="O5075">
        <v>4447</v>
      </c>
      <c r="P5075">
        <v>3970</v>
      </c>
      <c r="Q5075">
        <v>3612</v>
      </c>
      <c r="R5075">
        <v>4520</v>
      </c>
      <c r="S5075">
        <v>4573</v>
      </c>
      <c r="T5075">
        <v>4813</v>
      </c>
      <c r="U5075">
        <v>4796</v>
      </c>
      <c r="V5075">
        <v>5014</v>
      </c>
      <c r="W5075">
        <v>5907</v>
      </c>
      <c r="X5075">
        <v>5454</v>
      </c>
      <c r="Y5075">
        <v>6187</v>
      </c>
      <c r="Z5075" t="s">
        <v>49</v>
      </c>
      <c r="AA5075" t="s">
        <v>49</v>
      </c>
      <c r="AB5075">
        <v>1757</v>
      </c>
      <c r="AC5075">
        <v>402.48099999999999</v>
      </c>
      <c r="AD5075">
        <v>419.24099999999999</v>
      </c>
      <c r="AE5075">
        <v>1090</v>
      </c>
      <c r="AF5075">
        <v>3301</v>
      </c>
      <c r="AG5075">
        <v>4774</v>
      </c>
      <c r="AH5075">
        <v>5031</v>
      </c>
      <c r="AI5075">
        <v>8080</v>
      </c>
      <c r="AJ5075" t="s">
        <v>49</v>
      </c>
      <c r="AK5075" t="s">
        <v>49</v>
      </c>
      <c r="AL5075" t="s">
        <v>49</v>
      </c>
      <c r="AM5075" t="s">
        <v>49</v>
      </c>
    </row>
    <row r="5076" spans="1:39" customFormat="1" hidden="1" x14ac:dyDescent="0.2">
      <c r="A5076" t="s">
        <v>582</v>
      </c>
      <c r="B5076" s="1" t="s">
        <v>79</v>
      </c>
      <c r="C5076" t="s">
        <v>487</v>
      </c>
      <c r="D5076" s="1" t="s">
        <v>306</v>
      </c>
      <c r="E5076">
        <v>142.50124856000599</v>
      </c>
      <c r="F5076">
        <v>133.721912194596</v>
      </c>
      <c r="G5076">
        <v>126.63458266462899</v>
      </c>
      <c r="H5076">
        <v>123.92598350365</v>
      </c>
      <c r="I5076">
        <v>121.64199591491401</v>
      </c>
      <c r="J5076">
        <v>120.050771392809</v>
      </c>
      <c r="K5076">
        <v>119.221374002812</v>
      </c>
      <c r="L5076">
        <v>118.526129431642</v>
      </c>
      <c r="M5076">
        <v>115.302362552189</v>
      </c>
      <c r="N5076">
        <v>116.959446769411</v>
      </c>
      <c r="O5076">
        <v>118.741988284163</v>
      </c>
      <c r="P5076">
        <v>109.816109391718</v>
      </c>
      <c r="Q5076">
        <v>107.903430410303</v>
      </c>
      <c r="R5076">
        <v>98.077088507972604</v>
      </c>
      <c r="S5076">
        <v>101.623089379013</v>
      </c>
      <c r="T5076">
        <v>98.841601274742601</v>
      </c>
      <c r="U5076">
        <v>98.022348436988096</v>
      </c>
      <c r="V5076">
        <v>100.976935704513</v>
      </c>
      <c r="W5076">
        <v>103.78588037351599</v>
      </c>
      <c r="X5076">
        <v>102.327974850687</v>
      </c>
      <c r="Y5076">
        <v>97.385464098261906</v>
      </c>
      <c r="Z5076">
        <v>96.486915473820901</v>
      </c>
      <c r="AA5076">
        <v>100</v>
      </c>
      <c r="AB5076">
        <v>102.42303812183999</v>
      </c>
      <c r="AC5076">
        <v>103.79737259984999</v>
      </c>
      <c r="AD5076">
        <v>100.881837806422</v>
      </c>
      <c r="AE5076">
        <v>107.81656982369999</v>
      </c>
      <c r="AF5076">
        <v>116.00809374153999</v>
      </c>
      <c r="AG5076">
        <v>119.668177694383</v>
      </c>
      <c r="AH5076">
        <v>121.64893687966899</v>
      </c>
      <c r="AI5076">
        <v>107.264712959232</v>
      </c>
      <c r="AJ5076">
        <v>97.258516786945904</v>
      </c>
      <c r="AK5076">
        <v>97.572374544469596</v>
      </c>
      <c r="AL5076">
        <v>100.255222094465</v>
      </c>
      <c r="AM5076">
        <v>96.994338188418595</v>
      </c>
    </row>
    <row r="5077" spans="1:39" customFormat="1" hidden="1" x14ac:dyDescent="0.2">
      <c r="A5077" t="s">
        <v>582</v>
      </c>
      <c r="B5077" s="1" t="s">
        <v>79</v>
      </c>
      <c r="C5077" t="s">
        <v>454</v>
      </c>
      <c r="D5077" s="1" t="s">
        <v>165</v>
      </c>
      <c r="E5077" t="s">
        <v>49</v>
      </c>
      <c r="F5077" t="s">
        <v>49</v>
      </c>
      <c r="G5077" t="s">
        <v>49</v>
      </c>
      <c r="H5077" t="s">
        <v>49</v>
      </c>
      <c r="I5077" t="s">
        <v>49</v>
      </c>
      <c r="J5077" t="s">
        <v>49</v>
      </c>
      <c r="K5077" t="s">
        <v>49</v>
      </c>
      <c r="L5077" t="s">
        <v>49</v>
      </c>
      <c r="M5077" t="s">
        <v>49</v>
      </c>
      <c r="N5077" t="s">
        <v>49</v>
      </c>
      <c r="O5077" t="s">
        <v>49</v>
      </c>
      <c r="P5077" t="s">
        <v>49</v>
      </c>
      <c r="Q5077" t="s">
        <v>49</v>
      </c>
      <c r="R5077" t="s">
        <v>49</v>
      </c>
      <c r="S5077" t="s">
        <v>49</v>
      </c>
      <c r="T5077" t="s">
        <v>49</v>
      </c>
      <c r="U5077">
        <v>-6.811819369087363E-2</v>
      </c>
      <c r="V5077">
        <v>1.1423458146598129</v>
      </c>
      <c r="W5077">
        <v>1.9423445105640462</v>
      </c>
      <c r="X5077">
        <v>4.1892729172520031</v>
      </c>
      <c r="Y5077">
        <v>-0.23689663161144225</v>
      </c>
      <c r="Z5077">
        <v>-5.0793012239936948</v>
      </c>
      <c r="AA5077">
        <v>2.8797958036384226</v>
      </c>
      <c r="AB5077">
        <v>-4.3675036128264866</v>
      </c>
      <c r="AC5077">
        <v>7.1253126974131655</v>
      </c>
      <c r="AD5077">
        <v>4.6929799433198784</v>
      </c>
      <c r="AE5077">
        <v>4.0204676581979228</v>
      </c>
      <c r="AF5077">
        <v>5.8069063829721035</v>
      </c>
      <c r="AG5077">
        <v>-3.7582805301947784</v>
      </c>
      <c r="AH5077">
        <v>4.01832568832305</v>
      </c>
      <c r="AI5077">
        <v>4.515568204897022</v>
      </c>
      <c r="AJ5077">
        <v>2.9317933027451866</v>
      </c>
      <c r="AK5077">
        <v>0.73969250800472319</v>
      </c>
      <c r="AL5077">
        <v>-1.4051689659229976</v>
      </c>
      <c r="AM5077" t="s">
        <v>49</v>
      </c>
    </row>
    <row r="5078" spans="1:39" customFormat="1" hidden="1" x14ac:dyDescent="0.2">
      <c r="A5078" t="s">
        <v>582</v>
      </c>
      <c r="B5078" s="1" t="s">
        <v>79</v>
      </c>
      <c r="C5078" t="s">
        <v>381</v>
      </c>
      <c r="D5078" s="1" t="s">
        <v>512</v>
      </c>
      <c r="E5078" t="s">
        <v>49</v>
      </c>
      <c r="F5078" t="s">
        <v>49</v>
      </c>
      <c r="G5078" t="s">
        <v>49</v>
      </c>
      <c r="H5078" t="s">
        <v>49</v>
      </c>
      <c r="I5078" t="s">
        <v>49</v>
      </c>
      <c r="J5078" t="s">
        <v>49</v>
      </c>
      <c r="K5078" t="s">
        <v>49</v>
      </c>
      <c r="L5078" t="s">
        <v>49</v>
      </c>
      <c r="M5078">
        <v>28.804347991943398</v>
      </c>
      <c r="N5078" t="s">
        <v>49</v>
      </c>
      <c r="O5078">
        <v>25.543478012085</v>
      </c>
      <c r="P5078" t="s">
        <v>49</v>
      </c>
      <c r="Q5078">
        <v>21.739130020141602</v>
      </c>
      <c r="R5078" t="s">
        <v>49</v>
      </c>
      <c r="S5078">
        <v>21.081081390380898</v>
      </c>
      <c r="T5078">
        <v>21.081081390380898</v>
      </c>
      <c r="U5078">
        <v>15.4228858947754</v>
      </c>
      <c r="V5078">
        <v>26.470588684081999</v>
      </c>
      <c r="W5078">
        <v>34.803920745849602</v>
      </c>
      <c r="X5078">
        <v>31.0679607391357</v>
      </c>
      <c r="Y5078">
        <v>29.611650466918899</v>
      </c>
      <c r="Z5078">
        <v>30.143541336059599</v>
      </c>
      <c r="AA5078">
        <v>29.6650714874268</v>
      </c>
      <c r="AB5078">
        <v>28.436019897460898</v>
      </c>
      <c r="AC5078">
        <v>26.066350936889599</v>
      </c>
      <c r="AD5078">
        <v>26.066350936889599</v>
      </c>
      <c r="AE5078">
        <v>27.884614944458001</v>
      </c>
      <c r="AF5078">
        <v>28.095237731933601</v>
      </c>
      <c r="AG5078">
        <v>27.142856597900401</v>
      </c>
      <c r="AH5078">
        <v>29.0476188659668</v>
      </c>
      <c r="AI5078">
        <v>27.619047164916999</v>
      </c>
      <c r="AJ5078">
        <v>27.142856597900401</v>
      </c>
      <c r="AK5078">
        <v>24.2857151031494</v>
      </c>
      <c r="AL5078">
        <v>23.809524536132798</v>
      </c>
      <c r="AM5078">
        <v>20.283018112182599</v>
      </c>
    </row>
    <row r="5079" spans="1:39" customFormat="1" hidden="1" x14ac:dyDescent="0.2">
      <c r="A5079" t="s">
        <v>582</v>
      </c>
      <c r="B5079" s="1" t="s">
        <v>79</v>
      </c>
      <c r="C5079" t="s">
        <v>410</v>
      </c>
      <c r="D5079" s="1" t="s">
        <v>81</v>
      </c>
      <c r="E5079" t="s">
        <v>49</v>
      </c>
      <c r="F5079" t="s">
        <v>49</v>
      </c>
      <c r="G5079" t="s">
        <v>49</v>
      </c>
      <c r="H5079" t="s">
        <v>49</v>
      </c>
      <c r="I5079" t="s">
        <v>49</v>
      </c>
      <c r="J5079" t="s">
        <v>49</v>
      </c>
      <c r="K5079" t="s">
        <v>49</v>
      </c>
      <c r="L5079" t="s">
        <v>49</v>
      </c>
      <c r="M5079">
        <v>31.658290863037099</v>
      </c>
      <c r="N5079" t="s">
        <v>49</v>
      </c>
      <c r="O5079">
        <v>25.5</v>
      </c>
      <c r="P5079" t="s">
        <v>49</v>
      </c>
      <c r="Q5079">
        <v>19.4029846191406</v>
      </c>
      <c r="R5079" t="s">
        <v>49</v>
      </c>
      <c r="S5079">
        <v>20.895523071289102</v>
      </c>
      <c r="T5079">
        <v>20.3980102539063</v>
      </c>
      <c r="U5079">
        <v>17.307691574096701</v>
      </c>
      <c r="V5079">
        <v>21.531101226806602</v>
      </c>
      <c r="W5079">
        <v>23.4449768066406</v>
      </c>
      <c r="X5079">
        <v>21.0526313781738</v>
      </c>
      <c r="Y5079">
        <v>18.269229888916001</v>
      </c>
      <c r="Z5079">
        <v>22.274881362915</v>
      </c>
      <c r="AA5079">
        <v>28.436019897460898</v>
      </c>
      <c r="AB5079">
        <v>19.718309402465799</v>
      </c>
      <c r="AC5079">
        <v>21.1267604827881</v>
      </c>
      <c r="AD5079">
        <v>22.065727233886701</v>
      </c>
      <c r="AE5079">
        <v>25.9615383148193</v>
      </c>
      <c r="AF5079">
        <v>24.2857151031494</v>
      </c>
      <c r="AG5079">
        <v>20.476190567016602</v>
      </c>
      <c r="AH5079">
        <v>23.809524536132798</v>
      </c>
      <c r="AI5079">
        <v>26.6666660308838</v>
      </c>
      <c r="AJ5079">
        <v>25.7142848968506</v>
      </c>
      <c r="AK5079">
        <v>24.761905670166001</v>
      </c>
      <c r="AL5079">
        <v>27.619047164916999</v>
      </c>
      <c r="AM5079">
        <v>25</v>
      </c>
    </row>
    <row r="5080" spans="1:39" customFormat="1" hidden="1" x14ac:dyDescent="0.2">
      <c r="A5080" t="s">
        <v>582</v>
      </c>
      <c r="B5080" s="1" t="s">
        <v>79</v>
      </c>
      <c r="C5080" t="s">
        <v>330</v>
      </c>
      <c r="D5080" s="1" t="s">
        <v>266</v>
      </c>
      <c r="E5080" t="s">
        <v>49</v>
      </c>
      <c r="F5080" t="s">
        <v>49</v>
      </c>
      <c r="G5080" t="s">
        <v>49</v>
      </c>
      <c r="H5080" t="s">
        <v>49</v>
      </c>
      <c r="I5080" t="s">
        <v>49</v>
      </c>
      <c r="J5080" t="s">
        <v>49</v>
      </c>
      <c r="K5080" t="s">
        <v>49</v>
      </c>
      <c r="L5080">
        <v>50.26</v>
      </c>
      <c r="M5080" t="s">
        <v>49</v>
      </c>
      <c r="N5080" t="s">
        <v>49</v>
      </c>
      <c r="O5080">
        <v>45.83</v>
      </c>
      <c r="P5080">
        <v>24.54</v>
      </c>
      <c r="Q5080">
        <v>24.05</v>
      </c>
      <c r="R5080">
        <v>20.34</v>
      </c>
      <c r="S5080">
        <v>17.37</v>
      </c>
      <c r="T5080">
        <v>16.98</v>
      </c>
      <c r="U5080">
        <v>16.170000000000002</v>
      </c>
      <c r="V5080">
        <v>14.72</v>
      </c>
      <c r="W5080">
        <v>14.86</v>
      </c>
      <c r="X5080">
        <v>14.97</v>
      </c>
      <c r="Y5080">
        <v>14.06</v>
      </c>
      <c r="Z5080">
        <v>14.72</v>
      </c>
      <c r="AA5080">
        <v>14.79</v>
      </c>
      <c r="AB5080">
        <v>14.39</v>
      </c>
      <c r="AC5080">
        <v>14.14</v>
      </c>
      <c r="AD5080">
        <v>14.65</v>
      </c>
      <c r="AE5080">
        <v>13.63</v>
      </c>
      <c r="AF5080">
        <v>12.73</v>
      </c>
      <c r="AG5080">
        <v>12.55</v>
      </c>
      <c r="AH5080" t="s">
        <v>49</v>
      </c>
      <c r="AI5080">
        <v>12.58</v>
      </c>
      <c r="AJ5080">
        <v>12.55</v>
      </c>
      <c r="AK5080">
        <v>11.7</v>
      </c>
      <c r="AL5080" t="s">
        <v>49</v>
      </c>
      <c r="AM5080" t="s">
        <v>49</v>
      </c>
    </row>
    <row r="5081" spans="1:39" customFormat="1" hidden="1" x14ac:dyDescent="0.2">
      <c r="A5081" t="s">
        <v>582</v>
      </c>
      <c r="B5081" s="1" t="s">
        <v>79</v>
      </c>
      <c r="C5081" t="s">
        <v>19</v>
      </c>
      <c r="D5081" s="1" t="s">
        <v>127</v>
      </c>
      <c r="E5081" t="s">
        <v>49</v>
      </c>
      <c r="F5081" t="s">
        <v>49</v>
      </c>
      <c r="G5081" t="s">
        <v>49</v>
      </c>
      <c r="H5081" t="s">
        <v>49</v>
      </c>
      <c r="I5081" t="s">
        <v>49</v>
      </c>
      <c r="J5081" t="s">
        <v>49</v>
      </c>
      <c r="K5081" t="s">
        <v>49</v>
      </c>
      <c r="L5081">
        <v>51.29</v>
      </c>
      <c r="M5081" t="s">
        <v>49</v>
      </c>
      <c r="N5081" t="s">
        <v>49</v>
      </c>
      <c r="O5081">
        <v>46.51</v>
      </c>
      <c r="P5081">
        <v>24.77</v>
      </c>
      <c r="Q5081">
        <v>24.21</v>
      </c>
      <c r="R5081">
        <v>20.63</v>
      </c>
      <c r="S5081">
        <v>17.489999999999998</v>
      </c>
      <c r="T5081">
        <v>17.12</v>
      </c>
      <c r="U5081">
        <v>16.36</v>
      </c>
      <c r="V5081">
        <v>14.74</v>
      </c>
      <c r="W5081">
        <v>14.89</v>
      </c>
      <c r="X5081">
        <v>14.99</v>
      </c>
      <c r="Y5081">
        <v>14.22</v>
      </c>
      <c r="Z5081">
        <v>14.78</v>
      </c>
      <c r="AA5081">
        <v>14.87</v>
      </c>
      <c r="AB5081">
        <v>14.46</v>
      </c>
      <c r="AC5081">
        <v>14.28</v>
      </c>
      <c r="AD5081">
        <v>14.74</v>
      </c>
      <c r="AE5081">
        <v>13.9</v>
      </c>
      <c r="AF5081">
        <v>13.02</v>
      </c>
      <c r="AG5081">
        <v>12.71</v>
      </c>
      <c r="AH5081" t="s">
        <v>49</v>
      </c>
      <c r="AI5081">
        <v>12.81</v>
      </c>
      <c r="AJ5081">
        <v>12.8</v>
      </c>
      <c r="AK5081">
        <v>12.04</v>
      </c>
      <c r="AL5081" t="s">
        <v>49</v>
      </c>
      <c r="AM5081" t="s">
        <v>49</v>
      </c>
    </row>
    <row r="5082" spans="1:39" customFormat="1" hidden="1" x14ac:dyDescent="0.2">
      <c r="A5082" t="s">
        <v>582</v>
      </c>
      <c r="B5082" s="1" t="s">
        <v>79</v>
      </c>
      <c r="C5082" t="s">
        <v>219</v>
      </c>
      <c r="D5082" s="1" t="s">
        <v>551</v>
      </c>
      <c r="E5082" t="s">
        <v>49</v>
      </c>
      <c r="F5082" t="s">
        <v>49</v>
      </c>
      <c r="G5082" t="s">
        <v>49</v>
      </c>
      <c r="H5082" t="s">
        <v>49</v>
      </c>
      <c r="I5082" t="s">
        <v>49</v>
      </c>
      <c r="J5082" t="s">
        <v>49</v>
      </c>
      <c r="K5082" t="s">
        <v>49</v>
      </c>
      <c r="L5082" t="s">
        <v>49</v>
      </c>
      <c r="M5082" t="s">
        <v>49</v>
      </c>
      <c r="N5082" t="s">
        <v>49</v>
      </c>
      <c r="O5082" t="s">
        <v>49</v>
      </c>
      <c r="P5082" t="s">
        <v>49</v>
      </c>
      <c r="Q5082" t="s">
        <v>49</v>
      </c>
      <c r="R5082" t="s">
        <v>49</v>
      </c>
      <c r="S5082" t="s">
        <v>49</v>
      </c>
      <c r="T5082" t="s">
        <v>49</v>
      </c>
      <c r="U5082" t="s">
        <v>49</v>
      </c>
      <c r="V5082" t="s">
        <v>49</v>
      </c>
      <c r="W5082" t="s">
        <v>49</v>
      </c>
      <c r="X5082" t="s">
        <v>49</v>
      </c>
      <c r="Y5082" t="s">
        <v>49</v>
      </c>
      <c r="Z5082" t="s">
        <v>49</v>
      </c>
      <c r="AA5082" t="s">
        <v>49</v>
      </c>
      <c r="AB5082" t="s">
        <v>49</v>
      </c>
      <c r="AC5082" t="s">
        <v>49</v>
      </c>
      <c r="AD5082">
        <v>47</v>
      </c>
      <c r="AE5082">
        <v>47</v>
      </c>
      <c r="AF5082">
        <v>47</v>
      </c>
      <c r="AG5082">
        <v>47</v>
      </c>
      <c r="AH5082">
        <v>47</v>
      </c>
      <c r="AI5082">
        <v>47</v>
      </c>
      <c r="AJ5082">
        <v>34</v>
      </c>
      <c r="AK5082" t="s">
        <v>49</v>
      </c>
      <c r="AL5082" t="s">
        <v>49</v>
      </c>
      <c r="AM5082" t="s">
        <v>49</v>
      </c>
    </row>
    <row r="5083" spans="1:39" customFormat="1" hidden="1" x14ac:dyDescent="0.2">
      <c r="A5083" t="s">
        <v>582</v>
      </c>
      <c r="B5083" s="1" t="s">
        <v>79</v>
      </c>
      <c r="C5083" t="s">
        <v>460</v>
      </c>
      <c r="D5083" s="1" t="s">
        <v>249</v>
      </c>
      <c r="E5083" t="s">
        <v>49</v>
      </c>
      <c r="F5083" t="s">
        <v>49</v>
      </c>
      <c r="G5083" t="s">
        <v>49</v>
      </c>
      <c r="H5083" t="s">
        <v>49</v>
      </c>
      <c r="I5083" t="s">
        <v>49</v>
      </c>
      <c r="J5083" t="s">
        <v>49</v>
      </c>
      <c r="K5083" t="s">
        <v>49</v>
      </c>
      <c r="L5083" t="s">
        <v>49</v>
      </c>
      <c r="M5083" t="s">
        <v>49</v>
      </c>
      <c r="N5083" t="s">
        <v>49</v>
      </c>
      <c r="O5083" t="s">
        <v>49</v>
      </c>
      <c r="P5083" t="s">
        <v>49</v>
      </c>
      <c r="Q5083" t="s">
        <v>49</v>
      </c>
      <c r="R5083" t="s">
        <v>49</v>
      </c>
      <c r="S5083" t="s">
        <v>49</v>
      </c>
      <c r="T5083" t="s">
        <v>49</v>
      </c>
      <c r="U5083" t="s">
        <v>49</v>
      </c>
      <c r="V5083" t="s">
        <v>49</v>
      </c>
      <c r="W5083" t="s">
        <v>49</v>
      </c>
      <c r="X5083">
        <v>10.199999999999999</v>
      </c>
      <c r="Y5083" t="s">
        <v>49</v>
      </c>
      <c r="Z5083" t="s">
        <v>49</v>
      </c>
      <c r="AA5083" t="s">
        <v>49</v>
      </c>
      <c r="AB5083" t="s">
        <v>49</v>
      </c>
      <c r="AC5083" t="s">
        <v>49</v>
      </c>
      <c r="AD5083">
        <v>10.4</v>
      </c>
      <c r="AE5083" t="s">
        <v>49</v>
      </c>
      <c r="AF5083" t="s">
        <v>49</v>
      </c>
      <c r="AG5083" t="s">
        <v>49</v>
      </c>
      <c r="AH5083" t="s">
        <v>49</v>
      </c>
      <c r="AI5083" t="s">
        <v>49</v>
      </c>
      <c r="AJ5083" t="s">
        <v>49</v>
      </c>
      <c r="AK5083" t="s">
        <v>49</v>
      </c>
      <c r="AL5083" t="s">
        <v>49</v>
      </c>
      <c r="AM5083">
        <v>4.5</v>
      </c>
    </row>
    <row r="5084" spans="1:39" customFormat="1" hidden="1" x14ac:dyDescent="0.2">
      <c r="A5084" t="s">
        <v>582</v>
      </c>
      <c r="B5084" s="1" t="s">
        <v>79</v>
      </c>
      <c r="C5084" t="s">
        <v>214</v>
      </c>
      <c r="D5084" s="1" t="s">
        <v>72</v>
      </c>
      <c r="E5084" t="s">
        <v>49</v>
      </c>
      <c r="F5084" t="s">
        <v>49</v>
      </c>
      <c r="G5084" t="s">
        <v>49</v>
      </c>
      <c r="H5084" t="s">
        <v>49</v>
      </c>
      <c r="I5084" t="s">
        <v>49</v>
      </c>
      <c r="J5084" t="s">
        <v>49</v>
      </c>
      <c r="K5084" t="s">
        <v>49</v>
      </c>
      <c r="L5084" t="s">
        <v>49</v>
      </c>
      <c r="M5084" t="s">
        <v>49</v>
      </c>
      <c r="N5084" t="s">
        <v>49</v>
      </c>
      <c r="O5084" t="s">
        <v>49</v>
      </c>
      <c r="P5084" t="s">
        <v>49</v>
      </c>
      <c r="Q5084" t="s">
        <v>49</v>
      </c>
      <c r="R5084" t="s">
        <v>49</v>
      </c>
      <c r="S5084" t="s">
        <v>49</v>
      </c>
      <c r="T5084" t="s">
        <v>49</v>
      </c>
      <c r="U5084" t="s">
        <v>49</v>
      </c>
      <c r="V5084" t="s">
        <v>49</v>
      </c>
      <c r="W5084" t="s">
        <v>49</v>
      </c>
      <c r="X5084" t="s">
        <v>49</v>
      </c>
      <c r="Y5084" t="s">
        <v>49</v>
      </c>
      <c r="Z5084" t="s">
        <v>49</v>
      </c>
      <c r="AA5084" t="s">
        <v>49</v>
      </c>
      <c r="AB5084" t="s">
        <v>49</v>
      </c>
      <c r="AC5084" t="s">
        <v>49</v>
      </c>
      <c r="AD5084">
        <v>156.5</v>
      </c>
      <c r="AE5084">
        <v>156.5</v>
      </c>
      <c r="AF5084">
        <v>156.5</v>
      </c>
      <c r="AG5084">
        <v>156.5</v>
      </c>
      <c r="AH5084">
        <v>156.5</v>
      </c>
      <c r="AI5084">
        <v>144.6</v>
      </c>
      <c r="AJ5084">
        <v>104.72499999999999</v>
      </c>
      <c r="AK5084" t="s">
        <v>49</v>
      </c>
      <c r="AL5084" t="s">
        <v>49</v>
      </c>
      <c r="AM5084" t="s">
        <v>49</v>
      </c>
    </row>
    <row r="5085" spans="1:39" customFormat="1" hidden="1" x14ac:dyDescent="0.2">
      <c r="A5085" t="s">
        <v>582</v>
      </c>
      <c r="B5085" s="1" t="s">
        <v>79</v>
      </c>
      <c r="C5085" t="s">
        <v>443</v>
      </c>
      <c r="D5085" s="1" t="s">
        <v>259</v>
      </c>
      <c r="E5085" t="s">
        <v>49</v>
      </c>
      <c r="F5085" t="s">
        <v>49</v>
      </c>
      <c r="G5085" t="s">
        <v>49</v>
      </c>
      <c r="H5085" t="s">
        <v>49</v>
      </c>
      <c r="I5085" t="s">
        <v>49</v>
      </c>
      <c r="J5085" t="s">
        <v>49</v>
      </c>
      <c r="K5085" t="s">
        <v>49</v>
      </c>
      <c r="L5085" t="s">
        <v>49</v>
      </c>
      <c r="M5085" t="s">
        <v>49</v>
      </c>
      <c r="N5085" t="s">
        <v>49</v>
      </c>
      <c r="O5085" t="s">
        <v>49</v>
      </c>
      <c r="P5085" t="s">
        <v>49</v>
      </c>
      <c r="Q5085" t="s">
        <v>49</v>
      </c>
      <c r="R5085" t="s">
        <v>49</v>
      </c>
      <c r="S5085" t="s">
        <v>49</v>
      </c>
      <c r="T5085" t="s">
        <v>49</v>
      </c>
      <c r="U5085" t="s">
        <v>49</v>
      </c>
      <c r="V5085" t="s">
        <v>49</v>
      </c>
      <c r="W5085" t="s">
        <v>49</v>
      </c>
      <c r="X5085" t="s">
        <v>49</v>
      </c>
      <c r="Y5085" t="s">
        <v>49</v>
      </c>
      <c r="Z5085" t="s">
        <v>49</v>
      </c>
      <c r="AA5085" t="s">
        <v>49</v>
      </c>
      <c r="AB5085" t="s">
        <v>49</v>
      </c>
      <c r="AC5085" t="s">
        <v>49</v>
      </c>
      <c r="AD5085">
        <v>20</v>
      </c>
      <c r="AE5085">
        <v>20</v>
      </c>
      <c r="AF5085">
        <v>20</v>
      </c>
      <c r="AG5085">
        <v>20</v>
      </c>
      <c r="AH5085">
        <v>19.5</v>
      </c>
      <c r="AI5085">
        <v>16.5</v>
      </c>
      <c r="AJ5085">
        <v>16.5</v>
      </c>
      <c r="AK5085" t="s">
        <v>49</v>
      </c>
      <c r="AL5085" t="s">
        <v>49</v>
      </c>
      <c r="AM5085" t="s">
        <v>49</v>
      </c>
    </row>
    <row r="5086" spans="1:39" customFormat="1" hidden="1" x14ac:dyDescent="0.2">
      <c r="A5086" t="s">
        <v>582</v>
      </c>
      <c r="B5086" s="1" t="s">
        <v>79</v>
      </c>
      <c r="C5086" t="s">
        <v>470</v>
      </c>
      <c r="D5086" s="1" t="s">
        <v>131</v>
      </c>
      <c r="E5086" t="s">
        <v>49</v>
      </c>
      <c r="F5086" t="s">
        <v>49</v>
      </c>
      <c r="G5086" t="s">
        <v>49</v>
      </c>
      <c r="H5086" t="s">
        <v>49</v>
      </c>
      <c r="I5086" t="s">
        <v>49</v>
      </c>
      <c r="J5086" t="s">
        <v>49</v>
      </c>
      <c r="K5086" t="s">
        <v>49</v>
      </c>
      <c r="L5086" t="s">
        <v>49</v>
      </c>
      <c r="M5086" t="s">
        <v>49</v>
      </c>
      <c r="N5086" t="s">
        <v>49</v>
      </c>
      <c r="O5086" t="s">
        <v>49</v>
      </c>
      <c r="P5086" t="s">
        <v>49</v>
      </c>
      <c r="Q5086" t="s">
        <v>49</v>
      </c>
      <c r="R5086" t="s">
        <v>49</v>
      </c>
      <c r="S5086" t="s">
        <v>49</v>
      </c>
      <c r="T5086" t="s">
        <v>49</v>
      </c>
      <c r="U5086" t="s">
        <v>49</v>
      </c>
      <c r="V5086" t="s">
        <v>49</v>
      </c>
      <c r="W5086" t="s">
        <v>49</v>
      </c>
      <c r="X5086" t="s">
        <v>49</v>
      </c>
      <c r="Y5086" t="s">
        <v>49</v>
      </c>
      <c r="Z5086" t="s">
        <v>49</v>
      </c>
      <c r="AA5086" t="s">
        <v>49</v>
      </c>
      <c r="AB5086" t="s">
        <v>49</v>
      </c>
      <c r="AC5086" t="s">
        <v>49</v>
      </c>
      <c r="AD5086" t="s">
        <v>49</v>
      </c>
      <c r="AE5086">
        <v>78.857140000000001</v>
      </c>
      <c r="AF5086">
        <v>78.857140000000001</v>
      </c>
      <c r="AG5086">
        <v>75</v>
      </c>
      <c r="AH5086">
        <v>75</v>
      </c>
      <c r="AI5086">
        <v>75</v>
      </c>
      <c r="AJ5086">
        <v>58</v>
      </c>
      <c r="AK5086" t="s">
        <v>49</v>
      </c>
      <c r="AL5086" t="s">
        <v>49</v>
      </c>
      <c r="AM5086" t="s">
        <v>49</v>
      </c>
    </row>
    <row r="5087" spans="1:39" customFormat="1" hidden="1" x14ac:dyDescent="0.2">
      <c r="A5087" t="s">
        <v>582</v>
      </c>
      <c r="B5087" s="1" t="s">
        <v>79</v>
      </c>
      <c r="C5087" t="s">
        <v>169</v>
      </c>
      <c r="D5087" s="1" t="s">
        <v>129</v>
      </c>
      <c r="E5087" t="s">
        <v>49</v>
      </c>
      <c r="F5087" t="s">
        <v>49</v>
      </c>
      <c r="G5087" t="s">
        <v>49</v>
      </c>
      <c r="H5087" t="s">
        <v>49</v>
      </c>
      <c r="I5087" t="s">
        <v>49</v>
      </c>
      <c r="J5087" t="s">
        <v>49</v>
      </c>
      <c r="K5087" t="s">
        <v>49</v>
      </c>
      <c r="L5087" t="s">
        <v>49</v>
      </c>
      <c r="M5087" t="s">
        <v>49</v>
      </c>
      <c r="N5087" t="s">
        <v>49</v>
      </c>
      <c r="O5087" t="s">
        <v>49</v>
      </c>
      <c r="P5087" t="s">
        <v>49</v>
      </c>
      <c r="Q5087" t="s">
        <v>49</v>
      </c>
      <c r="R5087" t="s">
        <v>49</v>
      </c>
      <c r="S5087" t="s">
        <v>49</v>
      </c>
      <c r="T5087" t="s">
        <v>49</v>
      </c>
      <c r="U5087" t="s">
        <v>49</v>
      </c>
      <c r="V5087" t="s">
        <v>49</v>
      </c>
      <c r="W5087" t="s">
        <v>49</v>
      </c>
      <c r="X5087" t="s">
        <v>49</v>
      </c>
      <c r="Y5087" t="s">
        <v>49</v>
      </c>
      <c r="Z5087" t="s">
        <v>49</v>
      </c>
      <c r="AA5087" t="s">
        <v>49</v>
      </c>
      <c r="AB5087" t="s">
        <v>49</v>
      </c>
      <c r="AC5087" t="s">
        <v>49</v>
      </c>
      <c r="AD5087" t="s">
        <v>49</v>
      </c>
      <c r="AE5087">
        <v>61.714289999999998</v>
      </c>
      <c r="AF5087">
        <v>61.714289999999998</v>
      </c>
      <c r="AG5087">
        <v>59</v>
      </c>
      <c r="AH5087">
        <v>55</v>
      </c>
      <c r="AI5087">
        <v>55</v>
      </c>
      <c r="AJ5087">
        <v>55</v>
      </c>
      <c r="AK5087" t="s">
        <v>49</v>
      </c>
      <c r="AL5087" t="s">
        <v>49</v>
      </c>
      <c r="AM5087" t="s">
        <v>49</v>
      </c>
    </row>
    <row r="5088" spans="1:39" customFormat="1" hidden="1" x14ac:dyDescent="0.2">
      <c r="A5088" t="s">
        <v>582</v>
      </c>
      <c r="B5088" s="1" t="s">
        <v>79</v>
      </c>
      <c r="C5088" t="s">
        <v>272</v>
      </c>
      <c r="D5088" s="1" t="s">
        <v>348</v>
      </c>
      <c r="E5088" t="s">
        <v>49</v>
      </c>
      <c r="F5088" t="s">
        <v>49</v>
      </c>
      <c r="G5088" t="s">
        <v>49</v>
      </c>
      <c r="H5088" t="s">
        <v>49</v>
      </c>
      <c r="I5088" t="s">
        <v>49</v>
      </c>
      <c r="J5088" t="s">
        <v>49</v>
      </c>
      <c r="K5088" t="s">
        <v>49</v>
      </c>
      <c r="L5088" t="s">
        <v>49</v>
      </c>
      <c r="M5088" t="s">
        <v>49</v>
      </c>
      <c r="N5088" t="s">
        <v>49</v>
      </c>
      <c r="O5088" t="s">
        <v>49</v>
      </c>
      <c r="P5088" t="s">
        <v>49</v>
      </c>
      <c r="Q5088" t="s">
        <v>49</v>
      </c>
      <c r="R5088" t="s">
        <v>49</v>
      </c>
      <c r="S5088" t="s">
        <v>49</v>
      </c>
      <c r="T5088" t="s">
        <v>49</v>
      </c>
      <c r="U5088" t="s">
        <v>49</v>
      </c>
      <c r="V5088" t="s">
        <v>49</v>
      </c>
      <c r="W5088" t="s">
        <v>49</v>
      </c>
      <c r="X5088" t="s">
        <v>49</v>
      </c>
      <c r="Y5088" t="s">
        <v>49</v>
      </c>
      <c r="Z5088" t="s">
        <v>49</v>
      </c>
      <c r="AA5088" t="s">
        <v>49</v>
      </c>
      <c r="AB5088" t="s">
        <v>49</v>
      </c>
      <c r="AC5088" t="s">
        <v>49</v>
      </c>
      <c r="AD5088" t="s">
        <v>49</v>
      </c>
      <c r="AE5088">
        <v>131.28569999999999</v>
      </c>
      <c r="AF5088">
        <v>131.28569999999999</v>
      </c>
      <c r="AG5088">
        <v>120</v>
      </c>
      <c r="AH5088">
        <v>120</v>
      </c>
      <c r="AI5088">
        <v>120</v>
      </c>
      <c r="AJ5088">
        <v>120</v>
      </c>
      <c r="AK5088" t="s">
        <v>49</v>
      </c>
      <c r="AL5088" t="s">
        <v>49</v>
      </c>
      <c r="AM5088" t="s">
        <v>49</v>
      </c>
    </row>
    <row r="5089" spans="1:39" customFormat="1" hidden="1" x14ac:dyDescent="0.2">
      <c r="A5089" t="s">
        <v>582</v>
      </c>
      <c r="B5089" s="1" t="s">
        <v>79</v>
      </c>
      <c r="C5089" t="s">
        <v>320</v>
      </c>
      <c r="D5089" s="1" t="s">
        <v>481</v>
      </c>
      <c r="E5089" t="s">
        <v>49</v>
      </c>
      <c r="F5089" t="s">
        <v>49</v>
      </c>
      <c r="G5089" t="s">
        <v>49</v>
      </c>
      <c r="H5089" t="s">
        <v>49</v>
      </c>
      <c r="I5089" t="s">
        <v>49</v>
      </c>
      <c r="J5089" t="s">
        <v>49</v>
      </c>
      <c r="K5089" t="s">
        <v>49</v>
      </c>
      <c r="L5089" t="s">
        <v>49</v>
      </c>
      <c r="M5089" t="s">
        <v>49</v>
      </c>
      <c r="N5089" t="s">
        <v>49</v>
      </c>
      <c r="O5089" t="s">
        <v>49</v>
      </c>
      <c r="P5089" t="s">
        <v>49</v>
      </c>
      <c r="Q5089" t="s">
        <v>49</v>
      </c>
      <c r="R5089" t="s">
        <v>49</v>
      </c>
      <c r="S5089" t="s">
        <v>49</v>
      </c>
      <c r="T5089" t="s">
        <v>49</v>
      </c>
      <c r="U5089" t="s">
        <v>49</v>
      </c>
      <c r="V5089" t="s">
        <v>49</v>
      </c>
      <c r="W5089" t="s">
        <v>49</v>
      </c>
      <c r="X5089" t="s">
        <v>49</v>
      </c>
      <c r="Y5089" t="s">
        <v>49</v>
      </c>
      <c r="Z5089" t="s">
        <v>49</v>
      </c>
      <c r="AA5089" t="s">
        <v>49</v>
      </c>
      <c r="AB5089" t="s">
        <v>49</v>
      </c>
      <c r="AC5089" t="s">
        <v>49</v>
      </c>
      <c r="AD5089" t="s">
        <v>49</v>
      </c>
      <c r="AE5089">
        <v>105.5714</v>
      </c>
      <c r="AF5089">
        <v>105.5714</v>
      </c>
      <c r="AG5089">
        <v>100</v>
      </c>
      <c r="AH5089">
        <v>96</v>
      </c>
      <c r="AI5089">
        <v>96</v>
      </c>
      <c r="AJ5089">
        <v>96</v>
      </c>
      <c r="AK5089" t="s">
        <v>49</v>
      </c>
      <c r="AL5089" t="s">
        <v>49</v>
      </c>
      <c r="AM5089" t="s">
        <v>49</v>
      </c>
    </row>
    <row r="5090" spans="1:39" customFormat="1" hidden="1" x14ac:dyDescent="0.2">
      <c r="A5090" t="s">
        <v>582</v>
      </c>
      <c r="B5090" s="1" t="s">
        <v>79</v>
      </c>
      <c r="C5090" t="s">
        <v>157</v>
      </c>
      <c r="D5090" s="1" t="s">
        <v>441</v>
      </c>
      <c r="E5090" t="s">
        <v>49</v>
      </c>
      <c r="F5090" t="s">
        <v>49</v>
      </c>
      <c r="G5090" t="s">
        <v>49</v>
      </c>
      <c r="H5090" t="s">
        <v>49</v>
      </c>
      <c r="I5090" t="s">
        <v>49</v>
      </c>
      <c r="J5090" t="s">
        <v>49</v>
      </c>
      <c r="K5090" t="s">
        <v>49</v>
      </c>
      <c r="L5090" t="s">
        <v>49</v>
      </c>
      <c r="M5090" t="s">
        <v>49</v>
      </c>
      <c r="N5090" t="s">
        <v>49</v>
      </c>
      <c r="O5090" t="s">
        <v>49</v>
      </c>
      <c r="P5090" t="s">
        <v>49</v>
      </c>
      <c r="Q5090" t="s">
        <v>49</v>
      </c>
      <c r="R5090" t="s">
        <v>49</v>
      </c>
      <c r="S5090" t="s">
        <v>49</v>
      </c>
      <c r="T5090" t="s">
        <v>49</v>
      </c>
      <c r="U5090" t="s">
        <v>49</v>
      </c>
      <c r="V5090" t="s">
        <v>49</v>
      </c>
      <c r="W5090" t="s">
        <v>49</v>
      </c>
      <c r="X5090">
        <v>106.3</v>
      </c>
      <c r="Y5090" t="s">
        <v>49</v>
      </c>
      <c r="Z5090" t="s">
        <v>49</v>
      </c>
      <c r="AA5090" t="s">
        <v>49</v>
      </c>
      <c r="AB5090" t="s">
        <v>49</v>
      </c>
      <c r="AC5090" t="s">
        <v>49</v>
      </c>
      <c r="AD5090">
        <v>82.8</v>
      </c>
      <c r="AE5090" t="s">
        <v>49</v>
      </c>
      <c r="AF5090" t="s">
        <v>49</v>
      </c>
      <c r="AG5090" t="s">
        <v>49</v>
      </c>
      <c r="AH5090" t="s">
        <v>49</v>
      </c>
      <c r="AI5090" t="s">
        <v>49</v>
      </c>
      <c r="AJ5090" t="s">
        <v>49</v>
      </c>
      <c r="AK5090" t="s">
        <v>49</v>
      </c>
      <c r="AL5090" t="s">
        <v>49</v>
      </c>
      <c r="AM5090">
        <v>20</v>
      </c>
    </row>
    <row r="5091" spans="1:39" customFormat="1" hidden="1" x14ac:dyDescent="0.2">
      <c r="A5091" t="s">
        <v>582</v>
      </c>
      <c r="B5091" s="1" t="s">
        <v>79</v>
      </c>
      <c r="C5091" t="s">
        <v>87</v>
      </c>
      <c r="D5091" s="1" t="s">
        <v>302</v>
      </c>
      <c r="E5091" t="s">
        <v>49</v>
      </c>
      <c r="F5091" t="s">
        <v>49</v>
      </c>
      <c r="G5091" t="s">
        <v>49</v>
      </c>
      <c r="H5091" t="s">
        <v>49</v>
      </c>
      <c r="I5091" t="s">
        <v>49</v>
      </c>
      <c r="J5091" t="s">
        <v>49</v>
      </c>
      <c r="K5091" t="s">
        <v>49</v>
      </c>
      <c r="L5091" t="s">
        <v>49</v>
      </c>
      <c r="M5091" t="s">
        <v>49</v>
      </c>
      <c r="N5091" t="s">
        <v>49</v>
      </c>
      <c r="O5091" t="s">
        <v>49</v>
      </c>
      <c r="P5091" t="s">
        <v>49</v>
      </c>
      <c r="Q5091" t="s">
        <v>49</v>
      </c>
      <c r="R5091" t="s">
        <v>49</v>
      </c>
      <c r="S5091" t="s">
        <v>49</v>
      </c>
      <c r="T5091" t="s">
        <v>49</v>
      </c>
      <c r="U5091" t="s">
        <v>49</v>
      </c>
      <c r="V5091" t="s">
        <v>49</v>
      </c>
      <c r="W5091" t="s">
        <v>49</v>
      </c>
      <c r="X5091" t="s">
        <v>49</v>
      </c>
      <c r="Y5091" t="s">
        <v>49</v>
      </c>
      <c r="Z5091" t="s">
        <v>49</v>
      </c>
      <c r="AA5091" t="s">
        <v>49</v>
      </c>
      <c r="AB5091" t="s">
        <v>49</v>
      </c>
      <c r="AC5091" t="s">
        <v>49</v>
      </c>
      <c r="AD5091">
        <v>307</v>
      </c>
      <c r="AE5091">
        <v>307</v>
      </c>
      <c r="AF5091">
        <v>307</v>
      </c>
      <c r="AG5091">
        <v>311.5</v>
      </c>
      <c r="AH5091">
        <v>311.5</v>
      </c>
      <c r="AI5091">
        <v>293.5</v>
      </c>
      <c r="AJ5091">
        <v>283</v>
      </c>
      <c r="AK5091" t="s">
        <v>49</v>
      </c>
      <c r="AL5091" t="s">
        <v>49</v>
      </c>
      <c r="AM5091" t="s">
        <v>49</v>
      </c>
    </row>
    <row r="5092" spans="1:39" customFormat="1" hidden="1" x14ac:dyDescent="0.2">
      <c r="A5092" t="s">
        <v>582</v>
      </c>
      <c r="B5092" s="1" t="s">
        <v>79</v>
      </c>
      <c r="C5092" t="s">
        <v>542</v>
      </c>
      <c r="D5092" s="1" t="s">
        <v>479</v>
      </c>
      <c r="E5092">
        <v>33.284225831335718</v>
      </c>
      <c r="F5092">
        <v>34.421659120877699</v>
      </c>
      <c r="G5092">
        <v>35.034575900498048</v>
      </c>
      <c r="H5092">
        <v>35.419655104840295</v>
      </c>
      <c r="I5092">
        <v>37.69453972106308</v>
      </c>
      <c r="J5092">
        <v>38.499316875231528</v>
      </c>
      <c r="K5092">
        <v>35.057723713159454</v>
      </c>
      <c r="L5092">
        <v>36.132753673519041</v>
      </c>
      <c r="M5092">
        <v>38.330126833989489</v>
      </c>
      <c r="N5092">
        <v>36.852266100896422</v>
      </c>
      <c r="O5092">
        <v>34.01172518053103</v>
      </c>
      <c r="P5092">
        <v>32.319962809426556</v>
      </c>
      <c r="Q5092">
        <v>25.363429689401855</v>
      </c>
      <c r="R5092">
        <v>27.63004523744798</v>
      </c>
      <c r="S5092">
        <v>27.633806715470165</v>
      </c>
      <c r="T5092">
        <v>29.796396445008433</v>
      </c>
      <c r="U5092">
        <v>27.549625426658984</v>
      </c>
      <c r="V5092">
        <v>32.154429138471393</v>
      </c>
      <c r="W5092">
        <v>35.681729664466125</v>
      </c>
      <c r="X5092">
        <v>32.990428566202723</v>
      </c>
      <c r="Y5092">
        <v>35.594201492568175</v>
      </c>
      <c r="Z5092">
        <v>32.071848261480355</v>
      </c>
      <c r="AA5092">
        <v>32.868926580729557</v>
      </c>
      <c r="AB5092">
        <v>32.939905145641056</v>
      </c>
      <c r="AC5092">
        <v>32.805502207367873</v>
      </c>
      <c r="AD5092">
        <v>33.333598681813079</v>
      </c>
      <c r="AE5092">
        <v>30.901244616103146</v>
      </c>
      <c r="AF5092">
        <v>27.654672517777801</v>
      </c>
      <c r="AG5092">
        <v>24.701579514823646</v>
      </c>
      <c r="AH5092">
        <v>25.47203640870222</v>
      </c>
      <c r="AI5092">
        <v>27.62605636516227</v>
      </c>
      <c r="AJ5092">
        <v>28.90557579944528</v>
      </c>
      <c r="AK5092">
        <v>26.716280459429786</v>
      </c>
      <c r="AL5092">
        <v>27.050143725709852</v>
      </c>
      <c r="AM5092">
        <v>32.320585598423605</v>
      </c>
    </row>
    <row r="5093" spans="1:39" customFormat="1" hidden="1" x14ac:dyDescent="0.2">
      <c r="A5093" t="s">
        <v>582</v>
      </c>
      <c r="B5093" s="1" t="s">
        <v>79</v>
      </c>
      <c r="C5093" t="s">
        <v>456</v>
      </c>
      <c r="D5093" s="1" t="s">
        <v>489</v>
      </c>
      <c r="E5093" t="s">
        <v>49</v>
      </c>
      <c r="F5093" t="s">
        <v>49</v>
      </c>
      <c r="G5093" t="s">
        <v>49</v>
      </c>
      <c r="H5093" t="s">
        <v>49</v>
      </c>
      <c r="I5093" t="s">
        <v>49</v>
      </c>
      <c r="J5093" t="s">
        <v>49</v>
      </c>
      <c r="K5093" t="s">
        <v>49</v>
      </c>
      <c r="L5093" t="s">
        <v>49</v>
      </c>
      <c r="M5093">
        <v>31.5</v>
      </c>
      <c r="N5093" t="s">
        <v>49</v>
      </c>
      <c r="O5093">
        <v>33.333332061767599</v>
      </c>
      <c r="P5093" t="s">
        <v>49</v>
      </c>
      <c r="Q5093">
        <v>12.93532371521</v>
      </c>
      <c r="R5093" t="s">
        <v>49</v>
      </c>
      <c r="S5093">
        <v>15.920397758483899</v>
      </c>
      <c r="T5093">
        <v>14.925373077392599</v>
      </c>
      <c r="U5093">
        <v>16.8269233703613</v>
      </c>
      <c r="V5093">
        <v>20.6730766296387</v>
      </c>
      <c r="W5093">
        <v>24.519229888916001</v>
      </c>
      <c r="X5093">
        <v>21.153846740722699</v>
      </c>
      <c r="Y5093">
        <v>25.480770111083999</v>
      </c>
      <c r="Z5093">
        <v>24.170616149902301</v>
      </c>
      <c r="AA5093">
        <v>27.488151550293001</v>
      </c>
      <c r="AB5093">
        <v>25.821596145629901</v>
      </c>
      <c r="AC5093">
        <v>24.8826293945313</v>
      </c>
      <c r="AD5093">
        <v>25.3521118164063</v>
      </c>
      <c r="AE5093">
        <v>27.0935955047607</v>
      </c>
      <c r="AF5093">
        <v>27.0935955047607</v>
      </c>
      <c r="AG5093">
        <v>27.586206436157202</v>
      </c>
      <c r="AH5093">
        <v>28.0788173675537</v>
      </c>
      <c r="AI5093">
        <v>25.242717742919901</v>
      </c>
      <c r="AJ5093">
        <v>22.705314636230501</v>
      </c>
      <c r="AK5093">
        <v>23.6714973449707</v>
      </c>
      <c r="AL5093">
        <v>25.120773315429702</v>
      </c>
      <c r="AM5093">
        <v>25.120773315429702</v>
      </c>
    </row>
    <row r="5094" spans="1:39" customFormat="1" hidden="1" x14ac:dyDescent="0.2">
      <c r="A5094" t="s">
        <v>408</v>
      </c>
      <c r="B5094" s="1" t="s">
        <v>346</v>
      </c>
      <c r="C5094" t="s">
        <v>483</v>
      </c>
      <c r="D5094" s="1" t="s">
        <v>39</v>
      </c>
      <c r="E5094">
        <v>-7.8014043340977075</v>
      </c>
      <c r="F5094">
        <v>0.87015735046920406</v>
      </c>
      <c r="G5094">
        <v>2.1060101800335627</v>
      </c>
      <c r="H5094">
        <v>1.7626250136843733</v>
      </c>
      <c r="I5094">
        <v>1.8713464369943082</v>
      </c>
      <c r="J5094">
        <v>2.015351880324443</v>
      </c>
      <c r="K5094">
        <v>4.2871070578082913</v>
      </c>
      <c r="L5094">
        <v>2.9382230406259104</v>
      </c>
      <c r="M5094">
        <v>4.3391951811125162</v>
      </c>
      <c r="N5094">
        <v>12.289639780280872</v>
      </c>
      <c r="O5094">
        <v>11.361941559535675</v>
      </c>
      <c r="P5094">
        <v>8.6024592299902878</v>
      </c>
      <c r="Q5094">
        <v>6.7278304859796911</v>
      </c>
      <c r="R5094">
        <v>4.8536182180063889</v>
      </c>
      <c r="S5094">
        <v>1.9016014886022732</v>
      </c>
      <c r="T5094">
        <v>7.6719836595072879</v>
      </c>
      <c r="U5094">
        <v>8.5117398966816396</v>
      </c>
      <c r="V5094">
        <v>6.7446771266446683</v>
      </c>
      <c r="W5094">
        <v>16.229490452042985</v>
      </c>
      <c r="X5094">
        <v>10.443283480647962</v>
      </c>
      <c r="Y5094">
        <v>9.5007576079025888</v>
      </c>
      <c r="Z5094">
        <v>4.003077726943383</v>
      </c>
      <c r="AA5094">
        <v>8.65854313189522</v>
      </c>
      <c r="AB5094">
        <v>12.672466054484921</v>
      </c>
      <c r="AC5094">
        <v>8.3648901673769522</v>
      </c>
      <c r="AD5094">
        <v>8.3311586209618884</v>
      </c>
      <c r="AE5094">
        <v>9.9844956271258418</v>
      </c>
      <c r="AF5094">
        <v>9.4640962216084503</v>
      </c>
      <c r="AG5094">
        <v>9.0633101473724569</v>
      </c>
      <c r="AH5094">
        <v>6.5625165289288097</v>
      </c>
      <c r="AI5094">
        <v>7.4468954410707067</v>
      </c>
      <c r="AJ5094">
        <v>6.0516054749517822</v>
      </c>
      <c r="AK5094">
        <v>-4.3381590582931651</v>
      </c>
      <c r="AL5094">
        <v>2.6122641112203326</v>
      </c>
      <c r="AM5094">
        <v>3.4505182747655643</v>
      </c>
    </row>
    <row r="5095" spans="1:39" customFormat="1" hidden="1" x14ac:dyDescent="0.2">
      <c r="A5095" t="s">
        <v>408</v>
      </c>
      <c r="B5095" s="1" t="s">
        <v>346</v>
      </c>
      <c r="C5095" t="s">
        <v>260</v>
      </c>
      <c r="D5095" s="1" t="s">
        <v>203</v>
      </c>
      <c r="E5095">
        <v>-460500000</v>
      </c>
      <c r="F5095">
        <v>51500000</v>
      </c>
      <c r="G5095">
        <v>135500000</v>
      </c>
      <c r="H5095">
        <v>124700000</v>
      </c>
      <c r="I5095">
        <v>150500000</v>
      </c>
      <c r="J5095">
        <v>177000000</v>
      </c>
      <c r="K5095">
        <v>401500000</v>
      </c>
      <c r="L5095">
        <v>281300000</v>
      </c>
      <c r="M5095">
        <v>428300000</v>
      </c>
      <c r="N5095">
        <v>1312200000</v>
      </c>
      <c r="O5095">
        <v>1315200000</v>
      </c>
      <c r="P5095">
        <v>1043500000</v>
      </c>
      <c r="Q5095">
        <v>827800000</v>
      </c>
      <c r="R5095">
        <v>606800000</v>
      </c>
      <c r="S5095">
        <v>247100000</v>
      </c>
      <c r="T5095">
        <v>1050600000</v>
      </c>
      <c r="U5095">
        <v>1277900000</v>
      </c>
      <c r="V5095">
        <v>1104400000</v>
      </c>
      <c r="W5095">
        <v>2944300000</v>
      </c>
      <c r="X5095">
        <v>2224000000</v>
      </c>
      <c r="Y5095">
        <v>2390000000</v>
      </c>
      <c r="Z5095">
        <v>1085500000</v>
      </c>
      <c r="AA5095">
        <v>2549100000</v>
      </c>
      <c r="AB5095">
        <v>4395600000</v>
      </c>
      <c r="AC5095">
        <v>3381900000</v>
      </c>
      <c r="AD5095">
        <v>3799000000</v>
      </c>
      <c r="AE5095">
        <v>4984400000</v>
      </c>
      <c r="AF5095">
        <v>5119300000</v>
      </c>
      <c r="AG5095">
        <v>5248354450.21</v>
      </c>
      <c r="AH5095">
        <v>4082062468.9400001</v>
      </c>
      <c r="AI5095">
        <v>5011326420.8400002</v>
      </c>
      <c r="AJ5095">
        <v>4219287511.5799999</v>
      </c>
      <c r="AK5095">
        <v>-2476517787.9099998</v>
      </c>
      <c r="AL5095">
        <v>1760842026.6700001</v>
      </c>
      <c r="AM5095">
        <v>2640423253.3000002</v>
      </c>
    </row>
    <row r="5096" spans="1:39" customFormat="1" hidden="1" x14ac:dyDescent="0.2">
      <c r="A5096" t="s">
        <v>408</v>
      </c>
      <c r="B5096" s="1" t="s">
        <v>346</v>
      </c>
      <c r="C5096" t="s">
        <v>31</v>
      </c>
      <c r="D5096" s="1" t="s">
        <v>339</v>
      </c>
      <c r="E5096" t="s">
        <v>49</v>
      </c>
      <c r="F5096" t="s">
        <v>49</v>
      </c>
      <c r="G5096" t="s">
        <v>49</v>
      </c>
      <c r="H5096">
        <v>53.872999999999998</v>
      </c>
      <c r="I5096">
        <v>55.280999999999999</v>
      </c>
      <c r="J5096">
        <v>56.664000000000001</v>
      </c>
      <c r="K5096">
        <v>56.954000000000001</v>
      </c>
      <c r="L5096">
        <v>57.997</v>
      </c>
      <c r="M5096">
        <v>57.89</v>
      </c>
      <c r="N5096">
        <v>57.781999999999996</v>
      </c>
      <c r="O5096">
        <v>57.058999999999997</v>
      </c>
      <c r="P5096">
        <v>57.524000000000001</v>
      </c>
      <c r="Q5096">
        <v>57.984000000000002</v>
      </c>
      <c r="R5096">
        <v>58.438000000000002</v>
      </c>
      <c r="S5096">
        <v>58.912999999999997</v>
      </c>
      <c r="T5096">
        <v>58.999000000000002</v>
      </c>
      <c r="U5096">
        <v>59.371000000000002</v>
      </c>
      <c r="V5096">
        <v>59.506</v>
      </c>
      <c r="W5096">
        <v>58.655999999999999</v>
      </c>
      <c r="X5096">
        <v>58.536999999999999</v>
      </c>
      <c r="Y5096">
        <v>59.917999999999999</v>
      </c>
      <c r="Z5096">
        <v>60.293999999999997</v>
      </c>
      <c r="AA5096">
        <v>59.365000000000002</v>
      </c>
      <c r="AB5096">
        <v>59</v>
      </c>
      <c r="AC5096">
        <v>60.783000000000001</v>
      </c>
      <c r="AD5096">
        <v>61.505000000000003</v>
      </c>
      <c r="AE5096">
        <v>60.951999999999998</v>
      </c>
      <c r="AF5096">
        <v>60.917999999999999</v>
      </c>
      <c r="AG5096">
        <v>60.906999999999996</v>
      </c>
      <c r="AH5096">
        <v>60.103999999999999</v>
      </c>
      <c r="AI5096">
        <v>61.523000000000003</v>
      </c>
      <c r="AJ5096">
        <v>61.869</v>
      </c>
      <c r="AK5096">
        <v>54.180999999999997</v>
      </c>
      <c r="AL5096">
        <v>57.832000000000001</v>
      </c>
      <c r="AM5096">
        <v>60.185000000000002</v>
      </c>
    </row>
    <row r="5097" spans="1:39" customFormat="1" hidden="1" x14ac:dyDescent="0.2">
      <c r="A5097" t="s">
        <v>408</v>
      </c>
      <c r="B5097" s="1" t="s">
        <v>346</v>
      </c>
      <c r="C5097" t="s">
        <v>473</v>
      </c>
      <c r="D5097" s="1" t="s">
        <v>563</v>
      </c>
      <c r="E5097">
        <v>56.94</v>
      </c>
      <c r="F5097">
        <v>57.99</v>
      </c>
      <c r="G5097">
        <v>54.76</v>
      </c>
      <c r="H5097">
        <v>57.35</v>
      </c>
      <c r="I5097" t="s">
        <v>49</v>
      </c>
      <c r="J5097">
        <v>60.36</v>
      </c>
      <c r="K5097">
        <v>60.66</v>
      </c>
      <c r="L5097">
        <v>61.74</v>
      </c>
      <c r="M5097" t="s">
        <v>49</v>
      </c>
      <c r="N5097">
        <v>61.48</v>
      </c>
      <c r="O5097">
        <v>60.72</v>
      </c>
      <c r="P5097">
        <v>61.24</v>
      </c>
      <c r="Q5097">
        <v>58.8</v>
      </c>
      <c r="R5097">
        <v>57.4</v>
      </c>
      <c r="S5097">
        <v>62.67</v>
      </c>
      <c r="T5097">
        <v>62.77</v>
      </c>
      <c r="U5097">
        <v>63.12</v>
      </c>
      <c r="V5097">
        <v>63.27</v>
      </c>
      <c r="W5097">
        <v>62.31</v>
      </c>
      <c r="X5097">
        <v>62.17</v>
      </c>
      <c r="Y5097">
        <v>63.68</v>
      </c>
      <c r="Z5097">
        <v>64.150000000000006</v>
      </c>
      <c r="AA5097">
        <v>63.07</v>
      </c>
      <c r="AB5097">
        <v>61.49</v>
      </c>
      <c r="AC5097">
        <v>63.13</v>
      </c>
      <c r="AD5097">
        <v>63.87</v>
      </c>
      <c r="AE5097">
        <v>63.77</v>
      </c>
      <c r="AF5097">
        <v>63.7</v>
      </c>
      <c r="AG5097">
        <v>63.95</v>
      </c>
      <c r="AH5097">
        <v>63.53</v>
      </c>
      <c r="AI5097">
        <v>64.91</v>
      </c>
      <c r="AJ5097">
        <v>66.05</v>
      </c>
      <c r="AK5097">
        <v>62.98</v>
      </c>
      <c r="AL5097">
        <v>59.64</v>
      </c>
      <c r="AM5097">
        <v>62.94</v>
      </c>
    </row>
    <row r="5098" spans="1:39" customFormat="1" hidden="1" x14ac:dyDescent="0.2">
      <c r="A5098" t="s">
        <v>408</v>
      </c>
      <c r="B5098" s="1" t="s">
        <v>346</v>
      </c>
      <c r="C5098" t="s">
        <v>415</v>
      </c>
      <c r="D5098" s="1" t="s">
        <v>568</v>
      </c>
      <c r="E5098" t="s">
        <v>49</v>
      </c>
      <c r="F5098" t="s">
        <v>49</v>
      </c>
      <c r="G5098">
        <v>70.19</v>
      </c>
      <c r="H5098">
        <v>73.443130493164105</v>
      </c>
      <c r="I5098">
        <v>74.255638122558594</v>
      </c>
      <c r="J5098">
        <v>75.067459106445298</v>
      </c>
      <c r="K5098">
        <v>75.877922058105497</v>
      </c>
      <c r="L5098">
        <v>76.686340332031307</v>
      </c>
      <c r="M5098">
        <v>77.492042541503906</v>
      </c>
      <c r="N5098">
        <v>78.294349670410199</v>
      </c>
      <c r="O5098">
        <v>79.092575073242202</v>
      </c>
      <c r="P5098">
        <v>79.885955810546903</v>
      </c>
      <c r="Q5098">
        <v>81.401410093003904</v>
      </c>
      <c r="R5098">
        <v>81.450798034667997</v>
      </c>
      <c r="S5098">
        <v>82.114105224609403</v>
      </c>
      <c r="T5098">
        <v>87.8</v>
      </c>
      <c r="U5098">
        <v>83.443099975585895</v>
      </c>
      <c r="V5098">
        <v>84.122810363769503</v>
      </c>
      <c r="W5098">
        <v>84.821769714355497</v>
      </c>
      <c r="X5098">
        <v>85.541572570800795</v>
      </c>
      <c r="Y5098">
        <v>86.278602600097699</v>
      </c>
      <c r="Z5098">
        <v>87.029014587402301</v>
      </c>
      <c r="AA5098">
        <v>86.85</v>
      </c>
      <c r="AB5098">
        <v>88.554649353027301</v>
      </c>
      <c r="AC5098">
        <v>89.322189331054702</v>
      </c>
      <c r="AD5098">
        <v>89.1</v>
      </c>
      <c r="AE5098">
        <v>90.848297119140597</v>
      </c>
      <c r="AF5098">
        <v>91.603858947753906</v>
      </c>
      <c r="AG5098">
        <v>92.355270385742202</v>
      </c>
      <c r="AH5098">
        <v>93.7</v>
      </c>
      <c r="AI5098">
        <v>93.8</v>
      </c>
      <c r="AJ5098">
        <v>93.9</v>
      </c>
      <c r="AK5098">
        <v>95.336013793945298</v>
      </c>
      <c r="AL5098">
        <v>95.251082548875999</v>
      </c>
      <c r="AM5098" t="s">
        <v>49</v>
      </c>
    </row>
    <row r="5099" spans="1:39" customFormat="1" hidden="1" x14ac:dyDescent="0.2">
      <c r="A5099" t="s">
        <v>408</v>
      </c>
      <c r="B5099" s="1" t="s">
        <v>346</v>
      </c>
      <c r="C5099" t="s">
        <v>275</v>
      </c>
      <c r="D5099" s="1" t="s">
        <v>222</v>
      </c>
      <c r="E5099">
        <v>28.64919624189497</v>
      </c>
      <c r="F5099">
        <v>27.983584540720308</v>
      </c>
      <c r="G5099">
        <v>35.175809885254303</v>
      </c>
      <c r="H5099">
        <v>42.284836951178889</v>
      </c>
      <c r="I5099">
        <v>46.706568912170901</v>
      </c>
      <c r="J5099">
        <v>50.870350773930419</v>
      </c>
      <c r="K5099">
        <v>55.221686786456949</v>
      </c>
      <c r="L5099">
        <v>58.538594708606041</v>
      </c>
      <c r="M5099">
        <v>60.929109495431533</v>
      </c>
      <c r="N5099">
        <v>64.062432793666545</v>
      </c>
      <c r="O5099">
        <v>68.264840793212798</v>
      </c>
      <c r="P5099">
        <v>70.656947783822659</v>
      </c>
      <c r="Q5099">
        <v>76.113443071687797</v>
      </c>
      <c r="R5099">
        <v>80.818765223847862</v>
      </c>
      <c r="S5099">
        <v>76.429310985598747</v>
      </c>
      <c r="T5099">
        <v>75.078158419627457</v>
      </c>
      <c r="U5099">
        <v>73.98968230495332</v>
      </c>
      <c r="V5099">
        <v>73.651590757811192</v>
      </c>
      <c r="W5099">
        <v>81.285875649305709</v>
      </c>
      <c r="X5099">
        <v>80.32575048228388</v>
      </c>
      <c r="Y5099">
        <v>77.917266653122326</v>
      </c>
      <c r="Z5099" t="s">
        <v>49</v>
      </c>
      <c r="AA5099" t="s">
        <v>49</v>
      </c>
      <c r="AB5099" t="s">
        <v>49</v>
      </c>
      <c r="AC5099" t="s">
        <v>49</v>
      </c>
      <c r="AD5099" t="s">
        <v>49</v>
      </c>
      <c r="AE5099" t="s">
        <v>49</v>
      </c>
      <c r="AF5099" t="s">
        <v>49</v>
      </c>
      <c r="AG5099" t="s">
        <v>49</v>
      </c>
      <c r="AH5099" t="s">
        <v>49</v>
      </c>
      <c r="AI5099" t="s">
        <v>49</v>
      </c>
      <c r="AJ5099" t="s">
        <v>49</v>
      </c>
      <c r="AK5099" t="s">
        <v>49</v>
      </c>
      <c r="AL5099" t="s">
        <v>49</v>
      </c>
      <c r="AM5099" t="s">
        <v>49</v>
      </c>
    </row>
    <row r="5100" spans="1:39" customFormat="1" hidden="1" x14ac:dyDescent="0.2">
      <c r="A5100" t="s">
        <v>408</v>
      </c>
      <c r="B5100" s="1" t="s">
        <v>346</v>
      </c>
      <c r="C5100" t="s">
        <v>215</v>
      </c>
      <c r="D5100" s="1" t="s">
        <v>497</v>
      </c>
      <c r="E5100" t="s">
        <v>49</v>
      </c>
      <c r="F5100" t="s">
        <v>49</v>
      </c>
      <c r="G5100" t="s">
        <v>49</v>
      </c>
      <c r="H5100" t="s">
        <v>49</v>
      </c>
      <c r="I5100" t="s">
        <v>49</v>
      </c>
      <c r="J5100" t="s">
        <v>49</v>
      </c>
      <c r="K5100" t="s">
        <v>49</v>
      </c>
      <c r="L5100" t="s">
        <v>49</v>
      </c>
      <c r="M5100" t="s">
        <v>49</v>
      </c>
      <c r="N5100" t="s">
        <v>49</v>
      </c>
      <c r="O5100" t="s">
        <v>49</v>
      </c>
      <c r="P5100" t="s">
        <v>49</v>
      </c>
      <c r="Q5100" t="s">
        <v>49</v>
      </c>
      <c r="R5100" t="s">
        <v>49</v>
      </c>
      <c r="S5100" t="s">
        <v>49</v>
      </c>
      <c r="T5100" t="s">
        <v>49</v>
      </c>
      <c r="U5100" t="s">
        <v>49</v>
      </c>
      <c r="V5100" t="s">
        <v>49</v>
      </c>
      <c r="W5100" t="s">
        <v>49</v>
      </c>
      <c r="X5100" t="s">
        <v>49</v>
      </c>
      <c r="Y5100" t="s">
        <v>49</v>
      </c>
      <c r="Z5100" t="s">
        <v>49</v>
      </c>
      <c r="AA5100" t="s">
        <v>49</v>
      </c>
      <c r="AB5100" t="s">
        <v>49</v>
      </c>
      <c r="AC5100" t="s">
        <v>49</v>
      </c>
      <c r="AD5100" t="s">
        <v>49</v>
      </c>
      <c r="AE5100" t="s">
        <v>49</v>
      </c>
      <c r="AF5100" t="s">
        <v>49</v>
      </c>
      <c r="AG5100" t="s">
        <v>49</v>
      </c>
      <c r="AH5100" t="s">
        <v>49</v>
      </c>
      <c r="AI5100" t="s">
        <v>49</v>
      </c>
      <c r="AJ5100" t="s">
        <v>49</v>
      </c>
      <c r="AK5100" t="s">
        <v>49</v>
      </c>
      <c r="AL5100" t="s">
        <v>49</v>
      </c>
      <c r="AM5100" t="s">
        <v>49</v>
      </c>
    </row>
    <row r="5101" spans="1:39" customFormat="1" hidden="1" x14ac:dyDescent="0.2">
      <c r="A5101" t="s">
        <v>408</v>
      </c>
      <c r="B5101" s="1" t="s">
        <v>346</v>
      </c>
      <c r="C5101" t="s">
        <v>494</v>
      </c>
      <c r="D5101" s="1" t="s">
        <v>202</v>
      </c>
      <c r="E5101" t="s">
        <v>49</v>
      </c>
      <c r="F5101" t="s">
        <v>49</v>
      </c>
      <c r="G5101" t="s">
        <v>49</v>
      </c>
      <c r="H5101" t="s">
        <v>49</v>
      </c>
      <c r="I5101" t="s">
        <v>49</v>
      </c>
      <c r="J5101" t="s">
        <v>49</v>
      </c>
      <c r="K5101" t="s">
        <v>49</v>
      </c>
      <c r="L5101" t="s">
        <v>49</v>
      </c>
      <c r="M5101" t="s">
        <v>49</v>
      </c>
      <c r="N5101" t="s">
        <v>49</v>
      </c>
      <c r="O5101" t="s">
        <v>49</v>
      </c>
      <c r="P5101" t="s">
        <v>49</v>
      </c>
      <c r="Q5101" t="s">
        <v>49</v>
      </c>
      <c r="R5101" t="s">
        <v>49</v>
      </c>
      <c r="S5101" t="s">
        <v>49</v>
      </c>
      <c r="T5101" t="s">
        <v>49</v>
      </c>
      <c r="U5101" t="s">
        <v>49</v>
      </c>
      <c r="V5101" t="s">
        <v>49</v>
      </c>
      <c r="W5101" t="s">
        <v>49</v>
      </c>
      <c r="X5101" t="s">
        <v>49</v>
      </c>
      <c r="Y5101" t="s">
        <v>49</v>
      </c>
      <c r="Z5101" t="s">
        <v>49</v>
      </c>
      <c r="AA5101" t="s">
        <v>49</v>
      </c>
      <c r="AB5101" t="s">
        <v>49</v>
      </c>
      <c r="AC5101" t="s">
        <v>49</v>
      </c>
      <c r="AD5101" t="s">
        <v>49</v>
      </c>
      <c r="AE5101" t="s">
        <v>49</v>
      </c>
      <c r="AF5101" t="s">
        <v>49</v>
      </c>
      <c r="AG5101" t="s">
        <v>49</v>
      </c>
      <c r="AH5101" t="s">
        <v>49</v>
      </c>
      <c r="AI5101" t="s">
        <v>49</v>
      </c>
      <c r="AJ5101" t="s">
        <v>49</v>
      </c>
      <c r="AK5101" t="s">
        <v>49</v>
      </c>
      <c r="AL5101" t="s">
        <v>49</v>
      </c>
      <c r="AM5101" t="s">
        <v>49</v>
      </c>
    </row>
    <row r="5102" spans="1:39" customFormat="1" hidden="1" x14ac:dyDescent="0.2">
      <c r="A5102" t="s">
        <v>408</v>
      </c>
      <c r="B5102" s="1" t="s">
        <v>346</v>
      </c>
      <c r="C5102" t="s">
        <v>34</v>
      </c>
      <c r="D5102" s="1" t="s">
        <v>113</v>
      </c>
      <c r="E5102">
        <v>68.172256002484104</v>
      </c>
      <c r="F5102">
        <v>68.3126003568497</v>
      </c>
      <c r="G5102">
        <v>68.838255812185295</v>
      </c>
      <c r="H5102">
        <v>69.703043819350498</v>
      </c>
      <c r="I5102">
        <v>70.974790888711098</v>
      </c>
      <c r="J5102">
        <v>71.296966812948995</v>
      </c>
      <c r="K5102">
        <v>72.201320284494003</v>
      </c>
      <c r="L5102">
        <v>72.919150852532894</v>
      </c>
      <c r="M5102">
        <v>73.834808742472504</v>
      </c>
      <c r="N5102">
        <v>74.812640933580894</v>
      </c>
      <c r="O5102">
        <v>75.230904414170894</v>
      </c>
      <c r="P5102">
        <v>76.169171140898897</v>
      </c>
      <c r="Q5102">
        <v>77.310917398724399</v>
      </c>
      <c r="R5102">
        <v>77.548310185005107</v>
      </c>
      <c r="S5102">
        <v>78.328315054213107</v>
      </c>
      <c r="T5102">
        <v>78.635100954842201</v>
      </c>
      <c r="U5102">
        <v>78.778702865774903</v>
      </c>
      <c r="V5102">
        <v>81.285208947509702</v>
      </c>
      <c r="W5102">
        <v>83.283112677672705</v>
      </c>
      <c r="X5102">
        <v>86.754880133408193</v>
      </c>
      <c r="Y5102">
        <v>94.353465147630203</v>
      </c>
      <c r="Z5102">
        <v>96.626490287657603</v>
      </c>
      <c r="AA5102">
        <v>100</v>
      </c>
      <c r="AB5102">
        <v>105.875802499898</v>
      </c>
      <c r="AC5102">
        <v>111.90881684595099</v>
      </c>
      <c r="AD5102">
        <v>116.415564552519</v>
      </c>
      <c r="AE5102">
        <v>119.473433156788</v>
      </c>
      <c r="AF5102">
        <v>119.63639457362299</v>
      </c>
      <c r="AG5102">
        <v>120.521385690927</v>
      </c>
      <c r="AH5102">
        <v>121.576653973131</v>
      </c>
      <c r="AI5102">
        <v>122.50255545987299</v>
      </c>
      <c r="AJ5102">
        <v>122.067568705097</v>
      </c>
      <c r="AK5102">
        <v>120.175185206273</v>
      </c>
      <c r="AL5102">
        <v>122.13488600496299</v>
      </c>
      <c r="AM5102">
        <v>125.624869392045</v>
      </c>
    </row>
    <row r="5103" spans="1:39" customFormat="1" hidden="1" x14ac:dyDescent="0.2">
      <c r="A5103" t="s">
        <v>408</v>
      </c>
      <c r="B5103" s="1" t="s">
        <v>346</v>
      </c>
      <c r="C5103" t="s">
        <v>358</v>
      </c>
      <c r="D5103" s="1" t="s">
        <v>7</v>
      </c>
      <c r="E5103" t="s">
        <v>49</v>
      </c>
      <c r="F5103" t="s">
        <v>49</v>
      </c>
      <c r="G5103" t="s">
        <v>49</v>
      </c>
      <c r="H5103" t="s">
        <v>49</v>
      </c>
      <c r="I5103" t="s">
        <v>49</v>
      </c>
      <c r="J5103" t="s">
        <v>49</v>
      </c>
      <c r="K5103" t="s">
        <v>49</v>
      </c>
      <c r="L5103" t="s">
        <v>49</v>
      </c>
      <c r="M5103">
        <v>50.537635803222699</v>
      </c>
      <c r="N5103" t="s">
        <v>49</v>
      </c>
      <c r="O5103">
        <v>51.871658325195298</v>
      </c>
      <c r="P5103" t="s">
        <v>49</v>
      </c>
      <c r="Q5103">
        <v>45.744682312011697</v>
      </c>
      <c r="R5103" t="s">
        <v>49</v>
      </c>
      <c r="S5103">
        <v>44.973545074462898</v>
      </c>
      <c r="T5103">
        <v>43.386241912841797</v>
      </c>
      <c r="U5103">
        <v>45.812808990478501</v>
      </c>
      <c r="V5103">
        <v>42.926830291747997</v>
      </c>
      <c r="W5103">
        <v>41.951217651367202</v>
      </c>
      <c r="X5103">
        <v>46.116504669189503</v>
      </c>
      <c r="Y5103">
        <v>54.368930816650398</v>
      </c>
      <c r="Z5103">
        <v>47.368419647216797</v>
      </c>
      <c r="AA5103">
        <v>43.809524536132798</v>
      </c>
      <c r="AB5103">
        <v>44.075828552246101</v>
      </c>
      <c r="AC5103">
        <v>44.075828552246101</v>
      </c>
      <c r="AD5103">
        <v>43.601894378662102</v>
      </c>
      <c r="AE5103">
        <v>43.75</v>
      </c>
      <c r="AF5103">
        <v>41.904762268066399</v>
      </c>
      <c r="AG5103">
        <v>32.857143402099602</v>
      </c>
      <c r="AH5103">
        <v>31.428571701049801</v>
      </c>
      <c r="AI5103">
        <v>30.476190567016602</v>
      </c>
      <c r="AJ5103">
        <v>30.476190567016602</v>
      </c>
      <c r="AK5103">
        <v>30</v>
      </c>
      <c r="AL5103">
        <v>30.476190567016602</v>
      </c>
      <c r="AM5103">
        <v>28.773584365844702</v>
      </c>
    </row>
    <row r="5104" spans="1:39" customFormat="1" hidden="1" x14ac:dyDescent="0.2">
      <c r="A5104" t="s">
        <v>408</v>
      </c>
      <c r="B5104" s="1" t="s">
        <v>346</v>
      </c>
      <c r="C5104" t="s">
        <v>143</v>
      </c>
      <c r="D5104" s="1" t="s">
        <v>308</v>
      </c>
      <c r="E5104" t="s">
        <v>49</v>
      </c>
      <c r="F5104" t="s">
        <v>49</v>
      </c>
      <c r="G5104" t="s">
        <v>49</v>
      </c>
      <c r="H5104" t="s">
        <v>49</v>
      </c>
      <c r="I5104" t="s">
        <v>49</v>
      </c>
      <c r="J5104" t="s">
        <v>49</v>
      </c>
      <c r="K5104" t="s">
        <v>49</v>
      </c>
      <c r="L5104" t="s">
        <v>49</v>
      </c>
      <c r="M5104" t="s">
        <v>49</v>
      </c>
      <c r="N5104" t="s">
        <v>49</v>
      </c>
      <c r="O5104" t="s">
        <v>49</v>
      </c>
      <c r="P5104" t="s">
        <v>49</v>
      </c>
      <c r="Q5104" t="s">
        <v>49</v>
      </c>
      <c r="R5104" t="s">
        <v>49</v>
      </c>
      <c r="S5104" t="s">
        <v>49</v>
      </c>
      <c r="T5104">
        <v>0</v>
      </c>
      <c r="U5104">
        <v>0</v>
      </c>
      <c r="V5104">
        <v>0</v>
      </c>
      <c r="W5104">
        <v>0</v>
      </c>
      <c r="X5104">
        <v>0</v>
      </c>
      <c r="Y5104">
        <v>0</v>
      </c>
      <c r="Z5104">
        <v>0</v>
      </c>
      <c r="AA5104">
        <v>0</v>
      </c>
      <c r="AB5104">
        <v>0</v>
      </c>
      <c r="AC5104">
        <v>0</v>
      </c>
      <c r="AD5104">
        <v>0</v>
      </c>
      <c r="AE5104">
        <v>0</v>
      </c>
      <c r="AF5104">
        <v>0</v>
      </c>
      <c r="AG5104">
        <v>0</v>
      </c>
      <c r="AH5104">
        <v>0</v>
      </c>
      <c r="AI5104">
        <v>0</v>
      </c>
      <c r="AJ5104">
        <v>0</v>
      </c>
      <c r="AK5104" t="s">
        <v>49</v>
      </c>
      <c r="AL5104" t="s">
        <v>49</v>
      </c>
      <c r="AM5104" t="s">
        <v>49</v>
      </c>
    </row>
    <row r="5105" spans="1:39" customFormat="1" hidden="1" x14ac:dyDescent="0.2">
      <c r="A5105" t="s">
        <v>408</v>
      </c>
      <c r="B5105" s="1" t="s">
        <v>346</v>
      </c>
      <c r="C5105" t="s">
        <v>186</v>
      </c>
      <c r="D5105" s="1" t="s">
        <v>144</v>
      </c>
      <c r="E5105" t="s">
        <v>49</v>
      </c>
      <c r="F5105" t="s">
        <v>49</v>
      </c>
      <c r="G5105" t="s">
        <v>49</v>
      </c>
      <c r="H5105" t="s">
        <v>49</v>
      </c>
      <c r="I5105" t="s">
        <v>49</v>
      </c>
      <c r="J5105" t="s">
        <v>49</v>
      </c>
      <c r="K5105" t="s">
        <v>49</v>
      </c>
      <c r="L5105" t="s">
        <v>49</v>
      </c>
      <c r="M5105">
        <v>-0.20110565423965501</v>
      </c>
      <c r="N5105" t="s">
        <v>49</v>
      </c>
      <c r="O5105">
        <v>-0.139865472912788</v>
      </c>
      <c r="P5105" t="s">
        <v>49</v>
      </c>
      <c r="Q5105">
        <v>-0.31952804327011097</v>
      </c>
      <c r="R5105" t="s">
        <v>49</v>
      </c>
      <c r="S5105">
        <v>-0.33523082733154302</v>
      </c>
      <c r="T5105">
        <v>-0.39556536078453097</v>
      </c>
      <c r="U5105">
        <v>-0.300811678171158</v>
      </c>
      <c r="V5105">
        <v>-0.39057835936546298</v>
      </c>
      <c r="W5105">
        <v>-0.36358454823494002</v>
      </c>
      <c r="X5105">
        <v>-0.33988562226295499</v>
      </c>
      <c r="Y5105">
        <v>-0.101286359131336</v>
      </c>
      <c r="Z5105">
        <v>-0.32710382342338601</v>
      </c>
      <c r="AA5105">
        <v>-0.35815343260765098</v>
      </c>
      <c r="AB5105">
        <v>-0.35433280467987099</v>
      </c>
      <c r="AC5105">
        <v>-0.39511966705322299</v>
      </c>
      <c r="AD5105">
        <v>-0.38092094659805298</v>
      </c>
      <c r="AE5105">
        <v>-0.36968109011650102</v>
      </c>
      <c r="AF5105">
        <v>-0.43462532758712802</v>
      </c>
      <c r="AG5105">
        <v>-0.57359498739242598</v>
      </c>
      <c r="AH5105">
        <v>-0.61325448751449596</v>
      </c>
      <c r="AI5105">
        <v>-0.61002224683761597</v>
      </c>
      <c r="AJ5105">
        <v>-0.64355701208114602</v>
      </c>
      <c r="AK5105">
        <v>-0.58403408527374301</v>
      </c>
      <c r="AL5105">
        <v>-0.59123581647872903</v>
      </c>
      <c r="AM5105">
        <v>-0.63460725545883201</v>
      </c>
    </row>
    <row r="5106" spans="1:39" customFormat="1" hidden="1" x14ac:dyDescent="0.2">
      <c r="A5106" t="s">
        <v>408</v>
      </c>
      <c r="B5106" s="1" t="s">
        <v>346</v>
      </c>
      <c r="C5106" t="s">
        <v>418</v>
      </c>
      <c r="D5106" s="1" t="s">
        <v>461</v>
      </c>
      <c r="E5106" t="s">
        <v>49</v>
      </c>
      <c r="F5106" t="s">
        <v>49</v>
      </c>
      <c r="G5106" t="s">
        <v>49</v>
      </c>
      <c r="H5106" t="s">
        <v>49</v>
      </c>
      <c r="I5106" t="s">
        <v>49</v>
      </c>
      <c r="J5106" t="s">
        <v>49</v>
      </c>
      <c r="K5106" t="s">
        <v>49</v>
      </c>
      <c r="L5106" t="s">
        <v>49</v>
      </c>
      <c r="M5106" t="s">
        <v>49</v>
      </c>
      <c r="N5106" t="s">
        <v>49</v>
      </c>
      <c r="O5106" t="s">
        <v>49</v>
      </c>
      <c r="P5106" t="s">
        <v>49</v>
      </c>
      <c r="Q5106" t="s">
        <v>49</v>
      </c>
      <c r="R5106" t="s">
        <v>49</v>
      </c>
      <c r="S5106" t="s">
        <v>49</v>
      </c>
      <c r="T5106" t="s">
        <v>49</v>
      </c>
      <c r="U5106" t="s">
        <v>49</v>
      </c>
      <c r="V5106" t="s">
        <v>49</v>
      </c>
      <c r="W5106" t="s">
        <v>49</v>
      </c>
      <c r="X5106" t="s">
        <v>49</v>
      </c>
      <c r="Y5106" t="s">
        <v>49</v>
      </c>
      <c r="Z5106" t="s">
        <v>49</v>
      </c>
      <c r="AA5106" t="s">
        <v>49</v>
      </c>
      <c r="AB5106" t="s">
        <v>49</v>
      </c>
      <c r="AC5106" t="s">
        <v>49</v>
      </c>
      <c r="AD5106" t="s">
        <v>49</v>
      </c>
      <c r="AE5106" t="s">
        <v>49</v>
      </c>
      <c r="AF5106" t="s">
        <v>49</v>
      </c>
      <c r="AG5106" t="s">
        <v>49</v>
      </c>
      <c r="AH5106" t="s">
        <v>49</v>
      </c>
      <c r="AI5106" t="s">
        <v>49</v>
      </c>
      <c r="AJ5106" t="s">
        <v>49</v>
      </c>
      <c r="AK5106" t="s">
        <v>49</v>
      </c>
      <c r="AL5106" t="s">
        <v>49</v>
      </c>
      <c r="AM5106" t="s">
        <v>49</v>
      </c>
    </row>
    <row r="5107" spans="1:39" customFormat="1" hidden="1" x14ac:dyDescent="0.2">
      <c r="A5107" t="s">
        <v>408</v>
      </c>
      <c r="B5107" s="1" t="s">
        <v>346</v>
      </c>
      <c r="C5107" t="s">
        <v>507</v>
      </c>
      <c r="D5107" s="1" t="s">
        <v>216</v>
      </c>
      <c r="E5107" t="s">
        <v>49</v>
      </c>
      <c r="F5107" t="s">
        <v>49</v>
      </c>
      <c r="G5107" t="s">
        <v>49</v>
      </c>
      <c r="H5107" t="s">
        <v>49</v>
      </c>
      <c r="I5107" t="s">
        <v>49</v>
      </c>
      <c r="J5107" t="s">
        <v>49</v>
      </c>
      <c r="K5107" t="s">
        <v>49</v>
      </c>
      <c r="L5107" t="s">
        <v>49</v>
      </c>
      <c r="M5107" t="s">
        <v>49</v>
      </c>
      <c r="N5107" t="s">
        <v>49</v>
      </c>
      <c r="O5107" t="s">
        <v>49</v>
      </c>
      <c r="P5107" t="s">
        <v>49</v>
      </c>
      <c r="Q5107" t="s">
        <v>49</v>
      </c>
      <c r="R5107" t="s">
        <v>49</v>
      </c>
      <c r="S5107" t="s">
        <v>49</v>
      </c>
      <c r="T5107" t="s">
        <v>49</v>
      </c>
      <c r="U5107" t="s">
        <v>49</v>
      </c>
      <c r="V5107" t="s">
        <v>49</v>
      </c>
      <c r="W5107" t="s">
        <v>49</v>
      </c>
      <c r="X5107" t="s">
        <v>49</v>
      </c>
      <c r="Y5107" t="s">
        <v>49</v>
      </c>
      <c r="Z5107" t="s">
        <v>49</v>
      </c>
      <c r="AA5107" t="s">
        <v>49</v>
      </c>
      <c r="AB5107" t="s">
        <v>49</v>
      </c>
      <c r="AC5107" t="s">
        <v>49</v>
      </c>
      <c r="AD5107" t="s">
        <v>49</v>
      </c>
      <c r="AE5107" t="s">
        <v>49</v>
      </c>
      <c r="AF5107" t="s">
        <v>49</v>
      </c>
      <c r="AG5107" t="s">
        <v>49</v>
      </c>
      <c r="AH5107" t="s">
        <v>49</v>
      </c>
      <c r="AI5107" t="s">
        <v>49</v>
      </c>
      <c r="AJ5107" t="s">
        <v>49</v>
      </c>
      <c r="AK5107" t="s">
        <v>49</v>
      </c>
      <c r="AL5107" t="s">
        <v>49</v>
      </c>
      <c r="AM5107" t="s">
        <v>49</v>
      </c>
    </row>
    <row r="5108" spans="1:39" customFormat="1" hidden="1" x14ac:dyDescent="0.2">
      <c r="A5108" t="s">
        <v>408</v>
      </c>
      <c r="B5108" s="1" t="s">
        <v>346</v>
      </c>
      <c r="C5108" t="s">
        <v>118</v>
      </c>
      <c r="D5108" s="1" t="s">
        <v>580</v>
      </c>
      <c r="E5108" t="s">
        <v>49</v>
      </c>
      <c r="F5108" t="s">
        <v>49</v>
      </c>
      <c r="G5108" t="s">
        <v>49</v>
      </c>
      <c r="H5108" t="s">
        <v>49</v>
      </c>
      <c r="I5108" t="s">
        <v>49</v>
      </c>
      <c r="J5108" t="s">
        <v>49</v>
      </c>
      <c r="K5108" t="s">
        <v>49</v>
      </c>
      <c r="L5108" t="s">
        <v>49</v>
      </c>
      <c r="M5108" t="s">
        <v>49</v>
      </c>
      <c r="N5108" t="s">
        <v>49</v>
      </c>
      <c r="O5108" t="s">
        <v>49</v>
      </c>
      <c r="P5108" t="s">
        <v>49</v>
      </c>
      <c r="Q5108" t="s">
        <v>49</v>
      </c>
      <c r="R5108" t="s">
        <v>49</v>
      </c>
      <c r="S5108" t="s">
        <v>49</v>
      </c>
      <c r="T5108" t="s">
        <v>49</v>
      </c>
      <c r="U5108" t="s">
        <v>49</v>
      </c>
      <c r="V5108" t="s">
        <v>49</v>
      </c>
      <c r="W5108" t="s">
        <v>49</v>
      </c>
      <c r="X5108" t="s">
        <v>49</v>
      </c>
      <c r="Y5108" t="s">
        <v>49</v>
      </c>
      <c r="Z5108" t="s">
        <v>49</v>
      </c>
      <c r="AA5108" t="s">
        <v>49</v>
      </c>
      <c r="AB5108" t="s">
        <v>49</v>
      </c>
      <c r="AC5108" t="s">
        <v>49</v>
      </c>
      <c r="AD5108" t="s">
        <v>49</v>
      </c>
      <c r="AE5108" t="s">
        <v>49</v>
      </c>
      <c r="AF5108" t="s">
        <v>49</v>
      </c>
      <c r="AG5108" t="s">
        <v>49</v>
      </c>
      <c r="AH5108" t="s">
        <v>49</v>
      </c>
      <c r="AI5108" t="s">
        <v>49</v>
      </c>
      <c r="AJ5108" t="s">
        <v>49</v>
      </c>
      <c r="AK5108" t="s">
        <v>49</v>
      </c>
      <c r="AL5108" t="s">
        <v>49</v>
      </c>
      <c r="AM5108" t="s">
        <v>49</v>
      </c>
    </row>
    <row r="5109" spans="1:39" customFormat="1" hidden="1" x14ac:dyDescent="0.2">
      <c r="A5109" t="s">
        <v>408</v>
      </c>
      <c r="B5109" s="1" t="s">
        <v>346</v>
      </c>
      <c r="C5109" t="s">
        <v>508</v>
      </c>
      <c r="D5109" s="1" t="s">
        <v>500</v>
      </c>
      <c r="E5109" t="s">
        <v>49</v>
      </c>
      <c r="F5109" t="s">
        <v>49</v>
      </c>
      <c r="G5109" t="s">
        <v>49</v>
      </c>
      <c r="H5109" t="s">
        <v>49</v>
      </c>
      <c r="I5109" t="s">
        <v>49</v>
      </c>
      <c r="J5109" t="s">
        <v>49</v>
      </c>
      <c r="K5109" t="s">
        <v>49</v>
      </c>
      <c r="L5109" t="s">
        <v>49</v>
      </c>
      <c r="M5109" t="s">
        <v>49</v>
      </c>
      <c r="N5109" t="s">
        <v>49</v>
      </c>
      <c r="O5109" t="s">
        <v>49</v>
      </c>
      <c r="P5109" t="s">
        <v>49</v>
      </c>
      <c r="Q5109" t="s">
        <v>49</v>
      </c>
      <c r="R5109" t="s">
        <v>49</v>
      </c>
      <c r="S5109" t="s">
        <v>49</v>
      </c>
      <c r="T5109" t="s">
        <v>49</v>
      </c>
      <c r="U5109" t="s">
        <v>49</v>
      </c>
      <c r="V5109" t="s">
        <v>49</v>
      </c>
      <c r="W5109" t="s">
        <v>49</v>
      </c>
      <c r="X5109" t="s">
        <v>49</v>
      </c>
      <c r="Y5109" t="s">
        <v>49</v>
      </c>
      <c r="Z5109" t="s">
        <v>49</v>
      </c>
      <c r="AA5109" t="s">
        <v>49</v>
      </c>
      <c r="AB5109" t="s">
        <v>49</v>
      </c>
      <c r="AC5109" t="s">
        <v>49</v>
      </c>
      <c r="AD5109" t="s">
        <v>49</v>
      </c>
      <c r="AE5109" t="s">
        <v>49</v>
      </c>
      <c r="AF5109" t="s">
        <v>49</v>
      </c>
      <c r="AG5109" t="s">
        <v>49</v>
      </c>
      <c r="AH5109" t="s">
        <v>49</v>
      </c>
      <c r="AI5109" t="s">
        <v>49</v>
      </c>
      <c r="AJ5109" t="s">
        <v>49</v>
      </c>
      <c r="AK5109" t="s">
        <v>49</v>
      </c>
      <c r="AL5109" t="s">
        <v>49</v>
      </c>
      <c r="AM5109" t="s">
        <v>49</v>
      </c>
    </row>
    <row r="5110" spans="1:39" customFormat="1" hidden="1" x14ac:dyDescent="0.2">
      <c r="A5110" t="s">
        <v>408</v>
      </c>
      <c r="B5110" s="1" t="s">
        <v>346</v>
      </c>
      <c r="C5110" t="s">
        <v>528</v>
      </c>
      <c r="D5110" s="1" t="s">
        <v>397</v>
      </c>
      <c r="E5110" t="s">
        <v>49</v>
      </c>
      <c r="F5110" t="s">
        <v>49</v>
      </c>
      <c r="G5110" t="s">
        <v>49</v>
      </c>
      <c r="H5110" t="s">
        <v>49</v>
      </c>
      <c r="I5110" t="s">
        <v>49</v>
      </c>
      <c r="J5110" t="s">
        <v>49</v>
      </c>
      <c r="K5110" t="s">
        <v>49</v>
      </c>
      <c r="L5110" t="s">
        <v>49</v>
      </c>
      <c r="M5110" t="s">
        <v>49</v>
      </c>
      <c r="N5110" t="s">
        <v>49</v>
      </c>
      <c r="O5110" t="s">
        <v>49</v>
      </c>
      <c r="P5110" t="s">
        <v>49</v>
      </c>
      <c r="Q5110" t="s">
        <v>49</v>
      </c>
      <c r="R5110" t="s">
        <v>49</v>
      </c>
      <c r="S5110" t="s">
        <v>49</v>
      </c>
      <c r="T5110" t="s">
        <v>49</v>
      </c>
      <c r="U5110" t="s">
        <v>49</v>
      </c>
      <c r="V5110" t="s">
        <v>49</v>
      </c>
      <c r="W5110" t="s">
        <v>49</v>
      </c>
      <c r="X5110" t="s">
        <v>49</v>
      </c>
      <c r="Y5110" t="s">
        <v>49</v>
      </c>
      <c r="Z5110" t="s">
        <v>49</v>
      </c>
      <c r="AA5110" t="s">
        <v>49</v>
      </c>
      <c r="AB5110" t="s">
        <v>49</v>
      </c>
      <c r="AC5110" t="s">
        <v>49</v>
      </c>
      <c r="AD5110" t="s">
        <v>49</v>
      </c>
      <c r="AE5110" t="s">
        <v>49</v>
      </c>
      <c r="AF5110" t="s">
        <v>49</v>
      </c>
      <c r="AG5110" t="s">
        <v>49</v>
      </c>
      <c r="AH5110" t="s">
        <v>49</v>
      </c>
      <c r="AI5110" t="s">
        <v>49</v>
      </c>
      <c r="AJ5110" t="s">
        <v>49</v>
      </c>
      <c r="AK5110" t="s">
        <v>49</v>
      </c>
      <c r="AL5110" t="s">
        <v>49</v>
      </c>
      <c r="AM5110" t="s">
        <v>49</v>
      </c>
    </row>
    <row r="5111" spans="1:39" customFormat="1" hidden="1" x14ac:dyDescent="0.2">
      <c r="A5111" t="s">
        <v>408</v>
      </c>
      <c r="B5111" s="1" t="s">
        <v>346</v>
      </c>
      <c r="C5111" t="s">
        <v>521</v>
      </c>
      <c r="D5111" s="1" t="s">
        <v>111</v>
      </c>
      <c r="E5111" t="s">
        <v>49</v>
      </c>
      <c r="F5111" t="s">
        <v>49</v>
      </c>
      <c r="G5111" t="s">
        <v>49</v>
      </c>
      <c r="H5111" t="s">
        <v>49</v>
      </c>
      <c r="I5111" t="s">
        <v>49</v>
      </c>
      <c r="J5111" t="s">
        <v>49</v>
      </c>
      <c r="K5111" t="s">
        <v>49</v>
      </c>
      <c r="L5111" t="s">
        <v>49</v>
      </c>
      <c r="M5111" t="s">
        <v>49</v>
      </c>
      <c r="N5111" t="s">
        <v>49</v>
      </c>
      <c r="O5111" t="s">
        <v>49</v>
      </c>
      <c r="P5111" t="s">
        <v>49</v>
      </c>
      <c r="Q5111" t="s">
        <v>49</v>
      </c>
      <c r="R5111" t="s">
        <v>49</v>
      </c>
      <c r="S5111" t="s">
        <v>49</v>
      </c>
      <c r="T5111" t="s">
        <v>49</v>
      </c>
      <c r="U5111" t="s">
        <v>49</v>
      </c>
      <c r="V5111" t="s">
        <v>49</v>
      </c>
      <c r="W5111" t="s">
        <v>49</v>
      </c>
      <c r="X5111" t="s">
        <v>49</v>
      </c>
      <c r="Y5111" t="s">
        <v>49</v>
      </c>
      <c r="Z5111" t="s">
        <v>49</v>
      </c>
      <c r="AA5111" t="s">
        <v>49</v>
      </c>
      <c r="AB5111" t="s">
        <v>49</v>
      </c>
      <c r="AC5111" t="s">
        <v>49</v>
      </c>
      <c r="AD5111" t="s">
        <v>49</v>
      </c>
      <c r="AE5111" t="s">
        <v>49</v>
      </c>
      <c r="AF5111" t="s">
        <v>49</v>
      </c>
      <c r="AG5111" t="s">
        <v>49</v>
      </c>
      <c r="AH5111" t="s">
        <v>49</v>
      </c>
      <c r="AI5111" t="s">
        <v>49</v>
      </c>
      <c r="AJ5111" t="s">
        <v>49</v>
      </c>
      <c r="AK5111" t="s">
        <v>49</v>
      </c>
      <c r="AL5111" t="s">
        <v>49</v>
      </c>
      <c r="AM5111" t="s">
        <v>49</v>
      </c>
    </row>
    <row r="5112" spans="1:39" customFormat="1" hidden="1" x14ac:dyDescent="0.2">
      <c r="A5112" t="s">
        <v>408</v>
      </c>
      <c r="B5112" s="1" t="s">
        <v>346</v>
      </c>
      <c r="C5112" t="s">
        <v>50</v>
      </c>
      <c r="D5112" s="1" t="s">
        <v>569</v>
      </c>
      <c r="E5112">
        <v>12.22135306540301</v>
      </c>
      <c r="F5112">
        <v>1.8839329044139079</v>
      </c>
      <c r="G5112">
        <v>3.2499389567898005</v>
      </c>
      <c r="H5112">
        <v>-3.4079301587754802</v>
      </c>
      <c r="I5112">
        <v>-3.285114476105623</v>
      </c>
      <c r="J5112">
        <v>-1.0896563556330463</v>
      </c>
      <c r="K5112">
        <v>0.16977584612491115</v>
      </c>
      <c r="L5112">
        <v>-4.9154915141079041</v>
      </c>
      <c r="M5112">
        <v>-2.0323197602875802</v>
      </c>
      <c r="N5112">
        <v>-4.7455879261304048</v>
      </c>
      <c r="O5112">
        <v>-8.7771689663079737</v>
      </c>
      <c r="P5112">
        <v>-9.5529753289053616</v>
      </c>
      <c r="Q5112">
        <v>-5.6802134895520728</v>
      </c>
      <c r="R5112">
        <v>-1.5277539216203366</v>
      </c>
      <c r="S5112">
        <v>-0.87038093225785951</v>
      </c>
      <c r="T5112">
        <v>-4.2003854949063317</v>
      </c>
      <c r="U5112">
        <v>-6.963121439855219</v>
      </c>
      <c r="V5112">
        <v>-6.4985611467426594</v>
      </c>
      <c r="W5112">
        <v>-2.5510335839437142</v>
      </c>
      <c r="X5112">
        <v>-5.5390724792141803</v>
      </c>
      <c r="Y5112">
        <v>-9.0921057743911309</v>
      </c>
      <c r="Z5112">
        <v>-0.78291423438975227</v>
      </c>
      <c r="AA5112">
        <v>-10.602477945901589</v>
      </c>
      <c r="AB5112">
        <v>-13.02361410376972</v>
      </c>
      <c r="AC5112">
        <v>-9.2385053562109043</v>
      </c>
      <c r="AD5112">
        <v>-8.9561599915789287</v>
      </c>
      <c r="AE5112">
        <v>-13.375426169939145</v>
      </c>
      <c r="AF5112">
        <v>-8.9632809409189562</v>
      </c>
      <c r="AG5112">
        <v>-7.7842317731838779</v>
      </c>
      <c r="AH5112">
        <v>-6.0213542511016405</v>
      </c>
      <c r="AI5112">
        <v>-7.8847436001923095</v>
      </c>
      <c r="AJ5112">
        <v>-5.7733174807172345</v>
      </c>
      <c r="AK5112">
        <v>-0.3315199426812494</v>
      </c>
      <c r="AL5112">
        <v>-3.0422277238454098</v>
      </c>
      <c r="AM5112" t="s">
        <v>49</v>
      </c>
    </row>
    <row r="5113" spans="1:39" customFormat="1" hidden="1" x14ac:dyDescent="0.2">
      <c r="A5113" t="s">
        <v>408</v>
      </c>
      <c r="B5113" s="1" t="s">
        <v>346</v>
      </c>
      <c r="C5113" t="s">
        <v>229</v>
      </c>
      <c r="D5113" s="1" t="s">
        <v>536</v>
      </c>
      <c r="E5113">
        <v>7.54</v>
      </c>
      <c r="F5113">
        <v>8.4933333333333305</v>
      </c>
      <c r="G5113">
        <v>8.4</v>
      </c>
      <c r="H5113">
        <v>7.7275</v>
      </c>
      <c r="I5113">
        <v>5.6725000000000003</v>
      </c>
      <c r="J5113">
        <v>5.8975</v>
      </c>
      <c r="K5113">
        <v>6.1124999999999998</v>
      </c>
      <c r="L5113">
        <v>7.1749999999999998</v>
      </c>
      <c r="M5113">
        <v>7.1974999999999998</v>
      </c>
      <c r="N5113">
        <v>7.0316666666666698</v>
      </c>
      <c r="O5113">
        <v>6.7625000000000002</v>
      </c>
      <c r="P5113">
        <v>6.9216666666666704</v>
      </c>
      <c r="Q5113">
        <v>7.0691666666666704</v>
      </c>
      <c r="R5113">
        <v>6.8283333333333296</v>
      </c>
      <c r="S5113">
        <v>4.9649999999999999</v>
      </c>
      <c r="T5113">
        <v>3.97583333333333</v>
      </c>
      <c r="U5113">
        <v>2.23416666666667</v>
      </c>
      <c r="V5113">
        <v>2.6949999999999998</v>
      </c>
      <c r="W5113">
        <v>2.8</v>
      </c>
      <c r="X5113" t="s">
        <v>49</v>
      </c>
      <c r="Y5113" t="s">
        <v>49</v>
      </c>
      <c r="Z5113" t="s">
        <v>49</v>
      </c>
      <c r="AA5113" t="s">
        <v>49</v>
      </c>
      <c r="AB5113" t="s">
        <v>49</v>
      </c>
      <c r="AC5113" t="s">
        <v>49</v>
      </c>
      <c r="AD5113" t="s">
        <v>49</v>
      </c>
      <c r="AE5113" t="s">
        <v>49</v>
      </c>
      <c r="AF5113" t="s">
        <v>49</v>
      </c>
      <c r="AG5113" t="s">
        <v>49</v>
      </c>
      <c r="AH5113" t="s">
        <v>49</v>
      </c>
      <c r="AI5113" t="s">
        <v>49</v>
      </c>
      <c r="AJ5113" t="s">
        <v>49</v>
      </c>
      <c r="AK5113" t="s">
        <v>49</v>
      </c>
      <c r="AL5113" t="s">
        <v>49</v>
      </c>
      <c r="AM5113" t="s">
        <v>49</v>
      </c>
    </row>
    <row r="5114" spans="1:39" customFormat="1" hidden="1" x14ac:dyDescent="0.2">
      <c r="A5114" t="s">
        <v>408</v>
      </c>
      <c r="B5114" s="1" t="s">
        <v>346</v>
      </c>
      <c r="C5114" t="s">
        <v>522</v>
      </c>
      <c r="D5114" s="1" t="s">
        <v>468</v>
      </c>
      <c r="E5114" t="s">
        <v>49</v>
      </c>
      <c r="F5114" t="s">
        <v>49</v>
      </c>
      <c r="G5114" t="s">
        <v>49</v>
      </c>
      <c r="H5114" t="s">
        <v>49</v>
      </c>
      <c r="I5114" t="s">
        <v>49</v>
      </c>
      <c r="J5114" t="s">
        <v>49</v>
      </c>
      <c r="K5114" t="s">
        <v>49</v>
      </c>
      <c r="L5114" t="s">
        <v>49</v>
      </c>
      <c r="M5114" t="s">
        <v>49</v>
      </c>
      <c r="N5114" t="s">
        <v>49</v>
      </c>
      <c r="O5114" t="s">
        <v>49</v>
      </c>
      <c r="P5114" t="s">
        <v>49</v>
      </c>
      <c r="Q5114" t="s">
        <v>49</v>
      </c>
      <c r="R5114" t="s">
        <v>49</v>
      </c>
      <c r="S5114" t="s">
        <v>49</v>
      </c>
      <c r="T5114" t="s">
        <v>49</v>
      </c>
      <c r="U5114" t="s">
        <v>49</v>
      </c>
      <c r="V5114" t="s">
        <v>49</v>
      </c>
      <c r="W5114" t="s">
        <v>49</v>
      </c>
      <c r="X5114" t="s">
        <v>49</v>
      </c>
      <c r="Y5114" t="s">
        <v>49</v>
      </c>
      <c r="Z5114" t="s">
        <v>49</v>
      </c>
      <c r="AA5114" t="s">
        <v>49</v>
      </c>
      <c r="AB5114" t="s">
        <v>49</v>
      </c>
      <c r="AC5114" t="s">
        <v>49</v>
      </c>
      <c r="AD5114">
        <v>8</v>
      </c>
      <c r="AE5114">
        <v>8</v>
      </c>
      <c r="AF5114">
        <v>8</v>
      </c>
      <c r="AG5114">
        <v>8</v>
      </c>
      <c r="AH5114">
        <v>8</v>
      </c>
      <c r="AI5114">
        <v>8</v>
      </c>
      <c r="AJ5114">
        <v>8</v>
      </c>
      <c r="AK5114" t="s">
        <v>49</v>
      </c>
      <c r="AL5114" t="s">
        <v>49</v>
      </c>
      <c r="AM5114" t="s">
        <v>49</v>
      </c>
    </row>
    <row r="5115" spans="1:39" customFormat="1" hidden="1" x14ac:dyDescent="0.2">
      <c r="A5115" t="s">
        <v>408</v>
      </c>
      <c r="B5115" s="1" t="s">
        <v>346</v>
      </c>
      <c r="C5115" t="s">
        <v>28</v>
      </c>
      <c r="D5115" s="1" t="s">
        <v>553</v>
      </c>
      <c r="E5115" t="s">
        <v>49</v>
      </c>
      <c r="F5115" t="s">
        <v>49</v>
      </c>
      <c r="G5115" t="s">
        <v>49</v>
      </c>
      <c r="H5115" t="s">
        <v>49</v>
      </c>
      <c r="I5115" t="s">
        <v>49</v>
      </c>
      <c r="J5115" t="s">
        <v>49</v>
      </c>
      <c r="K5115" t="s">
        <v>49</v>
      </c>
      <c r="L5115" t="s">
        <v>49</v>
      </c>
      <c r="M5115" t="s">
        <v>49</v>
      </c>
      <c r="N5115" t="s">
        <v>49</v>
      </c>
      <c r="O5115" t="s">
        <v>49</v>
      </c>
      <c r="P5115" t="s">
        <v>49</v>
      </c>
      <c r="Q5115" t="s">
        <v>49</v>
      </c>
      <c r="R5115" t="s">
        <v>49</v>
      </c>
      <c r="S5115" t="s">
        <v>49</v>
      </c>
      <c r="T5115" t="s">
        <v>49</v>
      </c>
      <c r="U5115" t="s">
        <v>49</v>
      </c>
      <c r="V5115" t="s">
        <v>49</v>
      </c>
      <c r="W5115" t="s">
        <v>49</v>
      </c>
      <c r="X5115" t="s">
        <v>49</v>
      </c>
      <c r="Y5115" t="s">
        <v>49</v>
      </c>
      <c r="Z5115" t="s">
        <v>49</v>
      </c>
      <c r="AA5115">
        <v>84.274239835483115</v>
      </c>
      <c r="AB5115">
        <v>82.636448929582684</v>
      </c>
      <c r="AC5115">
        <v>81.887245169882533</v>
      </c>
      <c r="AD5115">
        <v>67.374130639562807</v>
      </c>
      <c r="AE5115">
        <v>83.312069523931626</v>
      </c>
      <c r="AF5115">
        <v>85.502045583729881</v>
      </c>
      <c r="AG5115">
        <v>86.885143030011548</v>
      </c>
      <c r="AH5115">
        <v>87.322609117324816</v>
      </c>
      <c r="AI5115">
        <v>83.979302302836118</v>
      </c>
      <c r="AJ5115">
        <v>83.394922528257993</v>
      </c>
      <c r="AK5115">
        <v>100.10653916607109</v>
      </c>
      <c r="AL5115" t="s">
        <v>49</v>
      </c>
      <c r="AM5115" t="s">
        <v>49</v>
      </c>
    </row>
    <row r="5116" spans="1:39" customFormat="1" hidden="1" x14ac:dyDescent="0.2">
      <c r="A5116" t="s">
        <v>408</v>
      </c>
      <c r="B5116" s="1" t="s">
        <v>346</v>
      </c>
      <c r="C5116" t="s">
        <v>342</v>
      </c>
      <c r="D5116" s="1" t="s">
        <v>491</v>
      </c>
      <c r="E5116" t="s">
        <v>49</v>
      </c>
      <c r="F5116" t="s">
        <v>49</v>
      </c>
      <c r="G5116" t="s">
        <v>49</v>
      </c>
      <c r="H5116" t="s">
        <v>49</v>
      </c>
      <c r="I5116" t="s">
        <v>49</v>
      </c>
      <c r="J5116" t="s">
        <v>49</v>
      </c>
      <c r="K5116" t="s">
        <v>49</v>
      </c>
      <c r="L5116" t="s">
        <v>49</v>
      </c>
      <c r="M5116" t="s">
        <v>49</v>
      </c>
      <c r="N5116" t="s">
        <v>49</v>
      </c>
      <c r="O5116" t="s">
        <v>49</v>
      </c>
      <c r="P5116" t="s">
        <v>49</v>
      </c>
      <c r="Q5116" t="s">
        <v>49</v>
      </c>
      <c r="R5116" t="s">
        <v>49</v>
      </c>
      <c r="S5116" t="s">
        <v>49</v>
      </c>
      <c r="T5116" t="s">
        <v>49</v>
      </c>
      <c r="U5116" t="s">
        <v>49</v>
      </c>
      <c r="V5116" t="s">
        <v>49</v>
      </c>
      <c r="W5116" t="s">
        <v>49</v>
      </c>
      <c r="X5116" t="s">
        <v>49</v>
      </c>
      <c r="Y5116" t="s">
        <v>49</v>
      </c>
      <c r="Z5116" t="s">
        <v>49</v>
      </c>
      <c r="AA5116" t="s">
        <v>49</v>
      </c>
      <c r="AB5116" t="s">
        <v>49</v>
      </c>
      <c r="AC5116" t="s">
        <v>49</v>
      </c>
      <c r="AD5116" t="s">
        <v>49</v>
      </c>
      <c r="AE5116" t="s">
        <v>49</v>
      </c>
      <c r="AF5116">
        <v>64.726209999999995</v>
      </c>
      <c r="AG5116">
        <v>64.721950000000007</v>
      </c>
      <c r="AH5116">
        <v>66.462339999999998</v>
      </c>
      <c r="AI5116">
        <v>66.86797</v>
      </c>
      <c r="AJ5116">
        <v>66.560450000000003</v>
      </c>
      <c r="AK5116" t="s">
        <v>49</v>
      </c>
      <c r="AL5116" t="s">
        <v>49</v>
      </c>
      <c r="AM5116" t="s">
        <v>49</v>
      </c>
    </row>
    <row r="5117" spans="1:39" customFormat="1" hidden="1" x14ac:dyDescent="0.2">
      <c r="A5117" t="s">
        <v>408</v>
      </c>
      <c r="B5117" s="1" t="s">
        <v>346</v>
      </c>
      <c r="C5117" t="s">
        <v>207</v>
      </c>
      <c r="D5117" s="1" t="s">
        <v>110</v>
      </c>
      <c r="E5117" t="s">
        <v>49</v>
      </c>
      <c r="F5117" t="s">
        <v>49</v>
      </c>
      <c r="G5117" t="s">
        <v>49</v>
      </c>
      <c r="H5117" t="s">
        <v>49</v>
      </c>
      <c r="I5117" t="s">
        <v>49</v>
      </c>
      <c r="J5117" t="s">
        <v>49</v>
      </c>
      <c r="K5117" t="s">
        <v>49</v>
      </c>
      <c r="L5117" t="s">
        <v>49</v>
      </c>
      <c r="M5117" t="s">
        <v>49</v>
      </c>
      <c r="N5117" t="s">
        <v>49</v>
      </c>
      <c r="O5117" t="s">
        <v>49</v>
      </c>
      <c r="P5117" t="s">
        <v>49</v>
      </c>
      <c r="Q5117" t="s">
        <v>49</v>
      </c>
      <c r="R5117" t="s">
        <v>49</v>
      </c>
      <c r="S5117" t="s">
        <v>49</v>
      </c>
      <c r="T5117" t="s">
        <v>49</v>
      </c>
      <c r="U5117" t="s">
        <v>49</v>
      </c>
      <c r="V5117" t="s">
        <v>49</v>
      </c>
      <c r="W5117" t="s">
        <v>49</v>
      </c>
      <c r="X5117" t="s">
        <v>49</v>
      </c>
      <c r="Y5117" t="s">
        <v>49</v>
      </c>
      <c r="Z5117" t="s">
        <v>49</v>
      </c>
      <c r="AA5117">
        <v>16.091579437255898</v>
      </c>
      <c r="AB5117" t="s">
        <v>49</v>
      </c>
      <c r="AC5117" t="s">
        <v>49</v>
      </c>
      <c r="AD5117" t="s">
        <v>49</v>
      </c>
      <c r="AE5117" t="s">
        <v>49</v>
      </c>
      <c r="AF5117" t="s">
        <v>49</v>
      </c>
      <c r="AG5117" t="s">
        <v>49</v>
      </c>
      <c r="AH5117" t="s">
        <v>49</v>
      </c>
      <c r="AI5117" t="s">
        <v>49</v>
      </c>
      <c r="AJ5117">
        <v>19.629819869995099</v>
      </c>
      <c r="AK5117" t="s">
        <v>49</v>
      </c>
      <c r="AL5117" t="s">
        <v>49</v>
      </c>
      <c r="AM5117" t="s">
        <v>49</v>
      </c>
    </row>
    <row r="5118" spans="1:39" customFormat="1" hidden="1" x14ac:dyDescent="0.2">
      <c r="A5118" t="s">
        <v>408</v>
      </c>
      <c r="B5118" s="1" t="s">
        <v>346</v>
      </c>
      <c r="C5118" t="s">
        <v>40</v>
      </c>
      <c r="D5118" s="1" t="s">
        <v>286</v>
      </c>
      <c r="E5118" t="s">
        <v>49</v>
      </c>
      <c r="F5118" t="s">
        <v>49</v>
      </c>
      <c r="G5118" t="s">
        <v>49</v>
      </c>
      <c r="H5118" t="s">
        <v>49</v>
      </c>
      <c r="I5118" t="s">
        <v>49</v>
      </c>
      <c r="J5118" t="s">
        <v>49</v>
      </c>
      <c r="K5118" t="s">
        <v>49</v>
      </c>
      <c r="L5118" t="s">
        <v>49</v>
      </c>
      <c r="M5118" t="s">
        <v>49</v>
      </c>
      <c r="N5118" t="s">
        <v>49</v>
      </c>
      <c r="O5118" t="s">
        <v>49</v>
      </c>
      <c r="P5118" t="s">
        <v>49</v>
      </c>
      <c r="Q5118" t="s">
        <v>49</v>
      </c>
      <c r="R5118" t="s">
        <v>49</v>
      </c>
      <c r="S5118" t="s">
        <v>49</v>
      </c>
      <c r="T5118" t="s">
        <v>49</v>
      </c>
      <c r="U5118" t="s">
        <v>49</v>
      </c>
      <c r="V5118" t="s">
        <v>49</v>
      </c>
      <c r="W5118" t="s">
        <v>49</v>
      </c>
      <c r="X5118" t="s">
        <v>49</v>
      </c>
      <c r="Y5118" t="s">
        <v>49</v>
      </c>
      <c r="Z5118" t="s">
        <v>49</v>
      </c>
      <c r="AA5118">
        <v>2.3720901012420699</v>
      </c>
      <c r="AB5118" t="s">
        <v>49</v>
      </c>
      <c r="AC5118" t="s">
        <v>49</v>
      </c>
      <c r="AD5118" t="s">
        <v>49</v>
      </c>
      <c r="AE5118" t="s">
        <v>49</v>
      </c>
      <c r="AF5118" t="s">
        <v>49</v>
      </c>
      <c r="AG5118" t="s">
        <v>49</v>
      </c>
      <c r="AH5118" t="s">
        <v>49</v>
      </c>
      <c r="AI5118" t="s">
        <v>49</v>
      </c>
      <c r="AJ5118">
        <v>16.800979614257798</v>
      </c>
      <c r="AK5118" t="s">
        <v>49</v>
      </c>
      <c r="AL5118" t="s">
        <v>49</v>
      </c>
      <c r="AM5118" t="s">
        <v>49</v>
      </c>
    </row>
    <row r="5119" spans="1:39" customFormat="1" hidden="1" x14ac:dyDescent="0.2">
      <c r="A5119" t="s">
        <v>408</v>
      </c>
      <c r="B5119" s="1" t="s">
        <v>346</v>
      </c>
      <c r="C5119" t="s">
        <v>445</v>
      </c>
      <c r="D5119" s="1" t="s">
        <v>307</v>
      </c>
      <c r="E5119" t="s">
        <v>49</v>
      </c>
      <c r="F5119" t="s">
        <v>49</v>
      </c>
      <c r="G5119" t="s">
        <v>49</v>
      </c>
      <c r="H5119">
        <v>3.2930169999999999</v>
      </c>
      <c r="I5119">
        <v>2.426822</v>
      </c>
      <c r="J5119">
        <v>2.3495010000000001</v>
      </c>
      <c r="K5119">
        <v>2.7233269999999998</v>
      </c>
      <c r="L5119">
        <v>3.0811850000000001</v>
      </c>
      <c r="M5119">
        <v>3.1381739999999998</v>
      </c>
      <c r="N5119">
        <v>2.90856</v>
      </c>
      <c r="O5119">
        <v>3.1670579999999999</v>
      </c>
      <c r="P5119">
        <v>2.9210180000000001</v>
      </c>
      <c r="Q5119">
        <v>2.80484</v>
      </c>
      <c r="R5119">
        <v>2.6639430000000002</v>
      </c>
      <c r="S5119">
        <v>3.0835279999999998</v>
      </c>
      <c r="T5119">
        <v>3.0541429999999998</v>
      </c>
      <c r="U5119">
        <v>3.398015</v>
      </c>
      <c r="V5119">
        <v>3.2227999999999999</v>
      </c>
      <c r="W5119">
        <v>3.2875800000000002</v>
      </c>
      <c r="X5119">
        <v>3.2120169999999999</v>
      </c>
      <c r="Y5119">
        <v>3.3963549999999998</v>
      </c>
      <c r="Z5119">
        <v>3.1133419999999998</v>
      </c>
      <c r="AA5119">
        <v>3.21285</v>
      </c>
      <c r="AB5119">
        <v>3.0496150000000002</v>
      </c>
      <c r="AC5119">
        <v>2.7932359999999998</v>
      </c>
      <c r="AD5119">
        <v>2.4334169999999999</v>
      </c>
      <c r="AE5119">
        <v>2.8116150000000002</v>
      </c>
      <c r="AF5119">
        <v>3.0693920000000001</v>
      </c>
      <c r="AG5119">
        <v>3.594417</v>
      </c>
      <c r="AH5119">
        <v>2.6300919999999999</v>
      </c>
      <c r="AI5119">
        <v>3.1396769999999998</v>
      </c>
      <c r="AJ5119">
        <v>2.9033069999999999</v>
      </c>
      <c r="AK5119">
        <v>2.1899190000000002</v>
      </c>
      <c r="AL5119">
        <v>2.1741229999999998</v>
      </c>
      <c r="AM5119" t="s">
        <v>49</v>
      </c>
    </row>
    <row r="5120" spans="1:39" customFormat="1" hidden="1" x14ac:dyDescent="0.2">
      <c r="A5120" t="s">
        <v>408</v>
      </c>
      <c r="B5120" s="1" t="s">
        <v>346</v>
      </c>
      <c r="C5120" t="s">
        <v>394</v>
      </c>
      <c r="D5120" s="1" t="s">
        <v>281</v>
      </c>
      <c r="E5120" t="s">
        <v>49</v>
      </c>
      <c r="F5120" t="s">
        <v>49</v>
      </c>
      <c r="G5120" t="s">
        <v>49</v>
      </c>
      <c r="H5120" t="s">
        <v>49</v>
      </c>
      <c r="I5120" t="s">
        <v>49</v>
      </c>
      <c r="J5120" t="s">
        <v>49</v>
      </c>
      <c r="K5120">
        <v>31.380870000000002</v>
      </c>
      <c r="L5120">
        <v>30.38158</v>
      </c>
      <c r="M5120">
        <v>29.698609999999999</v>
      </c>
      <c r="N5120">
        <v>31.592610000000001</v>
      </c>
      <c r="O5120" t="s">
        <v>49</v>
      </c>
      <c r="P5120">
        <v>38.418750000000003</v>
      </c>
      <c r="Q5120">
        <v>37.619840000000003</v>
      </c>
      <c r="R5120">
        <v>33.406379999999999</v>
      </c>
      <c r="S5120">
        <v>32.089500000000001</v>
      </c>
      <c r="T5120" t="s">
        <v>49</v>
      </c>
      <c r="U5120">
        <v>34.518659999999997</v>
      </c>
      <c r="V5120" t="s">
        <v>49</v>
      </c>
      <c r="W5120" t="s">
        <v>49</v>
      </c>
      <c r="X5120" t="s">
        <v>49</v>
      </c>
      <c r="Y5120" t="s">
        <v>49</v>
      </c>
      <c r="Z5120" t="s">
        <v>49</v>
      </c>
      <c r="AA5120" t="s">
        <v>49</v>
      </c>
      <c r="AB5120">
        <v>23.471019999999999</v>
      </c>
      <c r="AC5120" t="s">
        <v>49</v>
      </c>
      <c r="AD5120" t="s">
        <v>49</v>
      </c>
      <c r="AE5120" t="s">
        <v>49</v>
      </c>
      <c r="AF5120" t="s">
        <v>49</v>
      </c>
      <c r="AG5120" t="s">
        <v>49</v>
      </c>
      <c r="AH5120" t="s">
        <v>49</v>
      </c>
      <c r="AI5120" t="s">
        <v>49</v>
      </c>
      <c r="AJ5120" t="s">
        <v>49</v>
      </c>
      <c r="AK5120" t="s">
        <v>49</v>
      </c>
      <c r="AL5120" t="s">
        <v>49</v>
      </c>
      <c r="AM5120" t="s">
        <v>49</v>
      </c>
    </row>
    <row r="5121" spans="1:39" customFormat="1" hidden="1" x14ac:dyDescent="0.2">
      <c r="A5121" t="s">
        <v>408</v>
      </c>
      <c r="B5121" s="1" t="s">
        <v>346</v>
      </c>
      <c r="C5121" t="s">
        <v>163</v>
      </c>
      <c r="D5121" s="1" t="s">
        <v>190</v>
      </c>
      <c r="E5121" t="s">
        <v>49</v>
      </c>
      <c r="F5121" t="s">
        <v>49</v>
      </c>
      <c r="G5121" t="s">
        <v>49</v>
      </c>
      <c r="H5121" t="s">
        <v>49</v>
      </c>
      <c r="I5121" t="s">
        <v>49</v>
      </c>
      <c r="J5121" t="s">
        <v>49</v>
      </c>
      <c r="K5121" t="s">
        <v>49</v>
      </c>
      <c r="L5121" t="s">
        <v>49</v>
      </c>
      <c r="M5121" t="s">
        <v>49</v>
      </c>
      <c r="N5121" t="s">
        <v>49</v>
      </c>
      <c r="O5121" t="s">
        <v>49</v>
      </c>
      <c r="P5121" t="s">
        <v>49</v>
      </c>
      <c r="Q5121" t="s">
        <v>49</v>
      </c>
      <c r="R5121" t="s">
        <v>49</v>
      </c>
      <c r="S5121" t="s">
        <v>49</v>
      </c>
      <c r="T5121" t="s">
        <v>49</v>
      </c>
      <c r="U5121" t="s">
        <v>49</v>
      </c>
      <c r="V5121" t="s">
        <v>49</v>
      </c>
      <c r="W5121">
        <v>75.8</v>
      </c>
      <c r="X5121" t="s">
        <v>49</v>
      </c>
      <c r="Y5121" t="s">
        <v>49</v>
      </c>
      <c r="Z5121" t="s">
        <v>49</v>
      </c>
      <c r="AA5121">
        <v>21.6</v>
      </c>
      <c r="AB5121" t="s">
        <v>49</v>
      </c>
      <c r="AC5121" t="s">
        <v>49</v>
      </c>
      <c r="AD5121" t="s">
        <v>49</v>
      </c>
      <c r="AE5121" t="s">
        <v>49</v>
      </c>
      <c r="AF5121" t="s">
        <v>49</v>
      </c>
      <c r="AG5121" t="s">
        <v>49</v>
      </c>
      <c r="AH5121" t="s">
        <v>49</v>
      </c>
      <c r="AI5121" t="s">
        <v>49</v>
      </c>
      <c r="AJ5121" t="s">
        <v>49</v>
      </c>
      <c r="AK5121" t="s">
        <v>49</v>
      </c>
      <c r="AL5121" t="s">
        <v>49</v>
      </c>
      <c r="AM5121" t="s">
        <v>49</v>
      </c>
    </row>
    <row r="5122" spans="1:39" customFormat="1" hidden="1" x14ac:dyDescent="0.2">
      <c r="A5122" t="s">
        <v>408</v>
      </c>
      <c r="B5122" s="1" t="s">
        <v>346</v>
      </c>
      <c r="C5122" t="s">
        <v>427</v>
      </c>
      <c r="D5122" s="1" t="s">
        <v>225</v>
      </c>
      <c r="E5122" t="s">
        <v>49</v>
      </c>
      <c r="F5122" t="s">
        <v>49</v>
      </c>
      <c r="G5122" t="s">
        <v>49</v>
      </c>
      <c r="H5122" t="s">
        <v>49</v>
      </c>
      <c r="I5122" t="s">
        <v>49</v>
      </c>
      <c r="J5122" t="s">
        <v>49</v>
      </c>
      <c r="K5122" t="s">
        <v>49</v>
      </c>
      <c r="L5122" t="s">
        <v>49</v>
      </c>
      <c r="M5122" t="s">
        <v>49</v>
      </c>
      <c r="N5122" t="s">
        <v>49</v>
      </c>
      <c r="O5122" t="s">
        <v>49</v>
      </c>
      <c r="P5122" t="s">
        <v>49</v>
      </c>
      <c r="Q5122" t="s">
        <v>49</v>
      </c>
      <c r="R5122" t="s">
        <v>49</v>
      </c>
      <c r="S5122" t="s">
        <v>49</v>
      </c>
      <c r="T5122" t="s">
        <v>49</v>
      </c>
      <c r="U5122" t="s">
        <v>49</v>
      </c>
      <c r="V5122" t="s">
        <v>49</v>
      </c>
      <c r="W5122">
        <v>23.5</v>
      </c>
      <c r="X5122" t="s">
        <v>49</v>
      </c>
      <c r="Y5122" t="s">
        <v>49</v>
      </c>
      <c r="Z5122" t="s">
        <v>49</v>
      </c>
      <c r="AA5122">
        <v>6.5</v>
      </c>
      <c r="AB5122" t="s">
        <v>49</v>
      </c>
      <c r="AC5122" t="s">
        <v>49</v>
      </c>
      <c r="AD5122" t="s">
        <v>49</v>
      </c>
      <c r="AE5122" t="s">
        <v>49</v>
      </c>
      <c r="AF5122" t="s">
        <v>49</v>
      </c>
      <c r="AG5122" t="s">
        <v>49</v>
      </c>
      <c r="AH5122" t="s">
        <v>49</v>
      </c>
      <c r="AI5122" t="s">
        <v>49</v>
      </c>
      <c r="AJ5122" t="s">
        <v>49</v>
      </c>
      <c r="AK5122" t="s">
        <v>49</v>
      </c>
      <c r="AL5122" t="s">
        <v>49</v>
      </c>
      <c r="AM5122" t="s">
        <v>49</v>
      </c>
    </row>
    <row r="5123" spans="1:39" customFormat="1" hidden="1" x14ac:dyDescent="0.2">
      <c r="A5123" t="s">
        <v>408</v>
      </c>
      <c r="B5123" s="1" t="s">
        <v>346</v>
      </c>
      <c r="C5123" t="s">
        <v>18</v>
      </c>
      <c r="D5123" s="1" t="s">
        <v>374</v>
      </c>
      <c r="E5123" t="s">
        <v>49</v>
      </c>
      <c r="F5123" t="s">
        <v>49</v>
      </c>
      <c r="G5123" t="s">
        <v>49</v>
      </c>
      <c r="H5123" t="s">
        <v>49</v>
      </c>
      <c r="I5123" t="s">
        <v>49</v>
      </c>
      <c r="J5123" t="s">
        <v>49</v>
      </c>
      <c r="K5123" t="s">
        <v>49</v>
      </c>
      <c r="L5123" t="s">
        <v>49</v>
      </c>
      <c r="M5123" t="s">
        <v>49</v>
      </c>
      <c r="N5123" t="s">
        <v>49</v>
      </c>
      <c r="O5123" t="s">
        <v>49</v>
      </c>
      <c r="P5123" t="s">
        <v>49</v>
      </c>
      <c r="Q5123" t="s">
        <v>49</v>
      </c>
      <c r="R5123" t="s">
        <v>49</v>
      </c>
      <c r="S5123" t="s">
        <v>49</v>
      </c>
      <c r="T5123" t="s">
        <v>49</v>
      </c>
      <c r="U5123" t="s">
        <v>49</v>
      </c>
      <c r="V5123" t="s">
        <v>49</v>
      </c>
      <c r="W5123">
        <v>38.9</v>
      </c>
      <c r="X5123" t="s">
        <v>49</v>
      </c>
      <c r="Y5123" t="s">
        <v>49</v>
      </c>
      <c r="Z5123" t="s">
        <v>49</v>
      </c>
      <c r="AA5123">
        <v>8.4</v>
      </c>
      <c r="AB5123" t="s">
        <v>49</v>
      </c>
      <c r="AC5123" t="s">
        <v>49</v>
      </c>
      <c r="AD5123" t="s">
        <v>49</v>
      </c>
      <c r="AE5123" t="s">
        <v>49</v>
      </c>
      <c r="AF5123" t="s">
        <v>49</v>
      </c>
      <c r="AG5123" t="s">
        <v>49</v>
      </c>
      <c r="AH5123" t="s">
        <v>49</v>
      </c>
      <c r="AI5123" t="s">
        <v>49</v>
      </c>
      <c r="AJ5123" t="s">
        <v>49</v>
      </c>
      <c r="AK5123" t="s">
        <v>49</v>
      </c>
      <c r="AL5123" t="s">
        <v>49</v>
      </c>
      <c r="AM5123" t="s">
        <v>49</v>
      </c>
    </row>
    <row r="5124" spans="1:39" customFormat="1" hidden="1" x14ac:dyDescent="0.2">
      <c r="A5124" t="s">
        <v>408</v>
      </c>
      <c r="B5124" s="1" t="s">
        <v>346</v>
      </c>
      <c r="C5124" t="s">
        <v>437</v>
      </c>
      <c r="D5124" s="1" t="s">
        <v>561</v>
      </c>
      <c r="E5124" t="s">
        <v>49</v>
      </c>
      <c r="F5124" t="s">
        <v>49</v>
      </c>
      <c r="G5124" t="s">
        <v>49</v>
      </c>
      <c r="H5124" t="s">
        <v>49</v>
      </c>
      <c r="I5124" t="s">
        <v>49</v>
      </c>
      <c r="J5124" t="s">
        <v>49</v>
      </c>
      <c r="K5124" t="s">
        <v>49</v>
      </c>
      <c r="L5124" t="s">
        <v>49</v>
      </c>
      <c r="M5124" t="s">
        <v>49</v>
      </c>
      <c r="N5124" t="s">
        <v>49</v>
      </c>
      <c r="O5124" t="s">
        <v>49</v>
      </c>
      <c r="P5124" t="s">
        <v>49</v>
      </c>
      <c r="Q5124" t="s">
        <v>49</v>
      </c>
      <c r="R5124" t="s">
        <v>49</v>
      </c>
      <c r="S5124" t="s">
        <v>49</v>
      </c>
      <c r="T5124" t="s">
        <v>49</v>
      </c>
      <c r="U5124" t="s">
        <v>49</v>
      </c>
      <c r="V5124" t="s">
        <v>49</v>
      </c>
      <c r="W5124">
        <v>39.4</v>
      </c>
      <c r="X5124" t="s">
        <v>49</v>
      </c>
      <c r="Y5124" t="s">
        <v>49</v>
      </c>
      <c r="Z5124" t="s">
        <v>49</v>
      </c>
      <c r="AA5124">
        <v>9</v>
      </c>
      <c r="AB5124" t="s">
        <v>49</v>
      </c>
      <c r="AC5124" t="s">
        <v>49</v>
      </c>
      <c r="AD5124" t="s">
        <v>49</v>
      </c>
      <c r="AE5124" t="s">
        <v>49</v>
      </c>
      <c r="AF5124" t="s">
        <v>49</v>
      </c>
      <c r="AG5124" t="s">
        <v>49</v>
      </c>
      <c r="AH5124" t="s">
        <v>49</v>
      </c>
      <c r="AI5124" t="s">
        <v>49</v>
      </c>
      <c r="AJ5124" t="s">
        <v>49</v>
      </c>
      <c r="AK5124" t="s">
        <v>49</v>
      </c>
      <c r="AL5124" t="s">
        <v>49</v>
      </c>
      <c r="AM5124" t="s">
        <v>49</v>
      </c>
    </row>
    <row r="5125" spans="1:39" customFormat="1" hidden="1" x14ac:dyDescent="0.2">
      <c r="A5125" t="s">
        <v>408</v>
      </c>
      <c r="B5125" s="1" t="s">
        <v>346</v>
      </c>
      <c r="C5125" t="s">
        <v>327</v>
      </c>
      <c r="D5125" s="1" t="s">
        <v>58</v>
      </c>
      <c r="E5125" t="s">
        <v>49</v>
      </c>
      <c r="F5125" t="s">
        <v>49</v>
      </c>
      <c r="G5125" t="s">
        <v>49</v>
      </c>
      <c r="H5125" t="s">
        <v>49</v>
      </c>
      <c r="I5125" t="s">
        <v>49</v>
      </c>
      <c r="J5125" t="s">
        <v>49</v>
      </c>
      <c r="K5125" t="s">
        <v>49</v>
      </c>
      <c r="L5125" t="s">
        <v>49</v>
      </c>
      <c r="M5125" t="s">
        <v>49</v>
      </c>
      <c r="N5125" t="s">
        <v>49</v>
      </c>
      <c r="O5125" t="s">
        <v>49</v>
      </c>
      <c r="P5125" t="s">
        <v>49</v>
      </c>
      <c r="Q5125" t="s">
        <v>49</v>
      </c>
      <c r="R5125" t="s">
        <v>49</v>
      </c>
      <c r="S5125" t="s">
        <v>49</v>
      </c>
      <c r="T5125" t="s">
        <v>49</v>
      </c>
      <c r="U5125" t="s">
        <v>49</v>
      </c>
      <c r="V5125" t="s">
        <v>49</v>
      </c>
      <c r="W5125">
        <v>49.9</v>
      </c>
      <c r="X5125" t="s">
        <v>49</v>
      </c>
      <c r="Y5125" t="s">
        <v>49</v>
      </c>
      <c r="Z5125" t="s">
        <v>49</v>
      </c>
      <c r="AA5125">
        <v>37.6</v>
      </c>
      <c r="AB5125" t="s">
        <v>49</v>
      </c>
      <c r="AC5125" t="s">
        <v>49</v>
      </c>
      <c r="AD5125" t="s">
        <v>49</v>
      </c>
      <c r="AE5125" t="s">
        <v>49</v>
      </c>
      <c r="AF5125" t="s">
        <v>49</v>
      </c>
      <c r="AG5125" t="s">
        <v>49</v>
      </c>
      <c r="AH5125" t="s">
        <v>49</v>
      </c>
      <c r="AI5125" t="s">
        <v>49</v>
      </c>
      <c r="AJ5125" t="s">
        <v>49</v>
      </c>
      <c r="AK5125" t="s">
        <v>49</v>
      </c>
      <c r="AL5125" t="s">
        <v>49</v>
      </c>
      <c r="AM5125" t="s">
        <v>49</v>
      </c>
    </row>
    <row r="5126" spans="1:39" customFormat="1" hidden="1" x14ac:dyDescent="0.2">
      <c r="A5126" t="s">
        <v>408</v>
      </c>
      <c r="B5126" s="1" t="s">
        <v>346</v>
      </c>
      <c r="C5126" t="s">
        <v>571</v>
      </c>
      <c r="D5126" s="1" t="s">
        <v>92</v>
      </c>
      <c r="E5126">
        <v>47.107696299182713</v>
      </c>
      <c r="F5126">
        <v>46.506339141206801</v>
      </c>
      <c r="G5126">
        <v>46.769195469860897</v>
      </c>
      <c r="H5126">
        <v>46.999672441445831</v>
      </c>
      <c r="I5126">
        <v>49.378353753918262</v>
      </c>
      <c r="J5126">
        <v>51.133608392572803</v>
      </c>
      <c r="K5126">
        <v>53.015195148183395</v>
      </c>
      <c r="L5126">
        <v>53.262620847892862</v>
      </c>
      <c r="M5126">
        <v>52.76068241768084</v>
      </c>
      <c r="N5126">
        <v>53.609516820092885</v>
      </c>
      <c r="O5126">
        <v>54.144282057500135</v>
      </c>
      <c r="P5126">
        <v>54.600386486431965</v>
      </c>
      <c r="Q5126">
        <v>53.918874180232748</v>
      </c>
      <c r="R5126">
        <v>54.473275831935673</v>
      </c>
      <c r="S5126">
        <v>55.383707166338638</v>
      </c>
      <c r="T5126">
        <v>56.01029861178565</v>
      </c>
      <c r="U5126">
        <v>57.110903554825157</v>
      </c>
      <c r="V5126">
        <v>58.109385643836497</v>
      </c>
      <c r="W5126">
        <v>59.254131721167937</v>
      </c>
      <c r="X5126">
        <v>62.113107978589518</v>
      </c>
      <c r="Y5126">
        <v>66.788669263052398</v>
      </c>
      <c r="Z5126">
        <v>71.110537276991593</v>
      </c>
      <c r="AA5126">
        <v>72.952409632832541</v>
      </c>
      <c r="AB5126">
        <v>77.215820663553686</v>
      </c>
      <c r="AC5126">
        <v>81.984646629056286</v>
      </c>
      <c r="AD5126">
        <v>86.497221331894465</v>
      </c>
      <c r="AE5126">
        <v>90.128278939726741</v>
      </c>
      <c r="AF5126">
        <v>92.362350704200367</v>
      </c>
      <c r="AG5126">
        <v>94.211545407897006</v>
      </c>
      <c r="AH5126">
        <v>95.840602033592646</v>
      </c>
      <c r="AI5126">
        <v>100</v>
      </c>
      <c r="AJ5126">
        <v>100.31525090424014</v>
      </c>
      <c r="AK5126">
        <v>99.762545215593519</v>
      </c>
      <c r="AL5126">
        <v>101.69326251173223</v>
      </c>
      <c r="AM5126">
        <v>104.18414100532709</v>
      </c>
    </row>
    <row r="5127" spans="1:39" customFormat="1" hidden="1" x14ac:dyDescent="0.2">
      <c r="A5127" t="s">
        <v>408</v>
      </c>
      <c r="B5127" s="1" t="s">
        <v>346</v>
      </c>
      <c r="C5127" t="s">
        <v>182</v>
      </c>
      <c r="D5127" s="1" t="s">
        <v>373</v>
      </c>
      <c r="E5127">
        <v>-13.379843782662462</v>
      </c>
      <c r="F5127">
        <v>1.5622470054952373</v>
      </c>
      <c r="G5127">
        <v>8.0989930057321544</v>
      </c>
      <c r="H5127">
        <v>9.4190055624276283</v>
      </c>
      <c r="I5127">
        <v>8.2016803339638926</v>
      </c>
      <c r="J5127">
        <v>5.4557444355759657</v>
      </c>
      <c r="K5127">
        <v>2.8501468139858304</v>
      </c>
      <c r="L5127">
        <v>1.7516787571150587</v>
      </c>
      <c r="M5127">
        <v>4.0797032057868563</v>
      </c>
      <c r="N5127">
        <v>6.4609904400287661</v>
      </c>
      <c r="O5127">
        <v>7.341500702885952</v>
      </c>
      <c r="P5127">
        <v>3.917206588728277</v>
      </c>
      <c r="Q5127">
        <v>2.715374154828325</v>
      </c>
      <c r="R5127">
        <v>0.57427279063469427</v>
      </c>
      <c r="S5127">
        <v>2.2291494166372559</v>
      </c>
      <c r="T5127">
        <v>4.2054959448157234</v>
      </c>
      <c r="U5127">
        <v>7.5220796578460778</v>
      </c>
      <c r="V5127">
        <v>7.1912794023351552</v>
      </c>
      <c r="W5127">
        <v>8.6524656105668925</v>
      </c>
      <c r="X5127">
        <v>11.983985394787084</v>
      </c>
      <c r="Y5127">
        <v>9.8556548515846174</v>
      </c>
      <c r="Z5127">
        <v>1.24299231776412</v>
      </c>
      <c r="AA5127">
        <v>5.8279934942856926</v>
      </c>
      <c r="AB5127">
        <v>11.313625909704456</v>
      </c>
      <c r="AC5127">
        <v>9.7784900714034961</v>
      </c>
      <c r="AD5127">
        <v>6.9039480514393432</v>
      </c>
      <c r="AE5127">
        <v>5.0664223545579432</v>
      </c>
      <c r="AF5127">
        <v>5.7330542960119146</v>
      </c>
      <c r="AG5127">
        <v>4.9532114227906447</v>
      </c>
      <c r="AH5127">
        <v>5.5911488755363621</v>
      </c>
      <c r="AI5127">
        <v>3.6854299378856723</v>
      </c>
      <c r="AJ5127">
        <v>3.2818749339232625</v>
      </c>
      <c r="AK5127">
        <v>-17.668332705397134</v>
      </c>
      <c r="AL5127">
        <v>15.835764956855414</v>
      </c>
      <c r="AM5127">
        <v>10.809366204457476</v>
      </c>
    </row>
    <row r="5128" spans="1:39" customFormat="1" hidden="1" x14ac:dyDescent="0.2">
      <c r="A5128" t="s">
        <v>408</v>
      </c>
      <c r="B5128" s="1" t="s">
        <v>346</v>
      </c>
      <c r="C5128" t="s">
        <v>32</v>
      </c>
      <c r="D5128" s="1" t="s">
        <v>379</v>
      </c>
      <c r="E5128">
        <v>4929.4103826441196</v>
      </c>
      <c r="F5128">
        <v>4900.5655078872078</v>
      </c>
      <c r="G5128">
        <v>5186.2505696768012</v>
      </c>
      <c r="H5128">
        <v>5556.6331833184595</v>
      </c>
      <c r="I5128">
        <v>5889.1800330226906</v>
      </c>
      <c r="J5128">
        <v>6083.9658470087597</v>
      </c>
      <c r="K5128">
        <v>6130.6726746241884</v>
      </c>
      <c r="L5128">
        <v>6112.4727809351807</v>
      </c>
      <c r="M5128">
        <v>6234.3613298915216</v>
      </c>
      <c r="N5128">
        <v>6504.8275572424018</v>
      </c>
      <c r="O5128">
        <v>6843.9868396604106</v>
      </c>
      <c r="P5128">
        <v>6972.0600838301252</v>
      </c>
      <c r="Q5128">
        <v>7021.5464497813773</v>
      </c>
      <c r="R5128">
        <v>6925.0786460012496</v>
      </c>
      <c r="S5128">
        <v>6943.4260552796832</v>
      </c>
      <c r="T5128">
        <v>7097.5775561961236</v>
      </c>
      <c r="U5128">
        <v>7486.2767439264571</v>
      </c>
      <c r="V5128">
        <v>7872.7854925202282</v>
      </c>
      <c r="W5128">
        <v>8394.7457997928304</v>
      </c>
      <c r="X5128">
        <v>9228.0725827135975</v>
      </c>
      <c r="Y5128">
        <v>9952.916831816281</v>
      </c>
      <c r="Z5128">
        <v>9895.2547922446229</v>
      </c>
      <c r="AA5128">
        <v>10286.203121690221</v>
      </c>
      <c r="AB5128">
        <v>11248.003416461774</v>
      </c>
      <c r="AC5128">
        <v>12130.22864166864</v>
      </c>
      <c r="AD5128">
        <v>12741.380447123523</v>
      </c>
      <c r="AE5128">
        <v>13155.45367071805</v>
      </c>
      <c r="AF5128">
        <v>13669.559442409705</v>
      </c>
      <c r="AG5128">
        <v>14099.936323345361</v>
      </c>
      <c r="AH5128">
        <v>14634.842502533105</v>
      </c>
      <c r="AI5128">
        <v>14922.129999715804</v>
      </c>
      <c r="AJ5128">
        <v>15166.880907114039</v>
      </c>
      <c r="AK5128">
        <v>12307.259210945725</v>
      </c>
      <c r="AL5128">
        <v>14069.879411157915</v>
      </c>
      <c r="AM5128">
        <v>15388.055872916379</v>
      </c>
    </row>
    <row r="5129" spans="1:39" customFormat="1" hidden="1" x14ac:dyDescent="0.2">
      <c r="A5129" t="s">
        <v>408</v>
      </c>
      <c r="B5129" s="1" t="s">
        <v>346</v>
      </c>
      <c r="C5129" t="s">
        <v>261</v>
      </c>
      <c r="D5129" s="1" t="s">
        <v>162</v>
      </c>
      <c r="E5129" t="s">
        <v>49</v>
      </c>
      <c r="F5129" t="s">
        <v>49</v>
      </c>
      <c r="G5129">
        <v>5267.7266281571092</v>
      </c>
      <c r="H5129">
        <v>5834.7921430762235</v>
      </c>
      <c r="I5129">
        <v>6324.9134166813346</v>
      </c>
      <c r="J5129">
        <v>6688.9918247406267</v>
      </c>
      <c r="K5129">
        <v>6884.2783512219557</v>
      </c>
      <c r="L5129">
        <v>7007.7691944860317</v>
      </c>
      <c r="M5129">
        <v>7278.379435928704</v>
      </c>
      <c r="N5129">
        <v>7725.0941580438594</v>
      </c>
      <c r="O5129">
        <v>8219.3596398674999</v>
      </c>
      <c r="P5129">
        <v>8491.168043164118</v>
      </c>
      <c r="Q5129">
        <v>8745.1736266547268</v>
      </c>
      <c r="R5129">
        <v>8819.3429181815427</v>
      </c>
      <c r="S5129">
        <v>8980.5254159186534</v>
      </c>
      <c r="T5129">
        <v>9361.0772032570876</v>
      </c>
      <c r="U5129">
        <v>10138.788453373938</v>
      </c>
      <c r="V5129">
        <v>10996.592848624154</v>
      </c>
      <c r="W5129">
        <v>12087.464399206887</v>
      </c>
      <c r="X5129">
        <v>13646.453121149951</v>
      </c>
      <c r="Y5129">
        <v>15000.639288554998</v>
      </c>
      <c r="Z5129">
        <v>15009.323642098911</v>
      </c>
      <c r="AA5129">
        <v>15789.829415645818</v>
      </c>
      <c r="AB5129">
        <v>17624.983394594638</v>
      </c>
      <c r="AC5129">
        <v>19441.130661490606</v>
      </c>
      <c r="AD5129">
        <v>21646.103098009658</v>
      </c>
      <c r="AE5129">
        <v>23807.687305245883</v>
      </c>
      <c r="AF5129">
        <v>26316.924553680696</v>
      </c>
      <c r="AG5129">
        <v>28918.988135520667</v>
      </c>
      <c r="AH5129">
        <v>31638.15191509571</v>
      </c>
      <c r="AI5129">
        <v>33034.751381134418</v>
      </c>
      <c r="AJ5129">
        <v>34178.923803823294</v>
      </c>
      <c r="AK5129">
        <v>28096.612306730411</v>
      </c>
      <c r="AL5129">
        <v>33563.660609727143</v>
      </c>
      <c r="AM5129">
        <v>39279.675376598854</v>
      </c>
    </row>
    <row r="5130" spans="1:39" customFormat="1" hidden="1" x14ac:dyDescent="0.2">
      <c r="A5130" t="s">
        <v>408</v>
      </c>
      <c r="B5130" s="1" t="s">
        <v>346</v>
      </c>
      <c r="C5130" t="s">
        <v>244</v>
      </c>
      <c r="D5130" s="1" t="s">
        <v>344</v>
      </c>
      <c r="E5130" t="s">
        <v>49</v>
      </c>
      <c r="F5130" t="s">
        <v>49</v>
      </c>
      <c r="G5130" t="s">
        <v>49</v>
      </c>
      <c r="H5130" t="s">
        <v>49</v>
      </c>
      <c r="I5130" t="s">
        <v>49</v>
      </c>
      <c r="J5130" t="s">
        <v>49</v>
      </c>
      <c r="K5130" t="s">
        <v>49</v>
      </c>
      <c r="L5130" t="s">
        <v>49</v>
      </c>
      <c r="M5130">
        <v>61.748634338378899</v>
      </c>
      <c r="N5130" t="s">
        <v>49</v>
      </c>
      <c r="O5130">
        <v>64.480873107910199</v>
      </c>
      <c r="P5130" t="s">
        <v>49</v>
      </c>
      <c r="Q5130">
        <v>61.202186584472699</v>
      </c>
      <c r="R5130" t="s">
        <v>49</v>
      </c>
      <c r="S5130">
        <v>56.756755828857401</v>
      </c>
      <c r="T5130">
        <v>54.594593048095703</v>
      </c>
      <c r="U5130">
        <v>54.228855133056598</v>
      </c>
      <c r="V5130">
        <v>56.372547149658203</v>
      </c>
      <c r="W5130">
        <v>57.5609741210938</v>
      </c>
      <c r="X5130">
        <v>56.796115875244098</v>
      </c>
      <c r="Y5130">
        <v>57.766990661621101</v>
      </c>
      <c r="Z5130">
        <v>58.851673126220703</v>
      </c>
      <c r="AA5130">
        <v>59.8086128234863</v>
      </c>
      <c r="AB5130">
        <v>60.1895751953125</v>
      </c>
      <c r="AC5130">
        <v>63.507110595703097</v>
      </c>
      <c r="AD5130">
        <v>63.507110595703097</v>
      </c>
      <c r="AE5130">
        <v>63.461540222167997</v>
      </c>
      <c r="AF5130">
        <v>64.761901855468807</v>
      </c>
      <c r="AG5130">
        <v>60</v>
      </c>
      <c r="AH5130">
        <v>54.761905670166001</v>
      </c>
      <c r="AI5130">
        <v>52.380950927734403</v>
      </c>
      <c r="AJ5130">
        <v>57.619049072265597</v>
      </c>
      <c r="AK5130">
        <v>58.095237731933601</v>
      </c>
      <c r="AL5130">
        <v>57.142856597900398</v>
      </c>
      <c r="AM5130">
        <v>47.641510009765597</v>
      </c>
    </row>
    <row r="5131" spans="1:39" customFormat="1" hidden="1" x14ac:dyDescent="0.2">
      <c r="A5131" t="s">
        <v>408</v>
      </c>
      <c r="B5131" s="1" t="s">
        <v>346</v>
      </c>
      <c r="C5131" t="s">
        <v>209</v>
      </c>
      <c r="D5131" s="1" t="s">
        <v>33</v>
      </c>
      <c r="E5131" t="s">
        <v>49</v>
      </c>
      <c r="F5131" t="s">
        <v>49</v>
      </c>
      <c r="G5131" t="s">
        <v>49</v>
      </c>
      <c r="H5131" t="s">
        <v>49</v>
      </c>
      <c r="I5131" t="s">
        <v>49</v>
      </c>
      <c r="J5131" t="s">
        <v>49</v>
      </c>
      <c r="K5131" t="s">
        <v>49</v>
      </c>
      <c r="L5131" t="s">
        <v>49</v>
      </c>
      <c r="M5131" t="s">
        <v>49</v>
      </c>
      <c r="N5131" t="s">
        <v>49</v>
      </c>
      <c r="O5131" t="s">
        <v>49</v>
      </c>
      <c r="P5131" t="s">
        <v>49</v>
      </c>
      <c r="Q5131" t="s">
        <v>49</v>
      </c>
      <c r="R5131" t="s">
        <v>49</v>
      </c>
      <c r="S5131" t="s">
        <v>49</v>
      </c>
      <c r="T5131" t="s">
        <v>49</v>
      </c>
      <c r="U5131" t="s">
        <v>49</v>
      </c>
      <c r="V5131" t="s">
        <v>49</v>
      </c>
      <c r="W5131" t="s">
        <v>49</v>
      </c>
      <c r="X5131" t="s">
        <v>49</v>
      </c>
      <c r="Y5131" t="s">
        <v>49</v>
      </c>
      <c r="Z5131" t="s">
        <v>49</v>
      </c>
      <c r="AA5131">
        <v>0.51318192481994596</v>
      </c>
      <c r="AB5131" t="s">
        <v>49</v>
      </c>
      <c r="AC5131" t="s">
        <v>49</v>
      </c>
      <c r="AD5131" t="s">
        <v>49</v>
      </c>
      <c r="AE5131" t="s">
        <v>49</v>
      </c>
      <c r="AF5131" t="s">
        <v>49</v>
      </c>
      <c r="AG5131" t="s">
        <v>49</v>
      </c>
      <c r="AH5131">
        <v>0.53200000000000003</v>
      </c>
      <c r="AI5131">
        <v>0.51394438743591297</v>
      </c>
      <c r="AJ5131" t="s">
        <v>49</v>
      </c>
      <c r="AK5131">
        <v>0.50160199403762795</v>
      </c>
      <c r="AL5131" t="s">
        <v>49</v>
      </c>
      <c r="AM5131" t="s">
        <v>49</v>
      </c>
    </row>
    <row r="5132" spans="1:39" customFormat="1" hidden="1" x14ac:dyDescent="0.2">
      <c r="A5132" t="s">
        <v>408</v>
      </c>
      <c r="B5132" s="1" t="s">
        <v>346</v>
      </c>
      <c r="C5132" t="s">
        <v>382</v>
      </c>
      <c r="D5132" s="1" t="s">
        <v>200</v>
      </c>
      <c r="E5132">
        <v>0.35922084492817302</v>
      </c>
      <c r="F5132">
        <v>0.20586725831772101</v>
      </c>
      <c r="G5132">
        <v>0.76948535495604498</v>
      </c>
      <c r="H5132">
        <v>1.2562607767468701</v>
      </c>
      <c r="I5132">
        <v>1.82452156989957</v>
      </c>
      <c r="J5132">
        <v>0.453930078840386</v>
      </c>
      <c r="K5132">
        <v>1.26843190106195</v>
      </c>
      <c r="L5132">
        <v>0.99420698293387499</v>
      </c>
      <c r="M5132">
        <v>1.2557166111154401</v>
      </c>
      <c r="N5132">
        <v>1.3243512210060899</v>
      </c>
      <c r="O5132">
        <v>0.55908129344249902</v>
      </c>
      <c r="P5132">
        <v>1.2471825694963501</v>
      </c>
      <c r="Q5132">
        <v>1.4989611160577601</v>
      </c>
      <c r="R5132">
        <v>0.30706243602872602</v>
      </c>
      <c r="S5132">
        <v>1.0058309037904101</v>
      </c>
      <c r="T5132">
        <v>0.39166666666667699</v>
      </c>
      <c r="U5132">
        <v>0.18261807918981199</v>
      </c>
      <c r="V5132">
        <v>3.1817051951280599</v>
      </c>
      <c r="W5132">
        <v>2.45789333143389</v>
      </c>
      <c r="X5132">
        <v>4.1686331647715402</v>
      </c>
      <c r="Y5132">
        <v>8.7586830879568094</v>
      </c>
      <c r="Z5132">
        <v>2.4090531666970501</v>
      </c>
      <c r="AA5132">
        <v>3.4912886748752401</v>
      </c>
      <c r="AB5132">
        <v>5.8758024998975502</v>
      </c>
      <c r="AC5132">
        <v>5.6981994030786502</v>
      </c>
      <c r="AD5132">
        <v>4.0271605344298598</v>
      </c>
      <c r="AE5132">
        <v>2.6266836535332398</v>
      </c>
      <c r="AF5132">
        <v>0.136399710403449</v>
      </c>
      <c r="AG5132">
        <v>0.73973402530001497</v>
      </c>
      <c r="AH5132">
        <v>0.87558591875990499</v>
      </c>
      <c r="AI5132">
        <v>0.761578359399948</v>
      </c>
      <c r="AJ5132">
        <v>-0.35508382102121699</v>
      </c>
      <c r="AK5132">
        <v>-1.55027540803758</v>
      </c>
      <c r="AL5132">
        <v>1.63070337301891</v>
      </c>
      <c r="AM5132">
        <v>2.85748282185325</v>
      </c>
    </row>
    <row r="5133" spans="1:39" customFormat="1" hidden="1" x14ac:dyDescent="0.2">
      <c r="A5133" t="s">
        <v>408</v>
      </c>
      <c r="B5133" s="1" t="s">
        <v>346</v>
      </c>
      <c r="C5133" t="s">
        <v>213</v>
      </c>
      <c r="D5133" s="1" t="s">
        <v>331</v>
      </c>
      <c r="E5133">
        <v>-0.19192916811472571</v>
      </c>
      <c r="F5133">
        <v>-1.2765581958342267</v>
      </c>
      <c r="G5133">
        <v>0.56520537524140479</v>
      </c>
      <c r="H5133">
        <v>0.49279652829063991</v>
      </c>
      <c r="I5133">
        <v>5.0610593412877307</v>
      </c>
      <c r="J5133">
        <v>3.5547046533831832</v>
      </c>
      <c r="K5133">
        <v>3.6797456990809394</v>
      </c>
      <c r="L5133">
        <v>0.46670713748744674</v>
      </c>
      <c r="M5133">
        <v>-0.94238402508479169</v>
      </c>
      <c r="N5133">
        <v>1.6088389374728536</v>
      </c>
      <c r="O5133">
        <v>0.99751922630053969</v>
      </c>
      <c r="P5133">
        <v>0.84238706581696476</v>
      </c>
      <c r="Q5133">
        <v>-1.2481822017295912</v>
      </c>
      <c r="R5133">
        <v>1.028214442775166</v>
      </c>
      <c r="S5133">
        <v>1.6713357522537962</v>
      </c>
      <c r="T5133">
        <v>1.1313642179370902</v>
      </c>
      <c r="U5133">
        <v>1.9650045979364279</v>
      </c>
      <c r="V5133">
        <v>1.7483212956923779</v>
      </c>
      <c r="W5133">
        <v>1.9699848219835019</v>
      </c>
      <c r="X5133">
        <v>4.824939922966152</v>
      </c>
      <c r="Y5133">
        <v>7.5274953011118981</v>
      </c>
      <c r="Z5133">
        <v>6.4709599122527521</v>
      </c>
      <c r="AA5133">
        <v>2.5901539017578301</v>
      </c>
      <c r="AB5133">
        <v>5.8440989847748313</v>
      </c>
      <c r="AC5133">
        <v>6.1759700596609974</v>
      </c>
      <c r="AD5133">
        <v>5.5041704616421043</v>
      </c>
      <c r="AE5133">
        <v>4.1978893101082519</v>
      </c>
      <c r="AF5133">
        <v>2.4787689177640431</v>
      </c>
      <c r="AG5133">
        <v>2.0021087484216196</v>
      </c>
      <c r="AH5133">
        <v>1.7291475462402275</v>
      </c>
      <c r="AI5133">
        <v>4.3399121855990188</v>
      </c>
      <c r="AJ5133">
        <v>0.31525090424014479</v>
      </c>
      <c r="AK5133">
        <v>-0.5509687546654618</v>
      </c>
      <c r="AL5133">
        <v>1.9353127889492896</v>
      </c>
      <c r="AM5133">
        <v>2.4494036596647675</v>
      </c>
    </row>
    <row r="5134" spans="1:39" customFormat="1" hidden="1" x14ac:dyDescent="0.2">
      <c r="A5134" t="s">
        <v>408</v>
      </c>
      <c r="B5134" s="1" t="s">
        <v>346</v>
      </c>
      <c r="C5134" t="s">
        <v>263</v>
      </c>
      <c r="D5134" s="1" t="s">
        <v>232</v>
      </c>
      <c r="E5134" t="s">
        <v>49</v>
      </c>
      <c r="F5134" t="s">
        <v>49</v>
      </c>
      <c r="G5134" t="s">
        <v>49</v>
      </c>
      <c r="H5134" t="s">
        <v>49</v>
      </c>
      <c r="I5134" t="s">
        <v>49</v>
      </c>
      <c r="J5134" t="s">
        <v>49</v>
      </c>
      <c r="K5134" t="s">
        <v>49</v>
      </c>
      <c r="L5134" t="s">
        <v>49</v>
      </c>
      <c r="M5134">
        <v>10.990338983050799</v>
      </c>
      <c r="N5134">
        <v>10.991200564971701</v>
      </c>
      <c r="O5134">
        <v>11.185056497175101</v>
      </c>
      <c r="P5134">
        <v>10.3906779661017</v>
      </c>
      <c r="Q5134">
        <v>10.4791666666667</v>
      </c>
      <c r="R5134">
        <v>10.9716666666667</v>
      </c>
      <c r="S5134">
        <v>10.5825</v>
      </c>
      <c r="T5134">
        <v>9.9258333333333297</v>
      </c>
      <c r="U5134">
        <v>8.8233333333333306</v>
      </c>
      <c r="V5134">
        <v>8.6649999999999991</v>
      </c>
      <c r="W5134">
        <v>8.6824999999999992</v>
      </c>
      <c r="X5134">
        <v>8.7933333333333294</v>
      </c>
      <c r="Y5134">
        <v>7.9058333333333302</v>
      </c>
      <c r="Z5134">
        <v>7.6266666666666696</v>
      </c>
      <c r="AA5134">
        <v>7.3108333333333304</v>
      </c>
      <c r="AB5134">
        <v>7.51833333333333</v>
      </c>
      <c r="AC5134">
        <v>7.7241666666666697</v>
      </c>
      <c r="AD5134">
        <v>7.4033333333333298</v>
      </c>
      <c r="AE5134">
        <v>6.9349999999999996</v>
      </c>
      <c r="AF5134">
        <v>6.4950000000000001</v>
      </c>
      <c r="AG5134">
        <v>6.5987978725744396</v>
      </c>
      <c r="AH5134">
        <v>6.7660605663295801</v>
      </c>
      <c r="AI5134">
        <v>6.8827996634046302</v>
      </c>
      <c r="AJ5134">
        <v>7.09</v>
      </c>
      <c r="AK5134">
        <v>7.0083333333333302</v>
      </c>
      <c r="AL5134">
        <v>6.9366666666666701</v>
      </c>
      <c r="AM5134">
        <v>6.9074999999999998</v>
      </c>
    </row>
    <row r="5135" spans="1:39" customFormat="1" hidden="1" x14ac:dyDescent="0.2">
      <c r="A5135" t="s">
        <v>408</v>
      </c>
      <c r="B5135" s="1" t="s">
        <v>346</v>
      </c>
      <c r="C5135" t="s">
        <v>546</v>
      </c>
      <c r="D5135" s="1" t="s">
        <v>94</v>
      </c>
      <c r="E5135">
        <v>1</v>
      </c>
      <c r="F5135">
        <v>1</v>
      </c>
      <c r="G5135">
        <v>1</v>
      </c>
      <c r="H5135">
        <v>1</v>
      </c>
      <c r="I5135">
        <v>1</v>
      </c>
      <c r="J5135">
        <v>1</v>
      </c>
      <c r="K5135">
        <v>1</v>
      </c>
      <c r="L5135">
        <v>1</v>
      </c>
      <c r="M5135">
        <v>1</v>
      </c>
      <c r="N5135">
        <v>1</v>
      </c>
      <c r="O5135">
        <v>1</v>
      </c>
      <c r="P5135">
        <v>1</v>
      </c>
      <c r="Q5135">
        <v>1</v>
      </c>
      <c r="R5135">
        <v>1</v>
      </c>
      <c r="S5135">
        <v>1</v>
      </c>
      <c r="T5135">
        <v>1</v>
      </c>
      <c r="U5135">
        <v>1</v>
      </c>
      <c r="V5135">
        <v>1</v>
      </c>
      <c r="W5135">
        <v>1</v>
      </c>
      <c r="X5135">
        <v>1</v>
      </c>
      <c r="Y5135">
        <v>1</v>
      </c>
      <c r="Z5135">
        <v>1</v>
      </c>
      <c r="AA5135">
        <v>1</v>
      </c>
      <c r="AB5135">
        <v>1</v>
      </c>
      <c r="AC5135">
        <v>1</v>
      </c>
      <c r="AD5135">
        <v>1</v>
      </c>
      <c r="AE5135">
        <v>1</v>
      </c>
      <c r="AF5135">
        <v>1</v>
      </c>
      <c r="AG5135">
        <v>1</v>
      </c>
      <c r="AH5135">
        <v>1</v>
      </c>
      <c r="AI5135">
        <v>1</v>
      </c>
      <c r="AJ5135">
        <v>1</v>
      </c>
      <c r="AK5135">
        <v>1</v>
      </c>
      <c r="AL5135">
        <v>1</v>
      </c>
      <c r="AM5135">
        <v>1</v>
      </c>
    </row>
    <row r="5136" spans="1:39" customFormat="1" hidden="1" x14ac:dyDescent="0.2">
      <c r="A5136" t="s">
        <v>408</v>
      </c>
      <c r="B5136" s="1" t="s">
        <v>346</v>
      </c>
      <c r="C5136" t="s">
        <v>309</v>
      </c>
      <c r="D5136" s="1" t="s">
        <v>274</v>
      </c>
      <c r="E5136" t="s">
        <v>49</v>
      </c>
      <c r="F5136" t="s">
        <v>49</v>
      </c>
      <c r="G5136" t="s">
        <v>49</v>
      </c>
      <c r="H5136" t="s">
        <v>49</v>
      </c>
      <c r="I5136" t="s">
        <v>49</v>
      </c>
      <c r="J5136" t="s">
        <v>49</v>
      </c>
      <c r="K5136" t="s">
        <v>49</v>
      </c>
      <c r="L5136" t="s">
        <v>49</v>
      </c>
      <c r="M5136">
        <v>51.595745086669901</v>
      </c>
      <c r="N5136" t="s">
        <v>49</v>
      </c>
      <c r="O5136">
        <v>60.638298034667997</v>
      </c>
      <c r="P5136" t="s">
        <v>49</v>
      </c>
      <c r="Q5136">
        <v>57.142856597900398</v>
      </c>
      <c r="R5136" t="s">
        <v>49</v>
      </c>
      <c r="S5136">
        <v>57.671958923339801</v>
      </c>
      <c r="T5136">
        <v>46.231155395507798</v>
      </c>
      <c r="U5136">
        <v>48.543689727783203</v>
      </c>
      <c r="V5136">
        <v>41.262134552002003</v>
      </c>
      <c r="W5136">
        <v>42.995170593261697</v>
      </c>
      <c r="X5136">
        <v>41.545894622802699</v>
      </c>
      <c r="Y5136">
        <v>40.384616851806598</v>
      </c>
      <c r="Z5136">
        <v>47.393363952636697</v>
      </c>
      <c r="AA5136">
        <v>41.706161499023402</v>
      </c>
      <c r="AB5136">
        <v>45.971565246582003</v>
      </c>
      <c r="AC5136">
        <v>39.8104248046875</v>
      </c>
      <c r="AD5136">
        <v>41.232227325439503</v>
      </c>
      <c r="AE5136">
        <v>54.285713195800803</v>
      </c>
      <c r="AF5136">
        <v>59.047618865966797</v>
      </c>
      <c r="AG5136">
        <v>59.523811340332003</v>
      </c>
      <c r="AH5136">
        <v>60</v>
      </c>
      <c r="AI5136">
        <v>55.660377502441399</v>
      </c>
      <c r="AJ5136">
        <v>57.547168731689503</v>
      </c>
      <c r="AK5136">
        <v>54.7169799804688</v>
      </c>
      <c r="AL5136">
        <v>56.132076263427699</v>
      </c>
      <c r="AM5136">
        <v>54.7169799804688</v>
      </c>
    </row>
    <row r="5137" spans="1:39" customFormat="1" hidden="1" x14ac:dyDescent="0.2">
      <c r="A5137" t="s">
        <v>408</v>
      </c>
      <c r="B5137" s="1" t="s">
        <v>346</v>
      </c>
      <c r="C5137" t="s">
        <v>421</v>
      </c>
      <c r="D5137" s="1" t="s">
        <v>223</v>
      </c>
      <c r="E5137">
        <v>1379418</v>
      </c>
      <c r="F5137">
        <v>1418196</v>
      </c>
      <c r="G5137">
        <v>1457219</v>
      </c>
      <c r="H5137">
        <v>1496847</v>
      </c>
      <c r="I5137">
        <v>1536789</v>
      </c>
      <c r="J5137">
        <v>1577101</v>
      </c>
      <c r="K5137">
        <v>1617905</v>
      </c>
      <c r="L5137">
        <v>1659399</v>
      </c>
      <c r="M5137">
        <v>1701737</v>
      </c>
      <c r="N5137">
        <v>1744961</v>
      </c>
      <c r="O5137">
        <v>1789109</v>
      </c>
      <c r="P5137">
        <v>1833910</v>
      </c>
      <c r="Q5137">
        <v>1878936</v>
      </c>
      <c r="R5137">
        <v>1924204</v>
      </c>
      <c r="S5137">
        <v>1969689</v>
      </c>
      <c r="T5137">
        <v>2015325</v>
      </c>
      <c r="U5137">
        <v>2061226</v>
      </c>
      <c r="V5137">
        <v>2107300</v>
      </c>
      <c r="W5137">
        <v>2152842</v>
      </c>
      <c r="X5137">
        <v>2197793</v>
      </c>
      <c r="Y5137">
        <v>2242582</v>
      </c>
      <c r="Z5137">
        <v>2287208</v>
      </c>
      <c r="AA5137">
        <v>2331763</v>
      </c>
      <c r="AB5137">
        <v>2376356</v>
      </c>
      <c r="AC5137">
        <v>2421064</v>
      </c>
      <c r="AD5137">
        <v>2466066</v>
      </c>
      <c r="AE5137">
        <v>2511529</v>
      </c>
      <c r="AF5137">
        <v>2557704</v>
      </c>
      <c r="AG5137">
        <v>2604773</v>
      </c>
      <c r="AH5137">
        <v>2652304</v>
      </c>
      <c r="AI5137">
        <v>2699517</v>
      </c>
      <c r="AJ5137">
        <v>2746092</v>
      </c>
      <c r="AK5137">
        <v>2789531</v>
      </c>
      <c r="AL5137">
        <v>2829475</v>
      </c>
      <c r="AM5137">
        <v>2869851</v>
      </c>
    </row>
    <row r="5138" spans="1:39" customFormat="1" hidden="1" x14ac:dyDescent="0.2">
      <c r="A5138" t="s">
        <v>408</v>
      </c>
      <c r="B5138" s="1" t="s">
        <v>346</v>
      </c>
      <c r="C5138" t="s">
        <v>120</v>
      </c>
      <c r="D5138" s="1" t="s">
        <v>488</v>
      </c>
      <c r="E5138">
        <v>2.1783179359972</v>
      </c>
      <c r="F5138">
        <v>2.1370470341018901</v>
      </c>
      <c r="G5138">
        <v>2.12168289397178</v>
      </c>
      <c r="H5138">
        <v>2.1033034574496501</v>
      </c>
      <c r="I5138">
        <v>2.0702317907685002</v>
      </c>
      <c r="J5138">
        <v>2.0581208654579899</v>
      </c>
      <c r="K5138">
        <v>2.0455139596654002</v>
      </c>
      <c r="L5138">
        <v>2.0338214042260101</v>
      </c>
      <c r="M5138">
        <v>2.0242057560770701</v>
      </c>
      <c r="N5138">
        <v>2.0139983592717599</v>
      </c>
      <c r="O5138">
        <v>2.0019330721863202</v>
      </c>
      <c r="P5138">
        <v>1.9883993241869</v>
      </c>
      <c r="Q5138">
        <v>1.97188791278722</v>
      </c>
      <c r="R5138">
        <v>1.9560378239898399</v>
      </c>
      <c r="S5138">
        <v>1.9400758674745799</v>
      </c>
      <c r="T5138">
        <v>1.9236470184057199</v>
      </c>
      <c r="U5138">
        <v>1.9207992219943599</v>
      </c>
      <c r="V5138">
        <v>1.91043496107333</v>
      </c>
      <c r="W5138">
        <v>1.8790141353840399</v>
      </c>
      <c r="X5138">
        <v>1.8541491887089201</v>
      </c>
      <c r="Y5138">
        <v>1.8381638086969001</v>
      </c>
      <c r="Z5138">
        <v>1.81636347456987</v>
      </c>
      <c r="AA5138">
        <v>1.78967209984493</v>
      </c>
      <c r="AB5138">
        <v>1.7794345608362601</v>
      </c>
      <c r="AC5138">
        <v>1.77844896646925</v>
      </c>
      <c r="AD5138">
        <v>1.76061359830409</v>
      </c>
      <c r="AE5138">
        <v>1.74411571812086</v>
      </c>
      <c r="AF5138">
        <v>1.7412354337726399</v>
      </c>
      <c r="AG5138">
        <v>1.73456002172234</v>
      </c>
      <c r="AH5138">
        <v>1.7169487217002699</v>
      </c>
      <c r="AI5138">
        <v>1.6751229756161901</v>
      </c>
      <c r="AJ5138">
        <v>1.6022897305527199</v>
      </c>
      <c r="AK5138">
        <v>1.4510521369147</v>
      </c>
      <c r="AL5138">
        <v>1.3156150150043999</v>
      </c>
      <c r="AM5138">
        <v>1.3085801913436199</v>
      </c>
    </row>
    <row r="5139" spans="1:39" customFormat="1" hidden="1" x14ac:dyDescent="0.2">
      <c r="A5139" t="s">
        <v>408</v>
      </c>
      <c r="B5139" s="1" t="s">
        <v>346</v>
      </c>
      <c r="C5139" t="s">
        <v>514</v>
      </c>
      <c r="D5139" s="1" t="s">
        <v>142</v>
      </c>
      <c r="E5139">
        <v>2347821</v>
      </c>
      <c r="F5139">
        <v>2398535</v>
      </c>
      <c r="G5139">
        <v>2449968</v>
      </c>
      <c r="H5139">
        <v>2502044</v>
      </c>
      <c r="I5139">
        <v>2554382</v>
      </c>
      <c r="J5139">
        <v>2607499</v>
      </c>
      <c r="K5139">
        <v>2661385</v>
      </c>
      <c r="L5139">
        <v>2716067</v>
      </c>
      <c r="M5139">
        <v>2771606</v>
      </c>
      <c r="N5139">
        <v>2827992</v>
      </c>
      <c r="O5139">
        <v>2885177</v>
      </c>
      <c r="P5139">
        <v>2943120</v>
      </c>
      <c r="Q5139">
        <v>3001731</v>
      </c>
      <c r="R5139">
        <v>3061024</v>
      </c>
      <c r="S5139">
        <v>3120990</v>
      </c>
      <c r="T5139">
        <v>3181608</v>
      </c>
      <c r="U5139">
        <v>3243311</v>
      </c>
      <c r="V5139">
        <v>3305868</v>
      </c>
      <c r="W5139">
        <v>3368573</v>
      </c>
      <c r="X5139">
        <v>3431614</v>
      </c>
      <c r="Y5139">
        <v>3495276</v>
      </c>
      <c r="Z5139">
        <v>3559343</v>
      </c>
      <c r="AA5139">
        <v>3623617</v>
      </c>
      <c r="AB5139">
        <v>3688674</v>
      </c>
      <c r="AC5139">
        <v>3754862</v>
      </c>
      <c r="AD5139">
        <v>3821556</v>
      </c>
      <c r="AE5139">
        <v>3888793</v>
      </c>
      <c r="AF5139">
        <v>3957099</v>
      </c>
      <c r="AG5139">
        <v>4026336</v>
      </c>
      <c r="AH5139">
        <v>4096063</v>
      </c>
      <c r="AI5139">
        <v>4165255</v>
      </c>
      <c r="AJ5139">
        <v>4232532</v>
      </c>
      <c r="AK5139">
        <v>4294396</v>
      </c>
      <c r="AL5139">
        <v>4351267</v>
      </c>
      <c r="AM5139">
        <v>4408581</v>
      </c>
    </row>
    <row r="5140" spans="1:39" customFormat="1" hidden="1" x14ac:dyDescent="0.2">
      <c r="A5140" t="s">
        <v>408</v>
      </c>
      <c r="B5140" s="1" t="s">
        <v>346</v>
      </c>
      <c r="C5140" t="s">
        <v>267</v>
      </c>
      <c r="D5140" s="1" t="s">
        <v>205</v>
      </c>
      <c r="E5140" t="s">
        <v>49</v>
      </c>
      <c r="F5140" t="s">
        <v>49</v>
      </c>
      <c r="G5140" t="s">
        <v>49</v>
      </c>
      <c r="H5140" t="s">
        <v>49</v>
      </c>
      <c r="I5140" t="s">
        <v>49</v>
      </c>
      <c r="J5140" t="s">
        <v>49</v>
      </c>
      <c r="K5140" t="s">
        <v>49</v>
      </c>
      <c r="L5140" t="s">
        <v>49</v>
      </c>
      <c r="M5140" t="s">
        <v>49</v>
      </c>
      <c r="N5140" t="s">
        <v>49</v>
      </c>
      <c r="O5140" t="s">
        <v>49</v>
      </c>
      <c r="P5140" t="s">
        <v>49</v>
      </c>
      <c r="Q5140" t="s">
        <v>49</v>
      </c>
      <c r="R5140" t="s">
        <v>49</v>
      </c>
      <c r="S5140" t="s">
        <v>49</v>
      </c>
      <c r="T5140" t="s">
        <v>49</v>
      </c>
      <c r="U5140" t="s">
        <v>49</v>
      </c>
      <c r="V5140">
        <v>12.4</v>
      </c>
      <c r="W5140">
        <v>12.5</v>
      </c>
      <c r="X5140">
        <v>12.2</v>
      </c>
      <c r="Y5140">
        <v>12.6</v>
      </c>
      <c r="Z5140">
        <v>12.6</v>
      </c>
      <c r="AA5140">
        <v>12.5</v>
      </c>
      <c r="AB5140">
        <v>12.5</v>
      </c>
      <c r="AC5140">
        <v>11.4</v>
      </c>
      <c r="AD5140">
        <v>12.5</v>
      </c>
      <c r="AE5140">
        <v>12.4</v>
      </c>
      <c r="AF5140">
        <v>12.4</v>
      </c>
      <c r="AG5140">
        <v>12.4</v>
      </c>
      <c r="AH5140">
        <v>12.4</v>
      </c>
      <c r="AI5140">
        <v>12.4</v>
      </c>
      <c r="AJ5140">
        <v>12.4</v>
      </c>
      <c r="AK5140" t="s">
        <v>49</v>
      </c>
      <c r="AL5140" t="s">
        <v>49</v>
      </c>
      <c r="AM5140" t="s">
        <v>49</v>
      </c>
    </row>
    <row r="5141" spans="1:39" customFormat="1" hidden="1" x14ac:dyDescent="0.2">
      <c r="A5141" t="s">
        <v>408</v>
      </c>
      <c r="B5141" s="1" t="s">
        <v>346</v>
      </c>
      <c r="C5141" t="s">
        <v>447</v>
      </c>
      <c r="D5141" s="1" t="s">
        <v>564</v>
      </c>
      <c r="E5141" t="s">
        <v>49</v>
      </c>
      <c r="F5141" t="s">
        <v>49</v>
      </c>
      <c r="G5141" t="s">
        <v>49</v>
      </c>
      <c r="H5141" t="s">
        <v>49</v>
      </c>
      <c r="I5141" t="s">
        <v>49</v>
      </c>
      <c r="J5141" t="s">
        <v>49</v>
      </c>
      <c r="K5141" t="s">
        <v>49</v>
      </c>
      <c r="L5141" t="s">
        <v>49</v>
      </c>
      <c r="M5141" t="s">
        <v>49</v>
      </c>
      <c r="N5141" t="s">
        <v>49</v>
      </c>
      <c r="O5141" t="s">
        <v>49</v>
      </c>
      <c r="P5141" t="s">
        <v>49</v>
      </c>
      <c r="Q5141" t="s">
        <v>49</v>
      </c>
      <c r="R5141" t="s">
        <v>49</v>
      </c>
      <c r="S5141" t="s">
        <v>49</v>
      </c>
      <c r="T5141" t="s">
        <v>49</v>
      </c>
      <c r="U5141">
        <v>8</v>
      </c>
      <c r="V5141">
        <v>8</v>
      </c>
      <c r="W5141">
        <v>8</v>
      </c>
      <c r="X5141">
        <v>8</v>
      </c>
      <c r="Y5141">
        <v>8</v>
      </c>
      <c r="Z5141">
        <v>8</v>
      </c>
      <c r="AA5141">
        <v>8</v>
      </c>
      <c r="AB5141">
        <v>8</v>
      </c>
      <c r="AC5141">
        <v>8</v>
      </c>
      <c r="AD5141">
        <v>7</v>
      </c>
      <c r="AE5141">
        <v>7</v>
      </c>
      <c r="AF5141">
        <v>7</v>
      </c>
      <c r="AG5141">
        <v>7</v>
      </c>
      <c r="AH5141">
        <v>7</v>
      </c>
      <c r="AI5141">
        <v>7</v>
      </c>
      <c r="AJ5141">
        <v>7</v>
      </c>
      <c r="AK5141" t="s">
        <v>49</v>
      </c>
      <c r="AL5141" t="s">
        <v>49</v>
      </c>
      <c r="AM5141" t="s">
        <v>49</v>
      </c>
    </row>
    <row r="5142" spans="1:39" customFormat="1" hidden="1" x14ac:dyDescent="0.2">
      <c r="A5142" t="s">
        <v>408</v>
      </c>
      <c r="B5142" s="1" t="s">
        <v>346</v>
      </c>
      <c r="C5142" t="s">
        <v>458</v>
      </c>
      <c r="D5142" s="1" t="s">
        <v>187</v>
      </c>
      <c r="E5142" t="s">
        <v>49</v>
      </c>
      <c r="F5142" t="s">
        <v>49</v>
      </c>
      <c r="G5142" t="s">
        <v>49</v>
      </c>
      <c r="H5142" t="s">
        <v>49</v>
      </c>
      <c r="I5142" t="s">
        <v>49</v>
      </c>
      <c r="J5142" t="s">
        <v>49</v>
      </c>
      <c r="K5142" t="s">
        <v>49</v>
      </c>
      <c r="L5142" t="s">
        <v>49</v>
      </c>
      <c r="M5142" t="s">
        <v>49</v>
      </c>
      <c r="N5142" t="s">
        <v>49</v>
      </c>
      <c r="O5142" t="s">
        <v>49</v>
      </c>
      <c r="P5142" t="s">
        <v>49</v>
      </c>
      <c r="Q5142" t="s">
        <v>49</v>
      </c>
      <c r="R5142" t="s">
        <v>49</v>
      </c>
      <c r="S5142" t="s">
        <v>49</v>
      </c>
      <c r="T5142" t="s">
        <v>49</v>
      </c>
      <c r="U5142" t="s">
        <v>49</v>
      </c>
      <c r="V5142" t="s">
        <v>49</v>
      </c>
      <c r="W5142" t="s">
        <v>49</v>
      </c>
      <c r="X5142" t="s">
        <v>49</v>
      </c>
      <c r="Y5142" t="s">
        <v>49</v>
      </c>
      <c r="Z5142" t="s">
        <v>49</v>
      </c>
      <c r="AA5142" t="s">
        <v>49</v>
      </c>
      <c r="AB5142" t="s">
        <v>49</v>
      </c>
      <c r="AC5142" t="s">
        <v>49</v>
      </c>
      <c r="AD5142" t="s">
        <v>49</v>
      </c>
      <c r="AE5142" t="s">
        <v>49</v>
      </c>
      <c r="AF5142" t="s">
        <v>49</v>
      </c>
      <c r="AG5142" t="s">
        <v>49</v>
      </c>
      <c r="AH5142" t="s">
        <v>49</v>
      </c>
      <c r="AI5142" t="s">
        <v>49</v>
      </c>
      <c r="AJ5142" t="s">
        <v>49</v>
      </c>
      <c r="AK5142" t="s">
        <v>49</v>
      </c>
      <c r="AL5142" t="s">
        <v>49</v>
      </c>
      <c r="AM5142" t="s">
        <v>49</v>
      </c>
    </row>
    <row r="5143" spans="1:39" customFormat="1" hidden="1" x14ac:dyDescent="0.2">
      <c r="A5143" t="s">
        <v>408</v>
      </c>
      <c r="B5143" s="1" t="s">
        <v>346</v>
      </c>
      <c r="C5143" t="s">
        <v>487</v>
      </c>
      <c r="D5143" s="1" t="s">
        <v>306</v>
      </c>
      <c r="E5143" t="s">
        <v>49</v>
      </c>
      <c r="F5143" t="s">
        <v>49</v>
      </c>
      <c r="G5143" t="s">
        <v>49</v>
      </c>
      <c r="H5143" t="s">
        <v>49</v>
      </c>
      <c r="I5143" t="s">
        <v>49</v>
      </c>
      <c r="J5143" t="s">
        <v>49</v>
      </c>
      <c r="K5143" t="s">
        <v>49</v>
      </c>
      <c r="L5143" t="s">
        <v>49</v>
      </c>
      <c r="M5143" t="s">
        <v>49</v>
      </c>
      <c r="N5143" t="s">
        <v>49</v>
      </c>
      <c r="O5143" t="s">
        <v>49</v>
      </c>
      <c r="P5143" t="s">
        <v>49</v>
      </c>
      <c r="Q5143" t="s">
        <v>49</v>
      </c>
      <c r="R5143" t="s">
        <v>49</v>
      </c>
      <c r="S5143" t="s">
        <v>49</v>
      </c>
      <c r="T5143" t="s">
        <v>49</v>
      </c>
      <c r="U5143" t="s">
        <v>49</v>
      </c>
      <c r="V5143" t="s">
        <v>49</v>
      </c>
      <c r="W5143" t="s">
        <v>49</v>
      </c>
      <c r="X5143" t="s">
        <v>49</v>
      </c>
      <c r="Y5143" t="s">
        <v>49</v>
      </c>
      <c r="Z5143" t="s">
        <v>49</v>
      </c>
      <c r="AA5143" t="s">
        <v>49</v>
      </c>
      <c r="AB5143" t="s">
        <v>49</v>
      </c>
      <c r="AC5143" t="s">
        <v>49</v>
      </c>
      <c r="AD5143" t="s">
        <v>49</v>
      </c>
      <c r="AE5143" t="s">
        <v>49</v>
      </c>
      <c r="AF5143" t="s">
        <v>49</v>
      </c>
      <c r="AG5143" t="s">
        <v>49</v>
      </c>
      <c r="AH5143" t="s">
        <v>49</v>
      </c>
      <c r="AI5143" t="s">
        <v>49</v>
      </c>
      <c r="AJ5143" t="s">
        <v>49</v>
      </c>
      <c r="AK5143" t="s">
        <v>49</v>
      </c>
      <c r="AL5143" t="s">
        <v>49</v>
      </c>
      <c r="AM5143" t="s">
        <v>49</v>
      </c>
    </row>
    <row r="5144" spans="1:39" customFormat="1" hidden="1" x14ac:dyDescent="0.2">
      <c r="A5144" t="s">
        <v>408</v>
      </c>
      <c r="B5144" s="1" t="s">
        <v>346</v>
      </c>
      <c r="C5144" t="s">
        <v>454</v>
      </c>
      <c r="D5144" s="1" t="s">
        <v>165</v>
      </c>
      <c r="E5144" t="s">
        <v>49</v>
      </c>
      <c r="F5144" t="s">
        <v>49</v>
      </c>
      <c r="G5144" t="s">
        <v>49</v>
      </c>
      <c r="H5144" t="s">
        <v>49</v>
      </c>
      <c r="I5144" t="s">
        <v>49</v>
      </c>
      <c r="J5144" t="s">
        <v>49</v>
      </c>
      <c r="K5144" t="s">
        <v>49</v>
      </c>
      <c r="L5144" t="s">
        <v>49</v>
      </c>
      <c r="M5144">
        <v>12.046244895654828</v>
      </c>
      <c r="N5144">
        <v>9.2338045839422289</v>
      </c>
      <c r="O5144">
        <v>10.08691832127858</v>
      </c>
      <c r="P5144">
        <v>9.4685292346886225</v>
      </c>
      <c r="Q5144">
        <v>11.875577715797448</v>
      </c>
      <c r="R5144">
        <v>9.8422527595236744</v>
      </c>
      <c r="S5144">
        <v>8.7646770663664277</v>
      </c>
      <c r="T5144">
        <v>8.6960847244621799</v>
      </c>
      <c r="U5144">
        <v>6.7261593940394953</v>
      </c>
      <c r="V5144">
        <v>6.7978307811162333</v>
      </c>
      <c r="W5144">
        <v>6.5828343406493941</v>
      </c>
      <c r="X5144">
        <v>3.7857340183390251</v>
      </c>
      <c r="Y5144">
        <v>0.35185236219067839</v>
      </c>
      <c r="Z5144">
        <v>1.085466643079378</v>
      </c>
      <c r="AA5144">
        <v>4.6014936639008335</v>
      </c>
      <c r="AB5144">
        <v>1.581792810952394</v>
      </c>
      <c r="AC5144">
        <v>1.4581421823937488</v>
      </c>
      <c r="AD5144">
        <v>1.8000832226643526</v>
      </c>
      <c r="AE5144">
        <v>2.6268389004941417</v>
      </c>
      <c r="AF5144">
        <v>3.9190859966895752</v>
      </c>
      <c r="AG5144">
        <v>4.5064647981838446</v>
      </c>
      <c r="AH5144">
        <v>4.9512977760870944</v>
      </c>
      <c r="AI5144">
        <v>2.4371186677657413</v>
      </c>
      <c r="AJ5144">
        <v>6.753458755964199</v>
      </c>
      <c r="AK5144">
        <v>7.6011822270550464</v>
      </c>
      <c r="AL5144">
        <v>4.9063996969061803</v>
      </c>
      <c r="AM5144">
        <v>4.3515102880881074</v>
      </c>
    </row>
    <row r="5145" spans="1:39" customFormat="1" hidden="1" x14ac:dyDescent="0.2">
      <c r="A5145" t="s">
        <v>408</v>
      </c>
      <c r="B5145" s="1" t="s">
        <v>346</v>
      </c>
      <c r="C5145" t="s">
        <v>381</v>
      </c>
      <c r="D5145" s="1" t="s">
        <v>512</v>
      </c>
      <c r="E5145" t="s">
        <v>49</v>
      </c>
      <c r="F5145" t="s">
        <v>49</v>
      </c>
      <c r="G5145" t="s">
        <v>49</v>
      </c>
      <c r="H5145" t="s">
        <v>49</v>
      </c>
      <c r="I5145" t="s">
        <v>49</v>
      </c>
      <c r="J5145" t="s">
        <v>49</v>
      </c>
      <c r="K5145" t="s">
        <v>49</v>
      </c>
      <c r="L5145" t="s">
        <v>49</v>
      </c>
      <c r="M5145">
        <v>70.108695983886705</v>
      </c>
      <c r="N5145" t="s">
        <v>49</v>
      </c>
      <c r="O5145">
        <v>73.913040161132798</v>
      </c>
      <c r="P5145" t="s">
        <v>49</v>
      </c>
      <c r="Q5145">
        <v>69.565216064453097</v>
      </c>
      <c r="R5145" t="s">
        <v>49</v>
      </c>
      <c r="S5145">
        <v>66.486488342285199</v>
      </c>
      <c r="T5145">
        <v>63.243244171142599</v>
      </c>
      <c r="U5145">
        <v>62.189056396484403</v>
      </c>
      <c r="V5145">
        <v>57.352939605712898</v>
      </c>
      <c r="W5145">
        <v>60.294116973877003</v>
      </c>
      <c r="X5145">
        <v>63.592231750488303</v>
      </c>
      <c r="Y5145">
        <v>71.844657897949205</v>
      </c>
      <c r="Z5145">
        <v>63.157894134521499</v>
      </c>
      <c r="AA5145">
        <v>66.028709411621094</v>
      </c>
      <c r="AB5145">
        <v>68.246444702148395</v>
      </c>
      <c r="AC5145">
        <v>67.298576354980497</v>
      </c>
      <c r="AD5145">
        <v>65.876777648925795</v>
      </c>
      <c r="AE5145">
        <v>67.788459777832003</v>
      </c>
      <c r="AF5145">
        <v>67.142860412597699</v>
      </c>
      <c r="AG5145">
        <v>66.666664123535199</v>
      </c>
      <c r="AH5145">
        <v>68.095237731933594</v>
      </c>
      <c r="AI5145">
        <v>64.761901855468807</v>
      </c>
      <c r="AJ5145">
        <v>64.285713195800795</v>
      </c>
      <c r="AK5145">
        <v>61.904762268066399</v>
      </c>
      <c r="AL5145">
        <v>59.047618865966797</v>
      </c>
      <c r="AM5145">
        <v>55.188678741455099</v>
      </c>
    </row>
    <row r="5146" spans="1:39" customFormat="1" hidden="1" x14ac:dyDescent="0.2">
      <c r="A5146" t="s">
        <v>408</v>
      </c>
      <c r="B5146" s="1" t="s">
        <v>346</v>
      </c>
      <c r="C5146" t="s">
        <v>410</v>
      </c>
      <c r="D5146" s="1" t="s">
        <v>81</v>
      </c>
      <c r="E5146" t="s">
        <v>49</v>
      </c>
      <c r="F5146" t="s">
        <v>49</v>
      </c>
      <c r="G5146" t="s">
        <v>49</v>
      </c>
      <c r="H5146" t="s">
        <v>49</v>
      </c>
      <c r="I5146" t="s">
        <v>49</v>
      </c>
      <c r="J5146" t="s">
        <v>49</v>
      </c>
      <c r="K5146" t="s">
        <v>49</v>
      </c>
      <c r="L5146" t="s">
        <v>49</v>
      </c>
      <c r="M5146">
        <v>46.733669281005902</v>
      </c>
      <c r="N5146" t="s">
        <v>49</v>
      </c>
      <c r="O5146">
        <v>47</v>
      </c>
      <c r="P5146" t="s">
        <v>49</v>
      </c>
      <c r="Q5146">
        <v>44.776119232177699</v>
      </c>
      <c r="R5146" t="s">
        <v>49</v>
      </c>
      <c r="S5146">
        <v>49.253730773925803</v>
      </c>
      <c r="T5146">
        <v>48.756217956542997</v>
      </c>
      <c r="U5146">
        <v>50</v>
      </c>
      <c r="V5146">
        <v>50.239234924316399</v>
      </c>
      <c r="W5146">
        <v>50.239234924316399</v>
      </c>
      <c r="X5146">
        <v>49.760765075683601</v>
      </c>
      <c r="Y5146">
        <v>49.519229888916001</v>
      </c>
      <c r="Z5146">
        <v>52.132701873779297</v>
      </c>
      <c r="AA5146">
        <v>52.132701873779297</v>
      </c>
      <c r="AB5146">
        <v>56.338027954101598</v>
      </c>
      <c r="AC5146">
        <v>49.2957763671875</v>
      </c>
      <c r="AD5146">
        <v>47.417839050292997</v>
      </c>
      <c r="AE5146">
        <v>56.730770111083999</v>
      </c>
      <c r="AF5146">
        <v>53.333332061767599</v>
      </c>
      <c r="AG5146">
        <v>54.761905670166001</v>
      </c>
      <c r="AH5146">
        <v>53.333332061767599</v>
      </c>
      <c r="AI5146">
        <v>50</v>
      </c>
      <c r="AJ5146">
        <v>47.619049072265597</v>
      </c>
      <c r="AK5146">
        <v>43.809524536132798</v>
      </c>
      <c r="AL5146">
        <v>43.333332061767599</v>
      </c>
      <c r="AM5146">
        <v>40.0943412780762</v>
      </c>
    </row>
    <row r="5147" spans="1:39" customFormat="1" hidden="1" x14ac:dyDescent="0.2">
      <c r="A5147" t="s">
        <v>408</v>
      </c>
      <c r="B5147" s="1" t="s">
        <v>346</v>
      </c>
      <c r="C5147" t="s">
        <v>330</v>
      </c>
      <c r="D5147" s="1" t="s">
        <v>266</v>
      </c>
      <c r="E5147" t="s">
        <v>49</v>
      </c>
      <c r="F5147" t="s">
        <v>49</v>
      </c>
      <c r="G5147" t="s">
        <v>49</v>
      </c>
      <c r="H5147" t="s">
        <v>49</v>
      </c>
      <c r="I5147" t="s">
        <v>49</v>
      </c>
      <c r="J5147" t="s">
        <v>49</v>
      </c>
      <c r="K5147" t="s">
        <v>49</v>
      </c>
      <c r="L5147" t="s">
        <v>49</v>
      </c>
      <c r="M5147" t="s">
        <v>49</v>
      </c>
      <c r="N5147">
        <v>12.26</v>
      </c>
      <c r="O5147">
        <v>8.26</v>
      </c>
      <c r="P5147">
        <v>8.32</v>
      </c>
      <c r="Q5147">
        <v>8.17</v>
      </c>
      <c r="R5147">
        <v>7.97</v>
      </c>
      <c r="S5147">
        <v>8.26</v>
      </c>
      <c r="T5147">
        <v>7.83</v>
      </c>
      <c r="U5147">
        <v>7.82</v>
      </c>
      <c r="V5147">
        <v>7.41</v>
      </c>
      <c r="W5147">
        <v>7.67</v>
      </c>
      <c r="X5147">
        <v>7.4</v>
      </c>
      <c r="Y5147">
        <v>7.31</v>
      </c>
      <c r="Z5147">
        <v>7.76</v>
      </c>
      <c r="AA5147">
        <v>7.48</v>
      </c>
      <c r="AB5147">
        <v>7.3</v>
      </c>
      <c r="AC5147">
        <v>7.28</v>
      </c>
      <c r="AD5147">
        <v>6.93</v>
      </c>
      <c r="AE5147" t="s">
        <v>49</v>
      </c>
      <c r="AF5147">
        <v>7.37</v>
      </c>
      <c r="AG5147" t="s">
        <v>49</v>
      </c>
      <c r="AH5147" t="s">
        <v>49</v>
      </c>
      <c r="AI5147" t="s">
        <v>49</v>
      </c>
      <c r="AJ5147" t="s">
        <v>49</v>
      </c>
      <c r="AK5147">
        <v>6.19</v>
      </c>
      <c r="AL5147" t="s">
        <v>49</v>
      </c>
      <c r="AM5147" t="s">
        <v>49</v>
      </c>
    </row>
    <row r="5148" spans="1:39" customFormat="1" hidden="1" x14ac:dyDescent="0.2">
      <c r="A5148" t="s">
        <v>408</v>
      </c>
      <c r="B5148" s="1" t="s">
        <v>346</v>
      </c>
      <c r="C5148" t="s">
        <v>19</v>
      </c>
      <c r="D5148" s="1" t="s">
        <v>127</v>
      </c>
      <c r="E5148" t="s">
        <v>49</v>
      </c>
      <c r="F5148" t="s">
        <v>49</v>
      </c>
      <c r="G5148" t="s">
        <v>49</v>
      </c>
      <c r="H5148" t="s">
        <v>49</v>
      </c>
      <c r="I5148" t="s">
        <v>49</v>
      </c>
      <c r="J5148" t="s">
        <v>49</v>
      </c>
      <c r="K5148" t="s">
        <v>49</v>
      </c>
      <c r="L5148" t="s">
        <v>49</v>
      </c>
      <c r="M5148" t="s">
        <v>49</v>
      </c>
      <c r="N5148">
        <v>11.54</v>
      </c>
      <c r="O5148">
        <v>7.96</v>
      </c>
      <c r="P5148">
        <v>7.88</v>
      </c>
      <c r="Q5148">
        <v>7.7</v>
      </c>
      <c r="R5148">
        <v>7.52</v>
      </c>
      <c r="S5148">
        <v>7.49</v>
      </c>
      <c r="T5148">
        <v>7.32</v>
      </c>
      <c r="U5148">
        <v>7.34</v>
      </c>
      <c r="V5148">
        <v>6.95</v>
      </c>
      <c r="W5148">
        <v>7.17</v>
      </c>
      <c r="X5148">
        <v>6.97</v>
      </c>
      <c r="Y5148">
        <v>6.87</v>
      </c>
      <c r="Z5148">
        <v>7.34</v>
      </c>
      <c r="AA5148">
        <v>7.08</v>
      </c>
      <c r="AB5148">
        <v>6.93</v>
      </c>
      <c r="AC5148">
        <v>6.82</v>
      </c>
      <c r="AD5148">
        <v>6.42</v>
      </c>
      <c r="AE5148" t="s">
        <v>49</v>
      </c>
      <c r="AF5148">
        <v>7.06</v>
      </c>
      <c r="AG5148" t="s">
        <v>49</v>
      </c>
      <c r="AH5148" t="s">
        <v>49</v>
      </c>
      <c r="AI5148" t="s">
        <v>49</v>
      </c>
      <c r="AJ5148" t="s">
        <v>49</v>
      </c>
      <c r="AK5148">
        <v>5.48</v>
      </c>
      <c r="AL5148" t="s">
        <v>49</v>
      </c>
      <c r="AM5148" t="s">
        <v>49</v>
      </c>
    </row>
    <row r="5149" spans="1:39" customFormat="1" hidden="1" x14ac:dyDescent="0.2">
      <c r="A5149" t="s">
        <v>408</v>
      </c>
      <c r="B5149" s="1" t="s">
        <v>346</v>
      </c>
      <c r="C5149" t="s">
        <v>219</v>
      </c>
      <c r="D5149" s="1" t="s">
        <v>551</v>
      </c>
      <c r="E5149" t="s">
        <v>49</v>
      </c>
      <c r="F5149" t="s">
        <v>49</v>
      </c>
      <c r="G5149" t="s">
        <v>49</v>
      </c>
      <c r="H5149" t="s">
        <v>49</v>
      </c>
      <c r="I5149" t="s">
        <v>49</v>
      </c>
      <c r="J5149" t="s">
        <v>49</v>
      </c>
      <c r="K5149" t="s">
        <v>49</v>
      </c>
      <c r="L5149" t="s">
        <v>49</v>
      </c>
      <c r="M5149" t="s">
        <v>49</v>
      </c>
      <c r="N5149" t="s">
        <v>49</v>
      </c>
      <c r="O5149" t="s">
        <v>49</v>
      </c>
      <c r="P5149" t="s">
        <v>49</v>
      </c>
      <c r="Q5149" t="s">
        <v>49</v>
      </c>
      <c r="R5149" t="s">
        <v>49</v>
      </c>
      <c r="S5149" t="s">
        <v>49</v>
      </c>
      <c r="T5149" t="s">
        <v>49</v>
      </c>
      <c r="U5149" t="s">
        <v>49</v>
      </c>
      <c r="V5149">
        <v>52</v>
      </c>
      <c r="W5149">
        <v>52</v>
      </c>
      <c r="X5149">
        <v>52</v>
      </c>
      <c r="Y5149">
        <v>52</v>
      </c>
      <c r="Z5149">
        <v>52</v>
      </c>
      <c r="AA5149">
        <v>52</v>
      </c>
      <c r="AB5149">
        <v>52</v>
      </c>
      <c r="AC5149">
        <v>60</v>
      </c>
      <c r="AD5149">
        <v>52</v>
      </c>
      <c r="AE5149">
        <v>52</v>
      </c>
      <c r="AF5149">
        <v>52</v>
      </c>
      <c r="AG5149">
        <v>52</v>
      </c>
      <c r="AH5149">
        <v>52</v>
      </c>
      <c r="AI5149">
        <v>36</v>
      </c>
      <c r="AJ5149">
        <v>36</v>
      </c>
      <c r="AK5149" t="s">
        <v>49</v>
      </c>
      <c r="AL5149" t="s">
        <v>49</v>
      </c>
      <c r="AM5149" t="s">
        <v>49</v>
      </c>
    </row>
    <row r="5150" spans="1:39" customFormat="1" hidden="1" x14ac:dyDescent="0.2">
      <c r="A5150" t="s">
        <v>408</v>
      </c>
      <c r="B5150" s="1" t="s">
        <v>346</v>
      </c>
      <c r="C5150" t="s">
        <v>460</v>
      </c>
      <c r="D5150" s="1" t="s">
        <v>249</v>
      </c>
      <c r="E5150" t="s">
        <v>49</v>
      </c>
      <c r="F5150" t="s">
        <v>49</v>
      </c>
      <c r="G5150" t="s">
        <v>49</v>
      </c>
      <c r="H5150" t="s">
        <v>49</v>
      </c>
      <c r="I5150" t="s">
        <v>49</v>
      </c>
      <c r="J5150" t="s">
        <v>49</v>
      </c>
      <c r="K5150" t="s">
        <v>49</v>
      </c>
      <c r="L5150" t="s">
        <v>49</v>
      </c>
      <c r="M5150" t="s">
        <v>49</v>
      </c>
      <c r="N5150" t="s">
        <v>49</v>
      </c>
      <c r="O5150" t="s">
        <v>49</v>
      </c>
      <c r="P5150" t="s">
        <v>49</v>
      </c>
      <c r="Q5150" t="s">
        <v>49</v>
      </c>
      <c r="R5150" t="s">
        <v>49</v>
      </c>
      <c r="S5150" t="s">
        <v>49</v>
      </c>
      <c r="T5150" t="s">
        <v>49</v>
      </c>
      <c r="U5150" t="s">
        <v>49</v>
      </c>
      <c r="V5150" t="s">
        <v>49</v>
      </c>
      <c r="W5150">
        <v>41.2</v>
      </c>
      <c r="X5150" t="s">
        <v>49</v>
      </c>
      <c r="Y5150" t="s">
        <v>49</v>
      </c>
      <c r="Z5150" t="s">
        <v>49</v>
      </c>
      <c r="AA5150">
        <v>66.3</v>
      </c>
      <c r="AB5150" t="s">
        <v>49</v>
      </c>
      <c r="AC5150" t="s">
        <v>49</v>
      </c>
      <c r="AD5150" t="s">
        <v>49</v>
      </c>
      <c r="AE5150" t="s">
        <v>49</v>
      </c>
      <c r="AF5150" t="s">
        <v>49</v>
      </c>
      <c r="AG5150" t="s">
        <v>49</v>
      </c>
      <c r="AH5150" t="s">
        <v>49</v>
      </c>
      <c r="AI5150" t="s">
        <v>49</v>
      </c>
      <c r="AJ5150" t="s">
        <v>49</v>
      </c>
      <c r="AK5150" t="s">
        <v>49</v>
      </c>
      <c r="AL5150" t="s">
        <v>49</v>
      </c>
      <c r="AM5150" t="s">
        <v>49</v>
      </c>
    </row>
    <row r="5151" spans="1:39" customFormat="1" hidden="1" x14ac:dyDescent="0.2">
      <c r="A5151" t="s">
        <v>408</v>
      </c>
      <c r="B5151" s="1" t="s">
        <v>346</v>
      </c>
      <c r="C5151" t="s">
        <v>214</v>
      </c>
      <c r="D5151" s="1" t="s">
        <v>72</v>
      </c>
      <c r="E5151" t="s">
        <v>49</v>
      </c>
      <c r="F5151" t="s">
        <v>49</v>
      </c>
      <c r="G5151" t="s">
        <v>49</v>
      </c>
      <c r="H5151" t="s">
        <v>49</v>
      </c>
      <c r="I5151" t="s">
        <v>49</v>
      </c>
      <c r="J5151" t="s">
        <v>49</v>
      </c>
      <c r="K5151" t="s">
        <v>49</v>
      </c>
      <c r="L5151" t="s">
        <v>49</v>
      </c>
      <c r="M5151" t="s">
        <v>49</v>
      </c>
      <c r="N5151" t="s">
        <v>49</v>
      </c>
      <c r="O5151" t="s">
        <v>49</v>
      </c>
      <c r="P5151" t="s">
        <v>49</v>
      </c>
      <c r="Q5151" t="s">
        <v>49</v>
      </c>
      <c r="R5151" t="s">
        <v>49</v>
      </c>
      <c r="S5151" t="s">
        <v>49</v>
      </c>
      <c r="T5151" t="s">
        <v>49</v>
      </c>
      <c r="U5151">
        <v>44</v>
      </c>
      <c r="V5151">
        <v>44</v>
      </c>
      <c r="W5151">
        <v>44</v>
      </c>
      <c r="X5151">
        <v>44</v>
      </c>
      <c r="Y5151">
        <v>44</v>
      </c>
      <c r="Z5151">
        <v>32</v>
      </c>
      <c r="AA5151">
        <v>32</v>
      </c>
      <c r="AB5151">
        <v>32</v>
      </c>
      <c r="AC5151">
        <v>28.5</v>
      </c>
      <c r="AD5151">
        <v>29.5</v>
      </c>
      <c r="AE5151">
        <v>22.5</v>
      </c>
      <c r="AF5151">
        <v>22.5</v>
      </c>
      <c r="AG5151">
        <v>22.5</v>
      </c>
      <c r="AH5151">
        <v>22.5</v>
      </c>
      <c r="AI5151">
        <v>22.5</v>
      </c>
      <c r="AJ5151">
        <v>22.5</v>
      </c>
      <c r="AK5151" t="s">
        <v>49</v>
      </c>
      <c r="AL5151" t="s">
        <v>49</v>
      </c>
      <c r="AM5151" t="s">
        <v>49</v>
      </c>
    </row>
    <row r="5152" spans="1:39" customFormat="1" hidden="1" x14ac:dyDescent="0.2">
      <c r="A5152" t="s">
        <v>408</v>
      </c>
      <c r="B5152" s="1" t="s">
        <v>346</v>
      </c>
      <c r="C5152" t="s">
        <v>443</v>
      </c>
      <c r="D5152" s="1" t="s">
        <v>259</v>
      </c>
      <c r="E5152" t="s">
        <v>49</v>
      </c>
      <c r="F5152" t="s">
        <v>49</v>
      </c>
      <c r="G5152" t="s">
        <v>49</v>
      </c>
      <c r="H5152" t="s">
        <v>49</v>
      </c>
      <c r="I5152" t="s">
        <v>49</v>
      </c>
      <c r="J5152" t="s">
        <v>49</v>
      </c>
      <c r="K5152" t="s">
        <v>49</v>
      </c>
      <c r="L5152" t="s">
        <v>49</v>
      </c>
      <c r="M5152" t="s">
        <v>49</v>
      </c>
      <c r="N5152" t="s">
        <v>49</v>
      </c>
      <c r="O5152" t="s">
        <v>49</v>
      </c>
      <c r="P5152" t="s">
        <v>49</v>
      </c>
      <c r="Q5152" t="s">
        <v>49</v>
      </c>
      <c r="R5152" t="s">
        <v>49</v>
      </c>
      <c r="S5152" t="s">
        <v>49</v>
      </c>
      <c r="T5152">
        <v>18</v>
      </c>
      <c r="U5152">
        <v>18</v>
      </c>
      <c r="V5152">
        <v>18</v>
      </c>
      <c r="W5152">
        <v>18</v>
      </c>
      <c r="X5152">
        <v>18</v>
      </c>
      <c r="Y5152">
        <v>12</v>
      </c>
      <c r="Z5152">
        <v>12</v>
      </c>
      <c r="AA5152">
        <v>9</v>
      </c>
      <c r="AB5152">
        <v>8</v>
      </c>
      <c r="AC5152">
        <v>7</v>
      </c>
      <c r="AD5152">
        <v>6</v>
      </c>
      <c r="AE5152">
        <v>6</v>
      </c>
      <c r="AF5152">
        <v>6</v>
      </c>
      <c r="AG5152">
        <v>6</v>
      </c>
      <c r="AH5152">
        <v>6</v>
      </c>
      <c r="AI5152">
        <v>6</v>
      </c>
      <c r="AJ5152">
        <v>6</v>
      </c>
      <c r="AK5152" t="s">
        <v>49</v>
      </c>
      <c r="AL5152" t="s">
        <v>49</v>
      </c>
      <c r="AM5152" t="s">
        <v>49</v>
      </c>
    </row>
    <row r="5153" spans="1:39" customFormat="1" hidden="1" x14ac:dyDescent="0.2">
      <c r="A5153" t="s">
        <v>408</v>
      </c>
      <c r="B5153" s="1" t="s">
        <v>346</v>
      </c>
      <c r="C5153" t="s">
        <v>470</v>
      </c>
      <c r="D5153" s="1" t="s">
        <v>131</v>
      </c>
      <c r="E5153" t="s">
        <v>49</v>
      </c>
      <c r="F5153" t="s">
        <v>49</v>
      </c>
      <c r="G5153" t="s">
        <v>49</v>
      </c>
      <c r="H5153" t="s">
        <v>49</v>
      </c>
      <c r="I5153" t="s">
        <v>49</v>
      </c>
      <c r="J5153" t="s">
        <v>49</v>
      </c>
      <c r="K5153" t="s">
        <v>49</v>
      </c>
      <c r="L5153" t="s">
        <v>49</v>
      </c>
      <c r="M5153" t="s">
        <v>49</v>
      </c>
      <c r="N5153" t="s">
        <v>49</v>
      </c>
      <c r="O5153" t="s">
        <v>49</v>
      </c>
      <c r="P5153" t="s">
        <v>49</v>
      </c>
      <c r="Q5153" t="s">
        <v>49</v>
      </c>
      <c r="R5153" t="s">
        <v>49</v>
      </c>
      <c r="S5153" t="s">
        <v>49</v>
      </c>
      <c r="T5153" t="s">
        <v>49</v>
      </c>
      <c r="U5153" t="s">
        <v>49</v>
      </c>
      <c r="V5153" t="s">
        <v>49</v>
      </c>
      <c r="W5153" t="s">
        <v>49</v>
      </c>
      <c r="X5153" t="s">
        <v>49</v>
      </c>
      <c r="Y5153" t="s">
        <v>49</v>
      </c>
      <c r="Z5153" t="s">
        <v>49</v>
      </c>
      <c r="AA5153" t="s">
        <v>49</v>
      </c>
      <c r="AB5153" t="s">
        <v>49</v>
      </c>
      <c r="AC5153" t="s">
        <v>49</v>
      </c>
      <c r="AD5153" t="s">
        <v>49</v>
      </c>
      <c r="AE5153">
        <v>24</v>
      </c>
      <c r="AF5153">
        <v>24</v>
      </c>
      <c r="AG5153">
        <v>24</v>
      </c>
      <c r="AH5153">
        <v>24</v>
      </c>
      <c r="AI5153">
        <v>24</v>
      </c>
      <c r="AJ5153">
        <v>24</v>
      </c>
      <c r="AK5153" t="s">
        <v>49</v>
      </c>
      <c r="AL5153" t="s">
        <v>49</v>
      </c>
      <c r="AM5153" t="s">
        <v>49</v>
      </c>
    </row>
    <row r="5154" spans="1:39" customFormat="1" hidden="1" x14ac:dyDescent="0.2">
      <c r="A5154" t="s">
        <v>408</v>
      </c>
      <c r="B5154" s="1" t="s">
        <v>346</v>
      </c>
      <c r="C5154" t="s">
        <v>169</v>
      </c>
      <c r="D5154" s="1" t="s">
        <v>129</v>
      </c>
      <c r="E5154" t="s">
        <v>49</v>
      </c>
      <c r="F5154" t="s">
        <v>49</v>
      </c>
      <c r="G5154" t="s">
        <v>49</v>
      </c>
      <c r="H5154" t="s">
        <v>49</v>
      </c>
      <c r="I5154" t="s">
        <v>49</v>
      </c>
      <c r="J5154" t="s">
        <v>49</v>
      </c>
      <c r="K5154" t="s">
        <v>49</v>
      </c>
      <c r="L5154" t="s">
        <v>49</v>
      </c>
      <c r="M5154" t="s">
        <v>49</v>
      </c>
      <c r="N5154" t="s">
        <v>49</v>
      </c>
      <c r="O5154" t="s">
        <v>49</v>
      </c>
      <c r="P5154" t="s">
        <v>49</v>
      </c>
      <c r="Q5154" t="s">
        <v>49</v>
      </c>
      <c r="R5154" t="s">
        <v>49</v>
      </c>
      <c r="S5154" t="s">
        <v>49</v>
      </c>
      <c r="T5154" t="s">
        <v>49</v>
      </c>
      <c r="U5154" t="s">
        <v>49</v>
      </c>
      <c r="V5154" t="s">
        <v>49</v>
      </c>
      <c r="W5154" t="s">
        <v>49</v>
      </c>
      <c r="X5154" t="s">
        <v>49</v>
      </c>
      <c r="Y5154" t="s">
        <v>49</v>
      </c>
      <c r="Z5154" t="s">
        <v>49</v>
      </c>
      <c r="AA5154" t="s">
        <v>49</v>
      </c>
      <c r="AB5154" t="s">
        <v>49</v>
      </c>
      <c r="AC5154" t="s">
        <v>49</v>
      </c>
      <c r="AD5154" t="s">
        <v>49</v>
      </c>
      <c r="AE5154">
        <v>6</v>
      </c>
      <c r="AF5154">
        <v>6</v>
      </c>
      <c r="AG5154">
        <v>6</v>
      </c>
      <c r="AH5154">
        <v>6</v>
      </c>
      <c r="AI5154">
        <v>6</v>
      </c>
      <c r="AJ5154">
        <v>6</v>
      </c>
      <c r="AK5154" t="s">
        <v>49</v>
      </c>
      <c r="AL5154" t="s">
        <v>49</v>
      </c>
      <c r="AM5154" t="s">
        <v>49</v>
      </c>
    </row>
    <row r="5155" spans="1:39" customFormat="1" hidden="1" x14ac:dyDescent="0.2">
      <c r="A5155" t="s">
        <v>408</v>
      </c>
      <c r="B5155" s="1" t="s">
        <v>346</v>
      </c>
      <c r="C5155" t="s">
        <v>272</v>
      </c>
      <c r="D5155" s="1" t="s">
        <v>348</v>
      </c>
      <c r="E5155" t="s">
        <v>49</v>
      </c>
      <c r="F5155" t="s">
        <v>49</v>
      </c>
      <c r="G5155" t="s">
        <v>49</v>
      </c>
      <c r="H5155" t="s">
        <v>49</v>
      </c>
      <c r="I5155" t="s">
        <v>49</v>
      </c>
      <c r="J5155" t="s">
        <v>49</v>
      </c>
      <c r="K5155" t="s">
        <v>49</v>
      </c>
      <c r="L5155" t="s">
        <v>49</v>
      </c>
      <c r="M5155" t="s">
        <v>49</v>
      </c>
      <c r="N5155" t="s">
        <v>49</v>
      </c>
      <c r="O5155" t="s">
        <v>49</v>
      </c>
      <c r="P5155" t="s">
        <v>49</v>
      </c>
      <c r="Q5155" t="s">
        <v>49</v>
      </c>
      <c r="R5155" t="s">
        <v>49</v>
      </c>
      <c r="S5155" t="s">
        <v>49</v>
      </c>
      <c r="T5155" t="s">
        <v>49</v>
      </c>
      <c r="U5155" t="s">
        <v>49</v>
      </c>
      <c r="V5155" t="s">
        <v>49</v>
      </c>
      <c r="W5155" t="s">
        <v>49</v>
      </c>
      <c r="X5155" t="s">
        <v>49</v>
      </c>
      <c r="Y5155" t="s">
        <v>49</v>
      </c>
      <c r="Z5155" t="s">
        <v>49</v>
      </c>
      <c r="AA5155" t="s">
        <v>49</v>
      </c>
      <c r="AB5155" t="s">
        <v>49</v>
      </c>
      <c r="AC5155" t="s">
        <v>49</v>
      </c>
      <c r="AD5155" t="s">
        <v>49</v>
      </c>
      <c r="AE5155">
        <v>24</v>
      </c>
      <c r="AF5155">
        <v>24</v>
      </c>
      <c r="AG5155">
        <v>24</v>
      </c>
      <c r="AH5155">
        <v>24</v>
      </c>
      <c r="AI5155">
        <v>24</v>
      </c>
      <c r="AJ5155">
        <v>24</v>
      </c>
      <c r="AK5155" t="s">
        <v>49</v>
      </c>
      <c r="AL5155" t="s">
        <v>49</v>
      </c>
      <c r="AM5155" t="s">
        <v>49</v>
      </c>
    </row>
    <row r="5156" spans="1:39" customFormat="1" hidden="1" x14ac:dyDescent="0.2">
      <c r="A5156" t="s">
        <v>408</v>
      </c>
      <c r="B5156" s="1" t="s">
        <v>346</v>
      </c>
      <c r="C5156" t="s">
        <v>320</v>
      </c>
      <c r="D5156" s="1" t="s">
        <v>481</v>
      </c>
      <c r="E5156" t="s">
        <v>49</v>
      </c>
      <c r="F5156" t="s">
        <v>49</v>
      </c>
      <c r="G5156" t="s">
        <v>49</v>
      </c>
      <c r="H5156" t="s">
        <v>49</v>
      </c>
      <c r="I5156" t="s">
        <v>49</v>
      </c>
      <c r="J5156" t="s">
        <v>49</v>
      </c>
      <c r="K5156" t="s">
        <v>49</v>
      </c>
      <c r="L5156" t="s">
        <v>49</v>
      </c>
      <c r="M5156" t="s">
        <v>49</v>
      </c>
      <c r="N5156" t="s">
        <v>49</v>
      </c>
      <c r="O5156" t="s">
        <v>49</v>
      </c>
      <c r="P5156" t="s">
        <v>49</v>
      </c>
      <c r="Q5156" t="s">
        <v>49</v>
      </c>
      <c r="R5156" t="s">
        <v>49</v>
      </c>
      <c r="S5156" t="s">
        <v>49</v>
      </c>
      <c r="T5156" t="s">
        <v>49</v>
      </c>
      <c r="U5156" t="s">
        <v>49</v>
      </c>
      <c r="V5156" t="s">
        <v>49</v>
      </c>
      <c r="W5156" t="s">
        <v>49</v>
      </c>
      <c r="X5156" t="s">
        <v>49</v>
      </c>
      <c r="Y5156" t="s">
        <v>49</v>
      </c>
      <c r="Z5156" t="s">
        <v>49</v>
      </c>
      <c r="AA5156" t="s">
        <v>49</v>
      </c>
      <c r="AB5156" t="s">
        <v>49</v>
      </c>
      <c r="AC5156" t="s">
        <v>49</v>
      </c>
      <c r="AD5156" t="s">
        <v>49</v>
      </c>
      <c r="AE5156">
        <v>6</v>
      </c>
      <c r="AF5156">
        <v>6</v>
      </c>
      <c r="AG5156">
        <v>6</v>
      </c>
      <c r="AH5156">
        <v>6</v>
      </c>
      <c r="AI5156">
        <v>6</v>
      </c>
      <c r="AJ5156">
        <v>6</v>
      </c>
      <c r="AK5156" t="s">
        <v>49</v>
      </c>
      <c r="AL5156" t="s">
        <v>49</v>
      </c>
      <c r="AM5156" t="s">
        <v>49</v>
      </c>
    </row>
    <row r="5157" spans="1:39" customFormat="1" hidden="1" x14ac:dyDescent="0.2">
      <c r="A5157" t="s">
        <v>408</v>
      </c>
      <c r="B5157" s="1" t="s">
        <v>346</v>
      </c>
      <c r="C5157" t="s">
        <v>157</v>
      </c>
      <c r="D5157" s="1" t="s">
        <v>441</v>
      </c>
      <c r="E5157" t="s">
        <v>49</v>
      </c>
      <c r="F5157" t="s">
        <v>49</v>
      </c>
      <c r="G5157" t="s">
        <v>49</v>
      </c>
      <c r="H5157" t="s">
        <v>49</v>
      </c>
      <c r="I5157" t="s">
        <v>49</v>
      </c>
      <c r="J5157" t="s">
        <v>49</v>
      </c>
      <c r="K5157" t="s">
        <v>49</v>
      </c>
      <c r="L5157" t="s">
        <v>49</v>
      </c>
      <c r="M5157" t="s">
        <v>49</v>
      </c>
      <c r="N5157" t="s">
        <v>49</v>
      </c>
      <c r="O5157" t="s">
        <v>49</v>
      </c>
      <c r="P5157" t="s">
        <v>49</v>
      </c>
      <c r="Q5157" t="s">
        <v>49</v>
      </c>
      <c r="R5157" t="s">
        <v>49</v>
      </c>
      <c r="S5157" t="s">
        <v>49</v>
      </c>
      <c r="T5157" t="s">
        <v>49</v>
      </c>
      <c r="U5157" t="s">
        <v>49</v>
      </c>
      <c r="V5157" t="s">
        <v>49</v>
      </c>
      <c r="W5157">
        <v>10.199999999999999</v>
      </c>
      <c r="X5157" t="s">
        <v>49</v>
      </c>
      <c r="Y5157" t="s">
        <v>49</v>
      </c>
      <c r="Z5157" t="s">
        <v>49</v>
      </c>
      <c r="AA5157">
        <v>1.8</v>
      </c>
      <c r="AB5157" t="s">
        <v>49</v>
      </c>
      <c r="AC5157" t="s">
        <v>49</v>
      </c>
      <c r="AD5157" t="s">
        <v>49</v>
      </c>
      <c r="AE5157" t="s">
        <v>49</v>
      </c>
      <c r="AF5157" t="s">
        <v>49</v>
      </c>
      <c r="AG5157" t="s">
        <v>49</v>
      </c>
      <c r="AH5157" t="s">
        <v>49</v>
      </c>
      <c r="AI5157" t="s">
        <v>49</v>
      </c>
      <c r="AJ5157" t="s">
        <v>49</v>
      </c>
      <c r="AK5157" t="s">
        <v>49</v>
      </c>
      <c r="AL5157" t="s">
        <v>49</v>
      </c>
      <c r="AM5157" t="s">
        <v>49</v>
      </c>
    </row>
    <row r="5158" spans="1:39" customFormat="1" hidden="1" x14ac:dyDescent="0.2">
      <c r="A5158" t="s">
        <v>408</v>
      </c>
      <c r="B5158" s="1" t="s">
        <v>346</v>
      </c>
      <c r="C5158" t="s">
        <v>87</v>
      </c>
      <c r="D5158" s="1" t="s">
        <v>302</v>
      </c>
      <c r="E5158" t="s">
        <v>49</v>
      </c>
      <c r="F5158" t="s">
        <v>49</v>
      </c>
      <c r="G5158" t="s">
        <v>49</v>
      </c>
      <c r="H5158" t="s">
        <v>49</v>
      </c>
      <c r="I5158" t="s">
        <v>49</v>
      </c>
      <c r="J5158" t="s">
        <v>49</v>
      </c>
      <c r="K5158" t="s">
        <v>49</v>
      </c>
      <c r="L5158" t="s">
        <v>49</v>
      </c>
      <c r="M5158" t="s">
        <v>49</v>
      </c>
      <c r="N5158" t="s">
        <v>49</v>
      </c>
      <c r="O5158" t="s">
        <v>49</v>
      </c>
      <c r="P5158" t="s">
        <v>49</v>
      </c>
      <c r="Q5158" t="s">
        <v>49</v>
      </c>
      <c r="R5158" t="s">
        <v>49</v>
      </c>
      <c r="S5158" t="s">
        <v>49</v>
      </c>
      <c r="T5158" t="s">
        <v>49</v>
      </c>
      <c r="U5158" t="s">
        <v>49</v>
      </c>
      <c r="V5158">
        <v>560</v>
      </c>
      <c r="W5158">
        <v>560</v>
      </c>
      <c r="X5158">
        <v>482</v>
      </c>
      <c r="Y5158">
        <v>482</v>
      </c>
      <c r="Z5158">
        <v>482</v>
      </c>
      <c r="AA5158">
        <v>482</v>
      </c>
      <c r="AB5158">
        <v>482</v>
      </c>
      <c r="AC5158">
        <v>431</v>
      </c>
      <c r="AD5158">
        <v>417</v>
      </c>
      <c r="AE5158">
        <v>417</v>
      </c>
      <c r="AF5158">
        <v>417</v>
      </c>
      <c r="AG5158">
        <v>417</v>
      </c>
      <c r="AH5158">
        <v>417</v>
      </c>
      <c r="AI5158">
        <v>408</v>
      </c>
      <c r="AJ5158">
        <v>408</v>
      </c>
      <c r="AK5158" t="s">
        <v>49</v>
      </c>
      <c r="AL5158" t="s">
        <v>49</v>
      </c>
      <c r="AM5158" t="s">
        <v>49</v>
      </c>
    </row>
    <row r="5159" spans="1:39" customFormat="1" hidden="1" x14ac:dyDescent="0.2">
      <c r="A5159" t="s">
        <v>408</v>
      </c>
      <c r="B5159" s="1" t="s">
        <v>346</v>
      </c>
      <c r="C5159" t="s">
        <v>542</v>
      </c>
      <c r="D5159" s="1" t="s">
        <v>479</v>
      </c>
      <c r="E5159">
        <v>97.665345470748605</v>
      </c>
      <c r="F5159">
        <v>109.59774433587546</v>
      </c>
      <c r="G5159">
        <v>121.79355287336723</v>
      </c>
      <c r="H5159">
        <v>140.2465583050417</v>
      </c>
      <c r="I5159">
        <v>144.8791885473797</v>
      </c>
      <c r="J5159">
        <v>139.67922133726134</v>
      </c>
      <c r="K5159">
        <v>143.60903279255703</v>
      </c>
      <c r="L5159">
        <v>146.90538003679768</v>
      </c>
      <c r="M5159">
        <v>156.00661527173818</v>
      </c>
      <c r="N5159">
        <v>165.34371501012791</v>
      </c>
      <c r="O5159">
        <v>151.26847283065359</v>
      </c>
      <c r="P5159">
        <v>126.68631489788811</v>
      </c>
      <c r="Q5159">
        <v>133.98893947268863</v>
      </c>
      <c r="R5159">
        <v>130.0983679956702</v>
      </c>
      <c r="S5159">
        <v>121.85186602899682</v>
      </c>
      <c r="T5159">
        <v>114.69336689318664</v>
      </c>
      <c r="U5159">
        <v>123.65256123475498</v>
      </c>
      <c r="V5159">
        <v>135.69431660001777</v>
      </c>
      <c r="W5159">
        <v>137.89570200616026</v>
      </c>
      <c r="X5159">
        <v>149.57045281804818</v>
      </c>
      <c r="Y5159">
        <v>166.69814637356916</v>
      </c>
      <c r="Z5159">
        <v>138.98036819877464</v>
      </c>
      <c r="AA5159">
        <v>148.27504606306903</v>
      </c>
      <c r="AB5159">
        <v>162.48756138038351</v>
      </c>
      <c r="AC5159">
        <v>158.05880330549076</v>
      </c>
      <c r="AD5159">
        <v>137.63407375893368</v>
      </c>
      <c r="AE5159">
        <v>119.09061043961107</v>
      </c>
      <c r="AF5159">
        <v>99.936404408801337</v>
      </c>
      <c r="AG5159">
        <v>87.408410280498103</v>
      </c>
      <c r="AH5159">
        <v>87.427912293196272</v>
      </c>
      <c r="AI5159" t="s">
        <v>49</v>
      </c>
      <c r="AJ5159" t="s">
        <v>49</v>
      </c>
      <c r="AK5159" t="s">
        <v>49</v>
      </c>
      <c r="AL5159" t="s">
        <v>49</v>
      </c>
      <c r="AM5159" t="s">
        <v>49</v>
      </c>
    </row>
    <row r="5160" spans="1:39" customFormat="1" hidden="1" x14ac:dyDescent="0.2">
      <c r="A5160" t="s">
        <v>408</v>
      </c>
      <c r="B5160" s="1" t="s">
        <v>346</v>
      </c>
      <c r="C5160" t="s">
        <v>456</v>
      </c>
      <c r="D5160" s="1" t="s">
        <v>489</v>
      </c>
      <c r="E5160" t="s">
        <v>49</v>
      </c>
      <c r="F5160" t="s">
        <v>49</v>
      </c>
      <c r="G5160" t="s">
        <v>49</v>
      </c>
      <c r="H5160" t="s">
        <v>49</v>
      </c>
      <c r="I5160" t="s">
        <v>49</v>
      </c>
      <c r="J5160" t="s">
        <v>49</v>
      </c>
      <c r="K5160" t="s">
        <v>49</v>
      </c>
      <c r="L5160" t="s">
        <v>49</v>
      </c>
      <c r="M5160">
        <v>55</v>
      </c>
      <c r="N5160" t="s">
        <v>49</v>
      </c>
      <c r="O5160">
        <v>63.681591033935497</v>
      </c>
      <c r="P5160" t="s">
        <v>49</v>
      </c>
      <c r="Q5160">
        <v>66.169151306152301</v>
      </c>
      <c r="R5160" t="s">
        <v>49</v>
      </c>
      <c r="S5160">
        <v>67.164176940917997</v>
      </c>
      <c r="T5160">
        <v>63.681591033935497</v>
      </c>
      <c r="U5160">
        <v>64.903846740722699</v>
      </c>
      <c r="V5160">
        <v>62.980770111083999</v>
      </c>
      <c r="W5160">
        <v>66.346153259277301</v>
      </c>
      <c r="X5160">
        <v>66.826919555664105</v>
      </c>
      <c r="Y5160">
        <v>66.826919555664105</v>
      </c>
      <c r="Z5160">
        <v>67.298576354980497</v>
      </c>
      <c r="AA5160">
        <v>64.928909301757798</v>
      </c>
      <c r="AB5160">
        <v>64.788734436035199</v>
      </c>
      <c r="AC5160">
        <v>62.441314697265597</v>
      </c>
      <c r="AD5160">
        <v>61.032863616943402</v>
      </c>
      <c r="AE5160">
        <v>63.546798706054702</v>
      </c>
      <c r="AF5160">
        <v>66.009849548339801</v>
      </c>
      <c r="AG5160">
        <v>64.532020568847699</v>
      </c>
      <c r="AH5160">
        <v>64.039405822753906</v>
      </c>
      <c r="AI5160">
        <v>66.990287780761705</v>
      </c>
      <c r="AJ5160">
        <v>66.183578491210895</v>
      </c>
      <c r="AK5160">
        <v>64.251205444335895</v>
      </c>
      <c r="AL5160">
        <v>62.318840026855497</v>
      </c>
      <c r="AM5160">
        <v>62.318840026855497</v>
      </c>
    </row>
    <row r="5161" spans="1:39" customFormat="1" hidden="1" x14ac:dyDescent="0.2">
      <c r="A5161" t="s">
        <v>370</v>
      </c>
      <c r="B5161" s="1" t="s">
        <v>45</v>
      </c>
      <c r="C5161" t="s">
        <v>483</v>
      </c>
      <c r="D5161" s="1" t="s">
        <v>39</v>
      </c>
      <c r="E5161">
        <v>0.1973830982514275</v>
      </c>
      <c r="F5161">
        <v>0.26903573934030772</v>
      </c>
      <c r="G5161">
        <v>1.3230984987568684</v>
      </c>
      <c r="H5161">
        <v>1.232752955211001</v>
      </c>
      <c r="I5161">
        <v>1.6416520732891526</v>
      </c>
      <c r="J5161">
        <v>1.0345493093503693</v>
      </c>
      <c r="K5161">
        <v>1.7418411059261969</v>
      </c>
      <c r="L5161">
        <v>1.0428010260109175</v>
      </c>
      <c r="M5161">
        <v>1.4282223590412226</v>
      </c>
      <c r="N5161">
        <v>2.3170574100351038</v>
      </c>
      <c r="O5161">
        <v>3.6779944686054016</v>
      </c>
      <c r="P5161">
        <v>0.98675237014091177</v>
      </c>
      <c r="Q5161">
        <v>1.2172943690102758</v>
      </c>
      <c r="R5161">
        <v>1.1676348889518078</v>
      </c>
      <c r="S5161">
        <v>1.2562079712052334</v>
      </c>
      <c r="T5161">
        <v>-0.75019169499059635</v>
      </c>
      <c r="U5161">
        <v>0.97646192229279183</v>
      </c>
      <c r="V5161">
        <v>6.7986029076693003E-2</v>
      </c>
      <c r="W5161">
        <v>1.3984212233664435</v>
      </c>
      <c r="X5161">
        <v>0.58802468457986556</v>
      </c>
      <c r="Y5161">
        <v>1.3887988109380194</v>
      </c>
      <c r="Z5161">
        <v>0.69608254760156885</v>
      </c>
      <c r="AA5161">
        <v>2.6075292369859939</v>
      </c>
      <c r="AB5161">
        <v>1.7876360902061024</v>
      </c>
      <c r="AC5161">
        <v>2.3203631305453416</v>
      </c>
      <c r="AD5161">
        <v>0.94661747330260959</v>
      </c>
      <c r="AE5161">
        <v>2.2073745993619354</v>
      </c>
      <c r="AF5161">
        <v>1.6059328065710674</v>
      </c>
      <c r="AG5161">
        <v>2.0526198499646253</v>
      </c>
      <c r="AH5161">
        <v>1.3411474203163185</v>
      </c>
      <c r="AI5161">
        <v>0.54112095937841553</v>
      </c>
      <c r="AJ5161">
        <v>1.0610467659869274</v>
      </c>
      <c r="AK5161">
        <v>0.26869265331550946</v>
      </c>
      <c r="AL5161">
        <v>0.51837495959449797</v>
      </c>
      <c r="AM5161">
        <v>1.1353438203100095</v>
      </c>
    </row>
    <row r="5162" spans="1:39" customFormat="1" hidden="1" x14ac:dyDescent="0.2">
      <c r="A5162" t="s">
        <v>370</v>
      </c>
      <c r="B5162" s="1" t="s">
        <v>45</v>
      </c>
      <c r="C5162" t="s">
        <v>260</v>
      </c>
      <c r="D5162" s="1" t="s">
        <v>203</v>
      </c>
      <c r="E5162">
        <v>8400000</v>
      </c>
      <c r="F5162">
        <v>12800000</v>
      </c>
      <c r="G5162">
        <v>76900000</v>
      </c>
      <c r="H5162">
        <v>86100000</v>
      </c>
      <c r="I5162">
        <v>117500000</v>
      </c>
      <c r="J5162">
        <v>75000000</v>
      </c>
      <c r="K5162">
        <v>137100000</v>
      </c>
      <c r="L5162">
        <v>94500000</v>
      </c>
      <c r="M5162">
        <v>139800000</v>
      </c>
      <c r="N5162">
        <v>230900000</v>
      </c>
      <c r="O5162">
        <v>340600000</v>
      </c>
      <c r="P5162">
        <v>87200000</v>
      </c>
      <c r="Q5162">
        <v>107800000</v>
      </c>
      <c r="R5162">
        <v>99200000</v>
      </c>
      <c r="S5162">
        <v>90400000</v>
      </c>
      <c r="T5162">
        <v>-57700000</v>
      </c>
      <c r="U5162">
        <v>93979000</v>
      </c>
      <c r="V5162">
        <v>7300000</v>
      </c>
      <c r="W5162">
        <v>187800000</v>
      </c>
      <c r="X5162">
        <v>105000000</v>
      </c>
      <c r="Y5162">
        <v>341856543.97455603</v>
      </c>
      <c r="Z5162">
        <v>155610305.83818099</v>
      </c>
      <c r="AA5162">
        <v>707404456.61786401</v>
      </c>
      <c r="AB5162">
        <v>603095388.52479303</v>
      </c>
      <c r="AC5162">
        <v>772598280.623824</v>
      </c>
      <c r="AD5162">
        <v>365880286.92226797</v>
      </c>
      <c r="AE5162">
        <v>891293435.71702504</v>
      </c>
      <c r="AF5162">
        <v>581530313.03791797</v>
      </c>
      <c r="AG5162">
        <v>740781280.85310602</v>
      </c>
      <c r="AH5162">
        <v>523009000.43308502</v>
      </c>
      <c r="AI5162">
        <v>217668333.65621999</v>
      </c>
      <c r="AJ5162">
        <v>402405577.22107702</v>
      </c>
      <c r="AK5162">
        <v>95203659.0246021</v>
      </c>
      <c r="AL5162">
        <v>207095460.34975401</v>
      </c>
      <c r="AM5162">
        <v>473691502.084714</v>
      </c>
    </row>
    <row r="5163" spans="1:39" customFormat="1" hidden="1" x14ac:dyDescent="0.2">
      <c r="A5163" t="s">
        <v>370</v>
      </c>
      <c r="B5163" s="1" t="s">
        <v>45</v>
      </c>
      <c r="C5163" t="s">
        <v>31</v>
      </c>
      <c r="D5163" s="1" t="s">
        <v>339</v>
      </c>
      <c r="E5163" t="s">
        <v>49</v>
      </c>
      <c r="F5163" t="s">
        <v>49</v>
      </c>
      <c r="G5163" t="s">
        <v>49</v>
      </c>
      <c r="H5163">
        <v>65.715000000000003</v>
      </c>
      <c r="I5163">
        <v>65.716999999999999</v>
      </c>
      <c r="J5163">
        <v>65.888000000000005</v>
      </c>
      <c r="K5163">
        <v>66.605999999999995</v>
      </c>
      <c r="L5163">
        <v>67.72</v>
      </c>
      <c r="M5163">
        <v>64.322999999999993</v>
      </c>
      <c r="N5163">
        <v>66.456999999999994</v>
      </c>
      <c r="O5163">
        <v>66.917000000000002</v>
      </c>
      <c r="P5163">
        <v>65.944999999999993</v>
      </c>
      <c r="Q5163">
        <v>63.957999999999998</v>
      </c>
      <c r="R5163">
        <v>64.662000000000006</v>
      </c>
      <c r="S5163">
        <v>62.293999999999997</v>
      </c>
      <c r="T5163">
        <v>62.996000000000002</v>
      </c>
      <c r="U5163">
        <v>66.724000000000004</v>
      </c>
      <c r="V5163">
        <v>66.893000000000001</v>
      </c>
      <c r="W5163">
        <v>63.51</v>
      </c>
      <c r="X5163">
        <v>65.578999999999994</v>
      </c>
      <c r="Y5163">
        <v>66.236999999999995</v>
      </c>
      <c r="Z5163">
        <v>65.819000000000003</v>
      </c>
      <c r="AA5163">
        <v>64.644000000000005</v>
      </c>
      <c r="AB5163">
        <v>64.748000000000005</v>
      </c>
      <c r="AC5163">
        <v>68.364999999999995</v>
      </c>
      <c r="AD5163">
        <v>66.81</v>
      </c>
      <c r="AE5163">
        <v>64.542000000000002</v>
      </c>
      <c r="AF5163">
        <v>64.831999999999994</v>
      </c>
      <c r="AG5163">
        <v>66.296999999999997</v>
      </c>
      <c r="AH5163">
        <v>66.963999999999999</v>
      </c>
      <c r="AI5163">
        <v>67.400000000000006</v>
      </c>
      <c r="AJ5163">
        <v>67.619</v>
      </c>
      <c r="AK5163">
        <v>64.825999999999993</v>
      </c>
      <c r="AL5163">
        <v>66.662999999999997</v>
      </c>
      <c r="AM5163">
        <v>66.180999999999997</v>
      </c>
    </row>
    <row r="5164" spans="1:39" customFormat="1" hidden="1" x14ac:dyDescent="0.2">
      <c r="A5164" t="s">
        <v>370</v>
      </c>
      <c r="B5164" s="1" t="s">
        <v>45</v>
      </c>
      <c r="C5164" t="s">
        <v>473</v>
      </c>
      <c r="D5164" s="1" t="s">
        <v>563</v>
      </c>
      <c r="E5164" t="s">
        <v>49</v>
      </c>
      <c r="F5164">
        <v>67.680000000000007</v>
      </c>
      <c r="G5164">
        <v>65.540000000000006</v>
      </c>
      <c r="H5164">
        <v>63.78</v>
      </c>
      <c r="I5164">
        <v>65.14</v>
      </c>
      <c r="J5164">
        <v>67.56</v>
      </c>
      <c r="K5164">
        <v>68.12</v>
      </c>
      <c r="L5164">
        <v>76.900000000000006</v>
      </c>
      <c r="M5164">
        <v>71.2</v>
      </c>
      <c r="N5164" t="s">
        <v>49</v>
      </c>
      <c r="O5164">
        <v>67.03</v>
      </c>
      <c r="P5164">
        <v>65.72</v>
      </c>
      <c r="Q5164">
        <v>69.099999999999994</v>
      </c>
      <c r="R5164">
        <v>68.180000000000007</v>
      </c>
      <c r="S5164">
        <v>68.75</v>
      </c>
      <c r="T5164">
        <v>67.599999999999994</v>
      </c>
      <c r="U5164">
        <v>71.37</v>
      </c>
      <c r="V5164">
        <v>70.28</v>
      </c>
      <c r="W5164">
        <v>67.05</v>
      </c>
      <c r="X5164">
        <v>68.819999999999993</v>
      </c>
      <c r="Y5164">
        <v>69.3</v>
      </c>
      <c r="Z5164">
        <v>69.62</v>
      </c>
      <c r="AA5164">
        <v>67.739999999999995</v>
      </c>
      <c r="AB5164">
        <v>67.92</v>
      </c>
      <c r="AC5164">
        <v>71.28</v>
      </c>
      <c r="AD5164">
        <v>69.87</v>
      </c>
      <c r="AE5164">
        <v>67.959999999999994</v>
      </c>
      <c r="AF5164">
        <v>67.930000000000007</v>
      </c>
      <c r="AG5164">
        <v>69.97</v>
      </c>
      <c r="AH5164">
        <v>71.040000000000006</v>
      </c>
      <c r="AI5164">
        <v>71.87</v>
      </c>
      <c r="AJ5164">
        <v>72.39</v>
      </c>
      <c r="AK5164">
        <v>70.12</v>
      </c>
      <c r="AL5164">
        <v>71.92</v>
      </c>
      <c r="AM5164">
        <v>70.58</v>
      </c>
    </row>
    <row r="5165" spans="1:39" customFormat="1" hidden="1" x14ac:dyDescent="0.2">
      <c r="A5165" t="s">
        <v>370</v>
      </c>
      <c r="B5165" s="1" t="s">
        <v>45</v>
      </c>
      <c r="C5165" t="s">
        <v>415</v>
      </c>
      <c r="D5165" s="1" t="s">
        <v>568</v>
      </c>
      <c r="E5165" t="s">
        <v>49</v>
      </c>
      <c r="F5165" t="s">
        <v>49</v>
      </c>
      <c r="G5165" t="s">
        <v>49</v>
      </c>
      <c r="H5165" t="s">
        <v>49</v>
      </c>
      <c r="I5165" t="s">
        <v>49</v>
      </c>
      <c r="J5165" t="s">
        <v>49</v>
      </c>
      <c r="K5165" t="s">
        <v>49</v>
      </c>
      <c r="L5165">
        <v>77.469114000000005</v>
      </c>
      <c r="M5165">
        <v>86.260055541992202</v>
      </c>
      <c r="N5165">
        <v>86.412853999999996</v>
      </c>
      <c r="O5165">
        <v>87.762367248535199</v>
      </c>
      <c r="P5165">
        <v>88.518176999999994</v>
      </c>
      <c r="Q5165">
        <v>89.578857421875</v>
      </c>
      <c r="R5165">
        <v>91.042069999999995</v>
      </c>
      <c r="S5165">
        <v>91.666443000000001</v>
      </c>
      <c r="T5165">
        <v>92.558398999999994</v>
      </c>
      <c r="U5165">
        <v>93.249876</v>
      </c>
      <c r="V5165">
        <v>94.686886000000001</v>
      </c>
      <c r="W5165">
        <v>96.749044999999995</v>
      </c>
      <c r="X5165">
        <v>96.452770999999998</v>
      </c>
      <c r="Y5165">
        <v>96.677896000000004</v>
      </c>
      <c r="Z5165">
        <v>96.891334999999998</v>
      </c>
      <c r="AA5165">
        <v>97.430859999999996</v>
      </c>
      <c r="AB5165">
        <v>98.236559999999997</v>
      </c>
      <c r="AC5165">
        <v>97.835616000000002</v>
      </c>
      <c r="AD5165">
        <v>99.015884</v>
      </c>
      <c r="AE5165">
        <v>99.000715999999997</v>
      </c>
      <c r="AF5165">
        <v>99.331531999999996</v>
      </c>
      <c r="AG5165">
        <v>98.4</v>
      </c>
      <c r="AH5165">
        <v>99.3</v>
      </c>
      <c r="AI5165">
        <v>99.6</v>
      </c>
      <c r="AJ5165">
        <v>99.7</v>
      </c>
      <c r="AK5165">
        <v>99.7</v>
      </c>
      <c r="AL5165">
        <v>100</v>
      </c>
      <c r="AM5165" t="s">
        <v>49</v>
      </c>
    </row>
    <row r="5166" spans="1:39" customFormat="1" hidden="1" x14ac:dyDescent="0.2">
      <c r="A5166" t="s">
        <v>370</v>
      </c>
      <c r="B5166" s="1" t="s">
        <v>45</v>
      </c>
      <c r="C5166" t="s">
        <v>275</v>
      </c>
      <c r="D5166" s="1" t="s">
        <v>222</v>
      </c>
      <c r="E5166">
        <v>16.688578709146597</v>
      </c>
      <c r="F5166">
        <v>18.859303121174989</v>
      </c>
      <c r="G5166">
        <v>20.406202775354707</v>
      </c>
      <c r="H5166">
        <v>23.599530433216483</v>
      </c>
      <c r="I5166">
        <v>27.893667205708205</v>
      </c>
      <c r="J5166">
        <v>30.302716152863368</v>
      </c>
      <c r="K5166">
        <v>31.752018968731083</v>
      </c>
      <c r="L5166">
        <v>26.901349922869656</v>
      </c>
      <c r="M5166">
        <v>26.1012513243009</v>
      </c>
      <c r="N5166">
        <v>25.475453054545927</v>
      </c>
      <c r="O5166">
        <v>23.566552392263151</v>
      </c>
      <c r="P5166">
        <v>24.361732775859515</v>
      </c>
      <c r="Q5166">
        <v>22.367229789893965</v>
      </c>
      <c r="R5166">
        <v>27.630033500142449</v>
      </c>
      <c r="S5166">
        <v>23.772960304323998</v>
      </c>
      <c r="T5166">
        <v>21.952769267748565</v>
      </c>
      <c r="U5166">
        <v>21.712366116725448</v>
      </c>
      <c r="V5166">
        <v>20.904851563615647</v>
      </c>
      <c r="W5166">
        <v>20.285671616540995</v>
      </c>
      <c r="X5166">
        <v>22.196815361700867</v>
      </c>
      <c r="Y5166">
        <v>24.995535743286553</v>
      </c>
      <c r="Z5166">
        <v>29.253464326459998</v>
      </c>
      <c r="AA5166">
        <v>29.945198539986706</v>
      </c>
      <c r="AB5166">
        <v>31.719500018554807</v>
      </c>
      <c r="AC5166">
        <v>34.067327367439134</v>
      </c>
      <c r="AD5166">
        <v>36.463306662973196</v>
      </c>
      <c r="AE5166">
        <v>38.715483190617952</v>
      </c>
      <c r="AF5166">
        <v>41.896148852746691</v>
      </c>
      <c r="AG5166">
        <v>41.422020571172027</v>
      </c>
      <c r="AH5166">
        <v>41.935583996818153</v>
      </c>
      <c r="AI5166">
        <v>43.064123432390353</v>
      </c>
      <c r="AJ5166">
        <v>46.063440451815502</v>
      </c>
      <c r="AK5166">
        <v>54.177813310120136</v>
      </c>
      <c r="AL5166">
        <v>52.018442782825822</v>
      </c>
      <c r="AM5166">
        <v>50.314031437018549</v>
      </c>
    </row>
    <row r="5167" spans="1:39" customFormat="1" hidden="1" x14ac:dyDescent="0.2">
      <c r="A5167" t="s">
        <v>370</v>
      </c>
      <c r="B5167" s="1" t="s">
        <v>45</v>
      </c>
      <c r="C5167" t="s">
        <v>215</v>
      </c>
      <c r="D5167" s="1" t="s">
        <v>497</v>
      </c>
      <c r="E5167" t="s">
        <v>49</v>
      </c>
      <c r="F5167" t="s">
        <v>49</v>
      </c>
      <c r="G5167" t="s">
        <v>49</v>
      </c>
      <c r="H5167" t="s">
        <v>49</v>
      </c>
      <c r="I5167" t="s">
        <v>49</v>
      </c>
      <c r="J5167" t="s">
        <v>49</v>
      </c>
      <c r="K5167" t="s">
        <v>49</v>
      </c>
      <c r="L5167" t="s">
        <v>49</v>
      </c>
      <c r="M5167" t="s">
        <v>49</v>
      </c>
      <c r="N5167" t="s">
        <v>49</v>
      </c>
      <c r="O5167" t="s">
        <v>49</v>
      </c>
      <c r="P5167" t="s">
        <v>49</v>
      </c>
      <c r="Q5167" t="s">
        <v>49</v>
      </c>
      <c r="R5167" t="s">
        <v>49</v>
      </c>
      <c r="S5167" t="s">
        <v>49</v>
      </c>
      <c r="T5167" t="s">
        <v>49</v>
      </c>
      <c r="U5167" t="s">
        <v>49</v>
      </c>
      <c r="V5167" t="s">
        <v>49</v>
      </c>
      <c r="W5167" t="s">
        <v>49</v>
      </c>
      <c r="X5167" t="s">
        <v>49</v>
      </c>
      <c r="Y5167" t="s">
        <v>49</v>
      </c>
      <c r="Z5167" t="s">
        <v>49</v>
      </c>
      <c r="AA5167" t="s">
        <v>49</v>
      </c>
      <c r="AB5167" t="s">
        <v>49</v>
      </c>
      <c r="AC5167" t="s">
        <v>49</v>
      </c>
      <c r="AD5167" t="s">
        <v>49</v>
      </c>
      <c r="AE5167" t="s">
        <v>49</v>
      </c>
      <c r="AF5167" t="s">
        <v>49</v>
      </c>
      <c r="AG5167" t="s">
        <v>49</v>
      </c>
      <c r="AH5167" t="s">
        <v>49</v>
      </c>
      <c r="AI5167" t="s">
        <v>49</v>
      </c>
      <c r="AJ5167" t="s">
        <v>49</v>
      </c>
      <c r="AK5167" t="s">
        <v>49</v>
      </c>
      <c r="AL5167" t="s">
        <v>49</v>
      </c>
      <c r="AM5167" t="s">
        <v>49</v>
      </c>
    </row>
    <row r="5168" spans="1:39" customFormat="1" hidden="1" x14ac:dyDescent="0.2">
      <c r="A5168" t="s">
        <v>370</v>
      </c>
      <c r="B5168" s="1" t="s">
        <v>45</v>
      </c>
      <c r="C5168" t="s">
        <v>494</v>
      </c>
      <c r="D5168" s="1" t="s">
        <v>202</v>
      </c>
      <c r="E5168" t="s">
        <v>49</v>
      </c>
      <c r="F5168" t="s">
        <v>49</v>
      </c>
      <c r="G5168" t="s">
        <v>49</v>
      </c>
      <c r="H5168" t="s">
        <v>49</v>
      </c>
      <c r="I5168" t="s">
        <v>49</v>
      </c>
      <c r="J5168" t="s">
        <v>49</v>
      </c>
      <c r="K5168" t="s">
        <v>49</v>
      </c>
      <c r="L5168" t="s">
        <v>49</v>
      </c>
      <c r="M5168" t="s">
        <v>49</v>
      </c>
      <c r="N5168" t="s">
        <v>49</v>
      </c>
      <c r="O5168" t="s">
        <v>49</v>
      </c>
      <c r="P5168" t="s">
        <v>49</v>
      </c>
      <c r="Q5168" t="s">
        <v>49</v>
      </c>
      <c r="R5168" t="s">
        <v>49</v>
      </c>
      <c r="S5168" t="s">
        <v>49</v>
      </c>
      <c r="T5168" t="s">
        <v>49</v>
      </c>
      <c r="U5168" t="s">
        <v>49</v>
      </c>
      <c r="V5168" t="s">
        <v>49</v>
      </c>
      <c r="W5168" t="s">
        <v>49</v>
      </c>
      <c r="X5168" t="s">
        <v>49</v>
      </c>
      <c r="Y5168" t="s">
        <v>49</v>
      </c>
      <c r="Z5168" t="s">
        <v>49</v>
      </c>
      <c r="AA5168" t="s">
        <v>49</v>
      </c>
      <c r="AB5168" t="s">
        <v>49</v>
      </c>
      <c r="AC5168" t="s">
        <v>49</v>
      </c>
      <c r="AD5168" t="s">
        <v>49</v>
      </c>
      <c r="AE5168" t="s">
        <v>49</v>
      </c>
      <c r="AF5168" t="s">
        <v>49</v>
      </c>
      <c r="AG5168" t="s">
        <v>49</v>
      </c>
      <c r="AH5168" t="s">
        <v>49</v>
      </c>
      <c r="AI5168" t="s">
        <v>49</v>
      </c>
      <c r="AJ5168" t="s">
        <v>49</v>
      </c>
      <c r="AK5168" t="s">
        <v>49</v>
      </c>
      <c r="AL5168" t="s">
        <v>49</v>
      </c>
      <c r="AM5168" t="s">
        <v>49</v>
      </c>
    </row>
    <row r="5169" spans="1:39" customFormat="1" hidden="1" x14ac:dyDescent="0.2">
      <c r="A5169" t="s">
        <v>370</v>
      </c>
      <c r="B5169" s="1" t="s">
        <v>45</v>
      </c>
      <c r="C5169" t="s">
        <v>34</v>
      </c>
      <c r="D5169" s="1" t="s">
        <v>113</v>
      </c>
      <c r="E5169">
        <v>7.7299906938725398</v>
      </c>
      <c r="F5169">
        <v>9.7724186307268397</v>
      </c>
      <c r="G5169">
        <v>13.413617530253999</v>
      </c>
      <c r="H5169">
        <v>16.663113608005698</v>
      </c>
      <c r="I5169">
        <v>19.1946977616029</v>
      </c>
      <c r="J5169">
        <v>22.689795287091599</v>
      </c>
      <c r="K5169">
        <v>27.356222794095501</v>
      </c>
      <c r="L5169">
        <v>31.028909058717101</v>
      </c>
      <c r="M5169">
        <v>34.069643905892299</v>
      </c>
      <c r="N5169">
        <v>36.437336324172698</v>
      </c>
      <c r="O5169">
        <v>40.647039600480902</v>
      </c>
      <c r="P5169">
        <v>43.391635778942401</v>
      </c>
      <c r="Q5169">
        <v>47.289141830338799</v>
      </c>
      <c r="R5169">
        <v>50.726145167228097</v>
      </c>
      <c r="S5169">
        <v>56.057585825027701</v>
      </c>
      <c r="T5169">
        <v>64.038390550018406</v>
      </c>
      <c r="U5169">
        <v>66.806939830195603</v>
      </c>
      <c r="V5169">
        <v>71.354743447766694</v>
      </c>
      <c r="W5169">
        <v>78.197199118504301</v>
      </c>
      <c r="X5169">
        <v>84.555002199960398</v>
      </c>
      <c r="Y5169">
        <v>93.141380583241101</v>
      </c>
      <c r="Z5169">
        <v>95.5555555555555</v>
      </c>
      <c r="AA5169">
        <v>100</v>
      </c>
      <c r="AB5169">
        <v>108.253968253968</v>
      </c>
      <c r="AC5169">
        <v>112.23329641934301</v>
      </c>
      <c r="AD5169">
        <v>115.245478036176</v>
      </c>
      <c r="AE5169">
        <v>121.040974529347</v>
      </c>
      <c r="AF5169">
        <v>124.828349944629</v>
      </c>
      <c r="AG5169">
        <v>129.92986341823601</v>
      </c>
      <c r="AH5169">
        <v>134.61055740125499</v>
      </c>
      <c r="AI5169">
        <v>139.96214839424101</v>
      </c>
      <c r="AJ5169">
        <v>143.82104097452901</v>
      </c>
      <c r="AK5169">
        <v>146.363100775194</v>
      </c>
      <c r="AL5169">
        <v>153.37094130675499</v>
      </c>
      <c r="AM5169">
        <v>168.348482834994</v>
      </c>
    </row>
    <row r="5170" spans="1:39" customFormat="1" hidden="1" x14ac:dyDescent="0.2">
      <c r="A5170" t="s">
        <v>370</v>
      </c>
      <c r="B5170" s="1" t="s">
        <v>45</v>
      </c>
      <c r="C5170" t="s">
        <v>358</v>
      </c>
      <c r="D5170" s="1" t="s">
        <v>7</v>
      </c>
      <c r="E5170" t="s">
        <v>49</v>
      </c>
      <c r="F5170" t="s">
        <v>49</v>
      </c>
      <c r="G5170" t="s">
        <v>49</v>
      </c>
      <c r="H5170" t="s">
        <v>49</v>
      </c>
      <c r="I5170" t="s">
        <v>49</v>
      </c>
      <c r="J5170" t="s">
        <v>49</v>
      </c>
      <c r="K5170" t="s">
        <v>49</v>
      </c>
      <c r="L5170" t="s">
        <v>49</v>
      </c>
      <c r="M5170">
        <v>10.2150535583496</v>
      </c>
      <c r="N5170" t="s">
        <v>49</v>
      </c>
      <c r="O5170">
        <v>2.6737968921661399</v>
      </c>
      <c r="P5170" t="s">
        <v>49</v>
      </c>
      <c r="Q5170">
        <v>1.0638297796249401</v>
      </c>
      <c r="R5170" t="s">
        <v>49</v>
      </c>
      <c r="S5170">
        <v>2.6455025672912602</v>
      </c>
      <c r="T5170">
        <v>3.1746032238006601</v>
      </c>
      <c r="U5170">
        <v>3.9408867359161399</v>
      </c>
      <c r="V5170">
        <v>4.8780488967895499</v>
      </c>
      <c r="W5170">
        <v>9.7560977935790998</v>
      </c>
      <c r="X5170">
        <v>7.76699018478394</v>
      </c>
      <c r="Y5170">
        <v>16.504854202270501</v>
      </c>
      <c r="Z5170">
        <v>22.966506958007798</v>
      </c>
      <c r="AA5170">
        <v>26.6666660308838</v>
      </c>
      <c r="AB5170">
        <v>25.5924167633057</v>
      </c>
      <c r="AC5170">
        <v>21.3270149230957</v>
      </c>
      <c r="AD5170">
        <v>14.218009948730501</v>
      </c>
      <c r="AE5170">
        <v>15.384614944458001</v>
      </c>
      <c r="AF5170">
        <v>14.761904716491699</v>
      </c>
      <c r="AG5170">
        <v>24.761905670166001</v>
      </c>
      <c r="AH5170">
        <v>24.761905670166001</v>
      </c>
      <c r="AI5170">
        <v>19.0476188659668</v>
      </c>
      <c r="AJ5170">
        <v>19.523809432983398</v>
      </c>
      <c r="AK5170">
        <v>21.428571701049801</v>
      </c>
      <c r="AL5170">
        <v>16.6666660308838</v>
      </c>
      <c r="AM5170">
        <v>15.0943393707275</v>
      </c>
    </row>
    <row r="5171" spans="1:39" customFormat="1" hidden="1" x14ac:dyDescent="0.2">
      <c r="A5171" t="s">
        <v>370</v>
      </c>
      <c r="B5171" s="1" t="s">
        <v>45</v>
      </c>
      <c r="C5171" t="s">
        <v>143</v>
      </c>
      <c r="D5171" s="1" t="s">
        <v>308</v>
      </c>
      <c r="E5171" t="s">
        <v>49</v>
      </c>
      <c r="F5171" t="s">
        <v>49</v>
      </c>
      <c r="G5171" t="s">
        <v>49</v>
      </c>
      <c r="H5171" t="s">
        <v>49</v>
      </c>
      <c r="I5171" t="s">
        <v>49</v>
      </c>
      <c r="J5171" t="s">
        <v>49</v>
      </c>
      <c r="K5171" t="s">
        <v>49</v>
      </c>
      <c r="L5171" t="s">
        <v>49</v>
      </c>
      <c r="M5171" t="s">
        <v>49</v>
      </c>
      <c r="N5171" t="s">
        <v>49</v>
      </c>
      <c r="O5171" t="s">
        <v>49</v>
      </c>
      <c r="P5171" t="s">
        <v>49</v>
      </c>
      <c r="Q5171" t="s">
        <v>49</v>
      </c>
      <c r="R5171" t="s">
        <v>49</v>
      </c>
      <c r="S5171" t="s">
        <v>49</v>
      </c>
      <c r="T5171">
        <v>0</v>
      </c>
      <c r="U5171">
        <v>0</v>
      </c>
      <c r="V5171">
        <v>0</v>
      </c>
      <c r="W5171">
        <v>0</v>
      </c>
      <c r="X5171">
        <v>0</v>
      </c>
      <c r="Y5171">
        <v>0</v>
      </c>
      <c r="Z5171">
        <v>0</v>
      </c>
      <c r="AA5171">
        <v>0</v>
      </c>
      <c r="AB5171">
        <v>0</v>
      </c>
      <c r="AC5171">
        <v>0</v>
      </c>
      <c r="AD5171">
        <v>0</v>
      </c>
      <c r="AE5171">
        <v>0</v>
      </c>
      <c r="AF5171">
        <v>0</v>
      </c>
      <c r="AG5171">
        <v>0</v>
      </c>
      <c r="AH5171">
        <v>0</v>
      </c>
      <c r="AI5171">
        <v>0</v>
      </c>
      <c r="AJ5171">
        <v>0</v>
      </c>
      <c r="AK5171" t="s">
        <v>49</v>
      </c>
      <c r="AL5171" t="s">
        <v>49</v>
      </c>
      <c r="AM5171" t="s">
        <v>49</v>
      </c>
    </row>
    <row r="5172" spans="1:39" customFormat="1" hidden="1" x14ac:dyDescent="0.2">
      <c r="A5172" t="s">
        <v>370</v>
      </c>
      <c r="B5172" s="1" t="s">
        <v>45</v>
      </c>
      <c r="C5172" t="s">
        <v>186</v>
      </c>
      <c r="D5172" s="1" t="s">
        <v>144</v>
      </c>
      <c r="E5172" t="s">
        <v>49</v>
      </c>
      <c r="F5172" t="s">
        <v>49</v>
      </c>
      <c r="G5172" t="s">
        <v>49</v>
      </c>
      <c r="H5172" t="s">
        <v>49</v>
      </c>
      <c r="I5172" t="s">
        <v>49</v>
      </c>
      <c r="J5172" t="s">
        <v>49</v>
      </c>
      <c r="K5172" t="s">
        <v>49</v>
      </c>
      <c r="L5172" t="s">
        <v>49</v>
      </c>
      <c r="M5172">
        <v>-1.16601467132568</v>
      </c>
      <c r="N5172" t="s">
        <v>49</v>
      </c>
      <c r="O5172">
        <v>-1.3264293670654299</v>
      </c>
      <c r="P5172" t="s">
        <v>49</v>
      </c>
      <c r="Q5172">
        <v>-1.37370228767395</v>
      </c>
      <c r="R5172" t="s">
        <v>49</v>
      </c>
      <c r="S5172">
        <v>-1.36506843566895</v>
      </c>
      <c r="T5172">
        <v>-1.43683886528015</v>
      </c>
      <c r="U5172">
        <v>-1.42646288871765</v>
      </c>
      <c r="V5172">
        <v>-1.3558330535888701</v>
      </c>
      <c r="W5172">
        <v>-1.16153120994568</v>
      </c>
      <c r="X5172">
        <v>-1.2110357284545901</v>
      </c>
      <c r="Y5172">
        <v>-0.97969353199005105</v>
      </c>
      <c r="Z5172">
        <v>-0.78895050287246704</v>
      </c>
      <c r="AA5172">
        <v>-0.70759338140487704</v>
      </c>
      <c r="AB5172">
        <v>-0.69563573598861705</v>
      </c>
      <c r="AC5172">
        <v>-0.85060280561447099</v>
      </c>
      <c r="AD5172">
        <v>-1.0477780103683501</v>
      </c>
      <c r="AE5172">
        <v>-1.0106920003891</v>
      </c>
      <c r="AF5172">
        <v>-1.0182967185974101</v>
      </c>
      <c r="AG5172">
        <v>-0.76267468929290805</v>
      </c>
      <c r="AH5172">
        <v>-0.75045478343963601</v>
      </c>
      <c r="AI5172">
        <v>-0.87061613798141502</v>
      </c>
      <c r="AJ5172">
        <v>-0.89341449737548795</v>
      </c>
      <c r="AK5172">
        <v>-0.857943475246429</v>
      </c>
      <c r="AL5172">
        <v>-1.0259773731231701</v>
      </c>
      <c r="AM5172">
        <v>-1.0902234315872199</v>
      </c>
    </row>
    <row r="5173" spans="1:39" customFormat="1" hidden="1" x14ac:dyDescent="0.2">
      <c r="A5173" t="s">
        <v>370</v>
      </c>
      <c r="B5173" s="1" t="s">
        <v>45</v>
      </c>
      <c r="C5173" t="s">
        <v>418</v>
      </c>
      <c r="D5173" s="1" t="s">
        <v>461</v>
      </c>
      <c r="E5173" t="s">
        <v>49</v>
      </c>
      <c r="F5173" t="s">
        <v>49</v>
      </c>
      <c r="G5173" t="s">
        <v>49</v>
      </c>
      <c r="H5173" t="s">
        <v>49</v>
      </c>
      <c r="I5173" t="s">
        <v>49</v>
      </c>
      <c r="J5173" t="s">
        <v>49</v>
      </c>
      <c r="K5173" t="s">
        <v>49</v>
      </c>
      <c r="L5173" t="s">
        <v>49</v>
      </c>
      <c r="M5173" t="s">
        <v>49</v>
      </c>
      <c r="N5173" t="s">
        <v>49</v>
      </c>
      <c r="O5173" t="s">
        <v>49</v>
      </c>
      <c r="P5173" t="s">
        <v>49</v>
      </c>
      <c r="Q5173" t="s">
        <v>49</v>
      </c>
      <c r="R5173" t="s">
        <v>49</v>
      </c>
      <c r="S5173" t="s">
        <v>49</v>
      </c>
      <c r="T5173" t="s">
        <v>49</v>
      </c>
      <c r="U5173" t="s">
        <v>49</v>
      </c>
      <c r="V5173" t="s">
        <v>49</v>
      </c>
      <c r="W5173" t="s">
        <v>49</v>
      </c>
      <c r="X5173" t="s">
        <v>49</v>
      </c>
      <c r="Y5173" t="s">
        <v>49</v>
      </c>
      <c r="Z5173" t="s">
        <v>49</v>
      </c>
      <c r="AA5173" t="s">
        <v>49</v>
      </c>
      <c r="AB5173" t="s">
        <v>49</v>
      </c>
      <c r="AC5173" t="s">
        <v>49</v>
      </c>
      <c r="AD5173" t="s">
        <v>49</v>
      </c>
      <c r="AE5173" t="s">
        <v>49</v>
      </c>
      <c r="AF5173" t="s">
        <v>49</v>
      </c>
      <c r="AG5173" t="s">
        <v>49</v>
      </c>
      <c r="AH5173" t="s">
        <v>49</v>
      </c>
      <c r="AI5173" t="s">
        <v>49</v>
      </c>
      <c r="AJ5173" t="s">
        <v>49</v>
      </c>
      <c r="AK5173" t="s">
        <v>49</v>
      </c>
      <c r="AL5173" t="s">
        <v>49</v>
      </c>
      <c r="AM5173" t="s">
        <v>49</v>
      </c>
    </row>
    <row r="5174" spans="1:39" customFormat="1" hidden="1" x14ac:dyDescent="0.2">
      <c r="A5174" t="s">
        <v>370</v>
      </c>
      <c r="B5174" s="1" t="s">
        <v>45</v>
      </c>
      <c r="C5174" t="s">
        <v>507</v>
      </c>
      <c r="D5174" s="1" t="s">
        <v>216</v>
      </c>
      <c r="E5174" t="s">
        <v>49</v>
      </c>
      <c r="F5174" t="s">
        <v>49</v>
      </c>
      <c r="G5174" t="s">
        <v>49</v>
      </c>
      <c r="H5174" t="s">
        <v>49</v>
      </c>
      <c r="I5174" t="s">
        <v>49</v>
      </c>
      <c r="J5174" t="s">
        <v>49</v>
      </c>
      <c r="K5174" t="s">
        <v>49</v>
      </c>
      <c r="L5174" t="s">
        <v>49</v>
      </c>
      <c r="M5174" t="s">
        <v>49</v>
      </c>
      <c r="N5174" t="s">
        <v>49</v>
      </c>
      <c r="O5174" t="s">
        <v>49</v>
      </c>
      <c r="P5174" t="s">
        <v>49</v>
      </c>
      <c r="Q5174" t="s">
        <v>49</v>
      </c>
      <c r="R5174" t="s">
        <v>49</v>
      </c>
      <c r="S5174" t="s">
        <v>49</v>
      </c>
      <c r="T5174" t="s">
        <v>49</v>
      </c>
      <c r="U5174" t="s">
        <v>49</v>
      </c>
      <c r="V5174" t="s">
        <v>49</v>
      </c>
      <c r="W5174" t="s">
        <v>49</v>
      </c>
      <c r="X5174" t="s">
        <v>49</v>
      </c>
      <c r="Y5174" t="s">
        <v>49</v>
      </c>
      <c r="Z5174" t="s">
        <v>49</v>
      </c>
      <c r="AA5174" t="s">
        <v>49</v>
      </c>
      <c r="AB5174" t="s">
        <v>49</v>
      </c>
      <c r="AC5174" t="s">
        <v>49</v>
      </c>
      <c r="AD5174" t="s">
        <v>49</v>
      </c>
      <c r="AE5174" t="s">
        <v>49</v>
      </c>
      <c r="AF5174" t="s">
        <v>49</v>
      </c>
      <c r="AG5174" t="s">
        <v>49</v>
      </c>
      <c r="AH5174" t="s">
        <v>49</v>
      </c>
      <c r="AI5174" t="s">
        <v>49</v>
      </c>
      <c r="AJ5174" t="s">
        <v>49</v>
      </c>
      <c r="AK5174" t="s">
        <v>49</v>
      </c>
      <c r="AL5174" t="s">
        <v>49</v>
      </c>
      <c r="AM5174" t="s">
        <v>49</v>
      </c>
    </row>
    <row r="5175" spans="1:39" customFormat="1" hidden="1" x14ac:dyDescent="0.2">
      <c r="A5175" t="s">
        <v>370</v>
      </c>
      <c r="B5175" s="1" t="s">
        <v>45</v>
      </c>
      <c r="C5175" t="s">
        <v>118</v>
      </c>
      <c r="D5175" s="1" t="s">
        <v>580</v>
      </c>
      <c r="E5175" t="s">
        <v>49</v>
      </c>
      <c r="F5175" t="s">
        <v>49</v>
      </c>
      <c r="G5175" t="s">
        <v>49</v>
      </c>
      <c r="H5175" t="s">
        <v>49</v>
      </c>
      <c r="I5175" t="s">
        <v>49</v>
      </c>
      <c r="J5175" t="s">
        <v>49</v>
      </c>
      <c r="K5175" t="s">
        <v>49</v>
      </c>
      <c r="L5175" t="s">
        <v>49</v>
      </c>
      <c r="M5175" t="s">
        <v>49</v>
      </c>
      <c r="N5175" t="s">
        <v>49</v>
      </c>
      <c r="O5175" t="s">
        <v>49</v>
      </c>
      <c r="P5175" t="s">
        <v>49</v>
      </c>
      <c r="Q5175" t="s">
        <v>49</v>
      </c>
      <c r="R5175" t="s">
        <v>49</v>
      </c>
      <c r="S5175" t="s">
        <v>49</v>
      </c>
      <c r="T5175" t="s">
        <v>49</v>
      </c>
      <c r="U5175" t="s">
        <v>49</v>
      </c>
      <c r="V5175" t="s">
        <v>49</v>
      </c>
      <c r="W5175" t="s">
        <v>49</v>
      </c>
      <c r="X5175" t="s">
        <v>49</v>
      </c>
      <c r="Y5175" t="s">
        <v>49</v>
      </c>
      <c r="Z5175" t="s">
        <v>49</v>
      </c>
      <c r="AA5175" t="s">
        <v>49</v>
      </c>
      <c r="AB5175" t="s">
        <v>49</v>
      </c>
      <c r="AC5175" t="s">
        <v>49</v>
      </c>
      <c r="AD5175" t="s">
        <v>49</v>
      </c>
      <c r="AE5175" t="s">
        <v>49</v>
      </c>
      <c r="AF5175" t="s">
        <v>49</v>
      </c>
      <c r="AG5175" t="s">
        <v>49</v>
      </c>
      <c r="AH5175" t="s">
        <v>49</v>
      </c>
      <c r="AI5175" t="s">
        <v>49</v>
      </c>
      <c r="AJ5175" t="s">
        <v>49</v>
      </c>
      <c r="AK5175" t="s">
        <v>49</v>
      </c>
      <c r="AL5175" t="s">
        <v>49</v>
      </c>
      <c r="AM5175" t="s">
        <v>49</v>
      </c>
    </row>
    <row r="5176" spans="1:39" customFormat="1" hidden="1" x14ac:dyDescent="0.2">
      <c r="A5176" t="s">
        <v>370</v>
      </c>
      <c r="B5176" s="1" t="s">
        <v>45</v>
      </c>
      <c r="C5176" t="s">
        <v>508</v>
      </c>
      <c r="D5176" s="1" t="s">
        <v>500</v>
      </c>
      <c r="E5176" t="s">
        <v>49</v>
      </c>
      <c r="F5176" t="s">
        <v>49</v>
      </c>
      <c r="G5176" t="s">
        <v>49</v>
      </c>
      <c r="H5176" t="s">
        <v>49</v>
      </c>
      <c r="I5176" t="s">
        <v>49</v>
      </c>
      <c r="J5176" t="s">
        <v>49</v>
      </c>
      <c r="K5176" t="s">
        <v>49</v>
      </c>
      <c r="L5176" t="s">
        <v>49</v>
      </c>
      <c r="M5176" t="s">
        <v>49</v>
      </c>
      <c r="N5176" t="s">
        <v>49</v>
      </c>
      <c r="O5176" t="s">
        <v>49</v>
      </c>
      <c r="P5176" t="s">
        <v>49</v>
      </c>
      <c r="Q5176" t="s">
        <v>49</v>
      </c>
      <c r="R5176" t="s">
        <v>49</v>
      </c>
      <c r="S5176" t="s">
        <v>49</v>
      </c>
      <c r="T5176" t="s">
        <v>49</v>
      </c>
      <c r="U5176" t="s">
        <v>49</v>
      </c>
      <c r="V5176" t="s">
        <v>49</v>
      </c>
      <c r="W5176" t="s">
        <v>49</v>
      </c>
      <c r="X5176" t="s">
        <v>49</v>
      </c>
      <c r="Y5176" t="s">
        <v>49</v>
      </c>
      <c r="Z5176" t="s">
        <v>49</v>
      </c>
      <c r="AA5176" t="s">
        <v>49</v>
      </c>
      <c r="AB5176" t="s">
        <v>49</v>
      </c>
      <c r="AC5176" t="s">
        <v>49</v>
      </c>
      <c r="AD5176" t="s">
        <v>49</v>
      </c>
      <c r="AE5176" t="s">
        <v>49</v>
      </c>
      <c r="AF5176" t="s">
        <v>49</v>
      </c>
      <c r="AG5176" t="s">
        <v>49</v>
      </c>
      <c r="AH5176" t="s">
        <v>49</v>
      </c>
      <c r="AI5176" t="s">
        <v>49</v>
      </c>
      <c r="AJ5176" t="s">
        <v>49</v>
      </c>
      <c r="AK5176" t="s">
        <v>49</v>
      </c>
      <c r="AL5176" t="s">
        <v>49</v>
      </c>
      <c r="AM5176" t="s">
        <v>49</v>
      </c>
    </row>
    <row r="5177" spans="1:39" customFormat="1" hidden="1" x14ac:dyDescent="0.2">
      <c r="A5177" t="s">
        <v>370</v>
      </c>
      <c r="B5177" s="1" t="s">
        <v>45</v>
      </c>
      <c r="C5177" t="s">
        <v>528</v>
      </c>
      <c r="D5177" s="1" t="s">
        <v>397</v>
      </c>
      <c r="E5177" t="s">
        <v>49</v>
      </c>
      <c r="F5177" t="s">
        <v>49</v>
      </c>
      <c r="G5177" t="s">
        <v>49</v>
      </c>
      <c r="H5177" t="s">
        <v>49</v>
      </c>
      <c r="I5177" t="s">
        <v>49</v>
      </c>
      <c r="J5177" t="s">
        <v>49</v>
      </c>
      <c r="K5177" t="s">
        <v>49</v>
      </c>
      <c r="L5177" t="s">
        <v>49</v>
      </c>
      <c r="M5177" t="s">
        <v>49</v>
      </c>
      <c r="N5177" t="s">
        <v>49</v>
      </c>
      <c r="O5177" t="s">
        <v>49</v>
      </c>
      <c r="P5177" t="s">
        <v>49</v>
      </c>
      <c r="Q5177" t="s">
        <v>49</v>
      </c>
      <c r="R5177" t="s">
        <v>49</v>
      </c>
      <c r="S5177" t="s">
        <v>49</v>
      </c>
      <c r="T5177" t="s">
        <v>49</v>
      </c>
      <c r="U5177" t="s">
        <v>49</v>
      </c>
      <c r="V5177" t="s">
        <v>49</v>
      </c>
      <c r="W5177" t="s">
        <v>49</v>
      </c>
      <c r="X5177" t="s">
        <v>49</v>
      </c>
      <c r="Y5177" t="s">
        <v>49</v>
      </c>
      <c r="Z5177" t="s">
        <v>49</v>
      </c>
      <c r="AA5177" t="s">
        <v>49</v>
      </c>
      <c r="AB5177" t="s">
        <v>49</v>
      </c>
      <c r="AC5177" t="s">
        <v>49</v>
      </c>
      <c r="AD5177" t="s">
        <v>49</v>
      </c>
      <c r="AE5177" t="s">
        <v>49</v>
      </c>
      <c r="AF5177" t="s">
        <v>49</v>
      </c>
      <c r="AG5177" t="s">
        <v>49</v>
      </c>
      <c r="AH5177" t="s">
        <v>49</v>
      </c>
      <c r="AI5177" t="s">
        <v>49</v>
      </c>
      <c r="AJ5177" t="s">
        <v>49</v>
      </c>
      <c r="AK5177" t="s">
        <v>49</v>
      </c>
      <c r="AL5177" t="s">
        <v>49</v>
      </c>
      <c r="AM5177" t="s">
        <v>49</v>
      </c>
    </row>
    <row r="5178" spans="1:39" customFormat="1" hidden="1" x14ac:dyDescent="0.2">
      <c r="A5178" t="s">
        <v>370</v>
      </c>
      <c r="B5178" s="1" t="s">
        <v>45</v>
      </c>
      <c r="C5178" t="s">
        <v>521</v>
      </c>
      <c r="D5178" s="1" t="s">
        <v>111</v>
      </c>
      <c r="E5178" t="s">
        <v>49</v>
      </c>
      <c r="F5178" t="s">
        <v>49</v>
      </c>
      <c r="G5178" t="s">
        <v>49</v>
      </c>
      <c r="H5178" t="s">
        <v>49</v>
      </c>
      <c r="I5178" t="s">
        <v>49</v>
      </c>
      <c r="J5178" t="s">
        <v>49</v>
      </c>
      <c r="K5178" t="s">
        <v>49</v>
      </c>
      <c r="L5178" t="s">
        <v>49</v>
      </c>
      <c r="M5178" t="s">
        <v>49</v>
      </c>
      <c r="N5178" t="s">
        <v>49</v>
      </c>
      <c r="O5178" t="s">
        <v>49</v>
      </c>
      <c r="P5178" t="s">
        <v>49</v>
      </c>
      <c r="Q5178" t="s">
        <v>49</v>
      </c>
      <c r="R5178" t="s">
        <v>49</v>
      </c>
      <c r="S5178" t="s">
        <v>49</v>
      </c>
      <c r="T5178" t="s">
        <v>49</v>
      </c>
      <c r="U5178" t="s">
        <v>49</v>
      </c>
      <c r="V5178" t="s">
        <v>49</v>
      </c>
      <c r="W5178" t="s">
        <v>49</v>
      </c>
      <c r="X5178" t="s">
        <v>49</v>
      </c>
      <c r="Y5178" t="s">
        <v>49</v>
      </c>
      <c r="Z5178" t="s">
        <v>49</v>
      </c>
      <c r="AA5178" t="s">
        <v>49</v>
      </c>
      <c r="AB5178" t="s">
        <v>49</v>
      </c>
      <c r="AC5178" t="s">
        <v>49</v>
      </c>
      <c r="AD5178" t="s">
        <v>49</v>
      </c>
      <c r="AE5178" t="s">
        <v>49</v>
      </c>
      <c r="AF5178" t="s">
        <v>49</v>
      </c>
      <c r="AG5178" t="s">
        <v>49</v>
      </c>
      <c r="AH5178" t="s">
        <v>49</v>
      </c>
      <c r="AI5178" t="s">
        <v>49</v>
      </c>
      <c r="AJ5178" t="s">
        <v>49</v>
      </c>
      <c r="AK5178" t="s">
        <v>49</v>
      </c>
      <c r="AL5178" t="s">
        <v>49</v>
      </c>
      <c r="AM5178" t="s">
        <v>49</v>
      </c>
    </row>
    <row r="5179" spans="1:39" customFormat="1" hidden="1" x14ac:dyDescent="0.2">
      <c r="A5179" t="s">
        <v>370</v>
      </c>
      <c r="B5179" s="1" t="s">
        <v>45</v>
      </c>
      <c r="C5179" t="s">
        <v>50</v>
      </c>
      <c r="D5179" s="1" t="s">
        <v>569</v>
      </c>
      <c r="E5179">
        <v>-4.9392770538631021</v>
      </c>
      <c r="F5179">
        <v>5.3723074199517695</v>
      </c>
      <c r="G5179">
        <v>6.7118429696365975</v>
      </c>
      <c r="H5179">
        <v>1.2184352669971683</v>
      </c>
      <c r="I5179">
        <v>-0.80056735148483793</v>
      </c>
      <c r="J5179">
        <v>0.81522485576809112</v>
      </c>
      <c r="K5179">
        <v>-3.4824117223513538</v>
      </c>
      <c r="L5179">
        <v>-2.3989138776632455</v>
      </c>
      <c r="M5179">
        <v>-0.70705301180827851</v>
      </c>
      <c r="N5179">
        <v>-5.5059761838660668</v>
      </c>
      <c r="O5179">
        <v>1.4246842439812428</v>
      </c>
      <c r="P5179">
        <v>1.5697188945446285</v>
      </c>
      <c r="Q5179">
        <v>-2.790495018710935</v>
      </c>
      <c r="R5179">
        <v>-0.37572969521056343</v>
      </c>
      <c r="S5179">
        <v>8.6130758867867421</v>
      </c>
      <c r="T5179">
        <v>0.22116399028684489</v>
      </c>
      <c r="U5179">
        <v>-0.10192799031001405</v>
      </c>
      <c r="V5179">
        <v>-0.62869230919955288</v>
      </c>
      <c r="W5179">
        <v>1.2444768061527116</v>
      </c>
      <c r="X5179">
        <v>4.3623849421434198</v>
      </c>
      <c r="Y5179">
        <v>0.4298858634494005</v>
      </c>
      <c r="Z5179">
        <v>1.7997017356230858</v>
      </c>
      <c r="AA5179">
        <v>-1.0664876170614039</v>
      </c>
      <c r="AB5179">
        <v>-0.60760046390595912</v>
      </c>
      <c r="AC5179">
        <v>-1.644880886500024</v>
      </c>
      <c r="AD5179">
        <v>0.9079808081699664</v>
      </c>
      <c r="AE5179">
        <v>-0.71831522115259439</v>
      </c>
      <c r="AF5179">
        <v>-6.944844598435608E-2</v>
      </c>
      <c r="AG5179">
        <v>4.6178307176266378</v>
      </c>
      <c r="AH5179">
        <v>3.4122385285776833</v>
      </c>
      <c r="AI5179">
        <v>-0.24194486132374746</v>
      </c>
      <c r="AJ5179">
        <v>-0.57717691932921278</v>
      </c>
      <c r="AK5179">
        <v>1.9521601099087096</v>
      </c>
      <c r="AL5179">
        <v>-0.76402911586419386</v>
      </c>
      <c r="AM5179">
        <v>-6.6548511147342211</v>
      </c>
    </row>
    <row r="5180" spans="1:39" customFormat="1" hidden="1" x14ac:dyDescent="0.2">
      <c r="A5180" t="s">
        <v>370</v>
      </c>
      <c r="B5180" s="1" t="s">
        <v>45</v>
      </c>
      <c r="C5180" t="s">
        <v>229</v>
      </c>
      <c r="D5180" s="1" t="s">
        <v>536</v>
      </c>
      <c r="E5180" t="s">
        <v>49</v>
      </c>
      <c r="F5180">
        <v>17.28</v>
      </c>
      <c r="G5180">
        <v>18</v>
      </c>
      <c r="H5180">
        <v>17.6956363636364</v>
      </c>
      <c r="I5180">
        <v>15.8249454545455</v>
      </c>
      <c r="J5180">
        <v>17.357890909090901</v>
      </c>
      <c r="K5180">
        <v>18.1584</v>
      </c>
      <c r="L5180">
        <v>16.6162909090909</v>
      </c>
      <c r="M5180">
        <v>13.474472727272699</v>
      </c>
      <c r="N5180">
        <v>10.2102545454545</v>
      </c>
      <c r="O5180">
        <v>16.197803030303</v>
      </c>
      <c r="P5180">
        <v>19.749166666666699</v>
      </c>
      <c r="Q5180">
        <v>15.720833333333299</v>
      </c>
      <c r="R5180">
        <v>16.224166666666701</v>
      </c>
      <c r="S5180">
        <v>22.8608333333333</v>
      </c>
      <c r="T5180">
        <v>15.830833333333301</v>
      </c>
      <c r="U5180">
        <v>5.1083333333333298</v>
      </c>
      <c r="V5180">
        <v>1.66166666666667</v>
      </c>
      <c r="W5180">
        <v>6.72</v>
      </c>
      <c r="X5180">
        <v>5.0025000000000004</v>
      </c>
      <c r="Y5180">
        <v>3.0775000000000001</v>
      </c>
      <c r="Z5180">
        <v>1.45583333333333</v>
      </c>
      <c r="AA5180">
        <v>1.2124999999999999</v>
      </c>
      <c r="AB5180">
        <v>4.0250000000000004</v>
      </c>
      <c r="AC5180">
        <v>3.9158333333333299</v>
      </c>
      <c r="AD5180">
        <v>4.24</v>
      </c>
      <c r="AE5180">
        <v>4.3066666666666702</v>
      </c>
      <c r="AF5180">
        <v>3.5125000000000002</v>
      </c>
      <c r="AG5180">
        <v>3.7558333333333298</v>
      </c>
      <c r="AH5180">
        <v>3.5924999999999998</v>
      </c>
      <c r="AI5180">
        <v>3.48166666666667</v>
      </c>
      <c r="AJ5180">
        <v>3.4383333333333299</v>
      </c>
      <c r="AK5180">
        <v>3.3675000000000002</v>
      </c>
      <c r="AL5180">
        <v>3.4244444444444402</v>
      </c>
      <c r="AM5180" t="s">
        <v>49</v>
      </c>
    </row>
    <row r="5181" spans="1:39" customFormat="1" hidden="1" x14ac:dyDescent="0.2">
      <c r="A5181" t="s">
        <v>370</v>
      </c>
      <c r="B5181" s="1" t="s">
        <v>45</v>
      </c>
      <c r="C5181" t="s">
        <v>522</v>
      </c>
      <c r="D5181" s="1" t="s">
        <v>468</v>
      </c>
      <c r="E5181" t="s">
        <v>49</v>
      </c>
      <c r="F5181" t="s">
        <v>49</v>
      </c>
      <c r="G5181" t="s">
        <v>49</v>
      </c>
      <c r="H5181" t="s">
        <v>49</v>
      </c>
      <c r="I5181" t="s">
        <v>49</v>
      </c>
      <c r="J5181" t="s">
        <v>49</v>
      </c>
      <c r="K5181" t="s">
        <v>49</v>
      </c>
      <c r="L5181" t="s">
        <v>49</v>
      </c>
      <c r="M5181" t="s">
        <v>49</v>
      </c>
      <c r="N5181" t="s">
        <v>49</v>
      </c>
      <c r="O5181" t="s">
        <v>49</v>
      </c>
      <c r="P5181" t="s">
        <v>49</v>
      </c>
      <c r="Q5181" t="s">
        <v>49</v>
      </c>
      <c r="R5181" t="s">
        <v>49</v>
      </c>
      <c r="S5181" t="s">
        <v>49</v>
      </c>
      <c r="T5181" t="s">
        <v>49</v>
      </c>
      <c r="U5181" t="s">
        <v>49</v>
      </c>
      <c r="V5181" t="s">
        <v>49</v>
      </c>
      <c r="W5181" t="s">
        <v>49</v>
      </c>
      <c r="X5181" t="s">
        <v>49</v>
      </c>
      <c r="Y5181" t="s">
        <v>49</v>
      </c>
      <c r="Z5181" t="s">
        <v>49</v>
      </c>
      <c r="AA5181" t="s">
        <v>49</v>
      </c>
      <c r="AB5181" t="s">
        <v>49</v>
      </c>
      <c r="AC5181" t="s">
        <v>49</v>
      </c>
      <c r="AD5181">
        <v>8</v>
      </c>
      <c r="AE5181">
        <v>8</v>
      </c>
      <c r="AF5181">
        <v>8</v>
      </c>
      <c r="AG5181">
        <v>7</v>
      </c>
      <c r="AH5181">
        <v>7</v>
      </c>
      <c r="AI5181">
        <v>7</v>
      </c>
      <c r="AJ5181">
        <v>7</v>
      </c>
      <c r="AK5181" t="s">
        <v>49</v>
      </c>
      <c r="AL5181" t="s">
        <v>49</v>
      </c>
      <c r="AM5181" t="s">
        <v>49</v>
      </c>
    </row>
    <row r="5182" spans="1:39" customFormat="1" hidden="1" x14ac:dyDescent="0.2">
      <c r="A5182" t="s">
        <v>370</v>
      </c>
      <c r="B5182" s="1" t="s">
        <v>45</v>
      </c>
      <c r="C5182" t="s">
        <v>28</v>
      </c>
      <c r="D5182" s="1" t="s">
        <v>553</v>
      </c>
      <c r="E5182">
        <v>13.569528528883568</v>
      </c>
      <c r="F5182">
        <v>13.307213211578194</v>
      </c>
      <c r="G5182">
        <v>14.315758872994477</v>
      </c>
      <c r="H5182">
        <v>16.943490864554963</v>
      </c>
      <c r="I5182">
        <v>19.967474738084796</v>
      </c>
      <c r="J5182">
        <v>23.105389287680143</v>
      </c>
      <c r="K5182">
        <v>26.879101163663897</v>
      </c>
      <c r="L5182">
        <v>23.964444650783705</v>
      </c>
      <c r="M5182">
        <v>25.785659171081925</v>
      </c>
      <c r="N5182">
        <v>32.774101187726785</v>
      </c>
      <c r="O5182">
        <v>24.521930995265677</v>
      </c>
      <c r="P5182">
        <v>25.055160544225309</v>
      </c>
      <c r="Q5182">
        <v>23.76039842641331</v>
      </c>
      <c r="R5182">
        <v>24.168667541335662</v>
      </c>
      <c r="S5182">
        <v>20.85562796719768</v>
      </c>
      <c r="T5182">
        <v>12.686170751137752</v>
      </c>
      <c r="U5182">
        <v>12.296811185952853</v>
      </c>
      <c r="V5182">
        <v>12.280888461823604</v>
      </c>
      <c r="W5182">
        <v>11.668286059212939</v>
      </c>
      <c r="X5182">
        <v>13.71766496649435</v>
      </c>
      <c r="Y5182">
        <v>18.759698013851992</v>
      </c>
      <c r="Z5182">
        <v>21.581430649687395</v>
      </c>
      <c r="AA5182">
        <v>25.424139058172351</v>
      </c>
      <c r="AB5182">
        <v>28.952250318196171</v>
      </c>
      <c r="AC5182">
        <v>31.546302086153709</v>
      </c>
      <c r="AD5182">
        <v>34.377894278792134</v>
      </c>
      <c r="AE5182">
        <v>38.138149036968471</v>
      </c>
      <c r="AF5182">
        <v>43.34964647029981</v>
      </c>
      <c r="AG5182">
        <v>41.355719130807628</v>
      </c>
      <c r="AH5182">
        <v>41.155896617808573</v>
      </c>
      <c r="AI5182">
        <v>44.597477429571214</v>
      </c>
      <c r="AJ5182">
        <v>47.750633503799143</v>
      </c>
      <c r="AK5182">
        <v>50.713173429759941</v>
      </c>
      <c r="AL5182">
        <v>49.462702496266125</v>
      </c>
      <c r="AM5182">
        <v>51.299606885745618</v>
      </c>
    </row>
    <row r="5183" spans="1:39" customFormat="1" hidden="1" x14ac:dyDescent="0.2">
      <c r="A5183" t="s">
        <v>370</v>
      </c>
      <c r="B5183" s="1" t="s">
        <v>45</v>
      </c>
      <c r="C5183" t="s">
        <v>342</v>
      </c>
      <c r="D5183" s="1" t="s">
        <v>491</v>
      </c>
      <c r="E5183" t="s">
        <v>49</v>
      </c>
      <c r="F5183" t="s">
        <v>49</v>
      </c>
      <c r="G5183" t="s">
        <v>49</v>
      </c>
      <c r="H5183" t="s">
        <v>49</v>
      </c>
      <c r="I5183" t="s">
        <v>49</v>
      </c>
      <c r="J5183" t="s">
        <v>49</v>
      </c>
      <c r="K5183" t="s">
        <v>49</v>
      </c>
      <c r="L5183" t="s">
        <v>49</v>
      </c>
      <c r="M5183" t="s">
        <v>49</v>
      </c>
      <c r="N5183" t="s">
        <v>49</v>
      </c>
      <c r="O5183" t="s">
        <v>49</v>
      </c>
      <c r="P5183" t="s">
        <v>49</v>
      </c>
      <c r="Q5183" t="s">
        <v>49</v>
      </c>
      <c r="R5183" t="s">
        <v>49</v>
      </c>
      <c r="S5183" t="s">
        <v>49</v>
      </c>
      <c r="T5183" t="s">
        <v>49</v>
      </c>
      <c r="U5183" t="s">
        <v>49</v>
      </c>
      <c r="V5183" t="s">
        <v>49</v>
      </c>
      <c r="W5183" t="s">
        <v>49</v>
      </c>
      <c r="X5183" t="s">
        <v>49</v>
      </c>
      <c r="Y5183" t="s">
        <v>49</v>
      </c>
      <c r="Z5183" t="s">
        <v>49</v>
      </c>
      <c r="AA5183" t="s">
        <v>49</v>
      </c>
      <c r="AB5183" t="s">
        <v>49</v>
      </c>
      <c r="AC5183" t="s">
        <v>49</v>
      </c>
      <c r="AD5183" t="s">
        <v>49</v>
      </c>
      <c r="AE5183" t="s">
        <v>49</v>
      </c>
      <c r="AF5183">
        <v>58.050939999999997</v>
      </c>
      <c r="AG5183">
        <v>57.977080000000001</v>
      </c>
      <c r="AH5183">
        <v>58.036000000000001</v>
      </c>
      <c r="AI5183">
        <v>58.451160000000002</v>
      </c>
      <c r="AJ5183">
        <v>59.054009999999998</v>
      </c>
      <c r="AK5183" t="s">
        <v>49</v>
      </c>
      <c r="AL5183" t="s">
        <v>49</v>
      </c>
      <c r="AM5183" t="s">
        <v>49</v>
      </c>
    </row>
    <row r="5184" spans="1:39" customFormat="1" hidden="1" x14ac:dyDescent="0.2">
      <c r="A5184" t="s">
        <v>370</v>
      </c>
      <c r="B5184" s="1" t="s">
        <v>45</v>
      </c>
      <c r="C5184" t="s">
        <v>207</v>
      </c>
      <c r="D5184" s="1" t="s">
        <v>110</v>
      </c>
      <c r="E5184" t="s">
        <v>49</v>
      </c>
      <c r="F5184" t="s">
        <v>49</v>
      </c>
      <c r="G5184" t="s">
        <v>49</v>
      </c>
      <c r="H5184" t="s">
        <v>49</v>
      </c>
      <c r="I5184" t="s">
        <v>49</v>
      </c>
      <c r="J5184" t="s">
        <v>49</v>
      </c>
      <c r="K5184" t="s">
        <v>49</v>
      </c>
      <c r="L5184" t="s">
        <v>49</v>
      </c>
      <c r="M5184" t="s">
        <v>49</v>
      </c>
      <c r="N5184" t="s">
        <v>49</v>
      </c>
      <c r="O5184" t="s">
        <v>49</v>
      </c>
      <c r="P5184" t="s">
        <v>49</v>
      </c>
      <c r="Q5184" t="s">
        <v>49</v>
      </c>
      <c r="R5184" t="s">
        <v>49</v>
      </c>
      <c r="S5184" t="s">
        <v>49</v>
      </c>
      <c r="T5184" t="s">
        <v>49</v>
      </c>
      <c r="U5184" t="s">
        <v>49</v>
      </c>
      <c r="V5184" t="s">
        <v>49</v>
      </c>
      <c r="W5184" t="s">
        <v>49</v>
      </c>
      <c r="X5184" t="s">
        <v>49</v>
      </c>
      <c r="Y5184" t="s">
        <v>49</v>
      </c>
      <c r="Z5184" t="s">
        <v>49</v>
      </c>
      <c r="AA5184" t="s">
        <v>49</v>
      </c>
      <c r="AB5184" t="s">
        <v>49</v>
      </c>
      <c r="AC5184">
        <v>9.2325401306152308</v>
      </c>
      <c r="AD5184">
        <v>12.179699897766101</v>
      </c>
      <c r="AE5184">
        <v>11.7102603912354</v>
      </c>
      <c r="AF5184">
        <v>12.8004102706909</v>
      </c>
      <c r="AG5184">
        <v>12.352700233459499</v>
      </c>
      <c r="AH5184" t="s">
        <v>49</v>
      </c>
      <c r="AI5184">
        <v>13.023039817810099</v>
      </c>
      <c r="AJ5184">
        <v>13.9921102523804</v>
      </c>
      <c r="AK5184">
        <v>14.1851301193237</v>
      </c>
      <c r="AL5184" t="s">
        <v>49</v>
      </c>
      <c r="AM5184" t="s">
        <v>49</v>
      </c>
    </row>
    <row r="5185" spans="1:39" customFormat="1" hidden="1" x14ac:dyDescent="0.2">
      <c r="A5185" t="s">
        <v>370</v>
      </c>
      <c r="B5185" s="1" t="s">
        <v>45</v>
      </c>
      <c r="C5185" t="s">
        <v>40</v>
      </c>
      <c r="D5185" s="1" t="s">
        <v>286</v>
      </c>
      <c r="E5185" t="s">
        <v>49</v>
      </c>
      <c r="F5185" t="s">
        <v>49</v>
      </c>
      <c r="G5185" t="s">
        <v>49</v>
      </c>
      <c r="H5185" t="s">
        <v>49</v>
      </c>
      <c r="I5185" t="s">
        <v>49</v>
      </c>
      <c r="J5185" t="s">
        <v>49</v>
      </c>
      <c r="K5185" t="s">
        <v>49</v>
      </c>
      <c r="L5185" t="s">
        <v>49</v>
      </c>
      <c r="M5185" t="s">
        <v>49</v>
      </c>
      <c r="N5185" t="s">
        <v>49</v>
      </c>
      <c r="O5185" t="s">
        <v>49</v>
      </c>
      <c r="P5185" t="s">
        <v>49</v>
      </c>
      <c r="Q5185" t="s">
        <v>49</v>
      </c>
      <c r="R5185" t="s">
        <v>49</v>
      </c>
      <c r="S5185" t="s">
        <v>49</v>
      </c>
      <c r="T5185" t="s">
        <v>49</v>
      </c>
      <c r="U5185" t="s">
        <v>49</v>
      </c>
      <c r="V5185" t="s">
        <v>49</v>
      </c>
      <c r="W5185" t="s">
        <v>49</v>
      </c>
      <c r="X5185" t="s">
        <v>49</v>
      </c>
      <c r="Y5185" t="s">
        <v>49</v>
      </c>
      <c r="Z5185" t="s">
        <v>49</v>
      </c>
      <c r="AA5185" t="s">
        <v>49</v>
      </c>
      <c r="AB5185" t="s">
        <v>49</v>
      </c>
      <c r="AC5185">
        <v>4.6077198982238796</v>
      </c>
      <c r="AD5185">
        <v>7.0973000526428196</v>
      </c>
      <c r="AE5185">
        <v>6.4111599922180202</v>
      </c>
      <c r="AF5185">
        <v>6.6525602340698198</v>
      </c>
      <c r="AG5185">
        <v>6.6716899871826199</v>
      </c>
      <c r="AH5185" t="s">
        <v>49</v>
      </c>
      <c r="AI5185">
        <v>6.9596700668334996</v>
      </c>
      <c r="AJ5185">
        <v>7.2921900749206499</v>
      </c>
      <c r="AK5185">
        <v>6.6434001922607404</v>
      </c>
      <c r="AL5185" t="s">
        <v>49</v>
      </c>
      <c r="AM5185" t="s">
        <v>49</v>
      </c>
    </row>
    <row r="5186" spans="1:39" customFormat="1" hidden="1" x14ac:dyDescent="0.2">
      <c r="A5186" t="s">
        <v>370</v>
      </c>
      <c r="B5186" s="1" t="s">
        <v>45</v>
      </c>
      <c r="C5186" t="s">
        <v>445</v>
      </c>
      <c r="D5186" s="1" t="s">
        <v>307</v>
      </c>
      <c r="E5186" t="s">
        <v>49</v>
      </c>
      <c r="F5186" t="s">
        <v>49</v>
      </c>
      <c r="G5186" t="s">
        <v>49</v>
      </c>
      <c r="H5186">
        <v>5.9413359999999997</v>
      </c>
      <c r="I5186">
        <v>5.9526719999999997</v>
      </c>
      <c r="J5186">
        <v>5.9706219999999997</v>
      </c>
      <c r="K5186">
        <v>5.9992109999999998</v>
      </c>
      <c r="L5186">
        <v>6.0219589999999998</v>
      </c>
      <c r="M5186">
        <v>6.009201</v>
      </c>
      <c r="N5186">
        <v>6.0256889999999999</v>
      </c>
      <c r="O5186">
        <v>5.9750909999999999</v>
      </c>
      <c r="P5186">
        <v>5.4492960000000004</v>
      </c>
      <c r="Q5186">
        <v>5.728497</v>
      </c>
      <c r="R5186">
        <v>6.0510999999999999</v>
      </c>
      <c r="S5186">
        <v>3.8749419999999999</v>
      </c>
      <c r="T5186">
        <v>4.4045019999999999</v>
      </c>
      <c r="U5186">
        <v>4.3709720000000001</v>
      </c>
      <c r="V5186">
        <v>4.8772130000000002</v>
      </c>
      <c r="W5186">
        <v>4.7174779999999998</v>
      </c>
      <c r="X5186">
        <v>5.4384449999999998</v>
      </c>
      <c r="Y5186">
        <v>5.3315099999999997</v>
      </c>
      <c r="Z5186">
        <v>5.7997880000000004</v>
      </c>
      <c r="AA5186">
        <v>5.2550759999999999</v>
      </c>
      <c r="AB5186">
        <v>5.1378539999999999</v>
      </c>
      <c r="AC5186">
        <v>5.6791410000000004</v>
      </c>
      <c r="AD5186">
        <v>6.3405899999999997</v>
      </c>
      <c r="AE5186">
        <v>6.4571949999999996</v>
      </c>
      <c r="AF5186">
        <v>4.9834709999999998</v>
      </c>
      <c r="AG5186">
        <v>5.1059210000000004</v>
      </c>
      <c r="AH5186">
        <v>5.3428120000000003</v>
      </c>
      <c r="AI5186">
        <v>5.3811239999999998</v>
      </c>
      <c r="AJ5186">
        <v>6.0383009999999997</v>
      </c>
      <c r="AK5186">
        <v>4.8061179999999997</v>
      </c>
      <c r="AL5186">
        <v>4.2620329999999997</v>
      </c>
      <c r="AM5186" t="s">
        <v>49</v>
      </c>
    </row>
    <row r="5187" spans="1:39" customFormat="1" hidden="1" x14ac:dyDescent="0.2">
      <c r="A5187" t="s">
        <v>370</v>
      </c>
      <c r="B5187" s="1" t="s">
        <v>45</v>
      </c>
      <c r="C5187" t="s">
        <v>394</v>
      </c>
      <c r="D5187" s="1" t="s">
        <v>281</v>
      </c>
      <c r="E5187" t="s">
        <v>49</v>
      </c>
      <c r="F5187" t="s">
        <v>49</v>
      </c>
      <c r="G5187">
        <v>43.885359999999999</v>
      </c>
      <c r="H5187" t="s">
        <v>49</v>
      </c>
      <c r="I5187" t="s">
        <v>49</v>
      </c>
      <c r="J5187" t="s">
        <v>49</v>
      </c>
      <c r="K5187" t="s">
        <v>49</v>
      </c>
      <c r="L5187" t="s">
        <v>49</v>
      </c>
      <c r="M5187" t="s">
        <v>49</v>
      </c>
      <c r="N5187" t="s">
        <v>49</v>
      </c>
      <c r="O5187" t="s">
        <v>49</v>
      </c>
      <c r="P5187" t="s">
        <v>49</v>
      </c>
      <c r="Q5187">
        <v>46.403480000000002</v>
      </c>
      <c r="R5187">
        <v>47.266449999999999</v>
      </c>
      <c r="S5187">
        <v>46.87771</v>
      </c>
      <c r="T5187">
        <v>46.443620000000003</v>
      </c>
      <c r="U5187">
        <v>46.622140000000002</v>
      </c>
      <c r="V5187" t="s">
        <v>49</v>
      </c>
      <c r="W5187" t="s">
        <v>49</v>
      </c>
      <c r="X5187">
        <v>39.21369</v>
      </c>
      <c r="Y5187" t="s">
        <v>49</v>
      </c>
      <c r="Z5187" t="s">
        <v>49</v>
      </c>
      <c r="AA5187">
        <v>38.506549999999997</v>
      </c>
      <c r="AB5187">
        <v>30.242349999999998</v>
      </c>
      <c r="AC5187">
        <v>38.254150000000003</v>
      </c>
      <c r="AD5187" t="s">
        <v>49</v>
      </c>
      <c r="AE5187" t="s">
        <v>49</v>
      </c>
      <c r="AF5187" t="s">
        <v>49</v>
      </c>
      <c r="AG5187">
        <v>36.436520000000002</v>
      </c>
      <c r="AH5187" t="s">
        <v>49</v>
      </c>
      <c r="AI5187" t="s">
        <v>49</v>
      </c>
      <c r="AJ5187" t="s">
        <v>49</v>
      </c>
      <c r="AK5187" t="s">
        <v>49</v>
      </c>
      <c r="AL5187" t="s">
        <v>49</v>
      </c>
      <c r="AM5187" t="s">
        <v>49</v>
      </c>
    </row>
    <row r="5188" spans="1:39" customFormat="1" hidden="1" x14ac:dyDescent="0.2">
      <c r="A5188" t="s">
        <v>370</v>
      </c>
      <c r="B5188" s="1" t="s">
        <v>45</v>
      </c>
      <c r="C5188" t="s">
        <v>163</v>
      </c>
      <c r="D5188" s="1" t="s">
        <v>190</v>
      </c>
      <c r="E5188" t="s">
        <v>49</v>
      </c>
      <c r="F5188" t="s">
        <v>49</v>
      </c>
      <c r="G5188" t="s">
        <v>49</v>
      </c>
      <c r="H5188" t="s">
        <v>49</v>
      </c>
      <c r="I5188" t="s">
        <v>49</v>
      </c>
      <c r="J5188" t="s">
        <v>49</v>
      </c>
      <c r="K5188" t="s">
        <v>49</v>
      </c>
      <c r="L5188" t="s">
        <v>49</v>
      </c>
      <c r="M5188" t="s">
        <v>49</v>
      </c>
      <c r="N5188" t="s">
        <v>49</v>
      </c>
      <c r="O5188" t="s">
        <v>49</v>
      </c>
      <c r="P5188" t="s">
        <v>49</v>
      </c>
      <c r="Q5188" t="s">
        <v>49</v>
      </c>
      <c r="R5188" t="s">
        <v>49</v>
      </c>
      <c r="S5188" t="s">
        <v>49</v>
      </c>
      <c r="T5188" t="s">
        <v>49</v>
      </c>
      <c r="U5188" t="s">
        <v>49</v>
      </c>
      <c r="V5188" t="s">
        <v>49</v>
      </c>
      <c r="W5188">
        <v>81.099999999999994</v>
      </c>
      <c r="X5188" t="s">
        <v>49</v>
      </c>
      <c r="Y5188" t="s">
        <v>49</v>
      </c>
      <c r="Z5188" t="s">
        <v>49</v>
      </c>
      <c r="AA5188">
        <v>85.8</v>
      </c>
      <c r="AB5188" t="s">
        <v>49</v>
      </c>
      <c r="AC5188" t="s">
        <v>49</v>
      </c>
      <c r="AD5188" t="s">
        <v>49</v>
      </c>
      <c r="AE5188" t="s">
        <v>49</v>
      </c>
      <c r="AF5188" t="s">
        <v>49</v>
      </c>
      <c r="AG5188" t="s">
        <v>49</v>
      </c>
      <c r="AH5188">
        <v>83</v>
      </c>
      <c r="AI5188" t="s">
        <v>49</v>
      </c>
      <c r="AJ5188" t="s">
        <v>49</v>
      </c>
      <c r="AK5188" t="s">
        <v>49</v>
      </c>
      <c r="AL5188" t="s">
        <v>49</v>
      </c>
      <c r="AM5188" t="s">
        <v>49</v>
      </c>
    </row>
    <row r="5189" spans="1:39" customFormat="1" hidden="1" x14ac:dyDescent="0.2">
      <c r="A5189" t="s">
        <v>370</v>
      </c>
      <c r="B5189" s="1" t="s">
        <v>45</v>
      </c>
      <c r="C5189" t="s">
        <v>427</v>
      </c>
      <c r="D5189" s="1" t="s">
        <v>225</v>
      </c>
      <c r="E5189" t="s">
        <v>49</v>
      </c>
      <c r="F5189" t="s">
        <v>49</v>
      </c>
      <c r="G5189" t="s">
        <v>49</v>
      </c>
      <c r="H5189" t="s">
        <v>49</v>
      </c>
      <c r="I5189" t="s">
        <v>49</v>
      </c>
      <c r="J5189" t="s">
        <v>49</v>
      </c>
      <c r="K5189" t="s">
        <v>49</v>
      </c>
      <c r="L5189" t="s">
        <v>49</v>
      </c>
      <c r="M5189" t="s">
        <v>49</v>
      </c>
      <c r="N5189" t="s">
        <v>49</v>
      </c>
      <c r="O5189" t="s">
        <v>49</v>
      </c>
      <c r="P5189" t="s">
        <v>49</v>
      </c>
      <c r="Q5189" t="s">
        <v>49</v>
      </c>
      <c r="R5189" t="s">
        <v>49</v>
      </c>
      <c r="S5189" t="s">
        <v>49</v>
      </c>
      <c r="T5189" t="s">
        <v>49</v>
      </c>
      <c r="U5189" t="s">
        <v>49</v>
      </c>
      <c r="V5189" t="s">
        <v>49</v>
      </c>
      <c r="W5189">
        <v>31.1</v>
      </c>
      <c r="X5189" t="s">
        <v>49</v>
      </c>
      <c r="Y5189" t="s">
        <v>49</v>
      </c>
      <c r="Z5189" t="s">
        <v>49</v>
      </c>
      <c r="AA5189">
        <v>39.4</v>
      </c>
      <c r="AB5189" t="s">
        <v>49</v>
      </c>
      <c r="AC5189" t="s">
        <v>49</v>
      </c>
      <c r="AD5189" t="s">
        <v>49</v>
      </c>
      <c r="AE5189" t="s">
        <v>49</v>
      </c>
      <c r="AF5189" t="s">
        <v>49</v>
      </c>
      <c r="AG5189" t="s">
        <v>49</v>
      </c>
      <c r="AH5189">
        <v>16.5</v>
      </c>
      <c r="AI5189" t="s">
        <v>49</v>
      </c>
      <c r="AJ5189" t="s">
        <v>49</v>
      </c>
      <c r="AK5189" t="s">
        <v>49</v>
      </c>
      <c r="AL5189" t="s">
        <v>49</v>
      </c>
      <c r="AM5189" t="s">
        <v>49</v>
      </c>
    </row>
    <row r="5190" spans="1:39" customFormat="1" hidden="1" x14ac:dyDescent="0.2">
      <c r="A5190" t="s">
        <v>370</v>
      </c>
      <c r="B5190" s="1" t="s">
        <v>45</v>
      </c>
      <c r="C5190" t="s">
        <v>18</v>
      </c>
      <c r="D5190" s="1" t="s">
        <v>374</v>
      </c>
      <c r="E5190" t="s">
        <v>49</v>
      </c>
      <c r="F5190" t="s">
        <v>49</v>
      </c>
      <c r="G5190" t="s">
        <v>49</v>
      </c>
      <c r="H5190" t="s">
        <v>49</v>
      </c>
      <c r="I5190" t="s">
        <v>49</v>
      </c>
      <c r="J5190" t="s">
        <v>49</v>
      </c>
      <c r="K5190" t="s">
        <v>49</v>
      </c>
      <c r="L5190" t="s">
        <v>49</v>
      </c>
      <c r="M5190" t="s">
        <v>49</v>
      </c>
      <c r="N5190" t="s">
        <v>49</v>
      </c>
      <c r="O5190" t="s">
        <v>49</v>
      </c>
      <c r="P5190" t="s">
        <v>49</v>
      </c>
      <c r="Q5190" t="s">
        <v>49</v>
      </c>
      <c r="R5190" t="s">
        <v>49</v>
      </c>
      <c r="S5190" t="s">
        <v>49</v>
      </c>
      <c r="T5190" t="s">
        <v>49</v>
      </c>
      <c r="U5190" t="s">
        <v>49</v>
      </c>
      <c r="V5190" t="s">
        <v>49</v>
      </c>
      <c r="W5190">
        <v>47.6</v>
      </c>
      <c r="X5190" t="s">
        <v>49</v>
      </c>
      <c r="Y5190" t="s">
        <v>49</v>
      </c>
      <c r="Z5190" t="s">
        <v>49</v>
      </c>
      <c r="AA5190">
        <v>64.3</v>
      </c>
      <c r="AB5190" t="s">
        <v>49</v>
      </c>
      <c r="AC5190" t="s">
        <v>49</v>
      </c>
      <c r="AD5190" t="s">
        <v>49</v>
      </c>
      <c r="AE5190" t="s">
        <v>49</v>
      </c>
      <c r="AF5190" t="s">
        <v>49</v>
      </c>
      <c r="AG5190" t="s">
        <v>49</v>
      </c>
      <c r="AH5190">
        <v>20.3</v>
      </c>
      <c r="AI5190" t="s">
        <v>49</v>
      </c>
      <c r="AJ5190" t="s">
        <v>49</v>
      </c>
      <c r="AK5190" t="s">
        <v>49</v>
      </c>
      <c r="AL5190" t="s">
        <v>49</v>
      </c>
      <c r="AM5190" t="s">
        <v>49</v>
      </c>
    </row>
    <row r="5191" spans="1:39" customFormat="1" hidden="1" x14ac:dyDescent="0.2">
      <c r="A5191" t="s">
        <v>370</v>
      </c>
      <c r="B5191" s="1" t="s">
        <v>45</v>
      </c>
      <c r="C5191" t="s">
        <v>437</v>
      </c>
      <c r="D5191" s="1" t="s">
        <v>561</v>
      </c>
      <c r="E5191" t="s">
        <v>49</v>
      </c>
      <c r="F5191" t="s">
        <v>49</v>
      </c>
      <c r="G5191" t="s">
        <v>49</v>
      </c>
      <c r="H5191" t="s">
        <v>49</v>
      </c>
      <c r="I5191" t="s">
        <v>49</v>
      </c>
      <c r="J5191" t="s">
        <v>49</v>
      </c>
      <c r="K5191" t="s">
        <v>49</v>
      </c>
      <c r="L5191" t="s">
        <v>49</v>
      </c>
      <c r="M5191" t="s">
        <v>49</v>
      </c>
      <c r="N5191" t="s">
        <v>49</v>
      </c>
      <c r="O5191" t="s">
        <v>49</v>
      </c>
      <c r="P5191" t="s">
        <v>49</v>
      </c>
      <c r="Q5191" t="s">
        <v>49</v>
      </c>
      <c r="R5191" t="s">
        <v>49</v>
      </c>
      <c r="S5191" t="s">
        <v>49</v>
      </c>
      <c r="T5191" t="s">
        <v>49</v>
      </c>
      <c r="U5191" t="s">
        <v>49</v>
      </c>
      <c r="V5191" t="s">
        <v>49</v>
      </c>
      <c r="W5191">
        <v>25.8</v>
      </c>
      <c r="X5191" t="s">
        <v>49</v>
      </c>
      <c r="Y5191" t="s">
        <v>49</v>
      </c>
      <c r="Z5191" t="s">
        <v>49</v>
      </c>
      <c r="AA5191">
        <v>48</v>
      </c>
      <c r="AB5191" t="s">
        <v>49</v>
      </c>
      <c r="AC5191" t="s">
        <v>49</v>
      </c>
      <c r="AD5191" t="s">
        <v>49</v>
      </c>
      <c r="AE5191" t="s">
        <v>49</v>
      </c>
      <c r="AF5191" t="s">
        <v>49</v>
      </c>
      <c r="AG5191" t="s">
        <v>49</v>
      </c>
      <c r="AH5191">
        <v>41.9</v>
      </c>
      <c r="AI5191" t="s">
        <v>49</v>
      </c>
      <c r="AJ5191" t="s">
        <v>49</v>
      </c>
      <c r="AK5191" t="s">
        <v>49</v>
      </c>
      <c r="AL5191" t="s">
        <v>49</v>
      </c>
      <c r="AM5191" t="s">
        <v>49</v>
      </c>
    </row>
    <row r="5192" spans="1:39" customFormat="1" hidden="1" x14ac:dyDescent="0.2">
      <c r="A5192" t="s">
        <v>370</v>
      </c>
      <c r="B5192" s="1" t="s">
        <v>45</v>
      </c>
      <c r="C5192" t="s">
        <v>327</v>
      </c>
      <c r="D5192" s="1" t="s">
        <v>58</v>
      </c>
      <c r="E5192" t="s">
        <v>49</v>
      </c>
      <c r="F5192" t="s">
        <v>49</v>
      </c>
      <c r="G5192" t="s">
        <v>49</v>
      </c>
      <c r="H5192" t="s">
        <v>49</v>
      </c>
      <c r="I5192" t="s">
        <v>49</v>
      </c>
      <c r="J5192" t="s">
        <v>49</v>
      </c>
      <c r="K5192" t="s">
        <v>49</v>
      </c>
      <c r="L5192" t="s">
        <v>49</v>
      </c>
      <c r="M5192" t="s">
        <v>49</v>
      </c>
      <c r="N5192" t="s">
        <v>49</v>
      </c>
      <c r="O5192" t="s">
        <v>49</v>
      </c>
      <c r="P5192" t="s">
        <v>49</v>
      </c>
      <c r="Q5192" t="s">
        <v>49</v>
      </c>
      <c r="R5192" t="s">
        <v>49</v>
      </c>
      <c r="S5192" t="s">
        <v>49</v>
      </c>
      <c r="T5192" t="s">
        <v>49</v>
      </c>
      <c r="U5192" t="s">
        <v>49</v>
      </c>
      <c r="V5192" t="s">
        <v>49</v>
      </c>
      <c r="W5192">
        <v>36.6</v>
      </c>
      <c r="X5192" t="s">
        <v>49</v>
      </c>
      <c r="Y5192" t="s">
        <v>49</v>
      </c>
      <c r="Z5192" t="s">
        <v>49</v>
      </c>
      <c r="AA5192">
        <v>35</v>
      </c>
      <c r="AB5192" t="s">
        <v>49</v>
      </c>
      <c r="AC5192" t="s">
        <v>49</v>
      </c>
      <c r="AD5192" t="s">
        <v>49</v>
      </c>
      <c r="AE5192" t="s">
        <v>49</v>
      </c>
      <c r="AF5192" t="s">
        <v>49</v>
      </c>
      <c r="AG5192" t="s">
        <v>49</v>
      </c>
      <c r="AH5192">
        <v>31.3</v>
      </c>
      <c r="AI5192" t="s">
        <v>49</v>
      </c>
      <c r="AJ5192" t="s">
        <v>49</v>
      </c>
      <c r="AK5192" t="s">
        <v>49</v>
      </c>
      <c r="AL5192" t="s">
        <v>49</v>
      </c>
      <c r="AM5192" t="s">
        <v>49</v>
      </c>
    </row>
    <row r="5193" spans="1:39" customFormat="1" hidden="1" x14ac:dyDescent="0.2">
      <c r="A5193" t="s">
        <v>370</v>
      </c>
      <c r="B5193" s="1" t="s">
        <v>45</v>
      </c>
      <c r="C5193" t="s">
        <v>571</v>
      </c>
      <c r="D5193" s="1" t="s">
        <v>92</v>
      </c>
      <c r="E5193">
        <v>4.7422946928240455</v>
      </c>
      <c r="F5193">
        <v>6.2339796756440222</v>
      </c>
      <c r="G5193">
        <v>8.5160857383264048</v>
      </c>
      <c r="H5193">
        <v>10.655312596167319</v>
      </c>
      <c r="I5193">
        <v>12.155891812489116</v>
      </c>
      <c r="J5193">
        <v>13.641346041461683</v>
      </c>
      <c r="K5193">
        <v>15.356523012528983</v>
      </c>
      <c r="L5193">
        <v>17.057477102624983</v>
      </c>
      <c r="M5193">
        <v>19.005688020281347</v>
      </c>
      <c r="N5193">
        <v>19.653969993767227</v>
      </c>
      <c r="O5193">
        <v>22.849425707646848</v>
      </c>
      <c r="P5193">
        <v>25.28977360028858</v>
      </c>
      <c r="Q5193">
        <v>28.998393826354636</v>
      </c>
      <c r="R5193">
        <v>33.039495357225448</v>
      </c>
      <c r="S5193">
        <v>38.969881319915167</v>
      </c>
      <c r="T5193">
        <v>44.871606663093417</v>
      </c>
      <c r="U5193">
        <v>50.182163655673783</v>
      </c>
      <c r="V5193">
        <v>56.682171052613207</v>
      </c>
      <c r="W5193">
        <v>61.701849265624773</v>
      </c>
      <c r="X5193">
        <v>69.49818991147481</v>
      </c>
      <c r="Y5193">
        <v>77.994173395945609</v>
      </c>
      <c r="Z5193">
        <v>80.839373480147358</v>
      </c>
      <c r="AA5193">
        <v>84.603013308869677</v>
      </c>
      <c r="AB5193">
        <v>88.914137974156148</v>
      </c>
      <c r="AC5193">
        <v>93.180483609281055</v>
      </c>
      <c r="AD5193">
        <v>97.222351172153367</v>
      </c>
      <c r="AE5193">
        <v>100.00000004972969</v>
      </c>
      <c r="AF5193">
        <v>101.60388806090694</v>
      </c>
      <c r="AG5193">
        <v>105.80495933781282</v>
      </c>
      <c r="AH5193">
        <v>108.08950985096311</v>
      </c>
      <c r="AI5193">
        <v>110.2083325205468</v>
      </c>
      <c r="AJ5193">
        <v>113.58277881123225</v>
      </c>
      <c r="AK5193">
        <v>116.08605405716104</v>
      </c>
      <c r="AL5193">
        <v>125.89315020328402</v>
      </c>
      <c r="AM5193">
        <v>135.42138142980312</v>
      </c>
    </row>
    <row r="5194" spans="1:39" customFormat="1" hidden="1" x14ac:dyDescent="0.2">
      <c r="A5194" t="s">
        <v>370</v>
      </c>
      <c r="B5194" s="1" t="s">
        <v>45</v>
      </c>
      <c r="C5194" t="s">
        <v>182</v>
      </c>
      <c r="D5194" s="1" t="s">
        <v>373</v>
      </c>
      <c r="E5194">
        <v>5.9153720655604474</v>
      </c>
      <c r="F5194">
        <v>6.9352039110352308</v>
      </c>
      <c r="G5194">
        <v>4.1232828794173884</v>
      </c>
      <c r="H5194">
        <v>3.4936501549147181</v>
      </c>
      <c r="I5194">
        <v>1.6964280112470078</v>
      </c>
      <c r="J5194">
        <v>4.9363594147528147</v>
      </c>
      <c r="K5194">
        <v>5.3179176602394165</v>
      </c>
      <c r="L5194">
        <v>6.8228103035857828</v>
      </c>
      <c r="M5194">
        <v>1.5737851317500571</v>
      </c>
      <c r="N5194">
        <v>4.2425161026985876</v>
      </c>
      <c r="O5194">
        <v>6.8037755808063594E-2</v>
      </c>
      <c r="P5194">
        <v>-1.36607971240079</v>
      </c>
      <c r="Q5194">
        <v>-2.314140568190453</v>
      </c>
      <c r="R5194">
        <v>-0.83405471674609544</v>
      </c>
      <c r="S5194">
        <v>-2.1404394998569387E-2</v>
      </c>
      <c r="T5194">
        <v>4.3207454855159142</v>
      </c>
      <c r="U5194">
        <v>4.0574183636377086</v>
      </c>
      <c r="V5194">
        <v>2.1334906645960103</v>
      </c>
      <c r="W5194">
        <v>4.8071171926837621</v>
      </c>
      <c r="X5194">
        <v>5.4216228721823541</v>
      </c>
      <c r="Y5194">
        <v>6.4962921197090964</v>
      </c>
      <c r="Z5194">
        <v>-0.26113732808028089</v>
      </c>
      <c r="AA5194">
        <v>11.095231268552055</v>
      </c>
      <c r="AB5194">
        <v>4.2863712070228246</v>
      </c>
      <c r="AC5194">
        <v>-0.70804311231688644</v>
      </c>
      <c r="AD5194">
        <v>8.2930764894047115</v>
      </c>
      <c r="AE5194">
        <v>5.3012385923702539</v>
      </c>
      <c r="AF5194">
        <v>2.9571517348710614</v>
      </c>
      <c r="AG5194">
        <v>4.2680258331458276</v>
      </c>
      <c r="AH5194">
        <v>4.8100788555404108</v>
      </c>
      <c r="AI5194">
        <v>3.2042503407663929</v>
      </c>
      <c r="AJ5194">
        <v>-0.40185510068000951</v>
      </c>
      <c r="AK5194">
        <v>-0.81978539097191572</v>
      </c>
      <c r="AL5194">
        <v>4.0167373177861805</v>
      </c>
      <c r="AM5194">
        <v>7.5439465370919834E-2</v>
      </c>
    </row>
    <row r="5195" spans="1:39" customFormat="1" hidden="1" x14ac:dyDescent="0.2">
      <c r="A5195" t="s">
        <v>370</v>
      </c>
      <c r="B5195" s="1" t="s">
        <v>45</v>
      </c>
      <c r="C5195" t="s">
        <v>32</v>
      </c>
      <c r="D5195" s="1" t="s">
        <v>379</v>
      </c>
      <c r="E5195">
        <v>3827.5733765996433</v>
      </c>
      <c r="F5195">
        <v>3982.3395768750847</v>
      </c>
      <c r="G5195">
        <v>4036.3137083223119</v>
      </c>
      <c r="H5195">
        <v>4068.2837766010075</v>
      </c>
      <c r="I5195">
        <v>4031.8076307398742</v>
      </c>
      <c r="J5195">
        <v>4125.5475379803156</v>
      </c>
      <c r="K5195">
        <v>4239.4909367306855</v>
      </c>
      <c r="L5195">
        <v>4421.9008640387528</v>
      </c>
      <c r="M5195">
        <v>4388.788388246634</v>
      </c>
      <c r="N5195">
        <v>4473.7340601565784</v>
      </c>
      <c r="O5195">
        <v>4381.1583414753413</v>
      </c>
      <c r="P5195">
        <v>4233.1097171898255</v>
      </c>
      <c r="Q5195">
        <v>4056.2303467561205</v>
      </c>
      <c r="R5195">
        <v>3954.6931077578824</v>
      </c>
      <c r="S5195">
        <v>3897.7749067812383</v>
      </c>
      <c r="T5195">
        <v>4015.492410961815</v>
      </c>
      <c r="U5195">
        <v>4129.7624489585623</v>
      </c>
      <c r="V5195">
        <v>4171.2365079662832</v>
      </c>
      <c r="W5195">
        <v>4326.0997939969266</v>
      </c>
      <c r="X5195">
        <v>4515.390156482109</v>
      </c>
      <c r="Y5195">
        <v>4761.8697234737301</v>
      </c>
      <c r="Z5195">
        <v>4701.6069973040003</v>
      </c>
      <c r="AA5195">
        <v>5163.4653470610147</v>
      </c>
      <c r="AB5195">
        <v>5315.3828748571968</v>
      </c>
      <c r="AC5195">
        <v>5207.0165112735867</v>
      </c>
      <c r="AD5195">
        <v>5561.5369307817718</v>
      </c>
      <c r="AE5195">
        <v>5774.5714875362282</v>
      </c>
      <c r="AF5195">
        <v>5861.3897241609257</v>
      </c>
      <c r="AG5195">
        <v>6025.084257683644</v>
      </c>
      <c r="AH5195">
        <v>6226.6724900099898</v>
      </c>
      <c r="AI5195">
        <v>6338.5005161710669</v>
      </c>
      <c r="AJ5195">
        <v>6229.2119602698513</v>
      </c>
      <c r="AK5195">
        <v>6095.3787181181042</v>
      </c>
      <c r="AL5195">
        <v>6259.7257409385866</v>
      </c>
      <c r="AM5195">
        <v>6193.3617515642254</v>
      </c>
    </row>
    <row r="5196" spans="1:39" customFormat="1" hidden="1" x14ac:dyDescent="0.2">
      <c r="A5196" t="s">
        <v>370</v>
      </c>
      <c r="B5196" s="1" t="s">
        <v>45</v>
      </c>
      <c r="C5196" t="s">
        <v>261</v>
      </c>
      <c r="D5196" s="1" t="s">
        <v>162</v>
      </c>
      <c r="E5196" t="s">
        <v>49</v>
      </c>
      <c r="F5196" t="s">
        <v>49</v>
      </c>
      <c r="G5196">
        <v>5603.7132249110518</v>
      </c>
      <c r="H5196">
        <v>5839.1032628037228</v>
      </c>
      <c r="I5196">
        <v>5918.6248298360151</v>
      </c>
      <c r="J5196">
        <v>6199.7867131375369</v>
      </c>
      <c r="K5196">
        <v>6507.0667131250484</v>
      </c>
      <c r="L5196">
        <v>6929.3597438437973</v>
      </c>
      <c r="M5196">
        <v>7003.3949674471805</v>
      </c>
      <c r="N5196">
        <v>7262.0529836803216</v>
      </c>
      <c r="O5196">
        <v>7191.8235374805599</v>
      </c>
      <c r="P5196">
        <v>7046.7212978508496</v>
      </c>
      <c r="Q5196">
        <v>6905.2519409622691</v>
      </c>
      <c r="R5196">
        <v>6884.0745055388797</v>
      </c>
      <c r="S5196">
        <v>6890.7412515092265</v>
      </c>
      <c r="T5196">
        <v>7238.9528039155985</v>
      </c>
      <c r="U5196">
        <v>7644.806732237701</v>
      </c>
      <c r="V5196">
        <v>7963.7166142557562</v>
      </c>
      <c r="W5196">
        <v>8514.2313578245557</v>
      </c>
      <c r="X5196">
        <v>9126.9426848999556</v>
      </c>
      <c r="Y5196">
        <v>9809.754935953295</v>
      </c>
      <c r="Z5196">
        <v>9747.6902565552846</v>
      </c>
      <c r="AA5196">
        <v>10833.901040953971</v>
      </c>
      <c r="AB5196">
        <v>11384.372178331183</v>
      </c>
      <c r="AC5196">
        <v>10861.360231303082</v>
      </c>
      <c r="AD5196">
        <v>11992.083030108755</v>
      </c>
      <c r="AE5196">
        <v>12411.302090079926</v>
      </c>
      <c r="AF5196">
        <v>12436.234680555275</v>
      </c>
      <c r="AG5196">
        <v>13024.149893155209</v>
      </c>
      <c r="AH5196">
        <v>13604.174717199458</v>
      </c>
      <c r="AI5196">
        <v>14181.425147885615</v>
      </c>
      <c r="AJ5196">
        <v>14186.92718112064</v>
      </c>
      <c r="AK5196">
        <v>14063.273700553653</v>
      </c>
      <c r="AL5196">
        <v>15091.325103899249</v>
      </c>
      <c r="AM5196">
        <v>15977.311653622593</v>
      </c>
    </row>
    <row r="5197" spans="1:39" customFormat="1" hidden="1" x14ac:dyDescent="0.2">
      <c r="A5197" t="s">
        <v>370</v>
      </c>
      <c r="B5197" s="1" t="s">
        <v>45</v>
      </c>
      <c r="C5197" t="s">
        <v>244</v>
      </c>
      <c r="D5197" s="1" t="s">
        <v>344</v>
      </c>
      <c r="E5197" t="s">
        <v>49</v>
      </c>
      <c r="F5197" t="s">
        <v>49</v>
      </c>
      <c r="G5197" t="s">
        <v>49</v>
      </c>
      <c r="H5197" t="s">
        <v>49</v>
      </c>
      <c r="I5197" t="s">
        <v>49</v>
      </c>
      <c r="J5197" t="s">
        <v>49</v>
      </c>
      <c r="K5197" t="s">
        <v>49</v>
      </c>
      <c r="L5197" t="s">
        <v>49</v>
      </c>
      <c r="M5197">
        <v>19.125682830810501</v>
      </c>
      <c r="N5197" t="s">
        <v>49</v>
      </c>
      <c r="O5197">
        <v>15.8469944000244</v>
      </c>
      <c r="P5197" t="s">
        <v>49</v>
      </c>
      <c r="Q5197">
        <v>14.754097938537599</v>
      </c>
      <c r="R5197" t="s">
        <v>49</v>
      </c>
      <c r="S5197">
        <v>10.270270347595201</v>
      </c>
      <c r="T5197">
        <v>16.2162170410156</v>
      </c>
      <c r="U5197">
        <v>15.4228858947754</v>
      </c>
      <c r="V5197">
        <v>25.490196228027301</v>
      </c>
      <c r="W5197">
        <v>18.536584854126001</v>
      </c>
      <c r="X5197">
        <v>20.873786926269499</v>
      </c>
      <c r="Y5197">
        <v>20.388349533081101</v>
      </c>
      <c r="Z5197">
        <v>20.574163436889599</v>
      </c>
      <c r="AA5197">
        <v>19.617225646972699</v>
      </c>
      <c r="AB5197">
        <v>21.3270149230957</v>
      </c>
      <c r="AC5197">
        <v>21.3270149230957</v>
      </c>
      <c r="AD5197">
        <v>21.3270149230957</v>
      </c>
      <c r="AE5197">
        <v>17.307691574096701</v>
      </c>
      <c r="AF5197">
        <v>14.761904716491699</v>
      </c>
      <c r="AG5197">
        <v>21.428571701049801</v>
      </c>
      <c r="AH5197">
        <v>20</v>
      </c>
      <c r="AI5197">
        <v>31.904762268066399</v>
      </c>
      <c r="AJ5197">
        <v>32.380950927734403</v>
      </c>
      <c r="AK5197">
        <v>32.857143402099602</v>
      </c>
      <c r="AL5197">
        <v>28.095237731933601</v>
      </c>
      <c r="AM5197">
        <v>29.716981887817401</v>
      </c>
    </row>
    <row r="5198" spans="1:39" customFormat="1" hidden="1" x14ac:dyDescent="0.2">
      <c r="A5198" t="s">
        <v>370</v>
      </c>
      <c r="B5198" s="1" t="s">
        <v>45</v>
      </c>
      <c r="C5198" t="s">
        <v>209</v>
      </c>
      <c r="D5198" s="1" t="s">
        <v>33</v>
      </c>
      <c r="E5198" t="s">
        <v>49</v>
      </c>
      <c r="F5198" t="s">
        <v>49</v>
      </c>
      <c r="G5198" t="s">
        <v>49</v>
      </c>
      <c r="H5198" t="s">
        <v>49</v>
      </c>
      <c r="I5198" t="s">
        <v>49</v>
      </c>
      <c r="J5198" t="s">
        <v>49</v>
      </c>
      <c r="K5198" t="s">
        <v>49</v>
      </c>
      <c r="L5198" t="s">
        <v>49</v>
      </c>
      <c r="M5198" t="s">
        <v>49</v>
      </c>
      <c r="N5198" t="s">
        <v>49</v>
      </c>
      <c r="O5198" t="s">
        <v>49</v>
      </c>
      <c r="P5198" t="s">
        <v>49</v>
      </c>
      <c r="Q5198" t="s">
        <v>49</v>
      </c>
      <c r="R5198" t="s">
        <v>49</v>
      </c>
      <c r="S5198" t="s">
        <v>49</v>
      </c>
      <c r="T5198" t="s">
        <v>49</v>
      </c>
      <c r="U5198" t="s">
        <v>49</v>
      </c>
      <c r="V5198" t="s">
        <v>49</v>
      </c>
      <c r="W5198" t="s">
        <v>49</v>
      </c>
      <c r="X5198" t="s">
        <v>49</v>
      </c>
      <c r="Y5198" t="s">
        <v>49</v>
      </c>
      <c r="Z5198" t="s">
        <v>49</v>
      </c>
      <c r="AA5198">
        <v>0.510600686073303</v>
      </c>
      <c r="AB5198" t="s">
        <v>49</v>
      </c>
      <c r="AC5198" t="s">
        <v>49</v>
      </c>
      <c r="AD5198" t="s">
        <v>49</v>
      </c>
      <c r="AE5198" t="s">
        <v>49</v>
      </c>
      <c r="AF5198" t="s">
        <v>49</v>
      </c>
      <c r="AG5198" t="s">
        <v>49</v>
      </c>
      <c r="AH5198">
        <v>0.53300000000000003</v>
      </c>
      <c r="AI5198">
        <v>0.52750599384307895</v>
      </c>
      <c r="AJ5198" t="s">
        <v>49</v>
      </c>
      <c r="AK5198">
        <v>0.52818006277084395</v>
      </c>
      <c r="AL5198" t="s">
        <v>49</v>
      </c>
      <c r="AM5198" t="s">
        <v>49</v>
      </c>
    </row>
    <row r="5199" spans="1:39" customFormat="1" hidden="1" x14ac:dyDescent="0.2">
      <c r="A5199" t="s">
        <v>370</v>
      </c>
      <c r="B5199" s="1" t="s">
        <v>45</v>
      </c>
      <c r="C5199" t="s">
        <v>382</v>
      </c>
      <c r="D5199" s="1" t="s">
        <v>200</v>
      </c>
      <c r="E5199">
        <v>22.594257178526799</v>
      </c>
      <c r="F5199">
        <v>26.422126723558598</v>
      </c>
      <c r="G5199">
        <v>37.259956179920202</v>
      </c>
      <c r="H5199">
        <v>24.225352112676202</v>
      </c>
      <c r="I5199">
        <v>15.1927437641721</v>
      </c>
      <c r="J5199">
        <v>18.208661417322698</v>
      </c>
      <c r="K5199">
        <v>20.566194837635599</v>
      </c>
      <c r="L5199">
        <v>13.4254143646407</v>
      </c>
      <c r="M5199">
        <v>9.7996833901607996</v>
      </c>
      <c r="N5199">
        <v>6.9495660853411696</v>
      </c>
      <c r="O5199">
        <v>11.553268435583901</v>
      </c>
      <c r="P5199">
        <v>6.7522658610272499</v>
      </c>
      <c r="Q5199">
        <v>8.9821597675002192</v>
      </c>
      <c r="R5199">
        <v>7.2680602858482102</v>
      </c>
      <c r="S5199">
        <v>10.510242085661201</v>
      </c>
      <c r="T5199">
        <v>14.2367970499143</v>
      </c>
      <c r="U5199">
        <v>4.3232649296749104</v>
      </c>
      <c r="V5199">
        <v>6.8073820311637103</v>
      </c>
      <c r="W5199">
        <v>9.5893494112923001</v>
      </c>
      <c r="X5199">
        <v>8.1304741769857891</v>
      </c>
      <c r="Y5199">
        <v>10.1547846489023</v>
      </c>
      <c r="Z5199">
        <v>2.5919467343056</v>
      </c>
      <c r="AA5199">
        <v>4.6511627906976996</v>
      </c>
      <c r="AB5199">
        <v>8.2539682539682495</v>
      </c>
      <c r="AC5199">
        <v>3.6759189797449001</v>
      </c>
      <c r="AD5199">
        <v>2.6838573871859301</v>
      </c>
      <c r="AE5199">
        <v>5.0288276745675802</v>
      </c>
      <c r="AF5199">
        <v>3.1290027447392399</v>
      </c>
      <c r="AG5199">
        <v>4.0868228057724201</v>
      </c>
      <c r="AH5199">
        <v>3.60247741348942</v>
      </c>
      <c r="AI5199">
        <v>3.9756101574068898</v>
      </c>
      <c r="AJ5199">
        <v>2.7570972756279</v>
      </c>
      <c r="AK5199">
        <v>1.7675159235669</v>
      </c>
      <c r="AL5199">
        <v>4.7879831012361196</v>
      </c>
      <c r="AM5199">
        <v>9.7655666716439899</v>
      </c>
    </row>
    <row r="5200" spans="1:39" customFormat="1" hidden="1" x14ac:dyDescent="0.2">
      <c r="A5200" t="s">
        <v>370</v>
      </c>
      <c r="B5200" s="1" t="s">
        <v>45</v>
      </c>
      <c r="C5200" t="s">
        <v>213</v>
      </c>
      <c r="D5200" s="1" t="s">
        <v>331</v>
      </c>
      <c r="E5200">
        <v>27.235521299087836</v>
      </c>
      <c r="F5200">
        <v>31.454919599938989</v>
      </c>
      <c r="G5200">
        <v>36.607531327035019</v>
      </c>
      <c r="H5200">
        <v>25.119837018706662</v>
      </c>
      <c r="I5200">
        <v>14.082920634928641</v>
      </c>
      <c r="J5200">
        <v>12.220034958244625</v>
      </c>
      <c r="K5200">
        <v>12.573370441994285</v>
      </c>
      <c r="L5200">
        <v>11.076427188031019</v>
      </c>
      <c r="M5200">
        <v>11.421448236073275</v>
      </c>
      <c r="N5200">
        <v>3.410989240663568</v>
      </c>
      <c r="O5200">
        <v>16.258576332888381</v>
      </c>
      <c r="P5200">
        <v>10.680127911595775</v>
      </c>
      <c r="Q5200">
        <v>14.664505442720682</v>
      </c>
      <c r="R5200">
        <v>13.93560469269211</v>
      </c>
      <c r="S5200">
        <v>17.949384209927999</v>
      </c>
      <c r="T5200">
        <v>15.144324650950963</v>
      </c>
      <c r="U5200">
        <v>11.835005223800607</v>
      </c>
      <c r="V5200">
        <v>12.952824118026072</v>
      </c>
      <c r="W5200">
        <v>8.8558326538908005</v>
      </c>
      <c r="X5200">
        <v>12.635505643091832</v>
      </c>
      <c r="Y5200">
        <v>12.224755055193228</v>
      </c>
      <c r="Z5200">
        <v>3.6479649188123204</v>
      </c>
      <c r="AA5200">
        <v>4.6557013825034232</v>
      </c>
      <c r="AB5200">
        <v>5.095710538757487</v>
      </c>
      <c r="AC5200">
        <v>4.798275878651566</v>
      </c>
      <c r="AD5200">
        <v>4.3376760951578888</v>
      </c>
      <c r="AE5200">
        <v>2.8570064847103822</v>
      </c>
      <c r="AF5200">
        <v>1.6038880103796345</v>
      </c>
      <c r="AG5200">
        <v>4.1347544440302642</v>
      </c>
      <c r="AH5200">
        <v>2.1592092917461514</v>
      </c>
      <c r="AI5200">
        <v>1.9602481984654929</v>
      </c>
      <c r="AJ5200">
        <v>3.061879454583277</v>
      </c>
      <c r="AK5200">
        <v>2.2039214677861452</v>
      </c>
      <c r="AL5200">
        <v>8.4481260266577465</v>
      </c>
      <c r="AM5200">
        <v>7.5685064764314376</v>
      </c>
    </row>
    <row r="5201" spans="1:39" customFormat="1" hidden="1" x14ac:dyDescent="0.2">
      <c r="A5201" t="s">
        <v>370</v>
      </c>
      <c r="B5201" s="1" t="s">
        <v>45</v>
      </c>
      <c r="C5201" t="s">
        <v>263</v>
      </c>
      <c r="D5201" s="1" t="s">
        <v>232</v>
      </c>
      <c r="E5201" t="s">
        <v>49</v>
      </c>
      <c r="F5201" t="s">
        <v>49</v>
      </c>
      <c r="G5201" t="s">
        <v>49</v>
      </c>
      <c r="H5201" t="s">
        <v>49</v>
      </c>
      <c r="I5201" t="s">
        <v>49</v>
      </c>
      <c r="J5201" t="s">
        <v>49</v>
      </c>
      <c r="K5201">
        <v>40.988929751390899</v>
      </c>
      <c r="L5201">
        <v>39.228450355099902</v>
      </c>
      <c r="M5201">
        <v>36.846795241846202</v>
      </c>
      <c r="N5201">
        <v>32.112376909151102</v>
      </c>
      <c r="O5201">
        <v>35.233664503997502</v>
      </c>
      <c r="P5201">
        <v>34.911038356427802</v>
      </c>
      <c r="Q5201">
        <v>30.950922777900001</v>
      </c>
      <c r="R5201">
        <v>32.651692260312501</v>
      </c>
      <c r="S5201">
        <v>44.673181710321003</v>
      </c>
      <c r="T5201">
        <v>57.771653953977797</v>
      </c>
      <c r="U5201">
        <v>38.766343540378799</v>
      </c>
      <c r="V5201">
        <v>34.566178516484399</v>
      </c>
      <c r="W5201">
        <v>34.835370143313902</v>
      </c>
      <c r="X5201">
        <v>28.920741550408898</v>
      </c>
      <c r="Y5201">
        <v>29.825103276836099</v>
      </c>
      <c r="Z5201">
        <v>32.656164835650799</v>
      </c>
      <c r="AA5201">
        <v>30.088881271822501</v>
      </c>
      <c r="AB5201">
        <v>17.3980540247749</v>
      </c>
      <c r="AC5201">
        <v>17.158467319811599</v>
      </c>
      <c r="AD5201">
        <v>19.270573149178102</v>
      </c>
      <c r="AE5201">
        <v>21.186067780805899</v>
      </c>
      <c r="AF5201">
        <v>19.735856181446401</v>
      </c>
      <c r="AG5201">
        <v>18.0748565194157</v>
      </c>
      <c r="AH5201">
        <v>16.981885972602001</v>
      </c>
      <c r="AI5201">
        <v>15.7177063917515</v>
      </c>
      <c r="AJ5201">
        <v>15.4842638363204</v>
      </c>
      <c r="AK5201">
        <v>13.5373144065709</v>
      </c>
      <c r="AL5201">
        <v>12.509738865784399</v>
      </c>
      <c r="AM5201" t="s">
        <v>49</v>
      </c>
    </row>
    <row r="5202" spans="1:39" customFormat="1" hidden="1" x14ac:dyDescent="0.2">
      <c r="A5202" t="s">
        <v>370</v>
      </c>
      <c r="B5202" s="1" t="s">
        <v>45</v>
      </c>
      <c r="C5202" t="s">
        <v>546</v>
      </c>
      <c r="D5202" s="1" t="s">
        <v>94</v>
      </c>
      <c r="E5202">
        <v>550</v>
      </c>
      <c r="F5202">
        <v>1056.2166666666701</v>
      </c>
      <c r="G5202">
        <v>1229.80833333333</v>
      </c>
      <c r="H5202">
        <v>1325.18333333333</v>
      </c>
      <c r="I5202">
        <v>1500.25833333333</v>
      </c>
      <c r="J5202">
        <v>1744.3458333333299</v>
      </c>
      <c r="K5202">
        <v>1904.7608333333301</v>
      </c>
      <c r="L5202">
        <v>1963.0191666666699</v>
      </c>
      <c r="M5202">
        <v>2056.8116666666701</v>
      </c>
      <c r="N5202">
        <v>2177.8625000000002</v>
      </c>
      <c r="O5202">
        <v>2726.49</v>
      </c>
      <c r="P5202">
        <v>3119.0733333333301</v>
      </c>
      <c r="Q5202">
        <v>3486.3533333333298</v>
      </c>
      <c r="R5202">
        <v>4105.9250000000002</v>
      </c>
      <c r="S5202">
        <v>5716.2583333333296</v>
      </c>
      <c r="T5202">
        <v>6424.3391666666703</v>
      </c>
      <c r="U5202">
        <v>5974.5775000000003</v>
      </c>
      <c r="V5202">
        <v>6177.9349469696999</v>
      </c>
      <c r="W5202">
        <v>5635.0939393939398</v>
      </c>
      <c r="X5202">
        <v>5032.7115764790797</v>
      </c>
      <c r="Y5202">
        <v>4363.2916082449201</v>
      </c>
      <c r="Z5202">
        <v>4966.6822965021202</v>
      </c>
      <c r="AA5202">
        <v>4758.4301287878798</v>
      </c>
      <c r="AB5202">
        <v>4193.8023075919</v>
      </c>
      <c r="AC5202">
        <v>4421.6592864041404</v>
      </c>
      <c r="AD5202">
        <v>4303.8825659981903</v>
      </c>
      <c r="AE5202">
        <v>4462.1852882909297</v>
      </c>
      <c r="AF5202">
        <v>5204.92080811087</v>
      </c>
      <c r="AG5202">
        <v>5670.5408979978401</v>
      </c>
      <c r="AH5202">
        <v>5618.9334516427998</v>
      </c>
      <c r="AI5202">
        <v>5732.10455572912</v>
      </c>
      <c r="AJ5202">
        <v>6240.7220784425699</v>
      </c>
      <c r="AK5202">
        <v>6771.0974251965099</v>
      </c>
      <c r="AL5202">
        <v>6774.1627348484899</v>
      </c>
      <c r="AM5202">
        <v>6982.7523777669203</v>
      </c>
    </row>
    <row r="5203" spans="1:39" customFormat="1" hidden="1" x14ac:dyDescent="0.2">
      <c r="A5203" t="s">
        <v>370</v>
      </c>
      <c r="B5203" s="1" t="s">
        <v>45</v>
      </c>
      <c r="C5203" t="s">
        <v>309</v>
      </c>
      <c r="D5203" s="1" t="s">
        <v>274</v>
      </c>
      <c r="E5203" t="s">
        <v>49</v>
      </c>
      <c r="F5203" t="s">
        <v>49</v>
      </c>
      <c r="G5203" t="s">
        <v>49</v>
      </c>
      <c r="H5203" t="s">
        <v>49</v>
      </c>
      <c r="I5203" t="s">
        <v>49</v>
      </c>
      <c r="J5203" t="s">
        <v>49</v>
      </c>
      <c r="K5203" t="s">
        <v>49</v>
      </c>
      <c r="L5203" t="s">
        <v>49</v>
      </c>
      <c r="M5203">
        <v>31.382978439331101</v>
      </c>
      <c r="N5203" t="s">
        <v>49</v>
      </c>
      <c r="O5203">
        <v>20.7446804046631</v>
      </c>
      <c r="P5203" t="s">
        <v>49</v>
      </c>
      <c r="Q5203">
        <v>18.518518447876001</v>
      </c>
      <c r="R5203" t="s">
        <v>49</v>
      </c>
      <c r="S5203">
        <v>15.343914985656699</v>
      </c>
      <c r="T5203">
        <v>25.6281414031982</v>
      </c>
      <c r="U5203">
        <v>26.699029922485401</v>
      </c>
      <c r="V5203">
        <v>26.2135925292969</v>
      </c>
      <c r="W5203">
        <v>23.1884059906006</v>
      </c>
      <c r="X5203">
        <v>23.1884059906006</v>
      </c>
      <c r="Y5203">
        <v>21.153846740722699</v>
      </c>
      <c r="Z5203">
        <v>19.431280136108398</v>
      </c>
      <c r="AA5203">
        <v>21.3270149230957</v>
      </c>
      <c r="AB5203">
        <v>25.118482589721701</v>
      </c>
      <c r="AC5203">
        <v>19.9052124023438</v>
      </c>
      <c r="AD5203">
        <v>22.748815536498999</v>
      </c>
      <c r="AE5203">
        <v>42.380950927734403</v>
      </c>
      <c r="AF5203">
        <v>48.5714302062988</v>
      </c>
      <c r="AG5203">
        <v>50.952381134033203</v>
      </c>
      <c r="AH5203">
        <v>46.190475463867202</v>
      </c>
      <c r="AI5203">
        <v>44.339622497558601</v>
      </c>
      <c r="AJ5203">
        <v>46.226413726806598</v>
      </c>
      <c r="AK5203">
        <v>48.113208770752003</v>
      </c>
      <c r="AL5203">
        <v>47.169811248779297</v>
      </c>
      <c r="AM5203">
        <v>48.113208770752003</v>
      </c>
    </row>
    <row r="5204" spans="1:39" customFormat="1" hidden="1" x14ac:dyDescent="0.2">
      <c r="A5204" t="s">
        <v>370</v>
      </c>
      <c r="B5204" s="1" t="s">
        <v>45</v>
      </c>
      <c r="C5204" t="s">
        <v>421</v>
      </c>
      <c r="D5204" s="1" t="s">
        <v>223</v>
      </c>
      <c r="E5204">
        <v>2105275</v>
      </c>
      <c r="F5204">
        <v>2163019</v>
      </c>
      <c r="G5204">
        <v>2221249</v>
      </c>
      <c r="H5204">
        <v>2280027</v>
      </c>
      <c r="I5204">
        <v>2339694</v>
      </c>
      <c r="J5204">
        <v>2400808</v>
      </c>
      <c r="K5204">
        <v>2464362</v>
      </c>
      <c r="L5204">
        <v>2531470</v>
      </c>
      <c r="M5204">
        <v>2602737</v>
      </c>
      <c r="N5204">
        <v>2677785</v>
      </c>
      <c r="O5204">
        <v>2755739</v>
      </c>
      <c r="P5204">
        <v>2835409</v>
      </c>
      <c r="Q5204">
        <v>2914399</v>
      </c>
      <c r="R5204">
        <v>2987742</v>
      </c>
      <c r="S5204">
        <v>3053019</v>
      </c>
      <c r="T5204">
        <v>3117890</v>
      </c>
      <c r="U5204">
        <v>3185512</v>
      </c>
      <c r="V5204">
        <v>3252377</v>
      </c>
      <c r="W5204">
        <v>3317515</v>
      </c>
      <c r="X5204">
        <v>3380469</v>
      </c>
      <c r="Y5204">
        <v>3442532</v>
      </c>
      <c r="Z5204">
        <v>3505889</v>
      </c>
      <c r="AA5204">
        <v>3574925</v>
      </c>
      <c r="AB5204">
        <v>3649949</v>
      </c>
      <c r="AC5204">
        <v>3726856</v>
      </c>
      <c r="AD5204">
        <v>3803034</v>
      </c>
      <c r="AE5204">
        <v>3876954</v>
      </c>
      <c r="AF5204">
        <v>3948875</v>
      </c>
      <c r="AG5204">
        <v>4018747</v>
      </c>
      <c r="AH5204">
        <v>4086043</v>
      </c>
      <c r="AI5204">
        <v>4150981</v>
      </c>
      <c r="AJ5204">
        <v>4214039</v>
      </c>
      <c r="AK5204">
        <v>4277704</v>
      </c>
      <c r="AL5204">
        <v>4340753</v>
      </c>
      <c r="AM5204">
        <v>4398958</v>
      </c>
    </row>
    <row r="5205" spans="1:39" customFormat="1" hidden="1" x14ac:dyDescent="0.2">
      <c r="A5205" t="s">
        <v>370</v>
      </c>
      <c r="B5205" s="1" t="s">
        <v>45</v>
      </c>
      <c r="C5205" t="s">
        <v>120</v>
      </c>
      <c r="D5205" s="1" t="s">
        <v>488</v>
      </c>
      <c r="E5205">
        <v>2.7795599844326602</v>
      </c>
      <c r="F5205">
        <v>2.7414433401789799</v>
      </c>
      <c r="G5205">
        <v>2.6943076381125799</v>
      </c>
      <c r="H5205">
        <v>2.6450666665392202</v>
      </c>
      <c r="I5205">
        <v>2.5828408661938198</v>
      </c>
      <c r="J5205">
        <v>2.5199951147078199</v>
      </c>
      <c r="K5205">
        <v>2.4568924407466199</v>
      </c>
      <c r="L5205">
        <v>2.3874833921032299</v>
      </c>
      <c r="M5205">
        <v>2.3131763456057701</v>
      </c>
      <c r="N5205">
        <v>2.2379659438067798</v>
      </c>
      <c r="O5205">
        <v>2.1590415377904999</v>
      </c>
      <c r="P5205">
        <v>2.06213058619071</v>
      </c>
      <c r="Q5205">
        <v>1.9269452415770401</v>
      </c>
      <c r="R5205">
        <v>1.6975529938095699</v>
      </c>
      <c r="S5205">
        <v>1.42830817376899</v>
      </c>
      <c r="T5205">
        <v>1.2545929192833301</v>
      </c>
      <c r="U5205">
        <v>1.1712756254530801</v>
      </c>
      <c r="V5205">
        <v>1.1117874017365601</v>
      </c>
      <c r="W5205">
        <v>1.04976165973902</v>
      </c>
      <c r="X5205">
        <v>0.99723788248596401</v>
      </c>
      <c r="Y5205">
        <v>0.979118914218707</v>
      </c>
      <c r="Z5205">
        <v>1.01212367069034</v>
      </c>
      <c r="AA5205">
        <v>1.15140184845157</v>
      </c>
      <c r="AB5205">
        <v>1.2973385436549101</v>
      </c>
      <c r="AC5205">
        <v>1.3492384381684599</v>
      </c>
      <c r="AD5205">
        <v>1.38035856649557</v>
      </c>
      <c r="AE5205">
        <v>1.40654396942745</v>
      </c>
      <c r="AF5205">
        <v>1.4220035710818</v>
      </c>
      <c r="AG5205">
        <v>1.4249835223371901</v>
      </c>
      <c r="AH5205">
        <v>1.4069138158407299</v>
      </c>
      <c r="AI5205">
        <v>1.37397022115058</v>
      </c>
      <c r="AJ5205">
        <v>1.33657480808218</v>
      </c>
      <c r="AK5205">
        <v>1.3487295703206501</v>
      </c>
      <c r="AL5205">
        <v>1.2776160023174301</v>
      </c>
      <c r="AM5205">
        <v>1.1412449815116199</v>
      </c>
    </row>
    <row r="5206" spans="1:39" customFormat="1" hidden="1" x14ac:dyDescent="0.2">
      <c r="A5206" t="s">
        <v>370</v>
      </c>
      <c r="B5206" s="1" t="s">
        <v>45</v>
      </c>
      <c r="C5206" t="s">
        <v>514</v>
      </c>
      <c r="D5206" s="1" t="s">
        <v>142</v>
      </c>
      <c r="E5206">
        <v>3844437</v>
      </c>
      <c r="F5206">
        <v>3951288</v>
      </c>
      <c r="G5206">
        <v>4059195</v>
      </c>
      <c r="H5206">
        <v>4167996</v>
      </c>
      <c r="I5206">
        <v>4277051</v>
      </c>
      <c r="J5206">
        <v>4386202</v>
      </c>
      <c r="K5206">
        <v>4495301</v>
      </c>
      <c r="L5206">
        <v>4603917</v>
      </c>
      <c r="M5206">
        <v>4711655</v>
      </c>
      <c r="N5206">
        <v>4818289</v>
      </c>
      <c r="O5206">
        <v>4923449</v>
      </c>
      <c r="P5206">
        <v>5026031</v>
      </c>
      <c r="Q5206">
        <v>5123819</v>
      </c>
      <c r="R5206">
        <v>5211541</v>
      </c>
      <c r="S5206">
        <v>5286512</v>
      </c>
      <c r="T5206">
        <v>5353254</v>
      </c>
      <c r="U5206">
        <v>5416324</v>
      </c>
      <c r="V5206">
        <v>5476878</v>
      </c>
      <c r="W5206">
        <v>5534675</v>
      </c>
      <c r="X5206">
        <v>5590145</v>
      </c>
      <c r="Y5206">
        <v>5645148</v>
      </c>
      <c r="Z5206">
        <v>5702574</v>
      </c>
      <c r="AA5206">
        <v>5768613</v>
      </c>
      <c r="AB5206">
        <v>5843939</v>
      </c>
      <c r="AC5206">
        <v>5923322</v>
      </c>
      <c r="AD5206">
        <v>6005652</v>
      </c>
      <c r="AE5206">
        <v>6090721</v>
      </c>
      <c r="AF5206">
        <v>6177950</v>
      </c>
      <c r="AG5206">
        <v>6266615</v>
      </c>
      <c r="AH5206">
        <v>6355404</v>
      </c>
      <c r="AI5206">
        <v>6443328</v>
      </c>
      <c r="AJ5206">
        <v>6530026</v>
      </c>
      <c r="AK5206">
        <v>6618695</v>
      </c>
      <c r="AL5206">
        <v>6703799</v>
      </c>
      <c r="AM5206">
        <v>6780744</v>
      </c>
    </row>
    <row r="5207" spans="1:39" customFormat="1" hidden="1" x14ac:dyDescent="0.2">
      <c r="A5207" t="s">
        <v>370</v>
      </c>
      <c r="B5207" s="1" t="s">
        <v>45</v>
      </c>
      <c r="C5207" t="s">
        <v>267</v>
      </c>
      <c r="D5207" s="1" t="s">
        <v>205</v>
      </c>
      <c r="E5207" t="s">
        <v>49</v>
      </c>
      <c r="F5207" t="s">
        <v>49</v>
      </c>
      <c r="G5207" t="s">
        <v>49</v>
      </c>
      <c r="H5207" t="s">
        <v>49</v>
      </c>
      <c r="I5207" t="s">
        <v>49</v>
      </c>
      <c r="J5207" t="s">
        <v>49</v>
      </c>
      <c r="K5207" t="s">
        <v>49</v>
      </c>
      <c r="L5207" t="s">
        <v>49</v>
      </c>
      <c r="M5207" t="s">
        <v>49</v>
      </c>
      <c r="N5207" t="s">
        <v>49</v>
      </c>
      <c r="O5207" t="s">
        <v>49</v>
      </c>
      <c r="P5207" t="s">
        <v>49</v>
      </c>
      <c r="Q5207" t="s">
        <v>49</v>
      </c>
      <c r="R5207" t="s">
        <v>49</v>
      </c>
      <c r="S5207" t="s">
        <v>49</v>
      </c>
      <c r="T5207" t="s">
        <v>49</v>
      </c>
      <c r="U5207" t="s">
        <v>49</v>
      </c>
      <c r="V5207">
        <v>29.2</v>
      </c>
      <c r="W5207">
        <v>19.399999999999999</v>
      </c>
      <c r="X5207">
        <v>9.6999999999999993</v>
      </c>
      <c r="Y5207">
        <v>9.6</v>
      </c>
      <c r="Z5207">
        <v>9.6</v>
      </c>
      <c r="AA5207">
        <v>9.6</v>
      </c>
      <c r="AB5207">
        <v>9.6</v>
      </c>
      <c r="AC5207">
        <v>9.6</v>
      </c>
      <c r="AD5207">
        <v>9.6</v>
      </c>
      <c r="AE5207">
        <v>9.6</v>
      </c>
      <c r="AF5207">
        <v>9.6</v>
      </c>
      <c r="AG5207">
        <v>9.6</v>
      </c>
      <c r="AH5207">
        <v>9.6</v>
      </c>
      <c r="AI5207">
        <v>9.6</v>
      </c>
      <c r="AJ5207">
        <v>9.6</v>
      </c>
      <c r="AK5207" t="s">
        <v>49</v>
      </c>
      <c r="AL5207" t="s">
        <v>49</v>
      </c>
      <c r="AM5207" t="s">
        <v>49</v>
      </c>
    </row>
    <row r="5208" spans="1:39" customFormat="1" hidden="1" x14ac:dyDescent="0.2">
      <c r="A5208" t="s">
        <v>370</v>
      </c>
      <c r="B5208" s="1" t="s">
        <v>45</v>
      </c>
      <c r="C5208" t="s">
        <v>447</v>
      </c>
      <c r="D5208" s="1" t="s">
        <v>564</v>
      </c>
      <c r="E5208" t="s">
        <v>49</v>
      </c>
      <c r="F5208" t="s">
        <v>49</v>
      </c>
      <c r="G5208" t="s">
        <v>49</v>
      </c>
      <c r="H5208" t="s">
        <v>49</v>
      </c>
      <c r="I5208" t="s">
        <v>49</v>
      </c>
      <c r="J5208" t="s">
        <v>49</v>
      </c>
      <c r="K5208" t="s">
        <v>49</v>
      </c>
      <c r="L5208" t="s">
        <v>49</v>
      </c>
      <c r="M5208" t="s">
        <v>49</v>
      </c>
      <c r="N5208" t="s">
        <v>49</v>
      </c>
      <c r="O5208" t="s">
        <v>49</v>
      </c>
      <c r="P5208" t="s">
        <v>49</v>
      </c>
      <c r="Q5208" t="s">
        <v>49</v>
      </c>
      <c r="R5208" t="s">
        <v>49</v>
      </c>
      <c r="S5208" t="s">
        <v>49</v>
      </c>
      <c r="T5208" t="s">
        <v>49</v>
      </c>
      <c r="U5208">
        <v>6</v>
      </c>
      <c r="V5208">
        <v>6</v>
      </c>
      <c r="W5208">
        <v>6</v>
      </c>
      <c r="X5208">
        <v>6</v>
      </c>
      <c r="Y5208">
        <v>6</v>
      </c>
      <c r="Z5208">
        <v>6</v>
      </c>
      <c r="AA5208">
        <v>6</v>
      </c>
      <c r="AB5208">
        <v>6</v>
      </c>
      <c r="AC5208">
        <v>6</v>
      </c>
      <c r="AD5208">
        <v>6</v>
      </c>
      <c r="AE5208">
        <v>6</v>
      </c>
      <c r="AF5208">
        <v>6</v>
      </c>
      <c r="AG5208">
        <v>6</v>
      </c>
      <c r="AH5208">
        <v>6</v>
      </c>
      <c r="AI5208">
        <v>6</v>
      </c>
      <c r="AJ5208">
        <v>6</v>
      </c>
      <c r="AK5208" t="s">
        <v>49</v>
      </c>
      <c r="AL5208" t="s">
        <v>49</v>
      </c>
      <c r="AM5208" t="s">
        <v>49</v>
      </c>
    </row>
    <row r="5209" spans="1:39" customFormat="1" hidden="1" x14ac:dyDescent="0.2">
      <c r="A5209" t="s">
        <v>370</v>
      </c>
      <c r="B5209" s="1" t="s">
        <v>45</v>
      </c>
      <c r="C5209" t="s">
        <v>458</v>
      </c>
      <c r="D5209" s="1" t="s">
        <v>187</v>
      </c>
      <c r="E5209" t="s">
        <v>49</v>
      </c>
      <c r="F5209" t="s">
        <v>49</v>
      </c>
      <c r="G5209" t="s">
        <v>49</v>
      </c>
      <c r="H5209" t="s">
        <v>49</v>
      </c>
      <c r="I5209" t="s">
        <v>49</v>
      </c>
      <c r="J5209" t="s">
        <v>49</v>
      </c>
      <c r="K5209" t="s">
        <v>49</v>
      </c>
      <c r="L5209" t="s">
        <v>49</v>
      </c>
      <c r="M5209" t="s">
        <v>49</v>
      </c>
      <c r="N5209" t="s">
        <v>49</v>
      </c>
      <c r="O5209" t="s">
        <v>49</v>
      </c>
      <c r="P5209" t="s">
        <v>49</v>
      </c>
      <c r="Q5209" t="s">
        <v>49</v>
      </c>
      <c r="R5209" t="s">
        <v>49</v>
      </c>
      <c r="S5209" t="s">
        <v>49</v>
      </c>
      <c r="T5209" t="s">
        <v>49</v>
      </c>
      <c r="U5209" t="s">
        <v>49</v>
      </c>
      <c r="V5209" t="s">
        <v>49</v>
      </c>
      <c r="W5209" t="s">
        <v>49</v>
      </c>
      <c r="X5209" t="s">
        <v>49</v>
      </c>
      <c r="Y5209" t="s">
        <v>49</v>
      </c>
      <c r="Z5209" t="s">
        <v>49</v>
      </c>
      <c r="AA5209" t="s">
        <v>49</v>
      </c>
      <c r="AB5209" t="s">
        <v>49</v>
      </c>
      <c r="AC5209" t="s">
        <v>49</v>
      </c>
      <c r="AD5209" t="s">
        <v>49</v>
      </c>
      <c r="AE5209" t="s">
        <v>49</v>
      </c>
      <c r="AF5209" t="s">
        <v>49</v>
      </c>
      <c r="AG5209" t="s">
        <v>49</v>
      </c>
      <c r="AH5209" t="s">
        <v>49</v>
      </c>
      <c r="AI5209" t="s">
        <v>49</v>
      </c>
      <c r="AJ5209" t="s">
        <v>49</v>
      </c>
      <c r="AK5209" t="s">
        <v>49</v>
      </c>
      <c r="AL5209" t="s">
        <v>49</v>
      </c>
      <c r="AM5209" t="s">
        <v>49</v>
      </c>
    </row>
    <row r="5210" spans="1:39" customFormat="1" hidden="1" x14ac:dyDescent="0.2">
      <c r="A5210" t="s">
        <v>370</v>
      </c>
      <c r="B5210" s="1" t="s">
        <v>45</v>
      </c>
      <c r="C5210" t="s">
        <v>487</v>
      </c>
      <c r="D5210" s="1" t="s">
        <v>306</v>
      </c>
      <c r="E5210">
        <v>120.778530348068</v>
      </c>
      <c r="F5210">
        <v>90.095964829641503</v>
      </c>
      <c r="G5210">
        <v>89.158487193806394</v>
      </c>
      <c r="H5210">
        <v>100.09122768810499</v>
      </c>
      <c r="I5210">
        <v>97.134857608834395</v>
      </c>
      <c r="J5210">
        <v>97.918589715516404</v>
      </c>
      <c r="K5210">
        <v>103.230208280428</v>
      </c>
      <c r="L5210">
        <v>104.324386236769</v>
      </c>
      <c r="M5210">
        <v>108.599410761195</v>
      </c>
      <c r="N5210">
        <v>111.68155796177901</v>
      </c>
      <c r="O5210">
        <v>101.894512587685</v>
      </c>
      <c r="P5210">
        <v>105.028307431839</v>
      </c>
      <c r="Q5210">
        <v>101.75376009615201</v>
      </c>
      <c r="R5210">
        <v>98.024562894826403</v>
      </c>
      <c r="S5210">
        <v>85.163350091774404</v>
      </c>
      <c r="T5210">
        <v>79.597727910728494</v>
      </c>
      <c r="U5210">
        <v>82.052956150826702</v>
      </c>
      <c r="V5210">
        <v>76.931749706510701</v>
      </c>
      <c r="W5210">
        <v>86.306775213964798</v>
      </c>
      <c r="X5210">
        <v>94.474606401021902</v>
      </c>
      <c r="Y5210">
        <v>108.22816222015901</v>
      </c>
      <c r="Z5210">
        <v>99.170736674985804</v>
      </c>
      <c r="AA5210">
        <v>100</v>
      </c>
      <c r="AB5210">
        <v>112.191349991431</v>
      </c>
      <c r="AC5210">
        <v>110.26828338667799</v>
      </c>
      <c r="AD5210">
        <v>115.33962923361599</v>
      </c>
      <c r="AE5210">
        <v>117.573164607447</v>
      </c>
      <c r="AF5210">
        <v>114.781823692812</v>
      </c>
      <c r="AG5210">
        <v>110.974700266648</v>
      </c>
      <c r="AH5210">
        <v>110.28041608346101</v>
      </c>
      <c r="AI5210">
        <v>113.71732308887501</v>
      </c>
      <c r="AJ5210">
        <v>110.270463770387</v>
      </c>
      <c r="AK5210">
        <v>108.844722129849</v>
      </c>
      <c r="AL5210">
        <v>107.743903419484</v>
      </c>
      <c r="AM5210">
        <v>109.76104865737901</v>
      </c>
    </row>
    <row r="5211" spans="1:39" customFormat="1" hidden="1" x14ac:dyDescent="0.2">
      <c r="A5211" t="s">
        <v>370</v>
      </c>
      <c r="B5211" s="1" t="s">
        <v>45</v>
      </c>
      <c r="C5211" t="s">
        <v>454</v>
      </c>
      <c r="D5211" s="1" t="s">
        <v>165</v>
      </c>
      <c r="E5211" t="s">
        <v>49</v>
      </c>
      <c r="F5211" t="s">
        <v>49</v>
      </c>
      <c r="G5211" t="s">
        <v>49</v>
      </c>
      <c r="H5211" t="s">
        <v>49</v>
      </c>
      <c r="I5211" t="s">
        <v>49</v>
      </c>
      <c r="J5211" t="s">
        <v>49</v>
      </c>
      <c r="K5211">
        <v>25.241812693205539</v>
      </c>
      <c r="L5211">
        <v>25.34473234308566</v>
      </c>
      <c r="M5211">
        <v>22.819077842089417</v>
      </c>
      <c r="N5211">
        <v>27.754678568727488</v>
      </c>
      <c r="O5211">
        <v>16.321452377652466</v>
      </c>
      <c r="P5211">
        <v>21.892738020854225</v>
      </c>
      <c r="Q5211">
        <v>14.203538638480415</v>
      </c>
      <c r="R5211">
        <v>16.42689975456009</v>
      </c>
      <c r="S5211">
        <v>22.65700467993085</v>
      </c>
      <c r="T5211">
        <v>37.02078190327444</v>
      </c>
      <c r="U5211">
        <v>24.081313594687156</v>
      </c>
      <c r="V5211">
        <v>19.134850825752011</v>
      </c>
      <c r="W5211">
        <v>23.866004104736888</v>
      </c>
      <c r="X5211">
        <v>14.458350246076128</v>
      </c>
      <c r="Y5211">
        <v>15.683124648378028</v>
      </c>
      <c r="Z5211">
        <v>27.987235388133925</v>
      </c>
      <c r="AA5211">
        <v>24.301762401232217</v>
      </c>
      <c r="AB5211">
        <v>11.705847387063937</v>
      </c>
      <c r="AC5211">
        <v>11.794269836530711</v>
      </c>
      <c r="AD5211">
        <v>14.31208515742782</v>
      </c>
      <c r="AE5211">
        <v>17.819944330987418</v>
      </c>
      <c r="AF5211">
        <v>17.845742447586701</v>
      </c>
      <c r="AG5211">
        <v>13.386599075218331</v>
      </c>
      <c r="AH5211">
        <v>14.509388613732574</v>
      </c>
      <c r="AI5211">
        <v>13.492962636288533</v>
      </c>
      <c r="AJ5211">
        <v>12.05332606728888</v>
      </c>
      <c r="AK5211">
        <v>11.089000085341102</v>
      </c>
      <c r="AL5211">
        <v>3.7452125619287022</v>
      </c>
      <c r="AM5211" t="s">
        <v>49</v>
      </c>
    </row>
    <row r="5212" spans="1:39" customFormat="1" hidden="1" x14ac:dyDescent="0.2">
      <c r="A5212" t="s">
        <v>370</v>
      </c>
      <c r="B5212" s="1" t="s">
        <v>45</v>
      </c>
      <c r="C5212" t="s">
        <v>381</v>
      </c>
      <c r="D5212" s="1" t="s">
        <v>512</v>
      </c>
      <c r="E5212" t="s">
        <v>49</v>
      </c>
      <c r="F5212" t="s">
        <v>49</v>
      </c>
      <c r="G5212" t="s">
        <v>49</v>
      </c>
      <c r="H5212" t="s">
        <v>49</v>
      </c>
      <c r="I5212" t="s">
        <v>49</v>
      </c>
      <c r="J5212" t="s">
        <v>49</v>
      </c>
      <c r="K5212" t="s">
        <v>49</v>
      </c>
      <c r="L5212" t="s">
        <v>49</v>
      </c>
      <c r="M5212">
        <v>29.347826004028299</v>
      </c>
      <c r="N5212" t="s">
        <v>49</v>
      </c>
      <c r="O5212">
        <v>27.717391967773398</v>
      </c>
      <c r="P5212" t="s">
        <v>49</v>
      </c>
      <c r="Q5212">
        <v>22.282608032226602</v>
      </c>
      <c r="R5212" t="s">
        <v>49</v>
      </c>
      <c r="S5212">
        <v>31.3513507843018</v>
      </c>
      <c r="T5212">
        <v>22.162162780761701</v>
      </c>
      <c r="U5212">
        <v>21.3930339813232</v>
      </c>
      <c r="V5212">
        <v>21.078432083129901</v>
      </c>
      <c r="W5212">
        <v>23.529411315918001</v>
      </c>
      <c r="X5212">
        <v>28.155340194702099</v>
      </c>
      <c r="Y5212">
        <v>35.922328948974602</v>
      </c>
      <c r="Z5212">
        <v>36.842105865478501</v>
      </c>
      <c r="AA5212">
        <v>39.712917327880902</v>
      </c>
      <c r="AB5212">
        <v>40.284358978271499</v>
      </c>
      <c r="AC5212">
        <v>44.075828552246101</v>
      </c>
      <c r="AD5212">
        <v>45.023696899414098</v>
      </c>
      <c r="AE5212">
        <v>48.0769233703613</v>
      </c>
      <c r="AF5212">
        <v>45.714286804199197</v>
      </c>
      <c r="AG5212">
        <v>44.285713195800803</v>
      </c>
      <c r="AH5212">
        <v>43.333332061767599</v>
      </c>
      <c r="AI5212">
        <v>49.523811340332003</v>
      </c>
      <c r="AJ5212">
        <v>48.095237731933601</v>
      </c>
      <c r="AK5212">
        <v>45.714286804199197</v>
      </c>
      <c r="AL5212">
        <v>44.761905670166001</v>
      </c>
      <c r="AM5212">
        <v>45.2830200195313</v>
      </c>
    </row>
    <row r="5213" spans="1:39" customFormat="1" hidden="1" x14ac:dyDescent="0.2">
      <c r="A5213" t="s">
        <v>370</v>
      </c>
      <c r="B5213" s="1" t="s">
        <v>45</v>
      </c>
      <c r="C5213" t="s">
        <v>410</v>
      </c>
      <c r="D5213" s="1" t="s">
        <v>81</v>
      </c>
      <c r="E5213" t="s">
        <v>49</v>
      </c>
      <c r="F5213" t="s">
        <v>49</v>
      </c>
      <c r="G5213" t="s">
        <v>49</v>
      </c>
      <c r="H5213" t="s">
        <v>49</v>
      </c>
      <c r="I5213" t="s">
        <v>49</v>
      </c>
      <c r="J5213" t="s">
        <v>49</v>
      </c>
      <c r="K5213" t="s">
        <v>49</v>
      </c>
      <c r="L5213" t="s">
        <v>49</v>
      </c>
      <c r="M5213">
        <v>29.145729064941399</v>
      </c>
      <c r="N5213" t="s">
        <v>49</v>
      </c>
      <c r="O5213">
        <v>24</v>
      </c>
      <c r="P5213" t="s">
        <v>49</v>
      </c>
      <c r="Q5213">
        <v>21.3930339813232</v>
      </c>
      <c r="R5213" t="s">
        <v>49</v>
      </c>
      <c r="S5213">
        <v>13.9303483963013</v>
      </c>
      <c r="T5213">
        <v>16.915422439575199</v>
      </c>
      <c r="U5213">
        <v>17.7884616851807</v>
      </c>
      <c r="V5213">
        <v>19.138755798339801</v>
      </c>
      <c r="W5213">
        <v>19.138755798339801</v>
      </c>
      <c r="X5213">
        <v>18.181818008422901</v>
      </c>
      <c r="Y5213">
        <v>20.6730766296387</v>
      </c>
      <c r="Z5213">
        <v>21.800947189331101</v>
      </c>
      <c r="AA5213">
        <v>24.6445503234863</v>
      </c>
      <c r="AB5213">
        <v>25.3521118164063</v>
      </c>
      <c r="AC5213">
        <v>25.3521118164063</v>
      </c>
      <c r="AD5213">
        <v>25.821596145629901</v>
      </c>
      <c r="AE5213">
        <v>32.692306518554702</v>
      </c>
      <c r="AF5213">
        <v>30</v>
      </c>
      <c r="AG5213">
        <v>26.190475463867202</v>
      </c>
      <c r="AH5213">
        <v>28.095237731933601</v>
      </c>
      <c r="AI5213">
        <v>30</v>
      </c>
      <c r="AJ5213">
        <v>30.476190567016602</v>
      </c>
      <c r="AK5213">
        <v>37.142856597900398</v>
      </c>
      <c r="AL5213">
        <v>31.428571701049801</v>
      </c>
      <c r="AM5213">
        <v>30.188678741455099</v>
      </c>
    </row>
    <row r="5214" spans="1:39" customFormat="1" hidden="1" x14ac:dyDescent="0.2">
      <c r="A5214" t="s">
        <v>370</v>
      </c>
      <c r="B5214" s="1" t="s">
        <v>45</v>
      </c>
      <c r="C5214" t="s">
        <v>330</v>
      </c>
      <c r="D5214" s="1" t="s">
        <v>266</v>
      </c>
      <c r="E5214" t="s">
        <v>49</v>
      </c>
      <c r="F5214" t="s">
        <v>49</v>
      </c>
      <c r="G5214" t="s">
        <v>49</v>
      </c>
      <c r="H5214">
        <v>15.35</v>
      </c>
      <c r="I5214" t="s">
        <v>49</v>
      </c>
      <c r="J5214" t="s">
        <v>49</v>
      </c>
      <c r="K5214">
        <v>8.75</v>
      </c>
      <c r="L5214">
        <v>9.7200000000000006</v>
      </c>
      <c r="M5214">
        <v>11.67</v>
      </c>
      <c r="N5214">
        <v>11.8</v>
      </c>
      <c r="O5214">
        <v>12.04</v>
      </c>
      <c r="P5214">
        <v>10.78</v>
      </c>
      <c r="Q5214">
        <v>13.6</v>
      </c>
      <c r="R5214">
        <v>13.59</v>
      </c>
      <c r="S5214">
        <v>13.39</v>
      </c>
      <c r="T5214">
        <v>13.44</v>
      </c>
      <c r="U5214">
        <v>9.6999999999999993</v>
      </c>
      <c r="V5214">
        <v>8.41</v>
      </c>
      <c r="W5214">
        <v>7.17</v>
      </c>
      <c r="X5214">
        <v>8</v>
      </c>
      <c r="Y5214">
        <v>8.4600000000000009</v>
      </c>
      <c r="Z5214">
        <v>7.95</v>
      </c>
      <c r="AA5214">
        <v>8.33</v>
      </c>
      <c r="AB5214">
        <v>8.4</v>
      </c>
      <c r="AC5214">
        <v>8.34</v>
      </c>
      <c r="AD5214">
        <v>8.24</v>
      </c>
      <c r="AE5214">
        <v>8.14</v>
      </c>
      <c r="AF5214">
        <v>8.1</v>
      </c>
      <c r="AG5214">
        <v>8.2799999999999994</v>
      </c>
      <c r="AH5214">
        <v>8.11</v>
      </c>
      <c r="AI5214">
        <v>8.14</v>
      </c>
      <c r="AJ5214">
        <v>8.14</v>
      </c>
      <c r="AK5214">
        <v>7.46</v>
      </c>
      <c r="AL5214" t="s">
        <v>49</v>
      </c>
      <c r="AM5214" t="s">
        <v>49</v>
      </c>
    </row>
    <row r="5215" spans="1:39" customFormat="1" hidden="1" x14ac:dyDescent="0.2">
      <c r="A5215" t="s">
        <v>370</v>
      </c>
      <c r="B5215" s="1" t="s">
        <v>45</v>
      </c>
      <c r="C5215" t="s">
        <v>19</v>
      </c>
      <c r="D5215" s="1" t="s">
        <v>127</v>
      </c>
      <c r="E5215" t="s">
        <v>49</v>
      </c>
      <c r="F5215" t="s">
        <v>49</v>
      </c>
      <c r="G5215" t="s">
        <v>49</v>
      </c>
      <c r="H5215">
        <v>15.43</v>
      </c>
      <c r="I5215" t="s">
        <v>49</v>
      </c>
      <c r="J5215" t="s">
        <v>49</v>
      </c>
      <c r="K5215">
        <v>8.77</v>
      </c>
      <c r="L5215">
        <v>9.9</v>
      </c>
      <c r="M5215">
        <v>11.61</v>
      </c>
      <c r="N5215">
        <v>11.79</v>
      </c>
      <c r="O5215">
        <v>12.04</v>
      </c>
      <c r="P5215">
        <v>10.88</v>
      </c>
      <c r="Q5215">
        <v>13.59</v>
      </c>
      <c r="R5215">
        <v>13.66</v>
      </c>
      <c r="S5215">
        <v>13.48</v>
      </c>
      <c r="T5215">
        <v>13.54</v>
      </c>
      <c r="U5215">
        <v>9.93</v>
      </c>
      <c r="V5215">
        <v>8.57</v>
      </c>
      <c r="W5215">
        <v>7.31</v>
      </c>
      <c r="X5215">
        <v>8.18</v>
      </c>
      <c r="Y5215">
        <v>8.6</v>
      </c>
      <c r="Z5215">
        <v>8.1</v>
      </c>
      <c r="AA5215">
        <v>8.4600000000000009</v>
      </c>
      <c r="AB5215">
        <v>8.5299999999999994</v>
      </c>
      <c r="AC5215">
        <v>8.48</v>
      </c>
      <c r="AD5215">
        <v>8.33</v>
      </c>
      <c r="AE5215">
        <v>8.25</v>
      </c>
      <c r="AF5215">
        <v>8.2200000000000006</v>
      </c>
      <c r="AG5215">
        <v>8.4499999999999993</v>
      </c>
      <c r="AH5215">
        <v>8.27</v>
      </c>
      <c r="AI5215">
        <v>8.3000000000000007</v>
      </c>
      <c r="AJ5215">
        <v>8.3000000000000007</v>
      </c>
      <c r="AK5215">
        <v>7.59</v>
      </c>
      <c r="AL5215" t="s">
        <v>49</v>
      </c>
      <c r="AM5215" t="s">
        <v>49</v>
      </c>
    </row>
    <row r="5216" spans="1:39" customFormat="1" hidden="1" x14ac:dyDescent="0.2">
      <c r="A5216" t="s">
        <v>370</v>
      </c>
      <c r="B5216" s="1" t="s">
        <v>45</v>
      </c>
      <c r="C5216" t="s">
        <v>219</v>
      </c>
      <c r="D5216" s="1" t="s">
        <v>551</v>
      </c>
      <c r="E5216" t="s">
        <v>49</v>
      </c>
      <c r="F5216" t="s">
        <v>49</v>
      </c>
      <c r="G5216" t="s">
        <v>49</v>
      </c>
      <c r="H5216" t="s">
        <v>49</v>
      </c>
      <c r="I5216" t="s">
        <v>49</v>
      </c>
      <c r="J5216" t="s">
        <v>49</v>
      </c>
      <c r="K5216" t="s">
        <v>49</v>
      </c>
      <c r="L5216" t="s">
        <v>49</v>
      </c>
      <c r="M5216" t="s">
        <v>49</v>
      </c>
      <c r="N5216" t="s">
        <v>49</v>
      </c>
      <c r="O5216" t="s">
        <v>49</v>
      </c>
      <c r="P5216" t="s">
        <v>49</v>
      </c>
      <c r="Q5216" t="s">
        <v>49</v>
      </c>
      <c r="R5216" t="s">
        <v>49</v>
      </c>
      <c r="S5216" t="s">
        <v>49</v>
      </c>
      <c r="T5216" t="s">
        <v>49</v>
      </c>
      <c r="U5216" t="s">
        <v>49</v>
      </c>
      <c r="V5216">
        <v>35</v>
      </c>
      <c r="W5216">
        <v>35</v>
      </c>
      <c r="X5216">
        <v>35</v>
      </c>
      <c r="Y5216">
        <v>35</v>
      </c>
      <c r="Z5216">
        <v>34</v>
      </c>
      <c r="AA5216">
        <v>34</v>
      </c>
      <c r="AB5216">
        <v>34</v>
      </c>
      <c r="AC5216">
        <v>34</v>
      </c>
      <c r="AD5216">
        <v>27</v>
      </c>
      <c r="AE5216">
        <v>19</v>
      </c>
      <c r="AF5216">
        <v>19</v>
      </c>
      <c r="AG5216">
        <v>19</v>
      </c>
      <c r="AH5216">
        <v>19</v>
      </c>
      <c r="AI5216">
        <v>19</v>
      </c>
      <c r="AJ5216">
        <v>19</v>
      </c>
      <c r="AK5216" t="s">
        <v>49</v>
      </c>
      <c r="AL5216" t="s">
        <v>49</v>
      </c>
      <c r="AM5216" t="s">
        <v>49</v>
      </c>
    </row>
    <row r="5217" spans="1:40" customFormat="1" hidden="1" x14ac:dyDescent="0.2">
      <c r="A5217" t="s">
        <v>370</v>
      </c>
      <c r="B5217" s="1" t="s">
        <v>45</v>
      </c>
      <c r="C5217" t="s">
        <v>460</v>
      </c>
      <c r="D5217" s="1" t="s">
        <v>249</v>
      </c>
      <c r="E5217" t="s">
        <v>49</v>
      </c>
      <c r="F5217" t="s">
        <v>49</v>
      </c>
      <c r="G5217" t="s">
        <v>49</v>
      </c>
      <c r="H5217" t="s">
        <v>49</v>
      </c>
      <c r="I5217" t="s">
        <v>49</v>
      </c>
      <c r="J5217" t="s">
        <v>49</v>
      </c>
      <c r="K5217" t="s">
        <v>49</v>
      </c>
      <c r="L5217" t="s">
        <v>49</v>
      </c>
      <c r="M5217" t="s">
        <v>49</v>
      </c>
      <c r="N5217" t="s">
        <v>49</v>
      </c>
      <c r="O5217" t="s">
        <v>49</v>
      </c>
      <c r="P5217" t="s">
        <v>49</v>
      </c>
      <c r="Q5217" t="s">
        <v>49</v>
      </c>
      <c r="R5217" t="s">
        <v>49</v>
      </c>
      <c r="S5217" t="s">
        <v>49</v>
      </c>
      <c r="T5217" t="s">
        <v>49</v>
      </c>
      <c r="U5217" t="s">
        <v>49</v>
      </c>
      <c r="V5217" t="s">
        <v>49</v>
      </c>
      <c r="W5217">
        <v>37.799999999999997</v>
      </c>
      <c r="X5217" t="s">
        <v>49</v>
      </c>
      <c r="Y5217" t="s">
        <v>49</v>
      </c>
      <c r="Z5217" t="s">
        <v>49</v>
      </c>
      <c r="AA5217">
        <v>81.3</v>
      </c>
      <c r="AB5217" t="s">
        <v>49</v>
      </c>
      <c r="AC5217" t="s">
        <v>49</v>
      </c>
      <c r="AD5217" t="s">
        <v>49</v>
      </c>
      <c r="AE5217" t="s">
        <v>49</v>
      </c>
      <c r="AF5217" t="s">
        <v>49</v>
      </c>
      <c r="AG5217" t="s">
        <v>49</v>
      </c>
      <c r="AH5217">
        <v>32.4</v>
      </c>
      <c r="AI5217" t="s">
        <v>49</v>
      </c>
      <c r="AJ5217" t="s">
        <v>49</v>
      </c>
      <c r="AK5217" t="s">
        <v>49</v>
      </c>
      <c r="AL5217" t="s">
        <v>49</v>
      </c>
      <c r="AM5217" t="s">
        <v>49</v>
      </c>
    </row>
    <row r="5218" spans="1:40" customFormat="1" hidden="1" x14ac:dyDescent="0.2">
      <c r="A5218" t="s">
        <v>370</v>
      </c>
      <c r="B5218" s="1" t="s">
        <v>45</v>
      </c>
      <c r="C5218" t="s">
        <v>214</v>
      </c>
      <c r="D5218" s="1" t="s">
        <v>72</v>
      </c>
      <c r="E5218" t="s">
        <v>49</v>
      </c>
      <c r="F5218" t="s">
        <v>49</v>
      </c>
      <c r="G5218" t="s">
        <v>49</v>
      </c>
      <c r="H5218" t="s">
        <v>49</v>
      </c>
      <c r="I5218" t="s">
        <v>49</v>
      </c>
      <c r="J5218" t="s">
        <v>49</v>
      </c>
      <c r="K5218" t="s">
        <v>49</v>
      </c>
      <c r="L5218" t="s">
        <v>49</v>
      </c>
      <c r="M5218" t="s">
        <v>49</v>
      </c>
      <c r="N5218" t="s">
        <v>49</v>
      </c>
      <c r="O5218" t="s">
        <v>49</v>
      </c>
      <c r="P5218" t="s">
        <v>49</v>
      </c>
      <c r="Q5218" t="s">
        <v>49</v>
      </c>
      <c r="R5218" t="s">
        <v>49</v>
      </c>
      <c r="S5218" t="s">
        <v>49</v>
      </c>
      <c r="T5218" t="s">
        <v>49</v>
      </c>
      <c r="U5218">
        <v>46</v>
      </c>
      <c r="V5218">
        <v>46</v>
      </c>
      <c r="W5218">
        <v>46</v>
      </c>
      <c r="X5218">
        <v>46</v>
      </c>
      <c r="Y5218">
        <v>46</v>
      </c>
      <c r="Z5218">
        <v>46</v>
      </c>
      <c r="AA5218">
        <v>46</v>
      </c>
      <c r="AB5218">
        <v>46</v>
      </c>
      <c r="AC5218">
        <v>46</v>
      </c>
      <c r="AD5218">
        <v>46</v>
      </c>
      <c r="AE5218">
        <v>46</v>
      </c>
      <c r="AF5218">
        <v>46</v>
      </c>
      <c r="AG5218">
        <v>46</v>
      </c>
      <c r="AH5218">
        <v>46</v>
      </c>
      <c r="AI5218">
        <v>46</v>
      </c>
      <c r="AJ5218">
        <v>46</v>
      </c>
      <c r="AK5218" t="s">
        <v>49</v>
      </c>
      <c r="AL5218" t="s">
        <v>49</v>
      </c>
      <c r="AM5218" t="s">
        <v>49</v>
      </c>
    </row>
    <row r="5219" spans="1:40" customFormat="1" hidden="1" x14ac:dyDescent="0.2">
      <c r="A5219" t="s">
        <v>370</v>
      </c>
      <c r="B5219" s="1" t="s">
        <v>45</v>
      </c>
      <c r="C5219" t="s">
        <v>443</v>
      </c>
      <c r="D5219" s="1" t="s">
        <v>259</v>
      </c>
      <c r="E5219" t="s">
        <v>49</v>
      </c>
      <c r="F5219" t="s">
        <v>49</v>
      </c>
      <c r="G5219" t="s">
        <v>49</v>
      </c>
      <c r="H5219" t="s">
        <v>49</v>
      </c>
      <c r="I5219" t="s">
        <v>49</v>
      </c>
      <c r="J5219" t="s">
        <v>49</v>
      </c>
      <c r="K5219" t="s">
        <v>49</v>
      </c>
      <c r="L5219" t="s">
        <v>49</v>
      </c>
      <c r="M5219" t="s">
        <v>49</v>
      </c>
      <c r="N5219" t="s">
        <v>49</v>
      </c>
      <c r="O5219" t="s">
        <v>49</v>
      </c>
      <c r="P5219" t="s">
        <v>49</v>
      </c>
      <c r="Q5219" t="s">
        <v>49</v>
      </c>
      <c r="R5219" t="s">
        <v>49</v>
      </c>
      <c r="S5219" t="s">
        <v>49</v>
      </c>
      <c r="T5219">
        <v>72</v>
      </c>
      <c r="U5219">
        <v>72</v>
      </c>
      <c r="V5219">
        <v>72</v>
      </c>
      <c r="W5219">
        <v>72</v>
      </c>
      <c r="X5219">
        <v>34</v>
      </c>
      <c r="Y5219">
        <v>35</v>
      </c>
      <c r="Z5219">
        <v>35</v>
      </c>
      <c r="AA5219">
        <v>35</v>
      </c>
      <c r="AB5219">
        <v>35</v>
      </c>
      <c r="AC5219">
        <v>35</v>
      </c>
      <c r="AD5219">
        <v>35</v>
      </c>
      <c r="AE5219">
        <v>35</v>
      </c>
      <c r="AF5219">
        <v>35</v>
      </c>
      <c r="AG5219">
        <v>35</v>
      </c>
      <c r="AH5219">
        <v>35</v>
      </c>
      <c r="AI5219">
        <v>35</v>
      </c>
      <c r="AJ5219">
        <v>35</v>
      </c>
      <c r="AK5219" t="s">
        <v>49</v>
      </c>
      <c r="AL5219" t="s">
        <v>49</v>
      </c>
      <c r="AM5219" t="s">
        <v>49</v>
      </c>
    </row>
    <row r="5220" spans="1:40" customFormat="1" hidden="1" x14ac:dyDescent="0.2">
      <c r="A5220" t="s">
        <v>370</v>
      </c>
      <c r="B5220" s="1" t="s">
        <v>45</v>
      </c>
      <c r="C5220" t="s">
        <v>470</v>
      </c>
      <c r="D5220" s="1" t="s">
        <v>131</v>
      </c>
      <c r="E5220" t="s">
        <v>49</v>
      </c>
      <c r="F5220" t="s">
        <v>49</v>
      </c>
      <c r="G5220" t="s">
        <v>49</v>
      </c>
      <c r="H5220" t="s">
        <v>49</v>
      </c>
      <c r="I5220" t="s">
        <v>49</v>
      </c>
      <c r="J5220" t="s">
        <v>49</v>
      </c>
      <c r="K5220" t="s">
        <v>49</v>
      </c>
      <c r="L5220" t="s">
        <v>49</v>
      </c>
      <c r="M5220" t="s">
        <v>49</v>
      </c>
      <c r="N5220" t="s">
        <v>49</v>
      </c>
      <c r="O5220" t="s">
        <v>49</v>
      </c>
      <c r="P5220" t="s">
        <v>49</v>
      </c>
      <c r="Q5220" t="s">
        <v>49</v>
      </c>
      <c r="R5220" t="s">
        <v>49</v>
      </c>
      <c r="S5220" t="s">
        <v>49</v>
      </c>
      <c r="T5220" t="s">
        <v>49</v>
      </c>
      <c r="U5220" t="s">
        <v>49</v>
      </c>
      <c r="V5220" t="s">
        <v>49</v>
      </c>
      <c r="W5220" t="s">
        <v>49</v>
      </c>
      <c r="X5220" t="s">
        <v>49</v>
      </c>
      <c r="Y5220" t="s">
        <v>49</v>
      </c>
      <c r="Z5220" t="s">
        <v>49</v>
      </c>
      <c r="AA5220" t="s">
        <v>49</v>
      </c>
      <c r="AB5220" t="s">
        <v>49</v>
      </c>
      <c r="AC5220" t="s">
        <v>49</v>
      </c>
      <c r="AD5220" t="s">
        <v>49</v>
      </c>
      <c r="AE5220">
        <v>144</v>
      </c>
      <c r="AF5220">
        <v>144</v>
      </c>
      <c r="AG5220">
        <v>120</v>
      </c>
      <c r="AH5220">
        <v>120</v>
      </c>
      <c r="AI5220">
        <v>120</v>
      </c>
      <c r="AJ5220">
        <v>120</v>
      </c>
      <c r="AK5220" t="s">
        <v>49</v>
      </c>
      <c r="AL5220" t="s">
        <v>49</v>
      </c>
      <c r="AM5220" t="s">
        <v>49</v>
      </c>
    </row>
    <row r="5221" spans="1:40" customFormat="1" hidden="1" x14ac:dyDescent="0.2">
      <c r="A5221" t="s">
        <v>370</v>
      </c>
      <c r="B5221" s="1" t="s">
        <v>45</v>
      </c>
      <c r="C5221" t="s">
        <v>169</v>
      </c>
      <c r="D5221" s="1" t="s">
        <v>129</v>
      </c>
      <c r="E5221" t="s">
        <v>49</v>
      </c>
      <c r="F5221" t="s">
        <v>49</v>
      </c>
      <c r="G5221" t="s">
        <v>49</v>
      </c>
      <c r="H5221" t="s">
        <v>49</v>
      </c>
      <c r="I5221" t="s">
        <v>49</v>
      </c>
      <c r="J5221" t="s">
        <v>49</v>
      </c>
      <c r="K5221" t="s">
        <v>49</v>
      </c>
      <c r="L5221" t="s">
        <v>49</v>
      </c>
      <c r="M5221" t="s">
        <v>49</v>
      </c>
      <c r="N5221" t="s">
        <v>49</v>
      </c>
      <c r="O5221" t="s">
        <v>49</v>
      </c>
      <c r="P5221" t="s">
        <v>49</v>
      </c>
      <c r="Q5221" t="s">
        <v>49</v>
      </c>
      <c r="R5221" t="s">
        <v>49</v>
      </c>
      <c r="S5221" t="s">
        <v>49</v>
      </c>
      <c r="T5221" t="s">
        <v>49</v>
      </c>
      <c r="U5221" t="s">
        <v>49</v>
      </c>
      <c r="V5221" t="s">
        <v>49</v>
      </c>
      <c r="W5221" t="s">
        <v>49</v>
      </c>
      <c r="X5221" t="s">
        <v>49</v>
      </c>
      <c r="Y5221" t="s">
        <v>49</v>
      </c>
      <c r="Z5221" t="s">
        <v>49</v>
      </c>
      <c r="AA5221" t="s">
        <v>49</v>
      </c>
      <c r="AB5221" t="s">
        <v>49</v>
      </c>
      <c r="AC5221" t="s">
        <v>49</v>
      </c>
      <c r="AD5221" t="s">
        <v>49</v>
      </c>
      <c r="AE5221">
        <v>48</v>
      </c>
      <c r="AF5221">
        <v>48</v>
      </c>
      <c r="AG5221">
        <v>24</v>
      </c>
      <c r="AH5221">
        <v>24</v>
      </c>
      <c r="AI5221">
        <v>24</v>
      </c>
      <c r="AJ5221">
        <v>24</v>
      </c>
      <c r="AK5221" t="s">
        <v>49</v>
      </c>
      <c r="AL5221" t="s">
        <v>49</v>
      </c>
      <c r="AM5221" t="s">
        <v>49</v>
      </c>
    </row>
    <row r="5222" spans="1:40" customFormat="1" hidden="1" x14ac:dyDescent="0.2">
      <c r="A5222" t="s">
        <v>370</v>
      </c>
      <c r="B5222" s="1" t="s">
        <v>45</v>
      </c>
      <c r="C5222" t="s">
        <v>272</v>
      </c>
      <c r="D5222" s="1" t="s">
        <v>348</v>
      </c>
      <c r="E5222" t="s">
        <v>49</v>
      </c>
      <c r="F5222" t="s">
        <v>49</v>
      </c>
      <c r="G5222" t="s">
        <v>49</v>
      </c>
      <c r="H5222" t="s">
        <v>49</v>
      </c>
      <c r="I5222" t="s">
        <v>49</v>
      </c>
      <c r="J5222" t="s">
        <v>49</v>
      </c>
      <c r="K5222" t="s">
        <v>49</v>
      </c>
      <c r="L5222" t="s">
        <v>49</v>
      </c>
      <c r="M5222" t="s">
        <v>49</v>
      </c>
      <c r="N5222" t="s">
        <v>49</v>
      </c>
      <c r="O5222" t="s">
        <v>49</v>
      </c>
      <c r="P5222" t="s">
        <v>49</v>
      </c>
      <c r="Q5222" t="s">
        <v>49</v>
      </c>
      <c r="R5222" t="s">
        <v>49</v>
      </c>
      <c r="S5222" t="s">
        <v>49</v>
      </c>
      <c r="T5222" t="s">
        <v>49</v>
      </c>
      <c r="U5222" t="s">
        <v>49</v>
      </c>
      <c r="V5222" t="s">
        <v>49</v>
      </c>
      <c r="W5222" t="s">
        <v>49</v>
      </c>
      <c r="X5222" t="s">
        <v>49</v>
      </c>
      <c r="Y5222" t="s">
        <v>49</v>
      </c>
      <c r="Z5222" t="s">
        <v>49</v>
      </c>
      <c r="AA5222" t="s">
        <v>49</v>
      </c>
      <c r="AB5222" t="s">
        <v>49</v>
      </c>
      <c r="AC5222" t="s">
        <v>49</v>
      </c>
      <c r="AD5222" t="s">
        <v>49</v>
      </c>
      <c r="AE5222">
        <v>48</v>
      </c>
      <c r="AF5222">
        <v>48</v>
      </c>
      <c r="AG5222">
        <v>48</v>
      </c>
      <c r="AH5222">
        <v>48</v>
      </c>
      <c r="AI5222">
        <v>24</v>
      </c>
      <c r="AJ5222">
        <v>24</v>
      </c>
      <c r="AK5222" t="s">
        <v>49</v>
      </c>
      <c r="AL5222" t="s">
        <v>49</v>
      </c>
      <c r="AM5222" t="s">
        <v>49</v>
      </c>
    </row>
    <row r="5223" spans="1:40" customFormat="1" hidden="1" x14ac:dyDescent="0.2">
      <c r="A5223" t="s">
        <v>370</v>
      </c>
      <c r="B5223" s="1" t="s">
        <v>45</v>
      </c>
      <c r="C5223" t="s">
        <v>320</v>
      </c>
      <c r="D5223" s="1" t="s">
        <v>481</v>
      </c>
      <c r="E5223" t="s">
        <v>49</v>
      </c>
      <c r="F5223" t="s">
        <v>49</v>
      </c>
      <c r="G5223" t="s">
        <v>49</v>
      </c>
      <c r="H5223" t="s">
        <v>49</v>
      </c>
      <c r="I5223" t="s">
        <v>49</v>
      </c>
      <c r="J5223" t="s">
        <v>49</v>
      </c>
      <c r="K5223" t="s">
        <v>49</v>
      </c>
      <c r="L5223" t="s">
        <v>49</v>
      </c>
      <c r="M5223" t="s">
        <v>49</v>
      </c>
      <c r="N5223" t="s">
        <v>49</v>
      </c>
      <c r="O5223" t="s">
        <v>49</v>
      </c>
      <c r="P5223" t="s">
        <v>49</v>
      </c>
      <c r="Q5223" t="s">
        <v>49</v>
      </c>
      <c r="R5223" t="s">
        <v>49</v>
      </c>
      <c r="S5223" t="s">
        <v>49</v>
      </c>
      <c r="T5223" t="s">
        <v>49</v>
      </c>
      <c r="U5223" t="s">
        <v>49</v>
      </c>
      <c r="V5223" t="s">
        <v>49</v>
      </c>
      <c r="W5223" t="s">
        <v>49</v>
      </c>
      <c r="X5223" t="s">
        <v>49</v>
      </c>
      <c r="Y5223" t="s">
        <v>49</v>
      </c>
      <c r="Z5223" t="s">
        <v>49</v>
      </c>
      <c r="AA5223" t="s">
        <v>49</v>
      </c>
      <c r="AB5223" t="s">
        <v>49</v>
      </c>
      <c r="AC5223" t="s">
        <v>49</v>
      </c>
      <c r="AD5223" t="s">
        <v>49</v>
      </c>
      <c r="AE5223">
        <v>36</v>
      </c>
      <c r="AF5223">
        <v>36</v>
      </c>
      <c r="AG5223">
        <v>36</v>
      </c>
      <c r="AH5223">
        <v>36</v>
      </c>
      <c r="AI5223">
        <v>36</v>
      </c>
      <c r="AJ5223">
        <v>36</v>
      </c>
      <c r="AK5223" t="s">
        <v>49</v>
      </c>
      <c r="AL5223" t="s">
        <v>49</v>
      </c>
      <c r="AM5223" t="s">
        <v>49</v>
      </c>
    </row>
    <row r="5224" spans="1:40" customFormat="1" hidden="1" x14ac:dyDescent="0.2">
      <c r="A5224" t="s">
        <v>370</v>
      </c>
      <c r="B5224" s="1" t="s">
        <v>45</v>
      </c>
      <c r="C5224" t="s">
        <v>157</v>
      </c>
      <c r="D5224" s="1" t="s">
        <v>441</v>
      </c>
      <c r="E5224" t="s">
        <v>49</v>
      </c>
      <c r="F5224" t="s">
        <v>49</v>
      </c>
      <c r="G5224" t="s">
        <v>49</v>
      </c>
      <c r="H5224" t="s">
        <v>49</v>
      </c>
      <c r="I5224" t="s">
        <v>49</v>
      </c>
      <c r="J5224" t="s">
        <v>49</v>
      </c>
      <c r="K5224" t="s">
        <v>49</v>
      </c>
      <c r="L5224" t="s">
        <v>49</v>
      </c>
      <c r="M5224" t="s">
        <v>49</v>
      </c>
      <c r="N5224" t="s">
        <v>49</v>
      </c>
      <c r="O5224" t="s">
        <v>49</v>
      </c>
      <c r="P5224" t="s">
        <v>49</v>
      </c>
      <c r="Q5224" t="s">
        <v>49</v>
      </c>
      <c r="R5224" t="s">
        <v>49</v>
      </c>
      <c r="S5224" t="s">
        <v>49</v>
      </c>
      <c r="T5224" t="s">
        <v>49</v>
      </c>
      <c r="U5224" t="s">
        <v>49</v>
      </c>
      <c r="V5224" t="s">
        <v>49</v>
      </c>
      <c r="W5224">
        <v>27.2</v>
      </c>
      <c r="X5224" t="s">
        <v>49</v>
      </c>
      <c r="Y5224" t="s">
        <v>49</v>
      </c>
      <c r="Z5224" t="s">
        <v>49</v>
      </c>
      <c r="AA5224">
        <v>23.2</v>
      </c>
      <c r="AB5224" t="s">
        <v>49</v>
      </c>
      <c r="AC5224" t="s">
        <v>49</v>
      </c>
      <c r="AD5224" t="s">
        <v>49</v>
      </c>
      <c r="AE5224" t="s">
        <v>49</v>
      </c>
      <c r="AF5224" t="s">
        <v>49</v>
      </c>
      <c r="AG5224" t="s">
        <v>49</v>
      </c>
      <c r="AH5224">
        <v>12.1</v>
      </c>
      <c r="AI5224" t="s">
        <v>49</v>
      </c>
      <c r="AJ5224" t="s">
        <v>49</v>
      </c>
      <c r="AK5224" t="s">
        <v>49</v>
      </c>
      <c r="AL5224" t="s">
        <v>49</v>
      </c>
      <c r="AM5224" t="s">
        <v>49</v>
      </c>
    </row>
    <row r="5225" spans="1:40" customFormat="1" hidden="1" x14ac:dyDescent="0.2">
      <c r="A5225" t="s">
        <v>370</v>
      </c>
      <c r="B5225" s="1" t="s">
        <v>45</v>
      </c>
      <c r="C5225" t="s">
        <v>87</v>
      </c>
      <c r="D5225" s="1" t="s">
        <v>302</v>
      </c>
      <c r="E5225" t="s">
        <v>49</v>
      </c>
      <c r="F5225" t="s">
        <v>49</v>
      </c>
      <c r="G5225" t="s">
        <v>49</v>
      </c>
      <c r="H5225" t="s">
        <v>49</v>
      </c>
      <c r="I5225" t="s">
        <v>49</v>
      </c>
      <c r="J5225" t="s">
        <v>49</v>
      </c>
      <c r="K5225" t="s">
        <v>49</v>
      </c>
      <c r="L5225" t="s">
        <v>49</v>
      </c>
      <c r="M5225" t="s">
        <v>49</v>
      </c>
      <c r="N5225" t="s">
        <v>49</v>
      </c>
      <c r="O5225" t="s">
        <v>49</v>
      </c>
      <c r="P5225" t="s">
        <v>49</v>
      </c>
      <c r="Q5225" t="s">
        <v>49</v>
      </c>
      <c r="R5225" t="s">
        <v>49</v>
      </c>
      <c r="S5225" t="s">
        <v>49</v>
      </c>
      <c r="T5225" t="s">
        <v>49</v>
      </c>
      <c r="U5225" t="s">
        <v>49</v>
      </c>
      <c r="V5225">
        <v>328</v>
      </c>
      <c r="W5225">
        <v>328</v>
      </c>
      <c r="X5225">
        <v>328</v>
      </c>
      <c r="Y5225">
        <v>328</v>
      </c>
      <c r="Z5225">
        <v>328</v>
      </c>
      <c r="AA5225">
        <v>311</v>
      </c>
      <c r="AB5225">
        <v>387</v>
      </c>
      <c r="AC5225">
        <v>387</v>
      </c>
      <c r="AD5225">
        <v>384</v>
      </c>
      <c r="AE5225">
        <v>378</v>
      </c>
      <c r="AF5225">
        <v>378</v>
      </c>
      <c r="AG5225">
        <v>378</v>
      </c>
      <c r="AH5225">
        <v>378</v>
      </c>
      <c r="AI5225">
        <v>378</v>
      </c>
      <c r="AJ5225">
        <v>378</v>
      </c>
      <c r="AK5225" t="s">
        <v>49</v>
      </c>
      <c r="AL5225" t="s">
        <v>49</v>
      </c>
      <c r="AM5225" t="s">
        <v>49</v>
      </c>
    </row>
    <row r="5226" spans="1:40" customFormat="1" hidden="1" x14ac:dyDescent="0.2">
      <c r="A5226" t="s">
        <v>370</v>
      </c>
      <c r="B5226" s="1" t="s">
        <v>45</v>
      </c>
      <c r="C5226" t="s">
        <v>542</v>
      </c>
      <c r="D5226" s="1" t="s">
        <v>479</v>
      </c>
      <c r="E5226">
        <v>85.076974265895302</v>
      </c>
      <c r="F5226">
        <v>82.955227908522147</v>
      </c>
      <c r="G5226">
        <v>91.30834080205608</v>
      </c>
      <c r="H5226">
        <v>89.13931922062082</v>
      </c>
      <c r="I5226">
        <v>89.497557558835865</v>
      </c>
      <c r="J5226">
        <v>113.60376354784188</v>
      </c>
      <c r="K5226">
        <v>123.07932946686397</v>
      </c>
      <c r="L5226">
        <v>118.06407419654947</v>
      </c>
      <c r="M5226">
        <v>103.0352672060356</v>
      </c>
      <c r="N5226">
        <v>95.934276247974523</v>
      </c>
      <c r="O5226">
        <v>101.60632013855879</v>
      </c>
      <c r="P5226">
        <v>77.55527569063571</v>
      </c>
      <c r="Q5226">
        <v>78.644729761148483</v>
      </c>
      <c r="R5226">
        <v>72.60569901182383</v>
      </c>
      <c r="S5226">
        <v>79.441565648292737</v>
      </c>
      <c r="T5226">
        <v>81.127363770116276</v>
      </c>
      <c r="U5226">
        <v>80.104446615554167</v>
      </c>
      <c r="V5226">
        <v>85.021963654045734</v>
      </c>
      <c r="W5226">
        <v>84.733531304812587</v>
      </c>
      <c r="X5226">
        <v>79.001137420296814</v>
      </c>
      <c r="Y5226">
        <v>80.777574657268019</v>
      </c>
      <c r="Z5226">
        <v>70.841981862443205</v>
      </c>
      <c r="AA5226">
        <v>81.257523374672701</v>
      </c>
      <c r="AB5226">
        <v>78.492123848934753</v>
      </c>
      <c r="AC5226">
        <v>74.764957456079372</v>
      </c>
      <c r="AD5226">
        <v>73.369871384107455</v>
      </c>
      <c r="AE5226">
        <v>69.08372496310669</v>
      </c>
      <c r="AF5226">
        <v>66.915065525955981</v>
      </c>
      <c r="AG5226">
        <v>67.759315232227806</v>
      </c>
      <c r="AH5226">
        <v>71.080134403855936</v>
      </c>
      <c r="AI5226">
        <v>72.069223625952944</v>
      </c>
      <c r="AJ5226">
        <v>71.222161734255664</v>
      </c>
      <c r="AK5226">
        <v>62.760217474847266</v>
      </c>
      <c r="AL5226">
        <v>69.742273021119985</v>
      </c>
      <c r="AM5226">
        <v>73.854560691585306</v>
      </c>
    </row>
    <row r="5227" spans="1:40" customFormat="1" hidden="1" x14ac:dyDescent="0.2">
      <c r="A5227" t="s">
        <v>370</v>
      </c>
      <c r="B5227" s="1" t="s">
        <v>45</v>
      </c>
      <c r="C5227" t="s">
        <v>456</v>
      </c>
      <c r="D5227" s="1" t="s">
        <v>489</v>
      </c>
      <c r="E5227" t="s">
        <v>49</v>
      </c>
      <c r="F5227" t="s">
        <v>49</v>
      </c>
      <c r="G5227" t="s">
        <v>49</v>
      </c>
      <c r="H5227" t="s">
        <v>49</v>
      </c>
      <c r="I5227" t="s">
        <v>49</v>
      </c>
      <c r="J5227" t="s">
        <v>49</v>
      </c>
      <c r="K5227" t="s">
        <v>49</v>
      </c>
      <c r="L5227" t="s">
        <v>49</v>
      </c>
      <c r="M5227">
        <v>46</v>
      </c>
      <c r="N5227" t="s">
        <v>49</v>
      </c>
      <c r="O5227">
        <v>42.288558959960902</v>
      </c>
      <c r="P5227" t="s">
        <v>49</v>
      </c>
      <c r="Q5227">
        <v>31.840795516967798</v>
      </c>
      <c r="R5227" t="s">
        <v>49</v>
      </c>
      <c r="S5227">
        <v>35.820896148681598</v>
      </c>
      <c r="T5227">
        <v>37.810943603515597</v>
      </c>
      <c r="U5227">
        <v>34.134616851806598</v>
      </c>
      <c r="V5227">
        <v>35.5769233703613</v>
      </c>
      <c r="W5227">
        <v>37.5</v>
      </c>
      <c r="X5227">
        <v>42.788459777832003</v>
      </c>
      <c r="Y5227">
        <v>44.711540222167997</v>
      </c>
      <c r="Z5227">
        <v>43.601894378662102</v>
      </c>
      <c r="AA5227">
        <v>45.971565246582003</v>
      </c>
      <c r="AB5227">
        <v>46.009387969970703</v>
      </c>
      <c r="AC5227">
        <v>44.600940704345703</v>
      </c>
      <c r="AD5227">
        <v>44.600940704345703</v>
      </c>
      <c r="AE5227">
        <v>45.320198059082003</v>
      </c>
      <c r="AF5227">
        <v>44.827587127685497</v>
      </c>
      <c r="AG5227">
        <v>44.334976196289098</v>
      </c>
      <c r="AH5227">
        <v>44.334976196289098</v>
      </c>
      <c r="AI5227">
        <v>48.543689727783203</v>
      </c>
      <c r="AJ5227">
        <v>48.309177398681598</v>
      </c>
      <c r="AK5227">
        <v>48.309177398681598</v>
      </c>
      <c r="AL5227">
        <v>46.859905242919901</v>
      </c>
      <c r="AM5227">
        <v>47.826087951660199</v>
      </c>
    </row>
    <row r="5228" spans="1:40" customFormat="1" hidden="1" x14ac:dyDescent="0.2">
      <c r="A5228" t="s">
        <v>197</v>
      </c>
      <c r="B5228" s="1" t="s">
        <v>444</v>
      </c>
      <c r="C5228" t="s">
        <v>483</v>
      </c>
      <c r="D5228" s="1" t="s">
        <v>39</v>
      </c>
      <c r="E5228">
        <v>2.1690702697374298</v>
      </c>
      <c r="F5228">
        <v>1.1604951861201602</v>
      </c>
      <c r="G5228">
        <v>1.0493327634751797</v>
      </c>
      <c r="H5228">
        <v>1.0505146067405917</v>
      </c>
      <c r="I5228">
        <v>0.37734394495229412</v>
      </c>
      <c r="J5228">
        <v>1.9955984027513969</v>
      </c>
      <c r="K5228">
        <v>2.1747053035311965</v>
      </c>
      <c r="L5228">
        <v>1.7461299570339655</v>
      </c>
      <c r="M5228">
        <v>1.6027794002924884</v>
      </c>
      <c r="N5228">
        <v>1.2985313265249301</v>
      </c>
      <c r="O5228">
        <v>3.0701111773194012</v>
      </c>
      <c r="P5228">
        <v>2.1356800124011386</v>
      </c>
      <c r="Q5228">
        <v>1.7772245287306248</v>
      </c>
      <c r="R5228">
        <v>0.96298544393499008</v>
      </c>
      <c r="S5228">
        <v>2.0982750316120731</v>
      </c>
      <c r="T5228">
        <v>0.56526324690829188</v>
      </c>
      <c r="U5228">
        <v>0.6231447742569014</v>
      </c>
      <c r="V5228">
        <v>1.5490600831186414</v>
      </c>
      <c r="W5228">
        <v>2.1209188441261984</v>
      </c>
      <c r="X5228">
        <v>1.8712124660846188</v>
      </c>
      <c r="Y5228">
        <v>0.73780058271352911</v>
      </c>
      <c r="Z5228">
        <v>1.1732482236237158</v>
      </c>
      <c r="AA5228">
        <v>0.5136980515684807</v>
      </c>
      <c r="AB5228">
        <v>0.85696300147731042</v>
      </c>
      <c r="AC5228">
        <v>1.2276299993257525</v>
      </c>
      <c r="AD5228">
        <v>1.3164263785304948</v>
      </c>
      <c r="AE5228">
        <v>1.9293752412428551</v>
      </c>
      <c r="AF5228">
        <v>1.8401801048396333</v>
      </c>
      <c r="AG5228">
        <v>2.5985080272006074</v>
      </c>
      <c r="AH5228">
        <v>3.1223877712702772</v>
      </c>
      <c r="AI5228">
        <v>2.8683382581977424</v>
      </c>
      <c r="AJ5228">
        <v>2.3011749705102056</v>
      </c>
      <c r="AK5228">
        <v>1.8858636322117621</v>
      </c>
      <c r="AL5228">
        <v>3.040788536362808</v>
      </c>
      <c r="AM5228">
        <v>2.2756120591753652</v>
      </c>
    </row>
    <row r="5229" spans="1:40" hidden="1" x14ac:dyDescent="0.2">
      <c r="A5229" s="33" t="s">
        <v>197</v>
      </c>
      <c r="B5229" s="33" t="s">
        <v>444</v>
      </c>
      <c r="C5229" s="33" t="s">
        <v>260</v>
      </c>
      <c r="D5229" s="33" t="s">
        <v>203</v>
      </c>
      <c r="E5229" s="33">
        <v>936000000</v>
      </c>
      <c r="F5229" s="33">
        <v>563000000</v>
      </c>
      <c r="G5229" s="33">
        <v>530000000</v>
      </c>
      <c r="H5229" s="33">
        <v>544000000</v>
      </c>
      <c r="I5229" s="33">
        <v>228000000</v>
      </c>
      <c r="J5229" s="33">
        <v>1238000000</v>
      </c>
      <c r="K5229" s="33">
        <v>1591000000</v>
      </c>
      <c r="L5229" s="33">
        <v>1478000000</v>
      </c>
      <c r="M5229" s="33">
        <v>1517000000</v>
      </c>
      <c r="N5229" s="33">
        <v>1222000000</v>
      </c>
      <c r="O5229" s="33">
        <v>2287000000</v>
      </c>
      <c r="P5229" s="33">
        <v>1829000000</v>
      </c>
      <c r="Q5229" s="33">
        <v>1487000000</v>
      </c>
      <c r="R5229" s="33">
        <v>760000000</v>
      </c>
      <c r="S5229" s="33">
        <v>1769000000</v>
      </c>
      <c r="T5229" s="33">
        <v>492000000</v>
      </c>
      <c r="U5229" s="33">
        <v>592000000</v>
      </c>
      <c r="V5229" s="33">
        <v>1664000000</v>
      </c>
      <c r="W5229" s="33">
        <v>2707414996.7996402</v>
      </c>
      <c r="X5229" s="33">
        <v>2918724840.5040698</v>
      </c>
      <c r="Y5229" s="33">
        <v>1340027563.2032599</v>
      </c>
      <c r="Z5229" s="33">
        <v>2064620677.7665701</v>
      </c>
      <c r="AA5229" s="33">
        <v>1070386939.91897</v>
      </c>
      <c r="AB5229" s="33">
        <v>2007150725.4000299</v>
      </c>
      <c r="AC5229" s="33">
        <v>3215415155.4356699</v>
      </c>
      <c r="AD5229" s="33">
        <v>3737371739.84519</v>
      </c>
      <c r="AE5229" s="33">
        <v>5739574024.1318302</v>
      </c>
      <c r="AF5229" s="33">
        <v>5639155961.8738899</v>
      </c>
      <c r="AG5229" s="33">
        <v>8279548274.8850098</v>
      </c>
      <c r="AH5229" s="33">
        <v>10256442398.8834</v>
      </c>
      <c r="AI5229" s="33">
        <v>9948598823.9686699</v>
      </c>
      <c r="AJ5229" s="33">
        <v>8671365873.6568909</v>
      </c>
      <c r="AK5229" s="33">
        <v>6822133290.81919</v>
      </c>
      <c r="AL5229" s="33">
        <v>11983363327.4772</v>
      </c>
      <c r="AM5229" s="33">
        <v>9199942905.6613503</v>
      </c>
      <c r="AN5229" s="72">
        <f>SUM(E5229:AM5229)</f>
        <v>116328237520.23082</v>
      </c>
    </row>
    <row r="5230" spans="1:40" customFormat="1" hidden="1" x14ac:dyDescent="0.2">
      <c r="A5230" t="s">
        <v>197</v>
      </c>
      <c r="B5230" s="1" t="s">
        <v>444</v>
      </c>
      <c r="C5230" t="s">
        <v>31</v>
      </c>
      <c r="D5230" s="1" t="s">
        <v>339</v>
      </c>
      <c r="E5230" t="s">
        <v>49</v>
      </c>
      <c r="F5230" t="s">
        <v>49</v>
      </c>
      <c r="G5230" t="s">
        <v>49</v>
      </c>
      <c r="H5230">
        <v>59.351999999999997</v>
      </c>
      <c r="I5230">
        <v>59.460999999999999</v>
      </c>
      <c r="J5230">
        <v>59.514000000000003</v>
      </c>
      <c r="K5230">
        <v>59.478999999999999</v>
      </c>
      <c r="L5230">
        <v>59.39</v>
      </c>
      <c r="M5230">
        <v>59.274000000000001</v>
      </c>
      <c r="N5230">
        <v>59.145000000000003</v>
      </c>
      <c r="O5230">
        <v>59.139000000000003</v>
      </c>
      <c r="P5230">
        <v>59.188000000000002</v>
      </c>
      <c r="Q5230">
        <v>59.122</v>
      </c>
      <c r="R5230">
        <v>59.058</v>
      </c>
      <c r="S5230">
        <v>59.04</v>
      </c>
      <c r="T5230">
        <v>58.981999999999999</v>
      </c>
      <c r="U5230">
        <v>59.335999999999999</v>
      </c>
      <c r="V5230">
        <v>59.25</v>
      </c>
      <c r="W5230">
        <v>58.932000000000002</v>
      </c>
      <c r="X5230">
        <v>59.158999999999999</v>
      </c>
      <c r="Y5230">
        <v>58.798000000000002</v>
      </c>
      <c r="Z5230">
        <v>59.067999999999998</v>
      </c>
      <c r="AA5230">
        <v>59.212000000000003</v>
      </c>
      <c r="AB5230">
        <v>59.996000000000002</v>
      </c>
      <c r="AC5230">
        <v>59.569000000000003</v>
      </c>
      <c r="AD5230">
        <v>59.298999999999999</v>
      </c>
      <c r="AE5230">
        <v>59.932000000000002</v>
      </c>
      <c r="AF5230">
        <v>59.524999999999999</v>
      </c>
      <c r="AG5230">
        <v>59.927</v>
      </c>
      <c r="AH5230">
        <v>57.631999999999998</v>
      </c>
      <c r="AI5230">
        <v>57.6</v>
      </c>
      <c r="AJ5230">
        <v>58.109000000000002</v>
      </c>
      <c r="AK5230">
        <v>53.37</v>
      </c>
      <c r="AL5230">
        <v>55.292999999999999</v>
      </c>
      <c r="AM5230">
        <v>57.064999999999998</v>
      </c>
    </row>
    <row r="5231" spans="1:40" customFormat="1" hidden="1" x14ac:dyDescent="0.2">
      <c r="A5231" t="s">
        <v>197</v>
      </c>
      <c r="B5231" s="1" t="s">
        <v>444</v>
      </c>
      <c r="C5231" t="s">
        <v>473</v>
      </c>
      <c r="D5231" s="1" t="s">
        <v>563</v>
      </c>
      <c r="E5231">
        <v>65.41</v>
      </c>
      <c r="F5231">
        <v>64.63</v>
      </c>
      <c r="G5231">
        <v>64.540000000000006</v>
      </c>
      <c r="H5231">
        <v>64.55</v>
      </c>
      <c r="I5231">
        <v>65.02</v>
      </c>
      <c r="J5231">
        <v>64.7</v>
      </c>
      <c r="K5231">
        <v>64.41</v>
      </c>
      <c r="L5231">
        <v>65.56</v>
      </c>
      <c r="M5231">
        <v>65.81</v>
      </c>
      <c r="N5231">
        <v>65.489999999999995</v>
      </c>
      <c r="O5231">
        <v>65.97</v>
      </c>
      <c r="P5231">
        <v>65.8</v>
      </c>
      <c r="Q5231">
        <v>64.3</v>
      </c>
      <c r="R5231">
        <v>61.75</v>
      </c>
      <c r="S5231">
        <v>66.23</v>
      </c>
      <c r="T5231">
        <v>61.14</v>
      </c>
      <c r="U5231">
        <v>61.52</v>
      </c>
      <c r="V5231">
        <v>61.59</v>
      </c>
      <c r="W5231">
        <v>61.42</v>
      </c>
      <c r="X5231">
        <v>61.26</v>
      </c>
      <c r="Y5231">
        <v>61.07</v>
      </c>
      <c r="Z5231">
        <v>61.44</v>
      </c>
      <c r="AA5231">
        <v>61.43</v>
      </c>
      <c r="AB5231">
        <v>62.23</v>
      </c>
      <c r="AC5231">
        <v>61.73</v>
      </c>
      <c r="AD5231">
        <v>61.45</v>
      </c>
      <c r="AE5231">
        <v>62.17</v>
      </c>
      <c r="AF5231">
        <v>61.41</v>
      </c>
      <c r="AG5231">
        <v>61.59</v>
      </c>
      <c r="AH5231">
        <v>59.14</v>
      </c>
      <c r="AI5231">
        <v>58.98</v>
      </c>
      <c r="AJ5231">
        <v>59.44</v>
      </c>
      <c r="AK5231">
        <v>54.75</v>
      </c>
      <c r="AL5231">
        <v>56.47</v>
      </c>
      <c r="AM5231" t="s">
        <v>49</v>
      </c>
    </row>
    <row r="5232" spans="1:40" customFormat="1" hidden="1" x14ac:dyDescent="0.2">
      <c r="A5232" t="s">
        <v>197</v>
      </c>
      <c r="B5232" s="1" t="s">
        <v>444</v>
      </c>
      <c r="C5232" t="s">
        <v>415</v>
      </c>
      <c r="D5232" s="1" t="s">
        <v>568</v>
      </c>
      <c r="E5232" t="s">
        <v>49</v>
      </c>
      <c r="F5232" t="s">
        <v>49</v>
      </c>
      <c r="G5232" t="s">
        <v>49</v>
      </c>
      <c r="H5232" t="s">
        <v>49</v>
      </c>
      <c r="I5232" t="s">
        <v>49</v>
      </c>
      <c r="J5232">
        <v>65.400000000000006</v>
      </c>
      <c r="K5232">
        <v>68.0185546875</v>
      </c>
      <c r="L5232">
        <v>69.133117675781307</v>
      </c>
      <c r="M5232">
        <v>70.244956970214801</v>
      </c>
      <c r="N5232">
        <v>71.3533935546875</v>
      </c>
      <c r="O5232">
        <v>71.3</v>
      </c>
      <c r="P5232">
        <v>71.874170927516701</v>
      </c>
      <c r="Q5232">
        <v>74.699104309082003</v>
      </c>
      <c r="R5232">
        <v>75.7276611328125</v>
      </c>
      <c r="S5232">
        <v>76.747673034667997</v>
      </c>
      <c r="T5232">
        <v>76.599999999999994</v>
      </c>
      <c r="U5232">
        <v>87.6</v>
      </c>
      <c r="V5232">
        <v>79.826499938964801</v>
      </c>
      <c r="W5232">
        <v>80.180000000000007</v>
      </c>
      <c r="X5232">
        <v>81.958679199218807</v>
      </c>
      <c r="Y5232">
        <v>83.3</v>
      </c>
      <c r="Z5232">
        <v>84.3</v>
      </c>
      <c r="AA5232">
        <v>85.483207702636705</v>
      </c>
      <c r="AB5232">
        <v>87.2</v>
      </c>
      <c r="AC5232">
        <v>87.08</v>
      </c>
      <c r="AD5232">
        <v>87.5</v>
      </c>
      <c r="AE5232">
        <v>89.762336730957003</v>
      </c>
      <c r="AF5232">
        <v>89.08</v>
      </c>
      <c r="AG5232">
        <v>91.982719421386705</v>
      </c>
      <c r="AH5232">
        <v>93</v>
      </c>
      <c r="AI5232">
        <v>94.189826965332003</v>
      </c>
      <c r="AJ5232">
        <v>95.290473937988295</v>
      </c>
      <c r="AK5232">
        <v>96.390289306640597</v>
      </c>
      <c r="AL5232">
        <v>97.489974975585895</v>
      </c>
      <c r="AM5232" t="s">
        <v>49</v>
      </c>
    </row>
    <row r="5233" spans="1:39" customFormat="1" hidden="1" x14ac:dyDescent="0.2">
      <c r="A5233" t="s">
        <v>197</v>
      </c>
      <c r="B5233" s="1" t="s">
        <v>444</v>
      </c>
      <c r="C5233" t="s">
        <v>275</v>
      </c>
      <c r="D5233" s="1" t="s">
        <v>222</v>
      </c>
      <c r="E5233">
        <v>25.423151715929993</v>
      </c>
      <c r="F5233">
        <v>28.582166735242886</v>
      </c>
      <c r="G5233">
        <v>30.044962741844017</v>
      </c>
      <c r="H5233">
        <v>30.519231649349216</v>
      </c>
      <c r="I5233">
        <v>31.865021052927496</v>
      </c>
      <c r="J5233">
        <v>37.414003339508149</v>
      </c>
      <c r="K5233">
        <v>41.277048250801428</v>
      </c>
      <c r="L5233">
        <v>45.401468163037528</v>
      </c>
      <c r="M5233">
        <v>49.277161296745447</v>
      </c>
      <c r="N5233">
        <v>54.275276347377186</v>
      </c>
      <c r="O5233">
        <v>53.646843314404968</v>
      </c>
      <c r="P5233">
        <v>57.058737876904743</v>
      </c>
      <c r="Q5233">
        <v>55.853241662696028</v>
      </c>
      <c r="R5233">
        <v>56.441472454618712</v>
      </c>
      <c r="S5233">
        <v>57.414597877476901</v>
      </c>
      <c r="T5233">
        <v>55.215173601888047</v>
      </c>
      <c r="U5233">
        <v>54.176090365269879</v>
      </c>
      <c r="V5233">
        <v>52.078495202413755</v>
      </c>
      <c r="W5233">
        <v>58.078523755902822</v>
      </c>
      <c r="X5233">
        <v>57.928338549956358</v>
      </c>
      <c r="Y5233">
        <v>56.998723858958911</v>
      </c>
      <c r="Z5233">
        <v>59.411618904272657</v>
      </c>
      <c r="AA5233">
        <v>58.8129288699865</v>
      </c>
      <c r="AB5233">
        <v>57.384412602950462</v>
      </c>
      <c r="AC5233">
        <v>56.304990882596172</v>
      </c>
      <c r="AD5233">
        <v>66.836602532050421</v>
      </c>
      <c r="AE5233">
        <v>68.57019746329992</v>
      </c>
      <c r="AF5233">
        <v>70.916563884788204</v>
      </c>
      <c r="AG5233">
        <v>74.056517917942671</v>
      </c>
      <c r="AH5233">
        <v>75.41772137048703</v>
      </c>
      <c r="AI5233">
        <v>74.515187251609134</v>
      </c>
      <c r="AJ5233">
        <v>76.597175965450987</v>
      </c>
      <c r="AK5233">
        <v>90.490536840568453</v>
      </c>
      <c r="AL5233" t="s">
        <v>49</v>
      </c>
      <c r="AM5233" t="s">
        <v>49</v>
      </c>
    </row>
    <row r="5234" spans="1:39" customFormat="1" hidden="1" x14ac:dyDescent="0.2">
      <c r="A5234" t="s">
        <v>197</v>
      </c>
      <c r="B5234" s="1" t="s">
        <v>444</v>
      </c>
      <c r="C5234" t="s">
        <v>215</v>
      </c>
      <c r="D5234" s="1" t="s">
        <v>497</v>
      </c>
      <c r="E5234" t="s">
        <v>49</v>
      </c>
      <c r="F5234" t="s">
        <v>49</v>
      </c>
      <c r="G5234">
        <v>45.007674511299896</v>
      </c>
      <c r="H5234">
        <v>43.587949313602067</v>
      </c>
      <c r="I5234">
        <v>46.269790365795004</v>
      </c>
      <c r="J5234">
        <v>58.833197947956485</v>
      </c>
      <c r="K5234">
        <v>49.418511462298383</v>
      </c>
      <c r="L5234">
        <v>53.471178145144982</v>
      </c>
      <c r="M5234">
        <v>46.557663418952821</v>
      </c>
      <c r="N5234">
        <v>48.697848325955363</v>
      </c>
      <c r="O5234">
        <v>58.280582914039236</v>
      </c>
      <c r="P5234">
        <v>52.834889714916287</v>
      </c>
      <c r="Q5234">
        <v>58.598433202989582</v>
      </c>
      <c r="R5234">
        <v>59.261495578305592</v>
      </c>
      <c r="S5234">
        <v>64.715074553290961</v>
      </c>
      <c r="T5234">
        <v>71.115809103630653</v>
      </c>
      <c r="U5234">
        <v>71.60072520322521</v>
      </c>
      <c r="V5234">
        <v>65.709743123316642</v>
      </c>
      <c r="W5234">
        <v>58.797873992101579</v>
      </c>
      <c r="X5234">
        <v>51.574891627987498</v>
      </c>
      <c r="Y5234">
        <v>52.432270932465364</v>
      </c>
      <c r="Z5234">
        <v>52.400693134416464</v>
      </c>
      <c r="AA5234">
        <v>50.196241476493761</v>
      </c>
      <c r="AB5234">
        <v>48.80584812545721</v>
      </c>
      <c r="AC5234">
        <v>49.157455206704896</v>
      </c>
      <c r="AD5234">
        <v>47.144181857635182</v>
      </c>
      <c r="AE5234">
        <v>43.426338941461985</v>
      </c>
      <c r="AF5234" t="s">
        <v>49</v>
      </c>
      <c r="AG5234" t="s">
        <v>49</v>
      </c>
      <c r="AH5234" t="s">
        <v>49</v>
      </c>
      <c r="AI5234" t="s">
        <v>49</v>
      </c>
      <c r="AJ5234" t="s">
        <v>49</v>
      </c>
      <c r="AK5234" t="s">
        <v>49</v>
      </c>
      <c r="AL5234" t="s">
        <v>49</v>
      </c>
      <c r="AM5234" t="s">
        <v>49</v>
      </c>
    </row>
    <row r="5235" spans="1:39" customFormat="1" hidden="1" x14ac:dyDescent="0.2">
      <c r="A5235" t="s">
        <v>197</v>
      </c>
      <c r="B5235" s="1" t="s">
        <v>444</v>
      </c>
      <c r="C5235" t="s">
        <v>494</v>
      </c>
      <c r="D5235" s="1" t="s">
        <v>202</v>
      </c>
      <c r="E5235" t="s">
        <v>49</v>
      </c>
      <c r="F5235" t="s">
        <v>49</v>
      </c>
      <c r="G5235">
        <v>552641000000</v>
      </c>
      <c r="H5235">
        <v>620238000000</v>
      </c>
      <c r="I5235">
        <v>713260000000</v>
      </c>
      <c r="J5235">
        <v>989822000000</v>
      </c>
      <c r="K5235">
        <v>955093000000</v>
      </c>
      <c r="L5235">
        <v>1163845000000</v>
      </c>
      <c r="M5235">
        <v>1155237000000</v>
      </c>
      <c r="N5235">
        <v>1350574000000</v>
      </c>
      <c r="O5235">
        <v>1775356000000</v>
      </c>
      <c r="P5235">
        <v>1768694000000</v>
      </c>
      <c r="Q5235">
        <v>2166710000000</v>
      </c>
      <c r="R5235">
        <v>2384919000000</v>
      </c>
      <c r="S5235">
        <v>2815468000000</v>
      </c>
      <c r="T5235">
        <v>3355108000000</v>
      </c>
      <c r="U5235">
        <v>3811954000000</v>
      </c>
      <c r="V5235">
        <v>3888231000000</v>
      </c>
      <c r="W5235">
        <v>3851506000000</v>
      </c>
      <c r="X5235">
        <v>3712487000000</v>
      </c>
      <c r="Y5235">
        <v>4220903000000</v>
      </c>
      <c r="Z5235">
        <v>4396639000000</v>
      </c>
      <c r="AA5235">
        <v>4718171000000</v>
      </c>
      <c r="AB5235">
        <v>4951188000000</v>
      </c>
      <c r="AC5235">
        <v>5437104000000</v>
      </c>
      <c r="AD5235">
        <v>5681153000000</v>
      </c>
      <c r="AE5235">
        <v>5735242000000</v>
      </c>
      <c r="AF5235" t="s">
        <v>49</v>
      </c>
      <c r="AG5235" t="s">
        <v>49</v>
      </c>
      <c r="AH5235" t="s">
        <v>49</v>
      </c>
      <c r="AI5235" t="s">
        <v>49</v>
      </c>
      <c r="AJ5235" t="s">
        <v>49</v>
      </c>
      <c r="AK5235" t="s">
        <v>49</v>
      </c>
      <c r="AL5235" t="s">
        <v>49</v>
      </c>
      <c r="AM5235" t="s">
        <v>49</v>
      </c>
    </row>
    <row r="5236" spans="1:39" customFormat="1" hidden="1" x14ac:dyDescent="0.2">
      <c r="A5236" t="s">
        <v>197</v>
      </c>
      <c r="B5236" s="1" t="s">
        <v>444</v>
      </c>
      <c r="C5236" t="s">
        <v>34</v>
      </c>
      <c r="D5236" s="1" t="s">
        <v>113</v>
      </c>
      <c r="E5236">
        <v>22.702351313969601</v>
      </c>
      <c r="F5236">
        <v>25.481798063623799</v>
      </c>
      <c r="G5236">
        <v>28.584806362378998</v>
      </c>
      <c r="H5236">
        <v>34.090656984785603</v>
      </c>
      <c r="I5236">
        <v>37.0398409405256</v>
      </c>
      <c r="J5236">
        <v>39.527551867219898</v>
      </c>
      <c r="K5236">
        <v>43.633070539419101</v>
      </c>
      <c r="L5236">
        <v>46.6140802213001</v>
      </c>
      <c r="M5236">
        <v>50.0989972337483</v>
      </c>
      <c r="N5236">
        <v>52.899661134163203</v>
      </c>
      <c r="O5236">
        <v>57.784910096818798</v>
      </c>
      <c r="P5236">
        <v>61.2167842323652</v>
      </c>
      <c r="Q5236">
        <v>63.651452282157699</v>
      </c>
      <c r="R5236">
        <v>67.053941908713696</v>
      </c>
      <c r="S5236">
        <v>68.8796680497925</v>
      </c>
      <c r="T5236">
        <v>70.456431535269701</v>
      </c>
      <c r="U5236">
        <v>73.858921161825705</v>
      </c>
      <c r="V5236">
        <v>78.6721991701245</v>
      </c>
      <c r="W5236">
        <v>82.987551867219906</v>
      </c>
      <c r="X5236">
        <v>85.394190871369304</v>
      </c>
      <c r="Y5236">
        <v>92.448132780083</v>
      </c>
      <c r="Z5236">
        <v>96.348547717842294</v>
      </c>
      <c r="AA5236">
        <v>100</v>
      </c>
      <c r="AB5236">
        <v>104.718417047184</v>
      </c>
      <c r="AC5236">
        <v>107.88820573963299</v>
      </c>
      <c r="AD5236">
        <v>110.67462111739501</v>
      </c>
      <c r="AE5236">
        <v>114.65649857658499</v>
      </c>
      <c r="AF5236">
        <v>115.429504132997</v>
      </c>
      <c r="AG5236">
        <v>116.876642442093</v>
      </c>
      <c r="AH5236">
        <v>120.211352458706</v>
      </c>
      <c r="AI5236">
        <v>126.59378983285301</v>
      </c>
      <c r="AJ5236">
        <v>129.62199600738501</v>
      </c>
      <c r="AK5236">
        <v>132.72406086909999</v>
      </c>
      <c r="AL5236">
        <v>137.93637393606301</v>
      </c>
      <c r="AM5236">
        <v>145.965868357034</v>
      </c>
    </row>
    <row r="5237" spans="1:39" customFormat="1" hidden="1" x14ac:dyDescent="0.2">
      <c r="A5237" t="s">
        <v>197</v>
      </c>
      <c r="B5237" s="1" t="s">
        <v>444</v>
      </c>
      <c r="C5237" t="s">
        <v>358</v>
      </c>
      <c r="D5237" s="1" t="s">
        <v>7</v>
      </c>
      <c r="E5237" t="s">
        <v>49</v>
      </c>
      <c r="F5237" t="s">
        <v>49</v>
      </c>
      <c r="G5237" t="s">
        <v>49</v>
      </c>
      <c r="H5237" t="s">
        <v>49</v>
      </c>
      <c r="I5237" t="s">
        <v>49</v>
      </c>
      <c r="J5237" t="s">
        <v>49</v>
      </c>
      <c r="K5237" t="s">
        <v>49</v>
      </c>
      <c r="L5237" t="s">
        <v>49</v>
      </c>
      <c r="M5237">
        <v>45.698925018310497</v>
      </c>
      <c r="N5237" t="s">
        <v>49</v>
      </c>
      <c r="O5237">
        <v>44.385025024414098</v>
      </c>
      <c r="P5237" t="s">
        <v>49</v>
      </c>
      <c r="Q5237">
        <v>37.765956878662102</v>
      </c>
      <c r="R5237" t="s">
        <v>49</v>
      </c>
      <c r="S5237">
        <v>37.037036895752003</v>
      </c>
      <c r="T5237">
        <v>33.862434387207003</v>
      </c>
      <c r="U5237">
        <v>28.0788173675537</v>
      </c>
      <c r="V5237">
        <v>30.731706619262699</v>
      </c>
      <c r="W5237">
        <v>20</v>
      </c>
      <c r="X5237">
        <v>23.7864074707031</v>
      </c>
      <c r="Y5237">
        <v>23.7864074707031</v>
      </c>
      <c r="Z5237">
        <v>23.4449768066406</v>
      </c>
      <c r="AA5237">
        <v>22.857143402099599</v>
      </c>
      <c r="AB5237">
        <v>26.540285110473601</v>
      </c>
      <c r="AC5237">
        <v>34.123222351074197</v>
      </c>
      <c r="AD5237">
        <v>44.075828552246101</v>
      </c>
      <c r="AE5237">
        <v>41.346153259277301</v>
      </c>
      <c r="AF5237">
        <v>38.095237731933601</v>
      </c>
      <c r="AG5237">
        <v>35.714286804199197</v>
      </c>
      <c r="AH5237">
        <v>38.5714302062988</v>
      </c>
      <c r="AI5237">
        <v>32.857143402099602</v>
      </c>
      <c r="AJ5237">
        <v>30.9523811340332</v>
      </c>
      <c r="AK5237">
        <v>33.333332061767599</v>
      </c>
      <c r="AL5237">
        <v>33.809524536132798</v>
      </c>
      <c r="AM5237">
        <v>33.490566253662102</v>
      </c>
    </row>
    <row r="5238" spans="1:39" customFormat="1" hidden="1" x14ac:dyDescent="0.2">
      <c r="A5238" t="s">
        <v>197</v>
      </c>
      <c r="B5238" s="1" t="s">
        <v>444</v>
      </c>
      <c r="C5238" t="s">
        <v>143</v>
      </c>
      <c r="D5238" s="1" t="s">
        <v>308</v>
      </c>
      <c r="E5238" t="s">
        <v>49</v>
      </c>
      <c r="F5238" t="s">
        <v>49</v>
      </c>
      <c r="G5238" t="s">
        <v>49</v>
      </c>
      <c r="H5238" t="s">
        <v>49</v>
      </c>
      <c r="I5238" t="s">
        <v>49</v>
      </c>
      <c r="J5238" t="s">
        <v>49</v>
      </c>
      <c r="K5238" t="s">
        <v>49</v>
      </c>
      <c r="L5238" t="s">
        <v>49</v>
      </c>
      <c r="M5238" t="s">
        <v>49</v>
      </c>
      <c r="N5238" t="s">
        <v>49</v>
      </c>
      <c r="O5238" t="s">
        <v>49</v>
      </c>
      <c r="P5238" t="s">
        <v>49</v>
      </c>
      <c r="Q5238" t="s">
        <v>49</v>
      </c>
      <c r="R5238" t="s">
        <v>49</v>
      </c>
      <c r="S5238" t="s">
        <v>49</v>
      </c>
      <c r="T5238">
        <v>2.2999999999999998</v>
      </c>
      <c r="U5238">
        <v>2.2000000000000002</v>
      </c>
      <c r="V5238">
        <v>2</v>
      </c>
      <c r="W5238">
        <v>1.8</v>
      </c>
      <c r="X5238">
        <v>6.9</v>
      </c>
      <c r="Y5238">
        <v>6</v>
      </c>
      <c r="Z5238">
        <v>5.5</v>
      </c>
      <c r="AA5238">
        <v>6</v>
      </c>
      <c r="AB5238">
        <v>5.2</v>
      </c>
      <c r="AC5238">
        <v>4.8</v>
      </c>
      <c r="AD5238">
        <v>4.5999999999999996</v>
      </c>
      <c r="AE5238">
        <v>3.6</v>
      </c>
      <c r="AF5238">
        <v>3.3</v>
      </c>
      <c r="AG5238">
        <v>3.1</v>
      </c>
      <c r="AH5238">
        <v>3</v>
      </c>
      <c r="AI5238">
        <v>2.8</v>
      </c>
      <c r="AJ5238">
        <v>0</v>
      </c>
      <c r="AK5238" t="s">
        <v>49</v>
      </c>
      <c r="AL5238" t="s">
        <v>49</v>
      </c>
      <c r="AM5238" t="s">
        <v>49</v>
      </c>
    </row>
    <row r="5239" spans="1:39" customFormat="1" hidden="1" x14ac:dyDescent="0.2">
      <c r="A5239" t="s">
        <v>197</v>
      </c>
      <c r="B5239" s="1" t="s">
        <v>444</v>
      </c>
      <c r="C5239" t="s">
        <v>186</v>
      </c>
      <c r="D5239" s="1" t="s">
        <v>144</v>
      </c>
      <c r="E5239" t="s">
        <v>49</v>
      </c>
      <c r="F5239" t="s">
        <v>49</v>
      </c>
      <c r="G5239" t="s">
        <v>49</v>
      </c>
      <c r="H5239" t="s">
        <v>49</v>
      </c>
      <c r="I5239" t="s">
        <v>49</v>
      </c>
      <c r="J5239" t="s">
        <v>49</v>
      </c>
      <c r="K5239" t="s">
        <v>49</v>
      </c>
      <c r="L5239" t="s">
        <v>49</v>
      </c>
      <c r="M5239">
        <v>-0.35887184739112898</v>
      </c>
      <c r="N5239" t="s">
        <v>49</v>
      </c>
      <c r="O5239">
        <v>-0.38195013999938998</v>
      </c>
      <c r="P5239" t="s">
        <v>49</v>
      </c>
      <c r="Q5239">
        <v>-0.52759367227554299</v>
      </c>
      <c r="R5239" t="s">
        <v>49</v>
      </c>
      <c r="S5239">
        <v>-0.53853189945220903</v>
      </c>
      <c r="T5239">
        <v>-0.63537162542343095</v>
      </c>
      <c r="U5239">
        <v>-0.70770245790481601</v>
      </c>
      <c r="V5239">
        <v>-0.66284358501434304</v>
      </c>
      <c r="W5239">
        <v>-0.88942682743072499</v>
      </c>
      <c r="X5239">
        <v>-0.77800518274307295</v>
      </c>
      <c r="Y5239">
        <v>-0.77809512615203902</v>
      </c>
      <c r="Z5239">
        <v>-0.78673923015594505</v>
      </c>
      <c r="AA5239">
        <v>-0.78112399578094505</v>
      </c>
      <c r="AB5239">
        <v>-0.68503481149673495</v>
      </c>
      <c r="AC5239">
        <v>-0.57389545440673795</v>
      </c>
      <c r="AD5239">
        <v>-0.37990435957908603</v>
      </c>
      <c r="AE5239">
        <v>-0.439453065395355</v>
      </c>
      <c r="AF5239">
        <v>-0.48059576749801602</v>
      </c>
      <c r="AG5239">
        <v>-0.51857358217239402</v>
      </c>
      <c r="AH5239">
        <v>-0.507046699523926</v>
      </c>
      <c r="AI5239">
        <v>-0.57628536224365201</v>
      </c>
      <c r="AJ5239">
        <v>-0.60599905252456698</v>
      </c>
      <c r="AK5239">
        <v>-0.51049673557281505</v>
      </c>
      <c r="AL5239">
        <v>-0.52957814931869496</v>
      </c>
      <c r="AM5239">
        <v>-0.54094845056533802</v>
      </c>
    </row>
    <row r="5240" spans="1:39" customFormat="1" hidden="1" x14ac:dyDescent="0.2">
      <c r="A5240" t="s">
        <v>197</v>
      </c>
      <c r="B5240" s="1" t="s">
        <v>444</v>
      </c>
      <c r="C5240" t="s">
        <v>418</v>
      </c>
      <c r="D5240" s="1" t="s">
        <v>461</v>
      </c>
      <c r="E5240" t="s">
        <v>49</v>
      </c>
      <c r="F5240" t="s">
        <v>49</v>
      </c>
      <c r="G5240" t="s">
        <v>49</v>
      </c>
      <c r="H5240" t="s">
        <v>49</v>
      </c>
      <c r="I5240" t="s">
        <v>49</v>
      </c>
      <c r="J5240" t="s">
        <v>49</v>
      </c>
      <c r="K5240" t="s">
        <v>49</v>
      </c>
      <c r="L5240" t="s">
        <v>49</v>
      </c>
      <c r="M5240" t="s">
        <v>49</v>
      </c>
      <c r="N5240" t="s">
        <v>49</v>
      </c>
      <c r="O5240" t="s">
        <v>49</v>
      </c>
      <c r="P5240" t="s">
        <v>49</v>
      </c>
      <c r="Q5240" t="s">
        <v>49</v>
      </c>
      <c r="R5240" t="s">
        <v>49</v>
      </c>
      <c r="S5240" t="s">
        <v>49</v>
      </c>
      <c r="T5240" t="s">
        <v>49</v>
      </c>
      <c r="U5240" t="s">
        <v>49</v>
      </c>
      <c r="V5240" t="s">
        <v>49</v>
      </c>
      <c r="W5240" t="s">
        <v>49</v>
      </c>
      <c r="X5240" t="s">
        <v>49</v>
      </c>
      <c r="Y5240" t="s">
        <v>49</v>
      </c>
      <c r="Z5240" t="s">
        <v>49</v>
      </c>
      <c r="AA5240" t="s">
        <v>49</v>
      </c>
      <c r="AB5240" t="s">
        <v>49</v>
      </c>
      <c r="AC5240" t="s">
        <v>49</v>
      </c>
      <c r="AD5240" t="s">
        <v>49</v>
      </c>
      <c r="AE5240" t="s">
        <v>49</v>
      </c>
      <c r="AF5240" t="s">
        <v>49</v>
      </c>
      <c r="AG5240" t="s">
        <v>49</v>
      </c>
      <c r="AH5240" t="s">
        <v>49</v>
      </c>
      <c r="AI5240" t="s">
        <v>49</v>
      </c>
      <c r="AJ5240" t="s">
        <v>49</v>
      </c>
      <c r="AK5240" t="s">
        <v>49</v>
      </c>
      <c r="AL5240" t="s">
        <v>49</v>
      </c>
      <c r="AM5240" t="s">
        <v>49</v>
      </c>
    </row>
    <row r="5241" spans="1:39" customFormat="1" hidden="1" x14ac:dyDescent="0.2">
      <c r="A5241" t="s">
        <v>197</v>
      </c>
      <c r="B5241" s="1" t="s">
        <v>444</v>
      </c>
      <c r="C5241" t="s">
        <v>507</v>
      </c>
      <c r="D5241" s="1" t="s">
        <v>216</v>
      </c>
      <c r="E5241" t="s">
        <v>49</v>
      </c>
      <c r="F5241" t="s">
        <v>49</v>
      </c>
      <c r="G5241" t="s">
        <v>49</v>
      </c>
      <c r="H5241" t="s">
        <v>49</v>
      </c>
      <c r="I5241" t="s">
        <v>49</v>
      </c>
      <c r="J5241" t="s">
        <v>49</v>
      </c>
      <c r="K5241" t="s">
        <v>49</v>
      </c>
      <c r="L5241" t="s">
        <v>49</v>
      </c>
      <c r="M5241" t="s">
        <v>49</v>
      </c>
      <c r="N5241" t="s">
        <v>49</v>
      </c>
      <c r="O5241" t="s">
        <v>49</v>
      </c>
      <c r="P5241" t="s">
        <v>49</v>
      </c>
      <c r="Q5241" t="s">
        <v>49</v>
      </c>
      <c r="R5241" t="s">
        <v>49</v>
      </c>
      <c r="S5241" t="s">
        <v>49</v>
      </c>
      <c r="T5241" t="s">
        <v>49</v>
      </c>
      <c r="U5241" t="s">
        <v>49</v>
      </c>
      <c r="V5241" t="s">
        <v>49</v>
      </c>
      <c r="W5241" t="s">
        <v>49</v>
      </c>
      <c r="X5241" t="s">
        <v>49</v>
      </c>
      <c r="Y5241" t="s">
        <v>49</v>
      </c>
      <c r="Z5241" t="s">
        <v>49</v>
      </c>
      <c r="AA5241" t="s">
        <v>49</v>
      </c>
      <c r="AB5241" t="s">
        <v>49</v>
      </c>
      <c r="AC5241" t="s">
        <v>49</v>
      </c>
      <c r="AD5241" t="s">
        <v>49</v>
      </c>
      <c r="AE5241" t="s">
        <v>49</v>
      </c>
      <c r="AF5241" t="s">
        <v>49</v>
      </c>
      <c r="AG5241" t="s">
        <v>49</v>
      </c>
      <c r="AH5241" t="s">
        <v>49</v>
      </c>
      <c r="AI5241" t="s">
        <v>49</v>
      </c>
      <c r="AJ5241" t="s">
        <v>49</v>
      </c>
      <c r="AK5241" t="s">
        <v>49</v>
      </c>
      <c r="AL5241" t="s">
        <v>49</v>
      </c>
      <c r="AM5241" t="s">
        <v>49</v>
      </c>
    </row>
    <row r="5242" spans="1:39" customFormat="1" hidden="1" x14ac:dyDescent="0.2">
      <c r="A5242" t="s">
        <v>197</v>
      </c>
      <c r="B5242" s="1" t="s">
        <v>444</v>
      </c>
      <c r="C5242" t="s">
        <v>118</v>
      </c>
      <c r="D5242" s="1" t="s">
        <v>580</v>
      </c>
      <c r="E5242" t="s">
        <v>49</v>
      </c>
      <c r="F5242" t="s">
        <v>49</v>
      </c>
      <c r="G5242" t="s">
        <v>49</v>
      </c>
      <c r="H5242" t="s">
        <v>49</v>
      </c>
      <c r="I5242" t="s">
        <v>49</v>
      </c>
      <c r="J5242" t="s">
        <v>49</v>
      </c>
      <c r="K5242" t="s">
        <v>49</v>
      </c>
      <c r="L5242" t="s">
        <v>49</v>
      </c>
      <c r="M5242" t="s">
        <v>49</v>
      </c>
      <c r="N5242" t="s">
        <v>49</v>
      </c>
      <c r="O5242" t="s">
        <v>49</v>
      </c>
      <c r="P5242" t="s">
        <v>49</v>
      </c>
      <c r="Q5242" t="s">
        <v>49</v>
      </c>
      <c r="R5242" t="s">
        <v>49</v>
      </c>
      <c r="S5242" t="s">
        <v>49</v>
      </c>
      <c r="T5242" t="s">
        <v>49</v>
      </c>
      <c r="U5242" t="s">
        <v>49</v>
      </c>
      <c r="V5242" t="s">
        <v>49</v>
      </c>
      <c r="W5242" t="s">
        <v>49</v>
      </c>
      <c r="X5242" t="s">
        <v>49</v>
      </c>
      <c r="Y5242" t="s">
        <v>49</v>
      </c>
      <c r="Z5242" t="s">
        <v>49</v>
      </c>
      <c r="AA5242" t="s">
        <v>49</v>
      </c>
      <c r="AB5242" t="s">
        <v>49</v>
      </c>
      <c r="AC5242" t="s">
        <v>49</v>
      </c>
      <c r="AD5242" t="s">
        <v>49</v>
      </c>
      <c r="AE5242" t="s">
        <v>49</v>
      </c>
      <c r="AF5242" t="s">
        <v>49</v>
      </c>
      <c r="AG5242" t="s">
        <v>49</v>
      </c>
      <c r="AH5242" t="s">
        <v>49</v>
      </c>
      <c r="AI5242" t="s">
        <v>49</v>
      </c>
      <c r="AJ5242" t="s">
        <v>49</v>
      </c>
      <c r="AK5242" t="s">
        <v>49</v>
      </c>
      <c r="AL5242" t="s">
        <v>49</v>
      </c>
      <c r="AM5242" t="s">
        <v>49</v>
      </c>
    </row>
    <row r="5243" spans="1:39" customFormat="1" hidden="1" x14ac:dyDescent="0.2">
      <c r="A5243" t="s">
        <v>197</v>
      </c>
      <c r="B5243" s="1" t="s">
        <v>444</v>
      </c>
      <c r="C5243" t="s">
        <v>508</v>
      </c>
      <c r="D5243" s="1" t="s">
        <v>500</v>
      </c>
      <c r="E5243" t="s">
        <v>49</v>
      </c>
      <c r="F5243" t="s">
        <v>49</v>
      </c>
      <c r="G5243" t="s">
        <v>49</v>
      </c>
      <c r="H5243" t="s">
        <v>49</v>
      </c>
      <c r="I5243" t="s">
        <v>49</v>
      </c>
      <c r="J5243" t="s">
        <v>49</v>
      </c>
      <c r="K5243" t="s">
        <v>49</v>
      </c>
      <c r="L5243" t="s">
        <v>49</v>
      </c>
      <c r="M5243" t="s">
        <v>49</v>
      </c>
      <c r="N5243" t="s">
        <v>49</v>
      </c>
      <c r="O5243" t="s">
        <v>49</v>
      </c>
      <c r="P5243" t="s">
        <v>49</v>
      </c>
      <c r="Q5243" t="s">
        <v>49</v>
      </c>
      <c r="R5243" t="s">
        <v>49</v>
      </c>
      <c r="S5243" t="s">
        <v>49</v>
      </c>
      <c r="T5243" t="s">
        <v>49</v>
      </c>
      <c r="U5243" t="s">
        <v>49</v>
      </c>
      <c r="V5243" t="s">
        <v>49</v>
      </c>
      <c r="W5243" t="s">
        <v>49</v>
      </c>
      <c r="X5243" t="s">
        <v>49</v>
      </c>
      <c r="Y5243" t="s">
        <v>49</v>
      </c>
      <c r="Z5243" t="s">
        <v>49</v>
      </c>
      <c r="AA5243" t="s">
        <v>49</v>
      </c>
      <c r="AB5243" t="s">
        <v>49</v>
      </c>
      <c r="AC5243" t="s">
        <v>49</v>
      </c>
      <c r="AD5243" t="s">
        <v>49</v>
      </c>
      <c r="AE5243" t="s">
        <v>49</v>
      </c>
      <c r="AF5243" t="s">
        <v>49</v>
      </c>
      <c r="AG5243" t="s">
        <v>49</v>
      </c>
      <c r="AH5243" t="s">
        <v>49</v>
      </c>
      <c r="AI5243" t="s">
        <v>49</v>
      </c>
      <c r="AJ5243" t="s">
        <v>49</v>
      </c>
      <c r="AK5243" t="s">
        <v>49</v>
      </c>
      <c r="AL5243" t="s">
        <v>49</v>
      </c>
      <c r="AM5243" t="s">
        <v>49</v>
      </c>
    </row>
    <row r="5244" spans="1:39" customFormat="1" hidden="1" x14ac:dyDescent="0.2">
      <c r="A5244" t="s">
        <v>197</v>
      </c>
      <c r="B5244" s="1" t="s">
        <v>444</v>
      </c>
      <c r="C5244" t="s">
        <v>528</v>
      </c>
      <c r="D5244" s="1" t="s">
        <v>397</v>
      </c>
      <c r="E5244" t="s">
        <v>49</v>
      </c>
      <c r="F5244" t="s">
        <v>49</v>
      </c>
      <c r="G5244" t="s">
        <v>49</v>
      </c>
      <c r="H5244" t="s">
        <v>49</v>
      </c>
      <c r="I5244" t="s">
        <v>49</v>
      </c>
      <c r="J5244" t="s">
        <v>49</v>
      </c>
      <c r="K5244" t="s">
        <v>49</v>
      </c>
      <c r="L5244" t="s">
        <v>49</v>
      </c>
      <c r="M5244" t="s">
        <v>49</v>
      </c>
      <c r="N5244" t="s">
        <v>49</v>
      </c>
      <c r="O5244" t="s">
        <v>49</v>
      </c>
      <c r="P5244" t="s">
        <v>49</v>
      </c>
      <c r="Q5244" t="s">
        <v>49</v>
      </c>
      <c r="R5244" t="s">
        <v>49</v>
      </c>
      <c r="S5244" t="s">
        <v>49</v>
      </c>
      <c r="T5244" t="s">
        <v>49</v>
      </c>
      <c r="U5244" t="s">
        <v>49</v>
      </c>
      <c r="V5244" t="s">
        <v>49</v>
      </c>
      <c r="W5244" t="s">
        <v>49</v>
      </c>
      <c r="X5244" t="s">
        <v>49</v>
      </c>
      <c r="Y5244" t="s">
        <v>49</v>
      </c>
      <c r="Z5244" t="s">
        <v>49</v>
      </c>
      <c r="AA5244" t="s">
        <v>49</v>
      </c>
      <c r="AB5244" t="s">
        <v>49</v>
      </c>
      <c r="AC5244" t="s">
        <v>49</v>
      </c>
      <c r="AD5244" t="s">
        <v>49</v>
      </c>
      <c r="AE5244" t="s">
        <v>49</v>
      </c>
      <c r="AF5244" t="s">
        <v>49</v>
      </c>
      <c r="AG5244" t="s">
        <v>49</v>
      </c>
      <c r="AH5244" t="s">
        <v>49</v>
      </c>
      <c r="AI5244" t="s">
        <v>49</v>
      </c>
      <c r="AJ5244" t="s">
        <v>49</v>
      </c>
      <c r="AK5244" t="s">
        <v>49</v>
      </c>
      <c r="AL5244" t="s">
        <v>49</v>
      </c>
      <c r="AM5244" t="s">
        <v>49</v>
      </c>
    </row>
    <row r="5245" spans="1:39" customFormat="1" hidden="1" x14ac:dyDescent="0.2">
      <c r="A5245" t="s">
        <v>197</v>
      </c>
      <c r="B5245" s="1" t="s">
        <v>444</v>
      </c>
      <c r="C5245" t="s">
        <v>521</v>
      </c>
      <c r="D5245" s="1" t="s">
        <v>111</v>
      </c>
      <c r="E5245" t="s">
        <v>49</v>
      </c>
      <c r="F5245" t="s">
        <v>49</v>
      </c>
      <c r="G5245" t="s">
        <v>49</v>
      </c>
      <c r="H5245" t="s">
        <v>49</v>
      </c>
      <c r="I5245" t="s">
        <v>49</v>
      </c>
      <c r="J5245" t="s">
        <v>49</v>
      </c>
      <c r="K5245" t="s">
        <v>49</v>
      </c>
      <c r="L5245" t="s">
        <v>49</v>
      </c>
      <c r="M5245" t="s">
        <v>49</v>
      </c>
      <c r="N5245" t="s">
        <v>49</v>
      </c>
      <c r="O5245" t="s">
        <v>49</v>
      </c>
      <c r="P5245" t="s">
        <v>49</v>
      </c>
      <c r="Q5245" t="s">
        <v>49</v>
      </c>
      <c r="R5245" t="s">
        <v>49</v>
      </c>
      <c r="S5245" t="s">
        <v>49</v>
      </c>
      <c r="T5245" t="s">
        <v>49</v>
      </c>
      <c r="U5245" t="s">
        <v>49</v>
      </c>
      <c r="V5245" t="s">
        <v>49</v>
      </c>
      <c r="W5245" t="s">
        <v>49</v>
      </c>
      <c r="X5245" t="s">
        <v>49</v>
      </c>
      <c r="Y5245" t="s">
        <v>49</v>
      </c>
      <c r="Z5245" t="s">
        <v>49</v>
      </c>
      <c r="AA5245" t="s">
        <v>49</v>
      </c>
      <c r="AB5245" t="s">
        <v>49</v>
      </c>
      <c r="AC5245" t="s">
        <v>49</v>
      </c>
      <c r="AD5245" t="s">
        <v>49</v>
      </c>
      <c r="AE5245" t="s">
        <v>49</v>
      </c>
      <c r="AF5245" t="s">
        <v>49</v>
      </c>
      <c r="AG5245" t="s">
        <v>49</v>
      </c>
      <c r="AH5245" t="s">
        <v>49</v>
      </c>
      <c r="AI5245" t="s">
        <v>49</v>
      </c>
      <c r="AJ5245" t="s">
        <v>49</v>
      </c>
      <c r="AK5245" t="s">
        <v>49</v>
      </c>
      <c r="AL5245" t="s">
        <v>49</v>
      </c>
      <c r="AM5245" t="s">
        <v>49</v>
      </c>
    </row>
    <row r="5246" spans="1:39" customFormat="1" hidden="1" x14ac:dyDescent="0.2">
      <c r="A5246" t="s">
        <v>197</v>
      </c>
      <c r="B5246" s="1" t="s">
        <v>444</v>
      </c>
      <c r="C5246" t="s">
        <v>50</v>
      </c>
      <c r="D5246" s="1" t="s">
        <v>569</v>
      </c>
      <c r="E5246">
        <v>-0.90377927905726241</v>
      </c>
      <c r="F5246">
        <v>-3.0012095754723855</v>
      </c>
      <c r="G5246">
        <v>-5.3357581086143568</v>
      </c>
      <c r="H5246">
        <v>-1.9967501900179632</v>
      </c>
      <c r="I5246">
        <v>-1.6550173024223427</v>
      </c>
      <c r="J5246">
        <v>-4.8616516823087341</v>
      </c>
      <c r="K5246">
        <v>-4.0322945602872595</v>
      </c>
      <c r="L5246">
        <v>-2.3391998071226325</v>
      </c>
      <c r="M5246">
        <v>-4.1765240404457522</v>
      </c>
      <c r="N5246">
        <v>-4.6234941094189619</v>
      </c>
      <c r="O5246">
        <v>2.0753790468455593</v>
      </c>
      <c r="P5246">
        <v>-3.3570694563440537</v>
      </c>
      <c r="Q5246">
        <v>-2.6628488567665314</v>
      </c>
      <c r="R5246">
        <v>-2.2174006932713586</v>
      </c>
      <c r="S5246">
        <v>-0.3344904233547793</v>
      </c>
      <c r="T5246">
        <v>0.32743907595297395</v>
      </c>
      <c r="U5246">
        <v>1.7104903009585555</v>
      </c>
      <c r="V5246">
        <v>1.8529075793298841</v>
      </c>
      <c r="W5246">
        <v>5.4545225257459977</v>
      </c>
      <c r="X5246">
        <v>5.1749733746146962</v>
      </c>
      <c r="Y5246">
        <v>7.9295945837881854E-2</v>
      </c>
      <c r="Z5246">
        <v>4.8007835426675065</v>
      </c>
      <c r="AA5246">
        <v>3.4454091909821578</v>
      </c>
      <c r="AB5246">
        <v>2.4091906948944151</v>
      </c>
      <c r="AC5246">
        <v>2.6532782042038092</v>
      </c>
      <c r="AD5246">
        <v>4.0096495676951038</v>
      </c>
      <c r="AE5246">
        <v>3.6156391583588201</v>
      </c>
      <c r="AF5246">
        <v>2.3709498565412743</v>
      </c>
      <c r="AG5246">
        <v>-0.3762626604444087</v>
      </c>
      <c r="AH5246">
        <v>-0.65238792675273571</v>
      </c>
      <c r="AI5246">
        <v>-2.5593930608875026</v>
      </c>
      <c r="AJ5246">
        <v>-0.80855785709315009</v>
      </c>
      <c r="AK5246">
        <v>3.2006500924954517</v>
      </c>
      <c r="AL5246">
        <v>-1.507977651462467</v>
      </c>
      <c r="AM5246">
        <v>-4.4107634482072982</v>
      </c>
    </row>
    <row r="5247" spans="1:39" customFormat="1" hidden="1" x14ac:dyDescent="0.2">
      <c r="A5247" t="s">
        <v>197</v>
      </c>
      <c r="B5247" s="1" t="s">
        <v>444</v>
      </c>
      <c r="C5247" t="s">
        <v>229</v>
      </c>
      <c r="D5247" s="1" t="s">
        <v>536</v>
      </c>
      <c r="E5247">
        <v>11.3154166666667</v>
      </c>
      <c r="F5247">
        <v>14.126333333333299</v>
      </c>
      <c r="G5247">
        <v>19.537749999999999</v>
      </c>
      <c r="H5247">
        <v>18.801500000000001</v>
      </c>
      <c r="I5247">
        <v>14.2745</v>
      </c>
      <c r="J5247">
        <v>9.6057500000000005</v>
      </c>
      <c r="K5247">
        <v>10.5390833333333</v>
      </c>
      <c r="L5247">
        <v>8.3919166666666705</v>
      </c>
      <c r="M5247">
        <v>9.6834166666666697</v>
      </c>
      <c r="N5247">
        <v>10.1938333333333</v>
      </c>
      <c r="O5247">
        <v>12.1063333333333</v>
      </c>
      <c r="P5247">
        <v>8.1669999999999998</v>
      </c>
      <c r="Q5247">
        <v>8.3050833333333305</v>
      </c>
      <c r="R5247">
        <v>8.7441666666666702</v>
      </c>
      <c r="S5247">
        <v>4.6079999999999997</v>
      </c>
      <c r="T5247">
        <v>5.2206666666666699</v>
      </c>
      <c r="U5247">
        <v>6.1775000000000002</v>
      </c>
      <c r="V5247">
        <v>5.556</v>
      </c>
      <c r="W5247">
        <v>5.29416666666667</v>
      </c>
      <c r="X5247">
        <v>3.6960000000000002</v>
      </c>
      <c r="Y5247">
        <v>4.4894999999999996</v>
      </c>
      <c r="Z5247">
        <v>2.7410000000000001</v>
      </c>
      <c r="AA5247">
        <v>3.21966666666667</v>
      </c>
      <c r="AB5247">
        <v>3.38791666666667</v>
      </c>
      <c r="AC5247">
        <v>3.1559166666666698</v>
      </c>
      <c r="AD5247">
        <v>1.6618333333333299</v>
      </c>
      <c r="AE5247">
        <v>1.2288333333333299</v>
      </c>
      <c r="AF5247">
        <v>1.5920000000000001</v>
      </c>
      <c r="AG5247">
        <v>1.5961666666666701</v>
      </c>
      <c r="AH5247">
        <v>1.8785000000000001</v>
      </c>
      <c r="AI5247">
        <v>3.1167100359846698</v>
      </c>
      <c r="AJ5247">
        <v>4.0836519419151296</v>
      </c>
      <c r="AK5247" t="s">
        <v>49</v>
      </c>
      <c r="AL5247" t="s">
        <v>49</v>
      </c>
      <c r="AM5247" t="s">
        <v>49</v>
      </c>
    </row>
    <row r="5248" spans="1:39" customFormat="1" hidden="1" x14ac:dyDescent="0.2">
      <c r="A5248" t="s">
        <v>197</v>
      </c>
      <c r="B5248" s="1" t="s">
        <v>444</v>
      </c>
      <c r="C5248" t="s">
        <v>522</v>
      </c>
      <c r="D5248" s="1" t="s">
        <v>468</v>
      </c>
      <c r="E5248" t="s">
        <v>49</v>
      </c>
      <c r="F5248" t="s">
        <v>49</v>
      </c>
      <c r="G5248" t="s">
        <v>49</v>
      </c>
      <c r="H5248" t="s">
        <v>49</v>
      </c>
      <c r="I5248" t="s">
        <v>49</v>
      </c>
      <c r="J5248" t="s">
        <v>49</v>
      </c>
      <c r="K5248" t="s">
        <v>49</v>
      </c>
      <c r="L5248" t="s">
        <v>49</v>
      </c>
      <c r="M5248" t="s">
        <v>49</v>
      </c>
      <c r="N5248" t="s">
        <v>49</v>
      </c>
      <c r="O5248" t="s">
        <v>49</v>
      </c>
      <c r="P5248" t="s">
        <v>49</v>
      </c>
      <c r="Q5248" t="s">
        <v>49</v>
      </c>
      <c r="R5248" t="s">
        <v>49</v>
      </c>
      <c r="S5248" t="s">
        <v>49</v>
      </c>
      <c r="T5248" t="s">
        <v>49</v>
      </c>
      <c r="U5248" t="s">
        <v>49</v>
      </c>
      <c r="V5248" t="s">
        <v>49</v>
      </c>
      <c r="W5248" t="s">
        <v>49</v>
      </c>
      <c r="X5248" t="s">
        <v>49</v>
      </c>
      <c r="Y5248" t="s">
        <v>49</v>
      </c>
      <c r="Z5248" t="s">
        <v>49</v>
      </c>
      <c r="AA5248" t="s">
        <v>49</v>
      </c>
      <c r="AB5248" t="s">
        <v>49</v>
      </c>
      <c r="AC5248" t="s">
        <v>49</v>
      </c>
      <c r="AD5248">
        <v>6</v>
      </c>
      <c r="AE5248">
        <v>6</v>
      </c>
      <c r="AF5248">
        <v>6</v>
      </c>
      <c r="AG5248">
        <v>7</v>
      </c>
      <c r="AH5248">
        <v>7</v>
      </c>
      <c r="AI5248">
        <v>7</v>
      </c>
      <c r="AJ5248">
        <v>7</v>
      </c>
      <c r="AK5248" t="s">
        <v>49</v>
      </c>
      <c r="AL5248" t="s">
        <v>49</v>
      </c>
      <c r="AM5248" t="s">
        <v>49</v>
      </c>
    </row>
    <row r="5249" spans="1:39" customFormat="1" hidden="1" x14ac:dyDescent="0.2">
      <c r="A5249" t="s">
        <v>197</v>
      </c>
      <c r="B5249" s="1" t="s">
        <v>444</v>
      </c>
      <c r="C5249" t="s">
        <v>28</v>
      </c>
      <c r="D5249" s="1" t="s">
        <v>553</v>
      </c>
      <c r="E5249">
        <v>14.15516992106407</v>
      </c>
      <c r="F5249">
        <v>15.234486016919444</v>
      </c>
      <c r="G5249">
        <v>16.902548477946926</v>
      </c>
      <c r="H5249">
        <v>15.645491716652513</v>
      </c>
      <c r="I5249">
        <v>18.103965294443782</v>
      </c>
      <c r="J5249">
        <v>23.149082803575663</v>
      </c>
      <c r="K5249">
        <v>25.484533391539699</v>
      </c>
      <c r="L5249">
        <v>32.865217535986204</v>
      </c>
      <c r="M5249">
        <v>42.872785909502284</v>
      </c>
      <c r="N5249">
        <v>49.401106965429712</v>
      </c>
      <c r="O5249">
        <v>41.992604467297845</v>
      </c>
      <c r="P5249">
        <v>37.327929910099584</v>
      </c>
      <c r="Q5249">
        <v>35.607139656186973</v>
      </c>
      <c r="R5249">
        <v>36.265117304375394</v>
      </c>
      <c r="S5249">
        <v>33.663959983855527</v>
      </c>
      <c r="T5249">
        <v>31.948373355921834</v>
      </c>
      <c r="U5249">
        <v>31.009211653359582</v>
      </c>
      <c r="V5249">
        <v>27.896573638125076</v>
      </c>
      <c r="W5249">
        <v>27.470694916229231</v>
      </c>
      <c r="X5249">
        <v>27.63902331796325</v>
      </c>
      <c r="Y5249">
        <v>27.876061060915692</v>
      </c>
      <c r="Z5249">
        <v>27.896668415313751</v>
      </c>
      <c r="AA5249">
        <v>28.332478810777843</v>
      </c>
      <c r="AB5249">
        <v>30.497639750654983</v>
      </c>
      <c r="AC5249">
        <v>31.905375984134544</v>
      </c>
      <c r="AD5249">
        <v>34.335727907011531</v>
      </c>
      <c r="AE5249">
        <v>37.578283804962318</v>
      </c>
      <c r="AF5249">
        <v>39.903783575142455</v>
      </c>
      <c r="AG5249">
        <v>42.864517992819948</v>
      </c>
      <c r="AH5249">
        <v>45.605197787835813</v>
      </c>
      <c r="AI5249">
        <v>47.562790796900629</v>
      </c>
      <c r="AJ5249">
        <v>47.97366866431372</v>
      </c>
      <c r="AK5249">
        <v>52.035691400360065</v>
      </c>
      <c r="AL5249">
        <v>49.941324910694263</v>
      </c>
      <c r="AM5249">
        <v>48.850899989318691</v>
      </c>
    </row>
    <row r="5250" spans="1:39" customFormat="1" hidden="1" x14ac:dyDescent="0.2">
      <c r="A5250" t="s">
        <v>197</v>
      </c>
      <c r="B5250" s="1" t="s">
        <v>444</v>
      </c>
      <c r="C5250" t="s">
        <v>342</v>
      </c>
      <c r="D5250" s="1" t="s">
        <v>491</v>
      </c>
      <c r="E5250" t="s">
        <v>49</v>
      </c>
      <c r="F5250" t="s">
        <v>49</v>
      </c>
      <c r="G5250" t="s">
        <v>49</v>
      </c>
      <c r="H5250" t="s">
        <v>49</v>
      </c>
      <c r="I5250" t="s">
        <v>49</v>
      </c>
      <c r="J5250" t="s">
        <v>49</v>
      </c>
      <c r="K5250" t="s">
        <v>49</v>
      </c>
      <c r="L5250" t="s">
        <v>49</v>
      </c>
      <c r="M5250" t="s">
        <v>49</v>
      </c>
      <c r="N5250" t="s">
        <v>49</v>
      </c>
      <c r="O5250" t="s">
        <v>49</v>
      </c>
      <c r="P5250" t="s">
        <v>49</v>
      </c>
      <c r="Q5250" t="s">
        <v>49</v>
      </c>
      <c r="R5250" t="s">
        <v>49</v>
      </c>
      <c r="S5250" t="s">
        <v>49</v>
      </c>
      <c r="T5250" t="s">
        <v>49</v>
      </c>
      <c r="U5250" t="s">
        <v>49</v>
      </c>
      <c r="V5250" t="s">
        <v>49</v>
      </c>
      <c r="W5250" t="s">
        <v>49</v>
      </c>
      <c r="X5250" t="s">
        <v>49</v>
      </c>
      <c r="Y5250" t="s">
        <v>49</v>
      </c>
      <c r="Z5250" t="s">
        <v>49</v>
      </c>
      <c r="AA5250" t="s">
        <v>49</v>
      </c>
      <c r="AB5250" t="s">
        <v>49</v>
      </c>
      <c r="AC5250" t="s">
        <v>49</v>
      </c>
      <c r="AD5250" t="s">
        <v>49</v>
      </c>
      <c r="AE5250" t="s">
        <v>49</v>
      </c>
      <c r="AF5250">
        <v>58.230119999999999</v>
      </c>
      <c r="AG5250">
        <v>59.258719999999997</v>
      </c>
      <c r="AH5250">
        <v>59.331719999999997</v>
      </c>
      <c r="AI5250">
        <v>60.873739999999998</v>
      </c>
      <c r="AJ5250">
        <v>62.829430000000002</v>
      </c>
      <c r="AK5250" t="s">
        <v>49</v>
      </c>
      <c r="AL5250" t="s">
        <v>49</v>
      </c>
      <c r="AM5250" t="s">
        <v>49</v>
      </c>
    </row>
    <row r="5251" spans="1:39" customFormat="1" hidden="1" x14ac:dyDescent="0.2">
      <c r="A5251" t="s">
        <v>197</v>
      </c>
      <c r="B5251" s="1" t="s">
        <v>444</v>
      </c>
      <c r="C5251" t="s">
        <v>207</v>
      </c>
      <c r="D5251" s="1" t="s">
        <v>110</v>
      </c>
      <c r="E5251" t="s">
        <v>49</v>
      </c>
      <c r="F5251" t="s">
        <v>49</v>
      </c>
      <c r="G5251" t="s">
        <v>49</v>
      </c>
      <c r="H5251" t="s">
        <v>49</v>
      </c>
      <c r="I5251" t="s">
        <v>49</v>
      </c>
      <c r="J5251" t="s">
        <v>49</v>
      </c>
      <c r="K5251" t="s">
        <v>49</v>
      </c>
      <c r="L5251" t="s">
        <v>49</v>
      </c>
      <c r="M5251" t="s">
        <v>49</v>
      </c>
      <c r="N5251" t="s">
        <v>49</v>
      </c>
      <c r="O5251" t="s">
        <v>49</v>
      </c>
      <c r="P5251" t="s">
        <v>49</v>
      </c>
      <c r="Q5251" t="s">
        <v>49</v>
      </c>
      <c r="R5251" t="s">
        <v>49</v>
      </c>
      <c r="S5251" t="s">
        <v>49</v>
      </c>
      <c r="T5251" t="s">
        <v>49</v>
      </c>
      <c r="U5251" t="s">
        <v>49</v>
      </c>
      <c r="V5251" t="s">
        <v>49</v>
      </c>
      <c r="W5251" t="s">
        <v>49</v>
      </c>
      <c r="X5251" t="s">
        <v>49</v>
      </c>
      <c r="Y5251" t="s">
        <v>49</v>
      </c>
      <c r="Z5251" t="s">
        <v>49</v>
      </c>
      <c r="AA5251">
        <v>16.434810638427699</v>
      </c>
      <c r="AB5251" t="s">
        <v>49</v>
      </c>
      <c r="AC5251" t="s">
        <v>49</v>
      </c>
      <c r="AD5251">
        <v>16.995059967041001</v>
      </c>
      <c r="AE5251" t="s">
        <v>49</v>
      </c>
      <c r="AF5251" t="s">
        <v>49</v>
      </c>
      <c r="AG5251" t="s">
        <v>49</v>
      </c>
      <c r="AH5251">
        <v>16.023929595947301</v>
      </c>
      <c r="AI5251" t="s">
        <v>49</v>
      </c>
      <c r="AJ5251">
        <v>24.411790847778299</v>
      </c>
      <c r="AK5251" t="s">
        <v>49</v>
      </c>
      <c r="AL5251" t="s">
        <v>49</v>
      </c>
      <c r="AM5251" t="s">
        <v>49</v>
      </c>
    </row>
    <row r="5252" spans="1:39" customFormat="1" hidden="1" x14ac:dyDescent="0.2">
      <c r="A5252" t="s">
        <v>197</v>
      </c>
      <c r="B5252" s="1" t="s">
        <v>444</v>
      </c>
      <c r="C5252" t="s">
        <v>40</v>
      </c>
      <c r="D5252" s="1" t="s">
        <v>286</v>
      </c>
      <c r="E5252" t="s">
        <v>49</v>
      </c>
      <c r="F5252" t="s">
        <v>49</v>
      </c>
      <c r="G5252" t="s">
        <v>49</v>
      </c>
      <c r="H5252" t="s">
        <v>49</v>
      </c>
      <c r="I5252" t="s">
        <v>49</v>
      </c>
      <c r="J5252" t="s">
        <v>49</v>
      </c>
      <c r="K5252" t="s">
        <v>49</v>
      </c>
      <c r="L5252" t="s">
        <v>49</v>
      </c>
      <c r="M5252" t="s">
        <v>49</v>
      </c>
      <c r="N5252" t="s">
        <v>49</v>
      </c>
      <c r="O5252" t="s">
        <v>49</v>
      </c>
      <c r="P5252" t="s">
        <v>49</v>
      </c>
      <c r="Q5252" t="s">
        <v>49</v>
      </c>
      <c r="R5252" t="s">
        <v>49</v>
      </c>
      <c r="S5252" t="s">
        <v>49</v>
      </c>
      <c r="T5252" t="s">
        <v>49</v>
      </c>
      <c r="U5252" t="s">
        <v>49</v>
      </c>
      <c r="V5252" t="s">
        <v>49</v>
      </c>
      <c r="W5252" t="s">
        <v>49</v>
      </c>
      <c r="X5252" t="s">
        <v>49</v>
      </c>
      <c r="Y5252" t="s">
        <v>49</v>
      </c>
      <c r="Z5252" t="s">
        <v>49</v>
      </c>
      <c r="AA5252">
        <v>0.47786998748779302</v>
      </c>
      <c r="AB5252" t="s">
        <v>49</v>
      </c>
      <c r="AC5252" t="s">
        <v>49</v>
      </c>
      <c r="AD5252">
        <v>0.46270999312400801</v>
      </c>
      <c r="AE5252" t="s">
        <v>49</v>
      </c>
      <c r="AF5252" t="s">
        <v>49</v>
      </c>
      <c r="AG5252" t="s">
        <v>49</v>
      </c>
      <c r="AH5252">
        <v>0.39085000753402699</v>
      </c>
      <c r="AI5252" t="s">
        <v>49</v>
      </c>
      <c r="AJ5252">
        <v>0.57924997806549094</v>
      </c>
      <c r="AK5252" t="s">
        <v>49</v>
      </c>
      <c r="AL5252" t="s">
        <v>49</v>
      </c>
      <c r="AM5252" t="s">
        <v>49</v>
      </c>
    </row>
    <row r="5253" spans="1:39" customFormat="1" hidden="1" x14ac:dyDescent="0.2">
      <c r="A5253" t="s">
        <v>197</v>
      </c>
      <c r="B5253" s="1" t="s">
        <v>444</v>
      </c>
      <c r="C5253" t="s">
        <v>445</v>
      </c>
      <c r="D5253" s="1" t="s">
        <v>307</v>
      </c>
      <c r="E5253" t="s">
        <v>49</v>
      </c>
      <c r="F5253" t="s">
        <v>49</v>
      </c>
      <c r="G5253" t="s">
        <v>49</v>
      </c>
      <c r="H5253">
        <v>5.0762289999999997</v>
      </c>
      <c r="I5253">
        <v>5.0688750000000002</v>
      </c>
      <c r="J5253">
        <v>5.0734060000000003</v>
      </c>
      <c r="K5253">
        <v>5.085191</v>
      </c>
      <c r="L5253">
        <v>5.0899450000000002</v>
      </c>
      <c r="M5253">
        <v>5.085674</v>
      </c>
      <c r="N5253">
        <v>5.1321190000000003</v>
      </c>
      <c r="O5253">
        <v>5.1579620000000004</v>
      </c>
      <c r="P5253">
        <v>4.8340019999999999</v>
      </c>
      <c r="Q5253">
        <v>4.7900029999999996</v>
      </c>
      <c r="R5253">
        <v>5.3218230000000002</v>
      </c>
      <c r="S5253">
        <v>5.527882</v>
      </c>
      <c r="T5253">
        <v>5.2382179999999998</v>
      </c>
      <c r="U5253">
        <v>5.0724</v>
      </c>
      <c r="V5253">
        <v>4.702604</v>
      </c>
      <c r="W5253">
        <v>4.3654520000000003</v>
      </c>
      <c r="X5253">
        <v>4.2599460000000002</v>
      </c>
      <c r="Y5253">
        <v>4.1844390000000002</v>
      </c>
      <c r="Z5253">
        <v>4.1019040000000002</v>
      </c>
      <c r="AA5253">
        <v>3.8674230000000001</v>
      </c>
      <c r="AB5253">
        <v>3.6402890000000001</v>
      </c>
      <c r="AC5253">
        <v>3.5512269999999999</v>
      </c>
      <c r="AD5253">
        <v>3.3373750000000002</v>
      </c>
      <c r="AE5253">
        <v>3.201257</v>
      </c>
      <c r="AF5253">
        <v>3.1484830000000001</v>
      </c>
      <c r="AG5253">
        <v>3.3051300000000001</v>
      </c>
      <c r="AH5253">
        <v>3.6960440000000001</v>
      </c>
      <c r="AI5253">
        <v>3.6188380000000002</v>
      </c>
      <c r="AJ5253">
        <v>2.9450669999999999</v>
      </c>
      <c r="AK5253">
        <v>2.5261689999999999</v>
      </c>
      <c r="AL5253">
        <v>2.499406</v>
      </c>
      <c r="AM5253" t="s">
        <v>49</v>
      </c>
    </row>
    <row r="5254" spans="1:39" customFormat="1" hidden="1" x14ac:dyDescent="0.2">
      <c r="A5254" t="s">
        <v>197</v>
      </c>
      <c r="B5254" s="1" t="s">
        <v>444</v>
      </c>
      <c r="C5254" t="s">
        <v>394</v>
      </c>
      <c r="D5254" s="1" t="s">
        <v>281</v>
      </c>
      <c r="E5254" t="s">
        <v>49</v>
      </c>
      <c r="F5254" t="s">
        <v>49</v>
      </c>
      <c r="G5254" t="s">
        <v>49</v>
      </c>
      <c r="H5254" t="s">
        <v>49</v>
      </c>
      <c r="I5254" t="s">
        <v>49</v>
      </c>
      <c r="J5254" t="s">
        <v>49</v>
      </c>
      <c r="K5254" t="s">
        <v>49</v>
      </c>
      <c r="L5254">
        <v>59.356029999999997</v>
      </c>
      <c r="M5254">
        <v>52.45964</v>
      </c>
      <c r="N5254">
        <v>59.441789999999997</v>
      </c>
      <c r="O5254" t="s">
        <v>49</v>
      </c>
      <c r="P5254" t="s">
        <v>49</v>
      </c>
      <c r="Q5254">
        <v>60.458919999999999</v>
      </c>
      <c r="R5254">
        <v>60.446930000000002</v>
      </c>
      <c r="S5254">
        <v>57.518129999999999</v>
      </c>
      <c r="T5254">
        <v>59.067149999999998</v>
      </c>
      <c r="U5254">
        <v>54.323050000000002</v>
      </c>
      <c r="V5254">
        <v>51.994140000000002</v>
      </c>
      <c r="W5254" t="s">
        <v>49</v>
      </c>
      <c r="X5254">
        <v>50.470039999999997</v>
      </c>
      <c r="Y5254">
        <v>50.636020000000002</v>
      </c>
      <c r="Z5254">
        <v>54.975090000000002</v>
      </c>
      <c r="AA5254" t="s">
        <v>49</v>
      </c>
      <c r="AB5254" t="s">
        <v>49</v>
      </c>
      <c r="AC5254" t="s">
        <v>49</v>
      </c>
      <c r="AD5254" t="s">
        <v>49</v>
      </c>
      <c r="AE5254" t="s">
        <v>49</v>
      </c>
      <c r="AF5254" t="s">
        <v>49</v>
      </c>
      <c r="AG5254" t="s">
        <v>49</v>
      </c>
      <c r="AH5254" t="s">
        <v>49</v>
      </c>
      <c r="AI5254" t="s">
        <v>49</v>
      </c>
      <c r="AJ5254" t="s">
        <v>49</v>
      </c>
      <c r="AK5254" t="s">
        <v>49</v>
      </c>
      <c r="AL5254" t="s">
        <v>49</v>
      </c>
      <c r="AM5254" t="s">
        <v>49</v>
      </c>
    </row>
    <row r="5255" spans="1:39" customFormat="1" hidden="1" x14ac:dyDescent="0.2">
      <c r="A5255" t="s">
        <v>197</v>
      </c>
      <c r="B5255" s="1" t="s">
        <v>444</v>
      </c>
      <c r="C5255" t="s">
        <v>163</v>
      </c>
      <c r="D5255" s="1" t="s">
        <v>190</v>
      </c>
      <c r="E5255" t="s">
        <v>49</v>
      </c>
      <c r="F5255" t="s">
        <v>49</v>
      </c>
      <c r="G5255" t="s">
        <v>49</v>
      </c>
      <c r="H5255" t="s">
        <v>49</v>
      </c>
      <c r="I5255" t="s">
        <v>49</v>
      </c>
      <c r="J5255" t="s">
        <v>49</v>
      </c>
      <c r="K5255" t="s">
        <v>49</v>
      </c>
      <c r="L5255" t="s">
        <v>49</v>
      </c>
      <c r="M5255" t="s">
        <v>49</v>
      </c>
      <c r="N5255" t="s">
        <v>49</v>
      </c>
      <c r="O5255" t="s">
        <v>49</v>
      </c>
      <c r="P5255" t="s">
        <v>49</v>
      </c>
      <c r="Q5255" t="s">
        <v>49</v>
      </c>
      <c r="R5255" t="s">
        <v>49</v>
      </c>
      <c r="S5255" t="s">
        <v>49</v>
      </c>
      <c r="T5255" t="s">
        <v>49</v>
      </c>
      <c r="U5255" t="s">
        <v>49</v>
      </c>
      <c r="V5255" t="s">
        <v>49</v>
      </c>
      <c r="W5255" t="s">
        <v>49</v>
      </c>
      <c r="X5255" t="s">
        <v>49</v>
      </c>
      <c r="Y5255" t="s">
        <v>49</v>
      </c>
      <c r="Z5255">
        <v>55.4</v>
      </c>
      <c r="AA5255" t="s">
        <v>49</v>
      </c>
      <c r="AB5255" t="s">
        <v>49</v>
      </c>
      <c r="AC5255" t="s">
        <v>49</v>
      </c>
      <c r="AD5255" t="s">
        <v>49</v>
      </c>
      <c r="AE5255" t="s">
        <v>49</v>
      </c>
      <c r="AF5255">
        <v>39.9</v>
      </c>
      <c r="AG5255" t="s">
        <v>49</v>
      </c>
      <c r="AH5255" t="s">
        <v>49</v>
      </c>
      <c r="AI5255" t="s">
        <v>49</v>
      </c>
      <c r="AJ5255" t="s">
        <v>49</v>
      </c>
      <c r="AK5255" t="s">
        <v>49</v>
      </c>
      <c r="AL5255" t="s">
        <v>49</v>
      </c>
      <c r="AM5255" t="s">
        <v>49</v>
      </c>
    </row>
    <row r="5256" spans="1:39" customFormat="1" hidden="1" x14ac:dyDescent="0.2">
      <c r="A5256" t="s">
        <v>197</v>
      </c>
      <c r="B5256" s="1" t="s">
        <v>444</v>
      </c>
      <c r="C5256" t="s">
        <v>427</v>
      </c>
      <c r="D5256" s="1" t="s">
        <v>225</v>
      </c>
      <c r="E5256" t="s">
        <v>49</v>
      </c>
      <c r="F5256" t="s">
        <v>49</v>
      </c>
      <c r="G5256" t="s">
        <v>49</v>
      </c>
      <c r="H5256" t="s">
        <v>49</v>
      </c>
      <c r="I5256" t="s">
        <v>49</v>
      </c>
      <c r="J5256" t="s">
        <v>49</v>
      </c>
      <c r="K5256" t="s">
        <v>49</v>
      </c>
      <c r="L5256" t="s">
        <v>49</v>
      </c>
      <c r="M5256" t="s">
        <v>49</v>
      </c>
      <c r="N5256" t="s">
        <v>49</v>
      </c>
      <c r="O5256" t="s">
        <v>49</v>
      </c>
      <c r="P5256" t="s">
        <v>49</v>
      </c>
      <c r="Q5256" t="s">
        <v>49</v>
      </c>
      <c r="R5256" t="s">
        <v>49</v>
      </c>
      <c r="S5256" t="s">
        <v>49</v>
      </c>
      <c r="T5256" t="s">
        <v>49</v>
      </c>
      <c r="U5256" t="s">
        <v>49</v>
      </c>
      <c r="V5256" t="s">
        <v>49</v>
      </c>
      <c r="W5256" t="s">
        <v>49</v>
      </c>
      <c r="X5256" t="s">
        <v>49</v>
      </c>
      <c r="Y5256" t="s">
        <v>49</v>
      </c>
      <c r="Z5256">
        <v>29.2</v>
      </c>
      <c r="AA5256" t="s">
        <v>49</v>
      </c>
      <c r="AB5256" t="s">
        <v>49</v>
      </c>
      <c r="AC5256" t="s">
        <v>49</v>
      </c>
      <c r="AD5256" t="s">
        <v>49</v>
      </c>
      <c r="AE5256" t="s">
        <v>49</v>
      </c>
      <c r="AF5256">
        <v>17</v>
      </c>
      <c r="AG5256" t="s">
        <v>49</v>
      </c>
      <c r="AH5256" t="s">
        <v>49</v>
      </c>
      <c r="AI5256" t="s">
        <v>49</v>
      </c>
      <c r="AJ5256" t="s">
        <v>49</v>
      </c>
      <c r="AK5256" t="s">
        <v>49</v>
      </c>
      <c r="AL5256" t="s">
        <v>49</v>
      </c>
      <c r="AM5256" t="s">
        <v>49</v>
      </c>
    </row>
    <row r="5257" spans="1:39" customFormat="1" hidden="1" x14ac:dyDescent="0.2">
      <c r="A5257" t="s">
        <v>197</v>
      </c>
      <c r="B5257" s="1" t="s">
        <v>444</v>
      </c>
      <c r="C5257" t="s">
        <v>18</v>
      </c>
      <c r="D5257" s="1" t="s">
        <v>374</v>
      </c>
      <c r="E5257" t="s">
        <v>49</v>
      </c>
      <c r="F5257" t="s">
        <v>49</v>
      </c>
      <c r="G5257" t="s">
        <v>49</v>
      </c>
      <c r="H5257" t="s">
        <v>49</v>
      </c>
      <c r="I5257" t="s">
        <v>49</v>
      </c>
      <c r="J5257" t="s">
        <v>49</v>
      </c>
      <c r="K5257" t="s">
        <v>49</v>
      </c>
      <c r="L5257" t="s">
        <v>49</v>
      </c>
      <c r="M5257" t="s">
        <v>49</v>
      </c>
      <c r="N5257" t="s">
        <v>49</v>
      </c>
      <c r="O5257" t="s">
        <v>49</v>
      </c>
      <c r="P5257" t="s">
        <v>49</v>
      </c>
      <c r="Q5257" t="s">
        <v>49</v>
      </c>
      <c r="R5257" t="s">
        <v>49</v>
      </c>
      <c r="S5257" t="s">
        <v>49</v>
      </c>
      <c r="T5257" t="s">
        <v>49</v>
      </c>
      <c r="U5257" t="s">
        <v>49</v>
      </c>
      <c r="V5257" t="s">
        <v>49</v>
      </c>
      <c r="W5257" t="s">
        <v>49</v>
      </c>
      <c r="X5257" t="s">
        <v>49</v>
      </c>
      <c r="Y5257" t="s">
        <v>49</v>
      </c>
      <c r="Z5257" t="s">
        <v>49</v>
      </c>
      <c r="AA5257" t="s">
        <v>49</v>
      </c>
      <c r="AB5257" t="s">
        <v>49</v>
      </c>
      <c r="AC5257" t="s">
        <v>49</v>
      </c>
      <c r="AD5257" t="s">
        <v>49</v>
      </c>
      <c r="AE5257" t="s">
        <v>49</v>
      </c>
      <c r="AF5257">
        <v>26.3</v>
      </c>
      <c r="AG5257" t="s">
        <v>49</v>
      </c>
      <c r="AH5257" t="s">
        <v>49</v>
      </c>
      <c r="AI5257" t="s">
        <v>49</v>
      </c>
      <c r="AJ5257" t="s">
        <v>49</v>
      </c>
      <c r="AK5257" t="s">
        <v>49</v>
      </c>
      <c r="AL5257" t="s">
        <v>49</v>
      </c>
      <c r="AM5257" t="s">
        <v>49</v>
      </c>
    </row>
    <row r="5258" spans="1:39" customFormat="1" hidden="1" x14ac:dyDescent="0.2">
      <c r="A5258" t="s">
        <v>197</v>
      </c>
      <c r="B5258" s="1" t="s">
        <v>444</v>
      </c>
      <c r="C5258" t="s">
        <v>437</v>
      </c>
      <c r="D5258" s="1" t="s">
        <v>561</v>
      </c>
      <c r="E5258" t="s">
        <v>49</v>
      </c>
      <c r="F5258" t="s">
        <v>49</v>
      </c>
      <c r="G5258" t="s">
        <v>49</v>
      </c>
      <c r="H5258" t="s">
        <v>49</v>
      </c>
      <c r="I5258" t="s">
        <v>49</v>
      </c>
      <c r="J5258" t="s">
        <v>49</v>
      </c>
      <c r="K5258" t="s">
        <v>49</v>
      </c>
      <c r="L5258" t="s">
        <v>49</v>
      </c>
      <c r="M5258" t="s">
        <v>49</v>
      </c>
      <c r="N5258" t="s">
        <v>49</v>
      </c>
      <c r="O5258" t="s">
        <v>49</v>
      </c>
      <c r="P5258" t="s">
        <v>49</v>
      </c>
      <c r="Q5258" t="s">
        <v>49</v>
      </c>
      <c r="R5258" t="s">
        <v>49</v>
      </c>
      <c r="S5258" t="s">
        <v>49</v>
      </c>
      <c r="T5258" t="s">
        <v>49</v>
      </c>
      <c r="U5258" t="s">
        <v>49</v>
      </c>
      <c r="V5258" t="s">
        <v>49</v>
      </c>
      <c r="W5258" t="s">
        <v>49</v>
      </c>
      <c r="X5258" t="s">
        <v>49</v>
      </c>
      <c r="Y5258" t="s">
        <v>49</v>
      </c>
      <c r="Z5258">
        <v>19.100000000000001</v>
      </c>
      <c r="AA5258" t="s">
        <v>49</v>
      </c>
      <c r="AB5258" t="s">
        <v>49</v>
      </c>
      <c r="AC5258" t="s">
        <v>49</v>
      </c>
      <c r="AD5258" t="s">
        <v>49</v>
      </c>
      <c r="AE5258" t="s">
        <v>49</v>
      </c>
      <c r="AF5258">
        <v>12.4</v>
      </c>
      <c r="AG5258" t="s">
        <v>49</v>
      </c>
      <c r="AH5258" t="s">
        <v>49</v>
      </c>
      <c r="AI5258" t="s">
        <v>49</v>
      </c>
      <c r="AJ5258" t="s">
        <v>49</v>
      </c>
      <c r="AK5258" t="s">
        <v>49</v>
      </c>
      <c r="AL5258" t="s">
        <v>49</v>
      </c>
      <c r="AM5258" t="s">
        <v>49</v>
      </c>
    </row>
    <row r="5259" spans="1:39" customFormat="1" hidden="1" x14ac:dyDescent="0.2">
      <c r="A5259" t="s">
        <v>197</v>
      </c>
      <c r="B5259" s="1" t="s">
        <v>444</v>
      </c>
      <c r="C5259" t="s">
        <v>327</v>
      </c>
      <c r="D5259" s="1" t="s">
        <v>58</v>
      </c>
      <c r="E5259" t="s">
        <v>49</v>
      </c>
      <c r="F5259" t="s">
        <v>49</v>
      </c>
      <c r="G5259" t="s">
        <v>49</v>
      </c>
      <c r="H5259" t="s">
        <v>49</v>
      </c>
      <c r="I5259" t="s">
        <v>49</v>
      </c>
      <c r="J5259" t="s">
        <v>49</v>
      </c>
      <c r="K5259" t="s">
        <v>49</v>
      </c>
      <c r="L5259" t="s">
        <v>49</v>
      </c>
      <c r="M5259" t="s">
        <v>49</v>
      </c>
      <c r="N5259" t="s">
        <v>49</v>
      </c>
      <c r="O5259" t="s">
        <v>49</v>
      </c>
      <c r="P5259" t="s">
        <v>49</v>
      </c>
      <c r="Q5259" t="s">
        <v>49</v>
      </c>
      <c r="R5259" t="s">
        <v>49</v>
      </c>
      <c r="S5259" t="s">
        <v>49</v>
      </c>
      <c r="T5259" t="s">
        <v>49</v>
      </c>
      <c r="U5259" t="s">
        <v>49</v>
      </c>
      <c r="V5259" t="s">
        <v>49</v>
      </c>
      <c r="W5259" t="s">
        <v>49</v>
      </c>
      <c r="X5259" t="s">
        <v>49</v>
      </c>
      <c r="Y5259" t="s">
        <v>49</v>
      </c>
      <c r="Z5259">
        <v>87.2</v>
      </c>
      <c r="AA5259" t="s">
        <v>49</v>
      </c>
      <c r="AB5259" t="s">
        <v>49</v>
      </c>
      <c r="AC5259" t="s">
        <v>49</v>
      </c>
      <c r="AD5259" t="s">
        <v>49</v>
      </c>
      <c r="AE5259" t="s">
        <v>49</v>
      </c>
      <c r="AF5259">
        <v>73.900000000000006</v>
      </c>
      <c r="AG5259" t="s">
        <v>49</v>
      </c>
      <c r="AH5259" t="s">
        <v>49</v>
      </c>
      <c r="AI5259" t="s">
        <v>49</v>
      </c>
      <c r="AJ5259" t="s">
        <v>49</v>
      </c>
      <c r="AK5259" t="s">
        <v>49</v>
      </c>
      <c r="AL5259" t="s">
        <v>49</v>
      </c>
      <c r="AM5259" t="s">
        <v>49</v>
      </c>
    </row>
    <row r="5260" spans="1:39" customFormat="1" hidden="1" x14ac:dyDescent="0.2">
      <c r="A5260" t="s">
        <v>197</v>
      </c>
      <c r="B5260" s="1" t="s">
        <v>444</v>
      </c>
      <c r="C5260" t="s">
        <v>571</v>
      </c>
      <c r="D5260" s="1" t="s">
        <v>92</v>
      </c>
      <c r="E5260">
        <v>19.015989545982826</v>
      </c>
      <c r="F5260">
        <v>20.746433460855833</v>
      </c>
      <c r="G5260">
        <v>23.434515308700949</v>
      </c>
      <c r="H5260">
        <v>27.27663213147229</v>
      </c>
      <c r="I5260">
        <v>29.426539128294444</v>
      </c>
      <c r="J5260">
        <v>31.43037520666072</v>
      </c>
      <c r="K5260">
        <v>34.592343402858454</v>
      </c>
      <c r="L5260">
        <v>37.235995396261494</v>
      </c>
      <c r="M5260">
        <v>40.099058227841844</v>
      </c>
      <c r="N5260">
        <v>42.609185392713293</v>
      </c>
      <c r="O5260">
        <v>47.042956768364206</v>
      </c>
      <c r="P5260">
        <v>50.022958598093872</v>
      </c>
      <c r="Q5260">
        <v>52.932760864177531</v>
      </c>
      <c r="R5260">
        <v>55.906979790601177</v>
      </c>
      <c r="S5260">
        <v>58.272455435819722</v>
      </c>
      <c r="T5260">
        <v>60.132588742251784</v>
      </c>
      <c r="U5260">
        <v>63.674854345342915</v>
      </c>
      <c r="V5260">
        <v>67.438607138772426</v>
      </c>
      <c r="W5260">
        <v>70.88578998695742</v>
      </c>
      <c r="X5260">
        <v>73.128821777229206</v>
      </c>
      <c r="Y5260">
        <v>78.378897984813079</v>
      </c>
      <c r="Z5260">
        <v>80.525114873150812</v>
      </c>
      <c r="AA5260">
        <v>84.044774528595866</v>
      </c>
      <c r="AB5260">
        <v>87.338326006664602</v>
      </c>
      <c r="AC5260">
        <v>89.080006027236962</v>
      </c>
      <c r="AD5260">
        <v>90.916001391720528</v>
      </c>
      <c r="AE5260">
        <v>93.691717191539553</v>
      </c>
      <c r="AF5260">
        <v>93.017434027503981</v>
      </c>
      <c r="AG5260">
        <v>94.20834715908336</v>
      </c>
      <c r="AH5260">
        <v>96.394225704088427</v>
      </c>
      <c r="AI5260">
        <v>100</v>
      </c>
      <c r="AJ5260">
        <v>100.69707629741949</v>
      </c>
      <c r="AK5260">
        <v>102.35907166011667</v>
      </c>
      <c r="AL5260">
        <v>104.6953954249875</v>
      </c>
      <c r="AM5260">
        <v>110.43383143751744</v>
      </c>
    </row>
    <row r="5261" spans="1:39" customFormat="1" hidden="1" x14ac:dyDescent="0.2">
      <c r="A5261" t="s">
        <v>197</v>
      </c>
      <c r="B5261" s="1" t="s">
        <v>444</v>
      </c>
      <c r="C5261" t="s">
        <v>182</v>
      </c>
      <c r="D5261" s="1" t="s">
        <v>373</v>
      </c>
      <c r="E5261">
        <v>6.6969311046818518</v>
      </c>
      <c r="F5261">
        <v>6.1839182028338797</v>
      </c>
      <c r="G5261">
        <v>3.0826725285588736</v>
      </c>
      <c r="H5261">
        <v>-0.4363900805334282</v>
      </c>
      <c r="I5261">
        <v>0.4176290660979447</v>
      </c>
      <c r="J5261">
        <v>2.1818899856129974</v>
      </c>
      <c r="K5261">
        <v>4.3736659181907669</v>
      </c>
      <c r="L5261">
        <v>4.6252251173966101</v>
      </c>
      <c r="M5261">
        <v>5.8603478716378987</v>
      </c>
      <c r="N5261">
        <v>5.1864116740616453</v>
      </c>
      <c r="O5261">
        <v>-0.51409059954188763</v>
      </c>
      <c r="P5261">
        <v>3.3464511839826656</v>
      </c>
      <c r="Q5261">
        <v>4.3825048334725381</v>
      </c>
      <c r="R5261">
        <v>3.0492315098586573</v>
      </c>
      <c r="S5261">
        <v>3.716255001583832</v>
      </c>
      <c r="T5261">
        <v>5.0869111351307339</v>
      </c>
      <c r="U5261">
        <v>6.5692285118062586</v>
      </c>
      <c r="V5261">
        <v>4.9425051187767792</v>
      </c>
      <c r="W5261">
        <v>5.316416821369387</v>
      </c>
      <c r="X5261">
        <v>6.5192915501893793</v>
      </c>
      <c r="Y5261">
        <v>4.3444873050918318</v>
      </c>
      <c r="Z5261">
        <v>1.4483230627566854</v>
      </c>
      <c r="AA5261">
        <v>7.3344999603453829</v>
      </c>
      <c r="AB5261">
        <v>3.8582328279566269</v>
      </c>
      <c r="AC5261">
        <v>6.8969517105098532</v>
      </c>
      <c r="AD5261">
        <v>6.750531301422555</v>
      </c>
      <c r="AE5261">
        <v>6.3479874826086728</v>
      </c>
      <c r="AF5261">
        <v>6.3483097167276128</v>
      </c>
      <c r="AG5261">
        <v>7.1494567500075163</v>
      </c>
      <c r="AH5261">
        <v>6.9309883258402039</v>
      </c>
      <c r="AI5261">
        <v>6.3414855715347329</v>
      </c>
      <c r="AJ5261">
        <v>6.1185256622130311</v>
      </c>
      <c r="AK5261">
        <v>-9.5182947404529727</v>
      </c>
      <c r="AL5261">
        <v>5.7147331320318955</v>
      </c>
      <c r="AM5261">
        <v>7.5703324881852865</v>
      </c>
    </row>
    <row r="5262" spans="1:39" customFormat="1" hidden="1" x14ac:dyDescent="0.2">
      <c r="A5262" t="s">
        <v>197</v>
      </c>
      <c r="B5262" s="1" t="s">
        <v>444</v>
      </c>
      <c r="C5262" t="s">
        <v>32</v>
      </c>
      <c r="D5262" s="1" t="s">
        <v>379</v>
      </c>
      <c r="E5262">
        <v>1665.4451523751643</v>
      </c>
      <c r="F5262">
        <v>1728.099408796405</v>
      </c>
      <c r="G5262">
        <v>1739.9451888572078</v>
      </c>
      <c r="H5262">
        <v>1691.6579331352059</v>
      </c>
      <c r="I5262">
        <v>1659.144919593791</v>
      </c>
      <c r="J5262">
        <v>1655.84268183623</v>
      </c>
      <c r="K5262">
        <v>1688.2324859741323</v>
      </c>
      <c r="L5262">
        <v>1725.5023829305917</v>
      </c>
      <c r="M5262">
        <v>1782.994443170666</v>
      </c>
      <c r="N5262">
        <v>1829.7186224364843</v>
      </c>
      <c r="O5262">
        <v>1776.9845442944943</v>
      </c>
      <c r="P5262">
        <v>1794.1297931375766</v>
      </c>
      <c r="Q5262">
        <v>1831.6992099020188</v>
      </c>
      <c r="R5262">
        <v>1848.0149403944763</v>
      </c>
      <c r="S5262">
        <v>1877.5616552606043</v>
      </c>
      <c r="T5262">
        <v>1933.6479820434085</v>
      </c>
      <c r="U5262">
        <v>2020.1297027412472</v>
      </c>
      <c r="V5262">
        <v>2079.3318316579789</v>
      </c>
      <c r="W5262">
        <v>2149.0062699781133</v>
      </c>
      <c r="X5262">
        <v>2246.6898901046038</v>
      </c>
      <c r="Y5262">
        <v>2300.8561079432598</v>
      </c>
      <c r="Z5262">
        <v>2291.6227624090589</v>
      </c>
      <c r="AA5262">
        <v>2415.7835781184035</v>
      </c>
      <c r="AB5262">
        <v>2464.684350561773</v>
      </c>
      <c r="AC5262">
        <v>2589.1344005644096</v>
      </c>
      <c r="AD5262">
        <v>2717.6797798813582</v>
      </c>
      <c r="AE5262">
        <v>2843.8436074563838</v>
      </c>
      <c r="AF5262">
        <v>2974.2969204762908</v>
      </c>
      <c r="AG5262">
        <v>3130.9106447127369</v>
      </c>
      <c r="AH5262">
        <v>3289.4722721656194</v>
      </c>
      <c r="AI5262">
        <v>3439.1005276188962</v>
      </c>
      <c r="AJ5262">
        <v>3589.6136409772962</v>
      </c>
      <c r="AK5262">
        <v>3195.5388866275548</v>
      </c>
      <c r="AL5262">
        <v>3328.0423592685997</v>
      </c>
      <c r="AM5262">
        <v>3527.9811567612742</v>
      </c>
    </row>
    <row r="5263" spans="1:39" customFormat="1" hidden="1" x14ac:dyDescent="0.2">
      <c r="A5263" t="s">
        <v>197</v>
      </c>
      <c r="B5263" s="1" t="s">
        <v>444</v>
      </c>
      <c r="C5263" t="s">
        <v>261</v>
      </c>
      <c r="D5263" s="1" t="s">
        <v>162</v>
      </c>
      <c r="E5263" t="s">
        <v>49</v>
      </c>
      <c r="F5263" t="s">
        <v>49</v>
      </c>
      <c r="G5263">
        <v>2662.6172814990096</v>
      </c>
      <c r="H5263">
        <v>2676.2683411998382</v>
      </c>
      <c r="I5263">
        <v>2684.6490509423538</v>
      </c>
      <c r="J5263">
        <v>2742.8143710202976</v>
      </c>
      <c r="K5263">
        <v>2856.1827453141386</v>
      </c>
      <c r="L5263">
        <v>2980.4501363255636</v>
      </c>
      <c r="M5263">
        <v>3136.1451742418003</v>
      </c>
      <c r="N5263">
        <v>3273.8271609945382</v>
      </c>
      <c r="O5263">
        <v>3215.2586387763222</v>
      </c>
      <c r="P5263">
        <v>3292.028742553578</v>
      </c>
      <c r="Q5263">
        <v>3437.1086979772867</v>
      </c>
      <c r="R5263">
        <v>3545.8506802566703</v>
      </c>
      <c r="S5263">
        <v>3658.6897552805394</v>
      </c>
      <c r="T5263">
        <v>3842.3466178890299</v>
      </c>
      <c r="U5263">
        <v>4121.9515607565663</v>
      </c>
      <c r="V5263">
        <v>4375.7950696678827</v>
      </c>
      <c r="W5263">
        <v>4661.9626124609913</v>
      </c>
      <c r="X5263">
        <v>5005.5910154565945</v>
      </c>
      <c r="Y5263">
        <v>5224.5909989858737</v>
      </c>
      <c r="Z5263">
        <v>5236.9775713991685</v>
      </c>
      <c r="AA5263">
        <v>5587.0661370399512</v>
      </c>
      <c r="AB5263">
        <v>5818.5936682598658</v>
      </c>
      <c r="AC5263">
        <v>6244.1779243034907</v>
      </c>
      <c r="AD5263">
        <v>6559.712776154629</v>
      </c>
      <c r="AE5263">
        <v>6905.1130457531444</v>
      </c>
      <c r="AF5263">
        <v>7122.7247354283763</v>
      </c>
      <c r="AG5263">
        <v>7614.7731934883977</v>
      </c>
      <c r="AH5263">
        <v>8001.7564800614336</v>
      </c>
      <c r="AI5263">
        <v>8566.8495603703213</v>
      </c>
      <c r="AJ5263">
        <v>9102.1892377167478</v>
      </c>
      <c r="AK5263">
        <v>8208.6693861627846</v>
      </c>
      <c r="AL5263">
        <v>8933.1337664367747</v>
      </c>
      <c r="AM5263">
        <v>10133.195894312737</v>
      </c>
    </row>
    <row r="5264" spans="1:39" customFormat="1" hidden="1" x14ac:dyDescent="0.2">
      <c r="A5264" t="s">
        <v>197</v>
      </c>
      <c r="B5264" s="1" t="s">
        <v>444</v>
      </c>
      <c r="C5264" t="s">
        <v>244</v>
      </c>
      <c r="D5264" s="1" t="s">
        <v>344</v>
      </c>
      <c r="E5264" t="s">
        <v>49</v>
      </c>
      <c r="F5264" t="s">
        <v>49</v>
      </c>
      <c r="G5264" t="s">
        <v>49</v>
      </c>
      <c r="H5264" t="s">
        <v>49</v>
      </c>
      <c r="I5264" t="s">
        <v>49</v>
      </c>
      <c r="J5264" t="s">
        <v>49</v>
      </c>
      <c r="K5264" t="s">
        <v>49</v>
      </c>
      <c r="L5264" t="s">
        <v>49</v>
      </c>
      <c r="M5264">
        <v>44.808742523193402</v>
      </c>
      <c r="N5264" t="s">
        <v>49</v>
      </c>
      <c r="O5264">
        <v>55.191257476806598</v>
      </c>
      <c r="P5264" t="s">
        <v>49</v>
      </c>
      <c r="Q5264">
        <v>48.087432861328097</v>
      </c>
      <c r="R5264" t="s">
        <v>49</v>
      </c>
      <c r="S5264">
        <v>51.891891479492202</v>
      </c>
      <c r="T5264">
        <v>53.513511657714801</v>
      </c>
      <c r="U5264">
        <v>49.253730773925803</v>
      </c>
      <c r="V5264">
        <v>54.411766052246101</v>
      </c>
      <c r="W5264">
        <v>51.219512939453097</v>
      </c>
      <c r="X5264">
        <v>55.339805603027301</v>
      </c>
      <c r="Y5264">
        <v>57.2815551757813</v>
      </c>
      <c r="Z5264">
        <v>56.937797546386697</v>
      </c>
      <c r="AA5264">
        <v>57.416267395019503</v>
      </c>
      <c r="AB5264">
        <v>61.137439727783203</v>
      </c>
      <c r="AC5264">
        <v>61.137439727783203</v>
      </c>
      <c r="AD5264">
        <v>61.137439727783203</v>
      </c>
      <c r="AE5264">
        <v>65.865386962890597</v>
      </c>
      <c r="AF5264">
        <v>60</v>
      </c>
      <c r="AG5264">
        <v>54.285713195800803</v>
      </c>
      <c r="AH5264">
        <v>52.380950927734403</v>
      </c>
      <c r="AI5264">
        <v>53.809524536132798</v>
      </c>
      <c r="AJ5264">
        <v>54.285713195800803</v>
      </c>
      <c r="AK5264">
        <v>54.285713195800803</v>
      </c>
      <c r="AL5264">
        <v>55.714286804199197</v>
      </c>
      <c r="AM5264">
        <v>56.132076263427699</v>
      </c>
    </row>
    <row r="5265" spans="1:39" customFormat="1" hidden="1" x14ac:dyDescent="0.2">
      <c r="A5265" t="s">
        <v>197</v>
      </c>
      <c r="B5265" s="1" t="s">
        <v>444</v>
      </c>
      <c r="C5265" t="s">
        <v>209</v>
      </c>
      <c r="D5265" s="1" t="s">
        <v>33</v>
      </c>
      <c r="E5265" t="s">
        <v>49</v>
      </c>
      <c r="F5265" t="s">
        <v>49</v>
      </c>
      <c r="G5265" t="s">
        <v>49</v>
      </c>
      <c r="H5265" t="s">
        <v>49</v>
      </c>
      <c r="I5265" t="s">
        <v>49</v>
      </c>
      <c r="J5265" t="s">
        <v>49</v>
      </c>
      <c r="K5265" t="s">
        <v>49</v>
      </c>
      <c r="L5265" t="s">
        <v>49</v>
      </c>
      <c r="M5265" t="s">
        <v>49</v>
      </c>
      <c r="N5265" t="s">
        <v>49</v>
      </c>
      <c r="O5265" t="s">
        <v>49</v>
      </c>
      <c r="P5265" t="s">
        <v>49</v>
      </c>
      <c r="Q5265" t="s">
        <v>49</v>
      </c>
      <c r="R5265" t="s">
        <v>49</v>
      </c>
      <c r="S5265" t="s">
        <v>49</v>
      </c>
      <c r="T5265" t="s">
        <v>49</v>
      </c>
      <c r="U5265" t="s">
        <v>49</v>
      </c>
      <c r="V5265" t="s">
        <v>49</v>
      </c>
      <c r="W5265" t="s">
        <v>49</v>
      </c>
      <c r="X5265" t="s">
        <v>49</v>
      </c>
      <c r="Y5265" t="s">
        <v>49</v>
      </c>
      <c r="Z5265" t="s">
        <v>49</v>
      </c>
      <c r="AA5265" t="s">
        <v>49</v>
      </c>
      <c r="AB5265" t="s">
        <v>49</v>
      </c>
      <c r="AC5265" t="s">
        <v>49</v>
      </c>
      <c r="AD5265" t="s">
        <v>49</v>
      </c>
      <c r="AE5265" t="s">
        <v>49</v>
      </c>
      <c r="AF5265" t="s">
        <v>49</v>
      </c>
      <c r="AG5265" t="s">
        <v>49</v>
      </c>
      <c r="AH5265">
        <v>0.54800000000000004</v>
      </c>
      <c r="AI5265">
        <v>0.54901558160781905</v>
      </c>
      <c r="AJ5265" t="s">
        <v>49</v>
      </c>
      <c r="AK5265">
        <v>0.51596212387085005</v>
      </c>
      <c r="AL5265" t="s">
        <v>49</v>
      </c>
      <c r="AM5265" t="s">
        <v>49</v>
      </c>
    </row>
    <row r="5266" spans="1:39" customFormat="1" hidden="1" x14ac:dyDescent="0.2">
      <c r="A5266" t="s">
        <v>197</v>
      </c>
      <c r="B5266" s="1" t="s">
        <v>444</v>
      </c>
      <c r="C5266" t="s">
        <v>382</v>
      </c>
      <c r="D5266" s="1" t="s">
        <v>200</v>
      </c>
      <c r="E5266">
        <v>13.860069167331799</v>
      </c>
      <c r="F5266">
        <v>12.242990654205499</v>
      </c>
      <c r="G5266">
        <v>12.1773522064946</v>
      </c>
      <c r="H5266">
        <v>19.2614585266282</v>
      </c>
      <c r="I5266">
        <v>8.6510035786526398</v>
      </c>
      <c r="J5266">
        <v>6.71631104109973</v>
      </c>
      <c r="K5266">
        <v>10.386473429951799</v>
      </c>
      <c r="L5266">
        <v>6.8319961098953099</v>
      </c>
      <c r="M5266">
        <v>7.4761037778790804</v>
      </c>
      <c r="N5266">
        <v>5.5902593965060197</v>
      </c>
      <c r="O5266">
        <v>9.2349343226712008</v>
      </c>
      <c r="P5266">
        <v>5.9390490178080704</v>
      </c>
      <c r="Q5266">
        <v>3.97712503249282</v>
      </c>
      <c r="R5266">
        <v>5.3455019556714003</v>
      </c>
      <c r="S5266">
        <v>2.7227722772276701</v>
      </c>
      <c r="T5266">
        <v>2.2891566265060601</v>
      </c>
      <c r="U5266">
        <v>4.82921083627794</v>
      </c>
      <c r="V5266">
        <v>6.5168539325843504</v>
      </c>
      <c r="W5266">
        <v>5.48523206751051</v>
      </c>
      <c r="X5266">
        <v>2.9000000000000199</v>
      </c>
      <c r="Y5266">
        <v>8.2604470359572595</v>
      </c>
      <c r="Z5266">
        <v>4.2190305206462702</v>
      </c>
      <c r="AA5266">
        <v>3.7898363479758999</v>
      </c>
      <c r="AB5266">
        <v>4.7184170471841602</v>
      </c>
      <c r="AC5266">
        <v>3.02696391124798</v>
      </c>
      <c r="AD5266">
        <v>2.5826876614179701</v>
      </c>
      <c r="AE5266">
        <v>3.5978234386421</v>
      </c>
      <c r="AF5266">
        <v>0.67419253684538705</v>
      </c>
      <c r="AG5266">
        <v>1.25369880080986</v>
      </c>
      <c r="AH5266">
        <v>2.8531877259093901</v>
      </c>
      <c r="AI5266">
        <v>5.3093466162771401</v>
      </c>
      <c r="AJ5266">
        <v>2.3920653442240201</v>
      </c>
      <c r="AK5266">
        <v>2.39316239316241</v>
      </c>
      <c r="AL5266">
        <v>3.92718022100326</v>
      </c>
      <c r="AM5266">
        <v>5.8211581121395204</v>
      </c>
    </row>
    <row r="5267" spans="1:39" customFormat="1" hidden="1" x14ac:dyDescent="0.2">
      <c r="A5267" t="s">
        <v>197</v>
      </c>
      <c r="B5267" s="1" t="s">
        <v>444</v>
      </c>
      <c r="C5267" t="s">
        <v>213</v>
      </c>
      <c r="D5267" s="1" t="s">
        <v>331</v>
      </c>
      <c r="E5267">
        <v>9.7599591186082932</v>
      </c>
      <c r="F5267">
        <v>9.0999414502652911</v>
      </c>
      <c r="G5267">
        <v>12.956838354490955</v>
      </c>
      <c r="H5267">
        <v>16.395119643651483</v>
      </c>
      <c r="I5267">
        <v>7.8818638109708274</v>
      </c>
      <c r="J5267">
        <v>6.8096219865676773</v>
      </c>
      <c r="K5267">
        <v>10.060230510794696</v>
      </c>
      <c r="L5267">
        <v>7.6423038549755802</v>
      </c>
      <c r="M5267">
        <v>7.6889654784622792</v>
      </c>
      <c r="N5267">
        <v>6.2598157557939942</v>
      </c>
      <c r="O5267">
        <v>10.405670361417279</v>
      </c>
      <c r="P5267">
        <v>6.3346397302426425</v>
      </c>
      <c r="Q5267">
        <v>5.8169335593727567</v>
      </c>
      <c r="R5267">
        <v>5.6188622657626439</v>
      </c>
      <c r="S5267">
        <v>4.2310918137205817</v>
      </c>
      <c r="T5267">
        <v>3.1921313294937192</v>
      </c>
      <c r="U5267">
        <v>5.8907585340695334</v>
      </c>
      <c r="V5267">
        <v>5.9108934478540931</v>
      </c>
      <c r="W5267">
        <v>5.1115866629503728</v>
      </c>
      <c r="X5267">
        <v>3.1642897549487543</v>
      </c>
      <c r="Y5267">
        <v>7.1792161831583599</v>
      </c>
      <c r="Z5267">
        <v>2.7382585664238235</v>
      </c>
      <c r="AA5267">
        <v>4.3708843644488837</v>
      </c>
      <c r="AB5267">
        <v>3.91880577530506</v>
      </c>
      <c r="AC5267">
        <v>1.9941760968025193</v>
      </c>
      <c r="AD5267">
        <v>2.0610633590686973</v>
      </c>
      <c r="AE5267">
        <v>3.0530553008590573</v>
      </c>
      <c r="AF5267">
        <v>-0.71968278973592703</v>
      </c>
      <c r="AG5267">
        <v>1.2803117437396168</v>
      </c>
      <c r="AH5267">
        <v>2.3202599460893936</v>
      </c>
      <c r="AI5267">
        <v>3.7406538302207082</v>
      </c>
      <c r="AJ5267">
        <v>0.69707629741948551</v>
      </c>
      <c r="AK5267">
        <v>1.6504901868136699</v>
      </c>
      <c r="AL5267">
        <v>2.2824784623180108</v>
      </c>
      <c r="AM5267">
        <v>5.4810777391269596</v>
      </c>
    </row>
    <row r="5268" spans="1:39" customFormat="1" hidden="1" x14ac:dyDescent="0.2">
      <c r="A5268" t="s">
        <v>197</v>
      </c>
      <c r="B5268" s="1" t="s">
        <v>444</v>
      </c>
      <c r="C5268" t="s">
        <v>263</v>
      </c>
      <c r="D5268" s="1" t="s">
        <v>232</v>
      </c>
      <c r="E5268">
        <v>15.921333333333299</v>
      </c>
      <c r="F5268">
        <v>19.269666666666701</v>
      </c>
      <c r="G5268">
        <v>24.118083333333299</v>
      </c>
      <c r="H5268">
        <v>23.0735833333333</v>
      </c>
      <c r="I5268">
        <v>19.4790833333333</v>
      </c>
      <c r="J5268">
        <v>14.68275</v>
      </c>
      <c r="K5268">
        <v>15.0568333333333</v>
      </c>
      <c r="L5268">
        <v>14.682166666666699</v>
      </c>
      <c r="M5268">
        <v>14.83975</v>
      </c>
      <c r="N5268">
        <v>16.275749999999999</v>
      </c>
      <c r="O5268">
        <v>16.777416666666699</v>
      </c>
      <c r="P5268">
        <v>11.776249999999999</v>
      </c>
      <c r="Q5268">
        <v>10.907249999999999</v>
      </c>
      <c r="R5268">
        <v>12.401583333333299</v>
      </c>
      <c r="S5268">
        <v>9.1385000000000005</v>
      </c>
      <c r="T5268">
        <v>9.4716666666666693</v>
      </c>
      <c r="U5268">
        <v>10.079000000000001</v>
      </c>
      <c r="V5268">
        <v>10.1849166666667</v>
      </c>
      <c r="W5268">
        <v>9.7786666666666697</v>
      </c>
      <c r="X5268">
        <v>8.6914166666666706</v>
      </c>
      <c r="Y5268">
        <v>8.7510833333333302</v>
      </c>
      <c r="Z5268">
        <v>8.5661666666666694</v>
      </c>
      <c r="AA5268">
        <v>7.6726666666666699</v>
      </c>
      <c r="AB5268">
        <v>6.6632499999999997</v>
      </c>
      <c r="AC5268">
        <v>5.6795</v>
      </c>
      <c r="AD5268">
        <v>5.7668333333333299</v>
      </c>
      <c r="AE5268">
        <v>5.5259166666666699</v>
      </c>
      <c r="AF5268">
        <v>5.5782499999999997</v>
      </c>
      <c r="AG5268">
        <v>5.6420000000000003</v>
      </c>
      <c r="AH5268">
        <v>5.6272500000000001</v>
      </c>
      <c r="AI5268">
        <v>6.1185</v>
      </c>
      <c r="AJ5268">
        <v>7.0958333333333297</v>
      </c>
      <c r="AK5268" t="s">
        <v>49</v>
      </c>
      <c r="AL5268" t="s">
        <v>49</v>
      </c>
      <c r="AM5268" t="s">
        <v>49</v>
      </c>
    </row>
    <row r="5269" spans="1:39" customFormat="1" hidden="1" x14ac:dyDescent="0.2">
      <c r="A5269" t="s">
        <v>197</v>
      </c>
      <c r="B5269" s="1" t="s">
        <v>444</v>
      </c>
      <c r="C5269" t="s">
        <v>546</v>
      </c>
      <c r="D5269" s="1" t="s">
        <v>94</v>
      </c>
      <c r="E5269">
        <v>21.094674999999999</v>
      </c>
      <c r="F5269">
        <v>21.7366833333333</v>
      </c>
      <c r="G5269">
        <v>24.310500000000001</v>
      </c>
      <c r="H5269">
        <v>27.478633333333299</v>
      </c>
      <c r="I5269">
        <v>25.512491666666701</v>
      </c>
      <c r="J5269">
        <v>27.119841666666701</v>
      </c>
      <c r="K5269">
        <v>26.417166666666699</v>
      </c>
      <c r="L5269">
        <v>25.714466666666699</v>
      </c>
      <c r="M5269">
        <v>26.216100000000001</v>
      </c>
      <c r="N5269">
        <v>29.470658333333301</v>
      </c>
      <c r="O5269">
        <v>40.893050000000002</v>
      </c>
      <c r="P5269">
        <v>39.088983333333303</v>
      </c>
      <c r="Q5269">
        <v>44.192250000000001</v>
      </c>
      <c r="R5269">
        <v>50.992649999999998</v>
      </c>
      <c r="S5269">
        <v>51.603566666666701</v>
      </c>
      <c r="T5269">
        <v>54.203333333333298</v>
      </c>
      <c r="U5269">
        <v>56.039916666666699</v>
      </c>
      <c r="V5269">
        <v>55.085491666666698</v>
      </c>
      <c r="W5269">
        <v>51.314272500000001</v>
      </c>
      <c r="X5269">
        <v>46.148391177755002</v>
      </c>
      <c r="Y5269">
        <v>44.323287609410002</v>
      </c>
      <c r="Z5269">
        <v>47.679688453509101</v>
      </c>
      <c r="AA5269">
        <v>45.109664180089602</v>
      </c>
      <c r="AB5269">
        <v>43.3131369237488</v>
      </c>
      <c r="AC5269">
        <v>42.228794734943399</v>
      </c>
      <c r="AD5269">
        <v>42.446184830673999</v>
      </c>
      <c r="AE5269">
        <v>44.395154304209697</v>
      </c>
      <c r="AF5269">
        <v>45.502839942143098</v>
      </c>
      <c r="AG5269">
        <v>47.4924638585099</v>
      </c>
      <c r="AH5269">
        <v>50.403719793717698</v>
      </c>
      <c r="AI5269">
        <v>52.661429953968302</v>
      </c>
      <c r="AJ5269">
        <v>51.795782651733298</v>
      </c>
      <c r="AK5269">
        <v>49.624096002632797</v>
      </c>
      <c r="AL5269">
        <v>49.254597728841198</v>
      </c>
      <c r="AM5269">
        <v>54.477785837204998</v>
      </c>
    </row>
    <row r="5270" spans="1:39" customFormat="1" hidden="1" x14ac:dyDescent="0.2">
      <c r="A5270" t="s">
        <v>197</v>
      </c>
      <c r="B5270" s="1" t="s">
        <v>444</v>
      </c>
      <c r="C5270" t="s">
        <v>309</v>
      </c>
      <c r="D5270" s="1" t="s">
        <v>274</v>
      </c>
      <c r="E5270" t="s">
        <v>49</v>
      </c>
      <c r="F5270" t="s">
        <v>49</v>
      </c>
      <c r="G5270" t="s">
        <v>49</v>
      </c>
      <c r="H5270" t="s">
        <v>49</v>
      </c>
      <c r="I5270" t="s">
        <v>49</v>
      </c>
      <c r="J5270" t="s">
        <v>49</v>
      </c>
      <c r="K5270" t="s">
        <v>49</v>
      </c>
      <c r="L5270" t="s">
        <v>49</v>
      </c>
      <c r="M5270">
        <v>29.2553195953369</v>
      </c>
      <c r="N5270" t="s">
        <v>49</v>
      </c>
      <c r="O5270">
        <v>35.1063842773438</v>
      </c>
      <c r="P5270" t="s">
        <v>49</v>
      </c>
      <c r="Q5270">
        <v>11.1111106872559</v>
      </c>
      <c r="R5270" t="s">
        <v>49</v>
      </c>
      <c r="S5270">
        <v>20.6349201202393</v>
      </c>
      <c r="T5270">
        <v>7.0351758003234899</v>
      </c>
      <c r="U5270">
        <v>5.3398056030273402</v>
      </c>
      <c r="V5270">
        <v>14.077670097351101</v>
      </c>
      <c r="W5270">
        <v>8.2125606536865199</v>
      </c>
      <c r="X5270">
        <v>8.2125606536865199</v>
      </c>
      <c r="Y5270">
        <v>8.1730766296386701</v>
      </c>
      <c r="Z5270">
        <v>5.6872038841247603</v>
      </c>
      <c r="AA5270">
        <v>5.2132701873779297</v>
      </c>
      <c r="AB5270">
        <v>9.4786729812622106</v>
      </c>
      <c r="AC5270">
        <v>13.7440757751465</v>
      </c>
      <c r="AD5270">
        <v>16.113744735717798</v>
      </c>
      <c r="AE5270">
        <v>21.904762268066399</v>
      </c>
      <c r="AF5270">
        <v>19.523809432983398</v>
      </c>
      <c r="AG5270">
        <v>9.5238094329834002</v>
      </c>
      <c r="AH5270">
        <v>11.428571701049799</v>
      </c>
      <c r="AI5270">
        <v>12.7358493804932</v>
      </c>
      <c r="AJ5270">
        <v>16.037734985351602</v>
      </c>
      <c r="AK5270">
        <v>19.811321258544901</v>
      </c>
      <c r="AL5270">
        <v>16.037734985351602</v>
      </c>
      <c r="AM5270">
        <v>20.283018112182599</v>
      </c>
    </row>
    <row r="5271" spans="1:39" customFormat="1" hidden="1" x14ac:dyDescent="0.2">
      <c r="A5271" t="s">
        <v>197</v>
      </c>
      <c r="B5271" s="1" t="s">
        <v>444</v>
      </c>
      <c r="C5271" t="s">
        <v>421</v>
      </c>
      <c r="D5271" s="1" t="s">
        <v>223</v>
      </c>
      <c r="E5271">
        <v>32660959</v>
      </c>
      <c r="F5271">
        <v>33591268</v>
      </c>
      <c r="G5271">
        <v>34545572</v>
      </c>
      <c r="H5271">
        <v>35521550</v>
      </c>
      <c r="I5271">
        <v>36518152</v>
      </c>
      <c r="J5271">
        <v>37555341</v>
      </c>
      <c r="K5271">
        <v>38639591</v>
      </c>
      <c r="L5271">
        <v>39755428</v>
      </c>
      <c r="M5271">
        <v>40909593</v>
      </c>
      <c r="N5271">
        <v>42095559</v>
      </c>
      <c r="O5271">
        <v>43283913</v>
      </c>
      <c r="P5271">
        <v>44476006</v>
      </c>
      <c r="Q5271">
        <v>45631212</v>
      </c>
      <c r="R5271">
        <v>46731824</v>
      </c>
      <c r="S5271">
        <v>47839947</v>
      </c>
      <c r="T5271">
        <v>48968224</v>
      </c>
      <c r="U5271">
        <v>50128492</v>
      </c>
      <c r="V5271">
        <v>51324965</v>
      </c>
      <c r="W5271">
        <v>52547577</v>
      </c>
      <c r="X5271">
        <v>53838513</v>
      </c>
      <c r="Y5271">
        <v>55206544</v>
      </c>
      <c r="Z5271">
        <v>56592948</v>
      </c>
      <c r="AA5271">
        <v>57948012</v>
      </c>
      <c r="AB5271">
        <v>59285550</v>
      </c>
      <c r="AC5271">
        <v>60614898</v>
      </c>
      <c r="AD5271">
        <v>61925901</v>
      </c>
      <c r="AE5271">
        <v>63232152</v>
      </c>
      <c r="AF5271">
        <v>64627679</v>
      </c>
      <c r="AG5271">
        <v>66094128</v>
      </c>
      <c r="AH5271">
        <v>67521710</v>
      </c>
      <c r="AI5271">
        <v>68903788</v>
      </c>
      <c r="AJ5271">
        <v>70261944</v>
      </c>
      <c r="AK5271">
        <v>71618946</v>
      </c>
      <c r="AL5271">
        <v>72925605</v>
      </c>
      <c r="AM5271">
        <v>74220181</v>
      </c>
    </row>
    <row r="5272" spans="1:39" customFormat="1" hidden="1" x14ac:dyDescent="0.2">
      <c r="A5272" t="s">
        <v>197</v>
      </c>
      <c r="B5272" s="1" t="s">
        <v>444</v>
      </c>
      <c r="C5272" t="s">
        <v>120</v>
      </c>
      <c r="D5272" s="1" t="s">
        <v>488</v>
      </c>
      <c r="E5272">
        <v>2.3083323756366698</v>
      </c>
      <c r="F5272">
        <v>2.3072731517778902</v>
      </c>
      <c r="G5272">
        <v>2.3529711094252099</v>
      </c>
      <c r="H5272">
        <v>2.3771088092844899</v>
      </c>
      <c r="I5272">
        <v>2.3574306755221399</v>
      </c>
      <c r="J5272">
        <v>2.3576582789843199</v>
      </c>
      <c r="K5272">
        <v>2.34351526906344</v>
      </c>
      <c r="L5272">
        <v>2.3378365262930099</v>
      </c>
      <c r="M5272">
        <v>2.4174588833618502</v>
      </c>
      <c r="N5272">
        <v>2.4695964891077402</v>
      </c>
      <c r="O5272">
        <v>2.4090179387255501</v>
      </c>
      <c r="P5272">
        <v>2.3314503723034501</v>
      </c>
      <c r="Q5272">
        <v>2.2167940636857701</v>
      </c>
      <c r="R5272">
        <v>2.1168672092615002</v>
      </c>
      <c r="S5272">
        <v>2.0626781898304101</v>
      </c>
      <c r="T5272">
        <v>2.01831250528467</v>
      </c>
      <c r="U5272">
        <v>1.98712673013663</v>
      </c>
      <c r="V5272">
        <v>1.93575552038701</v>
      </c>
      <c r="W5272">
        <v>1.8840198280478899</v>
      </c>
      <c r="X5272">
        <v>1.87034863111627</v>
      </c>
      <c r="Y5272">
        <v>1.8704315768841899</v>
      </c>
      <c r="Z5272">
        <v>1.84004284987183</v>
      </c>
      <c r="AA5272">
        <v>1.80164390376145</v>
      </c>
      <c r="AB5272">
        <v>1.7816588021712201</v>
      </c>
      <c r="AC5272">
        <v>1.74352515093364</v>
      </c>
      <c r="AD5272">
        <v>1.6869560570809301</v>
      </c>
      <c r="AE5272">
        <v>1.6168406041295</v>
      </c>
      <c r="AF5272">
        <v>1.6698300209422501</v>
      </c>
      <c r="AG5272">
        <v>1.7738244699361301</v>
      </c>
      <c r="AH5272">
        <v>1.7610226200119501</v>
      </c>
      <c r="AI5272">
        <v>1.7002477655514501</v>
      </c>
      <c r="AJ5272">
        <v>1.65518369204871</v>
      </c>
      <c r="AK5272">
        <v>1.6266329046917101</v>
      </c>
      <c r="AL5272">
        <v>1.49455716704944</v>
      </c>
      <c r="AM5272">
        <v>1.4633157299070201</v>
      </c>
    </row>
    <row r="5273" spans="1:39" customFormat="1" hidden="1" x14ac:dyDescent="0.2">
      <c r="A5273" t="s">
        <v>197</v>
      </c>
      <c r="B5273" s="1" t="s">
        <v>444</v>
      </c>
      <c r="C5273" t="s">
        <v>514</v>
      </c>
      <c r="D5273" s="1" t="s">
        <v>142</v>
      </c>
      <c r="E5273">
        <v>58755923</v>
      </c>
      <c r="F5273">
        <v>60127343</v>
      </c>
      <c r="G5273">
        <v>61558898</v>
      </c>
      <c r="H5273">
        <v>63039751</v>
      </c>
      <c r="I5273">
        <v>64543525</v>
      </c>
      <c r="J5273">
        <v>66083321</v>
      </c>
      <c r="K5273">
        <v>67650283</v>
      </c>
      <c r="L5273">
        <v>69250468</v>
      </c>
      <c r="M5273">
        <v>70944969</v>
      </c>
      <c r="N5273">
        <v>72718837</v>
      </c>
      <c r="O5273">
        <v>74491918</v>
      </c>
      <c r="P5273">
        <v>76249064</v>
      </c>
      <c r="Q5273">
        <v>77958223</v>
      </c>
      <c r="R5273">
        <v>79626086</v>
      </c>
      <c r="S5273">
        <v>81285572</v>
      </c>
      <c r="T5273">
        <v>82942837</v>
      </c>
      <c r="U5273">
        <v>84607501</v>
      </c>
      <c r="V5273">
        <v>86261250</v>
      </c>
      <c r="W5273">
        <v>87901835</v>
      </c>
      <c r="X5273">
        <v>89561377</v>
      </c>
      <c r="Y5273">
        <v>91252326</v>
      </c>
      <c r="Z5273">
        <v>92946951</v>
      </c>
      <c r="AA5273">
        <v>94636700</v>
      </c>
      <c r="AB5273">
        <v>96337913</v>
      </c>
      <c r="AC5273">
        <v>98032317</v>
      </c>
      <c r="AD5273">
        <v>99700107</v>
      </c>
      <c r="AE5273">
        <v>101325201</v>
      </c>
      <c r="AF5273">
        <v>103031365</v>
      </c>
      <c r="AG5273">
        <v>104875266</v>
      </c>
      <c r="AH5273">
        <v>106738501</v>
      </c>
      <c r="AI5273">
        <v>108568836</v>
      </c>
      <c r="AJ5273">
        <v>110380804</v>
      </c>
      <c r="AK5273">
        <v>112190977</v>
      </c>
      <c r="AL5273">
        <v>113880328</v>
      </c>
      <c r="AM5273">
        <v>115559009</v>
      </c>
    </row>
    <row r="5274" spans="1:39" customFormat="1" hidden="1" x14ac:dyDescent="0.2">
      <c r="A5274" t="s">
        <v>197</v>
      </c>
      <c r="B5274" s="1" t="s">
        <v>444</v>
      </c>
      <c r="C5274" t="s">
        <v>267</v>
      </c>
      <c r="D5274" s="1" t="s">
        <v>205</v>
      </c>
      <c r="E5274" t="s">
        <v>49</v>
      </c>
      <c r="F5274" t="s">
        <v>49</v>
      </c>
      <c r="G5274" t="s">
        <v>49</v>
      </c>
      <c r="H5274" t="s">
        <v>49</v>
      </c>
      <c r="I5274" t="s">
        <v>49</v>
      </c>
      <c r="J5274" t="s">
        <v>49</v>
      </c>
      <c r="K5274" t="s">
        <v>49</v>
      </c>
      <c r="L5274" t="s">
        <v>49</v>
      </c>
      <c r="M5274" t="s">
        <v>49</v>
      </c>
      <c r="N5274" t="s">
        <v>49</v>
      </c>
      <c r="O5274" t="s">
        <v>49</v>
      </c>
      <c r="P5274" t="s">
        <v>49</v>
      </c>
      <c r="Q5274" t="s">
        <v>49</v>
      </c>
      <c r="R5274" t="s">
        <v>49</v>
      </c>
      <c r="S5274" t="s">
        <v>49</v>
      </c>
      <c r="T5274" t="s">
        <v>49</v>
      </c>
      <c r="U5274" t="s">
        <v>49</v>
      </c>
      <c r="V5274">
        <v>20.100000000000001</v>
      </c>
      <c r="W5274">
        <v>20.5</v>
      </c>
      <c r="X5274">
        <v>22</v>
      </c>
      <c r="Y5274">
        <v>23.1</v>
      </c>
      <c r="Z5274">
        <v>23.1</v>
      </c>
      <c r="AA5274">
        <v>19.8</v>
      </c>
      <c r="AB5274">
        <v>19.5</v>
      </c>
      <c r="AC5274">
        <v>19.600000000000001</v>
      </c>
      <c r="AD5274">
        <v>20.5</v>
      </c>
      <c r="AE5274">
        <v>20.5</v>
      </c>
      <c r="AF5274">
        <v>20.3</v>
      </c>
      <c r="AG5274">
        <v>20.3</v>
      </c>
      <c r="AH5274">
        <v>20.3</v>
      </c>
      <c r="AI5274">
        <v>20.3</v>
      </c>
      <c r="AJ5274">
        <v>20.2</v>
      </c>
      <c r="AK5274" t="s">
        <v>49</v>
      </c>
      <c r="AL5274" t="s">
        <v>49</v>
      </c>
      <c r="AM5274" t="s">
        <v>49</v>
      </c>
    </row>
    <row r="5275" spans="1:39" customFormat="1" hidden="1" x14ac:dyDescent="0.2">
      <c r="A5275" t="s">
        <v>197</v>
      </c>
      <c r="B5275" s="1" t="s">
        <v>444</v>
      </c>
      <c r="C5275" t="s">
        <v>447</v>
      </c>
      <c r="D5275" s="1" t="s">
        <v>564</v>
      </c>
      <c r="E5275" t="s">
        <v>49</v>
      </c>
      <c r="F5275" t="s">
        <v>49</v>
      </c>
      <c r="G5275" t="s">
        <v>49</v>
      </c>
      <c r="H5275" t="s">
        <v>49</v>
      </c>
      <c r="I5275" t="s">
        <v>49</v>
      </c>
      <c r="J5275" t="s">
        <v>49</v>
      </c>
      <c r="K5275" t="s">
        <v>49</v>
      </c>
      <c r="L5275" t="s">
        <v>49</v>
      </c>
      <c r="M5275" t="s">
        <v>49</v>
      </c>
      <c r="N5275" t="s">
        <v>49</v>
      </c>
      <c r="O5275" t="s">
        <v>49</v>
      </c>
      <c r="P5275" t="s">
        <v>49</v>
      </c>
      <c r="Q5275" t="s">
        <v>49</v>
      </c>
      <c r="R5275" t="s">
        <v>49</v>
      </c>
      <c r="S5275" t="s">
        <v>49</v>
      </c>
      <c r="T5275" t="s">
        <v>49</v>
      </c>
      <c r="U5275">
        <v>9</v>
      </c>
      <c r="V5275">
        <v>9</v>
      </c>
      <c r="W5275">
        <v>9</v>
      </c>
      <c r="X5275">
        <v>9</v>
      </c>
      <c r="Y5275">
        <v>9</v>
      </c>
      <c r="Z5275">
        <v>9</v>
      </c>
      <c r="AA5275">
        <v>9</v>
      </c>
      <c r="AB5275">
        <v>9</v>
      </c>
      <c r="AC5275">
        <v>9</v>
      </c>
      <c r="AD5275">
        <v>9</v>
      </c>
      <c r="AE5275">
        <v>9</v>
      </c>
      <c r="AF5275">
        <v>9</v>
      </c>
      <c r="AG5275">
        <v>9</v>
      </c>
      <c r="AH5275">
        <v>9</v>
      </c>
      <c r="AI5275">
        <v>9</v>
      </c>
      <c r="AJ5275">
        <v>9</v>
      </c>
      <c r="AK5275" t="s">
        <v>49</v>
      </c>
      <c r="AL5275" t="s">
        <v>49</v>
      </c>
      <c r="AM5275" t="s">
        <v>49</v>
      </c>
    </row>
    <row r="5276" spans="1:39" customFormat="1" hidden="1" x14ac:dyDescent="0.2">
      <c r="A5276" t="s">
        <v>197</v>
      </c>
      <c r="B5276" s="1" t="s">
        <v>444</v>
      </c>
      <c r="C5276" t="s">
        <v>458</v>
      </c>
      <c r="D5276" s="1" t="s">
        <v>187</v>
      </c>
      <c r="E5276" t="s">
        <v>49</v>
      </c>
      <c r="F5276" t="s">
        <v>49</v>
      </c>
      <c r="G5276" t="s">
        <v>49</v>
      </c>
      <c r="H5276" t="s">
        <v>49</v>
      </c>
      <c r="I5276" t="s">
        <v>49</v>
      </c>
      <c r="J5276" t="s">
        <v>49</v>
      </c>
      <c r="K5276" t="s">
        <v>49</v>
      </c>
      <c r="L5276">
        <v>6</v>
      </c>
      <c r="M5276">
        <v>1</v>
      </c>
      <c r="N5276">
        <v>1</v>
      </c>
      <c r="O5276">
        <v>1</v>
      </c>
      <c r="P5276" t="s">
        <v>49</v>
      </c>
      <c r="Q5276" t="s">
        <v>49</v>
      </c>
      <c r="R5276" t="s">
        <v>49</v>
      </c>
      <c r="S5276" t="s">
        <v>49</v>
      </c>
      <c r="T5276">
        <v>0.69499999999999995</v>
      </c>
      <c r="U5276">
        <v>0.76400000000000001</v>
      </c>
      <c r="V5276" t="s">
        <v>49</v>
      </c>
      <c r="W5276" t="s">
        <v>49</v>
      </c>
      <c r="X5276" t="s">
        <v>49</v>
      </c>
      <c r="Y5276" t="s">
        <v>49</v>
      </c>
      <c r="Z5276" t="s">
        <v>49</v>
      </c>
      <c r="AA5276" t="s">
        <v>49</v>
      </c>
      <c r="AB5276" t="s">
        <v>49</v>
      </c>
      <c r="AC5276" t="s">
        <v>49</v>
      </c>
      <c r="AD5276" t="s">
        <v>49</v>
      </c>
      <c r="AE5276" t="s">
        <v>49</v>
      </c>
      <c r="AF5276" t="s">
        <v>49</v>
      </c>
      <c r="AG5276" t="s">
        <v>49</v>
      </c>
      <c r="AH5276" t="s">
        <v>49</v>
      </c>
      <c r="AI5276" t="s">
        <v>49</v>
      </c>
      <c r="AJ5276" t="s">
        <v>49</v>
      </c>
      <c r="AK5276" t="s">
        <v>49</v>
      </c>
      <c r="AL5276" t="s">
        <v>49</v>
      </c>
      <c r="AM5276" t="s">
        <v>49</v>
      </c>
    </row>
    <row r="5277" spans="1:39" customFormat="1" hidden="1" x14ac:dyDescent="0.2">
      <c r="A5277" t="s">
        <v>197</v>
      </c>
      <c r="B5277" s="1" t="s">
        <v>444</v>
      </c>
      <c r="C5277" t="s">
        <v>487</v>
      </c>
      <c r="D5277" s="1" t="s">
        <v>306</v>
      </c>
      <c r="E5277">
        <v>88.928380992941896</v>
      </c>
      <c r="F5277">
        <v>95.5007704373499</v>
      </c>
      <c r="G5277">
        <v>90.683009127066001</v>
      </c>
      <c r="H5277">
        <v>90.8093650146822</v>
      </c>
      <c r="I5277">
        <v>100.368872755033</v>
      </c>
      <c r="J5277">
        <v>98.8130820427712</v>
      </c>
      <c r="K5277">
        <v>107.133580591132</v>
      </c>
      <c r="L5277">
        <v>108.811575123156</v>
      </c>
      <c r="M5277">
        <v>116.005453883222</v>
      </c>
      <c r="N5277">
        <v>114.41251954164299</v>
      </c>
      <c r="O5277">
        <v>95.469462132396202</v>
      </c>
      <c r="P5277">
        <v>100.357112536293</v>
      </c>
      <c r="Q5277">
        <v>91.591229277591097</v>
      </c>
      <c r="R5277">
        <v>86.434054784201294</v>
      </c>
      <c r="S5277">
        <v>86.743159341476499</v>
      </c>
      <c r="T5277">
        <v>79.399021914722795</v>
      </c>
      <c r="U5277">
        <v>76.016001978322507</v>
      </c>
      <c r="V5277">
        <v>80.034730225245696</v>
      </c>
      <c r="W5277">
        <v>88.216609610494402</v>
      </c>
      <c r="X5277">
        <v>95.325527455645101</v>
      </c>
      <c r="Y5277">
        <v>97.762468775495506</v>
      </c>
      <c r="Z5277">
        <v>96.012866649525904</v>
      </c>
      <c r="AA5277">
        <v>100</v>
      </c>
      <c r="AB5277">
        <v>100.21691585142101</v>
      </c>
      <c r="AC5277">
        <v>104.758824534664</v>
      </c>
      <c r="AD5277">
        <v>107.59731586197999</v>
      </c>
      <c r="AE5277">
        <v>106.318856822284</v>
      </c>
      <c r="AF5277">
        <v>111.490187717167</v>
      </c>
      <c r="AG5277">
        <v>108.39688686639001</v>
      </c>
      <c r="AH5277">
        <v>103.448073626287</v>
      </c>
      <c r="AI5277">
        <v>100.610224337875</v>
      </c>
      <c r="AJ5277">
        <v>105.389825881419</v>
      </c>
      <c r="AK5277">
        <v>111.266881595195</v>
      </c>
      <c r="AL5277">
        <v>111.113167712926</v>
      </c>
      <c r="AM5277">
        <v>109.277583786721</v>
      </c>
    </row>
    <row r="5278" spans="1:39" customFormat="1" hidden="1" x14ac:dyDescent="0.2">
      <c r="A5278" t="s">
        <v>197</v>
      </c>
      <c r="B5278" s="1" t="s">
        <v>444</v>
      </c>
      <c r="C5278" t="s">
        <v>454</v>
      </c>
      <c r="D5278" s="1" t="s">
        <v>165</v>
      </c>
      <c r="E5278">
        <v>5.6134990065611516</v>
      </c>
      <c r="F5278">
        <v>9.321476328231963</v>
      </c>
      <c r="G5278">
        <v>9.8809821002736999</v>
      </c>
      <c r="H5278">
        <v>5.7377523302765745</v>
      </c>
      <c r="I5278">
        <v>10.749925068668604</v>
      </c>
      <c r="J5278">
        <v>7.3711786138728685</v>
      </c>
      <c r="K5278">
        <v>4.5398803903545648</v>
      </c>
      <c r="L5278">
        <v>6.5400521538221614</v>
      </c>
      <c r="M5278">
        <v>6.6402202767635279</v>
      </c>
      <c r="N5278">
        <v>9.4258908440276183</v>
      </c>
      <c r="O5278">
        <v>5.771212913604213</v>
      </c>
      <c r="P5278">
        <v>5.1174389489276741</v>
      </c>
      <c r="Q5278">
        <v>4.810493244704654</v>
      </c>
      <c r="R5278">
        <v>6.4218842374041882</v>
      </c>
      <c r="S5278">
        <v>4.7081999246921624</v>
      </c>
      <c r="T5278">
        <v>6.0852850467079875</v>
      </c>
      <c r="U5278">
        <v>3.9552473926069172</v>
      </c>
      <c r="V5278">
        <v>4.03548972128816</v>
      </c>
      <c r="W5278">
        <v>4.4401194500866037</v>
      </c>
      <c r="X5278">
        <v>5.3575970181608108</v>
      </c>
      <c r="Y5278">
        <v>1.4665783219470601</v>
      </c>
      <c r="Z5278">
        <v>5.6725782406316556</v>
      </c>
      <c r="AA5278">
        <v>3.1635089827239726</v>
      </c>
      <c r="AB5278">
        <v>2.6409505038279844</v>
      </c>
      <c r="AC5278">
        <v>3.6132689573370738</v>
      </c>
      <c r="AD5278">
        <v>3.6309341214945778</v>
      </c>
      <c r="AE5278">
        <v>2.3996002433777344</v>
      </c>
      <c r="AF5278">
        <v>6.3435864899561594</v>
      </c>
      <c r="AG5278">
        <v>4.3065509783346334</v>
      </c>
      <c r="AH5278">
        <v>3.2319992694047026</v>
      </c>
      <c r="AI5278">
        <v>2.2921064037930723</v>
      </c>
      <c r="AJ5278">
        <v>6.3544615903389658</v>
      </c>
      <c r="AK5278" t="s">
        <v>49</v>
      </c>
      <c r="AL5278" t="s">
        <v>49</v>
      </c>
      <c r="AM5278" t="s">
        <v>49</v>
      </c>
    </row>
    <row r="5279" spans="1:39" customFormat="1" hidden="1" x14ac:dyDescent="0.2">
      <c r="A5279" t="s">
        <v>197</v>
      </c>
      <c r="B5279" s="1" t="s">
        <v>444</v>
      </c>
      <c r="C5279" t="s">
        <v>381</v>
      </c>
      <c r="D5279" s="1" t="s">
        <v>512</v>
      </c>
      <c r="E5279" t="s">
        <v>49</v>
      </c>
      <c r="F5279" t="s">
        <v>49</v>
      </c>
      <c r="G5279" t="s">
        <v>49</v>
      </c>
      <c r="H5279" t="s">
        <v>49</v>
      </c>
      <c r="I5279" t="s">
        <v>49</v>
      </c>
      <c r="J5279" t="s">
        <v>49</v>
      </c>
      <c r="K5279" t="s">
        <v>49</v>
      </c>
      <c r="L5279" t="s">
        <v>49</v>
      </c>
      <c r="M5279">
        <v>54.891304016113303</v>
      </c>
      <c r="N5279" t="s">
        <v>49</v>
      </c>
      <c r="O5279">
        <v>61.413043975830099</v>
      </c>
      <c r="P5279" t="s">
        <v>49</v>
      </c>
      <c r="Q5279">
        <v>55.978260040283203</v>
      </c>
      <c r="R5279" t="s">
        <v>49</v>
      </c>
      <c r="S5279">
        <v>48.648647308349602</v>
      </c>
      <c r="T5279">
        <v>52.972972869872997</v>
      </c>
      <c r="U5279">
        <v>41.791046142578097</v>
      </c>
      <c r="V5279">
        <v>49.019607543945298</v>
      </c>
      <c r="W5279">
        <v>50</v>
      </c>
      <c r="X5279">
        <v>50.970874786377003</v>
      </c>
      <c r="Y5279">
        <v>52.4271850585938</v>
      </c>
      <c r="Z5279">
        <v>50.239234924316399</v>
      </c>
      <c r="AA5279">
        <v>45.933013916015597</v>
      </c>
      <c r="AB5279">
        <v>48.8151664733887</v>
      </c>
      <c r="AC5279">
        <v>54.028434753417997</v>
      </c>
      <c r="AD5279">
        <v>53.554500579833999</v>
      </c>
      <c r="AE5279">
        <v>54.807693481445298</v>
      </c>
      <c r="AF5279">
        <v>53.809524536132798</v>
      </c>
      <c r="AG5279">
        <v>57.619049072265597</v>
      </c>
      <c r="AH5279">
        <v>59.523811340332003</v>
      </c>
      <c r="AI5279">
        <v>56.190475463867202</v>
      </c>
      <c r="AJ5279">
        <v>60</v>
      </c>
      <c r="AK5279">
        <v>57.142856597900398</v>
      </c>
      <c r="AL5279">
        <v>54.761905670166001</v>
      </c>
      <c r="AM5279">
        <v>53.773586273193402</v>
      </c>
    </row>
    <row r="5280" spans="1:39" customFormat="1" hidden="1" x14ac:dyDescent="0.2">
      <c r="A5280" t="s">
        <v>197</v>
      </c>
      <c r="B5280" s="1" t="s">
        <v>444</v>
      </c>
      <c r="C5280" t="s">
        <v>410</v>
      </c>
      <c r="D5280" s="1" t="s">
        <v>81</v>
      </c>
      <c r="E5280" t="s">
        <v>49</v>
      </c>
      <c r="F5280" t="s">
        <v>49</v>
      </c>
      <c r="G5280" t="s">
        <v>49</v>
      </c>
      <c r="H5280" t="s">
        <v>49</v>
      </c>
      <c r="I5280" t="s">
        <v>49</v>
      </c>
      <c r="J5280" t="s">
        <v>49</v>
      </c>
      <c r="K5280" t="s">
        <v>49</v>
      </c>
      <c r="L5280" t="s">
        <v>49</v>
      </c>
      <c r="M5280">
        <v>53.768844604492202</v>
      </c>
      <c r="N5280" t="s">
        <v>49</v>
      </c>
      <c r="O5280">
        <v>52.5</v>
      </c>
      <c r="P5280" t="s">
        <v>49</v>
      </c>
      <c r="Q5280">
        <v>39.303482055664098</v>
      </c>
      <c r="R5280" t="s">
        <v>49</v>
      </c>
      <c r="S5280">
        <v>39.800994873046903</v>
      </c>
      <c r="T5280">
        <v>35.820896148681598</v>
      </c>
      <c r="U5280">
        <v>32.692306518554702</v>
      </c>
      <c r="V5280">
        <v>43.062202453613303</v>
      </c>
      <c r="W5280">
        <v>42.583732604980497</v>
      </c>
      <c r="X5280">
        <v>39.712917327880902</v>
      </c>
      <c r="Y5280">
        <v>35.5769233703613</v>
      </c>
      <c r="Z5280">
        <v>34.597156524658203</v>
      </c>
      <c r="AA5280">
        <v>35.071090698242202</v>
      </c>
      <c r="AB5280">
        <v>38.028167724609403</v>
      </c>
      <c r="AC5280">
        <v>39.436618804931598</v>
      </c>
      <c r="AD5280">
        <v>41.314552307128899</v>
      </c>
      <c r="AE5280">
        <v>42.307693481445298</v>
      </c>
      <c r="AF5280">
        <v>40</v>
      </c>
      <c r="AG5280">
        <v>36.190475463867202</v>
      </c>
      <c r="AH5280">
        <v>32.380950927734403</v>
      </c>
      <c r="AI5280">
        <v>31.904762268066399</v>
      </c>
      <c r="AJ5280">
        <v>29.523809432983398</v>
      </c>
      <c r="AK5280">
        <v>28.095237731933601</v>
      </c>
      <c r="AL5280">
        <v>26.190475463867202</v>
      </c>
      <c r="AM5280">
        <v>33.490566253662102</v>
      </c>
    </row>
    <row r="5281" spans="1:39" customFormat="1" hidden="1" x14ac:dyDescent="0.2">
      <c r="A5281" t="s">
        <v>197</v>
      </c>
      <c r="B5281" s="1" t="s">
        <v>444</v>
      </c>
      <c r="C5281" t="s">
        <v>330</v>
      </c>
      <c r="D5281" s="1" t="s">
        <v>266</v>
      </c>
      <c r="E5281">
        <v>28.36</v>
      </c>
      <c r="F5281">
        <v>28.37</v>
      </c>
      <c r="G5281">
        <v>19.54</v>
      </c>
      <c r="H5281" t="s">
        <v>49</v>
      </c>
      <c r="I5281">
        <v>19.52</v>
      </c>
      <c r="J5281">
        <v>22.04</v>
      </c>
      <c r="K5281">
        <v>21.22</v>
      </c>
      <c r="L5281">
        <v>19.79</v>
      </c>
      <c r="M5281">
        <v>14.29</v>
      </c>
      <c r="N5281">
        <v>12.75</v>
      </c>
      <c r="O5281">
        <v>10.29</v>
      </c>
      <c r="P5281">
        <v>9.4499999999999993</v>
      </c>
      <c r="Q5281">
        <v>7.19</v>
      </c>
      <c r="R5281">
        <v>6.93</v>
      </c>
      <c r="S5281">
        <v>5.29</v>
      </c>
      <c r="T5281">
        <v>4.4800000000000004</v>
      </c>
      <c r="U5281">
        <v>5.16</v>
      </c>
      <c r="V5281">
        <v>5.14</v>
      </c>
      <c r="W5281">
        <v>5.12</v>
      </c>
      <c r="X5281">
        <v>5.03</v>
      </c>
      <c r="Y5281">
        <v>5.07</v>
      </c>
      <c r="Z5281">
        <v>5.05</v>
      </c>
      <c r="AA5281">
        <v>5.05</v>
      </c>
      <c r="AB5281">
        <v>3.98</v>
      </c>
      <c r="AC5281">
        <v>3.9</v>
      </c>
      <c r="AD5281">
        <v>3.86</v>
      </c>
      <c r="AE5281" t="s">
        <v>49</v>
      </c>
      <c r="AF5281">
        <v>3.8</v>
      </c>
      <c r="AG5281">
        <v>4.91</v>
      </c>
      <c r="AH5281">
        <v>3.7</v>
      </c>
      <c r="AI5281">
        <v>4.04</v>
      </c>
      <c r="AJ5281">
        <v>3.54</v>
      </c>
      <c r="AK5281">
        <v>3.42</v>
      </c>
      <c r="AL5281" t="s">
        <v>49</v>
      </c>
      <c r="AM5281" t="s">
        <v>49</v>
      </c>
    </row>
    <row r="5282" spans="1:39" customFormat="1" hidden="1" x14ac:dyDescent="0.2">
      <c r="A5282" t="s">
        <v>197</v>
      </c>
      <c r="B5282" s="1" t="s">
        <v>444</v>
      </c>
      <c r="C5282" t="s">
        <v>19</v>
      </c>
      <c r="D5282" s="1" t="s">
        <v>127</v>
      </c>
      <c r="E5282">
        <v>28.09</v>
      </c>
      <c r="F5282">
        <v>28.09</v>
      </c>
      <c r="G5282">
        <v>19.32</v>
      </c>
      <c r="H5282" t="s">
        <v>49</v>
      </c>
      <c r="I5282">
        <v>19.329999999999998</v>
      </c>
      <c r="J5282">
        <v>21.59</v>
      </c>
      <c r="K5282">
        <v>20.92</v>
      </c>
      <c r="L5282">
        <v>19.41</v>
      </c>
      <c r="M5282">
        <v>13.94</v>
      </c>
      <c r="N5282">
        <v>12.19</v>
      </c>
      <c r="O5282">
        <v>10.050000000000001</v>
      </c>
      <c r="P5282">
        <v>9.2100000000000009</v>
      </c>
      <c r="Q5282">
        <v>7.02</v>
      </c>
      <c r="R5282">
        <v>6.71</v>
      </c>
      <c r="S5282">
        <v>5.05</v>
      </c>
      <c r="T5282">
        <v>4.25</v>
      </c>
      <c r="U5282">
        <v>4.9800000000000004</v>
      </c>
      <c r="V5282">
        <v>4.95</v>
      </c>
      <c r="W5282">
        <v>4.9400000000000004</v>
      </c>
      <c r="X5282">
        <v>4.8600000000000003</v>
      </c>
      <c r="Y5282">
        <v>4.8899999999999997</v>
      </c>
      <c r="Z5282">
        <v>4.87</v>
      </c>
      <c r="AA5282">
        <v>4.87</v>
      </c>
      <c r="AB5282">
        <v>3.84</v>
      </c>
      <c r="AC5282">
        <v>3.75</v>
      </c>
      <c r="AD5282">
        <v>3.72</v>
      </c>
      <c r="AE5282" t="s">
        <v>49</v>
      </c>
      <c r="AF5282">
        <v>3.66</v>
      </c>
      <c r="AG5282">
        <v>4.7699999999999996</v>
      </c>
      <c r="AH5282">
        <v>3.57</v>
      </c>
      <c r="AI5282">
        <v>3.73</v>
      </c>
      <c r="AJ5282">
        <v>3.39</v>
      </c>
      <c r="AK5282">
        <v>3.25</v>
      </c>
      <c r="AL5282" t="s">
        <v>49</v>
      </c>
      <c r="AM5282" t="s">
        <v>49</v>
      </c>
    </row>
    <row r="5283" spans="1:39" customFormat="1" hidden="1" x14ac:dyDescent="0.2">
      <c r="A5283" t="s">
        <v>197</v>
      </c>
      <c r="B5283" s="1" t="s">
        <v>444</v>
      </c>
      <c r="C5283" t="s">
        <v>219</v>
      </c>
      <c r="D5283" s="1" t="s">
        <v>551</v>
      </c>
      <c r="E5283" t="s">
        <v>49</v>
      </c>
      <c r="F5283" t="s">
        <v>49</v>
      </c>
      <c r="G5283" t="s">
        <v>49</v>
      </c>
      <c r="H5283" t="s">
        <v>49</v>
      </c>
      <c r="I5283" t="s">
        <v>49</v>
      </c>
      <c r="J5283" t="s">
        <v>49</v>
      </c>
      <c r="K5283" t="s">
        <v>49</v>
      </c>
      <c r="L5283" t="s">
        <v>49</v>
      </c>
      <c r="M5283" t="s">
        <v>49</v>
      </c>
      <c r="N5283" t="s">
        <v>49</v>
      </c>
      <c r="O5283" t="s">
        <v>49</v>
      </c>
      <c r="P5283" t="s">
        <v>49</v>
      </c>
      <c r="Q5283" t="s">
        <v>49</v>
      </c>
      <c r="R5283" t="s">
        <v>49</v>
      </c>
      <c r="S5283" t="s">
        <v>49</v>
      </c>
      <c r="T5283" t="s">
        <v>49</v>
      </c>
      <c r="U5283" t="s">
        <v>49</v>
      </c>
      <c r="V5283">
        <v>48</v>
      </c>
      <c r="W5283">
        <v>48</v>
      </c>
      <c r="X5283">
        <v>47</v>
      </c>
      <c r="Y5283">
        <v>47</v>
      </c>
      <c r="Z5283">
        <v>47</v>
      </c>
      <c r="AA5283">
        <v>47</v>
      </c>
      <c r="AB5283">
        <v>47</v>
      </c>
      <c r="AC5283">
        <v>47</v>
      </c>
      <c r="AD5283">
        <v>36</v>
      </c>
      <c r="AE5283">
        <v>36</v>
      </c>
      <c r="AF5283">
        <v>35</v>
      </c>
      <c r="AG5283">
        <v>27</v>
      </c>
      <c r="AH5283">
        <v>19</v>
      </c>
      <c r="AI5283">
        <v>13</v>
      </c>
      <c r="AJ5283">
        <v>13</v>
      </c>
      <c r="AK5283" t="s">
        <v>49</v>
      </c>
      <c r="AL5283" t="s">
        <v>49</v>
      </c>
      <c r="AM5283" t="s">
        <v>49</v>
      </c>
    </row>
    <row r="5284" spans="1:39" customFormat="1" hidden="1" x14ac:dyDescent="0.2">
      <c r="A5284" t="s">
        <v>197</v>
      </c>
      <c r="B5284" s="1" t="s">
        <v>444</v>
      </c>
      <c r="C5284" t="s">
        <v>460</v>
      </c>
      <c r="D5284" s="1" t="s">
        <v>249</v>
      </c>
      <c r="E5284" t="s">
        <v>49</v>
      </c>
      <c r="F5284" t="s">
        <v>49</v>
      </c>
      <c r="G5284" t="s">
        <v>49</v>
      </c>
      <c r="H5284" t="s">
        <v>49</v>
      </c>
      <c r="I5284" t="s">
        <v>49</v>
      </c>
      <c r="J5284" t="s">
        <v>49</v>
      </c>
      <c r="K5284" t="s">
        <v>49</v>
      </c>
      <c r="L5284" t="s">
        <v>49</v>
      </c>
      <c r="M5284" t="s">
        <v>49</v>
      </c>
      <c r="N5284" t="s">
        <v>49</v>
      </c>
      <c r="O5284" t="s">
        <v>49</v>
      </c>
      <c r="P5284" t="s">
        <v>49</v>
      </c>
      <c r="Q5284" t="s">
        <v>49</v>
      </c>
      <c r="R5284" t="s">
        <v>49</v>
      </c>
      <c r="S5284" t="s">
        <v>49</v>
      </c>
      <c r="T5284" t="s">
        <v>49</v>
      </c>
      <c r="U5284" t="s">
        <v>49</v>
      </c>
      <c r="V5284" t="s">
        <v>49</v>
      </c>
      <c r="W5284" t="s">
        <v>49</v>
      </c>
      <c r="X5284" t="s">
        <v>49</v>
      </c>
      <c r="Y5284" t="s">
        <v>49</v>
      </c>
      <c r="Z5284">
        <v>10.6</v>
      </c>
      <c r="AA5284" t="s">
        <v>49</v>
      </c>
      <c r="AB5284" t="s">
        <v>49</v>
      </c>
      <c r="AC5284" t="s">
        <v>49</v>
      </c>
      <c r="AD5284" t="s">
        <v>49</v>
      </c>
      <c r="AE5284" t="s">
        <v>49</v>
      </c>
      <c r="AF5284">
        <v>17.8</v>
      </c>
      <c r="AG5284" t="s">
        <v>49</v>
      </c>
      <c r="AH5284" t="s">
        <v>49</v>
      </c>
      <c r="AI5284" t="s">
        <v>49</v>
      </c>
      <c r="AJ5284" t="s">
        <v>49</v>
      </c>
      <c r="AK5284" t="s">
        <v>49</v>
      </c>
      <c r="AL5284" t="s">
        <v>49</v>
      </c>
      <c r="AM5284" t="s">
        <v>49</v>
      </c>
    </row>
    <row r="5285" spans="1:39" customFormat="1" hidden="1" x14ac:dyDescent="0.2">
      <c r="A5285" t="s">
        <v>197</v>
      </c>
      <c r="B5285" s="1" t="s">
        <v>444</v>
      </c>
      <c r="C5285" t="s">
        <v>214</v>
      </c>
      <c r="D5285" s="1" t="s">
        <v>72</v>
      </c>
      <c r="E5285" t="s">
        <v>49</v>
      </c>
      <c r="F5285" t="s">
        <v>49</v>
      </c>
      <c r="G5285" t="s">
        <v>49</v>
      </c>
      <c r="H5285" t="s">
        <v>49</v>
      </c>
      <c r="I5285" t="s">
        <v>49</v>
      </c>
      <c r="J5285" t="s">
        <v>49</v>
      </c>
      <c r="K5285" t="s">
        <v>49</v>
      </c>
      <c r="L5285" t="s">
        <v>49</v>
      </c>
      <c r="M5285" t="s">
        <v>49</v>
      </c>
      <c r="N5285" t="s">
        <v>49</v>
      </c>
      <c r="O5285" t="s">
        <v>49</v>
      </c>
      <c r="P5285" t="s">
        <v>49</v>
      </c>
      <c r="Q5285" t="s">
        <v>49</v>
      </c>
      <c r="R5285" t="s">
        <v>49</v>
      </c>
      <c r="S5285" t="s">
        <v>49</v>
      </c>
      <c r="T5285" t="s">
        <v>49</v>
      </c>
      <c r="U5285">
        <v>35</v>
      </c>
      <c r="V5285">
        <v>35</v>
      </c>
      <c r="W5285">
        <v>35</v>
      </c>
      <c r="X5285">
        <v>35</v>
      </c>
      <c r="Y5285">
        <v>35</v>
      </c>
      <c r="Z5285">
        <v>35</v>
      </c>
      <c r="AA5285">
        <v>35</v>
      </c>
      <c r="AB5285">
        <v>35</v>
      </c>
      <c r="AC5285">
        <v>35</v>
      </c>
      <c r="AD5285">
        <v>35</v>
      </c>
      <c r="AE5285">
        <v>35</v>
      </c>
      <c r="AF5285">
        <v>35</v>
      </c>
      <c r="AG5285">
        <v>35</v>
      </c>
      <c r="AH5285">
        <v>35</v>
      </c>
      <c r="AI5285">
        <v>35</v>
      </c>
      <c r="AJ5285">
        <v>35</v>
      </c>
      <c r="AK5285" t="s">
        <v>49</v>
      </c>
      <c r="AL5285" t="s">
        <v>49</v>
      </c>
      <c r="AM5285" t="s">
        <v>49</v>
      </c>
    </row>
    <row r="5286" spans="1:39" customFormat="1" hidden="1" x14ac:dyDescent="0.2">
      <c r="A5286" t="s">
        <v>197</v>
      </c>
      <c r="B5286" s="1" t="s">
        <v>444</v>
      </c>
      <c r="C5286" t="s">
        <v>443</v>
      </c>
      <c r="D5286" s="1" t="s">
        <v>259</v>
      </c>
      <c r="E5286" t="s">
        <v>49</v>
      </c>
      <c r="F5286" t="s">
        <v>49</v>
      </c>
      <c r="G5286" t="s">
        <v>49</v>
      </c>
      <c r="H5286" t="s">
        <v>49</v>
      </c>
      <c r="I5286" t="s">
        <v>49</v>
      </c>
      <c r="J5286" t="s">
        <v>49</v>
      </c>
      <c r="K5286" t="s">
        <v>49</v>
      </c>
      <c r="L5286" t="s">
        <v>49</v>
      </c>
      <c r="M5286" t="s">
        <v>49</v>
      </c>
      <c r="N5286" t="s">
        <v>49</v>
      </c>
      <c r="O5286" t="s">
        <v>49</v>
      </c>
      <c r="P5286" t="s">
        <v>49</v>
      </c>
      <c r="Q5286" t="s">
        <v>49</v>
      </c>
      <c r="R5286" t="s">
        <v>49</v>
      </c>
      <c r="S5286" t="s">
        <v>49</v>
      </c>
      <c r="T5286">
        <v>37</v>
      </c>
      <c r="U5286">
        <v>37</v>
      </c>
      <c r="V5286">
        <v>35</v>
      </c>
      <c r="W5286">
        <v>35</v>
      </c>
      <c r="X5286">
        <v>35</v>
      </c>
      <c r="Y5286">
        <v>34</v>
      </c>
      <c r="Z5286">
        <v>34</v>
      </c>
      <c r="AA5286">
        <v>29</v>
      </c>
      <c r="AB5286">
        <v>28</v>
      </c>
      <c r="AC5286">
        <v>28</v>
      </c>
      <c r="AD5286">
        <v>28</v>
      </c>
      <c r="AE5286">
        <v>26</v>
      </c>
      <c r="AF5286">
        <v>25</v>
      </c>
      <c r="AG5286">
        <v>25</v>
      </c>
      <c r="AH5286">
        <v>39</v>
      </c>
      <c r="AI5286">
        <v>34</v>
      </c>
      <c r="AJ5286">
        <v>33</v>
      </c>
      <c r="AK5286" t="s">
        <v>49</v>
      </c>
      <c r="AL5286" t="s">
        <v>49</v>
      </c>
      <c r="AM5286" t="s">
        <v>49</v>
      </c>
    </row>
    <row r="5287" spans="1:39" customFormat="1" hidden="1" x14ac:dyDescent="0.2">
      <c r="A5287" t="s">
        <v>197</v>
      </c>
      <c r="B5287" s="1" t="s">
        <v>444</v>
      </c>
      <c r="C5287" t="s">
        <v>470</v>
      </c>
      <c r="D5287" s="1" t="s">
        <v>131</v>
      </c>
      <c r="E5287" t="s">
        <v>49</v>
      </c>
      <c r="F5287" t="s">
        <v>49</v>
      </c>
      <c r="G5287" t="s">
        <v>49</v>
      </c>
      <c r="H5287" t="s">
        <v>49</v>
      </c>
      <c r="I5287" t="s">
        <v>49</v>
      </c>
      <c r="J5287" t="s">
        <v>49</v>
      </c>
      <c r="K5287" t="s">
        <v>49</v>
      </c>
      <c r="L5287" t="s">
        <v>49</v>
      </c>
      <c r="M5287" t="s">
        <v>49</v>
      </c>
      <c r="N5287" t="s">
        <v>49</v>
      </c>
      <c r="O5287" t="s">
        <v>49</v>
      </c>
      <c r="P5287" t="s">
        <v>49</v>
      </c>
      <c r="Q5287" t="s">
        <v>49</v>
      </c>
      <c r="R5287" t="s">
        <v>49</v>
      </c>
      <c r="S5287" t="s">
        <v>49</v>
      </c>
      <c r="T5287" t="s">
        <v>49</v>
      </c>
      <c r="U5287" t="s">
        <v>49</v>
      </c>
      <c r="V5287" t="s">
        <v>49</v>
      </c>
      <c r="W5287" t="s">
        <v>49</v>
      </c>
      <c r="X5287" t="s">
        <v>49</v>
      </c>
      <c r="Y5287" t="s">
        <v>49</v>
      </c>
      <c r="Z5287" t="s">
        <v>49</v>
      </c>
      <c r="AA5287" t="s">
        <v>49</v>
      </c>
      <c r="AB5287" t="s">
        <v>49</v>
      </c>
      <c r="AC5287" t="s">
        <v>49</v>
      </c>
      <c r="AD5287" t="s">
        <v>49</v>
      </c>
      <c r="AE5287">
        <v>42.461539999999999</v>
      </c>
      <c r="AF5287">
        <v>42.461539999999999</v>
      </c>
      <c r="AG5287">
        <v>42.461539999999999</v>
      </c>
      <c r="AH5287">
        <v>42.461539999999999</v>
      </c>
      <c r="AI5287">
        <v>42.461539999999999</v>
      </c>
      <c r="AJ5287">
        <v>42.461539999999999</v>
      </c>
      <c r="AK5287" t="s">
        <v>49</v>
      </c>
      <c r="AL5287" t="s">
        <v>49</v>
      </c>
      <c r="AM5287" t="s">
        <v>49</v>
      </c>
    </row>
    <row r="5288" spans="1:39" customFormat="1" hidden="1" x14ac:dyDescent="0.2">
      <c r="A5288" t="s">
        <v>197</v>
      </c>
      <c r="B5288" s="1" t="s">
        <v>444</v>
      </c>
      <c r="C5288" t="s">
        <v>169</v>
      </c>
      <c r="D5288" s="1" t="s">
        <v>129</v>
      </c>
      <c r="E5288" t="s">
        <v>49</v>
      </c>
      <c r="F5288" t="s">
        <v>49</v>
      </c>
      <c r="G5288" t="s">
        <v>49</v>
      </c>
      <c r="H5288" t="s">
        <v>49</v>
      </c>
      <c r="I5288" t="s">
        <v>49</v>
      </c>
      <c r="J5288" t="s">
        <v>49</v>
      </c>
      <c r="K5288" t="s">
        <v>49</v>
      </c>
      <c r="L5288" t="s">
        <v>49</v>
      </c>
      <c r="M5288" t="s">
        <v>49</v>
      </c>
      <c r="N5288" t="s">
        <v>49</v>
      </c>
      <c r="O5288" t="s">
        <v>49</v>
      </c>
      <c r="P5288" t="s">
        <v>49</v>
      </c>
      <c r="Q5288" t="s">
        <v>49</v>
      </c>
      <c r="R5288" t="s">
        <v>49</v>
      </c>
      <c r="S5288" t="s">
        <v>49</v>
      </c>
      <c r="T5288" t="s">
        <v>49</v>
      </c>
      <c r="U5288" t="s">
        <v>49</v>
      </c>
      <c r="V5288" t="s">
        <v>49</v>
      </c>
      <c r="W5288" t="s">
        <v>49</v>
      </c>
      <c r="X5288" t="s">
        <v>49</v>
      </c>
      <c r="Y5288" t="s">
        <v>49</v>
      </c>
      <c r="Z5288" t="s">
        <v>49</v>
      </c>
      <c r="AA5288" t="s">
        <v>49</v>
      </c>
      <c r="AB5288" t="s">
        <v>49</v>
      </c>
      <c r="AC5288" t="s">
        <v>49</v>
      </c>
      <c r="AD5288" t="s">
        <v>49</v>
      </c>
      <c r="AE5288">
        <v>36</v>
      </c>
      <c r="AF5288">
        <v>36</v>
      </c>
      <c r="AG5288">
        <v>36</v>
      </c>
      <c r="AH5288">
        <v>36</v>
      </c>
      <c r="AI5288">
        <v>36</v>
      </c>
      <c r="AJ5288">
        <v>36</v>
      </c>
      <c r="AK5288" t="s">
        <v>49</v>
      </c>
      <c r="AL5288" t="s">
        <v>49</v>
      </c>
      <c r="AM5288" t="s">
        <v>49</v>
      </c>
    </row>
    <row r="5289" spans="1:39" customFormat="1" hidden="1" x14ac:dyDescent="0.2">
      <c r="A5289" t="s">
        <v>197</v>
      </c>
      <c r="B5289" s="1" t="s">
        <v>444</v>
      </c>
      <c r="C5289" t="s">
        <v>272</v>
      </c>
      <c r="D5289" s="1" t="s">
        <v>348</v>
      </c>
      <c r="E5289" t="s">
        <v>49</v>
      </c>
      <c r="F5289" t="s">
        <v>49</v>
      </c>
      <c r="G5289" t="s">
        <v>49</v>
      </c>
      <c r="H5289" t="s">
        <v>49</v>
      </c>
      <c r="I5289" t="s">
        <v>49</v>
      </c>
      <c r="J5289" t="s">
        <v>49</v>
      </c>
      <c r="K5289" t="s">
        <v>49</v>
      </c>
      <c r="L5289" t="s">
        <v>49</v>
      </c>
      <c r="M5289" t="s">
        <v>49</v>
      </c>
      <c r="N5289" t="s">
        <v>49</v>
      </c>
      <c r="O5289" t="s">
        <v>49</v>
      </c>
      <c r="P5289" t="s">
        <v>49</v>
      </c>
      <c r="Q5289" t="s">
        <v>49</v>
      </c>
      <c r="R5289" t="s">
        <v>49</v>
      </c>
      <c r="S5289" t="s">
        <v>49</v>
      </c>
      <c r="T5289" t="s">
        <v>49</v>
      </c>
      <c r="U5289" t="s">
        <v>49</v>
      </c>
      <c r="V5289" t="s">
        <v>49</v>
      </c>
      <c r="W5289" t="s">
        <v>49</v>
      </c>
      <c r="X5289" t="s">
        <v>49</v>
      </c>
      <c r="Y5289" t="s">
        <v>49</v>
      </c>
      <c r="Z5289" t="s">
        <v>49</v>
      </c>
      <c r="AA5289" t="s">
        <v>49</v>
      </c>
      <c r="AB5289" t="s">
        <v>49</v>
      </c>
      <c r="AC5289" t="s">
        <v>49</v>
      </c>
      <c r="AD5289" t="s">
        <v>49</v>
      </c>
      <c r="AE5289">
        <v>72</v>
      </c>
      <c r="AF5289">
        <v>72</v>
      </c>
      <c r="AG5289">
        <v>72</v>
      </c>
      <c r="AH5289">
        <v>72</v>
      </c>
      <c r="AI5289">
        <v>120</v>
      </c>
      <c r="AJ5289">
        <v>120</v>
      </c>
      <c r="AK5289" t="s">
        <v>49</v>
      </c>
      <c r="AL5289" t="s">
        <v>49</v>
      </c>
      <c r="AM5289" t="s">
        <v>49</v>
      </c>
    </row>
    <row r="5290" spans="1:39" customFormat="1" hidden="1" x14ac:dyDescent="0.2">
      <c r="A5290" t="s">
        <v>197</v>
      </c>
      <c r="B5290" s="1" t="s">
        <v>444</v>
      </c>
      <c r="C5290" t="s">
        <v>320</v>
      </c>
      <c r="D5290" s="1" t="s">
        <v>481</v>
      </c>
      <c r="E5290" t="s">
        <v>49</v>
      </c>
      <c r="F5290" t="s">
        <v>49</v>
      </c>
      <c r="G5290" t="s">
        <v>49</v>
      </c>
      <c r="H5290" t="s">
        <v>49</v>
      </c>
      <c r="I5290" t="s">
        <v>49</v>
      </c>
      <c r="J5290" t="s">
        <v>49</v>
      </c>
      <c r="K5290" t="s">
        <v>49</v>
      </c>
      <c r="L5290" t="s">
        <v>49</v>
      </c>
      <c r="M5290" t="s">
        <v>49</v>
      </c>
      <c r="N5290" t="s">
        <v>49</v>
      </c>
      <c r="O5290" t="s">
        <v>49</v>
      </c>
      <c r="P5290" t="s">
        <v>49</v>
      </c>
      <c r="Q5290" t="s">
        <v>49</v>
      </c>
      <c r="R5290" t="s">
        <v>49</v>
      </c>
      <c r="S5290" t="s">
        <v>49</v>
      </c>
      <c r="T5290" t="s">
        <v>49</v>
      </c>
      <c r="U5290" t="s">
        <v>49</v>
      </c>
      <c r="V5290" t="s">
        <v>49</v>
      </c>
      <c r="W5290" t="s">
        <v>49</v>
      </c>
      <c r="X5290" t="s">
        <v>49</v>
      </c>
      <c r="Y5290" t="s">
        <v>49</v>
      </c>
      <c r="Z5290" t="s">
        <v>49</v>
      </c>
      <c r="AA5290" t="s">
        <v>49</v>
      </c>
      <c r="AB5290" t="s">
        <v>49</v>
      </c>
      <c r="AC5290" t="s">
        <v>49</v>
      </c>
      <c r="AD5290" t="s">
        <v>49</v>
      </c>
      <c r="AE5290">
        <v>96</v>
      </c>
      <c r="AF5290">
        <v>96</v>
      </c>
      <c r="AG5290">
        <v>96</v>
      </c>
      <c r="AH5290">
        <v>96</v>
      </c>
      <c r="AI5290">
        <v>96</v>
      </c>
      <c r="AJ5290">
        <v>96</v>
      </c>
      <c r="AK5290" t="s">
        <v>49</v>
      </c>
      <c r="AL5290" t="s">
        <v>49</v>
      </c>
      <c r="AM5290" t="s">
        <v>49</v>
      </c>
    </row>
    <row r="5291" spans="1:39" customFormat="1" hidden="1" x14ac:dyDescent="0.2">
      <c r="A5291" t="s">
        <v>197</v>
      </c>
      <c r="B5291" s="1" t="s">
        <v>444</v>
      </c>
      <c r="C5291" t="s">
        <v>157</v>
      </c>
      <c r="D5291" s="1" t="s">
        <v>441</v>
      </c>
      <c r="E5291" t="s">
        <v>49</v>
      </c>
      <c r="F5291" t="s">
        <v>49</v>
      </c>
      <c r="G5291" t="s">
        <v>49</v>
      </c>
      <c r="H5291" t="s">
        <v>49</v>
      </c>
      <c r="I5291" t="s">
        <v>49</v>
      </c>
      <c r="J5291" t="s">
        <v>49</v>
      </c>
      <c r="K5291" t="s">
        <v>49</v>
      </c>
      <c r="L5291" t="s">
        <v>49</v>
      </c>
      <c r="M5291" t="s">
        <v>49</v>
      </c>
      <c r="N5291" t="s">
        <v>49</v>
      </c>
      <c r="O5291" t="s">
        <v>49</v>
      </c>
      <c r="P5291" t="s">
        <v>49</v>
      </c>
      <c r="Q5291" t="s">
        <v>49</v>
      </c>
      <c r="R5291" t="s">
        <v>49</v>
      </c>
      <c r="S5291" t="s">
        <v>49</v>
      </c>
      <c r="T5291" t="s">
        <v>49</v>
      </c>
      <c r="U5291" t="s">
        <v>49</v>
      </c>
      <c r="V5291" t="s">
        <v>49</v>
      </c>
      <c r="W5291" t="s">
        <v>49</v>
      </c>
      <c r="X5291" t="s">
        <v>49</v>
      </c>
      <c r="Y5291" t="s">
        <v>49</v>
      </c>
      <c r="Z5291">
        <v>23.1</v>
      </c>
      <c r="AA5291" t="s">
        <v>49</v>
      </c>
      <c r="AB5291" t="s">
        <v>49</v>
      </c>
      <c r="AC5291" t="s">
        <v>49</v>
      </c>
      <c r="AD5291" t="s">
        <v>49</v>
      </c>
      <c r="AE5291" t="s">
        <v>49</v>
      </c>
      <c r="AF5291">
        <v>18.600000000000001</v>
      </c>
      <c r="AG5291" t="s">
        <v>49</v>
      </c>
      <c r="AH5291" t="s">
        <v>49</v>
      </c>
      <c r="AI5291" t="s">
        <v>49</v>
      </c>
      <c r="AJ5291" t="s">
        <v>49</v>
      </c>
      <c r="AK5291" t="s">
        <v>49</v>
      </c>
      <c r="AL5291" t="s">
        <v>49</v>
      </c>
      <c r="AM5291" t="s">
        <v>49</v>
      </c>
    </row>
    <row r="5292" spans="1:39" customFormat="1" hidden="1" x14ac:dyDescent="0.2">
      <c r="A5292" t="s">
        <v>197</v>
      </c>
      <c r="B5292" s="1" t="s">
        <v>444</v>
      </c>
      <c r="C5292" t="s">
        <v>87</v>
      </c>
      <c r="D5292" s="1" t="s">
        <v>302</v>
      </c>
      <c r="E5292" t="s">
        <v>49</v>
      </c>
      <c r="F5292" t="s">
        <v>49</v>
      </c>
      <c r="G5292" t="s">
        <v>49</v>
      </c>
      <c r="H5292" t="s">
        <v>49</v>
      </c>
      <c r="I5292" t="s">
        <v>49</v>
      </c>
      <c r="J5292" t="s">
        <v>49</v>
      </c>
      <c r="K5292" t="s">
        <v>49</v>
      </c>
      <c r="L5292" t="s">
        <v>49</v>
      </c>
      <c r="M5292" t="s">
        <v>49</v>
      </c>
      <c r="N5292" t="s">
        <v>49</v>
      </c>
      <c r="O5292" t="s">
        <v>49</v>
      </c>
      <c r="P5292" t="s">
        <v>49</v>
      </c>
      <c r="Q5292" t="s">
        <v>49</v>
      </c>
      <c r="R5292" t="s">
        <v>49</v>
      </c>
      <c r="S5292" t="s">
        <v>49</v>
      </c>
      <c r="T5292" t="s">
        <v>49</v>
      </c>
      <c r="U5292" t="s">
        <v>49</v>
      </c>
      <c r="V5292">
        <v>195</v>
      </c>
      <c r="W5292">
        <v>195</v>
      </c>
      <c r="X5292">
        <v>195</v>
      </c>
      <c r="Y5292">
        <v>195</v>
      </c>
      <c r="Z5292">
        <v>195</v>
      </c>
      <c r="AA5292">
        <v>195</v>
      </c>
      <c r="AB5292">
        <v>195</v>
      </c>
      <c r="AC5292">
        <v>193</v>
      </c>
      <c r="AD5292">
        <v>193</v>
      </c>
      <c r="AE5292">
        <v>193</v>
      </c>
      <c r="AF5292">
        <v>191</v>
      </c>
      <c r="AG5292">
        <v>185.55</v>
      </c>
      <c r="AH5292">
        <v>182</v>
      </c>
      <c r="AI5292">
        <v>181</v>
      </c>
      <c r="AJ5292">
        <v>171</v>
      </c>
      <c r="AK5292" t="s">
        <v>49</v>
      </c>
      <c r="AL5292" t="s">
        <v>49</v>
      </c>
      <c r="AM5292" t="s">
        <v>49</v>
      </c>
    </row>
    <row r="5293" spans="1:39" customFormat="1" hidden="1" x14ac:dyDescent="0.2">
      <c r="A5293" t="s">
        <v>197</v>
      </c>
      <c r="B5293" s="1" t="s">
        <v>444</v>
      </c>
      <c r="C5293" t="s">
        <v>542</v>
      </c>
      <c r="D5293" s="1" t="s">
        <v>479</v>
      </c>
      <c r="E5293">
        <v>39.323645610519421</v>
      </c>
      <c r="F5293">
        <v>41.282924296213949</v>
      </c>
      <c r="G5293">
        <v>42.922356288057998</v>
      </c>
      <c r="H5293">
        <v>44.219923776008116</v>
      </c>
      <c r="I5293">
        <v>44.991142730161464</v>
      </c>
      <c r="J5293">
        <v>50.465042920921775</v>
      </c>
      <c r="K5293">
        <v>52.526503802317507</v>
      </c>
      <c r="L5293">
        <v>57.330557976277895</v>
      </c>
      <c r="M5293">
        <v>63.855303550877437</v>
      </c>
      <c r="N5293">
        <v>77.228645917266221</v>
      </c>
      <c r="O5293">
        <v>80.07720151842102</v>
      </c>
      <c r="P5293">
        <v>77.161493712217194</v>
      </c>
      <c r="Q5293">
        <v>85.153368584363903</v>
      </c>
      <c r="R5293">
        <v>84.900388623753074</v>
      </c>
      <c r="S5293">
        <v>83.844804093778933</v>
      </c>
      <c r="T5293">
        <v>87.574644363663595</v>
      </c>
      <c r="U5293">
        <v>87.125284823204836</v>
      </c>
      <c r="V5293">
        <v>83.845674570805116</v>
      </c>
      <c r="W5293">
        <v>80.850538672877491</v>
      </c>
      <c r="X5293">
        <v>73.6449799920629</v>
      </c>
      <c r="Y5293">
        <v>67.681070773040105</v>
      </c>
      <c r="Z5293">
        <v>60.886590786975837</v>
      </c>
      <c r="AA5293">
        <v>66.104278513779676</v>
      </c>
      <c r="AB5293">
        <v>60.795836699907525</v>
      </c>
      <c r="AC5293">
        <v>57.842005513308173</v>
      </c>
      <c r="AD5293">
        <v>55.824781232029849</v>
      </c>
      <c r="AE5293">
        <v>57.468172087594468</v>
      </c>
      <c r="AF5293">
        <v>59.141592105309414</v>
      </c>
      <c r="AG5293">
        <v>61.776065765387081</v>
      </c>
      <c r="AH5293">
        <v>68.168369742672695</v>
      </c>
      <c r="AI5293">
        <v>72.163398299027307</v>
      </c>
      <c r="AJ5293">
        <v>68.841842259567841</v>
      </c>
      <c r="AK5293">
        <v>58.169560302228149</v>
      </c>
      <c r="AL5293">
        <v>63.484610488614578</v>
      </c>
      <c r="AM5293">
        <v>72.41668658559189</v>
      </c>
    </row>
    <row r="5294" spans="1:39" customFormat="1" hidden="1" x14ac:dyDescent="0.2">
      <c r="A5294" t="s">
        <v>197</v>
      </c>
      <c r="B5294" s="1" t="s">
        <v>444</v>
      </c>
      <c r="C5294" t="s">
        <v>456</v>
      </c>
      <c r="D5294" s="1" t="s">
        <v>489</v>
      </c>
      <c r="E5294" t="s">
        <v>49</v>
      </c>
      <c r="F5294" t="s">
        <v>49</v>
      </c>
      <c r="G5294" t="s">
        <v>49</v>
      </c>
      <c r="H5294" t="s">
        <v>49</v>
      </c>
      <c r="I5294" t="s">
        <v>49</v>
      </c>
      <c r="J5294" t="s">
        <v>49</v>
      </c>
      <c r="K5294" t="s">
        <v>49</v>
      </c>
      <c r="L5294" t="s">
        <v>49</v>
      </c>
      <c r="M5294">
        <v>58.5</v>
      </c>
      <c r="N5294" t="s">
        <v>49</v>
      </c>
      <c r="O5294">
        <v>62.189056396484403</v>
      </c>
      <c r="P5294" t="s">
        <v>49</v>
      </c>
      <c r="Q5294">
        <v>56.716419219970703</v>
      </c>
      <c r="R5294" t="s">
        <v>49</v>
      </c>
      <c r="S5294">
        <v>53.7313423156738</v>
      </c>
      <c r="T5294">
        <v>52.736316680908203</v>
      </c>
      <c r="U5294">
        <v>50.480770111083999</v>
      </c>
      <c r="V5294">
        <v>50.480770111083999</v>
      </c>
      <c r="W5294">
        <v>44.230770111083999</v>
      </c>
      <c r="X5294">
        <v>45.192306518554702</v>
      </c>
      <c r="Y5294">
        <v>44.230770111083999</v>
      </c>
      <c r="Z5294">
        <v>46.919429779052699</v>
      </c>
      <c r="AA5294">
        <v>47.867298126220703</v>
      </c>
      <c r="AB5294">
        <v>48.356807708740199</v>
      </c>
      <c r="AC5294">
        <v>47.887325286865199</v>
      </c>
      <c r="AD5294">
        <v>48.826290130615199</v>
      </c>
      <c r="AE5294">
        <v>52.709358215332003</v>
      </c>
      <c r="AF5294">
        <v>51.231525421142599</v>
      </c>
      <c r="AG5294">
        <v>51.231525421142599</v>
      </c>
      <c r="AH5294">
        <v>48.768474578857401</v>
      </c>
      <c r="AI5294">
        <v>47.5728149414063</v>
      </c>
      <c r="AJ5294">
        <v>45.410629272460902</v>
      </c>
      <c r="AK5294">
        <v>41.062801361083999</v>
      </c>
      <c r="AL5294">
        <v>40.0966186523438</v>
      </c>
      <c r="AM5294">
        <v>43.961353302002003</v>
      </c>
    </row>
    <row r="5295" spans="1:39" customFormat="1" hidden="1" x14ac:dyDescent="0.2">
      <c r="A5295" t="s">
        <v>372</v>
      </c>
      <c r="B5295" s="1" t="s">
        <v>206</v>
      </c>
      <c r="C5295" t="s">
        <v>483</v>
      </c>
      <c r="D5295" s="1" t="s">
        <v>39</v>
      </c>
      <c r="E5295">
        <v>0.16840023430246903</v>
      </c>
      <c r="F5295">
        <v>0.26222736087552012</v>
      </c>
      <c r="G5295">
        <v>0.1552419527714704</v>
      </c>
      <c r="H5295">
        <v>-2.0383521193786096E-2</v>
      </c>
      <c r="I5295">
        <v>-0.21965004724111692</v>
      </c>
      <c r="J5295">
        <v>2.1835877154482253</v>
      </c>
      <c r="K5295">
        <v>7.3285078149528529</v>
      </c>
      <c r="L5295">
        <v>4.7961874123379591</v>
      </c>
      <c r="M5295">
        <v>6.2823481193310036</v>
      </c>
      <c r="N5295">
        <v>3.6790217488137893</v>
      </c>
      <c r="O5295">
        <v>2.9619921468715638</v>
      </c>
      <c r="P5295">
        <v>3.8655354050123929</v>
      </c>
      <c r="Q5295">
        <v>1.5647901933942405</v>
      </c>
      <c r="R5295">
        <v>2.1992245015805882</v>
      </c>
      <c r="S5295">
        <v>3.9356208453886752</v>
      </c>
      <c r="T5295">
        <v>2.27308642513175</v>
      </c>
      <c r="U5295">
        <v>2.3948920754814824</v>
      </c>
      <c r="V5295">
        <v>3.3903481692681274</v>
      </c>
      <c r="W5295">
        <v>3.9106568045878802</v>
      </c>
      <c r="X5295">
        <v>5.3742865592562579</v>
      </c>
      <c r="Y5295">
        <v>5.7433569764278634</v>
      </c>
      <c r="Z5295">
        <v>5.3223754403460557</v>
      </c>
      <c r="AA5295">
        <v>5.7308773283753469</v>
      </c>
      <c r="AB5295">
        <v>4.4726265818416611</v>
      </c>
      <c r="AC5295">
        <v>7.3617379999211803</v>
      </c>
      <c r="AD5295">
        <v>4.7573490475577307</v>
      </c>
      <c r="AE5295">
        <v>2.1230297533294995</v>
      </c>
      <c r="AF5295">
        <v>3.8655134627277801</v>
      </c>
      <c r="AG5295">
        <v>3.5462814536237031</v>
      </c>
      <c r="AH5295">
        <v>3.5133320228614187</v>
      </c>
      <c r="AI5295">
        <v>2.6382459523965553</v>
      </c>
      <c r="AJ5295">
        <v>2.0848963708272743</v>
      </c>
      <c r="AK5295">
        <v>0.39173488165131465</v>
      </c>
      <c r="AL5295">
        <v>3.316615237001233</v>
      </c>
      <c r="AM5295">
        <v>4.4711772829423273</v>
      </c>
    </row>
    <row r="5296" spans="1:39" customFormat="1" hidden="1" x14ac:dyDescent="0.2">
      <c r="A5296" t="s">
        <v>372</v>
      </c>
      <c r="B5296" s="1" t="s">
        <v>206</v>
      </c>
      <c r="C5296" t="s">
        <v>260</v>
      </c>
      <c r="D5296" s="1" t="s">
        <v>203</v>
      </c>
      <c r="E5296">
        <v>26000000</v>
      </c>
      <c r="F5296">
        <v>59000000</v>
      </c>
      <c r="G5296">
        <v>41000000</v>
      </c>
      <c r="H5296">
        <v>-7000000</v>
      </c>
      <c r="I5296">
        <v>-79000000</v>
      </c>
      <c r="J5296">
        <v>760588959.23000002</v>
      </c>
      <c r="K5296">
        <v>3289186723.23</v>
      </c>
      <c r="L5296">
        <v>2556981500</v>
      </c>
      <c r="M5296">
        <v>3471149000</v>
      </c>
      <c r="N5296">
        <v>2139260000</v>
      </c>
      <c r="O5296">
        <v>1643949119.92647</v>
      </c>
      <c r="P5296">
        <v>1940008800</v>
      </c>
      <c r="Q5296">
        <v>809696760.03296804</v>
      </c>
      <c r="R5296">
        <v>1144260000</v>
      </c>
      <c r="S5296">
        <v>2155836814.7334599</v>
      </c>
      <c r="T5296">
        <v>1335007073.0402</v>
      </c>
      <c r="U5296">
        <v>1599038388.9649999</v>
      </c>
      <c r="V5296">
        <v>2578719365.1100001</v>
      </c>
      <c r="W5296">
        <v>3466531061.2732201</v>
      </c>
      <c r="X5296">
        <v>5490961307.0895205</v>
      </c>
      <c r="Y5296">
        <v>6923651284.6257896</v>
      </c>
      <c r="Z5296">
        <v>6430652960.9118404</v>
      </c>
      <c r="AA5296">
        <v>8454627587.9105902</v>
      </c>
      <c r="AB5296">
        <v>7682261108.5785398</v>
      </c>
      <c r="AC5296">
        <v>14182387604.310301</v>
      </c>
      <c r="AD5296">
        <v>9570622714.0079098</v>
      </c>
      <c r="AE5296">
        <v>4262751633.5574698</v>
      </c>
      <c r="AF5296">
        <v>7336859044.5177803</v>
      </c>
      <c r="AG5296">
        <v>6805247718.1801596</v>
      </c>
      <c r="AH5296">
        <v>7413409959.49823</v>
      </c>
      <c r="AI5296">
        <v>5872657139.1700802</v>
      </c>
      <c r="AJ5296">
        <v>4760357406.6111002</v>
      </c>
      <c r="AK5296">
        <v>791099206.41222405</v>
      </c>
      <c r="AL5296">
        <v>7419858360.1938</v>
      </c>
      <c r="AM5296">
        <v>10848486727.559401</v>
      </c>
    </row>
    <row r="5297" spans="1:39" customFormat="1" hidden="1" x14ac:dyDescent="0.2">
      <c r="A5297" t="s">
        <v>372</v>
      </c>
      <c r="B5297" s="1" t="s">
        <v>206</v>
      </c>
      <c r="C5297" t="s">
        <v>31</v>
      </c>
      <c r="D5297" s="1" t="s">
        <v>339</v>
      </c>
      <c r="E5297" t="s">
        <v>49</v>
      </c>
      <c r="F5297" t="s">
        <v>49</v>
      </c>
      <c r="G5297" t="s">
        <v>49</v>
      </c>
      <c r="H5297">
        <v>56.363</v>
      </c>
      <c r="I5297">
        <v>56.073</v>
      </c>
      <c r="J5297">
        <v>57.103999999999999</v>
      </c>
      <c r="K5297">
        <v>58.152000000000001</v>
      </c>
      <c r="L5297">
        <v>60.061</v>
      </c>
      <c r="M5297">
        <v>61.25</v>
      </c>
      <c r="N5297">
        <v>62.642000000000003</v>
      </c>
      <c r="O5297">
        <v>63.524000000000001</v>
      </c>
      <c r="P5297">
        <v>64.805999999999997</v>
      </c>
      <c r="Q5297">
        <v>62.558</v>
      </c>
      <c r="R5297">
        <v>65.331999999999994</v>
      </c>
      <c r="S5297">
        <v>66.522000000000006</v>
      </c>
      <c r="T5297">
        <v>68.051000000000002</v>
      </c>
      <c r="U5297">
        <v>68.671999999999997</v>
      </c>
      <c r="V5297">
        <v>69.55</v>
      </c>
      <c r="W5297">
        <v>72.965000000000003</v>
      </c>
      <c r="X5297">
        <v>75.037999999999997</v>
      </c>
      <c r="Y5297">
        <v>75.067999999999998</v>
      </c>
      <c r="Z5297">
        <v>75.468000000000004</v>
      </c>
      <c r="AA5297">
        <v>76.387</v>
      </c>
      <c r="AB5297">
        <v>75.912999999999997</v>
      </c>
      <c r="AC5297">
        <v>75.918000000000006</v>
      </c>
      <c r="AD5297">
        <v>75.08</v>
      </c>
      <c r="AE5297">
        <v>74.585999999999999</v>
      </c>
      <c r="AF5297">
        <v>73.418000000000006</v>
      </c>
      <c r="AG5297">
        <v>72.561000000000007</v>
      </c>
      <c r="AH5297">
        <v>74.159000000000006</v>
      </c>
      <c r="AI5297">
        <v>74.486000000000004</v>
      </c>
      <c r="AJ5297">
        <v>74.745000000000005</v>
      </c>
      <c r="AK5297">
        <v>63.972000000000001</v>
      </c>
      <c r="AL5297">
        <v>68.262</v>
      </c>
      <c r="AM5297">
        <v>69.427000000000007</v>
      </c>
    </row>
    <row r="5298" spans="1:39" customFormat="1" hidden="1" x14ac:dyDescent="0.2">
      <c r="A5298" t="s">
        <v>372</v>
      </c>
      <c r="B5298" s="1" t="s">
        <v>206</v>
      </c>
      <c r="C5298" t="s">
        <v>473</v>
      </c>
      <c r="D5298" s="1" t="s">
        <v>563</v>
      </c>
      <c r="E5298">
        <v>33.9</v>
      </c>
      <c r="F5298">
        <v>61.29</v>
      </c>
      <c r="G5298">
        <v>61.5</v>
      </c>
      <c r="H5298">
        <v>57.26</v>
      </c>
      <c r="I5298">
        <v>58.9</v>
      </c>
      <c r="J5298">
        <v>51.17</v>
      </c>
      <c r="K5298">
        <v>60.78</v>
      </c>
      <c r="L5298">
        <v>62.92</v>
      </c>
      <c r="M5298" t="s">
        <v>49</v>
      </c>
      <c r="N5298">
        <v>65.69</v>
      </c>
      <c r="O5298">
        <v>66.849999999999994</v>
      </c>
      <c r="P5298">
        <v>68.16</v>
      </c>
      <c r="Q5298">
        <v>65.78</v>
      </c>
      <c r="R5298">
        <v>68.790000000000006</v>
      </c>
      <c r="S5298">
        <v>77.95</v>
      </c>
      <c r="T5298">
        <v>70.36</v>
      </c>
      <c r="U5298">
        <v>75.75</v>
      </c>
      <c r="V5298">
        <v>73.11</v>
      </c>
      <c r="W5298">
        <v>76.14</v>
      </c>
      <c r="X5298">
        <v>78.23</v>
      </c>
      <c r="Y5298">
        <v>78.22</v>
      </c>
      <c r="Z5298">
        <v>78.58</v>
      </c>
      <c r="AA5298">
        <v>79.239999999999995</v>
      </c>
      <c r="AB5298">
        <v>78.650000000000006</v>
      </c>
      <c r="AC5298">
        <v>78.459999999999994</v>
      </c>
      <c r="AD5298">
        <v>77.86</v>
      </c>
      <c r="AE5298">
        <v>77.06</v>
      </c>
      <c r="AF5298">
        <v>75.900000000000006</v>
      </c>
      <c r="AG5298">
        <v>75.38</v>
      </c>
      <c r="AH5298">
        <v>77</v>
      </c>
      <c r="AI5298">
        <v>77.180000000000007</v>
      </c>
      <c r="AJ5298">
        <v>77.36</v>
      </c>
      <c r="AK5298">
        <v>68.92</v>
      </c>
      <c r="AL5298">
        <v>71.930000000000007</v>
      </c>
      <c r="AM5298">
        <v>72.510000000000005</v>
      </c>
    </row>
    <row r="5299" spans="1:39" customFormat="1" hidden="1" x14ac:dyDescent="0.2">
      <c r="A5299" t="s">
        <v>372</v>
      </c>
      <c r="B5299" s="1" t="s">
        <v>206</v>
      </c>
      <c r="C5299" t="s">
        <v>415</v>
      </c>
      <c r="D5299" s="1" t="s">
        <v>568</v>
      </c>
      <c r="E5299" t="s">
        <v>49</v>
      </c>
      <c r="F5299" t="s">
        <v>49</v>
      </c>
      <c r="G5299" t="s">
        <v>49</v>
      </c>
      <c r="H5299" t="s">
        <v>49</v>
      </c>
      <c r="I5299">
        <v>70.099999999999994</v>
      </c>
      <c r="J5299">
        <v>64.748992919921903</v>
      </c>
      <c r="K5299">
        <v>66.052932739257798</v>
      </c>
      <c r="L5299">
        <v>67.354835510253906</v>
      </c>
      <c r="M5299">
        <v>67</v>
      </c>
      <c r="N5299">
        <v>69.160240000000002</v>
      </c>
      <c r="O5299">
        <v>72.072063</v>
      </c>
      <c r="P5299">
        <v>74.078523000000004</v>
      </c>
      <c r="Q5299">
        <v>72.496494999999996</v>
      </c>
      <c r="R5299">
        <v>72.113111000000004</v>
      </c>
      <c r="S5299">
        <v>74.382688000000002</v>
      </c>
      <c r="T5299">
        <v>74.380966000000001</v>
      </c>
      <c r="U5299">
        <v>75.692357000000001</v>
      </c>
      <c r="V5299">
        <v>77.173644999999993</v>
      </c>
      <c r="W5299">
        <v>80.157274999999998</v>
      </c>
      <c r="X5299">
        <v>81.988130999999996</v>
      </c>
      <c r="Y5299">
        <v>84.678342999999998</v>
      </c>
      <c r="Z5299">
        <v>86.424319999999994</v>
      </c>
      <c r="AA5299">
        <v>88.123061000000007</v>
      </c>
      <c r="AB5299">
        <v>89.707491000000005</v>
      </c>
      <c r="AC5299">
        <v>91.099508</v>
      </c>
      <c r="AD5299">
        <v>92.135364999999993</v>
      </c>
      <c r="AE5299">
        <v>92.919989000000001</v>
      </c>
      <c r="AF5299">
        <v>93.852179000000007</v>
      </c>
      <c r="AG5299">
        <v>94.2</v>
      </c>
      <c r="AH5299">
        <v>94.8</v>
      </c>
      <c r="AI5299">
        <v>95.2</v>
      </c>
      <c r="AJ5299">
        <v>95.551360223182002</v>
      </c>
      <c r="AK5299">
        <v>96.2</v>
      </c>
      <c r="AL5299">
        <v>95.6</v>
      </c>
      <c r="AM5299" t="s">
        <v>49</v>
      </c>
    </row>
    <row r="5300" spans="1:39" customFormat="1" hidden="1" x14ac:dyDescent="0.2">
      <c r="A5300" t="s">
        <v>372</v>
      </c>
      <c r="B5300" s="1" t="s">
        <v>206</v>
      </c>
      <c r="C5300" t="s">
        <v>275</v>
      </c>
      <c r="D5300" s="1" t="s">
        <v>222</v>
      </c>
      <c r="E5300">
        <v>26.052627688138358</v>
      </c>
      <c r="F5300">
        <v>22.42790451454297</v>
      </c>
      <c r="G5300">
        <v>24.062901172029765</v>
      </c>
      <c r="H5300">
        <v>16.279715290576409</v>
      </c>
      <c r="I5300">
        <v>18.197660511842052</v>
      </c>
      <c r="J5300">
        <v>20.292710612751787</v>
      </c>
      <c r="K5300">
        <v>19.570395317461124</v>
      </c>
      <c r="L5300">
        <v>20.736219784971272</v>
      </c>
      <c r="M5300">
        <v>25.239369939383209</v>
      </c>
      <c r="N5300">
        <v>28.896162163906915</v>
      </c>
      <c r="O5300">
        <v>32.301366661336154</v>
      </c>
      <c r="P5300">
        <v>35.398418688441588</v>
      </c>
      <c r="Q5300">
        <v>33.163085323173704</v>
      </c>
      <c r="R5300">
        <v>32.995077370079819</v>
      </c>
      <c r="S5300">
        <v>32.607882806955232</v>
      </c>
      <c r="T5300">
        <v>30.092342266009236</v>
      </c>
      <c r="U5300">
        <v>27.856322439800032</v>
      </c>
      <c r="V5300">
        <v>29.650698762028682</v>
      </c>
      <c r="W5300">
        <v>27.674247098291321</v>
      </c>
      <c r="X5300">
        <v>32.51572928306625</v>
      </c>
      <c r="Y5300">
        <v>36.180040931685845</v>
      </c>
      <c r="Z5300">
        <v>36.666852919371713</v>
      </c>
      <c r="AA5300">
        <v>38.759437356486579</v>
      </c>
      <c r="AB5300">
        <v>38.157118150779937</v>
      </c>
      <c r="AC5300">
        <v>40.856444948558149</v>
      </c>
      <c r="AD5300">
        <v>44.487658525075247</v>
      </c>
      <c r="AE5300">
        <v>45.078412284079214</v>
      </c>
      <c r="AF5300">
        <v>48.206130846909581</v>
      </c>
      <c r="AG5300">
        <v>46.226770870990848</v>
      </c>
      <c r="AH5300">
        <v>47.57814235866504</v>
      </c>
      <c r="AI5300">
        <v>47.173716990189554</v>
      </c>
      <c r="AJ5300">
        <v>49.05948196751428</v>
      </c>
      <c r="AK5300">
        <v>59.210762599637292</v>
      </c>
      <c r="AL5300">
        <v>55.547791375839395</v>
      </c>
      <c r="AM5300" t="s">
        <v>49</v>
      </c>
    </row>
    <row r="5301" spans="1:39" customFormat="1" hidden="1" x14ac:dyDescent="0.2">
      <c r="A5301" t="s">
        <v>372</v>
      </c>
      <c r="B5301" s="1" t="s">
        <v>206</v>
      </c>
      <c r="C5301" t="s">
        <v>215</v>
      </c>
      <c r="D5301" s="1" t="s">
        <v>497</v>
      </c>
      <c r="E5301" t="s">
        <v>49</v>
      </c>
      <c r="F5301" t="s">
        <v>49</v>
      </c>
      <c r="G5301">
        <v>189.24628555764204</v>
      </c>
      <c r="H5301">
        <v>78.21675120639091</v>
      </c>
      <c r="I5301">
        <v>80.142729037233011</v>
      </c>
      <c r="J5301">
        <v>70.616098454411841</v>
      </c>
      <c r="K5301">
        <v>55.491534708203574</v>
      </c>
      <c r="L5301" t="s">
        <v>49</v>
      </c>
      <c r="M5301" t="s">
        <v>49</v>
      </c>
      <c r="N5301" t="s">
        <v>49</v>
      </c>
      <c r="O5301" t="s">
        <v>49</v>
      </c>
      <c r="P5301" t="s">
        <v>49</v>
      </c>
      <c r="Q5301" t="s">
        <v>49</v>
      </c>
      <c r="R5301" t="s">
        <v>49</v>
      </c>
      <c r="S5301" t="s">
        <v>49</v>
      </c>
      <c r="T5301" t="s">
        <v>49</v>
      </c>
      <c r="U5301" t="s">
        <v>49</v>
      </c>
      <c r="V5301" t="s">
        <v>49</v>
      </c>
      <c r="W5301">
        <v>32.539457543631087</v>
      </c>
      <c r="X5301">
        <v>28.528818392682574</v>
      </c>
      <c r="Y5301">
        <v>26.076322347553038</v>
      </c>
      <c r="Z5301">
        <v>26.400865875359603</v>
      </c>
      <c r="AA5301">
        <v>23.681791339694136</v>
      </c>
      <c r="AB5301">
        <v>20.720216572413321</v>
      </c>
      <c r="AC5301">
        <v>19.2166594587652</v>
      </c>
      <c r="AD5301">
        <v>18.39442038353452</v>
      </c>
      <c r="AE5301">
        <v>19.565389601720049</v>
      </c>
      <c r="AF5301">
        <v>22.865554469276955</v>
      </c>
      <c r="AG5301">
        <v>23.706256434241464</v>
      </c>
      <c r="AH5301">
        <v>24.748339512007171</v>
      </c>
      <c r="AI5301">
        <v>25.729000957606331</v>
      </c>
      <c r="AJ5301">
        <v>26.526605030409563</v>
      </c>
      <c r="AK5301">
        <v>34.672313027269816</v>
      </c>
      <c r="AL5301">
        <v>35.660613508265634</v>
      </c>
      <c r="AM5301" t="s">
        <v>49</v>
      </c>
    </row>
    <row r="5302" spans="1:39" customFormat="1" hidden="1" x14ac:dyDescent="0.2">
      <c r="A5302" t="s">
        <v>372</v>
      </c>
      <c r="B5302" s="1" t="s">
        <v>206</v>
      </c>
      <c r="C5302" t="s">
        <v>494</v>
      </c>
      <c r="D5302" s="1" t="s">
        <v>202</v>
      </c>
      <c r="E5302" t="s">
        <v>49</v>
      </c>
      <c r="F5302" t="s">
        <v>49</v>
      </c>
      <c r="G5302">
        <v>10346000000</v>
      </c>
      <c r="H5302">
        <v>20895000000</v>
      </c>
      <c r="I5302">
        <v>36042000000</v>
      </c>
      <c r="J5302">
        <v>48926000000</v>
      </c>
      <c r="K5302">
        <v>54703000000</v>
      </c>
      <c r="L5302" t="s">
        <v>49</v>
      </c>
      <c r="M5302" t="s">
        <v>49</v>
      </c>
      <c r="N5302" t="s">
        <v>49</v>
      </c>
      <c r="O5302" t="s">
        <v>49</v>
      </c>
      <c r="P5302" t="s">
        <v>49</v>
      </c>
      <c r="Q5302" t="s">
        <v>49</v>
      </c>
      <c r="R5302" t="s">
        <v>49</v>
      </c>
      <c r="S5302" t="s">
        <v>49</v>
      </c>
      <c r="T5302" t="s">
        <v>49</v>
      </c>
      <c r="U5302" t="s">
        <v>49</v>
      </c>
      <c r="V5302" t="s">
        <v>49</v>
      </c>
      <c r="W5302">
        <v>94452608806.473404</v>
      </c>
      <c r="X5302">
        <v>91204635384.118698</v>
      </c>
      <c r="Y5302">
        <v>91976143421.065598</v>
      </c>
      <c r="Z5302">
        <v>96084103292.759995</v>
      </c>
      <c r="AA5302">
        <v>98701917217.230804</v>
      </c>
      <c r="AB5302">
        <v>98016777293.635498</v>
      </c>
      <c r="AC5302">
        <v>97645803874.418198</v>
      </c>
      <c r="AD5302">
        <v>99983975659.924896</v>
      </c>
      <c r="AE5302">
        <v>111530742539.541</v>
      </c>
      <c r="AF5302">
        <v>138203069701.02499</v>
      </c>
      <c r="AG5302">
        <v>153537836922.52301</v>
      </c>
      <c r="AH5302">
        <v>170265853525.263</v>
      </c>
      <c r="AI5302">
        <v>188230283525.733</v>
      </c>
      <c r="AJ5302">
        <v>202128486074.91599</v>
      </c>
      <c r="AK5302">
        <v>244715451730.819</v>
      </c>
      <c r="AL5302">
        <v>309587259565.87299</v>
      </c>
      <c r="AM5302" t="s">
        <v>49</v>
      </c>
    </row>
    <row r="5303" spans="1:39" customFormat="1" hidden="1" x14ac:dyDescent="0.2">
      <c r="A5303" t="s">
        <v>372</v>
      </c>
      <c r="B5303" s="1" t="s">
        <v>206</v>
      </c>
      <c r="C5303" t="s">
        <v>34</v>
      </c>
      <c r="D5303" s="1" t="s">
        <v>113</v>
      </c>
      <c r="E5303">
        <v>1.18494936057133E-3</v>
      </c>
      <c r="F5303">
        <v>4.1457574558070198E-2</v>
      </c>
      <c r="G5303">
        <v>3.14317384437408</v>
      </c>
      <c r="H5303">
        <v>16.015418926459098</v>
      </c>
      <c r="I5303">
        <v>27.791283279157501</v>
      </c>
      <c r="J5303">
        <v>41.292284929588597</v>
      </c>
      <c r="K5303">
        <v>51.093795398986401</v>
      </c>
      <c r="L5303">
        <v>56.779872125401297</v>
      </c>
      <c r="M5303">
        <v>63.331101072563499</v>
      </c>
      <c r="N5303">
        <v>68.753629952206296</v>
      </c>
      <c r="O5303">
        <v>73.736770499264495</v>
      </c>
      <c r="P5303">
        <v>76.295185703235205</v>
      </c>
      <c r="Q5303">
        <v>79.161853962235696</v>
      </c>
      <c r="R5303">
        <v>80.726962015122794</v>
      </c>
      <c r="S5303">
        <v>80.882874036321695</v>
      </c>
      <c r="T5303">
        <v>82.710323520853194</v>
      </c>
      <c r="U5303">
        <v>85.739566954200598</v>
      </c>
      <c r="V5303">
        <v>87.125377237050401</v>
      </c>
      <c r="W5303">
        <v>88.869852083689807</v>
      </c>
      <c r="X5303">
        <v>90.451723406073995</v>
      </c>
      <c r="Y5303">
        <v>95.685147945992199</v>
      </c>
      <c r="Z5303">
        <v>98.494685435219097</v>
      </c>
      <c r="AA5303">
        <v>100</v>
      </c>
      <c r="AB5303">
        <v>103.369310953339</v>
      </c>
      <c r="AC5303">
        <v>107.10219689619301</v>
      </c>
      <c r="AD5303">
        <v>110.066675027747</v>
      </c>
      <c r="AE5303">
        <v>113.822090321437</v>
      </c>
      <c r="AF5303">
        <v>117.68986960708401</v>
      </c>
      <c r="AG5303">
        <v>121.87630615117099</v>
      </c>
      <c r="AH5303">
        <v>125.526380202402</v>
      </c>
      <c r="AI5303">
        <v>127.420766879303</v>
      </c>
      <c r="AJ5303">
        <v>130.29043789264301</v>
      </c>
      <c r="AK5303">
        <v>132.89938933089601</v>
      </c>
      <c r="AL5303">
        <v>138.576404455789</v>
      </c>
      <c r="AM5303">
        <v>150.12495500556801</v>
      </c>
    </row>
    <row r="5304" spans="1:39" customFormat="1" hidden="1" x14ac:dyDescent="0.2">
      <c r="A5304" t="s">
        <v>372</v>
      </c>
      <c r="B5304" s="1" t="s">
        <v>206</v>
      </c>
      <c r="C5304" t="s">
        <v>358</v>
      </c>
      <c r="D5304" s="1" t="s">
        <v>7</v>
      </c>
      <c r="E5304" t="s">
        <v>49</v>
      </c>
      <c r="F5304" t="s">
        <v>49</v>
      </c>
      <c r="G5304" t="s">
        <v>49</v>
      </c>
      <c r="H5304" t="s">
        <v>49</v>
      </c>
      <c r="I5304" t="s">
        <v>49</v>
      </c>
      <c r="J5304" t="s">
        <v>49</v>
      </c>
      <c r="K5304" t="s">
        <v>49</v>
      </c>
      <c r="L5304" t="s">
        <v>49</v>
      </c>
      <c r="M5304">
        <v>41.935482025146499</v>
      </c>
      <c r="N5304" t="s">
        <v>49</v>
      </c>
      <c r="O5304">
        <v>41.176471710205099</v>
      </c>
      <c r="P5304" t="s">
        <v>49</v>
      </c>
      <c r="Q5304">
        <v>43.085105895996101</v>
      </c>
      <c r="R5304" t="s">
        <v>49</v>
      </c>
      <c r="S5304">
        <v>46.031745910644503</v>
      </c>
      <c r="T5304">
        <v>53.439151763916001</v>
      </c>
      <c r="U5304">
        <v>38.916255950927699</v>
      </c>
      <c r="V5304">
        <v>44.390243530273402</v>
      </c>
      <c r="W5304">
        <v>48.780487060546903</v>
      </c>
      <c r="X5304">
        <v>49.514564514160199</v>
      </c>
      <c r="Y5304">
        <v>52.4271850585938</v>
      </c>
      <c r="Z5304">
        <v>45.933013916015597</v>
      </c>
      <c r="AA5304">
        <v>50.476188659667997</v>
      </c>
      <c r="AB5304">
        <v>51.658767700195298</v>
      </c>
      <c r="AC5304">
        <v>43.127960205078097</v>
      </c>
      <c r="AD5304">
        <v>39.8104248046875</v>
      </c>
      <c r="AE5304">
        <v>31.730770111083999</v>
      </c>
      <c r="AF5304">
        <v>31.904762268066399</v>
      </c>
      <c r="AG5304">
        <v>40.952381134033203</v>
      </c>
      <c r="AH5304">
        <v>35.238094329833999</v>
      </c>
      <c r="AI5304">
        <v>31.428571701049801</v>
      </c>
      <c r="AJ5304">
        <v>34.285713195800803</v>
      </c>
      <c r="AK5304">
        <v>32.857143402099602</v>
      </c>
      <c r="AL5304">
        <v>28.571428298950199</v>
      </c>
      <c r="AM5304">
        <v>22.1698112487793</v>
      </c>
    </row>
    <row r="5305" spans="1:39" customFormat="1" hidden="1" x14ac:dyDescent="0.2">
      <c r="A5305" t="s">
        <v>372</v>
      </c>
      <c r="B5305" s="1" t="s">
        <v>206</v>
      </c>
      <c r="C5305" t="s">
        <v>143</v>
      </c>
      <c r="D5305" s="1" t="s">
        <v>308</v>
      </c>
      <c r="E5305" t="s">
        <v>49</v>
      </c>
      <c r="F5305" t="s">
        <v>49</v>
      </c>
      <c r="G5305" t="s">
        <v>49</v>
      </c>
      <c r="H5305" t="s">
        <v>49</v>
      </c>
      <c r="I5305" t="s">
        <v>49</v>
      </c>
      <c r="J5305" t="s">
        <v>49</v>
      </c>
      <c r="K5305" t="s">
        <v>49</v>
      </c>
      <c r="L5305" t="s">
        <v>49</v>
      </c>
      <c r="M5305" t="s">
        <v>49</v>
      </c>
      <c r="N5305" t="s">
        <v>49</v>
      </c>
      <c r="O5305" t="s">
        <v>49</v>
      </c>
      <c r="P5305" t="s">
        <v>49</v>
      </c>
      <c r="Q5305" t="s">
        <v>49</v>
      </c>
      <c r="R5305" t="s">
        <v>49</v>
      </c>
      <c r="S5305" t="s">
        <v>49</v>
      </c>
      <c r="T5305">
        <v>0</v>
      </c>
      <c r="U5305">
        <v>0</v>
      </c>
      <c r="V5305">
        <v>0</v>
      </c>
      <c r="W5305">
        <v>0</v>
      </c>
      <c r="X5305">
        <v>0</v>
      </c>
      <c r="Y5305">
        <v>0</v>
      </c>
      <c r="Z5305">
        <v>0</v>
      </c>
      <c r="AA5305">
        <v>0</v>
      </c>
      <c r="AB5305">
        <v>0</v>
      </c>
      <c r="AC5305">
        <v>0</v>
      </c>
      <c r="AD5305">
        <v>0</v>
      </c>
      <c r="AE5305">
        <v>0</v>
      </c>
      <c r="AF5305">
        <v>0</v>
      </c>
      <c r="AG5305">
        <v>0</v>
      </c>
      <c r="AH5305">
        <v>0</v>
      </c>
      <c r="AI5305">
        <v>0</v>
      </c>
      <c r="AJ5305">
        <v>0</v>
      </c>
      <c r="AK5305" t="s">
        <v>49</v>
      </c>
      <c r="AL5305" t="s">
        <v>49</v>
      </c>
      <c r="AM5305" t="s">
        <v>49</v>
      </c>
    </row>
    <row r="5306" spans="1:39" customFormat="1" hidden="1" x14ac:dyDescent="0.2">
      <c r="A5306" t="s">
        <v>372</v>
      </c>
      <c r="B5306" s="1" t="s">
        <v>206</v>
      </c>
      <c r="C5306" t="s">
        <v>186</v>
      </c>
      <c r="D5306" s="1" t="s">
        <v>144</v>
      </c>
      <c r="E5306" t="s">
        <v>49</v>
      </c>
      <c r="F5306" t="s">
        <v>49</v>
      </c>
      <c r="G5306" t="s">
        <v>49</v>
      </c>
      <c r="H5306" t="s">
        <v>49</v>
      </c>
      <c r="I5306" t="s">
        <v>49</v>
      </c>
      <c r="J5306" t="s">
        <v>49</v>
      </c>
      <c r="K5306" t="s">
        <v>49</v>
      </c>
      <c r="L5306" t="s">
        <v>49</v>
      </c>
      <c r="M5306">
        <v>-0.398885548114777</v>
      </c>
      <c r="N5306" t="s">
        <v>49</v>
      </c>
      <c r="O5306">
        <v>-0.43316352367401101</v>
      </c>
      <c r="P5306" t="s">
        <v>49</v>
      </c>
      <c r="Q5306">
        <v>-0.40404617786407498</v>
      </c>
      <c r="R5306" t="s">
        <v>49</v>
      </c>
      <c r="S5306">
        <v>-0.306404739618301</v>
      </c>
      <c r="T5306">
        <v>-0.154854536056519</v>
      </c>
      <c r="U5306">
        <v>-0.42998692393302901</v>
      </c>
      <c r="V5306">
        <v>-0.36737105250358598</v>
      </c>
      <c r="W5306">
        <v>-0.22156214714050301</v>
      </c>
      <c r="X5306">
        <v>-0.27255615592002902</v>
      </c>
      <c r="Y5306">
        <v>-0.20687434077262901</v>
      </c>
      <c r="Z5306">
        <v>-0.33253988623619102</v>
      </c>
      <c r="AA5306">
        <v>-0.25388741493225098</v>
      </c>
      <c r="AB5306">
        <v>-0.24396772682666801</v>
      </c>
      <c r="AC5306">
        <v>-0.40406963229179399</v>
      </c>
      <c r="AD5306">
        <v>-0.46063831448554998</v>
      </c>
      <c r="AE5306">
        <v>-0.59958934783935502</v>
      </c>
      <c r="AF5306">
        <v>-0.60338741540908802</v>
      </c>
      <c r="AG5306">
        <v>-0.429547399282455</v>
      </c>
      <c r="AH5306">
        <v>-0.56192451715469405</v>
      </c>
      <c r="AI5306">
        <v>-0.59770464897155795</v>
      </c>
      <c r="AJ5306">
        <v>-0.50920677185058605</v>
      </c>
      <c r="AK5306">
        <v>-0.52417421340942405</v>
      </c>
      <c r="AL5306">
        <v>-0.653225958347321</v>
      </c>
      <c r="AM5306">
        <v>-0.80757743120193504</v>
      </c>
    </row>
    <row r="5307" spans="1:39" customFormat="1" hidden="1" x14ac:dyDescent="0.2">
      <c r="A5307" t="s">
        <v>372</v>
      </c>
      <c r="B5307" s="1" t="s">
        <v>206</v>
      </c>
      <c r="C5307" t="s">
        <v>418</v>
      </c>
      <c r="D5307" s="1" t="s">
        <v>461</v>
      </c>
      <c r="E5307" t="s">
        <v>49</v>
      </c>
      <c r="F5307" t="s">
        <v>49</v>
      </c>
      <c r="G5307" t="s">
        <v>49</v>
      </c>
      <c r="H5307" t="s">
        <v>49</v>
      </c>
      <c r="I5307" t="s">
        <v>49</v>
      </c>
      <c r="J5307" t="s">
        <v>49</v>
      </c>
      <c r="K5307" t="s">
        <v>49</v>
      </c>
      <c r="L5307" t="s">
        <v>49</v>
      </c>
      <c r="M5307" t="s">
        <v>49</v>
      </c>
      <c r="N5307" t="s">
        <v>49</v>
      </c>
      <c r="O5307" t="s">
        <v>49</v>
      </c>
      <c r="P5307" t="s">
        <v>49</v>
      </c>
      <c r="Q5307" t="s">
        <v>49</v>
      </c>
      <c r="R5307" t="s">
        <v>49</v>
      </c>
      <c r="S5307" t="s">
        <v>49</v>
      </c>
      <c r="T5307" t="s">
        <v>49</v>
      </c>
      <c r="U5307" t="s">
        <v>49</v>
      </c>
      <c r="V5307" t="s">
        <v>49</v>
      </c>
      <c r="W5307" t="s">
        <v>49</v>
      </c>
      <c r="X5307" t="s">
        <v>49</v>
      </c>
      <c r="Y5307" t="s">
        <v>49</v>
      </c>
      <c r="Z5307" t="s">
        <v>49</v>
      </c>
      <c r="AA5307" t="s">
        <v>49</v>
      </c>
      <c r="AB5307" t="s">
        <v>49</v>
      </c>
      <c r="AC5307" t="s">
        <v>49</v>
      </c>
      <c r="AD5307" t="s">
        <v>49</v>
      </c>
      <c r="AE5307" t="s">
        <v>49</v>
      </c>
      <c r="AF5307" t="s">
        <v>49</v>
      </c>
      <c r="AG5307" t="s">
        <v>49</v>
      </c>
      <c r="AH5307" t="s">
        <v>49</v>
      </c>
      <c r="AI5307" t="s">
        <v>49</v>
      </c>
      <c r="AJ5307" t="s">
        <v>49</v>
      </c>
      <c r="AK5307" t="s">
        <v>49</v>
      </c>
      <c r="AL5307" t="s">
        <v>49</v>
      </c>
      <c r="AM5307" t="s">
        <v>49</v>
      </c>
    </row>
    <row r="5308" spans="1:39" customFormat="1" hidden="1" x14ac:dyDescent="0.2">
      <c r="A5308" t="s">
        <v>372</v>
      </c>
      <c r="B5308" s="1" t="s">
        <v>206</v>
      </c>
      <c r="C5308" t="s">
        <v>507</v>
      </c>
      <c r="D5308" s="1" t="s">
        <v>216</v>
      </c>
      <c r="E5308" t="s">
        <v>49</v>
      </c>
      <c r="F5308" t="s">
        <v>49</v>
      </c>
      <c r="G5308" t="s">
        <v>49</v>
      </c>
      <c r="H5308" t="s">
        <v>49</v>
      </c>
      <c r="I5308" t="s">
        <v>49</v>
      </c>
      <c r="J5308" t="s">
        <v>49</v>
      </c>
      <c r="K5308" t="s">
        <v>49</v>
      </c>
      <c r="L5308" t="s">
        <v>49</v>
      </c>
      <c r="M5308" t="s">
        <v>49</v>
      </c>
      <c r="N5308" t="s">
        <v>49</v>
      </c>
      <c r="O5308" t="s">
        <v>49</v>
      </c>
      <c r="P5308" t="s">
        <v>49</v>
      </c>
      <c r="Q5308" t="s">
        <v>49</v>
      </c>
      <c r="R5308" t="s">
        <v>49</v>
      </c>
      <c r="S5308" t="s">
        <v>49</v>
      </c>
      <c r="T5308" t="s">
        <v>49</v>
      </c>
      <c r="U5308" t="s">
        <v>49</v>
      </c>
      <c r="V5308" t="s">
        <v>49</v>
      </c>
      <c r="W5308" t="s">
        <v>49</v>
      </c>
      <c r="X5308" t="s">
        <v>49</v>
      </c>
      <c r="Y5308" t="s">
        <v>49</v>
      </c>
      <c r="Z5308" t="s">
        <v>49</v>
      </c>
      <c r="AA5308" t="s">
        <v>49</v>
      </c>
      <c r="AB5308" t="s">
        <v>49</v>
      </c>
      <c r="AC5308" t="s">
        <v>49</v>
      </c>
      <c r="AD5308" t="s">
        <v>49</v>
      </c>
      <c r="AE5308" t="s">
        <v>49</v>
      </c>
      <c r="AF5308" t="s">
        <v>49</v>
      </c>
      <c r="AG5308" t="s">
        <v>49</v>
      </c>
      <c r="AH5308" t="s">
        <v>49</v>
      </c>
      <c r="AI5308" t="s">
        <v>49</v>
      </c>
      <c r="AJ5308" t="s">
        <v>49</v>
      </c>
      <c r="AK5308" t="s">
        <v>49</v>
      </c>
      <c r="AL5308" t="s">
        <v>49</v>
      </c>
      <c r="AM5308" t="s">
        <v>49</v>
      </c>
    </row>
    <row r="5309" spans="1:39" customFormat="1" hidden="1" x14ac:dyDescent="0.2">
      <c r="A5309" t="s">
        <v>372</v>
      </c>
      <c r="B5309" s="1" t="s">
        <v>206</v>
      </c>
      <c r="C5309" t="s">
        <v>118</v>
      </c>
      <c r="D5309" s="1" t="s">
        <v>580</v>
      </c>
      <c r="E5309" t="s">
        <v>49</v>
      </c>
      <c r="F5309" t="s">
        <v>49</v>
      </c>
      <c r="G5309" t="s">
        <v>49</v>
      </c>
      <c r="H5309" t="s">
        <v>49</v>
      </c>
      <c r="I5309" t="s">
        <v>49</v>
      </c>
      <c r="J5309" t="s">
        <v>49</v>
      </c>
      <c r="K5309" t="s">
        <v>49</v>
      </c>
      <c r="L5309" t="s">
        <v>49</v>
      </c>
      <c r="M5309" t="s">
        <v>49</v>
      </c>
      <c r="N5309" t="s">
        <v>49</v>
      </c>
      <c r="O5309" t="s">
        <v>49</v>
      </c>
      <c r="P5309" t="s">
        <v>49</v>
      </c>
      <c r="Q5309" t="s">
        <v>49</v>
      </c>
      <c r="R5309" t="s">
        <v>49</v>
      </c>
      <c r="S5309" t="s">
        <v>49</v>
      </c>
      <c r="T5309" t="s">
        <v>49</v>
      </c>
      <c r="U5309" t="s">
        <v>49</v>
      </c>
      <c r="V5309" t="s">
        <v>49</v>
      </c>
      <c r="W5309" t="s">
        <v>49</v>
      </c>
      <c r="X5309" t="s">
        <v>49</v>
      </c>
      <c r="Y5309" t="s">
        <v>49</v>
      </c>
      <c r="Z5309" t="s">
        <v>49</v>
      </c>
      <c r="AA5309" t="s">
        <v>49</v>
      </c>
      <c r="AB5309" t="s">
        <v>49</v>
      </c>
      <c r="AC5309" t="s">
        <v>49</v>
      </c>
      <c r="AD5309" t="s">
        <v>49</v>
      </c>
      <c r="AE5309" t="s">
        <v>49</v>
      </c>
      <c r="AF5309" t="s">
        <v>49</v>
      </c>
      <c r="AG5309" t="s">
        <v>49</v>
      </c>
      <c r="AH5309" t="s">
        <v>49</v>
      </c>
      <c r="AI5309" t="s">
        <v>49</v>
      </c>
      <c r="AJ5309" t="s">
        <v>49</v>
      </c>
      <c r="AK5309" t="s">
        <v>49</v>
      </c>
      <c r="AL5309" t="s">
        <v>49</v>
      </c>
      <c r="AM5309" t="s">
        <v>49</v>
      </c>
    </row>
    <row r="5310" spans="1:39" customFormat="1" hidden="1" x14ac:dyDescent="0.2">
      <c r="A5310" t="s">
        <v>372</v>
      </c>
      <c r="B5310" s="1" t="s">
        <v>206</v>
      </c>
      <c r="C5310" t="s">
        <v>508</v>
      </c>
      <c r="D5310" s="1" t="s">
        <v>500</v>
      </c>
      <c r="E5310" t="s">
        <v>49</v>
      </c>
      <c r="F5310" t="s">
        <v>49</v>
      </c>
      <c r="G5310" t="s">
        <v>49</v>
      </c>
      <c r="H5310" t="s">
        <v>49</v>
      </c>
      <c r="I5310" t="s">
        <v>49</v>
      </c>
      <c r="J5310" t="s">
        <v>49</v>
      </c>
      <c r="K5310" t="s">
        <v>49</v>
      </c>
      <c r="L5310" t="s">
        <v>49</v>
      </c>
      <c r="M5310" t="s">
        <v>49</v>
      </c>
      <c r="N5310" t="s">
        <v>49</v>
      </c>
      <c r="O5310" t="s">
        <v>49</v>
      </c>
      <c r="P5310" t="s">
        <v>49</v>
      </c>
      <c r="Q5310" t="s">
        <v>49</v>
      </c>
      <c r="R5310" t="s">
        <v>49</v>
      </c>
      <c r="S5310" t="s">
        <v>49</v>
      </c>
      <c r="T5310" t="s">
        <v>49</v>
      </c>
      <c r="U5310" t="s">
        <v>49</v>
      </c>
      <c r="V5310" t="s">
        <v>49</v>
      </c>
      <c r="W5310" t="s">
        <v>49</v>
      </c>
      <c r="X5310" t="s">
        <v>49</v>
      </c>
      <c r="Y5310" t="s">
        <v>49</v>
      </c>
      <c r="Z5310" t="s">
        <v>49</v>
      </c>
      <c r="AA5310" t="s">
        <v>49</v>
      </c>
      <c r="AB5310" t="s">
        <v>49</v>
      </c>
      <c r="AC5310" t="s">
        <v>49</v>
      </c>
      <c r="AD5310" t="s">
        <v>49</v>
      </c>
      <c r="AE5310" t="s">
        <v>49</v>
      </c>
      <c r="AF5310" t="s">
        <v>49</v>
      </c>
      <c r="AG5310" t="s">
        <v>49</v>
      </c>
      <c r="AH5310" t="s">
        <v>49</v>
      </c>
      <c r="AI5310" t="s">
        <v>49</v>
      </c>
      <c r="AJ5310" t="s">
        <v>49</v>
      </c>
      <c r="AK5310" t="s">
        <v>49</v>
      </c>
      <c r="AL5310" t="s">
        <v>49</v>
      </c>
      <c r="AM5310" t="s">
        <v>49</v>
      </c>
    </row>
    <row r="5311" spans="1:39" customFormat="1" hidden="1" x14ac:dyDescent="0.2">
      <c r="A5311" t="s">
        <v>372</v>
      </c>
      <c r="B5311" s="1" t="s">
        <v>206</v>
      </c>
      <c r="C5311" t="s">
        <v>528</v>
      </c>
      <c r="D5311" s="1" t="s">
        <v>397</v>
      </c>
      <c r="E5311" t="s">
        <v>49</v>
      </c>
      <c r="F5311" t="s">
        <v>49</v>
      </c>
      <c r="G5311" t="s">
        <v>49</v>
      </c>
      <c r="H5311" t="s">
        <v>49</v>
      </c>
      <c r="I5311" t="s">
        <v>49</v>
      </c>
      <c r="J5311" t="s">
        <v>49</v>
      </c>
      <c r="K5311" t="s">
        <v>49</v>
      </c>
      <c r="L5311" t="s">
        <v>49</v>
      </c>
      <c r="M5311" t="s">
        <v>49</v>
      </c>
      <c r="N5311" t="s">
        <v>49</v>
      </c>
      <c r="O5311" t="s">
        <v>49</v>
      </c>
      <c r="P5311" t="s">
        <v>49</v>
      </c>
      <c r="Q5311" t="s">
        <v>49</v>
      </c>
      <c r="R5311" t="s">
        <v>49</v>
      </c>
      <c r="S5311" t="s">
        <v>49</v>
      </c>
      <c r="T5311" t="s">
        <v>49</v>
      </c>
      <c r="U5311" t="s">
        <v>49</v>
      </c>
      <c r="V5311" t="s">
        <v>49</v>
      </c>
      <c r="W5311" t="s">
        <v>49</v>
      </c>
      <c r="X5311" t="s">
        <v>49</v>
      </c>
      <c r="Y5311" t="s">
        <v>49</v>
      </c>
      <c r="Z5311" t="s">
        <v>49</v>
      </c>
      <c r="AA5311" t="s">
        <v>49</v>
      </c>
      <c r="AB5311" t="s">
        <v>49</v>
      </c>
      <c r="AC5311" t="s">
        <v>49</v>
      </c>
      <c r="AD5311" t="s">
        <v>49</v>
      </c>
      <c r="AE5311" t="s">
        <v>49</v>
      </c>
      <c r="AF5311" t="s">
        <v>49</v>
      </c>
      <c r="AG5311" t="s">
        <v>49</v>
      </c>
      <c r="AH5311" t="s">
        <v>49</v>
      </c>
      <c r="AI5311" t="s">
        <v>49</v>
      </c>
      <c r="AJ5311" t="s">
        <v>49</v>
      </c>
      <c r="AK5311" t="s">
        <v>49</v>
      </c>
      <c r="AL5311" t="s">
        <v>49</v>
      </c>
      <c r="AM5311" t="s">
        <v>49</v>
      </c>
    </row>
    <row r="5312" spans="1:39" customFormat="1" hidden="1" x14ac:dyDescent="0.2">
      <c r="A5312" t="s">
        <v>372</v>
      </c>
      <c r="B5312" s="1" t="s">
        <v>206</v>
      </c>
      <c r="C5312" t="s">
        <v>521</v>
      </c>
      <c r="D5312" s="1" t="s">
        <v>111</v>
      </c>
      <c r="E5312" t="s">
        <v>49</v>
      </c>
      <c r="F5312" t="s">
        <v>49</v>
      </c>
      <c r="G5312" t="s">
        <v>49</v>
      </c>
      <c r="H5312" t="s">
        <v>49</v>
      </c>
      <c r="I5312" t="s">
        <v>49</v>
      </c>
      <c r="J5312" t="s">
        <v>49</v>
      </c>
      <c r="K5312" t="s">
        <v>49</v>
      </c>
      <c r="L5312" t="s">
        <v>49</v>
      </c>
      <c r="M5312" t="s">
        <v>49</v>
      </c>
      <c r="N5312" t="s">
        <v>49</v>
      </c>
      <c r="O5312" t="s">
        <v>49</v>
      </c>
      <c r="P5312" t="s">
        <v>49</v>
      </c>
      <c r="Q5312" t="s">
        <v>49</v>
      </c>
      <c r="R5312" t="s">
        <v>49</v>
      </c>
      <c r="S5312" t="s">
        <v>49</v>
      </c>
      <c r="T5312" t="s">
        <v>49</v>
      </c>
      <c r="U5312" t="s">
        <v>49</v>
      </c>
      <c r="V5312" t="s">
        <v>49</v>
      </c>
      <c r="W5312" t="s">
        <v>49</v>
      </c>
      <c r="X5312" t="s">
        <v>49</v>
      </c>
      <c r="Y5312" t="s">
        <v>49</v>
      </c>
      <c r="Z5312" t="s">
        <v>49</v>
      </c>
      <c r="AA5312" t="s">
        <v>49</v>
      </c>
      <c r="AB5312" t="s">
        <v>49</v>
      </c>
      <c r="AC5312" t="s">
        <v>49</v>
      </c>
      <c r="AD5312" t="s">
        <v>49</v>
      </c>
      <c r="AE5312" t="s">
        <v>49</v>
      </c>
      <c r="AF5312" t="s">
        <v>49</v>
      </c>
      <c r="AG5312" t="s">
        <v>49</v>
      </c>
      <c r="AH5312" t="s">
        <v>49</v>
      </c>
      <c r="AI5312" t="s">
        <v>49</v>
      </c>
      <c r="AJ5312" t="s">
        <v>49</v>
      </c>
      <c r="AK5312" t="s">
        <v>49</v>
      </c>
      <c r="AL5312" t="s">
        <v>49</v>
      </c>
      <c r="AM5312" t="s">
        <v>49</v>
      </c>
    </row>
    <row r="5313" spans="1:39" customFormat="1" hidden="1" x14ac:dyDescent="0.2">
      <c r="A5313" t="s">
        <v>372</v>
      </c>
      <c r="B5313" s="1" t="s">
        <v>206</v>
      </c>
      <c r="C5313" t="s">
        <v>50</v>
      </c>
      <c r="D5313" s="1" t="s">
        <v>569</v>
      </c>
      <c r="E5313">
        <v>-11.779790697420367</v>
      </c>
      <c r="F5313">
        <v>-2.5353830171430585</v>
      </c>
      <c r="G5313">
        <v>-5.372886121529671</v>
      </c>
      <c r="H5313">
        <v>-4.3795451250648982</v>
      </c>
      <c r="I5313">
        <v>-5.2437973303385634</v>
      </c>
      <c r="J5313">
        <v>-7.0747793557899561</v>
      </c>
      <c r="K5313">
        <v>-6.0185829888691922</v>
      </c>
      <c r="L5313">
        <v>-8.6743530443438335</v>
      </c>
      <c r="M5313">
        <v>-6.5949681505651325</v>
      </c>
      <c r="N5313">
        <v>-5.7922394566417195</v>
      </c>
      <c r="O5313">
        <v>-6.0105968864008998</v>
      </c>
      <c r="P5313">
        <v>-2.7495250238478643</v>
      </c>
      <c r="Q5313">
        <v>-2.9874113727773035</v>
      </c>
      <c r="R5313">
        <v>-2.3117579461023783</v>
      </c>
      <c r="S5313">
        <v>-2.026939363984209</v>
      </c>
      <c r="T5313">
        <v>-1.6150428954338654</v>
      </c>
      <c r="U5313">
        <v>2.8886108540079874E-2</v>
      </c>
      <c r="V5313">
        <v>1.5088102611942107</v>
      </c>
      <c r="W5313">
        <v>3.2405071669586878</v>
      </c>
      <c r="X5313">
        <v>1.4293146347685943</v>
      </c>
      <c r="Y5313">
        <v>-4.4111207780708872</v>
      </c>
      <c r="Z5313">
        <v>-0.59828872921087872</v>
      </c>
      <c r="AA5313">
        <v>-2.4161124424956348</v>
      </c>
      <c r="AB5313">
        <v>-1.9642221213698807</v>
      </c>
      <c r="AC5313">
        <v>-2.7891701352344453</v>
      </c>
      <c r="AD5313">
        <v>-4.7739287732663467</v>
      </c>
      <c r="AE5313">
        <v>-4.2756264247560498</v>
      </c>
      <c r="AF5313">
        <v>-4.6237089025564</v>
      </c>
      <c r="AG5313">
        <v>-2.1955292086907079</v>
      </c>
      <c r="AH5313">
        <v>-0.82119776230776764</v>
      </c>
      <c r="AI5313">
        <v>-1.1893149591628018</v>
      </c>
      <c r="AJ5313">
        <v>-0.56149570491297851</v>
      </c>
      <c r="AK5313">
        <v>1.1067667526906566</v>
      </c>
      <c r="AL5313">
        <v>-2.263492689052272</v>
      </c>
      <c r="AM5313">
        <v>-4.0836394881350691</v>
      </c>
    </row>
    <row r="5314" spans="1:39" customFormat="1" hidden="1" x14ac:dyDescent="0.2">
      <c r="A5314" t="s">
        <v>372</v>
      </c>
      <c r="B5314" s="1" t="s">
        <v>206</v>
      </c>
      <c r="C5314" t="s">
        <v>229</v>
      </c>
      <c r="D5314" s="1" t="s">
        <v>536</v>
      </c>
      <c r="E5314">
        <v>161.784025731452</v>
      </c>
      <c r="F5314">
        <v>1135.5945416868101</v>
      </c>
      <c r="G5314">
        <v>2439.5627871550901</v>
      </c>
      <c r="H5314">
        <v>170.544317815613</v>
      </c>
      <c r="I5314">
        <v>59.650255960533798</v>
      </c>
      <c r="J5314">
        <v>44.138542772574702</v>
      </c>
      <c r="K5314">
        <v>22.347120018037</v>
      </c>
      <c r="L5314">
        <v>15.7021426581298</v>
      </c>
      <c r="M5314">
        <v>14.9004520278678</v>
      </c>
      <c r="N5314">
        <v>15.0146820544002</v>
      </c>
      <c r="O5314">
        <v>15.114442586166</v>
      </c>
      <c r="P5314">
        <v>16.274119056217199</v>
      </c>
      <c r="Q5314">
        <v>13.2916665994917</v>
      </c>
      <c r="R5314">
        <v>9.9166666666666696</v>
      </c>
      <c r="S5314">
        <v>4.19166666666667</v>
      </c>
      <c r="T5314">
        <v>3.8333333333333299</v>
      </c>
      <c r="U5314">
        <v>2.9833333333333298</v>
      </c>
      <c r="V5314">
        <v>3.4207962245330701</v>
      </c>
      <c r="W5314">
        <v>4.7929458333333299</v>
      </c>
      <c r="X5314">
        <v>4.9224883333333302</v>
      </c>
      <c r="Y5314">
        <v>5.4469625004386204</v>
      </c>
      <c r="Z5314">
        <v>4.3544558333333301</v>
      </c>
      <c r="AA5314">
        <v>2.1303791666666698</v>
      </c>
      <c r="AB5314">
        <v>3.6662666666666701</v>
      </c>
      <c r="AC5314">
        <v>3.8779333333333299</v>
      </c>
      <c r="AD5314">
        <v>3.527825</v>
      </c>
      <c r="AE5314">
        <v>3.8213416666666702</v>
      </c>
      <c r="AF5314">
        <v>4.1111750000000002</v>
      </c>
      <c r="AG5314">
        <v>4.9144249999999996</v>
      </c>
      <c r="AH5314">
        <v>4.4545833333333302</v>
      </c>
      <c r="AI5314">
        <v>3.3415499999999998</v>
      </c>
      <c r="AJ5314">
        <v>3.66995</v>
      </c>
      <c r="AK5314">
        <v>1.86059166666667</v>
      </c>
      <c r="AL5314">
        <v>0.696583333333333</v>
      </c>
      <c r="AM5314">
        <v>4.8210750000000004</v>
      </c>
    </row>
    <row r="5315" spans="1:39" customFormat="1" hidden="1" x14ac:dyDescent="0.2">
      <c r="A5315" t="s">
        <v>372</v>
      </c>
      <c r="B5315" s="1" t="s">
        <v>206</v>
      </c>
      <c r="C5315" t="s">
        <v>522</v>
      </c>
      <c r="D5315" s="1" t="s">
        <v>468</v>
      </c>
      <c r="E5315" t="s">
        <v>49</v>
      </c>
      <c r="F5315" t="s">
        <v>49</v>
      </c>
      <c r="G5315" t="s">
        <v>49</v>
      </c>
      <c r="H5315" t="s">
        <v>49</v>
      </c>
      <c r="I5315" t="s">
        <v>49</v>
      </c>
      <c r="J5315" t="s">
        <v>49</v>
      </c>
      <c r="K5315" t="s">
        <v>49</v>
      </c>
      <c r="L5315" t="s">
        <v>49</v>
      </c>
      <c r="M5315" t="s">
        <v>49</v>
      </c>
      <c r="N5315" t="s">
        <v>49</v>
      </c>
      <c r="O5315" t="s">
        <v>49</v>
      </c>
      <c r="P5315" t="s">
        <v>49</v>
      </c>
      <c r="Q5315" t="s">
        <v>49</v>
      </c>
      <c r="R5315" t="s">
        <v>49</v>
      </c>
      <c r="S5315" t="s">
        <v>49</v>
      </c>
      <c r="T5315" t="s">
        <v>49</v>
      </c>
      <c r="U5315" t="s">
        <v>49</v>
      </c>
      <c r="V5315" t="s">
        <v>49</v>
      </c>
      <c r="W5315" t="s">
        <v>49</v>
      </c>
      <c r="X5315" t="s">
        <v>49</v>
      </c>
      <c r="Y5315" t="s">
        <v>49</v>
      </c>
      <c r="Z5315" t="s">
        <v>49</v>
      </c>
      <c r="AA5315" t="s">
        <v>49</v>
      </c>
      <c r="AB5315" t="s">
        <v>49</v>
      </c>
      <c r="AC5315" t="s">
        <v>49</v>
      </c>
      <c r="AD5315">
        <v>8</v>
      </c>
      <c r="AE5315">
        <v>8</v>
      </c>
      <c r="AF5315">
        <v>8</v>
      </c>
      <c r="AG5315">
        <v>8</v>
      </c>
      <c r="AH5315">
        <v>8</v>
      </c>
      <c r="AI5315">
        <v>8</v>
      </c>
      <c r="AJ5315">
        <v>8</v>
      </c>
      <c r="AK5315" t="s">
        <v>49</v>
      </c>
      <c r="AL5315" t="s">
        <v>49</v>
      </c>
      <c r="AM5315" t="s">
        <v>49</v>
      </c>
    </row>
    <row r="5316" spans="1:39" customFormat="1" hidden="1" x14ac:dyDescent="0.2">
      <c r="A5316" t="s">
        <v>372</v>
      </c>
      <c r="B5316" s="1" t="s">
        <v>206</v>
      </c>
      <c r="C5316" t="s">
        <v>28</v>
      </c>
      <c r="D5316" s="1" t="s">
        <v>553</v>
      </c>
      <c r="E5316">
        <v>8.8629561467956552</v>
      </c>
      <c r="F5316">
        <v>8.2823880481243375</v>
      </c>
      <c r="G5316">
        <v>8.0172727366905256</v>
      </c>
      <c r="H5316">
        <v>6.9779299317460293</v>
      </c>
      <c r="I5316">
        <v>9.0795961788395072</v>
      </c>
      <c r="J5316">
        <v>11.116485923555572</v>
      </c>
      <c r="K5316">
        <v>13.283559378772356</v>
      </c>
      <c r="L5316">
        <v>15.873876420844315</v>
      </c>
      <c r="M5316">
        <v>21.02532336327301</v>
      </c>
      <c r="N5316">
        <v>24.409799554565701</v>
      </c>
      <c r="O5316">
        <v>28.191049659872313</v>
      </c>
      <c r="P5316">
        <v>28.97732825461118</v>
      </c>
      <c r="Q5316">
        <v>26.34167755725867</v>
      </c>
      <c r="R5316">
        <v>23.447807884092107</v>
      </c>
      <c r="S5316">
        <v>22.202048294023747</v>
      </c>
      <c r="T5316">
        <v>19.985741162690701</v>
      </c>
      <c r="U5316">
        <v>17.9102399219746</v>
      </c>
      <c r="V5316">
        <v>19.066421608863049</v>
      </c>
      <c r="W5316">
        <v>20.813164020824814</v>
      </c>
      <c r="X5316">
        <v>24.607073691738947</v>
      </c>
      <c r="Y5316">
        <v>29.763960750002127</v>
      </c>
      <c r="Z5316">
        <v>30.014529032556197</v>
      </c>
      <c r="AA5316">
        <v>30.261687153431993</v>
      </c>
      <c r="AB5316">
        <v>32.309227500050312</v>
      </c>
      <c r="AC5316">
        <v>34.043746820908382</v>
      </c>
      <c r="AD5316">
        <v>37.719929176453206</v>
      </c>
      <c r="AE5316">
        <v>40.89962681759733</v>
      </c>
      <c r="AF5316">
        <v>43.867931454047707</v>
      </c>
      <c r="AG5316">
        <v>42.809025345641906</v>
      </c>
      <c r="AH5316">
        <v>42.414614308075571</v>
      </c>
      <c r="AI5316">
        <v>43.903942443299506</v>
      </c>
      <c r="AJ5316">
        <v>44.724236894533611</v>
      </c>
      <c r="AK5316">
        <v>55.165076290729743</v>
      </c>
      <c r="AL5316">
        <v>47.681489605166618</v>
      </c>
      <c r="AM5316" t="s">
        <v>49</v>
      </c>
    </row>
    <row r="5317" spans="1:39" customFormat="1" hidden="1" x14ac:dyDescent="0.2">
      <c r="A5317" t="s">
        <v>372</v>
      </c>
      <c r="B5317" s="1" t="s">
        <v>206</v>
      </c>
      <c r="C5317" t="s">
        <v>342</v>
      </c>
      <c r="D5317" s="1" t="s">
        <v>491</v>
      </c>
      <c r="E5317" t="s">
        <v>49</v>
      </c>
      <c r="F5317" t="s">
        <v>49</v>
      </c>
      <c r="G5317" t="s">
        <v>49</v>
      </c>
      <c r="H5317" t="s">
        <v>49</v>
      </c>
      <c r="I5317" t="s">
        <v>49</v>
      </c>
      <c r="J5317" t="s">
        <v>49</v>
      </c>
      <c r="K5317" t="s">
        <v>49</v>
      </c>
      <c r="L5317" t="s">
        <v>49</v>
      </c>
      <c r="M5317" t="s">
        <v>49</v>
      </c>
      <c r="N5317" t="s">
        <v>49</v>
      </c>
      <c r="O5317" t="s">
        <v>49</v>
      </c>
      <c r="P5317" t="s">
        <v>49</v>
      </c>
      <c r="Q5317" t="s">
        <v>49</v>
      </c>
      <c r="R5317" t="s">
        <v>49</v>
      </c>
      <c r="S5317" t="s">
        <v>49</v>
      </c>
      <c r="T5317" t="s">
        <v>49</v>
      </c>
      <c r="U5317" t="s">
        <v>49</v>
      </c>
      <c r="V5317" t="s">
        <v>49</v>
      </c>
      <c r="W5317" t="s">
        <v>49</v>
      </c>
      <c r="X5317" t="s">
        <v>49</v>
      </c>
      <c r="Y5317" t="s">
        <v>49</v>
      </c>
      <c r="Z5317" t="s">
        <v>49</v>
      </c>
      <c r="AA5317" t="s">
        <v>49</v>
      </c>
      <c r="AB5317" t="s">
        <v>49</v>
      </c>
      <c r="AC5317" t="s">
        <v>49</v>
      </c>
      <c r="AD5317" t="s">
        <v>49</v>
      </c>
      <c r="AE5317" t="s">
        <v>49</v>
      </c>
      <c r="AF5317">
        <v>67.224509999999995</v>
      </c>
      <c r="AG5317">
        <v>67.517499999999998</v>
      </c>
      <c r="AH5317">
        <v>67.760480000000001</v>
      </c>
      <c r="AI5317">
        <v>68.271590000000003</v>
      </c>
      <c r="AJ5317">
        <v>68.696579999999997</v>
      </c>
      <c r="AK5317" t="s">
        <v>49</v>
      </c>
      <c r="AL5317" t="s">
        <v>49</v>
      </c>
      <c r="AM5317" t="s">
        <v>49</v>
      </c>
    </row>
    <row r="5318" spans="1:39" customFormat="1" hidden="1" x14ac:dyDescent="0.2">
      <c r="A5318" t="s">
        <v>372</v>
      </c>
      <c r="B5318" s="1" t="s">
        <v>206</v>
      </c>
      <c r="C5318" t="s">
        <v>207</v>
      </c>
      <c r="D5318" s="1" t="s">
        <v>110</v>
      </c>
      <c r="E5318" t="s">
        <v>49</v>
      </c>
      <c r="F5318" t="s">
        <v>49</v>
      </c>
      <c r="G5318" t="s">
        <v>49</v>
      </c>
      <c r="H5318" t="s">
        <v>49</v>
      </c>
      <c r="I5318" t="s">
        <v>49</v>
      </c>
      <c r="J5318" t="s">
        <v>49</v>
      </c>
      <c r="K5318" t="s">
        <v>49</v>
      </c>
      <c r="L5318" t="s">
        <v>49</v>
      </c>
      <c r="M5318" t="s">
        <v>49</v>
      </c>
      <c r="N5318" t="s">
        <v>49</v>
      </c>
      <c r="O5318" t="s">
        <v>49</v>
      </c>
      <c r="P5318" t="s">
        <v>49</v>
      </c>
      <c r="Q5318" t="s">
        <v>49</v>
      </c>
      <c r="R5318" t="s">
        <v>49</v>
      </c>
      <c r="S5318" t="s">
        <v>49</v>
      </c>
      <c r="T5318" t="s">
        <v>49</v>
      </c>
      <c r="U5318" t="s">
        <v>49</v>
      </c>
      <c r="V5318" t="s">
        <v>49</v>
      </c>
      <c r="W5318" t="s">
        <v>49</v>
      </c>
      <c r="X5318" t="s">
        <v>49</v>
      </c>
      <c r="Y5318" t="s">
        <v>49</v>
      </c>
      <c r="Z5318" t="s">
        <v>49</v>
      </c>
      <c r="AA5318" t="s">
        <v>49</v>
      </c>
      <c r="AB5318" t="s">
        <v>49</v>
      </c>
      <c r="AC5318" t="s">
        <v>49</v>
      </c>
      <c r="AD5318" t="s">
        <v>49</v>
      </c>
      <c r="AE5318" t="s">
        <v>49</v>
      </c>
      <c r="AF5318" t="s">
        <v>49</v>
      </c>
      <c r="AG5318" t="s">
        <v>49</v>
      </c>
      <c r="AH5318" t="s">
        <v>49</v>
      </c>
      <c r="AI5318" t="s">
        <v>49</v>
      </c>
      <c r="AJ5318" t="s">
        <v>49</v>
      </c>
      <c r="AK5318" t="s">
        <v>49</v>
      </c>
      <c r="AL5318" t="s">
        <v>49</v>
      </c>
      <c r="AM5318" t="s">
        <v>49</v>
      </c>
    </row>
    <row r="5319" spans="1:39" customFormat="1" hidden="1" x14ac:dyDescent="0.2">
      <c r="A5319" t="s">
        <v>372</v>
      </c>
      <c r="B5319" s="1" t="s">
        <v>206</v>
      </c>
      <c r="C5319" t="s">
        <v>40</v>
      </c>
      <c r="D5319" s="1" t="s">
        <v>286</v>
      </c>
      <c r="E5319" t="s">
        <v>49</v>
      </c>
      <c r="F5319" t="s">
        <v>49</v>
      </c>
      <c r="G5319" t="s">
        <v>49</v>
      </c>
      <c r="H5319" t="s">
        <v>49</v>
      </c>
      <c r="I5319" t="s">
        <v>49</v>
      </c>
      <c r="J5319" t="s">
        <v>49</v>
      </c>
      <c r="K5319" t="s">
        <v>49</v>
      </c>
      <c r="L5319" t="s">
        <v>49</v>
      </c>
      <c r="M5319" t="s">
        <v>49</v>
      </c>
      <c r="N5319" t="s">
        <v>49</v>
      </c>
      <c r="O5319" t="s">
        <v>49</v>
      </c>
      <c r="P5319" t="s">
        <v>49</v>
      </c>
      <c r="Q5319" t="s">
        <v>49</v>
      </c>
      <c r="R5319" t="s">
        <v>49</v>
      </c>
      <c r="S5319" t="s">
        <v>49</v>
      </c>
      <c r="T5319" t="s">
        <v>49</v>
      </c>
      <c r="U5319" t="s">
        <v>49</v>
      </c>
      <c r="V5319" t="s">
        <v>49</v>
      </c>
      <c r="W5319" t="s">
        <v>49</v>
      </c>
      <c r="X5319" t="s">
        <v>49</v>
      </c>
      <c r="Y5319" t="s">
        <v>49</v>
      </c>
      <c r="Z5319" t="s">
        <v>49</v>
      </c>
      <c r="AA5319" t="s">
        <v>49</v>
      </c>
      <c r="AB5319" t="s">
        <v>49</v>
      </c>
      <c r="AC5319" t="s">
        <v>49</v>
      </c>
      <c r="AD5319" t="s">
        <v>49</v>
      </c>
      <c r="AE5319">
        <v>2.83559989929199</v>
      </c>
      <c r="AF5319">
        <v>1.6422100067138701</v>
      </c>
      <c r="AG5319" t="s">
        <v>49</v>
      </c>
      <c r="AH5319" t="s">
        <v>49</v>
      </c>
      <c r="AI5319">
        <v>11.8941297531128</v>
      </c>
      <c r="AJ5319" t="s">
        <v>49</v>
      </c>
      <c r="AK5319" t="s">
        <v>49</v>
      </c>
      <c r="AL5319" t="s">
        <v>49</v>
      </c>
      <c r="AM5319" t="s">
        <v>49</v>
      </c>
    </row>
    <row r="5320" spans="1:39" customFormat="1" hidden="1" x14ac:dyDescent="0.2">
      <c r="A5320" t="s">
        <v>372</v>
      </c>
      <c r="B5320" s="1" t="s">
        <v>206</v>
      </c>
      <c r="C5320" t="s">
        <v>445</v>
      </c>
      <c r="D5320" s="1" t="s">
        <v>307</v>
      </c>
      <c r="E5320" t="s">
        <v>49</v>
      </c>
      <c r="F5320" t="s">
        <v>49</v>
      </c>
      <c r="G5320" t="s">
        <v>49</v>
      </c>
      <c r="H5320">
        <v>4.9901960000000001</v>
      </c>
      <c r="I5320">
        <v>4.9658600000000002</v>
      </c>
      <c r="J5320">
        <v>4.9500380000000002</v>
      </c>
      <c r="K5320">
        <v>4.9422389999999998</v>
      </c>
      <c r="L5320">
        <v>4.9340440000000001</v>
      </c>
      <c r="M5320">
        <v>4.9363349999999997</v>
      </c>
      <c r="N5320">
        <v>4.9599419999999999</v>
      </c>
      <c r="O5320">
        <v>4.9511370000000001</v>
      </c>
      <c r="P5320">
        <v>4.9471660000000002</v>
      </c>
      <c r="Q5320">
        <v>4.9657239999999998</v>
      </c>
      <c r="R5320">
        <v>4.9841990000000003</v>
      </c>
      <c r="S5320">
        <v>5.0510979999999996</v>
      </c>
      <c r="T5320">
        <v>5.0999889999999999</v>
      </c>
      <c r="U5320">
        <v>5.280138</v>
      </c>
      <c r="V5320">
        <v>5.4071809999999996</v>
      </c>
      <c r="W5320">
        <v>5.3718079999999997</v>
      </c>
      <c r="X5320">
        <v>5.659389</v>
      </c>
      <c r="Y5320">
        <v>5.3639070000000002</v>
      </c>
      <c r="Z5320">
        <v>5.3876140000000001</v>
      </c>
      <c r="AA5320">
        <v>5.6658369999999998</v>
      </c>
      <c r="AB5320">
        <v>5.1687770000000004</v>
      </c>
      <c r="AC5320">
        <v>5.3000769999999999</v>
      </c>
      <c r="AD5320">
        <v>4.7451030000000003</v>
      </c>
      <c r="AE5320">
        <v>4.3346900000000002</v>
      </c>
      <c r="AF5320">
        <v>4.0601330000000004</v>
      </c>
      <c r="AG5320">
        <v>4.1979980000000001</v>
      </c>
      <c r="AH5320">
        <v>3.8730419999999999</v>
      </c>
      <c r="AI5320">
        <v>3.8443800000000001</v>
      </c>
      <c r="AJ5320">
        <v>3.9041610000000002</v>
      </c>
      <c r="AK5320">
        <v>2.9602750000000002</v>
      </c>
      <c r="AL5320">
        <v>2.7544040000000001</v>
      </c>
      <c r="AM5320" t="s">
        <v>49</v>
      </c>
    </row>
    <row r="5321" spans="1:39" customFormat="1" hidden="1" x14ac:dyDescent="0.2">
      <c r="A5321" t="s">
        <v>372</v>
      </c>
      <c r="B5321" s="1" t="s">
        <v>206</v>
      </c>
      <c r="C5321" t="s">
        <v>394</v>
      </c>
      <c r="D5321" s="1" t="s">
        <v>281</v>
      </c>
      <c r="E5321" t="s">
        <v>49</v>
      </c>
      <c r="F5321" t="s">
        <v>49</v>
      </c>
      <c r="G5321" t="s">
        <v>49</v>
      </c>
      <c r="H5321" t="s">
        <v>49</v>
      </c>
      <c r="I5321" t="s">
        <v>49</v>
      </c>
      <c r="J5321" t="s">
        <v>49</v>
      </c>
      <c r="K5321" t="s">
        <v>49</v>
      </c>
      <c r="L5321" t="s">
        <v>49</v>
      </c>
      <c r="M5321">
        <v>30.66019</v>
      </c>
      <c r="N5321" t="s">
        <v>49</v>
      </c>
      <c r="O5321">
        <v>40.28828</v>
      </c>
      <c r="P5321">
        <v>41.343809999999998</v>
      </c>
      <c r="Q5321">
        <v>41.859990000000003</v>
      </c>
      <c r="R5321">
        <v>38.969459999999998</v>
      </c>
      <c r="S5321">
        <v>37.064120000000003</v>
      </c>
      <c r="T5321">
        <v>35.953499999999998</v>
      </c>
      <c r="U5321">
        <v>37.220759999999999</v>
      </c>
      <c r="V5321">
        <v>35.593200000000003</v>
      </c>
      <c r="W5321">
        <v>40.443019999999997</v>
      </c>
      <c r="X5321">
        <v>40.886470000000003</v>
      </c>
      <c r="Y5321">
        <v>40.477310000000003</v>
      </c>
      <c r="Z5321">
        <v>40.378599999999999</v>
      </c>
      <c r="AA5321">
        <v>39.860379999999999</v>
      </c>
      <c r="AB5321">
        <v>38.830530000000003</v>
      </c>
      <c r="AC5321">
        <v>36.612299999999998</v>
      </c>
      <c r="AD5321">
        <v>39.690550000000002</v>
      </c>
      <c r="AE5321">
        <v>38.47043</v>
      </c>
      <c r="AF5321">
        <v>36.48986</v>
      </c>
      <c r="AG5321">
        <v>34.840800000000002</v>
      </c>
      <c r="AH5321">
        <v>33.486049999999999</v>
      </c>
      <c r="AI5321">
        <v>33.884909999999998</v>
      </c>
      <c r="AJ5321" t="s">
        <v>49</v>
      </c>
      <c r="AK5321" t="s">
        <v>49</v>
      </c>
      <c r="AL5321" t="s">
        <v>49</v>
      </c>
      <c r="AM5321" t="s">
        <v>49</v>
      </c>
    </row>
    <row r="5322" spans="1:39" customFormat="1" hidden="1" x14ac:dyDescent="0.2">
      <c r="A5322" t="s">
        <v>372</v>
      </c>
      <c r="B5322" s="1" t="s">
        <v>206</v>
      </c>
      <c r="C5322" t="s">
        <v>163</v>
      </c>
      <c r="D5322" s="1" t="s">
        <v>190</v>
      </c>
      <c r="E5322" t="s">
        <v>49</v>
      </c>
      <c r="F5322" t="s">
        <v>49</v>
      </c>
      <c r="G5322" t="s">
        <v>49</v>
      </c>
      <c r="H5322" t="s">
        <v>49</v>
      </c>
      <c r="I5322" t="s">
        <v>49</v>
      </c>
      <c r="J5322" t="s">
        <v>49</v>
      </c>
      <c r="K5322" t="s">
        <v>49</v>
      </c>
      <c r="L5322" t="s">
        <v>49</v>
      </c>
      <c r="M5322" t="s">
        <v>49</v>
      </c>
      <c r="N5322" t="s">
        <v>49</v>
      </c>
      <c r="O5322" t="s">
        <v>49</v>
      </c>
      <c r="P5322" t="s">
        <v>49</v>
      </c>
      <c r="Q5322" t="s">
        <v>49</v>
      </c>
      <c r="R5322" t="s">
        <v>49</v>
      </c>
      <c r="S5322" t="s">
        <v>49</v>
      </c>
      <c r="T5322" t="s">
        <v>49</v>
      </c>
      <c r="U5322" t="s">
        <v>49</v>
      </c>
      <c r="V5322" t="s">
        <v>49</v>
      </c>
      <c r="W5322">
        <v>28.4</v>
      </c>
      <c r="X5322" t="s">
        <v>49</v>
      </c>
      <c r="Y5322" t="s">
        <v>49</v>
      </c>
      <c r="Z5322" t="s">
        <v>49</v>
      </c>
      <c r="AA5322">
        <v>36.799999999999997</v>
      </c>
      <c r="AB5322" t="s">
        <v>49</v>
      </c>
      <c r="AC5322" t="s">
        <v>49</v>
      </c>
      <c r="AD5322" t="s">
        <v>49</v>
      </c>
      <c r="AE5322" t="s">
        <v>49</v>
      </c>
      <c r="AF5322" t="s">
        <v>49</v>
      </c>
      <c r="AG5322" t="s">
        <v>49</v>
      </c>
      <c r="AH5322">
        <v>52.2</v>
      </c>
      <c r="AI5322" t="s">
        <v>49</v>
      </c>
      <c r="AJ5322" t="s">
        <v>49</v>
      </c>
      <c r="AK5322" t="s">
        <v>49</v>
      </c>
      <c r="AL5322" t="s">
        <v>49</v>
      </c>
      <c r="AM5322" t="s">
        <v>49</v>
      </c>
    </row>
    <row r="5323" spans="1:39" customFormat="1" hidden="1" x14ac:dyDescent="0.2">
      <c r="A5323" t="s">
        <v>372</v>
      </c>
      <c r="B5323" s="1" t="s">
        <v>206</v>
      </c>
      <c r="C5323" t="s">
        <v>427</v>
      </c>
      <c r="D5323" s="1" t="s">
        <v>225</v>
      </c>
      <c r="E5323" t="s">
        <v>49</v>
      </c>
      <c r="F5323" t="s">
        <v>49</v>
      </c>
      <c r="G5323" t="s">
        <v>49</v>
      </c>
      <c r="H5323" t="s">
        <v>49</v>
      </c>
      <c r="I5323" t="s">
        <v>49</v>
      </c>
      <c r="J5323" t="s">
        <v>49</v>
      </c>
      <c r="K5323" t="s">
        <v>49</v>
      </c>
      <c r="L5323" t="s">
        <v>49</v>
      </c>
      <c r="M5323" t="s">
        <v>49</v>
      </c>
      <c r="N5323" t="s">
        <v>49</v>
      </c>
      <c r="O5323" t="s">
        <v>49</v>
      </c>
      <c r="P5323" t="s">
        <v>49</v>
      </c>
      <c r="Q5323" t="s">
        <v>49</v>
      </c>
      <c r="R5323" t="s">
        <v>49</v>
      </c>
      <c r="S5323" t="s">
        <v>49</v>
      </c>
      <c r="T5323" t="s">
        <v>49</v>
      </c>
      <c r="U5323" t="s">
        <v>49</v>
      </c>
      <c r="V5323" t="s">
        <v>49</v>
      </c>
      <c r="W5323">
        <v>26.6</v>
      </c>
      <c r="X5323" t="s">
        <v>49</v>
      </c>
      <c r="Y5323" t="s">
        <v>49</v>
      </c>
      <c r="Z5323" t="s">
        <v>49</v>
      </c>
      <c r="AA5323">
        <v>23.6</v>
      </c>
      <c r="AB5323" t="s">
        <v>49</v>
      </c>
      <c r="AC5323" t="s">
        <v>49</v>
      </c>
      <c r="AD5323" t="s">
        <v>49</v>
      </c>
      <c r="AE5323" t="s">
        <v>49</v>
      </c>
      <c r="AF5323" t="s">
        <v>49</v>
      </c>
      <c r="AG5323" t="s">
        <v>49</v>
      </c>
      <c r="AH5323">
        <v>18.899999999999999</v>
      </c>
      <c r="AI5323" t="s">
        <v>49</v>
      </c>
      <c r="AJ5323" t="s">
        <v>49</v>
      </c>
      <c r="AK5323" t="s">
        <v>49</v>
      </c>
      <c r="AL5323" t="s">
        <v>49</v>
      </c>
      <c r="AM5323" t="s">
        <v>49</v>
      </c>
    </row>
    <row r="5324" spans="1:39" customFormat="1" hidden="1" x14ac:dyDescent="0.2">
      <c r="A5324" t="s">
        <v>372</v>
      </c>
      <c r="B5324" s="1" t="s">
        <v>206</v>
      </c>
      <c r="C5324" t="s">
        <v>18</v>
      </c>
      <c r="D5324" s="1" t="s">
        <v>374</v>
      </c>
      <c r="E5324" t="s">
        <v>49</v>
      </c>
      <c r="F5324" t="s">
        <v>49</v>
      </c>
      <c r="G5324" t="s">
        <v>49</v>
      </c>
      <c r="H5324" t="s">
        <v>49</v>
      </c>
      <c r="I5324" t="s">
        <v>49</v>
      </c>
      <c r="J5324" t="s">
        <v>49</v>
      </c>
      <c r="K5324" t="s">
        <v>49</v>
      </c>
      <c r="L5324" t="s">
        <v>49</v>
      </c>
      <c r="M5324" t="s">
        <v>49</v>
      </c>
      <c r="N5324" t="s">
        <v>49</v>
      </c>
      <c r="O5324" t="s">
        <v>49</v>
      </c>
      <c r="P5324" t="s">
        <v>49</v>
      </c>
      <c r="Q5324" t="s">
        <v>49</v>
      </c>
      <c r="R5324" t="s">
        <v>49</v>
      </c>
      <c r="S5324" t="s">
        <v>49</v>
      </c>
      <c r="T5324" t="s">
        <v>49</v>
      </c>
      <c r="U5324" t="s">
        <v>49</v>
      </c>
      <c r="V5324" t="s">
        <v>49</v>
      </c>
      <c r="W5324">
        <v>53.6</v>
      </c>
      <c r="X5324" t="s">
        <v>49</v>
      </c>
      <c r="Y5324" t="s">
        <v>49</v>
      </c>
      <c r="Z5324" t="s">
        <v>49</v>
      </c>
      <c r="AA5324">
        <v>68.2</v>
      </c>
      <c r="AB5324" t="s">
        <v>49</v>
      </c>
      <c r="AC5324" t="s">
        <v>49</v>
      </c>
      <c r="AD5324" t="s">
        <v>49</v>
      </c>
      <c r="AE5324" t="s">
        <v>49</v>
      </c>
      <c r="AF5324" t="s">
        <v>49</v>
      </c>
      <c r="AG5324" t="s">
        <v>49</v>
      </c>
      <c r="AH5324">
        <v>30</v>
      </c>
      <c r="AI5324" t="s">
        <v>49</v>
      </c>
      <c r="AJ5324" t="s">
        <v>49</v>
      </c>
      <c r="AK5324" t="s">
        <v>49</v>
      </c>
      <c r="AL5324" t="s">
        <v>49</v>
      </c>
      <c r="AM5324" t="s">
        <v>49</v>
      </c>
    </row>
    <row r="5325" spans="1:39" customFormat="1" hidden="1" x14ac:dyDescent="0.2">
      <c r="A5325" t="s">
        <v>372</v>
      </c>
      <c r="B5325" s="1" t="s">
        <v>206</v>
      </c>
      <c r="C5325" t="s">
        <v>437</v>
      </c>
      <c r="D5325" s="1" t="s">
        <v>561</v>
      </c>
      <c r="E5325" t="s">
        <v>49</v>
      </c>
      <c r="F5325" t="s">
        <v>49</v>
      </c>
      <c r="G5325" t="s">
        <v>49</v>
      </c>
      <c r="H5325" t="s">
        <v>49</v>
      </c>
      <c r="I5325" t="s">
        <v>49</v>
      </c>
      <c r="J5325" t="s">
        <v>49</v>
      </c>
      <c r="K5325" t="s">
        <v>49</v>
      </c>
      <c r="L5325" t="s">
        <v>49</v>
      </c>
      <c r="M5325" t="s">
        <v>49</v>
      </c>
      <c r="N5325" t="s">
        <v>49</v>
      </c>
      <c r="O5325" t="s">
        <v>49</v>
      </c>
      <c r="P5325" t="s">
        <v>49</v>
      </c>
      <c r="Q5325" t="s">
        <v>49</v>
      </c>
      <c r="R5325" t="s">
        <v>49</v>
      </c>
      <c r="S5325" t="s">
        <v>49</v>
      </c>
      <c r="T5325" t="s">
        <v>49</v>
      </c>
      <c r="U5325" t="s">
        <v>49</v>
      </c>
      <c r="V5325" t="s">
        <v>49</v>
      </c>
      <c r="W5325">
        <v>60.9</v>
      </c>
      <c r="X5325" t="s">
        <v>49</v>
      </c>
      <c r="Y5325" t="s">
        <v>49</v>
      </c>
      <c r="Z5325" t="s">
        <v>49</v>
      </c>
      <c r="AA5325">
        <v>49.9</v>
      </c>
      <c r="AB5325" t="s">
        <v>49</v>
      </c>
      <c r="AC5325" t="s">
        <v>49</v>
      </c>
      <c r="AD5325" t="s">
        <v>49</v>
      </c>
      <c r="AE5325" t="s">
        <v>49</v>
      </c>
      <c r="AF5325" t="s">
        <v>49</v>
      </c>
      <c r="AG5325" t="s">
        <v>49</v>
      </c>
      <c r="AH5325">
        <v>66.5</v>
      </c>
      <c r="AI5325" t="s">
        <v>49</v>
      </c>
      <c r="AJ5325" t="s">
        <v>49</v>
      </c>
      <c r="AK5325" t="s">
        <v>49</v>
      </c>
      <c r="AL5325" t="s">
        <v>49</v>
      </c>
      <c r="AM5325" t="s">
        <v>49</v>
      </c>
    </row>
    <row r="5326" spans="1:39" customFormat="1" hidden="1" x14ac:dyDescent="0.2">
      <c r="A5326" t="s">
        <v>372</v>
      </c>
      <c r="B5326" s="1" t="s">
        <v>206</v>
      </c>
      <c r="C5326" t="s">
        <v>327</v>
      </c>
      <c r="D5326" s="1" t="s">
        <v>58</v>
      </c>
      <c r="E5326" t="s">
        <v>49</v>
      </c>
      <c r="F5326" t="s">
        <v>49</v>
      </c>
      <c r="G5326" t="s">
        <v>49</v>
      </c>
      <c r="H5326" t="s">
        <v>49</v>
      </c>
      <c r="I5326" t="s">
        <v>49</v>
      </c>
      <c r="J5326" t="s">
        <v>49</v>
      </c>
      <c r="K5326" t="s">
        <v>49</v>
      </c>
      <c r="L5326" t="s">
        <v>49</v>
      </c>
      <c r="M5326" t="s">
        <v>49</v>
      </c>
      <c r="N5326" t="s">
        <v>49</v>
      </c>
      <c r="O5326" t="s">
        <v>49</v>
      </c>
      <c r="P5326" t="s">
        <v>49</v>
      </c>
      <c r="Q5326" t="s">
        <v>49</v>
      </c>
      <c r="R5326" t="s">
        <v>49</v>
      </c>
      <c r="S5326" t="s">
        <v>49</v>
      </c>
      <c r="T5326" t="s">
        <v>49</v>
      </c>
      <c r="U5326" t="s">
        <v>49</v>
      </c>
      <c r="V5326" t="s">
        <v>49</v>
      </c>
      <c r="W5326">
        <v>54.7</v>
      </c>
      <c r="X5326" t="s">
        <v>49</v>
      </c>
      <c r="Y5326" t="s">
        <v>49</v>
      </c>
      <c r="Z5326" t="s">
        <v>49</v>
      </c>
      <c r="AA5326">
        <v>62.6</v>
      </c>
      <c r="AB5326" t="s">
        <v>49</v>
      </c>
      <c r="AC5326" t="s">
        <v>49</v>
      </c>
      <c r="AD5326" t="s">
        <v>49</v>
      </c>
      <c r="AE5326" t="s">
        <v>49</v>
      </c>
      <c r="AF5326" t="s">
        <v>49</v>
      </c>
      <c r="AG5326" t="s">
        <v>49</v>
      </c>
      <c r="AH5326">
        <v>57.1</v>
      </c>
      <c r="AI5326" t="s">
        <v>49</v>
      </c>
      <c r="AJ5326" t="s">
        <v>49</v>
      </c>
      <c r="AK5326" t="s">
        <v>49</v>
      </c>
      <c r="AL5326" t="s">
        <v>49</v>
      </c>
      <c r="AM5326" t="s">
        <v>49</v>
      </c>
    </row>
    <row r="5327" spans="1:39" customFormat="1" hidden="1" x14ac:dyDescent="0.2">
      <c r="A5327" t="s">
        <v>372</v>
      </c>
      <c r="B5327" s="1" t="s">
        <v>206</v>
      </c>
      <c r="C5327" t="s">
        <v>571</v>
      </c>
      <c r="D5327" s="1" t="s">
        <v>92</v>
      </c>
      <c r="E5327">
        <v>2.1228740811342962E-3</v>
      </c>
      <c r="F5327">
        <v>5.6730114450939562E-2</v>
      </c>
      <c r="G5327">
        <v>3.6087384820980644</v>
      </c>
      <c r="H5327">
        <v>17.251234323943841</v>
      </c>
      <c r="I5327">
        <v>29.199545764428603</v>
      </c>
      <c r="J5327">
        <v>42.743662465374818</v>
      </c>
      <c r="K5327">
        <v>54.151194216782763</v>
      </c>
      <c r="L5327">
        <v>61.504275427542751</v>
      </c>
      <c r="M5327">
        <v>67.462650926077941</v>
      </c>
      <c r="N5327">
        <v>72.376044255891742</v>
      </c>
      <c r="O5327">
        <v>76.263426990008909</v>
      </c>
      <c r="P5327">
        <v>78.501411887585093</v>
      </c>
      <c r="Q5327">
        <v>81.268366883131492</v>
      </c>
      <c r="R5327">
        <v>81.638339744163162</v>
      </c>
      <c r="S5327">
        <v>81.727339432420166</v>
      </c>
      <c r="T5327">
        <v>83.201475612089922</v>
      </c>
      <c r="U5327">
        <v>88.4257283624937</v>
      </c>
      <c r="V5327">
        <v>91.523920414934423</v>
      </c>
      <c r="W5327">
        <v>98.531218813433895</v>
      </c>
      <c r="X5327">
        <v>100</v>
      </c>
      <c r="Y5327">
        <v>101.10327629202855</v>
      </c>
      <c r="Z5327">
        <v>103.18974292089722</v>
      </c>
      <c r="AA5327">
        <v>109.08262907603361</v>
      </c>
      <c r="AB5327">
        <v>116.44111102359102</v>
      </c>
      <c r="AC5327">
        <v>117.84141428899417</v>
      </c>
      <c r="AD5327">
        <v>119.08727420114585</v>
      </c>
      <c r="AE5327">
        <v>121.98400198584231</v>
      </c>
      <c r="AF5327">
        <v>125.26600705483455</v>
      </c>
      <c r="AG5327">
        <v>129.12530578311379</v>
      </c>
      <c r="AH5327">
        <v>133.79403556877961</v>
      </c>
      <c r="AI5327">
        <v>136.84108142888672</v>
      </c>
      <c r="AJ5327">
        <v>139.40304241637014</v>
      </c>
      <c r="AK5327">
        <v>144.87028701269111</v>
      </c>
      <c r="AL5327">
        <v>157.11397857246271</v>
      </c>
      <c r="AM5327">
        <v>164.00289042810061</v>
      </c>
    </row>
    <row r="5328" spans="1:39" customFormat="1" hidden="1" x14ac:dyDescent="0.2">
      <c r="A5328" t="s">
        <v>372</v>
      </c>
      <c r="B5328" s="1" t="s">
        <v>206</v>
      </c>
      <c r="C5328" t="s">
        <v>182</v>
      </c>
      <c r="D5328" s="1" t="s">
        <v>373</v>
      </c>
      <c r="E5328">
        <v>-9.4412734462939198</v>
      </c>
      <c r="F5328">
        <v>-12.312041447129602</v>
      </c>
      <c r="G5328">
        <v>-4.9825635364660457</v>
      </c>
      <c r="H5328">
        <v>2.2192591027909003</v>
      </c>
      <c r="I5328">
        <v>-0.54050912472392554</v>
      </c>
      <c r="J5328">
        <v>5.2435770077329096</v>
      </c>
      <c r="K5328">
        <v>12.308366184844502</v>
      </c>
      <c r="L5328">
        <v>7.411395047351192</v>
      </c>
      <c r="M5328">
        <v>2.7989730791260854</v>
      </c>
      <c r="N5328">
        <v>6.4768244207970866</v>
      </c>
      <c r="O5328">
        <v>-0.39153755583382122</v>
      </c>
      <c r="P5328">
        <v>1.4949106430883319</v>
      </c>
      <c r="Q5328">
        <v>2.6943713980691228</v>
      </c>
      <c r="R5328">
        <v>0.61789232562429675</v>
      </c>
      <c r="S5328">
        <v>5.4535289381876737</v>
      </c>
      <c r="T5328">
        <v>4.1650231366611195</v>
      </c>
      <c r="U5328">
        <v>4.9582032061174459</v>
      </c>
      <c r="V5328">
        <v>6.285060325096012</v>
      </c>
      <c r="W5328">
        <v>7.5288990440594006</v>
      </c>
      <c r="X5328">
        <v>8.5183877690954972</v>
      </c>
      <c r="Y5328">
        <v>9.1265683014642036</v>
      </c>
      <c r="Z5328">
        <v>1.0958236592426971</v>
      </c>
      <c r="AA5328">
        <v>8.3324591074957652</v>
      </c>
      <c r="AB5328">
        <v>6.3271924016111711</v>
      </c>
      <c r="AC5328">
        <v>6.1397247056043511</v>
      </c>
      <c r="AD5328">
        <v>5.8525182108492828</v>
      </c>
      <c r="AE5328">
        <v>2.3821573718054054</v>
      </c>
      <c r="AF5328">
        <v>3.2522447721845111</v>
      </c>
      <c r="AG5328">
        <v>3.9533187152076721</v>
      </c>
      <c r="AH5328">
        <v>2.5188354423313513</v>
      </c>
      <c r="AI5328">
        <v>3.9693513413649981</v>
      </c>
      <c r="AJ5328">
        <v>2.2406317687504895</v>
      </c>
      <c r="AK5328">
        <v>-10.869640782649256</v>
      </c>
      <c r="AL5328">
        <v>13.417530290994705</v>
      </c>
      <c r="AM5328">
        <v>2.6838714347763073</v>
      </c>
    </row>
    <row r="5329" spans="1:39" customFormat="1" hidden="1" x14ac:dyDescent="0.2">
      <c r="A5329" t="s">
        <v>372</v>
      </c>
      <c r="B5329" s="1" t="s">
        <v>206</v>
      </c>
      <c r="C5329" t="s">
        <v>32</v>
      </c>
      <c r="D5329" s="1" t="s">
        <v>379</v>
      </c>
      <c r="E5329">
        <v>3382.7015011464314</v>
      </c>
      <c r="F5329">
        <v>2900.3097225963384</v>
      </c>
      <c r="G5329">
        <v>2695.3732998105929</v>
      </c>
      <c r="H5329">
        <v>2697.3726224841653</v>
      </c>
      <c r="I5329">
        <v>2628.7534269663452</v>
      </c>
      <c r="J5329">
        <v>2711.6909575632817</v>
      </c>
      <c r="K5329">
        <v>2985.8532382241483</v>
      </c>
      <c r="L5329">
        <v>3146.0448988792309</v>
      </c>
      <c r="M5329">
        <v>3174.6002687964215</v>
      </c>
      <c r="N5329">
        <v>3319.1691457439856</v>
      </c>
      <c r="O5329">
        <v>3248.1845676117105</v>
      </c>
      <c r="P5329">
        <v>3242.2389058005838</v>
      </c>
      <c r="Q5329">
        <v>3279.3551811458306</v>
      </c>
      <c r="R5329">
        <v>3255.5900314368873</v>
      </c>
      <c r="S5329">
        <v>3392.9944931855393</v>
      </c>
      <c r="T5329">
        <v>3497.3576490012629</v>
      </c>
      <c r="U5329">
        <v>3635.1574629942311</v>
      </c>
      <c r="V5329">
        <v>3828.852438842106</v>
      </c>
      <c r="W5329">
        <v>4083.2049012532907</v>
      </c>
      <c r="X5329">
        <v>4397.0508135146538</v>
      </c>
      <c r="Y5329">
        <v>4764.0701403724797</v>
      </c>
      <c r="Z5329">
        <v>4782.5494453890697</v>
      </c>
      <c r="AA5329">
        <v>5142.0139764157384</v>
      </c>
      <c r="AB5329">
        <v>5421.3338367830511</v>
      </c>
      <c r="AC5329">
        <v>5701.6038881962559</v>
      </c>
      <c r="AD5329">
        <v>5977.1822342778396</v>
      </c>
      <c r="AE5329">
        <v>6056.0332974170378</v>
      </c>
      <c r="AF5329">
        <v>6180.118799373945</v>
      </c>
      <c r="AG5329">
        <v>6337.5800118748402</v>
      </c>
      <c r="AH5329">
        <v>6400.0377466111886</v>
      </c>
      <c r="AI5329">
        <v>6530.4225023575545</v>
      </c>
      <c r="AJ5329">
        <v>6550.4475184953826</v>
      </c>
      <c r="AK5329">
        <v>5754.3101720871537</v>
      </c>
      <c r="AL5329">
        <v>6446.8932499191942</v>
      </c>
      <c r="AM5329">
        <v>6554.9605621232631</v>
      </c>
    </row>
    <row r="5330" spans="1:39" customFormat="1" hidden="1" x14ac:dyDescent="0.2">
      <c r="A5330" t="s">
        <v>372</v>
      </c>
      <c r="B5330" s="1" t="s">
        <v>206</v>
      </c>
      <c r="C5330" t="s">
        <v>261</v>
      </c>
      <c r="D5330" s="1" t="s">
        <v>162</v>
      </c>
      <c r="E5330" t="s">
        <v>49</v>
      </c>
      <c r="F5330" t="s">
        <v>49</v>
      </c>
      <c r="G5330">
        <v>3351.9858170650509</v>
      </c>
      <c r="H5330">
        <v>3467.9124402210791</v>
      </c>
      <c r="I5330">
        <v>3456.7114060493095</v>
      </c>
      <c r="J5330">
        <v>3650.2920089940003</v>
      </c>
      <c r="K5330">
        <v>4105.1805917851552</v>
      </c>
      <c r="L5330">
        <v>4416.1242586039762</v>
      </c>
      <c r="M5330">
        <v>4537.7993520182072</v>
      </c>
      <c r="N5330">
        <v>4826.262010858617</v>
      </c>
      <c r="O5330">
        <v>4776.2058197189681</v>
      </c>
      <c r="P5330">
        <v>4834.6478336821574</v>
      </c>
      <c r="Q5330">
        <v>5000.7787119195418</v>
      </c>
      <c r="R5330">
        <v>5076.3872720420459</v>
      </c>
      <c r="S5330">
        <v>5373.0960403245235</v>
      </c>
      <c r="T5330">
        <v>5647.6691087175777</v>
      </c>
      <c r="U5330">
        <v>6027.7735552163549</v>
      </c>
      <c r="V5330">
        <v>6548.0482865819849</v>
      </c>
      <c r="W5330">
        <v>7198.5056387980267</v>
      </c>
      <c r="X5330">
        <v>7961.2962961332069</v>
      </c>
      <c r="Y5330">
        <v>8791.258631941675</v>
      </c>
      <c r="Z5330">
        <v>8881.9255148858338</v>
      </c>
      <c r="AA5330">
        <v>9664.2712715020825</v>
      </c>
      <c r="AB5330">
        <v>10400.948481171967</v>
      </c>
      <c r="AC5330">
        <v>10679.797751031494</v>
      </c>
      <c r="AD5330">
        <v>11196.37772892415</v>
      </c>
      <c r="AE5330">
        <v>11410.329192869622</v>
      </c>
      <c r="AF5330">
        <v>11481.464556988007</v>
      </c>
      <c r="AG5330">
        <v>11933.600326378373</v>
      </c>
      <c r="AH5330">
        <v>12442.746462485215</v>
      </c>
      <c r="AI5330">
        <v>13001.461248487938</v>
      </c>
      <c r="AJ5330">
        <v>13275.281567220529</v>
      </c>
      <c r="AK5330">
        <v>11813.988436279051</v>
      </c>
      <c r="AL5330">
        <v>13830.570257944129</v>
      </c>
      <c r="AM5330">
        <v>15047.518327203717</v>
      </c>
    </row>
    <row r="5331" spans="1:39" customFormat="1" hidden="1" x14ac:dyDescent="0.2">
      <c r="A5331" t="s">
        <v>372</v>
      </c>
      <c r="B5331" s="1" t="s">
        <v>206</v>
      </c>
      <c r="C5331" t="s">
        <v>244</v>
      </c>
      <c r="D5331" s="1" t="s">
        <v>344</v>
      </c>
      <c r="E5331" t="s">
        <v>49</v>
      </c>
      <c r="F5331" t="s">
        <v>49</v>
      </c>
      <c r="G5331" t="s">
        <v>49</v>
      </c>
      <c r="H5331" t="s">
        <v>49</v>
      </c>
      <c r="I5331" t="s">
        <v>49</v>
      </c>
      <c r="J5331" t="s">
        <v>49</v>
      </c>
      <c r="K5331" t="s">
        <v>49</v>
      </c>
      <c r="L5331" t="s">
        <v>49</v>
      </c>
      <c r="M5331">
        <v>57.377048492431598</v>
      </c>
      <c r="N5331" t="s">
        <v>49</v>
      </c>
      <c r="O5331">
        <v>58.469944000244098</v>
      </c>
      <c r="P5331" t="s">
        <v>49</v>
      </c>
      <c r="Q5331">
        <v>49.180328369140597</v>
      </c>
      <c r="R5331" t="s">
        <v>49</v>
      </c>
      <c r="S5331">
        <v>43.243244171142599</v>
      </c>
      <c r="T5331">
        <v>33.513511657714801</v>
      </c>
      <c r="U5331">
        <v>32.338310241699197</v>
      </c>
      <c r="V5331">
        <v>30.392156600952099</v>
      </c>
      <c r="W5331">
        <v>27.317073822021499</v>
      </c>
      <c r="X5331">
        <v>30.582523345947301</v>
      </c>
      <c r="Y5331">
        <v>41.262134552002003</v>
      </c>
      <c r="Z5331">
        <v>38.7559814453125</v>
      </c>
      <c r="AA5331">
        <v>46.411483764648402</v>
      </c>
      <c r="AB5331">
        <v>47.867298126220703</v>
      </c>
      <c r="AC5331">
        <v>47.867298126220703</v>
      </c>
      <c r="AD5331">
        <v>49.289100646972699</v>
      </c>
      <c r="AE5331">
        <v>42.307693481445298</v>
      </c>
      <c r="AF5331">
        <v>40</v>
      </c>
      <c r="AG5331">
        <v>42.857143402099602</v>
      </c>
      <c r="AH5331">
        <v>44.285713195800803</v>
      </c>
      <c r="AI5331">
        <v>40.476188659667997</v>
      </c>
      <c r="AJ5331">
        <v>46.666667938232401</v>
      </c>
      <c r="AK5331">
        <v>40.476188659667997</v>
      </c>
      <c r="AL5331">
        <v>39.523811340332003</v>
      </c>
      <c r="AM5331">
        <v>35.377357482910199</v>
      </c>
    </row>
    <row r="5332" spans="1:39" customFormat="1" hidden="1" x14ac:dyDescent="0.2">
      <c r="A5332" t="s">
        <v>372</v>
      </c>
      <c r="B5332" s="1" t="s">
        <v>206</v>
      </c>
      <c r="C5332" t="s">
        <v>209</v>
      </c>
      <c r="D5332" s="1" t="s">
        <v>33</v>
      </c>
      <c r="E5332" t="s">
        <v>49</v>
      </c>
      <c r="F5332" t="s">
        <v>49</v>
      </c>
      <c r="G5332" t="s">
        <v>49</v>
      </c>
      <c r="H5332" t="s">
        <v>49</v>
      </c>
      <c r="I5332" t="s">
        <v>49</v>
      </c>
      <c r="J5332" t="s">
        <v>49</v>
      </c>
      <c r="K5332" t="s">
        <v>49</v>
      </c>
      <c r="L5332" t="s">
        <v>49</v>
      </c>
      <c r="M5332" t="s">
        <v>49</v>
      </c>
      <c r="N5332" t="s">
        <v>49</v>
      </c>
      <c r="O5332" t="s">
        <v>49</v>
      </c>
      <c r="P5332" t="s">
        <v>49</v>
      </c>
      <c r="Q5332" t="s">
        <v>49</v>
      </c>
      <c r="R5332" t="s">
        <v>49</v>
      </c>
      <c r="S5332" t="s">
        <v>49</v>
      </c>
      <c r="T5332" t="s">
        <v>49</v>
      </c>
      <c r="U5332" t="s">
        <v>49</v>
      </c>
      <c r="V5332" t="s">
        <v>49</v>
      </c>
      <c r="W5332" t="s">
        <v>49</v>
      </c>
      <c r="X5332" t="s">
        <v>49</v>
      </c>
      <c r="Y5332" t="s">
        <v>49</v>
      </c>
      <c r="Z5332" t="s">
        <v>49</v>
      </c>
      <c r="AA5332">
        <v>0.54535722732543901</v>
      </c>
      <c r="AB5332" t="s">
        <v>49</v>
      </c>
      <c r="AC5332" t="s">
        <v>49</v>
      </c>
      <c r="AD5332" t="s">
        <v>49</v>
      </c>
      <c r="AE5332" t="s">
        <v>49</v>
      </c>
      <c r="AF5332" t="s">
        <v>49</v>
      </c>
      <c r="AG5332" t="s">
        <v>49</v>
      </c>
      <c r="AH5332">
        <v>0.58599999999999997</v>
      </c>
      <c r="AI5332">
        <v>0.59461528062820401</v>
      </c>
      <c r="AJ5332" t="s">
        <v>49</v>
      </c>
      <c r="AK5332">
        <v>0.60519266128539995</v>
      </c>
      <c r="AL5332" t="s">
        <v>49</v>
      </c>
      <c r="AM5332" t="s">
        <v>49</v>
      </c>
    </row>
    <row r="5333" spans="1:39" customFormat="1" hidden="1" x14ac:dyDescent="0.2">
      <c r="A5333" t="s">
        <v>372</v>
      </c>
      <c r="B5333" s="1" t="s">
        <v>206</v>
      </c>
      <c r="C5333" t="s">
        <v>382</v>
      </c>
      <c r="D5333" s="1" t="s">
        <v>200</v>
      </c>
      <c r="E5333">
        <v>667.01932858596103</v>
      </c>
      <c r="F5333">
        <v>3398.6790100533199</v>
      </c>
      <c r="G5333">
        <v>7481.6636112452597</v>
      </c>
      <c r="H5333">
        <v>409.53016662202299</v>
      </c>
      <c r="I5333">
        <v>73.528294244264103</v>
      </c>
      <c r="J5333">
        <v>48.579986446888398</v>
      </c>
      <c r="K5333">
        <v>23.7369050565046</v>
      </c>
      <c r="L5333">
        <v>11.128702970708799</v>
      </c>
      <c r="M5333">
        <v>11.537942411517699</v>
      </c>
      <c r="N5333">
        <v>8.5621894895365394</v>
      </c>
      <c r="O5333">
        <v>7.2478217521346897</v>
      </c>
      <c r="P5333">
        <v>3.4696599629302098</v>
      </c>
      <c r="Q5333">
        <v>3.7573383334447401</v>
      </c>
      <c r="R5333">
        <v>1.9770987850205199</v>
      </c>
      <c r="S5333">
        <v>0.19313500385372301</v>
      </c>
      <c r="T5333">
        <v>2.25937753363075</v>
      </c>
      <c r="U5333">
        <v>3.6624732009223102</v>
      </c>
      <c r="V5333">
        <v>1.61630193862544</v>
      </c>
      <c r="W5333">
        <v>2.0022580124882099</v>
      </c>
      <c r="X5333">
        <v>1.7799864468037201</v>
      </c>
      <c r="Y5333">
        <v>5.7858759820675401</v>
      </c>
      <c r="Z5333">
        <v>2.9362315359669902</v>
      </c>
      <c r="AA5333">
        <v>1.5283205973290299</v>
      </c>
      <c r="AB5333">
        <v>3.3693109533385299</v>
      </c>
      <c r="AC5333">
        <v>3.6112129494017502</v>
      </c>
      <c r="AD5333">
        <v>2.76789666081994</v>
      </c>
      <c r="AE5333">
        <v>3.4119457980746999</v>
      </c>
      <c r="AF5333">
        <v>3.3980919474629898</v>
      </c>
      <c r="AG5333">
        <v>3.5571766355628101</v>
      </c>
      <c r="AH5333">
        <v>2.99490045809446</v>
      </c>
      <c r="AI5333">
        <v>1.5091542302474199</v>
      </c>
      <c r="AJ5333">
        <v>2.2521219135802402</v>
      </c>
      <c r="AK5333">
        <v>2.0024120575929301</v>
      </c>
      <c r="AL5333">
        <v>4.27166381536796</v>
      </c>
      <c r="AM5333">
        <v>8.3337063009623193</v>
      </c>
    </row>
    <row r="5334" spans="1:39" customFormat="1" hidden="1" x14ac:dyDescent="0.2">
      <c r="A5334" t="s">
        <v>372</v>
      </c>
      <c r="B5334" s="1" t="s">
        <v>206</v>
      </c>
      <c r="C5334" t="s">
        <v>213</v>
      </c>
      <c r="D5334" s="1" t="s">
        <v>331</v>
      </c>
      <c r="E5334">
        <v>586.27873113152634</v>
      </c>
      <c r="F5334">
        <v>2572.3259262097858</v>
      </c>
      <c r="G5334">
        <v>6261.2395586102975</v>
      </c>
      <c r="H5334">
        <v>378.04057870977232</v>
      </c>
      <c r="I5334">
        <v>69.260617623755252</v>
      </c>
      <c r="J5334">
        <v>46.384682865326965</v>
      </c>
      <c r="K5334">
        <v>26.688241234940492</v>
      </c>
      <c r="L5334">
        <v>13.578797877150222</v>
      </c>
      <c r="M5334">
        <v>9.6877419612147975</v>
      </c>
      <c r="N5334">
        <v>7.2831311286561231</v>
      </c>
      <c r="O5334">
        <v>5.3710903574295799</v>
      </c>
      <c r="P5334">
        <v>2.9345454117467966</v>
      </c>
      <c r="Q5334">
        <v>3.5247200388048014</v>
      </c>
      <c r="R5334">
        <v>0.45524830290204932</v>
      </c>
      <c r="S5334">
        <v>0.10901702378551192</v>
      </c>
      <c r="T5334">
        <v>1.8037246653412922</v>
      </c>
      <c r="U5334">
        <v>6.2790385771050552</v>
      </c>
      <c r="V5334">
        <v>3.5037224004985887</v>
      </c>
      <c r="W5334">
        <v>7.656248078896823</v>
      </c>
      <c r="X5334">
        <v>1.4906759545390429</v>
      </c>
      <c r="Y5334">
        <v>1.1032762920285535</v>
      </c>
      <c r="Z5334">
        <v>2.0636983344061548</v>
      </c>
      <c r="AA5334">
        <v>5.7107285940752206</v>
      </c>
      <c r="AB5334">
        <v>6.7457871247569017</v>
      </c>
      <c r="AC5334">
        <v>1.202584940227382</v>
      </c>
      <c r="AD5334">
        <v>1.0572343514957652</v>
      </c>
      <c r="AE5334">
        <v>2.4324410850177856</v>
      </c>
      <c r="AF5334">
        <v>2.6905209007433086</v>
      </c>
      <c r="AG5334">
        <v>3.0808826903773365</v>
      </c>
      <c r="AH5334">
        <v>3.6156582610597354</v>
      </c>
      <c r="AI5334">
        <v>2.2774153176213332</v>
      </c>
      <c r="AJ5334">
        <v>1.8722162677549505</v>
      </c>
      <c r="AK5334">
        <v>3.921897615398791</v>
      </c>
      <c r="AL5334">
        <v>8.451485678839731</v>
      </c>
      <c r="AM5334">
        <v>4.3846587797155507</v>
      </c>
    </row>
    <row r="5335" spans="1:39" customFormat="1" hidden="1" x14ac:dyDescent="0.2">
      <c r="A5335" t="s">
        <v>372</v>
      </c>
      <c r="B5335" s="1" t="s">
        <v>206</v>
      </c>
      <c r="C5335" t="s">
        <v>263</v>
      </c>
      <c r="D5335" s="1" t="s">
        <v>232</v>
      </c>
      <c r="E5335">
        <v>155.497750277184</v>
      </c>
      <c r="F5335">
        <v>1352.5084016933599</v>
      </c>
      <c r="G5335">
        <v>4260.0141590099402</v>
      </c>
      <c r="H5335">
        <v>670.53420825670196</v>
      </c>
      <c r="I5335">
        <v>148.14273088780899</v>
      </c>
      <c r="J5335">
        <v>94.238333333333301</v>
      </c>
      <c r="K5335">
        <v>55.347499999999997</v>
      </c>
      <c r="L5335">
        <v>36.155000000000001</v>
      </c>
      <c r="M5335">
        <v>31.533333333333299</v>
      </c>
      <c r="N5335">
        <v>30.911666666666701</v>
      </c>
      <c r="O5335">
        <v>32.626666666666701</v>
      </c>
      <c r="P5335">
        <v>35.0566666666667</v>
      </c>
      <c r="Q5335">
        <v>29.995833333333302</v>
      </c>
      <c r="R5335">
        <v>24.9783333333333</v>
      </c>
      <c r="S5335">
        <v>20.765357288580599</v>
      </c>
      <c r="T5335">
        <v>21.015664971275498</v>
      </c>
      <c r="U5335">
        <v>24.6745640588226</v>
      </c>
      <c r="V5335">
        <v>25.533835771634401</v>
      </c>
      <c r="W5335">
        <v>23.933333333333302</v>
      </c>
      <c r="X5335">
        <v>22.855648055555601</v>
      </c>
      <c r="Y5335">
        <v>23.673444902480799</v>
      </c>
      <c r="Z5335">
        <v>21.041923333333301</v>
      </c>
      <c r="AA5335">
        <v>18.9768683333333</v>
      </c>
      <c r="AB5335">
        <v>18.677924999999998</v>
      </c>
      <c r="AC5335">
        <v>19.2369083333333</v>
      </c>
      <c r="AD5335">
        <v>18.139250000000001</v>
      </c>
      <c r="AE5335">
        <v>15.743316666666701</v>
      </c>
      <c r="AF5335">
        <v>16.105827777777801</v>
      </c>
      <c r="AG5335">
        <v>16.466200000000001</v>
      </c>
      <c r="AH5335">
        <v>16.7874916666667</v>
      </c>
      <c r="AI5335">
        <v>14.539125</v>
      </c>
      <c r="AJ5335">
        <v>14.385450000000001</v>
      </c>
      <c r="AK5335">
        <v>12.938333333333301</v>
      </c>
      <c r="AL5335">
        <v>10.9795083333333</v>
      </c>
      <c r="AM5335">
        <v>12.597258333333301</v>
      </c>
    </row>
    <row r="5336" spans="1:39" customFormat="1" hidden="1" x14ac:dyDescent="0.2">
      <c r="A5336" t="s">
        <v>372</v>
      </c>
      <c r="B5336" s="1" t="s">
        <v>206</v>
      </c>
      <c r="C5336" t="s">
        <v>546</v>
      </c>
      <c r="D5336" s="1" t="s">
        <v>94</v>
      </c>
      <c r="E5336">
        <v>1.2883166666666701E-4</v>
      </c>
      <c r="F5336">
        <v>2.6661875000000002E-3</v>
      </c>
      <c r="G5336">
        <v>0.18788557916666701</v>
      </c>
      <c r="H5336">
        <v>0.77249999999999996</v>
      </c>
      <c r="I5336">
        <v>1.24583333333333</v>
      </c>
      <c r="J5336">
        <v>1.9883189166666699</v>
      </c>
      <c r="K5336">
        <v>2.1949999999999998</v>
      </c>
      <c r="L5336">
        <v>2.2533333333333299</v>
      </c>
      <c r="M5336">
        <v>2.45333333333333</v>
      </c>
      <c r="N5336">
        <v>2.6641666666666701</v>
      </c>
      <c r="O5336">
        <v>2.93</v>
      </c>
      <c r="P5336">
        <v>3.3833333333333302</v>
      </c>
      <c r="Q5336">
        <v>3.49</v>
      </c>
      <c r="R5336">
        <v>3.5068333333333301</v>
      </c>
      <c r="S5336">
        <v>3.5165000000000002</v>
      </c>
      <c r="T5336">
        <v>3.4784670000000002</v>
      </c>
      <c r="U5336">
        <v>3.4131749999999998</v>
      </c>
      <c r="V5336">
        <v>3.2958416666666701</v>
      </c>
      <c r="W5336">
        <v>3.27403250265816</v>
      </c>
      <c r="X5336">
        <v>3.1280445773524699</v>
      </c>
      <c r="Y5336">
        <v>2.9244083333333299</v>
      </c>
      <c r="Z5336">
        <v>3.0115083333333299</v>
      </c>
      <c r="AA5336">
        <v>2.8251249999999999</v>
      </c>
      <c r="AB5336">
        <v>2.7541000000000002</v>
      </c>
      <c r="AC5336">
        <v>2.6375864177489201</v>
      </c>
      <c r="AD5336">
        <v>2.7018990259740301</v>
      </c>
      <c r="AE5336">
        <v>2.8390441378066398</v>
      </c>
      <c r="AF5336">
        <v>3.1844392415223699</v>
      </c>
      <c r="AG5336">
        <v>3.3750615872066501</v>
      </c>
      <c r="AH5336">
        <v>3.2604884908320999</v>
      </c>
      <c r="AI5336">
        <v>3.2866026980329601</v>
      </c>
      <c r="AJ5336">
        <v>3.3372655465368002</v>
      </c>
      <c r="AK5336">
        <v>3.4949411976912002</v>
      </c>
      <c r="AL5336">
        <v>3.8805541313758698</v>
      </c>
      <c r="AM5336">
        <v>3.83518137473542</v>
      </c>
    </row>
    <row r="5337" spans="1:39" customFormat="1" hidden="1" x14ac:dyDescent="0.2">
      <c r="A5337" t="s">
        <v>372</v>
      </c>
      <c r="B5337" s="1" t="s">
        <v>206</v>
      </c>
      <c r="C5337" t="s">
        <v>309</v>
      </c>
      <c r="D5337" s="1" t="s">
        <v>274</v>
      </c>
      <c r="E5337" t="s">
        <v>49</v>
      </c>
      <c r="F5337" t="s">
        <v>49</v>
      </c>
      <c r="G5337" t="s">
        <v>49</v>
      </c>
      <c r="H5337" t="s">
        <v>49</v>
      </c>
      <c r="I5337" t="s">
        <v>49</v>
      </c>
      <c r="J5337" t="s">
        <v>49</v>
      </c>
      <c r="K5337" t="s">
        <v>49</v>
      </c>
      <c r="L5337" t="s">
        <v>49</v>
      </c>
      <c r="M5337">
        <v>15.4255323410034</v>
      </c>
      <c r="N5337" t="s">
        <v>49</v>
      </c>
      <c r="O5337">
        <v>29.787233352661101</v>
      </c>
      <c r="P5337" t="s">
        <v>49</v>
      </c>
      <c r="Q5337">
        <v>17.989418029785199</v>
      </c>
      <c r="R5337" t="s">
        <v>49</v>
      </c>
      <c r="S5337">
        <v>20.105819702148398</v>
      </c>
      <c r="T5337">
        <v>15.5778894424438</v>
      </c>
      <c r="U5337">
        <v>17.961164474487301</v>
      </c>
      <c r="V5337">
        <v>18.9320392608643</v>
      </c>
      <c r="W5337">
        <v>21.739130020141602</v>
      </c>
      <c r="X5337">
        <v>20.772947311401399</v>
      </c>
      <c r="Y5337">
        <v>17.307691574096701</v>
      </c>
      <c r="Z5337">
        <v>13.7440757751465</v>
      </c>
      <c r="AA5337">
        <v>16.5876770019531</v>
      </c>
      <c r="AB5337">
        <v>21.800947189331101</v>
      </c>
      <c r="AC5337">
        <v>19.431280136108398</v>
      </c>
      <c r="AD5337">
        <v>20.379146575927699</v>
      </c>
      <c r="AE5337">
        <v>27.142856597900401</v>
      </c>
      <c r="AF5337">
        <v>32.380950927734403</v>
      </c>
      <c r="AG5337">
        <v>38.095237731933601</v>
      </c>
      <c r="AH5337">
        <v>36.190475463867202</v>
      </c>
      <c r="AI5337">
        <v>37.264152526855497</v>
      </c>
      <c r="AJ5337">
        <v>41.981132507324197</v>
      </c>
      <c r="AK5337">
        <v>34.433963775634801</v>
      </c>
      <c r="AL5337">
        <v>33.490566253662102</v>
      </c>
      <c r="AM5337">
        <v>27.8301887512207</v>
      </c>
    </row>
    <row r="5338" spans="1:39" customFormat="1" hidden="1" x14ac:dyDescent="0.2">
      <c r="A5338" t="s">
        <v>372</v>
      </c>
      <c r="B5338" s="1" t="s">
        <v>206</v>
      </c>
      <c r="C5338" t="s">
        <v>421</v>
      </c>
      <c r="D5338" s="1" t="s">
        <v>223</v>
      </c>
      <c r="E5338">
        <v>11903488</v>
      </c>
      <c r="F5338">
        <v>12250585</v>
      </c>
      <c r="G5338">
        <v>12603593</v>
      </c>
      <c r="H5338">
        <v>12950297</v>
      </c>
      <c r="I5338">
        <v>13293806</v>
      </c>
      <c r="J5338">
        <v>13645441</v>
      </c>
      <c r="K5338">
        <v>14001561</v>
      </c>
      <c r="L5338">
        <v>14359099</v>
      </c>
      <c r="M5338">
        <v>14719887</v>
      </c>
      <c r="N5338">
        <v>15089855</v>
      </c>
      <c r="O5338">
        <v>15465494</v>
      </c>
      <c r="P5338">
        <v>15833821</v>
      </c>
      <c r="Q5338">
        <v>16180405</v>
      </c>
      <c r="R5338">
        <v>16498228</v>
      </c>
      <c r="S5338">
        <v>16786650</v>
      </c>
      <c r="T5338">
        <v>17050215</v>
      </c>
      <c r="U5338">
        <v>17294639</v>
      </c>
      <c r="V5338">
        <v>17516930</v>
      </c>
      <c r="W5338">
        <v>17716943</v>
      </c>
      <c r="X5338">
        <v>17900308</v>
      </c>
      <c r="Y5338">
        <v>18075074</v>
      </c>
      <c r="Z5338">
        <v>18247534</v>
      </c>
      <c r="AA5338">
        <v>18424636</v>
      </c>
      <c r="AB5338">
        <v>18615402</v>
      </c>
      <c r="AC5338">
        <v>18819636</v>
      </c>
      <c r="AD5338">
        <v>19036512</v>
      </c>
      <c r="AE5338">
        <v>19276936</v>
      </c>
      <c r="AF5338">
        <v>19558781</v>
      </c>
      <c r="AG5338">
        <v>19893868</v>
      </c>
      <c r="AH5338">
        <v>20270676</v>
      </c>
      <c r="AI5338">
        <v>20759621</v>
      </c>
      <c r="AJ5338">
        <v>21270229</v>
      </c>
      <c r="AK5338">
        <v>21672269</v>
      </c>
      <c r="AL5338">
        <v>22032819</v>
      </c>
      <c r="AM5338">
        <v>22330236</v>
      </c>
    </row>
    <row r="5339" spans="1:39" customFormat="1" hidden="1" x14ac:dyDescent="0.2">
      <c r="A5339" t="s">
        <v>372</v>
      </c>
      <c r="B5339" s="1" t="s">
        <v>206</v>
      </c>
      <c r="C5339" t="s">
        <v>120</v>
      </c>
      <c r="D5339" s="1" t="s">
        <v>488</v>
      </c>
      <c r="E5339">
        <v>2.2597503645291401</v>
      </c>
      <c r="F5339">
        <v>2.2471520024787801</v>
      </c>
      <c r="G5339">
        <v>2.2171052208836102</v>
      </c>
      <c r="H5339">
        <v>2.1208433274188301</v>
      </c>
      <c r="I5339">
        <v>2.0348693168351701</v>
      </c>
      <c r="J5339">
        <v>2.00446004559178</v>
      </c>
      <c r="K5339">
        <v>1.97650334441666</v>
      </c>
      <c r="L5339">
        <v>1.92355612770439</v>
      </c>
      <c r="M5339">
        <v>1.8569528922994201</v>
      </c>
      <c r="N5339">
        <v>1.82243949325095</v>
      </c>
      <c r="O5339">
        <v>1.7695187906283001</v>
      </c>
      <c r="P5339">
        <v>1.6670604009319001</v>
      </c>
      <c r="Q5339">
        <v>1.52044227070086</v>
      </c>
      <c r="R5339">
        <v>1.3433195446069099</v>
      </c>
      <c r="S5339">
        <v>1.17608515721159</v>
      </c>
      <c r="T5339">
        <v>1.05113533724533</v>
      </c>
      <c r="U5339">
        <v>0.97473175451507399</v>
      </c>
      <c r="V5339">
        <v>0.90418415576070599</v>
      </c>
      <c r="W5339">
        <v>0.82723926679274495</v>
      </c>
      <c r="X5339">
        <v>0.76975936961608804</v>
      </c>
      <c r="Y5339">
        <v>0.71698718265842598</v>
      </c>
      <c r="Z5339">
        <v>0.70272434662364103</v>
      </c>
      <c r="AA5339">
        <v>0.75635720297509101</v>
      </c>
      <c r="AB5339">
        <v>0.84538211588871104</v>
      </c>
      <c r="AC5339">
        <v>0.91805590859109698</v>
      </c>
      <c r="AD5339">
        <v>0.96748622026564901</v>
      </c>
      <c r="AE5339">
        <v>1.0436511278963101</v>
      </c>
      <c r="AF5339">
        <v>1.1722306639686599</v>
      </c>
      <c r="AG5339">
        <v>1.3612254377522901</v>
      </c>
      <c r="AH5339">
        <v>1.5069461850760899</v>
      </c>
      <c r="AI5339">
        <v>1.87582164020533</v>
      </c>
      <c r="AJ5339">
        <v>1.9097256080788201</v>
      </c>
      <c r="AK5339">
        <v>1.4514024008422599</v>
      </c>
      <c r="AL5339">
        <v>1.22566025209601</v>
      </c>
      <c r="AM5339">
        <v>0.98611205371879795</v>
      </c>
    </row>
    <row r="5340" spans="1:39" customFormat="1" hidden="1" x14ac:dyDescent="0.2">
      <c r="A5340" t="s">
        <v>372</v>
      </c>
      <c r="B5340" s="1" t="s">
        <v>206</v>
      </c>
      <c r="C5340" t="s">
        <v>514</v>
      </c>
      <c r="D5340" s="1" t="s">
        <v>142</v>
      </c>
      <c r="E5340">
        <v>21143799</v>
      </c>
      <c r="F5340">
        <v>21624311</v>
      </c>
      <c r="G5340">
        <v>22109099</v>
      </c>
      <c r="H5340">
        <v>22583006</v>
      </c>
      <c r="I5340">
        <v>23047248</v>
      </c>
      <c r="J5340">
        <v>23513882</v>
      </c>
      <c r="K5340">
        <v>23983258</v>
      </c>
      <c r="L5340">
        <v>24449055</v>
      </c>
      <c r="M5340">
        <v>24907304</v>
      </c>
      <c r="N5340">
        <v>25365386</v>
      </c>
      <c r="O5340">
        <v>25818226</v>
      </c>
      <c r="P5340">
        <v>26252239</v>
      </c>
      <c r="Q5340">
        <v>26654439</v>
      </c>
      <c r="R5340">
        <v>27014909</v>
      </c>
      <c r="S5340">
        <v>27334503</v>
      </c>
      <c r="T5340">
        <v>27623341</v>
      </c>
      <c r="U5340">
        <v>27893911</v>
      </c>
      <c r="V5340">
        <v>28147267</v>
      </c>
      <c r="W5340">
        <v>28381078</v>
      </c>
      <c r="X5340">
        <v>28600387</v>
      </c>
      <c r="Y5340">
        <v>28806185</v>
      </c>
      <c r="Z5340">
        <v>29009326</v>
      </c>
      <c r="AA5340">
        <v>29229572</v>
      </c>
      <c r="AB5340">
        <v>29477721</v>
      </c>
      <c r="AC5340">
        <v>29749589</v>
      </c>
      <c r="AD5340">
        <v>30038809</v>
      </c>
      <c r="AE5340">
        <v>30353951</v>
      </c>
      <c r="AF5340">
        <v>30711863</v>
      </c>
      <c r="AG5340">
        <v>31132779</v>
      </c>
      <c r="AH5340">
        <v>31605486</v>
      </c>
      <c r="AI5340">
        <v>32203944</v>
      </c>
      <c r="AJ5340">
        <v>32824861</v>
      </c>
      <c r="AK5340">
        <v>33304756</v>
      </c>
      <c r="AL5340">
        <v>33715471</v>
      </c>
      <c r="AM5340">
        <v>34049588</v>
      </c>
    </row>
    <row r="5341" spans="1:39" customFormat="1" hidden="1" x14ac:dyDescent="0.2">
      <c r="A5341" t="s">
        <v>372</v>
      </c>
      <c r="B5341" s="1" t="s">
        <v>206</v>
      </c>
      <c r="C5341" t="s">
        <v>267</v>
      </c>
      <c r="D5341" s="1" t="s">
        <v>205</v>
      </c>
      <c r="E5341" t="s">
        <v>49</v>
      </c>
      <c r="F5341" t="s">
        <v>49</v>
      </c>
      <c r="G5341" t="s">
        <v>49</v>
      </c>
      <c r="H5341" t="s">
        <v>49</v>
      </c>
      <c r="I5341" t="s">
        <v>49</v>
      </c>
      <c r="J5341" t="s">
        <v>49</v>
      </c>
      <c r="K5341" t="s">
        <v>49</v>
      </c>
      <c r="L5341" t="s">
        <v>49</v>
      </c>
      <c r="M5341" t="s">
        <v>49</v>
      </c>
      <c r="N5341" t="s">
        <v>49</v>
      </c>
      <c r="O5341" t="s">
        <v>49</v>
      </c>
      <c r="P5341" t="s">
        <v>49</v>
      </c>
      <c r="Q5341" t="s">
        <v>49</v>
      </c>
      <c r="R5341" t="s">
        <v>49</v>
      </c>
      <c r="S5341" t="s">
        <v>49</v>
      </c>
      <c r="T5341" t="s">
        <v>49</v>
      </c>
      <c r="U5341" t="s">
        <v>49</v>
      </c>
      <c r="V5341">
        <v>24.8</v>
      </c>
      <c r="W5341">
        <v>24.8</v>
      </c>
      <c r="X5341">
        <v>24.8</v>
      </c>
      <c r="Y5341">
        <v>25.1</v>
      </c>
      <c r="Z5341">
        <v>25.1</v>
      </c>
      <c r="AA5341">
        <v>23.9</v>
      </c>
      <c r="AB5341">
        <v>23.5</v>
      </c>
      <c r="AC5341">
        <v>23.6</v>
      </c>
      <c r="AD5341">
        <v>23.2</v>
      </c>
      <c r="AE5341">
        <v>23.1</v>
      </c>
      <c r="AF5341">
        <v>23.1</v>
      </c>
      <c r="AG5341">
        <v>21.4</v>
      </c>
      <c r="AH5341">
        <v>21.4</v>
      </c>
      <c r="AI5341">
        <v>22.7</v>
      </c>
      <c r="AJ5341">
        <v>22.7</v>
      </c>
      <c r="AK5341" t="s">
        <v>49</v>
      </c>
      <c r="AL5341" t="s">
        <v>49</v>
      </c>
      <c r="AM5341" t="s">
        <v>49</v>
      </c>
    </row>
    <row r="5342" spans="1:39" customFormat="1" hidden="1" x14ac:dyDescent="0.2">
      <c r="A5342" t="s">
        <v>372</v>
      </c>
      <c r="B5342" s="1" t="s">
        <v>206</v>
      </c>
      <c r="C5342" t="s">
        <v>447</v>
      </c>
      <c r="D5342" s="1" t="s">
        <v>564</v>
      </c>
      <c r="E5342" t="s">
        <v>49</v>
      </c>
      <c r="F5342" t="s">
        <v>49</v>
      </c>
      <c r="G5342" t="s">
        <v>49</v>
      </c>
      <c r="H5342" t="s">
        <v>49</v>
      </c>
      <c r="I5342" t="s">
        <v>49</v>
      </c>
      <c r="J5342" t="s">
        <v>49</v>
      </c>
      <c r="K5342" t="s">
        <v>49</v>
      </c>
      <c r="L5342" t="s">
        <v>49</v>
      </c>
      <c r="M5342" t="s">
        <v>49</v>
      </c>
      <c r="N5342" t="s">
        <v>49</v>
      </c>
      <c r="O5342" t="s">
        <v>49</v>
      </c>
      <c r="P5342" t="s">
        <v>49</v>
      </c>
      <c r="Q5342" t="s">
        <v>49</v>
      </c>
      <c r="R5342" t="s">
        <v>49</v>
      </c>
      <c r="S5342" t="s">
        <v>49</v>
      </c>
      <c r="T5342" t="s">
        <v>49</v>
      </c>
      <c r="U5342">
        <v>7</v>
      </c>
      <c r="V5342">
        <v>7</v>
      </c>
      <c r="W5342">
        <v>7</v>
      </c>
      <c r="X5342">
        <v>7</v>
      </c>
      <c r="Y5342">
        <v>7</v>
      </c>
      <c r="Z5342">
        <v>6</v>
      </c>
      <c r="AA5342">
        <v>6</v>
      </c>
      <c r="AB5342">
        <v>6</v>
      </c>
      <c r="AC5342">
        <v>6</v>
      </c>
      <c r="AD5342">
        <v>6</v>
      </c>
      <c r="AE5342">
        <v>6</v>
      </c>
      <c r="AF5342">
        <v>6</v>
      </c>
      <c r="AG5342">
        <v>6</v>
      </c>
      <c r="AH5342">
        <v>6</v>
      </c>
      <c r="AI5342">
        <v>6</v>
      </c>
      <c r="AJ5342">
        <v>6</v>
      </c>
      <c r="AK5342" t="s">
        <v>49</v>
      </c>
      <c r="AL5342" t="s">
        <v>49</v>
      </c>
      <c r="AM5342" t="s">
        <v>49</v>
      </c>
    </row>
    <row r="5343" spans="1:39" customFormat="1" hidden="1" x14ac:dyDescent="0.2">
      <c r="A5343" t="s">
        <v>372</v>
      </c>
      <c r="B5343" s="1" t="s">
        <v>206</v>
      </c>
      <c r="C5343" t="s">
        <v>458</v>
      </c>
      <c r="D5343" s="1" t="s">
        <v>187</v>
      </c>
      <c r="E5343" t="s">
        <v>49</v>
      </c>
      <c r="F5343" t="s">
        <v>49</v>
      </c>
      <c r="G5343" t="s">
        <v>49</v>
      </c>
      <c r="H5343" t="s">
        <v>49</v>
      </c>
      <c r="I5343" t="s">
        <v>49</v>
      </c>
      <c r="J5343" t="s">
        <v>49</v>
      </c>
      <c r="K5343" t="s">
        <v>49</v>
      </c>
      <c r="L5343">
        <v>407</v>
      </c>
      <c r="M5343">
        <v>453</v>
      </c>
      <c r="N5343">
        <v>528</v>
      </c>
      <c r="O5343">
        <v>599</v>
      </c>
      <c r="P5343" t="s">
        <v>49</v>
      </c>
      <c r="Q5343" t="s">
        <v>49</v>
      </c>
      <c r="R5343" t="s">
        <v>49</v>
      </c>
      <c r="S5343" t="s">
        <v>49</v>
      </c>
      <c r="T5343" t="s">
        <v>49</v>
      </c>
      <c r="U5343" t="s">
        <v>49</v>
      </c>
      <c r="V5343" t="s">
        <v>49</v>
      </c>
      <c r="W5343" t="s">
        <v>49</v>
      </c>
      <c r="X5343" t="s">
        <v>49</v>
      </c>
      <c r="Y5343" t="s">
        <v>49</v>
      </c>
      <c r="Z5343" t="s">
        <v>49</v>
      </c>
      <c r="AA5343" t="s">
        <v>49</v>
      </c>
      <c r="AB5343" t="s">
        <v>49</v>
      </c>
      <c r="AC5343" t="s">
        <v>49</v>
      </c>
      <c r="AD5343" t="s">
        <v>49</v>
      </c>
      <c r="AE5343" t="s">
        <v>49</v>
      </c>
      <c r="AF5343" t="s">
        <v>49</v>
      </c>
      <c r="AG5343" t="s">
        <v>49</v>
      </c>
      <c r="AH5343" t="s">
        <v>49</v>
      </c>
      <c r="AI5343" t="s">
        <v>49</v>
      </c>
      <c r="AJ5343" t="s">
        <v>49</v>
      </c>
      <c r="AK5343" t="s">
        <v>49</v>
      </c>
      <c r="AL5343" t="s">
        <v>49</v>
      </c>
      <c r="AM5343" t="s">
        <v>49</v>
      </c>
    </row>
    <row r="5344" spans="1:39" customFormat="1" hidden="1" x14ac:dyDescent="0.2">
      <c r="A5344" t="s">
        <v>372</v>
      </c>
      <c r="B5344" s="1" t="s">
        <v>206</v>
      </c>
      <c r="C5344" t="s">
        <v>487</v>
      </c>
      <c r="D5344" s="1" t="s">
        <v>306</v>
      </c>
      <c r="E5344" t="s">
        <v>49</v>
      </c>
      <c r="F5344" t="s">
        <v>49</v>
      </c>
      <c r="G5344" t="s">
        <v>49</v>
      </c>
      <c r="H5344" t="s">
        <v>49</v>
      </c>
      <c r="I5344" t="s">
        <v>49</v>
      </c>
      <c r="J5344" t="s">
        <v>49</v>
      </c>
      <c r="K5344" t="s">
        <v>49</v>
      </c>
      <c r="L5344" t="s">
        <v>49</v>
      </c>
      <c r="M5344" t="s">
        <v>49</v>
      </c>
      <c r="N5344" t="s">
        <v>49</v>
      </c>
      <c r="O5344" t="s">
        <v>49</v>
      </c>
      <c r="P5344" t="s">
        <v>49</v>
      </c>
      <c r="Q5344" t="s">
        <v>49</v>
      </c>
      <c r="R5344" t="s">
        <v>49</v>
      </c>
      <c r="S5344" t="s">
        <v>49</v>
      </c>
      <c r="T5344" t="s">
        <v>49</v>
      </c>
      <c r="U5344" t="s">
        <v>49</v>
      </c>
      <c r="V5344" t="s">
        <v>49</v>
      </c>
      <c r="W5344" t="s">
        <v>49</v>
      </c>
      <c r="X5344" t="s">
        <v>49</v>
      </c>
      <c r="Y5344" t="s">
        <v>49</v>
      </c>
      <c r="Z5344" t="s">
        <v>49</v>
      </c>
      <c r="AA5344" t="s">
        <v>49</v>
      </c>
      <c r="AB5344" t="s">
        <v>49</v>
      </c>
      <c r="AC5344" t="s">
        <v>49</v>
      </c>
      <c r="AD5344" t="s">
        <v>49</v>
      </c>
      <c r="AE5344" t="s">
        <v>49</v>
      </c>
      <c r="AF5344" t="s">
        <v>49</v>
      </c>
      <c r="AG5344" t="s">
        <v>49</v>
      </c>
      <c r="AH5344" t="s">
        <v>49</v>
      </c>
      <c r="AI5344" t="s">
        <v>49</v>
      </c>
      <c r="AJ5344" t="s">
        <v>49</v>
      </c>
      <c r="AK5344" t="s">
        <v>49</v>
      </c>
      <c r="AL5344" t="s">
        <v>49</v>
      </c>
      <c r="AM5344" t="s">
        <v>49</v>
      </c>
    </row>
    <row r="5345" spans="1:39" customFormat="1" hidden="1" x14ac:dyDescent="0.2">
      <c r="A5345" t="s">
        <v>372</v>
      </c>
      <c r="B5345" s="1" t="s">
        <v>206</v>
      </c>
      <c r="C5345" t="s">
        <v>454</v>
      </c>
      <c r="D5345" s="1" t="s">
        <v>165</v>
      </c>
      <c r="E5345">
        <v>-62.770556817938534</v>
      </c>
      <c r="F5345">
        <v>-45.646285602838795</v>
      </c>
      <c r="G5345">
        <v>-31.459676705487148</v>
      </c>
      <c r="H5345">
        <v>61.185941648796344</v>
      </c>
      <c r="I5345">
        <v>46.603937981248912</v>
      </c>
      <c r="J5345">
        <v>32.690339953143479</v>
      </c>
      <c r="K5345">
        <v>22.621877520512385</v>
      </c>
      <c r="L5345">
        <v>19.877127196986883</v>
      </c>
      <c r="M5345">
        <v>19.916164724990896</v>
      </c>
      <c r="N5345">
        <v>22.024464880387161</v>
      </c>
      <c r="O5345">
        <v>25.866275291242985</v>
      </c>
      <c r="P5345">
        <v>31.206356550591174</v>
      </c>
      <c r="Q5345">
        <v>25.56984774709478</v>
      </c>
      <c r="R5345">
        <v>24.411950042159031</v>
      </c>
      <c r="S5345">
        <v>20.633845860145858</v>
      </c>
      <c r="T5345">
        <v>18.871549512642581</v>
      </c>
      <c r="U5345">
        <v>17.308705204716034</v>
      </c>
      <c r="V5345">
        <v>21.284368194886962</v>
      </c>
      <c r="W5345">
        <v>15.11949890962917</v>
      </c>
      <c r="X5345">
        <v>21.051167410281725</v>
      </c>
      <c r="Y5345">
        <v>22.32387459458797</v>
      </c>
      <c r="Z5345">
        <v>18.594490801955867</v>
      </c>
      <c r="AA5345">
        <v>12.549473374835493</v>
      </c>
      <c r="AB5345">
        <v>11.178087863362375</v>
      </c>
      <c r="AC5345">
        <v>17.820022486340065</v>
      </c>
      <c r="AD5345">
        <v>16.903308069058994</v>
      </c>
      <c r="AE5345">
        <v>12.994785090204999</v>
      </c>
      <c r="AF5345">
        <v>13.063822015277545</v>
      </c>
      <c r="AG5345">
        <v>12.985256781151126</v>
      </c>
      <c r="AH5345">
        <v>12.712203567167922</v>
      </c>
      <c r="AI5345">
        <v>11.988677700057307</v>
      </c>
      <c r="AJ5345">
        <v>12.283264456872123</v>
      </c>
      <c r="AK5345">
        <v>8.67616539423015</v>
      </c>
      <c r="AL5345">
        <v>2.3310170798211742</v>
      </c>
      <c r="AM5345">
        <v>7.867630789452428</v>
      </c>
    </row>
    <row r="5346" spans="1:39" customFormat="1" hidden="1" x14ac:dyDescent="0.2">
      <c r="A5346" t="s">
        <v>372</v>
      </c>
      <c r="B5346" s="1" t="s">
        <v>206</v>
      </c>
      <c r="C5346" t="s">
        <v>381</v>
      </c>
      <c r="D5346" s="1" t="s">
        <v>512</v>
      </c>
      <c r="E5346" t="s">
        <v>49</v>
      </c>
      <c r="F5346" t="s">
        <v>49</v>
      </c>
      <c r="G5346" t="s">
        <v>49</v>
      </c>
      <c r="H5346" t="s">
        <v>49</v>
      </c>
      <c r="I5346" t="s">
        <v>49</v>
      </c>
      <c r="J5346" t="s">
        <v>49</v>
      </c>
      <c r="K5346" t="s">
        <v>49</v>
      </c>
      <c r="L5346" t="s">
        <v>49</v>
      </c>
      <c r="M5346">
        <v>65.760871887207003</v>
      </c>
      <c r="N5346" t="s">
        <v>49</v>
      </c>
      <c r="O5346">
        <v>69.021736145019503</v>
      </c>
      <c r="P5346" t="s">
        <v>49</v>
      </c>
      <c r="Q5346">
        <v>64.673912048339801</v>
      </c>
      <c r="R5346" t="s">
        <v>49</v>
      </c>
      <c r="S5346">
        <v>54.054054260253899</v>
      </c>
      <c r="T5346">
        <v>57.837837219238303</v>
      </c>
      <c r="U5346">
        <v>60.696517944335902</v>
      </c>
      <c r="V5346">
        <v>53.9215698242188</v>
      </c>
      <c r="W5346">
        <v>54.901962280273402</v>
      </c>
      <c r="X5346">
        <v>58.252426147460902</v>
      </c>
      <c r="Y5346">
        <v>61.650485992431598</v>
      </c>
      <c r="Z5346">
        <v>62.6794242858887</v>
      </c>
      <c r="AA5346">
        <v>64.114830017089801</v>
      </c>
      <c r="AB5346">
        <v>63.981040954589801</v>
      </c>
      <c r="AC5346">
        <v>65.402847290039105</v>
      </c>
      <c r="AD5346">
        <v>64.928909301757798</v>
      </c>
      <c r="AE5346">
        <v>67.307693481445298</v>
      </c>
      <c r="AF5346">
        <v>66.666664123535199</v>
      </c>
      <c r="AG5346">
        <v>67.619049072265597</v>
      </c>
      <c r="AH5346">
        <v>66.190475463867202</v>
      </c>
      <c r="AI5346">
        <v>68.095237731933594</v>
      </c>
      <c r="AJ5346">
        <v>69.523811340332003</v>
      </c>
      <c r="AK5346">
        <v>67.142860412597699</v>
      </c>
      <c r="AL5346">
        <v>55.238094329833999</v>
      </c>
      <c r="AM5346">
        <v>59.9056587219238</v>
      </c>
    </row>
    <row r="5347" spans="1:39" customFormat="1" hidden="1" x14ac:dyDescent="0.2">
      <c r="A5347" t="s">
        <v>372</v>
      </c>
      <c r="B5347" s="1" t="s">
        <v>206</v>
      </c>
      <c r="C5347" t="s">
        <v>410</v>
      </c>
      <c r="D5347" s="1" t="s">
        <v>81</v>
      </c>
      <c r="E5347" t="s">
        <v>49</v>
      </c>
      <c r="F5347" t="s">
        <v>49</v>
      </c>
      <c r="G5347" t="s">
        <v>49</v>
      </c>
      <c r="H5347" t="s">
        <v>49</v>
      </c>
      <c r="I5347" t="s">
        <v>49</v>
      </c>
      <c r="J5347" t="s">
        <v>49</v>
      </c>
      <c r="K5347" t="s">
        <v>49</v>
      </c>
      <c r="L5347" t="s">
        <v>49</v>
      </c>
      <c r="M5347">
        <v>28.140703201293899</v>
      </c>
      <c r="N5347" t="s">
        <v>49</v>
      </c>
      <c r="O5347">
        <v>28</v>
      </c>
      <c r="P5347" t="s">
        <v>49</v>
      </c>
      <c r="Q5347">
        <v>29.850746154785199</v>
      </c>
      <c r="R5347" t="s">
        <v>49</v>
      </c>
      <c r="S5347">
        <v>36.318408966064503</v>
      </c>
      <c r="T5347">
        <v>33.830844879150398</v>
      </c>
      <c r="U5347">
        <v>36.057693481445298</v>
      </c>
      <c r="V5347">
        <v>30.143541336059599</v>
      </c>
      <c r="W5347">
        <v>27.751195907592798</v>
      </c>
      <c r="X5347">
        <v>26.315790176391602</v>
      </c>
      <c r="Y5347">
        <v>25.9615383148193</v>
      </c>
      <c r="Z5347">
        <v>31.753555297851602</v>
      </c>
      <c r="AA5347">
        <v>34.597156524658203</v>
      </c>
      <c r="AB5347">
        <v>32.394367218017599</v>
      </c>
      <c r="AC5347">
        <v>34.272300720214801</v>
      </c>
      <c r="AD5347">
        <v>34.272300720214801</v>
      </c>
      <c r="AE5347">
        <v>34.134616851806598</v>
      </c>
      <c r="AF5347">
        <v>37.142856597900398</v>
      </c>
      <c r="AG5347">
        <v>33.809524536132798</v>
      </c>
      <c r="AH5347">
        <v>31.904762268066399</v>
      </c>
      <c r="AI5347">
        <v>31.428571701049801</v>
      </c>
      <c r="AJ5347">
        <v>32.380950927734403</v>
      </c>
      <c r="AK5347">
        <v>39.523811340332003</v>
      </c>
      <c r="AL5347">
        <v>32.380950927734403</v>
      </c>
      <c r="AM5347">
        <v>32.547168731689503</v>
      </c>
    </row>
    <row r="5348" spans="1:39" customFormat="1" hidden="1" x14ac:dyDescent="0.2">
      <c r="A5348" t="s">
        <v>372</v>
      </c>
      <c r="B5348" s="1" t="s">
        <v>206</v>
      </c>
      <c r="C5348" t="s">
        <v>330</v>
      </c>
      <c r="D5348" s="1" t="s">
        <v>266</v>
      </c>
      <c r="E5348" t="s">
        <v>49</v>
      </c>
      <c r="F5348" t="s">
        <v>49</v>
      </c>
      <c r="G5348" t="s">
        <v>49</v>
      </c>
      <c r="H5348" t="s">
        <v>49</v>
      </c>
      <c r="I5348" t="s">
        <v>49</v>
      </c>
      <c r="J5348">
        <v>17.920000000000002</v>
      </c>
      <c r="K5348" t="s">
        <v>49</v>
      </c>
      <c r="L5348">
        <v>16.239999999999998</v>
      </c>
      <c r="M5348" t="s">
        <v>49</v>
      </c>
      <c r="N5348">
        <v>13.2</v>
      </c>
      <c r="O5348">
        <v>13.14</v>
      </c>
      <c r="P5348">
        <v>13.08</v>
      </c>
      <c r="Q5348">
        <v>13.2</v>
      </c>
      <c r="R5348">
        <v>11.86</v>
      </c>
      <c r="S5348">
        <v>10.31</v>
      </c>
      <c r="T5348">
        <v>9.68</v>
      </c>
      <c r="U5348">
        <v>9.76</v>
      </c>
      <c r="V5348">
        <v>9.19</v>
      </c>
      <c r="W5348">
        <v>8.56</v>
      </c>
      <c r="X5348">
        <v>8.48</v>
      </c>
      <c r="Y5348">
        <v>4.6900000000000004</v>
      </c>
      <c r="Z5348">
        <v>4.54</v>
      </c>
      <c r="AA5348">
        <v>4.74</v>
      </c>
      <c r="AB5348">
        <v>3.12</v>
      </c>
      <c r="AC5348" t="s">
        <v>49</v>
      </c>
      <c r="AD5348">
        <v>2.88</v>
      </c>
      <c r="AE5348">
        <v>2.8</v>
      </c>
      <c r="AF5348">
        <v>2.81</v>
      </c>
      <c r="AG5348" t="s">
        <v>49</v>
      </c>
      <c r="AH5348">
        <v>1.38</v>
      </c>
      <c r="AI5348">
        <v>1.25</v>
      </c>
      <c r="AJ5348">
        <v>1.27</v>
      </c>
      <c r="AK5348">
        <v>1.1399999999999999</v>
      </c>
      <c r="AL5348" t="s">
        <v>49</v>
      </c>
      <c r="AM5348" t="s">
        <v>49</v>
      </c>
    </row>
    <row r="5349" spans="1:39" customFormat="1" hidden="1" x14ac:dyDescent="0.2">
      <c r="A5349" t="s">
        <v>372</v>
      </c>
      <c r="B5349" s="1" t="s">
        <v>206</v>
      </c>
      <c r="C5349" t="s">
        <v>19</v>
      </c>
      <c r="D5349" s="1" t="s">
        <v>127</v>
      </c>
      <c r="E5349" t="s">
        <v>49</v>
      </c>
      <c r="F5349" t="s">
        <v>49</v>
      </c>
      <c r="G5349" t="s">
        <v>49</v>
      </c>
      <c r="H5349" t="s">
        <v>49</v>
      </c>
      <c r="I5349" t="s">
        <v>49</v>
      </c>
      <c r="J5349">
        <v>17.89</v>
      </c>
      <c r="K5349" t="s">
        <v>49</v>
      </c>
      <c r="L5349">
        <v>16.23</v>
      </c>
      <c r="M5349" t="s">
        <v>49</v>
      </c>
      <c r="N5349">
        <v>13.1</v>
      </c>
      <c r="O5349">
        <v>13.03</v>
      </c>
      <c r="P5349">
        <v>12.98</v>
      </c>
      <c r="Q5349">
        <v>12.97</v>
      </c>
      <c r="R5349">
        <v>11.79</v>
      </c>
      <c r="S5349">
        <v>10.11</v>
      </c>
      <c r="T5349">
        <v>9.44</v>
      </c>
      <c r="U5349">
        <v>9.65</v>
      </c>
      <c r="V5349">
        <v>9.06</v>
      </c>
      <c r="W5349">
        <v>8.5</v>
      </c>
      <c r="X5349">
        <v>8.43</v>
      </c>
      <c r="Y5349">
        <v>4.5999999999999996</v>
      </c>
      <c r="Z5349">
        <v>4.62</v>
      </c>
      <c r="AA5349">
        <v>4.82</v>
      </c>
      <c r="AB5349">
        <v>3.22</v>
      </c>
      <c r="AC5349" t="s">
        <v>49</v>
      </c>
      <c r="AD5349">
        <v>2.96</v>
      </c>
      <c r="AE5349">
        <v>2.89</v>
      </c>
      <c r="AF5349">
        <v>2.89</v>
      </c>
      <c r="AG5349" t="s">
        <v>49</v>
      </c>
      <c r="AH5349">
        <v>1.45</v>
      </c>
      <c r="AI5349">
        <v>1.32</v>
      </c>
      <c r="AJ5349">
        <v>1.34</v>
      </c>
      <c r="AK5349">
        <v>1.2</v>
      </c>
      <c r="AL5349" t="s">
        <v>49</v>
      </c>
      <c r="AM5349" t="s">
        <v>49</v>
      </c>
    </row>
    <row r="5350" spans="1:39" customFormat="1" hidden="1" x14ac:dyDescent="0.2">
      <c r="A5350" t="s">
        <v>372</v>
      </c>
      <c r="B5350" s="1" t="s">
        <v>206</v>
      </c>
      <c r="C5350" t="s">
        <v>219</v>
      </c>
      <c r="D5350" s="1" t="s">
        <v>551</v>
      </c>
      <c r="E5350" t="s">
        <v>49</v>
      </c>
      <c r="F5350" t="s">
        <v>49</v>
      </c>
      <c r="G5350" t="s">
        <v>49</v>
      </c>
      <c r="H5350" t="s">
        <v>49</v>
      </c>
      <c r="I5350" t="s">
        <v>49</v>
      </c>
      <c r="J5350" t="s">
        <v>49</v>
      </c>
      <c r="K5350" t="s">
        <v>49</v>
      </c>
      <c r="L5350" t="s">
        <v>49</v>
      </c>
      <c r="M5350" t="s">
        <v>49</v>
      </c>
      <c r="N5350" t="s">
        <v>49</v>
      </c>
      <c r="O5350" t="s">
        <v>49</v>
      </c>
      <c r="P5350" t="s">
        <v>49</v>
      </c>
      <c r="Q5350" t="s">
        <v>49</v>
      </c>
      <c r="R5350" t="s">
        <v>49</v>
      </c>
      <c r="S5350" t="s">
        <v>49</v>
      </c>
      <c r="T5350" t="s">
        <v>49</v>
      </c>
      <c r="U5350" t="s">
        <v>49</v>
      </c>
      <c r="V5350">
        <v>9</v>
      </c>
      <c r="W5350">
        <v>9</v>
      </c>
      <c r="X5350">
        <v>9</v>
      </c>
      <c r="Y5350">
        <v>9</v>
      </c>
      <c r="Z5350">
        <v>9</v>
      </c>
      <c r="AA5350">
        <v>9</v>
      </c>
      <c r="AB5350">
        <v>8</v>
      </c>
      <c r="AC5350">
        <v>8</v>
      </c>
      <c r="AD5350">
        <v>8</v>
      </c>
      <c r="AE5350">
        <v>8</v>
      </c>
      <c r="AF5350">
        <v>8</v>
      </c>
      <c r="AG5350">
        <v>8</v>
      </c>
      <c r="AH5350">
        <v>8</v>
      </c>
      <c r="AI5350">
        <v>8</v>
      </c>
      <c r="AJ5350">
        <v>8</v>
      </c>
      <c r="AK5350" t="s">
        <v>49</v>
      </c>
      <c r="AL5350" t="s">
        <v>49</v>
      </c>
      <c r="AM5350" t="s">
        <v>49</v>
      </c>
    </row>
    <row r="5351" spans="1:39" customFormat="1" hidden="1" x14ac:dyDescent="0.2">
      <c r="A5351" t="s">
        <v>372</v>
      </c>
      <c r="B5351" s="1" t="s">
        <v>206</v>
      </c>
      <c r="C5351" t="s">
        <v>460</v>
      </c>
      <c r="D5351" s="1" t="s">
        <v>249</v>
      </c>
      <c r="E5351" t="s">
        <v>49</v>
      </c>
      <c r="F5351" t="s">
        <v>49</v>
      </c>
      <c r="G5351" t="s">
        <v>49</v>
      </c>
      <c r="H5351" t="s">
        <v>49</v>
      </c>
      <c r="I5351" t="s">
        <v>49</v>
      </c>
      <c r="J5351" t="s">
        <v>49</v>
      </c>
      <c r="K5351" t="s">
        <v>49</v>
      </c>
      <c r="L5351" t="s">
        <v>49</v>
      </c>
      <c r="M5351" t="s">
        <v>49</v>
      </c>
      <c r="N5351" t="s">
        <v>49</v>
      </c>
      <c r="O5351" t="s">
        <v>49</v>
      </c>
      <c r="P5351" t="s">
        <v>49</v>
      </c>
      <c r="Q5351" t="s">
        <v>49</v>
      </c>
      <c r="R5351" t="s">
        <v>49</v>
      </c>
      <c r="S5351" t="s">
        <v>49</v>
      </c>
      <c r="T5351" t="s">
        <v>49</v>
      </c>
      <c r="U5351" t="s">
        <v>49</v>
      </c>
      <c r="V5351" t="s">
        <v>49</v>
      </c>
      <c r="W5351">
        <v>81.099999999999994</v>
      </c>
      <c r="X5351" t="s">
        <v>49</v>
      </c>
      <c r="Y5351" t="s">
        <v>49</v>
      </c>
      <c r="Z5351" t="s">
        <v>49</v>
      </c>
      <c r="AA5351">
        <v>46.5</v>
      </c>
      <c r="AB5351" t="s">
        <v>49</v>
      </c>
      <c r="AC5351" t="s">
        <v>49</v>
      </c>
      <c r="AD5351" t="s">
        <v>49</v>
      </c>
      <c r="AE5351" t="s">
        <v>49</v>
      </c>
      <c r="AF5351" t="s">
        <v>49</v>
      </c>
      <c r="AG5351" t="s">
        <v>49</v>
      </c>
      <c r="AH5351">
        <v>91.9</v>
      </c>
      <c r="AI5351" t="s">
        <v>49</v>
      </c>
      <c r="AJ5351" t="s">
        <v>49</v>
      </c>
      <c r="AK5351" t="s">
        <v>49</v>
      </c>
      <c r="AL5351" t="s">
        <v>49</v>
      </c>
      <c r="AM5351" t="s">
        <v>49</v>
      </c>
    </row>
    <row r="5352" spans="1:39" customFormat="1" hidden="1" x14ac:dyDescent="0.2">
      <c r="A5352" t="s">
        <v>372</v>
      </c>
      <c r="B5352" s="1" t="s">
        <v>206</v>
      </c>
      <c r="C5352" t="s">
        <v>214</v>
      </c>
      <c r="D5352" s="1" t="s">
        <v>72</v>
      </c>
      <c r="E5352" t="s">
        <v>49</v>
      </c>
      <c r="F5352" t="s">
        <v>49</v>
      </c>
      <c r="G5352" t="s">
        <v>49</v>
      </c>
      <c r="H5352" t="s">
        <v>49</v>
      </c>
      <c r="I5352" t="s">
        <v>49</v>
      </c>
      <c r="J5352" t="s">
        <v>49</v>
      </c>
      <c r="K5352" t="s">
        <v>49</v>
      </c>
      <c r="L5352" t="s">
        <v>49</v>
      </c>
      <c r="M5352" t="s">
        <v>49</v>
      </c>
      <c r="N5352" t="s">
        <v>49</v>
      </c>
      <c r="O5352" t="s">
        <v>49</v>
      </c>
      <c r="P5352" t="s">
        <v>49</v>
      </c>
      <c r="Q5352" t="s">
        <v>49</v>
      </c>
      <c r="R5352" t="s">
        <v>49</v>
      </c>
      <c r="S5352" t="s">
        <v>49</v>
      </c>
      <c r="T5352" t="s">
        <v>49</v>
      </c>
      <c r="U5352">
        <v>36</v>
      </c>
      <c r="V5352">
        <v>36</v>
      </c>
      <c r="W5352">
        <v>36</v>
      </c>
      <c r="X5352">
        <v>36</v>
      </c>
      <c r="Y5352">
        <v>35.5</v>
      </c>
      <c r="Z5352">
        <v>17</v>
      </c>
      <c r="AA5352">
        <v>9.5</v>
      </c>
      <c r="AB5352">
        <v>9.5</v>
      </c>
      <c r="AC5352">
        <v>9.5</v>
      </c>
      <c r="AD5352">
        <v>9.5</v>
      </c>
      <c r="AE5352">
        <v>9.5</v>
      </c>
      <c r="AF5352">
        <v>9.5</v>
      </c>
      <c r="AG5352">
        <v>9.5</v>
      </c>
      <c r="AH5352">
        <v>9.5</v>
      </c>
      <c r="AI5352">
        <v>9.5</v>
      </c>
      <c r="AJ5352">
        <v>9.5</v>
      </c>
      <c r="AK5352" t="s">
        <v>49</v>
      </c>
      <c r="AL5352" t="s">
        <v>49</v>
      </c>
      <c r="AM5352" t="s">
        <v>49</v>
      </c>
    </row>
    <row r="5353" spans="1:39" customFormat="1" hidden="1" x14ac:dyDescent="0.2">
      <c r="A5353" t="s">
        <v>372</v>
      </c>
      <c r="B5353" s="1" t="s">
        <v>206</v>
      </c>
      <c r="C5353" t="s">
        <v>443</v>
      </c>
      <c r="D5353" s="1" t="s">
        <v>259</v>
      </c>
      <c r="E5353" t="s">
        <v>49</v>
      </c>
      <c r="F5353" t="s">
        <v>49</v>
      </c>
      <c r="G5353" t="s">
        <v>49</v>
      </c>
      <c r="H5353" t="s">
        <v>49</v>
      </c>
      <c r="I5353" t="s">
        <v>49</v>
      </c>
      <c r="J5353" t="s">
        <v>49</v>
      </c>
      <c r="K5353" t="s">
        <v>49</v>
      </c>
      <c r="L5353" t="s">
        <v>49</v>
      </c>
      <c r="M5353" t="s">
        <v>49</v>
      </c>
      <c r="N5353" t="s">
        <v>49</v>
      </c>
      <c r="O5353" t="s">
        <v>49</v>
      </c>
      <c r="P5353" t="s">
        <v>49</v>
      </c>
      <c r="Q5353" t="s">
        <v>49</v>
      </c>
      <c r="R5353" t="s">
        <v>49</v>
      </c>
      <c r="S5353" t="s">
        <v>49</v>
      </c>
      <c r="T5353">
        <v>100.5</v>
      </c>
      <c r="U5353">
        <v>100.5</v>
      </c>
      <c r="V5353">
        <v>104.5</v>
      </c>
      <c r="W5353">
        <v>74.5</v>
      </c>
      <c r="X5353">
        <v>74.5</v>
      </c>
      <c r="Y5353">
        <v>67</v>
      </c>
      <c r="Z5353">
        <v>41</v>
      </c>
      <c r="AA5353">
        <v>42.5</v>
      </c>
      <c r="AB5353">
        <v>41.5</v>
      </c>
      <c r="AC5353">
        <v>41.5</v>
      </c>
      <c r="AD5353">
        <v>41.5</v>
      </c>
      <c r="AE5353">
        <v>41.5</v>
      </c>
      <c r="AF5353">
        <v>41.5</v>
      </c>
      <c r="AG5353">
        <v>41</v>
      </c>
      <c r="AH5353">
        <v>41</v>
      </c>
      <c r="AI5353">
        <v>26</v>
      </c>
      <c r="AJ5353">
        <v>26</v>
      </c>
      <c r="AK5353" t="s">
        <v>49</v>
      </c>
      <c r="AL5353" t="s">
        <v>49</v>
      </c>
      <c r="AM5353" t="s">
        <v>49</v>
      </c>
    </row>
    <row r="5354" spans="1:39" customFormat="1" hidden="1" x14ac:dyDescent="0.2">
      <c r="A5354" t="s">
        <v>372</v>
      </c>
      <c r="B5354" s="1" t="s">
        <v>206</v>
      </c>
      <c r="C5354" t="s">
        <v>470</v>
      </c>
      <c r="D5354" s="1" t="s">
        <v>131</v>
      </c>
      <c r="E5354" t="s">
        <v>49</v>
      </c>
      <c r="F5354" t="s">
        <v>49</v>
      </c>
      <c r="G5354" t="s">
        <v>49</v>
      </c>
      <c r="H5354" t="s">
        <v>49</v>
      </c>
      <c r="I5354" t="s">
        <v>49</v>
      </c>
      <c r="J5354" t="s">
        <v>49</v>
      </c>
      <c r="K5354" t="s">
        <v>49</v>
      </c>
      <c r="L5354" t="s">
        <v>49</v>
      </c>
      <c r="M5354" t="s">
        <v>49</v>
      </c>
      <c r="N5354" t="s">
        <v>49</v>
      </c>
      <c r="O5354" t="s">
        <v>49</v>
      </c>
      <c r="P5354" t="s">
        <v>49</v>
      </c>
      <c r="Q5354" t="s">
        <v>49</v>
      </c>
      <c r="R5354" t="s">
        <v>49</v>
      </c>
      <c r="S5354" t="s">
        <v>49</v>
      </c>
      <c r="T5354" t="s">
        <v>49</v>
      </c>
      <c r="U5354" t="s">
        <v>49</v>
      </c>
      <c r="V5354" t="s">
        <v>49</v>
      </c>
      <c r="W5354" t="s">
        <v>49</v>
      </c>
      <c r="X5354" t="s">
        <v>49</v>
      </c>
      <c r="Y5354" t="s">
        <v>49</v>
      </c>
      <c r="Z5354" t="s">
        <v>49</v>
      </c>
      <c r="AA5354" t="s">
        <v>49</v>
      </c>
      <c r="AB5354" t="s">
        <v>49</v>
      </c>
      <c r="AC5354" t="s">
        <v>49</v>
      </c>
      <c r="AD5354" t="s">
        <v>49</v>
      </c>
      <c r="AE5354">
        <v>48</v>
      </c>
      <c r="AF5354">
        <v>48</v>
      </c>
      <c r="AG5354">
        <v>48</v>
      </c>
      <c r="AH5354">
        <v>48</v>
      </c>
      <c r="AI5354">
        <v>48</v>
      </c>
      <c r="AJ5354">
        <v>48</v>
      </c>
      <c r="AK5354" t="s">
        <v>49</v>
      </c>
      <c r="AL5354" t="s">
        <v>49</v>
      </c>
      <c r="AM5354" t="s">
        <v>49</v>
      </c>
    </row>
    <row r="5355" spans="1:39" customFormat="1" hidden="1" x14ac:dyDescent="0.2">
      <c r="A5355" t="s">
        <v>372</v>
      </c>
      <c r="B5355" s="1" t="s">
        <v>206</v>
      </c>
      <c r="C5355" t="s">
        <v>169</v>
      </c>
      <c r="D5355" s="1" t="s">
        <v>129</v>
      </c>
      <c r="E5355" t="s">
        <v>49</v>
      </c>
      <c r="F5355" t="s">
        <v>49</v>
      </c>
      <c r="G5355" t="s">
        <v>49</v>
      </c>
      <c r="H5355" t="s">
        <v>49</v>
      </c>
      <c r="I5355" t="s">
        <v>49</v>
      </c>
      <c r="J5355" t="s">
        <v>49</v>
      </c>
      <c r="K5355" t="s">
        <v>49</v>
      </c>
      <c r="L5355" t="s">
        <v>49</v>
      </c>
      <c r="M5355" t="s">
        <v>49</v>
      </c>
      <c r="N5355" t="s">
        <v>49</v>
      </c>
      <c r="O5355" t="s">
        <v>49</v>
      </c>
      <c r="P5355" t="s">
        <v>49</v>
      </c>
      <c r="Q5355" t="s">
        <v>49</v>
      </c>
      <c r="R5355" t="s">
        <v>49</v>
      </c>
      <c r="S5355" t="s">
        <v>49</v>
      </c>
      <c r="T5355" t="s">
        <v>49</v>
      </c>
      <c r="U5355" t="s">
        <v>49</v>
      </c>
      <c r="V5355" t="s">
        <v>49</v>
      </c>
      <c r="W5355" t="s">
        <v>49</v>
      </c>
      <c r="X5355" t="s">
        <v>49</v>
      </c>
      <c r="Y5355" t="s">
        <v>49</v>
      </c>
      <c r="Z5355" t="s">
        <v>49</v>
      </c>
      <c r="AA5355" t="s">
        <v>49</v>
      </c>
      <c r="AB5355" t="s">
        <v>49</v>
      </c>
      <c r="AC5355" t="s">
        <v>49</v>
      </c>
      <c r="AD5355" t="s">
        <v>49</v>
      </c>
      <c r="AE5355">
        <v>48</v>
      </c>
      <c r="AF5355">
        <v>48</v>
      </c>
      <c r="AG5355">
        <v>48</v>
      </c>
      <c r="AH5355">
        <v>48</v>
      </c>
      <c r="AI5355">
        <v>48</v>
      </c>
      <c r="AJ5355">
        <v>24</v>
      </c>
      <c r="AK5355" t="s">
        <v>49</v>
      </c>
      <c r="AL5355" t="s">
        <v>49</v>
      </c>
      <c r="AM5355" t="s">
        <v>49</v>
      </c>
    </row>
    <row r="5356" spans="1:39" customFormat="1" hidden="1" x14ac:dyDescent="0.2">
      <c r="A5356" t="s">
        <v>372</v>
      </c>
      <c r="B5356" s="1" t="s">
        <v>206</v>
      </c>
      <c r="C5356" t="s">
        <v>272</v>
      </c>
      <c r="D5356" s="1" t="s">
        <v>348</v>
      </c>
      <c r="E5356" t="s">
        <v>49</v>
      </c>
      <c r="F5356" t="s">
        <v>49</v>
      </c>
      <c r="G5356" t="s">
        <v>49</v>
      </c>
      <c r="H5356" t="s">
        <v>49</v>
      </c>
      <c r="I5356" t="s">
        <v>49</v>
      </c>
      <c r="J5356" t="s">
        <v>49</v>
      </c>
      <c r="K5356" t="s">
        <v>49</v>
      </c>
      <c r="L5356" t="s">
        <v>49</v>
      </c>
      <c r="M5356" t="s">
        <v>49</v>
      </c>
      <c r="N5356" t="s">
        <v>49</v>
      </c>
      <c r="O5356" t="s">
        <v>49</v>
      </c>
      <c r="P5356" t="s">
        <v>49</v>
      </c>
      <c r="Q5356" t="s">
        <v>49</v>
      </c>
      <c r="R5356" t="s">
        <v>49</v>
      </c>
      <c r="S5356" t="s">
        <v>49</v>
      </c>
      <c r="T5356" t="s">
        <v>49</v>
      </c>
      <c r="U5356" t="s">
        <v>49</v>
      </c>
      <c r="V5356" t="s">
        <v>49</v>
      </c>
      <c r="W5356" t="s">
        <v>49</v>
      </c>
      <c r="X5356" t="s">
        <v>49</v>
      </c>
      <c r="Y5356" t="s">
        <v>49</v>
      </c>
      <c r="Z5356" t="s">
        <v>49</v>
      </c>
      <c r="AA5356" t="s">
        <v>49</v>
      </c>
      <c r="AB5356" t="s">
        <v>49</v>
      </c>
      <c r="AC5356" t="s">
        <v>49</v>
      </c>
      <c r="AD5356" t="s">
        <v>49</v>
      </c>
      <c r="AE5356">
        <v>72</v>
      </c>
      <c r="AF5356">
        <v>72</v>
      </c>
      <c r="AG5356">
        <v>72</v>
      </c>
      <c r="AH5356">
        <v>72</v>
      </c>
      <c r="AI5356">
        <v>72</v>
      </c>
      <c r="AJ5356">
        <v>72</v>
      </c>
      <c r="AK5356" t="s">
        <v>49</v>
      </c>
      <c r="AL5356" t="s">
        <v>49</v>
      </c>
      <c r="AM5356" t="s">
        <v>49</v>
      </c>
    </row>
    <row r="5357" spans="1:39" customFormat="1" hidden="1" x14ac:dyDescent="0.2">
      <c r="A5357" t="s">
        <v>372</v>
      </c>
      <c r="B5357" s="1" t="s">
        <v>206</v>
      </c>
      <c r="C5357" t="s">
        <v>320</v>
      </c>
      <c r="D5357" s="1" t="s">
        <v>481</v>
      </c>
      <c r="E5357" t="s">
        <v>49</v>
      </c>
      <c r="F5357" t="s">
        <v>49</v>
      </c>
      <c r="G5357" t="s">
        <v>49</v>
      </c>
      <c r="H5357" t="s">
        <v>49</v>
      </c>
      <c r="I5357" t="s">
        <v>49</v>
      </c>
      <c r="J5357" t="s">
        <v>49</v>
      </c>
      <c r="K5357" t="s">
        <v>49</v>
      </c>
      <c r="L5357" t="s">
        <v>49</v>
      </c>
      <c r="M5357" t="s">
        <v>49</v>
      </c>
      <c r="N5357" t="s">
        <v>49</v>
      </c>
      <c r="O5357" t="s">
        <v>49</v>
      </c>
      <c r="P5357" t="s">
        <v>49</v>
      </c>
      <c r="Q5357" t="s">
        <v>49</v>
      </c>
      <c r="R5357" t="s">
        <v>49</v>
      </c>
      <c r="S5357" t="s">
        <v>49</v>
      </c>
      <c r="T5357" t="s">
        <v>49</v>
      </c>
      <c r="U5357" t="s">
        <v>49</v>
      </c>
      <c r="V5357" t="s">
        <v>49</v>
      </c>
      <c r="W5357" t="s">
        <v>49</v>
      </c>
      <c r="X5357" t="s">
        <v>49</v>
      </c>
      <c r="Y5357" t="s">
        <v>49</v>
      </c>
      <c r="Z5357" t="s">
        <v>49</v>
      </c>
      <c r="AA5357" t="s">
        <v>49</v>
      </c>
      <c r="AB5357" t="s">
        <v>49</v>
      </c>
      <c r="AC5357" t="s">
        <v>49</v>
      </c>
      <c r="AD5357" t="s">
        <v>49</v>
      </c>
      <c r="AE5357">
        <v>72</v>
      </c>
      <c r="AF5357">
        <v>72</v>
      </c>
      <c r="AG5357">
        <v>72</v>
      </c>
      <c r="AH5357">
        <v>72</v>
      </c>
      <c r="AI5357">
        <v>72</v>
      </c>
      <c r="AJ5357">
        <v>48</v>
      </c>
      <c r="AK5357" t="s">
        <v>49</v>
      </c>
      <c r="AL5357" t="s">
        <v>49</v>
      </c>
      <c r="AM5357" t="s">
        <v>49</v>
      </c>
    </row>
    <row r="5358" spans="1:39" customFormat="1" hidden="1" x14ac:dyDescent="0.2">
      <c r="A5358" t="s">
        <v>372</v>
      </c>
      <c r="B5358" s="1" t="s">
        <v>206</v>
      </c>
      <c r="C5358" t="s">
        <v>157</v>
      </c>
      <c r="D5358" s="1" t="s">
        <v>441</v>
      </c>
      <c r="E5358" t="s">
        <v>49</v>
      </c>
      <c r="F5358" t="s">
        <v>49</v>
      </c>
      <c r="G5358" t="s">
        <v>49</v>
      </c>
      <c r="H5358" t="s">
        <v>49</v>
      </c>
      <c r="I5358" t="s">
        <v>49</v>
      </c>
      <c r="J5358" t="s">
        <v>49</v>
      </c>
      <c r="K5358" t="s">
        <v>49</v>
      </c>
      <c r="L5358" t="s">
        <v>49</v>
      </c>
      <c r="M5358" t="s">
        <v>49</v>
      </c>
      <c r="N5358" t="s">
        <v>49</v>
      </c>
      <c r="O5358" t="s">
        <v>49</v>
      </c>
      <c r="P5358" t="s">
        <v>49</v>
      </c>
      <c r="Q5358" t="s">
        <v>49</v>
      </c>
      <c r="R5358" t="s">
        <v>49</v>
      </c>
      <c r="S5358" t="s">
        <v>49</v>
      </c>
      <c r="T5358" t="s">
        <v>49</v>
      </c>
      <c r="U5358" t="s">
        <v>49</v>
      </c>
      <c r="V5358" t="s">
        <v>49</v>
      </c>
      <c r="W5358">
        <v>81.599999999999994</v>
      </c>
      <c r="X5358" t="s">
        <v>49</v>
      </c>
      <c r="Y5358" t="s">
        <v>49</v>
      </c>
      <c r="Z5358" t="s">
        <v>49</v>
      </c>
      <c r="AA5358">
        <v>33.4</v>
      </c>
      <c r="AB5358" t="s">
        <v>49</v>
      </c>
      <c r="AC5358" t="s">
        <v>49</v>
      </c>
      <c r="AD5358" t="s">
        <v>49</v>
      </c>
      <c r="AE5358" t="s">
        <v>49</v>
      </c>
      <c r="AF5358" t="s">
        <v>49</v>
      </c>
      <c r="AG5358" t="s">
        <v>49</v>
      </c>
      <c r="AH5358">
        <v>79</v>
      </c>
      <c r="AI5358" t="s">
        <v>49</v>
      </c>
      <c r="AJ5358" t="s">
        <v>49</v>
      </c>
      <c r="AK5358" t="s">
        <v>49</v>
      </c>
      <c r="AL5358" t="s">
        <v>49</v>
      </c>
      <c r="AM5358" t="s">
        <v>49</v>
      </c>
    </row>
    <row r="5359" spans="1:39" customFormat="1" hidden="1" x14ac:dyDescent="0.2">
      <c r="A5359" t="s">
        <v>372</v>
      </c>
      <c r="B5359" s="1" t="s">
        <v>206</v>
      </c>
      <c r="C5359" t="s">
        <v>87</v>
      </c>
      <c r="D5359" s="1" t="s">
        <v>302</v>
      </c>
      <c r="E5359" t="s">
        <v>49</v>
      </c>
      <c r="F5359" t="s">
        <v>49</v>
      </c>
      <c r="G5359" t="s">
        <v>49</v>
      </c>
      <c r="H5359" t="s">
        <v>49</v>
      </c>
      <c r="I5359" t="s">
        <v>49</v>
      </c>
      <c r="J5359" t="s">
        <v>49</v>
      </c>
      <c r="K5359" t="s">
        <v>49</v>
      </c>
      <c r="L5359" t="s">
        <v>49</v>
      </c>
      <c r="M5359" t="s">
        <v>49</v>
      </c>
      <c r="N5359" t="s">
        <v>49</v>
      </c>
      <c r="O5359" t="s">
        <v>49</v>
      </c>
      <c r="P5359" t="s">
        <v>49</v>
      </c>
      <c r="Q5359" t="s">
        <v>49</v>
      </c>
      <c r="R5359" t="s">
        <v>49</v>
      </c>
      <c r="S5359" t="s">
        <v>49</v>
      </c>
      <c r="T5359" t="s">
        <v>49</v>
      </c>
      <c r="U5359" t="s">
        <v>49</v>
      </c>
      <c r="V5359">
        <v>424</v>
      </c>
      <c r="W5359">
        <v>424</v>
      </c>
      <c r="X5359">
        <v>424</v>
      </c>
      <c r="Y5359">
        <v>424</v>
      </c>
      <c r="Z5359">
        <v>380</v>
      </c>
      <c r="AA5359">
        <v>380</v>
      </c>
      <c r="AB5359">
        <v>309</v>
      </c>
      <c r="AC5359">
        <v>293</v>
      </c>
      <c r="AD5359">
        <v>293</v>
      </c>
      <c r="AE5359">
        <v>293</v>
      </c>
      <c r="AF5359">
        <v>260</v>
      </c>
      <c r="AG5359">
        <v>260</v>
      </c>
      <c r="AH5359">
        <v>260</v>
      </c>
      <c r="AI5359">
        <v>260</v>
      </c>
      <c r="AJ5359">
        <v>260</v>
      </c>
      <c r="AK5359" t="s">
        <v>49</v>
      </c>
      <c r="AL5359" t="s">
        <v>49</v>
      </c>
      <c r="AM5359" t="s">
        <v>49</v>
      </c>
    </row>
    <row r="5360" spans="1:39" customFormat="1" hidden="1" x14ac:dyDescent="0.2">
      <c r="A5360" t="s">
        <v>372</v>
      </c>
      <c r="B5360" s="1" t="s">
        <v>206</v>
      </c>
      <c r="C5360" t="s">
        <v>542</v>
      </c>
      <c r="D5360" s="1" t="s">
        <v>479</v>
      </c>
      <c r="E5360">
        <v>33.221790961364256</v>
      </c>
      <c r="F5360">
        <v>22.536760600662468</v>
      </c>
      <c r="G5360">
        <v>29.469676899682952</v>
      </c>
      <c r="H5360">
        <v>26.659254111883996</v>
      </c>
      <c r="I5360">
        <v>27.977292155206669</v>
      </c>
      <c r="J5360">
        <v>28.766586570619921</v>
      </c>
      <c r="K5360">
        <v>28.922995769890136</v>
      </c>
      <c r="L5360">
        <v>30.927217847550786</v>
      </c>
      <c r="M5360">
        <v>31.654204091264397</v>
      </c>
      <c r="N5360">
        <v>33.469545850682678</v>
      </c>
      <c r="O5360">
        <v>32.953021785393574</v>
      </c>
      <c r="P5360">
        <v>33.205776555849262</v>
      </c>
      <c r="Q5360">
        <v>35.538032162317812</v>
      </c>
      <c r="R5360">
        <v>35.064401431021167</v>
      </c>
      <c r="S5360">
        <v>35.24918133176952</v>
      </c>
      <c r="T5360">
        <v>37.6246103251002</v>
      </c>
      <c r="U5360">
        <v>41.936078267927265</v>
      </c>
      <c r="V5360">
        <v>47.357317476839391</v>
      </c>
      <c r="W5360">
        <v>51.785056033844235</v>
      </c>
      <c r="X5360">
        <v>55.688113283681531</v>
      </c>
      <c r="Y5360">
        <v>58.433767389905277</v>
      </c>
      <c r="Z5360">
        <v>48.111929615351855</v>
      </c>
      <c r="AA5360">
        <v>51.672808937003346</v>
      </c>
      <c r="AB5360">
        <v>55.988280283860661</v>
      </c>
      <c r="AC5360">
        <v>52.619895263229367</v>
      </c>
      <c r="AD5360">
        <v>49.787142447144362</v>
      </c>
      <c r="AE5360">
        <v>46.853121091289921</v>
      </c>
      <c r="AF5360">
        <v>45.162768689114777</v>
      </c>
      <c r="AG5360">
        <v>45.388841196415449</v>
      </c>
      <c r="AH5360">
        <v>47.513550361997062</v>
      </c>
      <c r="AI5360">
        <v>48.631470171736005</v>
      </c>
      <c r="AJ5360">
        <v>46.943505375440949</v>
      </c>
      <c r="AK5360">
        <v>43.834682875339162</v>
      </c>
      <c r="AL5360">
        <v>55.969539790980583</v>
      </c>
      <c r="AM5360">
        <v>58.412570819398709</v>
      </c>
    </row>
    <row r="5361" spans="1:39" customFormat="1" hidden="1" x14ac:dyDescent="0.2">
      <c r="A5361" t="s">
        <v>372</v>
      </c>
      <c r="B5361" s="1" t="s">
        <v>206</v>
      </c>
      <c r="C5361" t="s">
        <v>456</v>
      </c>
      <c r="D5361" s="1" t="s">
        <v>489</v>
      </c>
      <c r="E5361" t="s">
        <v>49</v>
      </c>
      <c r="F5361" t="s">
        <v>49</v>
      </c>
      <c r="G5361" t="s">
        <v>49</v>
      </c>
      <c r="H5361" t="s">
        <v>49</v>
      </c>
      <c r="I5361" t="s">
        <v>49</v>
      </c>
      <c r="J5361" t="s">
        <v>49</v>
      </c>
      <c r="K5361" t="s">
        <v>49</v>
      </c>
      <c r="L5361" t="s">
        <v>49</v>
      </c>
      <c r="M5361">
        <v>34.5</v>
      </c>
      <c r="N5361" t="s">
        <v>49</v>
      </c>
      <c r="O5361">
        <v>31.343282699585</v>
      </c>
      <c r="P5361" t="s">
        <v>49</v>
      </c>
      <c r="Q5361">
        <v>36.815921783447301</v>
      </c>
      <c r="R5361" t="s">
        <v>49</v>
      </c>
      <c r="S5361">
        <v>54.726367950439503</v>
      </c>
      <c r="T5361">
        <v>51.243782043457003</v>
      </c>
      <c r="U5361">
        <v>45.6730766296387</v>
      </c>
      <c r="V5361">
        <v>50</v>
      </c>
      <c r="W5361">
        <v>50.961540222167997</v>
      </c>
      <c r="X5361">
        <v>51.442306518554702</v>
      </c>
      <c r="Y5361">
        <v>52.403846740722699</v>
      </c>
      <c r="Z5361">
        <v>51.1848335266113</v>
      </c>
      <c r="AA5361">
        <v>52.606636047363303</v>
      </c>
      <c r="AB5361">
        <v>53.521125793457003</v>
      </c>
      <c r="AC5361">
        <v>54.460094451904297</v>
      </c>
      <c r="AD5361">
        <v>52.112674713134801</v>
      </c>
      <c r="AE5361">
        <v>54.679801940917997</v>
      </c>
      <c r="AF5361">
        <v>54.679801940917997</v>
      </c>
      <c r="AG5361">
        <v>55.172412872314503</v>
      </c>
      <c r="AH5361">
        <v>55.172412872314503</v>
      </c>
      <c r="AI5361">
        <v>54.368930816650398</v>
      </c>
      <c r="AJ5361">
        <v>55.072463989257798</v>
      </c>
      <c r="AK5361">
        <v>55.555557250976598</v>
      </c>
      <c r="AL5361">
        <v>53.6231880187988</v>
      </c>
      <c r="AM5361">
        <v>49.758453369140597</v>
      </c>
    </row>
    <row r="5362" spans="1:39" customFormat="1" hidden="1" x14ac:dyDescent="0.2">
      <c r="A5362" t="s">
        <v>191</v>
      </c>
      <c r="B5362" s="1" t="s">
        <v>60</v>
      </c>
      <c r="C5362" t="s">
        <v>483</v>
      </c>
      <c r="D5362" s="1" t="s">
        <v>39</v>
      </c>
      <c r="E5362">
        <v>0.87873363349122158</v>
      </c>
      <c r="F5362">
        <v>0.64614777336508789</v>
      </c>
      <c r="G5362">
        <v>0.30037028371761387</v>
      </c>
      <c r="H5362">
        <v>0.23958984326894958</v>
      </c>
      <c r="I5362">
        <v>0.27106589106730805</v>
      </c>
      <c r="J5362">
        <v>0.29621728218937837</v>
      </c>
      <c r="K5362">
        <v>1.3268998673682158E-4</v>
      </c>
      <c r="L5362">
        <v>0.15461504348967745</v>
      </c>
      <c r="M5362">
        <v>0.16059784304585753</v>
      </c>
      <c r="N5362">
        <v>0.13988217604493464</v>
      </c>
      <c r="O5362">
        <v>0.35690164758471643</v>
      </c>
      <c r="P5362">
        <v>8.0666667985523133E-2</v>
      </c>
      <c r="Q5362">
        <v>0.39153837574444472</v>
      </c>
      <c r="R5362">
        <v>0.94073453316344657</v>
      </c>
      <c r="S5362">
        <v>7.6299667696054563E-2</v>
      </c>
      <c r="T5362">
        <v>0.2198125643329106</v>
      </c>
      <c r="U5362">
        <v>0.32401072838929934</v>
      </c>
      <c r="V5362">
        <v>0.27132363228886153</v>
      </c>
      <c r="W5362">
        <v>0.92309132022105456</v>
      </c>
      <c r="X5362">
        <v>2.0215049379734102</v>
      </c>
      <c r="Y5362">
        <v>1.974785033576711</v>
      </c>
      <c r="Z5362">
        <v>2.0913117692376657</v>
      </c>
      <c r="AA5362">
        <v>3.5298511059914968</v>
      </c>
      <c r="AB5362">
        <v>1.6285989611021285</v>
      </c>
      <c r="AC5362">
        <v>3.5221841181452516</v>
      </c>
      <c r="AD5362">
        <v>2.9892869138954623</v>
      </c>
      <c r="AE5362">
        <v>3.8110880333079447</v>
      </c>
      <c r="AF5362">
        <v>1.8970774734587046</v>
      </c>
      <c r="AG5362">
        <v>3.2172175890494863</v>
      </c>
      <c r="AH5362">
        <v>2.9615358947696344</v>
      </c>
      <c r="AI5362">
        <v>3.8000508857682309</v>
      </c>
      <c r="AJ5362">
        <v>2.5435448493783226</v>
      </c>
      <c r="AK5362">
        <v>1.5001989926776789</v>
      </c>
      <c r="AL5362">
        <v>1.9166958329156394</v>
      </c>
      <c r="AM5362">
        <v>2.9941068118943268</v>
      </c>
    </row>
    <row r="5363" spans="1:39" customFormat="1" hidden="1" x14ac:dyDescent="0.2">
      <c r="A5363" t="s">
        <v>191</v>
      </c>
      <c r="B5363" s="1" t="s">
        <v>60</v>
      </c>
      <c r="C5363" t="s">
        <v>260</v>
      </c>
      <c r="D5363" s="1" t="s">
        <v>203</v>
      </c>
      <c r="E5363">
        <v>21050000</v>
      </c>
      <c r="F5363">
        <v>15539999.9</v>
      </c>
      <c r="G5363">
        <v>7660000</v>
      </c>
      <c r="H5363">
        <v>4580000</v>
      </c>
      <c r="I5363">
        <v>5500000</v>
      </c>
      <c r="J5363">
        <v>5839999.9000000004</v>
      </c>
      <c r="K5363">
        <v>1000</v>
      </c>
      <c r="L5363">
        <v>2000000</v>
      </c>
      <c r="M5363">
        <v>2220000</v>
      </c>
      <c r="N5363">
        <v>2589999.9</v>
      </c>
      <c r="O5363">
        <v>7099999.9000000004</v>
      </c>
      <c r="P5363">
        <v>1740000</v>
      </c>
      <c r="Q5363">
        <v>8099999.9000000004</v>
      </c>
      <c r="R5363">
        <v>18500000</v>
      </c>
      <c r="S5363">
        <v>1500000</v>
      </c>
      <c r="T5363">
        <v>4700000</v>
      </c>
      <c r="U5363">
        <v>7700000</v>
      </c>
      <c r="V5363">
        <v>7960000</v>
      </c>
      <c r="W5363">
        <v>30643966.399999999</v>
      </c>
      <c r="X5363">
        <v>82283165.799999997</v>
      </c>
      <c r="Y5363">
        <v>102289999.90000001</v>
      </c>
      <c r="Z5363">
        <v>118670000</v>
      </c>
      <c r="AA5363">
        <v>216192556.81733999</v>
      </c>
      <c r="AB5363">
        <v>112127535.812557</v>
      </c>
      <c r="AC5363">
        <v>269615550.35029</v>
      </c>
      <c r="AD5363">
        <v>233763793.60783401</v>
      </c>
      <c r="AE5363">
        <v>313997162.787606</v>
      </c>
      <c r="AF5363">
        <v>162083820.997161</v>
      </c>
      <c r="AG5363">
        <v>279747327.59838098</v>
      </c>
      <c r="AH5363">
        <v>274025990.659944</v>
      </c>
      <c r="AI5363">
        <v>366192315.50624001</v>
      </c>
      <c r="AJ5363">
        <v>263172335.22999999</v>
      </c>
      <c r="AK5363">
        <v>152614120.94999999</v>
      </c>
      <c r="AL5363">
        <v>211896128.85610101</v>
      </c>
      <c r="AM5363">
        <v>398599354.80150801</v>
      </c>
    </row>
    <row r="5364" spans="1:39" customFormat="1" hidden="1" x14ac:dyDescent="0.2">
      <c r="A5364" t="s">
        <v>191</v>
      </c>
      <c r="B5364" s="1" t="s">
        <v>60</v>
      </c>
      <c r="C5364" t="s">
        <v>31</v>
      </c>
      <c r="D5364" s="1" t="s">
        <v>339</v>
      </c>
      <c r="E5364" t="s">
        <v>49</v>
      </c>
      <c r="F5364" t="s">
        <v>49</v>
      </c>
      <c r="G5364" t="s">
        <v>49</v>
      </c>
      <c r="H5364">
        <v>55.988</v>
      </c>
      <c r="I5364">
        <v>55.670999999999999</v>
      </c>
      <c r="J5364">
        <v>55.040999999999997</v>
      </c>
      <c r="K5364">
        <v>54.365000000000002</v>
      </c>
      <c r="L5364">
        <v>53.939</v>
      </c>
      <c r="M5364">
        <v>53.959000000000003</v>
      </c>
      <c r="N5364">
        <v>54.08</v>
      </c>
      <c r="O5364">
        <v>54.253</v>
      </c>
      <c r="P5364">
        <v>54.444000000000003</v>
      </c>
      <c r="Q5364">
        <v>54.622</v>
      </c>
      <c r="R5364">
        <v>54.533999999999999</v>
      </c>
      <c r="S5364">
        <v>54.454999999999998</v>
      </c>
      <c r="T5364">
        <v>54.203000000000003</v>
      </c>
      <c r="U5364">
        <v>54.093000000000004</v>
      </c>
      <c r="V5364">
        <v>53.985999999999997</v>
      </c>
      <c r="W5364">
        <v>53.902999999999999</v>
      </c>
      <c r="X5364">
        <v>53.835000000000001</v>
      </c>
      <c r="Y5364">
        <v>53.835999999999999</v>
      </c>
      <c r="Z5364">
        <v>53.762</v>
      </c>
      <c r="AA5364">
        <v>53.725999999999999</v>
      </c>
      <c r="AB5364">
        <v>53.698</v>
      </c>
      <c r="AC5364">
        <v>53.646999999999998</v>
      </c>
      <c r="AD5364">
        <v>53.542000000000002</v>
      </c>
      <c r="AE5364">
        <v>53.488</v>
      </c>
      <c r="AF5364">
        <v>53.457999999999998</v>
      </c>
      <c r="AG5364">
        <v>53.35</v>
      </c>
      <c r="AH5364">
        <v>53.277000000000001</v>
      </c>
      <c r="AI5364">
        <v>47.176000000000002</v>
      </c>
      <c r="AJ5364">
        <v>46.271999999999998</v>
      </c>
      <c r="AK5364">
        <v>49.558</v>
      </c>
      <c r="AL5364">
        <v>48.350999999999999</v>
      </c>
      <c r="AM5364">
        <v>47.76</v>
      </c>
    </row>
    <row r="5365" spans="1:39" customFormat="1" hidden="1" x14ac:dyDescent="0.2">
      <c r="A5365" t="s">
        <v>191</v>
      </c>
      <c r="B5365" s="1" t="s">
        <v>60</v>
      </c>
      <c r="C5365" t="s">
        <v>473</v>
      </c>
      <c r="D5365" s="1" t="s">
        <v>563</v>
      </c>
      <c r="E5365" t="s">
        <v>49</v>
      </c>
      <c r="F5365">
        <v>46.34</v>
      </c>
      <c r="G5365" t="s">
        <v>49</v>
      </c>
      <c r="H5365" t="s">
        <v>49</v>
      </c>
      <c r="I5365" t="s">
        <v>49</v>
      </c>
      <c r="J5365" t="s">
        <v>49</v>
      </c>
      <c r="K5365" t="s">
        <v>49</v>
      </c>
      <c r="L5365" t="s">
        <v>49</v>
      </c>
      <c r="M5365">
        <v>85.98</v>
      </c>
      <c r="N5365" t="s">
        <v>49</v>
      </c>
      <c r="O5365" t="s">
        <v>49</v>
      </c>
      <c r="P5365" t="s">
        <v>49</v>
      </c>
      <c r="Q5365">
        <v>85.8</v>
      </c>
      <c r="R5365" t="s">
        <v>49</v>
      </c>
      <c r="S5365">
        <v>77.47</v>
      </c>
      <c r="T5365" t="s">
        <v>49</v>
      </c>
      <c r="U5365" t="s">
        <v>49</v>
      </c>
      <c r="V5365">
        <v>83.1</v>
      </c>
      <c r="W5365" t="s">
        <v>49</v>
      </c>
      <c r="X5365" t="s">
        <v>49</v>
      </c>
      <c r="Y5365" t="s">
        <v>49</v>
      </c>
      <c r="Z5365" t="s">
        <v>49</v>
      </c>
      <c r="AA5365" t="s">
        <v>49</v>
      </c>
      <c r="AB5365" t="s">
        <v>49</v>
      </c>
      <c r="AC5365">
        <v>73.56</v>
      </c>
      <c r="AD5365" t="s">
        <v>49</v>
      </c>
      <c r="AE5365">
        <v>83.59</v>
      </c>
      <c r="AF5365" t="s">
        <v>49</v>
      </c>
      <c r="AG5365" t="s">
        <v>49</v>
      </c>
      <c r="AH5365">
        <v>60.46</v>
      </c>
      <c r="AI5365">
        <v>60.38</v>
      </c>
      <c r="AJ5365">
        <v>58.45</v>
      </c>
      <c r="AK5365">
        <v>62.66</v>
      </c>
      <c r="AL5365">
        <v>58.13</v>
      </c>
      <c r="AM5365">
        <v>60.16</v>
      </c>
    </row>
    <row r="5366" spans="1:39" customFormat="1" hidden="1" x14ac:dyDescent="0.2">
      <c r="A5366" t="s">
        <v>191</v>
      </c>
      <c r="B5366" s="1" t="s">
        <v>60</v>
      </c>
      <c r="C5366" t="s">
        <v>415</v>
      </c>
      <c r="D5366" s="1" t="s">
        <v>568</v>
      </c>
      <c r="E5366" t="s">
        <v>49</v>
      </c>
      <c r="F5366" t="s">
        <v>49</v>
      </c>
      <c r="G5366" t="s">
        <v>49</v>
      </c>
      <c r="H5366" t="s">
        <v>49</v>
      </c>
      <c r="I5366">
        <v>2.2999999999999998</v>
      </c>
      <c r="J5366" t="s">
        <v>49</v>
      </c>
      <c r="K5366" t="s">
        <v>49</v>
      </c>
      <c r="L5366" t="s">
        <v>49</v>
      </c>
      <c r="M5366" t="s">
        <v>49</v>
      </c>
      <c r="N5366">
        <v>1.0278359651565601</v>
      </c>
      <c r="O5366">
        <v>2.1741275787353498</v>
      </c>
      <c r="P5366">
        <v>3.3155770301818799</v>
      </c>
      <c r="Q5366">
        <v>6.2</v>
      </c>
      <c r="R5366">
        <v>4.7191710472106898</v>
      </c>
      <c r="S5366">
        <v>6.0469560623168999</v>
      </c>
      <c r="T5366">
        <v>7.3732008934020996</v>
      </c>
      <c r="U5366">
        <v>8.7049131393432599</v>
      </c>
      <c r="V5366">
        <v>4.8</v>
      </c>
      <c r="W5366">
        <v>11.412540435791</v>
      </c>
      <c r="X5366">
        <v>12.796820640564</v>
      </c>
      <c r="Y5366">
        <v>6</v>
      </c>
      <c r="Z5366">
        <v>15.613218307495099</v>
      </c>
      <c r="AA5366">
        <v>9.6999999999999993</v>
      </c>
      <c r="AB5366">
        <v>10.8</v>
      </c>
      <c r="AC5366">
        <v>17.5</v>
      </c>
      <c r="AD5366">
        <v>15.2</v>
      </c>
      <c r="AE5366">
        <v>19.8</v>
      </c>
      <c r="AF5366">
        <v>22.8</v>
      </c>
      <c r="AG5366">
        <v>29.37</v>
      </c>
      <c r="AH5366">
        <v>34.1</v>
      </c>
      <c r="AI5366">
        <v>37.956832885742202</v>
      </c>
      <c r="AJ5366">
        <v>46.6</v>
      </c>
      <c r="AK5366">
        <v>45.190109252929702</v>
      </c>
      <c r="AL5366">
        <v>48.700435638427699</v>
      </c>
      <c r="AM5366" t="s">
        <v>49</v>
      </c>
    </row>
    <row r="5367" spans="1:39" customFormat="1" hidden="1" x14ac:dyDescent="0.2">
      <c r="A5367" t="s">
        <v>191</v>
      </c>
      <c r="B5367" s="1" t="s">
        <v>60</v>
      </c>
      <c r="C5367" t="s">
        <v>275</v>
      </c>
      <c r="D5367" s="1" t="s">
        <v>222</v>
      </c>
      <c r="E5367">
        <v>17.129471120240115</v>
      </c>
      <c r="F5367">
        <v>15.595654675280834</v>
      </c>
      <c r="G5367">
        <v>14.870960592181639</v>
      </c>
      <c r="H5367">
        <v>14.002440461519965</v>
      </c>
      <c r="I5367">
        <v>13.861461387815574</v>
      </c>
      <c r="J5367">
        <v>13.581287776414966</v>
      </c>
      <c r="K5367">
        <v>22.427563126409261</v>
      </c>
      <c r="L5367">
        <v>18.589942536937617</v>
      </c>
      <c r="M5367">
        <v>16.144890690032621</v>
      </c>
      <c r="N5367">
        <v>15.828801594757788</v>
      </c>
      <c r="O5367">
        <v>14.72460913715855</v>
      </c>
      <c r="P5367">
        <v>13.703239250278695</v>
      </c>
      <c r="Q5367">
        <v>14.156978078341432</v>
      </c>
      <c r="R5367">
        <v>13.664186462954778</v>
      </c>
      <c r="S5367">
        <v>14.634985704135527</v>
      </c>
      <c r="T5367">
        <v>13.983428235412829</v>
      </c>
      <c r="U5367">
        <v>13.781535372994133</v>
      </c>
      <c r="V5367">
        <v>13.76268956017063</v>
      </c>
      <c r="W5367">
        <v>15.535694415400551</v>
      </c>
      <c r="X5367">
        <v>17.051028625252155</v>
      </c>
      <c r="Y5367">
        <v>15.69967854890737</v>
      </c>
      <c r="Z5367">
        <v>14.334852460064154</v>
      </c>
      <c r="AA5367">
        <v>15.554447405542437</v>
      </c>
      <c r="AB5367">
        <v>17.334287618715575</v>
      </c>
      <c r="AC5367">
        <v>17.245841155169092</v>
      </c>
      <c r="AD5367">
        <v>17.982115144115451</v>
      </c>
      <c r="AE5367">
        <v>18.948720490076713</v>
      </c>
      <c r="AF5367">
        <v>20.777285174984467</v>
      </c>
      <c r="AG5367">
        <v>20.287939989743919</v>
      </c>
      <c r="AH5367">
        <v>19.708142175277228</v>
      </c>
      <c r="AI5367">
        <v>21.690638599772765</v>
      </c>
      <c r="AJ5367">
        <v>22.304307016059685</v>
      </c>
      <c r="AK5367">
        <v>26.233186737162871</v>
      </c>
      <c r="AL5367" t="s">
        <v>49</v>
      </c>
      <c r="AM5367" t="s">
        <v>49</v>
      </c>
    </row>
    <row r="5368" spans="1:39" customFormat="1" hidden="1" x14ac:dyDescent="0.2">
      <c r="A5368" t="s">
        <v>191</v>
      </c>
      <c r="B5368" s="1" t="s">
        <v>60</v>
      </c>
      <c r="C5368" t="s">
        <v>215</v>
      </c>
      <c r="D5368" s="1" t="s">
        <v>497</v>
      </c>
      <c r="E5368" t="s">
        <v>49</v>
      </c>
      <c r="F5368" t="s">
        <v>49</v>
      </c>
      <c r="G5368">
        <v>49.796920272908693</v>
      </c>
      <c r="H5368">
        <v>47.860103099728214</v>
      </c>
      <c r="I5368">
        <v>48.428974256703398</v>
      </c>
      <c r="J5368" t="s">
        <v>49</v>
      </c>
      <c r="K5368" t="s">
        <v>49</v>
      </c>
      <c r="L5368" t="s">
        <v>49</v>
      </c>
      <c r="M5368" t="s">
        <v>49</v>
      </c>
      <c r="N5368" t="s">
        <v>49</v>
      </c>
      <c r="O5368" t="s">
        <v>49</v>
      </c>
      <c r="P5368" t="s">
        <v>49</v>
      </c>
      <c r="Q5368" t="s">
        <v>49</v>
      </c>
      <c r="R5368" t="s">
        <v>49</v>
      </c>
      <c r="S5368" t="s">
        <v>49</v>
      </c>
      <c r="T5368" t="s">
        <v>49</v>
      </c>
      <c r="U5368" t="s">
        <v>49</v>
      </c>
      <c r="V5368" t="s">
        <v>49</v>
      </c>
      <c r="W5368" t="s">
        <v>49</v>
      </c>
      <c r="X5368" t="s">
        <v>49</v>
      </c>
      <c r="Y5368" t="s">
        <v>49</v>
      </c>
      <c r="Z5368" t="s">
        <v>49</v>
      </c>
      <c r="AA5368" t="s">
        <v>49</v>
      </c>
      <c r="AB5368" t="s">
        <v>49</v>
      </c>
      <c r="AC5368" t="s">
        <v>49</v>
      </c>
      <c r="AD5368" t="s">
        <v>49</v>
      </c>
      <c r="AE5368" t="s">
        <v>49</v>
      </c>
      <c r="AF5368" t="s">
        <v>49</v>
      </c>
      <c r="AG5368" t="s">
        <v>49</v>
      </c>
      <c r="AH5368" t="s">
        <v>49</v>
      </c>
      <c r="AI5368" t="s">
        <v>49</v>
      </c>
      <c r="AJ5368" t="s">
        <v>49</v>
      </c>
      <c r="AK5368" t="s">
        <v>49</v>
      </c>
      <c r="AL5368" t="s">
        <v>49</v>
      </c>
      <c r="AM5368" t="s">
        <v>49</v>
      </c>
    </row>
    <row r="5369" spans="1:39" customFormat="1" hidden="1" x14ac:dyDescent="0.2">
      <c r="A5369" t="s">
        <v>191</v>
      </c>
      <c r="B5369" s="1" t="s">
        <v>60</v>
      </c>
      <c r="C5369" t="s">
        <v>494</v>
      </c>
      <c r="D5369" s="1" t="s">
        <v>202</v>
      </c>
      <c r="E5369" t="s">
        <v>49</v>
      </c>
      <c r="F5369" t="s">
        <v>49</v>
      </c>
      <c r="G5369">
        <v>106297000000</v>
      </c>
      <c r="H5369">
        <v>114512000000</v>
      </c>
      <c r="I5369">
        <v>131613000000</v>
      </c>
      <c r="J5369" t="s">
        <v>49</v>
      </c>
      <c r="K5369" t="s">
        <v>49</v>
      </c>
      <c r="L5369" t="s">
        <v>49</v>
      </c>
      <c r="M5369" t="s">
        <v>49</v>
      </c>
      <c r="N5369" t="s">
        <v>49</v>
      </c>
      <c r="O5369" t="s">
        <v>49</v>
      </c>
      <c r="P5369" t="s">
        <v>49</v>
      </c>
      <c r="Q5369" t="s">
        <v>49</v>
      </c>
      <c r="R5369" t="s">
        <v>49</v>
      </c>
      <c r="S5369" t="s">
        <v>49</v>
      </c>
      <c r="T5369" t="s">
        <v>49</v>
      </c>
      <c r="U5369" t="s">
        <v>49</v>
      </c>
      <c r="V5369" t="s">
        <v>49</v>
      </c>
      <c r="W5369" t="s">
        <v>49</v>
      </c>
      <c r="X5369" t="s">
        <v>49</v>
      </c>
      <c r="Y5369" t="s">
        <v>49</v>
      </c>
      <c r="Z5369" t="s">
        <v>49</v>
      </c>
      <c r="AA5369" t="s">
        <v>49</v>
      </c>
      <c r="AB5369" t="s">
        <v>49</v>
      </c>
      <c r="AC5369" t="s">
        <v>49</v>
      </c>
      <c r="AD5369" t="s">
        <v>49</v>
      </c>
      <c r="AE5369" t="s">
        <v>49</v>
      </c>
      <c r="AF5369" t="s">
        <v>49</v>
      </c>
      <c r="AG5369" t="s">
        <v>49</v>
      </c>
      <c r="AH5369" t="s">
        <v>49</v>
      </c>
      <c r="AI5369" t="s">
        <v>49</v>
      </c>
      <c r="AJ5369" t="s">
        <v>49</v>
      </c>
      <c r="AK5369" t="s">
        <v>49</v>
      </c>
      <c r="AL5369" t="s">
        <v>49</v>
      </c>
      <c r="AM5369" t="s">
        <v>49</v>
      </c>
    </row>
    <row r="5370" spans="1:39" customFormat="1" hidden="1" x14ac:dyDescent="0.2">
      <c r="A5370" t="s">
        <v>191</v>
      </c>
      <c r="B5370" s="1" t="s">
        <v>60</v>
      </c>
      <c r="C5370" t="s">
        <v>34</v>
      </c>
      <c r="D5370" s="1" t="s">
        <v>113</v>
      </c>
      <c r="E5370">
        <v>11.692222247253699</v>
      </c>
      <c r="F5370">
        <v>11.810346225361901</v>
      </c>
      <c r="G5370">
        <v>12.304699413637101</v>
      </c>
      <c r="H5370">
        <v>14.7209936405104</v>
      </c>
      <c r="I5370">
        <v>16.1283812647841</v>
      </c>
      <c r="J5370">
        <v>18.1209441874216</v>
      </c>
      <c r="K5370" t="s">
        <v>49</v>
      </c>
      <c r="L5370">
        <v>36.048881527513501</v>
      </c>
      <c r="M5370">
        <v>38.720598143923297</v>
      </c>
      <c r="N5370">
        <v>43.3730416130199</v>
      </c>
      <c r="O5370">
        <v>46.066536598139002</v>
      </c>
      <c r="P5370">
        <v>44.958207007953497</v>
      </c>
      <c r="Q5370">
        <v>46.711365689054297</v>
      </c>
      <c r="R5370">
        <v>48.2728589440866</v>
      </c>
      <c r="S5370">
        <v>49.234736895415203</v>
      </c>
      <c r="T5370">
        <v>52.902577158877797</v>
      </c>
      <c r="U5370">
        <v>59.383518622258897</v>
      </c>
      <c r="V5370">
        <v>64.7364019496396</v>
      </c>
      <c r="W5370">
        <v>70.486824248099197</v>
      </c>
      <c r="X5370">
        <v>76.887536846095799</v>
      </c>
      <c r="Y5370">
        <v>88.757599224482703</v>
      </c>
      <c r="Z5370">
        <v>100.24673598148399</v>
      </c>
      <c r="AA5370">
        <v>100</v>
      </c>
      <c r="AB5370">
        <v>103.080170692403</v>
      </c>
      <c r="AC5370">
        <v>113.66755381768</v>
      </c>
      <c r="AD5370">
        <v>120.401525107651</v>
      </c>
      <c r="AE5370">
        <v>123.236367612123</v>
      </c>
      <c r="AF5370">
        <v>126.35240266948</v>
      </c>
      <c r="AG5370">
        <v>135.41735745077301</v>
      </c>
      <c r="AH5370">
        <v>146.62928728969499</v>
      </c>
      <c r="AI5370">
        <v>146.17296204954101</v>
      </c>
      <c r="AJ5370">
        <v>151.066652368988</v>
      </c>
      <c r="AK5370">
        <v>165.94732041763299</v>
      </c>
      <c r="AL5370">
        <v>165.29789097528601</v>
      </c>
      <c r="AM5370">
        <v>194.537781306206</v>
      </c>
    </row>
    <row r="5371" spans="1:39" customFormat="1" hidden="1" x14ac:dyDescent="0.2">
      <c r="A5371" t="s">
        <v>191</v>
      </c>
      <c r="B5371" s="1" t="s">
        <v>60</v>
      </c>
      <c r="C5371" t="s">
        <v>358</v>
      </c>
      <c r="D5371" s="1" t="s">
        <v>7</v>
      </c>
      <c r="E5371" t="s">
        <v>49</v>
      </c>
      <c r="F5371" t="s">
        <v>49</v>
      </c>
      <c r="G5371" t="s">
        <v>49</v>
      </c>
      <c r="H5371" t="s">
        <v>49</v>
      </c>
      <c r="I5371" t="s">
        <v>49</v>
      </c>
      <c r="J5371" t="s">
        <v>49</v>
      </c>
      <c r="K5371" t="s">
        <v>49</v>
      </c>
      <c r="L5371" t="s">
        <v>49</v>
      </c>
      <c r="M5371">
        <v>26.881719589233398</v>
      </c>
      <c r="N5371" t="s">
        <v>49</v>
      </c>
      <c r="O5371">
        <v>29.9465236663818</v>
      </c>
      <c r="P5371" t="s">
        <v>49</v>
      </c>
      <c r="Q5371">
        <v>30.8510646820068</v>
      </c>
      <c r="R5371" t="s">
        <v>49</v>
      </c>
      <c r="S5371">
        <v>31.746030807495099</v>
      </c>
      <c r="T5371">
        <v>35.449733734130902</v>
      </c>
      <c r="U5371">
        <v>40.394088745117202</v>
      </c>
      <c r="V5371">
        <v>31.707317352294901</v>
      </c>
      <c r="W5371">
        <v>49.756095886230497</v>
      </c>
      <c r="X5371">
        <v>57.2815551757813</v>
      </c>
      <c r="Y5371">
        <v>60.194175720214801</v>
      </c>
      <c r="Z5371">
        <v>60.765548706054702</v>
      </c>
      <c r="AA5371">
        <v>68.095237731933594</v>
      </c>
      <c r="AB5371">
        <v>68.246444702148395</v>
      </c>
      <c r="AC5371">
        <v>71.563980102539105</v>
      </c>
      <c r="AD5371">
        <v>72.037918090820298</v>
      </c>
      <c r="AE5371">
        <v>75.480766296386705</v>
      </c>
      <c r="AF5371">
        <v>70.476188659667997</v>
      </c>
      <c r="AG5371">
        <v>70.476188659667997</v>
      </c>
      <c r="AH5371">
        <v>71.428573608398395</v>
      </c>
      <c r="AI5371">
        <v>69.047622680664105</v>
      </c>
      <c r="AJ5371">
        <v>67.142860412597699</v>
      </c>
      <c r="AK5371">
        <v>67.619049072265597</v>
      </c>
      <c r="AL5371">
        <v>70</v>
      </c>
      <c r="AM5371">
        <v>70.283020019531307</v>
      </c>
    </row>
    <row r="5372" spans="1:39" customFormat="1" hidden="1" x14ac:dyDescent="0.2">
      <c r="A5372" t="s">
        <v>191</v>
      </c>
      <c r="B5372" s="1" t="s">
        <v>60</v>
      </c>
      <c r="C5372" t="s">
        <v>143</v>
      </c>
      <c r="D5372" s="1" t="s">
        <v>308</v>
      </c>
      <c r="E5372" t="s">
        <v>49</v>
      </c>
      <c r="F5372" t="s">
        <v>49</v>
      </c>
      <c r="G5372" t="s">
        <v>49</v>
      </c>
      <c r="H5372" t="s">
        <v>49</v>
      </c>
      <c r="I5372" t="s">
        <v>49</v>
      </c>
      <c r="J5372" t="s">
        <v>49</v>
      </c>
      <c r="K5372" t="s">
        <v>49</v>
      </c>
      <c r="L5372" t="s">
        <v>49</v>
      </c>
      <c r="M5372" t="s">
        <v>49</v>
      </c>
      <c r="N5372" t="s">
        <v>49</v>
      </c>
      <c r="O5372" t="s">
        <v>49</v>
      </c>
      <c r="P5372" t="s">
        <v>49</v>
      </c>
      <c r="Q5372" t="s">
        <v>49</v>
      </c>
      <c r="R5372" t="s">
        <v>49</v>
      </c>
      <c r="S5372" t="s">
        <v>49</v>
      </c>
      <c r="T5372">
        <v>0</v>
      </c>
      <c r="U5372">
        <v>0</v>
      </c>
      <c r="V5372">
        <v>0</v>
      </c>
      <c r="W5372">
        <v>0</v>
      </c>
      <c r="X5372">
        <v>0</v>
      </c>
      <c r="Y5372">
        <v>0</v>
      </c>
      <c r="Z5372">
        <v>0</v>
      </c>
      <c r="AA5372">
        <v>0</v>
      </c>
      <c r="AB5372">
        <v>0</v>
      </c>
      <c r="AC5372">
        <v>0</v>
      </c>
      <c r="AD5372">
        <v>0</v>
      </c>
      <c r="AE5372">
        <v>0</v>
      </c>
      <c r="AF5372">
        <v>0</v>
      </c>
      <c r="AG5372">
        <v>0</v>
      </c>
      <c r="AH5372">
        <v>0</v>
      </c>
      <c r="AI5372">
        <v>0</v>
      </c>
      <c r="AJ5372">
        <v>0</v>
      </c>
      <c r="AK5372" t="s">
        <v>49</v>
      </c>
      <c r="AL5372" t="s">
        <v>49</v>
      </c>
      <c r="AM5372" t="s">
        <v>49</v>
      </c>
    </row>
    <row r="5373" spans="1:39" customFormat="1" hidden="1" x14ac:dyDescent="0.2">
      <c r="A5373" t="s">
        <v>191</v>
      </c>
      <c r="B5373" s="1" t="s">
        <v>60</v>
      </c>
      <c r="C5373" t="s">
        <v>186</v>
      </c>
      <c r="D5373" s="1" t="s">
        <v>144</v>
      </c>
      <c r="E5373" t="s">
        <v>49</v>
      </c>
      <c r="F5373" t="s">
        <v>49</v>
      </c>
      <c r="G5373" t="s">
        <v>49</v>
      </c>
      <c r="H5373" t="s">
        <v>49</v>
      </c>
      <c r="I5373" t="s">
        <v>49</v>
      </c>
      <c r="J5373" t="s">
        <v>49</v>
      </c>
      <c r="K5373" t="s">
        <v>49</v>
      </c>
      <c r="L5373" t="s">
        <v>49</v>
      </c>
      <c r="M5373">
        <v>-0.74513995647430398</v>
      </c>
      <c r="N5373" t="s">
        <v>49</v>
      </c>
      <c r="O5373">
        <v>-0.72986114025116</v>
      </c>
      <c r="P5373" t="s">
        <v>49</v>
      </c>
      <c r="Q5373">
        <v>-0.73360455036163297</v>
      </c>
      <c r="R5373" t="s">
        <v>49</v>
      </c>
      <c r="S5373">
        <v>-0.71606552600860596</v>
      </c>
      <c r="T5373">
        <v>-0.58858776092529297</v>
      </c>
      <c r="U5373">
        <v>-0.41259154677391102</v>
      </c>
      <c r="V5373">
        <v>-0.62916636466980003</v>
      </c>
      <c r="W5373">
        <v>-0.20552518963813801</v>
      </c>
      <c r="X5373">
        <v>7.0677683688700199E-3</v>
      </c>
      <c r="Y5373">
        <v>0.10879288613796199</v>
      </c>
      <c r="Z5373">
        <v>0.108438961207867</v>
      </c>
      <c r="AA5373">
        <v>0.36516964435577398</v>
      </c>
      <c r="AB5373">
        <v>0.362672299146652</v>
      </c>
      <c r="AC5373">
        <v>0.55988013744354204</v>
      </c>
      <c r="AD5373">
        <v>0.62512743473053001</v>
      </c>
      <c r="AE5373">
        <v>0.776300489902496</v>
      </c>
      <c r="AF5373">
        <v>0.59762519598007202</v>
      </c>
      <c r="AG5373">
        <v>0.61845564842224099</v>
      </c>
      <c r="AH5373">
        <v>0.60726457834243797</v>
      </c>
      <c r="AI5373">
        <v>0.53565740585327104</v>
      </c>
      <c r="AJ5373">
        <v>0.52102696895599399</v>
      </c>
      <c r="AK5373">
        <v>0.52803260087966897</v>
      </c>
      <c r="AL5373">
        <v>0.57320588827133201</v>
      </c>
      <c r="AM5373">
        <v>0.56120258569717396</v>
      </c>
    </row>
    <row r="5374" spans="1:39" customFormat="1" hidden="1" x14ac:dyDescent="0.2">
      <c r="A5374" t="s">
        <v>191</v>
      </c>
      <c r="B5374" s="1" t="s">
        <v>60</v>
      </c>
      <c r="C5374" t="s">
        <v>418</v>
      </c>
      <c r="D5374" s="1" t="s">
        <v>461</v>
      </c>
      <c r="E5374" t="s">
        <v>49</v>
      </c>
      <c r="F5374" t="s">
        <v>49</v>
      </c>
      <c r="G5374" t="s">
        <v>49</v>
      </c>
      <c r="H5374" t="s">
        <v>49</v>
      </c>
      <c r="I5374" t="s">
        <v>49</v>
      </c>
      <c r="J5374" t="s">
        <v>49</v>
      </c>
      <c r="K5374" t="s">
        <v>49</v>
      </c>
      <c r="L5374" t="s">
        <v>49</v>
      </c>
      <c r="M5374" t="s">
        <v>49</v>
      </c>
      <c r="N5374" t="s">
        <v>49</v>
      </c>
      <c r="O5374" t="s">
        <v>49</v>
      </c>
      <c r="P5374" t="s">
        <v>49</v>
      </c>
      <c r="Q5374" t="s">
        <v>49</v>
      </c>
      <c r="R5374" t="s">
        <v>49</v>
      </c>
      <c r="S5374" t="s">
        <v>49</v>
      </c>
      <c r="T5374" t="s">
        <v>49</v>
      </c>
      <c r="U5374" t="s">
        <v>49</v>
      </c>
      <c r="V5374">
        <v>4</v>
      </c>
      <c r="W5374">
        <v>4.5</v>
      </c>
      <c r="X5374">
        <v>4.5</v>
      </c>
      <c r="Y5374">
        <v>4.5</v>
      </c>
      <c r="Z5374">
        <v>4.5</v>
      </c>
      <c r="AA5374">
        <v>4.5</v>
      </c>
      <c r="AB5374">
        <v>4.5</v>
      </c>
      <c r="AC5374">
        <v>4.5</v>
      </c>
      <c r="AD5374">
        <v>4.5</v>
      </c>
      <c r="AE5374">
        <v>4.5</v>
      </c>
      <c r="AF5374">
        <v>4.5</v>
      </c>
      <c r="AG5374">
        <v>4.5</v>
      </c>
      <c r="AH5374">
        <v>4.5</v>
      </c>
      <c r="AI5374">
        <v>4</v>
      </c>
      <c r="AJ5374">
        <v>4</v>
      </c>
      <c r="AK5374">
        <v>4.5</v>
      </c>
      <c r="AL5374">
        <v>4.5</v>
      </c>
      <c r="AM5374">
        <v>4.5</v>
      </c>
    </row>
    <row r="5375" spans="1:39" customFormat="1" hidden="1" x14ac:dyDescent="0.2">
      <c r="A5375" t="s">
        <v>191</v>
      </c>
      <c r="B5375" s="1" t="s">
        <v>60</v>
      </c>
      <c r="C5375" t="s">
        <v>507</v>
      </c>
      <c r="D5375" s="1" t="s">
        <v>216</v>
      </c>
      <c r="E5375" t="s">
        <v>49</v>
      </c>
      <c r="F5375" t="s">
        <v>49</v>
      </c>
      <c r="G5375" t="s">
        <v>49</v>
      </c>
      <c r="H5375" t="s">
        <v>49</v>
      </c>
      <c r="I5375" t="s">
        <v>49</v>
      </c>
      <c r="J5375" t="s">
        <v>49</v>
      </c>
      <c r="K5375" t="s">
        <v>49</v>
      </c>
      <c r="L5375" t="s">
        <v>49</v>
      </c>
      <c r="M5375" t="s">
        <v>49</v>
      </c>
      <c r="N5375" t="s">
        <v>49</v>
      </c>
      <c r="O5375" t="s">
        <v>49</v>
      </c>
      <c r="P5375" t="s">
        <v>49</v>
      </c>
      <c r="Q5375" t="s">
        <v>49</v>
      </c>
      <c r="R5375" t="s">
        <v>49</v>
      </c>
      <c r="S5375" t="s">
        <v>49</v>
      </c>
      <c r="T5375" t="s">
        <v>49</v>
      </c>
      <c r="U5375" t="s">
        <v>49</v>
      </c>
      <c r="V5375">
        <v>3.5</v>
      </c>
      <c r="W5375">
        <v>3.5</v>
      </c>
      <c r="X5375">
        <v>3.5</v>
      </c>
      <c r="Y5375">
        <v>3.5</v>
      </c>
      <c r="Z5375">
        <v>4</v>
      </c>
      <c r="AA5375">
        <v>4</v>
      </c>
      <c r="AB5375">
        <v>4</v>
      </c>
      <c r="AC5375">
        <v>4</v>
      </c>
      <c r="AD5375">
        <v>4.5</v>
      </c>
      <c r="AE5375">
        <v>4.5</v>
      </c>
      <c r="AF5375">
        <v>4.5</v>
      </c>
      <c r="AG5375">
        <v>4.5</v>
      </c>
      <c r="AH5375">
        <v>4.5</v>
      </c>
      <c r="AI5375">
        <v>4.5</v>
      </c>
      <c r="AJ5375">
        <v>4.5</v>
      </c>
      <c r="AK5375">
        <v>4.5</v>
      </c>
      <c r="AL5375">
        <v>4.5</v>
      </c>
      <c r="AM5375">
        <v>4.5</v>
      </c>
    </row>
    <row r="5376" spans="1:39" customFormat="1" hidden="1" x14ac:dyDescent="0.2">
      <c r="A5376" t="s">
        <v>191</v>
      </c>
      <c r="B5376" s="1" t="s">
        <v>60</v>
      </c>
      <c r="C5376" t="s">
        <v>118</v>
      </c>
      <c r="D5376" s="1" t="s">
        <v>580</v>
      </c>
      <c r="E5376" t="s">
        <v>49</v>
      </c>
      <c r="F5376" t="s">
        <v>49</v>
      </c>
      <c r="G5376" t="s">
        <v>49</v>
      </c>
      <c r="H5376" t="s">
        <v>49</v>
      </c>
      <c r="I5376" t="s">
        <v>49</v>
      </c>
      <c r="J5376" t="s">
        <v>49</v>
      </c>
      <c r="K5376" t="s">
        <v>49</v>
      </c>
      <c r="L5376" t="s">
        <v>49</v>
      </c>
      <c r="M5376" t="s">
        <v>49</v>
      </c>
      <c r="N5376" t="s">
        <v>49</v>
      </c>
      <c r="O5376" t="s">
        <v>49</v>
      </c>
      <c r="P5376" t="s">
        <v>49</v>
      </c>
      <c r="Q5376" t="s">
        <v>49</v>
      </c>
      <c r="R5376" t="s">
        <v>49</v>
      </c>
      <c r="S5376" t="s">
        <v>49</v>
      </c>
      <c r="T5376" t="s">
        <v>49</v>
      </c>
      <c r="U5376" t="s">
        <v>49</v>
      </c>
      <c r="V5376">
        <v>3</v>
      </c>
      <c r="W5376">
        <v>3.5</v>
      </c>
      <c r="X5376">
        <v>3.5</v>
      </c>
      <c r="Y5376">
        <v>3.5</v>
      </c>
      <c r="Z5376">
        <v>3.5</v>
      </c>
      <c r="AA5376">
        <v>3.5</v>
      </c>
      <c r="AB5376">
        <v>3.5</v>
      </c>
      <c r="AC5376">
        <v>3.5</v>
      </c>
      <c r="AD5376">
        <v>4</v>
      </c>
      <c r="AE5376">
        <v>4</v>
      </c>
      <c r="AF5376">
        <v>4</v>
      </c>
      <c r="AG5376">
        <v>4</v>
      </c>
      <c r="AH5376">
        <v>4</v>
      </c>
      <c r="AI5376">
        <v>4</v>
      </c>
      <c r="AJ5376">
        <v>4</v>
      </c>
      <c r="AK5376">
        <v>4</v>
      </c>
      <c r="AL5376">
        <v>4</v>
      </c>
      <c r="AM5376">
        <v>4</v>
      </c>
    </row>
    <row r="5377" spans="1:39" customFormat="1" hidden="1" x14ac:dyDescent="0.2">
      <c r="A5377" t="s">
        <v>191</v>
      </c>
      <c r="B5377" s="1" t="s">
        <v>60</v>
      </c>
      <c r="C5377" t="s">
        <v>508</v>
      </c>
      <c r="D5377" s="1" t="s">
        <v>500</v>
      </c>
      <c r="E5377" t="s">
        <v>49</v>
      </c>
      <c r="F5377" t="s">
        <v>49</v>
      </c>
      <c r="G5377" t="s">
        <v>49</v>
      </c>
      <c r="H5377" t="s">
        <v>49</v>
      </c>
      <c r="I5377" t="s">
        <v>49</v>
      </c>
      <c r="J5377" t="s">
        <v>49</v>
      </c>
      <c r="K5377" t="s">
        <v>49</v>
      </c>
      <c r="L5377" t="s">
        <v>49</v>
      </c>
      <c r="M5377" t="s">
        <v>49</v>
      </c>
      <c r="N5377" t="s">
        <v>49</v>
      </c>
      <c r="O5377" t="s">
        <v>49</v>
      </c>
      <c r="P5377" t="s">
        <v>49</v>
      </c>
      <c r="Q5377" t="s">
        <v>49</v>
      </c>
      <c r="R5377" t="s">
        <v>49</v>
      </c>
      <c r="S5377" t="s">
        <v>49</v>
      </c>
      <c r="T5377" t="s">
        <v>49</v>
      </c>
      <c r="U5377" t="s">
        <v>49</v>
      </c>
      <c r="V5377">
        <v>3.5</v>
      </c>
      <c r="W5377">
        <v>4</v>
      </c>
      <c r="X5377">
        <v>4</v>
      </c>
      <c r="Y5377">
        <v>4</v>
      </c>
      <c r="Z5377">
        <v>4</v>
      </c>
      <c r="AA5377">
        <v>4</v>
      </c>
      <c r="AB5377">
        <v>4</v>
      </c>
      <c r="AC5377">
        <v>4</v>
      </c>
      <c r="AD5377">
        <v>3.5</v>
      </c>
      <c r="AE5377">
        <v>4</v>
      </c>
      <c r="AF5377">
        <v>4</v>
      </c>
      <c r="AG5377">
        <v>4</v>
      </c>
      <c r="AH5377">
        <v>4</v>
      </c>
      <c r="AI5377">
        <v>4</v>
      </c>
      <c r="AJ5377">
        <v>4</v>
      </c>
      <c r="AK5377">
        <v>4</v>
      </c>
      <c r="AL5377">
        <v>4</v>
      </c>
      <c r="AM5377">
        <v>4</v>
      </c>
    </row>
    <row r="5378" spans="1:39" customFormat="1" hidden="1" x14ac:dyDescent="0.2">
      <c r="A5378" t="s">
        <v>191</v>
      </c>
      <c r="B5378" s="1" t="s">
        <v>60</v>
      </c>
      <c r="C5378" t="s">
        <v>528</v>
      </c>
      <c r="D5378" s="1" t="s">
        <v>397</v>
      </c>
      <c r="E5378" t="s">
        <v>49</v>
      </c>
      <c r="F5378" t="s">
        <v>49</v>
      </c>
      <c r="G5378" t="s">
        <v>49</v>
      </c>
      <c r="H5378" t="s">
        <v>49</v>
      </c>
      <c r="I5378" t="s">
        <v>49</v>
      </c>
      <c r="J5378" t="s">
        <v>49</v>
      </c>
      <c r="K5378" t="s">
        <v>49</v>
      </c>
      <c r="L5378" t="s">
        <v>49</v>
      </c>
      <c r="M5378" t="s">
        <v>49</v>
      </c>
      <c r="N5378" t="s">
        <v>49</v>
      </c>
      <c r="O5378" t="s">
        <v>49</v>
      </c>
      <c r="P5378" t="s">
        <v>49</v>
      </c>
      <c r="Q5378" t="s">
        <v>49</v>
      </c>
      <c r="R5378" t="s">
        <v>49</v>
      </c>
      <c r="S5378" t="s">
        <v>49</v>
      </c>
      <c r="T5378" t="s">
        <v>49</v>
      </c>
      <c r="U5378" t="s">
        <v>49</v>
      </c>
      <c r="V5378">
        <v>3.5</v>
      </c>
      <c r="W5378">
        <v>3.5</v>
      </c>
      <c r="X5378">
        <v>3.5</v>
      </c>
      <c r="Y5378">
        <v>3.5</v>
      </c>
      <c r="Z5378">
        <v>3.5</v>
      </c>
      <c r="AA5378">
        <v>3.5</v>
      </c>
      <c r="AB5378">
        <v>3.5</v>
      </c>
      <c r="AC5378">
        <v>3.5</v>
      </c>
      <c r="AD5378">
        <v>3.5</v>
      </c>
      <c r="AE5378">
        <v>3.5</v>
      </c>
      <c r="AF5378">
        <v>3.5</v>
      </c>
      <c r="AG5378">
        <v>3.5</v>
      </c>
      <c r="AH5378">
        <v>3.5</v>
      </c>
      <c r="AI5378">
        <v>3.5</v>
      </c>
      <c r="AJ5378">
        <v>3.5</v>
      </c>
      <c r="AK5378">
        <v>3.5</v>
      </c>
      <c r="AL5378">
        <v>3.5</v>
      </c>
      <c r="AM5378">
        <v>3.5</v>
      </c>
    </row>
    <row r="5379" spans="1:39" customFormat="1" hidden="1" x14ac:dyDescent="0.2">
      <c r="A5379" t="s">
        <v>191</v>
      </c>
      <c r="B5379" s="1" t="s">
        <v>60</v>
      </c>
      <c r="C5379" t="s">
        <v>521</v>
      </c>
      <c r="D5379" s="1" t="s">
        <v>111</v>
      </c>
      <c r="E5379" t="s">
        <v>49</v>
      </c>
      <c r="F5379" t="s">
        <v>49</v>
      </c>
      <c r="G5379" t="s">
        <v>49</v>
      </c>
      <c r="H5379" t="s">
        <v>49</v>
      </c>
      <c r="I5379" t="s">
        <v>49</v>
      </c>
      <c r="J5379" t="s">
        <v>49</v>
      </c>
      <c r="K5379" t="s">
        <v>49</v>
      </c>
      <c r="L5379" t="s">
        <v>49</v>
      </c>
      <c r="M5379" t="s">
        <v>49</v>
      </c>
      <c r="N5379" t="s">
        <v>49</v>
      </c>
      <c r="O5379" t="s">
        <v>49</v>
      </c>
      <c r="P5379" t="s">
        <v>49</v>
      </c>
      <c r="Q5379" t="s">
        <v>49</v>
      </c>
      <c r="R5379" t="s">
        <v>49</v>
      </c>
      <c r="S5379" t="s">
        <v>49</v>
      </c>
      <c r="T5379" t="s">
        <v>49</v>
      </c>
      <c r="U5379" t="s">
        <v>49</v>
      </c>
      <c r="V5379">
        <v>4</v>
      </c>
      <c r="W5379">
        <v>4</v>
      </c>
      <c r="X5379">
        <v>4</v>
      </c>
      <c r="Y5379">
        <v>4</v>
      </c>
      <c r="Z5379">
        <v>4</v>
      </c>
      <c r="AA5379">
        <v>4</v>
      </c>
      <c r="AB5379">
        <v>4</v>
      </c>
      <c r="AC5379">
        <v>4</v>
      </c>
      <c r="AD5379">
        <v>4</v>
      </c>
      <c r="AE5379">
        <v>4</v>
      </c>
      <c r="AF5379">
        <v>4</v>
      </c>
      <c r="AG5379">
        <v>4</v>
      </c>
      <c r="AH5379">
        <v>4</v>
      </c>
      <c r="AI5379">
        <v>4</v>
      </c>
      <c r="AJ5379">
        <v>4</v>
      </c>
      <c r="AK5379">
        <v>4</v>
      </c>
      <c r="AL5379">
        <v>4</v>
      </c>
      <c r="AM5379">
        <v>4</v>
      </c>
    </row>
    <row r="5380" spans="1:39" customFormat="1" hidden="1" x14ac:dyDescent="0.2">
      <c r="A5380" t="s">
        <v>191</v>
      </c>
      <c r="B5380" s="1" t="s">
        <v>60</v>
      </c>
      <c r="C5380" t="s">
        <v>50</v>
      </c>
      <c r="D5380" s="1" t="s">
        <v>569</v>
      </c>
      <c r="E5380" t="s">
        <v>49</v>
      </c>
      <c r="F5380" t="s">
        <v>49</v>
      </c>
      <c r="G5380" t="s">
        <v>49</v>
      </c>
      <c r="H5380" t="s">
        <v>49</v>
      </c>
      <c r="I5380" t="s">
        <v>49</v>
      </c>
      <c r="J5380" t="s">
        <v>49</v>
      </c>
      <c r="K5380" t="s">
        <v>49</v>
      </c>
      <c r="L5380" t="s">
        <v>49</v>
      </c>
      <c r="M5380" t="s">
        <v>49</v>
      </c>
      <c r="N5380" t="s">
        <v>49</v>
      </c>
      <c r="O5380" t="s">
        <v>49</v>
      </c>
      <c r="P5380" t="s">
        <v>49</v>
      </c>
      <c r="Q5380" t="s">
        <v>49</v>
      </c>
      <c r="R5380" t="s">
        <v>49</v>
      </c>
      <c r="S5380" t="s">
        <v>49</v>
      </c>
      <c r="T5380" t="s">
        <v>49</v>
      </c>
      <c r="U5380" t="s">
        <v>49</v>
      </c>
      <c r="V5380" t="s">
        <v>49</v>
      </c>
      <c r="W5380" t="s">
        <v>49</v>
      </c>
      <c r="X5380" t="s">
        <v>49</v>
      </c>
      <c r="Y5380" t="s">
        <v>49</v>
      </c>
      <c r="Z5380" t="s">
        <v>49</v>
      </c>
      <c r="AA5380">
        <v>-6.5169374748380733</v>
      </c>
      <c r="AB5380">
        <v>-6.9283501295249721</v>
      </c>
      <c r="AC5380">
        <v>-9.6804306895827974</v>
      </c>
      <c r="AD5380">
        <v>-7.4821190633852481</v>
      </c>
      <c r="AE5380">
        <v>-11.343787834751248</v>
      </c>
      <c r="AF5380">
        <v>-12.683614884912531</v>
      </c>
      <c r="AG5380">
        <v>-15.305043864353726</v>
      </c>
      <c r="AH5380">
        <v>-9.4604819871950525</v>
      </c>
      <c r="AI5380">
        <v>-10.115713864295591</v>
      </c>
      <c r="AJ5380">
        <v>-11.896240758021378</v>
      </c>
      <c r="AK5380">
        <v>-12.066546349550626</v>
      </c>
      <c r="AL5380">
        <v>-10.937860008921025</v>
      </c>
      <c r="AM5380">
        <v>-9.8120400895832738</v>
      </c>
    </row>
    <row r="5381" spans="1:39" customFormat="1" hidden="1" x14ac:dyDescent="0.2">
      <c r="A5381" t="s">
        <v>191</v>
      </c>
      <c r="B5381" s="1" t="s">
        <v>60</v>
      </c>
      <c r="C5381" t="s">
        <v>229</v>
      </c>
      <c r="D5381" s="1" t="s">
        <v>536</v>
      </c>
      <c r="E5381" t="s">
        <v>49</v>
      </c>
      <c r="F5381" t="s">
        <v>49</v>
      </c>
      <c r="G5381" t="s">
        <v>49</v>
      </c>
      <c r="H5381" t="s">
        <v>49</v>
      </c>
      <c r="I5381" t="s">
        <v>49</v>
      </c>
      <c r="J5381" t="s">
        <v>49</v>
      </c>
      <c r="K5381" t="s">
        <v>49</v>
      </c>
      <c r="L5381" t="s">
        <v>49</v>
      </c>
      <c r="M5381">
        <v>11.012499999999999</v>
      </c>
      <c r="N5381">
        <v>8.3797499999999996</v>
      </c>
      <c r="O5381">
        <v>8.8446666666666705</v>
      </c>
      <c r="P5381">
        <v>8.45275</v>
      </c>
      <c r="Q5381">
        <v>9.4855</v>
      </c>
      <c r="R5381">
        <v>9.9791666666666696</v>
      </c>
      <c r="S5381">
        <v>9.6483333333333299</v>
      </c>
      <c r="T5381">
        <v>9.1649999999999991</v>
      </c>
      <c r="U5381">
        <v>9.2313333333333301</v>
      </c>
      <c r="V5381">
        <v>8.6727500000000006</v>
      </c>
      <c r="W5381">
        <v>8.2033333333333296</v>
      </c>
      <c r="X5381">
        <v>7.62</v>
      </c>
      <c r="Y5381">
        <v>6.0766666666666698</v>
      </c>
      <c r="Z5381">
        <v>8.1083333333333307</v>
      </c>
      <c r="AA5381">
        <v>6.7641666666666698</v>
      </c>
      <c r="AB5381">
        <v>7.7491666666666701</v>
      </c>
      <c r="AC5381">
        <v>8.8458333333333297</v>
      </c>
      <c r="AD5381">
        <v>9.9248585954251691</v>
      </c>
      <c r="AE5381">
        <v>8.2414807968189905</v>
      </c>
      <c r="AF5381">
        <v>8.2384366645083293</v>
      </c>
      <c r="AG5381">
        <v>7.9143968124318098</v>
      </c>
      <c r="AH5381">
        <v>7.7157037874673096</v>
      </c>
      <c r="AI5381">
        <v>7.5067741434199702</v>
      </c>
      <c r="AJ5381">
        <v>7.6431703565263902</v>
      </c>
      <c r="AK5381">
        <v>7.6422499999999998</v>
      </c>
      <c r="AL5381">
        <v>8.0502500000000001</v>
      </c>
      <c r="AM5381">
        <v>7.6635</v>
      </c>
    </row>
    <row r="5382" spans="1:39" customFormat="1" hidden="1" x14ac:dyDescent="0.2">
      <c r="A5382" t="s">
        <v>191</v>
      </c>
      <c r="B5382" s="1" t="s">
        <v>60</v>
      </c>
      <c r="C5382" t="s">
        <v>522</v>
      </c>
      <c r="D5382" s="1" t="s">
        <v>468</v>
      </c>
      <c r="E5382" t="s">
        <v>49</v>
      </c>
      <c r="F5382" t="s">
        <v>49</v>
      </c>
      <c r="G5382" t="s">
        <v>49</v>
      </c>
      <c r="H5382" t="s">
        <v>49</v>
      </c>
      <c r="I5382" t="s">
        <v>49</v>
      </c>
      <c r="J5382" t="s">
        <v>49</v>
      </c>
      <c r="K5382" t="s">
        <v>49</v>
      </c>
      <c r="L5382" t="s">
        <v>49</v>
      </c>
      <c r="M5382" t="s">
        <v>49</v>
      </c>
      <c r="N5382" t="s">
        <v>49</v>
      </c>
      <c r="O5382" t="s">
        <v>49</v>
      </c>
      <c r="P5382" t="s">
        <v>49</v>
      </c>
      <c r="Q5382" t="s">
        <v>49</v>
      </c>
      <c r="R5382" t="s">
        <v>49</v>
      </c>
      <c r="S5382" t="s">
        <v>49</v>
      </c>
      <c r="T5382" t="s">
        <v>49</v>
      </c>
      <c r="U5382" t="s">
        <v>49</v>
      </c>
      <c r="V5382" t="s">
        <v>49</v>
      </c>
      <c r="W5382" t="s">
        <v>49</v>
      </c>
      <c r="X5382" t="s">
        <v>49</v>
      </c>
      <c r="Y5382" t="s">
        <v>49</v>
      </c>
      <c r="Z5382" t="s">
        <v>49</v>
      </c>
      <c r="AA5382" t="s">
        <v>49</v>
      </c>
      <c r="AB5382" t="s">
        <v>49</v>
      </c>
      <c r="AC5382" t="s">
        <v>49</v>
      </c>
      <c r="AD5382">
        <v>7</v>
      </c>
      <c r="AE5382">
        <v>7</v>
      </c>
      <c r="AF5382">
        <v>8</v>
      </c>
      <c r="AG5382">
        <v>8</v>
      </c>
      <c r="AH5382">
        <v>8</v>
      </c>
      <c r="AI5382">
        <v>8</v>
      </c>
      <c r="AJ5382">
        <v>8</v>
      </c>
      <c r="AK5382" t="s">
        <v>49</v>
      </c>
      <c r="AL5382" t="s">
        <v>49</v>
      </c>
      <c r="AM5382" t="s">
        <v>49</v>
      </c>
    </row>
    <row r="5383" spans="1:39" customFormat="1" hidden="1" x14ac:dyDescent="0.2">
      <c r="A5383" t="s">
        <v>191</v>
      </c>
      <c r="B5383" s="1" t="s">
        <v>60</v>
      </c>
      <c r="C5383" t="s">
        <v>28</v>
      </c>
      <c r="D5383" s="1" t="s">
        <v>553</v>
      </c>
      <c r="E5383">
        <v>9.0060067947153293</v>
      </c>
      <c r="F5383">
        <v>9.2215659426274357</v>
      </c>
      <c r="G5383">
        <v>6.920655554716058</v>
      </c>
      <c r="H5383">
        <v>5.1197002840787933</v>
      </c>
      <c r="I5383">
        <v>5.6751606061601985</v>
      </c>
      <c r="J5383">
        <v>6.3291451837982375</v>
      </c>
      <c r="K5383">
        <v>9.8822797658418597</v>
      </c>
      <c r="L5383">
        <v>8.4148826512601147</v>
      </c>
      <c r="M5383">
        <v>6.806435990359426</v>
      </c>
      <c r="N5383">
        <v>8.0902739824517198</v>
      </c>
      <c r="O5383">
        <v>8.7592142216486533</v>
      </c>
      <c r="P5383">
        <v>8.3639918869504015</v>
      </c>
      <c r="Q5383">
        <v>8.7325676733371456</v>
      </c>
      <c r="R5383">
        <v>9.0790607978970694</v>
      </c>
      <c r="S5383">
        <v>9.42469096963627</v>
      </c>
      <c r="T5383">
        <v>8.9297907283016968</v>
      </c>
      <c r="U5383">
        <v>9.831383493394604</v>
      </c>
      <c r="V5383">
        <v>10.31108730043794</v>
      </c>
      <c r="W5383">
        <v>11.769138185298651</v>
      </c>
      <c r="X5383">
        <v>12.03378632281688</v>
      </c>
      <c r="Y5383">
        <v>13.364412952552964</v>
      </c>
      <c r="Z5383">
        <v>11.160377898930495</v>
      </c>
      <c r="AA5383">
        <v>11.491422506746469</v>
      </c>
      <c r="AB5383">
        <v>13.266042955678547</v>
      </c>
      <c r="AC5383">
        <v>15.751475153462266</v>
      </c>
      <c r="AD5383">
        <v>16.216296755458025</v>
      </c>
      <c r="AE5383">
        <v>17.630232707783307</v>
      </c>
      <c r="AF5383">
        <v>20.999439615605425</v>
      </c>
      <c r="AG5383">
        <v>20.475062235329464</v>
      </c>
      <c r="AH5383">
        <v>20.594411681878274</v>
      </c>
      <c r="AI5383">
        <v>21.402979840660016</v>
      </c>
      <c r="AJ5383">
        <v>21.465990980494208</v>
      </c>
      <c r="AK5383">
        <v>25.054668337131382</v>
      </c>
      <c r="AL5383">
        <v>25.397034734355085</v>
      </c>
      <c r="AM5383">
        <v>22.852405210746497</v>
      </c>
    </row>
    <row r="5384" spans="1:39" customFormat="1" hidden="1" x14ac:dyDescent="0.2">
      <c r="A5384" t="s">
        <v>191</v>
      </c>
      <c r="B5384" s="1" t="s">
        <v>60</v>
      </c>
      <c r="C5384" t="s">
        <v>342</v>
      </c>
      <c r="D5384" s="1" t="s">
        <v>491</v>
      </c>
      <c r="E5384" t="s">
        <v>49</v>
      </c>
      <c r="F5384" t="s">
        <v>49</v>
      </c>
      <c r="G5384" t="s">
        <v>49</v>
      </c>
      <c r="H5384" t="s">
        <v>49</v>
      </c>
      <c r="I5384" t="s">
        <v>49</v>
      </c>
      <c r="J5384" t="s">
        <v>49</v>
      </c>
      <c r="K5384" t="s">
        <v>49</v>
      </c>
      <c r="L5384" t="s">
        <v>49</v>
      </c>
      <c r="M5384" t="s">
        <v>49</v>
      </c>
      <c r="N5384" t="s">
        <v>49</v>
      </c>
      <c r="O5384" t="s">
        <v>49</v>
      </c>
      <c r="P5384" t="s">
        <v>49</v>
      </c>
      <c r="Q5384" t="s">
        <v>49</v>
      </c>
      <c r="R5384" t="s">
        <v>49</v>
      </c>
      <c r="S5384" t="s">
        <v>49</v>
      </c>
      <c r="T5384" t="s">
        <v>49</v>
      </c>
      <c r="U5384" t="s">
        <v>49</v>
      </c>
      <c r="V5384" t="s">
        <v>49</v>
      </c>
      <c r="W5384" t="s">
        <v>49</v>
      </c>
      <c r="X5384" t="s">
        <v>49</v>
      </c>
      <c r="Y5384" t="s">
        <v>49</v>
      </c>
      <c r="Z5384" t="s">
        <v>49</v>
      </c>
      <c r="AA5384" t="s">
        <v>49</v>
      </c>
      <c r="AB5384" t="s">
        <v>49</v>
      </c>
      <c r="AC5384" t="s">
        <v>49</v>
      </c>
      <c r="AD5384" t="s">
        <v>49</v>
      </c>
      <c r="AE5384" t="s">
        <v>49</v>
      </c>
      <c r="AF5384">
        <v>67.054479999999998</v>
      </c>
      <c r="AG5384">
        <v>68.971180000000004</v>
      </c>
      <c r="AH5384">
        <v>71.07347</v>
      </c>
      <c r="AI5384">
        <v>75.374309999999994</v>
      </c>
      <c r="AJ5384">
        <v>76.482820000000004</v>
      </c>
      <c r="AK5384" t="s">
        <v>49</v>
      </c>
      <c r="AL5384" t="s">
        <v>49</v>
      </c>
      <c r="AM5384" t="s">
        <v>49</v>
      </c>
    </row>
    <row r="5385" spans="1:39" customFormat="1" hidden="1" x14ac:dyDescent="0.2">
      <c r="A5385" t="s">
        <v>191</v>
      </c>
      <c r="B5385" s="1" t="s">
        <v>60</v>
      </c>
      <c r="C5385" t="s">
        <v>207</v>
      </c>
      <c r="D5385" s="1" t="s">
        <v>110</v>
      </c>
      <c r="E5385" t="s">
        <v>49</v>
      </c>
      <c r="F5385" t="s">
        <v>49</v>
      </c>
      <c r="G5385" t="s">
        <v>49</v>
      </c>
      <c r="H5385" t="s">
        <v>49</v>
      </c>
      <c r="I5385" t="s">
        <v>49</v>
      </c>
      <c r="J5385" t="s">
        <v>49</v>
      </c>
      <c r="K5385" t="s">
        <v>49</v>
      </c>
      <c r="L5385" t="s">
        <v>49</v>
      </c>
      <c r="M5385" t="s">
        <v>49</v>
      </c>
      <c r="N5385" t="s">
        <v>49</v>
      </c>
      <c r="O5385" t="s">
        <v>49</v>
      </c>
      <c r="P5385" t="s">
        <v>49</v>
      </c>
      <c r="Q5385" t="s">
        <v>49</v>
      </c>
      <c r="R5385" t="s">
        <v>49</v>
      </c>
      <c r="S5385" t="s">
        <v>49</v>
      </c>
      <c r="T5385" t="s">
        <v>49</v>
      </c>
      <c r="U5385" t="s">
        <v>49</v>
      </c>
      <c r="V5385" t="s">
        <v>49</v>
      </c>
      <c r="W5385" t="s">
        <v>49</v>
      </c>
      <c r="X5385" t="s">
        <v>49</v>
      </c>
      <c r="Y5385" t="s">
        <v>49</v>
      </c>
      <c r="Z5385" t="s">
        <v>49</v>
      </c>
      <c r="AA5385" t="s">
        <v>49</v>
      </c>
      <c r="AB5385" t="s">
        <v>49</v>
      </c>
      <c r="AC5385">
        <v>2.0975799560546902</v>
      </c>
      <c r="AD5385" t="s">
        <v>49</v>
      </c>
      <c r="AE5385">
        <v>2.2927699089050302</v>
      </c>
      <c r="AF5385">
        <v>2.2066600322723402</v>
      </c>
      <c r="AG5385" t="s">
        <v>49</v>
      </c>
      <c r="AH5385" t="s">
        <v>49</v>
      </c>
      <c r="AI5385">
        <v>4.13283014297485</v>
      </c>
      <c r="AJ5385" t="s">
        <v>49</v>
      </c>
      <c r="AK5385">
        <v>3.3079099655151398</v>
      </c>
      <c r="AL5385" t="s">
        <v>49</v>
      </c>
      <c r="AM5385" t="s">
        <v>49</v>
      </c>
    </row>
    <row r="5386" spans="1:39" customFormat="1" hidden="1" x14ac:dyDescent="0.2">
      <c r="A5386" t="s">
        <v>191</v>
      </c>
      <c r="B5386" s="1" t="s">
        <v>60</v>
      </c>
      <c r="C5386" t="s">
        <v>40</v>
      </c>
      <c r="D5386" s="1" t="s">
        <v>286</v>
      </c>
      <c r="E5386" t="s">
        <v>49</v>
      </c>
      <c r="F5386" t="s">
        <v>49</v>
      </c>
      <c r="G5386" t="s">
        <v>49</v>
      </c>
      <c r="H5386" t="s">
        <v>49</v>
      </c>
      <c r="I5386" t="s">
        <v>49</v>
      </c>
      <c r="J5386" t="s">
        <v>49</v>
      </c>
      <c r="K5386" t="s">
        <v>49</v>
      </c>
      <c r="L5386" t="s">
        <v>49</v>
      </c>
      <c r="M5386" t="s">
        <v>49</v>
      </c>
      <c r="N5386" t="s">
        <v>49</v>
      </c>
      <c r="O5386" t="s">
        <v>49</v>
      </c>
      <c r="P5386" t="s">
        <v>49</v>
      </c>
      <c r="Q5386" t="s">
        <v>49</v>
      </c>
      <c r="R5386" t="s">
        <v>49</v>
      </c>
      <c r="S5386" t="s">
        <v>49</v>
      </c>
      <c r="T5386" t="s">
        <v>49</v>
      </c>
      <c r="U5386" t="s">
        <v>49</v>
      </c>
      <c r="V5386" t="s">
        <v>49</v>
      </c>
      <c r="W5386" t="s">
        <v>49</v>
      </c>
      <c r="X5386" t="s">
        <v>49</v>
      </c>
      <c r="Y5386" t="s">
        <v>49</v>
      </c>
      <c r="Z5386" t="s">
        <v>49</v>
      </c>
      <c r="AA5386" t="s">
        <v>49</v>
      </c>
      <c r="AB5386" t="s">
        <v>49</v>
      </c>
      <c r="AC5386">
        <v>0.24161000549793199</v>
      </c>
      <c r="AD5386" t="s">
        <v>49</v>
      </c>
      <c r="AE5386">
        <v>0.20581999421119701</v>
      </c>
      <c r="AF5386" t="s">
        <v>49</v>
      </c>
      <c r="AG5386" t="s">
        <v>49</v>
      </c>
      <c r="AH5386" t="s">
        <v>49</v>
      </c>
      <c r="AI5386">
        <v>0.30414000153541598</v>
      </c>
      <c r="AJ5386" t="s">
        <v>49</v>
      </c>
      <c r="AK5386" t="s">
        <v>49</v>
      </c>
      <c r="AL5386" t="s">
        <v>49</v>
      </c>
      <c r="AM5386" t="s">
        <v>49</v>
      </c>
    </row>
    <row r="5387" spans="1:39" customFormat="1" hidden="1" x14ac:dyDescent="0.2">
      <c r="A5387" t="s">
        <v>191</v>
      </c>
      <c r="B5387" s="1" t="s">
        <v>60</v>
      </c>
      <c r="C5387" t="s">
        <v>445</v>
      </c>
      <c r="D5387" s="1" t="s">
        <v>307</v>
      </c>
      <c r="E5387" t="s">
        <v>49</v>
      </c>
      <c r="F5387" t="s">
        <v>49</v>
      </c>
      <c r="G5387" t="s">
        <v>49</v>
      </c>
      <c r="H5387">
        <v>4.70591E-2</v>
      </c>
      <c r="I5387">
        <v>4.5426300000000003E-2</v>
      </c>
      <c r="J5387">
        <v>4.60314E-2</v>
      </c>
      <c r="K5387">
        <v>5.0688400000000002E-2</v>
      </c>
      <c r="L5387">
        <v>5.4490200000000003E-2</v>
      </c>
      <c r="M5387">
        <v>5.48108E-2</v>
      </c>
      <c r="N5387">
        <v>5.9988899999999998E-2</v>
      </c>
      <c r="O5387">
        <v>6.02281E-2</v>
      </c>
      <c r="P5387">
        <v>4.9968400000000003E-2</v>
      </c>
      <c r="Q5387">
        <v>5.1417900000000002E-2</v>
      </c>
      <c r="R5387">
        <v>5.1625600000000001E-2</v>
      </c>
      <c r="S5387">
        <v>5.0244799999999999E-2</v>
      </c>
      <c r="T5387">
        <v>5.0489899999999997E-2</v>
      </c>
      <c r="U5387">
        <v>5.1146200000000003E-2</v>
      </c>
      <c r="V5387">
        <v>5.1024800000000002E-2</v>
      </c>
      <c r="W5387">
        <v>5.1002100000000002E-2</v>
      </c>
      <c r="X5387">
        <v>5.3726999999999997E-2</v>
      </c>
      <c r="Y5387">
        <v>5.6406999999999999E-2</v>
      </c>
      <c r="Z5387">
        <v>5.4997200000000003E-2</v>
      </c>
      <c r="AA5387">
        <v>5.38603E-2</v>
      </c>
      <c r="AB5387">
        <v>5.5093900000000001E-2</v>
      </c>
      <c r="AC5387">
        <v>5.2920099999999998E-2</v>
      </c>
      <c r="AD5387">
        <v>5.2826199999999997E-2</v>
      </c>
      <c r="AE5387">
        <v>5.0269000000000001E-2</v>
      </c>
      <c r="AF5387">
        <v>5.1072899999999997E-2</v>
      </c>
      <c r="AG5387">
        <v>4.9358899999999997E-2</v>
      </c>
      <c r="AH5387">
        <v>4.99403E-2</v>
      </c>
      <c r="AI5387">
        <v>5.0754599999999997E-2</v>
      </c>
      <c r="AJ5387">
        <v>4.8912200000000003E-2</v>
      </c>
      <c r="AK5387">
        <v>5.0418499999999998E-2</v>
      </c>
      <c r="AL5387">
        <v>4.9928300000000002E-2</v>
      </c>
      <c r="AM5387" t="s">
        <v>49</v>
      </c>
    </row>
    <row r="5388" spans="1:39" customFormat="1" hidden="1" x14ac:dyDescent="0.2">
      <c r="A5388" t="s">
        <v>191</v>
      </c>
      <c r="B5388" s="1" t="s">
        <v>60</v>
      </c>
      <c r="C5388" t="s">
        <v>394</v>
      </c>
      <c r="D5388" s="1" t="s">
        <v>281</v>
      </c>
      <c r="E5388">
        <v>62.360840000000003</v>
      </c>
      <c r="F5388">
        <v>63.763500000000001</v>
      </c>
      <c r="G5388" t="s">
        <v>49</v>
      </c>
      <c r="H5388" t="s">
        <v>49</v>
      </c>
      <c r="I5388" t="s">
        <v>49</v>
      </c>
      <c r="J5388" t="s">
        <v>49</v>
      </c>
      <c r="K5388" t="s">
        <v>49</v>
      </c>
      <c r="L5388" t="s">
        <v>49</v>
      </c>
      <c r="M5388" t="s">
        <v>49</v>
      </c>
      <c r="N5388" t="s">
        <v>49</v>
      </c>
      <c r="O5388" t="s">
        <v>49</v>
      </c>
      <c r="P5388" t="s">
        <v>49</v>
      </c>
      <c r="Q5388">
        <v>48.177849999999999</v>
      </c>
      <c r="R5388" t="s">
        <v>49</v>
      </c>
      <c r="S5388" t="s">
        <v>49</v>
      </c>
      <c r="T5388" t="s">
        <v>49</v>
      </c>
      <c r="U5388" t="s">
        <v>49</v>
      </c>
      <c r="V5388" t="s">
        <v>49</v>
      </c>
      <c r="W5388" t="s">
        <v>49</v>
      </c>
      <c r="X5388">
        <v>46.26699</v>
      </c>
      <c r="Y5388">
        <v>45.595379999999999</v>
      </c>
      <c r="Z5388" t="s">
        <v>49</v>
      </c>
      <c r="AA5388">
        <v>36.737220000000001</v>
      </c>
      <c r="AB5388">
        <v>31.846399999999999</v>
      </c>
      <c r="AC5388">
        <v>36.248980000000003</v>
      </c>
      <c r="AD5388">
        <v>30.110240000000001</v>
      </c>
      <c r="AE5388" t="s">
        <v>49</v>
      </c>
      <c r="AF5388">
        <v>32.664949999999997</v>
      </c>
      <c r="AG5388">
        <v>34.61112</v>
      </c>
      <c r="AH5388" t="s">
        <v>49</v>
      </c>
      <c r="AI5388">
        <v>28.56429</v>
      </c>
      <c r="AJ5388" t="s">
        <v>49</v>
      </c>
      <c r="AK5388" t="s">
        <v>49</v>
      </c>
      <c r="AL5388" t="s">
        <v>49</v>
      </c>
      <c r="AM5388" t="s">
        <v>49</v>
      </c>
    </row>
    <row r="5389" spans="1:39" customFormat="1" hidden="1" x14ac:dyDescent="0.2">
      <c r="A5389" t="s">
        <v>191</v>
      </c>
      <c r="B5389" s="1" t="s">
        <v>60</v>
      </c>
      <c r="C5389" t="s">
        <v>163</v>
      </c>
      <c r="D5389" s="1" t="s">
        <v>190</v>
      </c>
      <c r="E5389" t="s">
        <v>49</v>
      </c>
      <c r="F5389" t="s">
        <v>49</v>
      </c>
      <c r="G5389" t="s">
        <v>49</v>
      </c>
      <c r="H5389" t="s">
        <v>49</v>
      </c>
      <c r="I5389" t="s">
        <v>49</v>
      </c>
      <c r="J5389" t="s">
        <v>49</v>
      </c>
      <c r="K5389" t="s">
        <v>49</v>
      </c>
      <c r="L5389" t="s">
        <v>49</v>
      </c>
      <c r="M5389" t="s">
        <v>49</v>
      </c>
      <c r="N5389" t="s">
        <v>49</v>
      </c>
      <c r="O5389" t="s">
        <v>49</v>
      </c>
      <c r="P5389" t="s">
        <v>49</v>
      </c>
      <c r="Q5389" t="s">
        <v>49</v>
      </c>
      <c r="R5389" t="s">
        <v>49</v>
      </c>
      <c r="S5389" t="s">
        <v>49</v>
      </c>
      <c r="T5389" t="s">
        <v>49</v>
      </c>
      <c r="U5389" t="s">
        <v>49</v>
      </c>
      <c r="V5389" t="s">
        <v>49</v>
      </c>
      <c r="W5389">
        <v>72.900000000000006</v>
      </c>
      <c r="X5389" t="s">
        <v>49</v>
      </c>
      <c r="Y5389" t="s">
        <v>49</v>
      </c>
      <c r="Z5389" t="s">
        <v>49</v>
      </c>
      <c r="AA5389" t="s">
        <v>49</v>
      </c>
      <c r="AB5389">
        <v>62.5</v>
      </c>
      <c r="AC5389" t="s">
        <v>49</v>
      </c>
      <c r="AD5389" t="s">
        <v>49</v>
      </c>
      <c r="AE5389" t="s">
        <v>49</v>
      </c>
      <c r="AF5389" t="s">
        <v>49</v>
      </c>
      <c r="AG5389" t="s">
        <v>49</v>
      </c>
      <c r="AH5389" t="s">
        <v>49</v>
      </c>
      <c r="AI5389" t="s">
        <v>49</v>
      </c>
      <c r="AJ5389">
        <v>39</v>
      </c>
      <c r="AK5389" t="s">
        <v>49</v>
      </c>
      <c r="AL5389" t="s">
        <v>49</v>
      </c>
      <c r="AM5389" t="s">
        <v>49</v>
      </c>
    </row>
    <row r="5390" spans="1:39" customFormat="1" hidden="1" x14ac:dyDescent="0.2">
      <c r="A5390" t="s">
        <v>191</v>
      </c>
      <c r="B5390" s="1" t="s">
        <v>60</v>
      </c>
      <c r="C5390" t="s">
        <v>427</v>
      </c>
      <c r="D5390" s="1" t="s">
        <v>225</v>
      </c>
      <c r="E5390" t="s">
        <v>49</v>
      </c>
      <c r="F5390" t="s">
        <v>49</v>
      </c>
      <c r="G5390" t="s">
        <v>49</v>
      </c>
      <c r="H5390" t="s">
        <v>49</v>
      </c>
      <c r="I5390" t="s">
        <v>49</v>
      </c>
      <c r="J5390" t="s">
        <v>49</v>
      </c>
      <c r="K5390" t="s">
        <v>49</v>
      </c>
      <c r="L5390" t="s">
        <v>49</v>
      </c>
      <c r="M5390" t="s">
        <v>49</v>
      </c>
      <c r="N5390" t="s">
        <v>49</v>
      </c>
      <c r="O5390" t="s">
        <v>49</v>
      </c>
      <c r="P5390" t="s">
        <v>49</v>
      </c>
      <c r="Q5390" t="s">
        <v>49</v>
      </c>
      <c r="R5390" t="s">
        <v>49</v>
      </c>
      <c r="S5390" t="s">
        <v>49</v>
      </c>
      <c r="T5390" t="s">
        <v>49</v>
      </c>
      <c r="U5390" t="s">
        <v>49</v>
      </c>
      <c r="V5390" t="s">
        <v>49</v>
      </c>
      <c r="W5390">
        <v>17.399999999999999</v>
      </c>
      <c r="X5390" t="s">
        <v>49</v>
      </c>
      <c r="Y5390" t="s">
        <v>49</v>
      </c>
      <c r="Z5390" t="s">
        <v>49</v>
      </c>
      <c r="AA5390" t="s">
        <v>49</v>
      </c>
      <c r="AB5390">
        <v>18.3</v>
      </c>
      <c r="AC5390" t="s">
        <v>49</v>
      </c>
      <c r="AD5390" t="s">
        <v>49</v>
      </c>
      <c r="AE5390" t="s">
        <v>49</v>
      </c>
      <c r="AF5390" t="s">
        <v>49</v>
      </c>
      <c r="AG5390" t="s">
        <v>49</v>
      </c>
      <c r="AH5390" t="s">
        <v>49</v>
      </c>
      <c r="AI5390" t="s">
        <v>49</v>
      </c>
      <c r="AJ5390">
        <v>7.8</v>
      </c>
      <c r="AK5390" t="s">
        <v>49</v>
      </c>
      <c r="AL5390" t="s">
        <v>49</v>
      </c>
      <c r="AM5390" t="s">
        <v>49</v>
      </c>
    </row>
    <row r="5391" spans="1:39" customFormat="1" hidden="1" x14ac:dyDescent="0.2">
      <c r="A5391" t="s">
        <v>191</v>
      </c>
      <c r="B5391" s="1" t="s">
        <v>60</v>
      </c>
      <c r="C5391" t="s">
        <v>18</v>
      </c>
      <c r="D5391" s="1" t="s">
        <v>374</v>
      </c>
      <c r="E5391" t="s">
        <v>49</v>
      </c>
      <c r="F5391" t="s">
        <v>49</v>
      </c>
      <c r="G5391" t="s">
        <v>49</v>
      </c>
      <c r="H5391" t="s">
        <v>49</v>
      </c>
      <c r="I5391" t="s">
        <v>49</v>
      </c>
      <c r="J5391" t="s">
        <v>49</v>
      </c>
      <c r="K5391" t="s">
        <v>49</v>
      </c>
      <c r="L5391" t="s">
        <v>49</v>
      </c>
      <c r="M5391" t="s">
        <v>49</v>
      </c>
      <c r="N5391" t="s">
        <v>49</v>
      </c>
      <c r="O5391" t="s">
        <v>49</v>
      </c>
      <c r="P5391" t="s">
        <v>49</v>
      </c>
      <c r="Q5391" t="s">
        <v>49</v>
      </c>
      <c r="R5391" t="s">
        <v>49</v>
      </c>
      <c r="S5391" t="s">
        <v>49</v>
      </c>
      <c r="T5391" t="s">
        <v>49</v>
      </c>
      <c r="U5391" t="s">
        <v>49</v>
      </c>
      <c r="V5391" t="s">
        <v>49</v>
      </c>
      <c r="W5391" t="s">
        <v>49</v>
      </c>
      <c r="X5391" t="s">
        <v>49</v>
      </c>
      <c r="Y5391" t="s">
        <v>49</v>
      </c>
      <c r="Z5391" t="s">
        <v>49</v>
      </c>
      <c r="AA5391" t="s">
        <v>49</v>
      </c>
      <c r="AB5391">
        <v>31.2</v>
      </c>
      <c r="AC5391" t="s">
        <v>49</v>
      </c>
      <c r="AD5391" t="s">
        <v>49</v>
      </c>
      <c r="AE5391" t="s">
        <v>49</v>
      </c>
      <c r="AF5391" t="s">
        <v>49</v>
      </c>
      <c r="AG5391" t="s">
        <v>49</v>
      </c>
      <c r="AH5391" t="s">
        <v>49</v>
      </c>
      <c r="AI5391" t="s">
        <v>49</v>
      </c>
      <c r="AJ5391">
        <v>13.7</v>
      </c>
      <c r="AK5391" t="s">
        <v>49</v>
      </c>
      <c r="AL5391" t="s">
        <v>49</v>
      </c>
      <c r="AM5391" t="s">
        <v>49</v>
      </c>
    </row>
    <row r="5392" spans="1:39" customFormat="1" hidden="1" x14ac:dyDescent="0.2">
      <c r="A5392" t="s">
        <v>191</v>
      </c>
      <c r="B5392" s="1" t="s">
        <v>60</v>
      </c>
      <c r="C5392" t="s">
        <v>437</v>
      </c>
      <c r="D5392" s="1" t="s">
        <v>561</v>
      </c>
      <c r="E5392" t="s">
        <v>49</v>
      </c>
      <c r="F5392" t="s">
        <v>49</v>
      </c>
      <c r="G5392" t="s">
        <v>49</v>
      </c>
      <c r="H5392" t="s">
        <v>49</v>
      </c>
      <c r="I5392" t="s">
        <v>49</v>
      </c>
      <c r="J5392" t="s">
        <v>49</v>
      </c>
      <c r="K5392" t="s">
        <v>49</v>
      </c>
      <c r="L5392" t="s">
        <v>49</v>
      </c>
      <c r="M5392" t="s">
        <v>49</v>
      </c>
      <c r="N5392" t="s">
        <v>49</v>
      </c>
      <c r="O5392" t="s">
        <v>49</v>
      </c>
      <c r="P5392" t="s">
        <v>49</v>
      </c>
      <c r="Q5392" t="s">
        <v>49</v>
      </c>
      <c r="R5392" t="s">
        <v>49</v>
      </c>
      <c r="S5392" t="s">
        <v>49</v>
      </c>
      <c r="T5392" t="s">
        <v>49</v>
      </c>
      <c r="U5392" t="s">
        <v>49</v>
      </c>
      <c r="V5392" t="s">
        <v>49</v>
      </c>
      <c r="W5392">
        <v>32.5</v>
      </c>
      <c r="X5392" t="s">
        <v>49</v>
      </c>
      <c r="Y5392" t="s">
        <v>49</v>
      </c>
      <c r="Z5392" t="s">
        <v>49</v>
      </c>
      <c r="AA5392" t="s">
        <v>49</v>
      </c>
      <c r="AB5392">
        <v>43.9</v>
      </c>
      <c r="AC5392" t="s">
        <v>49</v>
      </c>
      <c r="AD5392" t="s">
        <v>49</v>
      </c>
      <c r="AE5392" t="s">
        <v>49</v>
      </c>
      <c r="AF5392" t="s">
        <v>49</v>
      </c>
      <c r="AG5392" t="s">
        <v>49</v>
      </c>
      <c r="AH5392" t="s">
        <v>49</v>
      </c>
      <c r="AI5392" t="s">
        <v>49</v>
      </c>
      <c r="AJ5392">
        <v>42.6</v>
      </c>
      <c r="AK5392" t="s">
        <v>49</v>
      </c>
      <c r="AL5392" t="s">
        <v>49</v>
      </c>
      <c r="AM5392" t="s">
        <v>49</v>
      </c>
    </row>
    <row r="5393" spans="1:39" customFormat="1" hidden="1" x14ac:dyDescent="0.2">
      <c r="A5393" t="s">
        <v>191</v>
      </c>
      <c r="B5393" s="1" t="s">
        <v>60</v>
      </c>
      <c r="C5393" t="s">
        <v>327</v>
      </c>
      <c r="D5393" s="1" t="s">
        <v>58</v>
      </c>
      <c r="E5393" t="s">
        <v>49</v>
      </c>
      <c r="F5393" t="s">
        <v>49</v>
      </c>
      <c r="G5393" t="s">
        <v>49</v>
      </c>
      <c r="H5393" t="s">
        <v>49</v>
      </c>
      <c r="I5393" t="s">
        <v>49</v>
      </c>
      <c r="J5393" t="s">
        <v>49</v>
      </c>
      <c r="K5393" t="s">
        <v>49</v>
      </c>
      <c r="L5393" t="s">
        <v>49</v>
      </c>
      <c r="M5393" t="s">
        <v>49</v>
      </c>
      <c r="N5393" t="s">
        <v>49</v>
      </c>
      <c r="O5393" t="s">
        <v>49</v>
      </c>
      <c r="P5393" t="s">
        <v>49</v>
      </c>
      <c r="Q5393" t="s">
        <v>49</v>
      </c>
      <c r="R5393" t="s">
        <v>49</v>
      </c>
      <c r="S5393" t="s">
        <v>49</v>
      </c>
      <c r="T5393" t="s">
        <v>49</v>
      </c>
      <c r="U5393" t="s">
        <v>49</v>
      </c>
      <c r="V5393" t="s">
        <v>49</v>
      </c>
      <c r="W5393">
        <v>83.9</v>
      </c>
      <c r="X5393" t="s">
        <v>49</v>
      </c>
      <c r="Y5393" t="s">
        <v>49</v>
      </c>
      <c r="Z5393" t="s">
        <v>49</v>
      </c>
      <c r="AA5393" t="s">
        <v>49</v>
      </c>
      <c r="AB5393">
        <v>54.1</v>
      </c>
      <c r="AC5393" t="s">
        <v>49</v>
      </c>
      <c r="AD5393" t="s">
        <v>49</v>
      </c>
      <c r="AE5393" t="s">
        <v>49</v>
      </c>
      <c r="AF5393" t="s">
        <v>49</v>
      </c>
      <c r="AG5393" t="s">
        <v>49</v>
      </c>
      <c r="AH5393" t="s">
        <v>49</v>
      </c>
      <c r="AI5393" t="s">
        <v>49</v>
      </c>
      <c r="AJ5393">
        <v>71.3</v>
      </c>
      <c r="AK5393" t="s">
        <v>49</v>
      </c>
      <c r="AL5393" t="s">
        <v>49</v>
      </c>
      <c r="AM5393" t="s">
        <v>49</v>
      </c>
    </row>
    <row r="5394" spans="1:39" customFormat="1" hidden="1" x14ac:dyDescent="0.2">
      <c r="A5394" t="s">
        <v>191</v>
      </c>
      <c r="B5394" s="1" t="s">
        <v>60</v>
      </c>
      <c r="C5394" t="s">
        <v>571</v>
      </c>
      <c r="D5394" s="1" t="s">
        <v>92</v>
      </c>
      <c r="E5394">
        <v>8.0464634387946834</v>
      </c>
      <c r="F5394">
        <v>8.4726915882658052</v>
      </c>
      <c r="G5394">
        <v>9.6132403326712499</v>
      </c>
      <c r="H5394">
        <v>11.05320149046435</v>
      </c>
      <c r="I5394">
        <v>11.858237453757782</v>
      </c>
      <c r="J5394">
        <v>13.503034586665855</v>
      </c>
      <c r="K5394">
        <v>15.82438216371736</v>
      </c>
      <c r="L5394">
        <v>23.937002188762992</v>
      </c>
      <c r="M5394">
        <v>26.551261716719683</v>
      </c>
      <c r="N5394">
        <v>30.698967714444631</v>
      </c>
      <c r="O5394">
        <v>31.383002312862185</v>
      </c>
      <c r="P5394">
        <v>34.867345308801532</v>
      </c>
      <c r="Q5394">
        <v>36.009485336944749</v>
      </c>
      <c r="R5394">
        <v>35.868449071920118</v>
      </c>
      <c r="S5394">
        <v>33.99321398640469</v>
      </c>
      <c r="T5394">
        <v>40.915147779218799</v>
      </c>
      <c r="U5394">
        <v>45.455138668800707</v>
      </c>
      <c r="V5394">
        <v>49.559857182225912</v>
      </c>
      <c r="W5394">
        <v>50.77963889300149</v>
      </c>
      <c r="X5394">
        <v>57.348146564437165</v>
      </c>
      <c r="Y5394">
        <v>65.638498144323776</v>
      </c>
      <c r="Z5394">
        <v>70.33019952253477</v>
      </c>
      <c r="AA5394">
        <v>72.571613073910925</v>
      </c>
      <c r="AB5394">
        <v>77.791331529707691</v>
      </c>
      <c r="AC5394">
        <v>81.465581312674047</v>
      </c>
      <c r="AD5394">
        <v>83.657459382499511</v>
      </c>
      <c r="AE5394">
        <v>87.616270915986988</v>
      </c>
      <c r="AF5394">
        <v>88.042338979236774</v>
      </c>
      <c r="AG5394">
        <v>92.470282246724011</v>
      </c>
      <c r="AH5394">
        <v>100</v>
      </c>
      <c r="AI5394">
        <v>99.360902584253566</v>
      </c>
      <c r="AJ5394">
        <v>101.78970405764632</v>
      </c>
      <c r="AK5394">
        <v>108.63394405676739</v>
      </c>
      <c r="AL5394">
        <v>111.594007274652</v>
      </c>
      <c r="AM5394">
        <v>129.48499818700225</v>
      </c>
    </row>
    <row r="5395" spans="1:39" customFormat="1" hidden="1" x14ac:dyDescent="0.2">
      <c r="A5395" t="s">
        <v>191</v>
      </c>
      <c r="B5395" s="1" t="s">
        <v>60</v>
      </c>
      <c r="C5395" t="s">
        <v>182</v>
      </c>
      <c r="D5395" s="1" t="s">
        <v>373</v>
      </c>
      <c r="E5395">
        <v>4.498824993255198</v>
      </c>
      <c r="F5395">
        <v>-3.6534273190753197E-2</v>
      </c>
      <c r="G5395">
        <v>-2.3992910975790664</v>
      </c>
      <c r="H5395">
        <v>-2.5143796527326714</v>
      </c>
      <c r="I5395">
        <v>5.872725237590771</v>
      </c>
      <c r="J5395">
        <v>-8.1086918769398437</v>
      </c>
      <c r="K5395">
        <v>-50.248067104517794</v>
      </c>
      <c r="L5395">
        <v>35.224078305263674</v>
      </c>
      <c r="M5395">
        <v>12.745695762903807</v>
      </c>
      <c r="N5395">
        <v>13.849752486415341</v>
      </c>
      <c r="O5395">
        <v>8.8586694907100991</v>
      </c>
      <c r="P5395">
        <v>4.3518883256395782</v>
      </c>
      <c r="Q5395">
        <v>8.3709200393050907</v>
      </c>
      <c r="R5395">
        <v>8.4845436711416369</v>
      </c>
      <c r="S5395">
        <v>13.19206613366886</v>
      </c>
      <c r="T5395">
        <v>2.2023989663842087</v>
      </c>
      <c r="U5395">
        <v>7.4476854020241205</v>
      </c>
      <c r="V5395">
        <v>9.377898318379124</v>
      </c>
      <c r="W5395">
        <v>9.2270699643561187</v>
      </c>
      <c r="X5395">
        <v>7.6332802668738253</v>
      </c>
      <c r="Y5395">
        <v>11.161261322758349</v>
      </c>
      <c r="Z5395">
        <v>6.2482620415033665</v>
      </c>
      <c r="AA5395">
        <v>7.3346483328629688</v>
      </c>
      <c r="AB5395">
        <v>7.9583764025388888</v>
      </c>
      <c r="AC5395">
        <v>8.6415175450714941</v>
      </c>
      <c r="AD5395">
        <v>4.7198553877721992</v>
      </c>
      <c r="AE5395">
        <v>6.1671631459814762</v>
      </c>
      <c r="AF5395">
        <v>8.8568472295374789</v>
      </c>
      <c r="AG5395">
        <v>5.9707568904195085</v>
      </c>
      <c r="AH5395">
        <v>3.9366111319290269</v>
      </c>
      <c r="AI5395">
        <v>8.5398364541551501</v>
      </c>
      <c r="AJ5395">
        <v>9.4640253402191234</v>
      </c>
      <c r="AK5395">
        <v>-3.3739863322700359</v>
      </c>
      <c r="AL5395">
        <v>10.876733791904215</v>
      </c>
      <c r="AM5395">
        <v>8.1574877210637311</v>
      </c>
    </row>
    <row r="5396" spans="1:39" customFormat="1" hidden="1" x14ac:dyDescent="0.2">
      <c r="A5396" t="s">
        <v>191</v>
      </c>
      <c r="B5396" s="1" t="s">
        <v>60</v>
      </c>
      <c r="C5396" t="s">
        <v>32</v>
      </c>
      <c r="D5396" s="1" t="s">
        <v>379</v>
      </c>
      <c r="E5396">
        <v>400.28113218498839</v>
      </c>
      <c r="F5396">
        <v>389.60209575902462</v>
      </c>
      <c r="G5396">
        <v>371.00835916182831</v>
      </c>
      <c r="H5396">
        <v>353.67288501895604</v>
      </c>
      <c r="I5396">
        <v>366.05532491854092</v>
      </c>
      <c r="J5396">
        <v>325.83971511607899</v>
      </c>
      <c r="K5396">
        <v>190.33320452262333</v>
      </c>
      <c r="L5396">
        <v>304.70545743264785</v>
      </c>
      <c r="M5396">
        <v>290.92200101810243</v>
      </c>
      <c r="N5396">
        <v>290.11980358610452</v>
      </c>
      <c r="O5396">
        <v>305.92800803346086</v>
      </c>
      <c r="P5396">
        <v>315.45750799411132</v>
      </c>
      <c r="Q5396">
        <v>337.63191073274925</v>
      </c>
      <c r="R5396">
        <v>361.20323580275493</v>
      </c>
      <c r="S5396">
        <v>401.6081453384536</v>
      </c>
      <c r="T5396">
        <v>401.07874116242641</v>
      </c>
      <c r="U5396">
        <v>419.97684044453365</v>
      </c>
      <c r="V5396">
        <v>447.43053429720408</v>
      </c>
      <c r="W5396">
        <v>475.86393530996008</v>
      </c>
      <c r="X5396">
        <v>498.57528745631487</v>
      </c>
      <c r="Y5396">
        <v>539.55805353031712</v>
      </c>
      <c r="Z5396">
        <v>558.33154161906111</v>
      </c>
      <c r="AA5396">
        <v>583.86116177728252</v>
      </c>
      <c r="AB5396">
        <v>614.36160312099287</v>
      </c>
      <c r="AC5396">
        <v>651.2338062971096</v>
      </c>
      <c r="AD5396">
        <v>665.93653063940508</v>
      </c>
      <c r="AE5396">
        <v>690.39486580433072</v>
      </c>
      <c r="AF5396">
        <v>733.82285039066448</v>
      </c>
      <c r="AG5396">
        <v>758.87014288729404</v>
      </c>
      <c r="AH5396">
        <v>769.43279495563411</v>
      </c>
      <c r="AI5396">
        <v>815.05068801227389</v>
      </c>
      <c r="AJ5396">
        <v>871.10989077238378</v>
      </c>
      <c r="AK5396">
        <v>821.78505961713847</v>
      </c>
      <c r="AL5396">
        <v>889.81204284187345</v>
      </c>
      <c r="AM5396">
        <v>940.4066788892643</v>
      </c>
    </row>
    <row r="5397" spans="1:39" customFormat="1" hidden="1" x14ac:dyDescent="0.2">
      <c r="A5397" t="s">
        <v>191</v>
      </c>
      <c r="B5397" s="1" t="s">
        <v>60</v>
      </c>
      <c r="C5397" t="s">
        <v>261</v>
      </c>
      <c r="D5397" s="1" t="s">
        <v>162</v>
      </c>
      <c r="E5397" t="s">
        <v>49</v>
      </c>
      <c r="F5397" t="s">
        <v>49</v>
      </c>
      <c r="G5397">
        <v>552.91464265028594</v>
      </c>
      <c r="H5397">
        <v>544.90411758645268</v>
      </c>
      <c r="I5397">
        <v>576.83439176221327</v>
      </c>
      <c r="J5397">
        <v>525.63294587592009</v>
      </c>
      <c r="K5397">
        <v>313.59527862152942</v>
      </c>
      <c r="L5397">
        <v>512.56358359113142</v>
      </c>
      <c r="M5397">
        <v>498.33793967014873</v>
      </c>
      <c r="N5397">
        <v>505.53360654393458</v>
      </c>
      <c r="O5397">
        <v>539.07937961176322</v>
      </c>
      <c r="P5397">
        <v>563.70494697421043</v>
      </c>
      <c r="Q5397">
        <v>616.99808052115065</v>
      </c>
      <c r="R5397">
        <v>674.94411494492306</v>
      </c>
      <c r="S5397">
        <v>762.14061699193292</v>
      </c>
      <c r="T5397">
        <v>776.1577290437175</v>
      </c>
      <c r="U5397">
        <v>834.5458256714677</v>
      </c>
      <c r="V5397">
        <v>916.9803068625381</v>
      </c>
      <c r="W5397">
        <v>1005.3449787495114</v>
      </c>
      <c r="X5397">
        <v>1081.7930759623553</v>
      </c>
      <c r="Y5397">
        <v>1193.1697529844632</v>
      </c>
      <c r="Z5397">
        <v>1242.5989067499736</v>
      </c>
      <c r="AA5397">
        <v>1315.032821575905</v>
      </c>
      <c r="AB5397">
        <v>1412.4790176505858</v>
      </c>
      <c r="AC5397">
        <v>1449.6024303702341</v>
      </c>
      <c r="AD5397">
        <v>1503.8408806532107</v>
      </c>
      <c r="AE5397">
        <v>1664.8575541348953</v>
      </c>
      <c r="AF5397">
        <v>1763.0938181009853</v>
      </c>
      <c r="AG5397">
        <v>1842.0487376878114</v>
      </c>
      <c r="AH5397">
        <v>1934.9729552946235</v>
      </c>
      <c r="AI5397">
        <v>2098.9688535719924</v>
      </c>
      <c r="AJ5397">
        <v>2283.5798619233769</v>
      </c>
      <c r="AK5397">
        <v>2182.3882006008325</v>
      </c>
      <c r="AL5397">
        <v>2469.2119907322917</v>
      </c>
      <c r="AM5397">
        <v>2792.4216251667617</v>
      </c>
    </row>
    <row r="5398" spans="1:39" customFormat="1" hidden="1" x14ac:dyDescent="0.2">
      <c r="A5398" t="s">
        <v>191</v>
      </c>
      <c r="B5398" s="1" t="s">
        <v>60</v>
      </c>
      <c r="C5398" t="s">
        <v>244</v>
      </c>
      <c r="D5398" s="1" t="s">
        <v>344</v>
      </c>
      <c r="E5398" t="s">
        <v>49</v>
      </c>
      <c r="F5398" t="s">
        <v>49</v>
      </c>
      <c r="G5398" t="s">
        <v>49</v>
      </c>
      <c r="H5398" t="s">
        <v>49</v>
      </c>
      <c r="I5398" t="s">
        <v>49</v>
      </c>
      <c r="J5398" t="s">
        <v>49</v>
      </c>
      <c r="K5398" t="s">
        <v>49</v>
      </c>
      <c r="L5398" t="s">
        <v>49</v>
      </c>
      <c r="M5398">
        <v>12.021858215331999</v>
      </c>
      <c r="N5398" t="s">
        <v>49</v>
      </c>
      <c r="O5398">
        <v>13.114753723144499</v>
      </c>
      <c r="P5398" t="s">
        <v>49</v>
      </c>
      <c r="Q5398">
        <v>9.2896175384521502</v>
      </c>
      <c r="R5398" t="s">
        <v>49</v>
      </c>
      <c r="S5398">
        <v>7.5675673484802202</v>
      </c>
      <c r="T5398">
        <v>14.5945949554443</v>
      </c>
      <c r="U5398">
        <v>27.363183975219702</v>
      </c>
      <c r="V5398">
        <v>20.098039627075199</v>
      </c>
      <c r="W5398">
        <v>41.951217651367202</v>
      </c>
      <c r="X5398">
        <v>48.058254241943402</v>
      </c>
      <c r="Y5398">
        <v>47.5728149414063</v>
      </c>
      <c r="Z5398">
        <v>48.325359344482401</v>
      </c>
      <c r="AA5398">
        <v>49.282295227050803</v>
      </c>
      <c r="AB5398">
        <v>55.450237274169901</v>
      </c>
      <c r="AC5398">
        <v>52.132701873779297</v>
      </c>
      <c r="AD5398">
        <v>54.028434753417997</v>
      </c>
      <c r="AE5398">
        <v>52.884616851806598</v>
      </c>
      <c r="AF5398">
        <v>48.5714302062988</v>
      </c>
      <c r="AG5398">
        <v>53.809524536132798</v>
      </c>
      <c r="AH5398">
        <v>60.476188659667997</v>
      </c>
      <c r="AI5398">
        <v>54.761905670166001</v>
      </c>
      <c r="AJ5398">
        <v>56.190475463867202</v>
      </c>
      <c r="AK5398">
        <v>61.4285697937012</v>
      </c>
      <c r="AL5398">
        <v>60</v>
      </c>
      <c r="AM5398">
        <v>61.320755004882798</v>
      </c>
    </row>
    <row r="5399" spans="1:39" customFormat="1" hidden="1" x14ac:dyDescent="0.2">
      <c r="A5399" t="s">
        <v>191</v>
      </c>
      <c r="B5399" s="1" t="s">
        <v>60</v>
      </c>
      <c r="C5399" t="s">
        <v>209</v>
      </c>
      <c r="D5399" s="1" t="s">
        <v>33</v>
      </c>
      <c r="E5399" t="s">
        <v>49</v>
      </c>
      <c r="F5399" t="s">
        <v>49</v>
      </c>
      <c r="G5399" t="s">
        <v>49</v>
      </c>
      <c r="H5399" t="s">
        <v>49</v>
      </c>
      <c r="I5399" t="s">
        <v>49</v>
      </c>
      <c r="J5399" t="s">
        <v>49</v>
      </c>
      <c r="K5399" t="s">
        <v>49</v>
      </c>
      <c r="L5399" t="s">
        <v>49</v>
      </c>
      <c r="M5399" t="s">
        <v>49</v>
      </c>
      <c r="N5399" t="s">
        <v>49</v>
      </c>
      <c r="O5399" t="s">
        <v>49</v>
      </c>
      <c r="P5399" t="s">
        <v>49</v>
      </c>
      <c r="Q5399" t="s">
        <v>49</v>
      </c>
      <c r="R5399" t="s">
        <v>49</v>
      </c>
      <c r="S5399" t="s">
        <v>49</v>
      </c>
      <c r="T5399" t="s">
        <v>49</v>
      </c>
      <c r="U5399" t="s">
        <v>49</v>
      </c>
      <c r="V5399" t="s">
        <v>49</v>
      </c>
      <c r="W5399" t="s">
        <v>49</v>
      </c>
      <c r="X5399" t="s">
        <v>49</v>
      </c>
      <c r="Y5399" t="s">
        <v>49</v>
      </c>
      <c r="Z5399" t="s">
        <v>49</v>
      </c>
      <c r="AA5399" t="s">
        <v>49</v>
      </c>
      <c r="AB5399" t="s">
        <v>49</v>
      </c>
      <c r="AC5399" t="s">
        <v>49</v>
      </c>
      <c r="AD5399" t="s">
        <v>49</v>
      </c>
      <c r="AE5399" t="s">
        <v>49</v>
      </c>
      <c r="AF5399" t="s">
        <v>49</v>
      </c>
      <c r="AG5399" t="s">
        <v>49</v>
      </c>
      <c r="AH5399">
        <v>0.374</v>
      </c>
      <c r="AI5399">
        <v>0.37691202759742698</v>
      </c>
      <c r="AJ5399" t="s">
        <v>49</v>
      </c>
      <c r="AK5399">
        <v>0.379552751779556</v>
      </c>
      <c r="AL5399" t="s">
        <v>49</v>
      </c>
      <c r="AM5399" t="s">
        <v>49</v>
      </c>
    </row>
    <row r="5400" spans="1:39" customFormat="1" hidden="1" x14ac:dyDescent="0.2">
      <c r="A5400" t="s">
        <v>191</v>
      </c>
      <c r="B5400" s="1" t="s">
        <v>60</v>
      </c>
      <c r="C5400" t="s">
        <v>382</v>
      </c>
      <c r="D5400" s="1" t="s">
        <v>200</v>
      </c>
      <c r="E5400">
        <v>2.9786435565804101</v>
      </c>
      <c r="F5400">
        <v>1.0102782483111501</v>
      </c>
      <c r="G5400">
        <v>4.1857637264994496</v>
      </c>
      <c r="H5400">
        <v>19.637165814837399</v>
      </c>
      <c r="I5400">
        <v>9.5604118760080805</v>
      </c>
      <c r="J5400">
        <v>12.354388763044801</v>
      </c>
      <c r="K5400" t="s">
        <v>49</v>
      </c>
      <c r="L5400" t="s">
        <v>49</v>
      </c>
      <c r="M5400">
        <v>7.4113717352664201</v>
      </c>
      <c r="N5400">
        <v>12.015422519568601</v>
      </c>
      <c r="O5400">
        <v>6.2100670945581102</v>
      </c>
      <c r="P5400">
        <v>-2.4059320974226002</v>
      </c>
      <c r="Q5400">
        <v>3.8995298028471601</v>
      </c>
      <c r="R5400">
        <v>3.34285506749407</v>
      </c>
      <c r="S5400">
        <v>1.9925854245399399</v>
      </c>
      <c r="T5400">
        <v>7.4497001400736398</v>
      </c>
      <c r="U5400">
        <v>12.250710289439199</v>
      </c>
      <c r="V5400">
        <v>9.0140891809233494</v>
      </c>
      <c r="W5400">
        <v>8.8828265477792492</v>
      </c>
      <c r="X5400">
        <v>9.0807220587316095</v>
      </c>
      <c r="Y5400">
        <v>15.4382138709255</v>
      </c>
      <c r="Z5400">
        <v>12.944397840171099</v>
      </c>
      <c r="AA5400">
        <v>-0.24612869343692501</v>
      </c>
      <c r="AB5400">
        <v>3.0801706924026</v>
      </c>
      <c r="AC5400">
        <v>10.2710182318876</v>
      </c>
      <c r="AD5400">
        <v>5.9242686798484696</v>
      </c>
      <c r="AE5400">
        <v>2.3544905282036401</v>
      </c>
      <c r="AF5400">
        <v>2.5285028419242201</v>
      </c>
      <c r="AG5400">
        <v>7.1743430198201299</v>
      </c>
      <c r="AH5400">
        <v>8.2795367226082597</v>
      </c>
      <c r="AI5400">
        <v>-0.31121016039064198</v>
      </c>
      <c r="AJ5400">
        <v>3.3478765503763999</v>
      </c>
      <c r="AK5400">
        <v>9.8503990227420903</v>
      </c>
      <c r="AL5400">
        <v>-0.39134674830079202</v>
      </c>
      <c r="AM5400">
        <v>17.689209558815399</v>
      </c>
    </row>
    <row r="5401" spans="1:39" customFormat="1" hidden="1" x14ac:dyDescent="0.2">
      <c r="A5401" t="s">
        <v>191</v>
      </c>
      <c r="B5401" s="1" t="s">
        <v>60</v>
      </c>
      <c r="C5401" t="s">
        <v>213</v>
      </c>
      <c r="D5401" s="1" t="s">
        <v>331</v>
      </c>
      <c r="E5401">
        <v>2.2253763256553611</v>
      </c>
      <c r="F5401">
        <v>5.2970867600806315</v>
      </c>
      <c r="G5401">
        <v>13.461468914849206</v>
      </c>
      <c r="H5401">
        <v>14.978936424790021</v>
      </c>
      <c r="I5401">
        <v>7.2832831645016256</v>
      </c>
      <c r="J5401">
        <v>13.870502587944472</v>
      </c>
      <c r="K5401">
        <v>17.191302904191758</v>
      </c>
      <c r="L5401">
        <v>51.266583055902828</v>
      </c>
      <c r="M5401">
        <v>10.921415753489498</v>
      </c>
      <c r="N5401">
        <v>15.621502443000978</v>
      </c>
      <c r="O5401">
        <v>2.2282006508502121</v>
      </c>
      <c r="P5401">
        <v>11.10264391278875</v>
      </c>
      <c r="Q5401">
        <v>3.2756724609456001</v>
      </c>
      <c r="R5401">
        <v>-0.39166420654152034</v>
      </c>
      <c r="S5401">
        <v>-5.2280907985605296</v>
      </c>
      <c r="T5401">
        <v>20.362692964491316</v>
      </c>
      <c r="U5401">
        <v>11.096112652653829</v>
      </c>
      <c r="V5401">
        <v>9.0302628781607552</v>
      </c>
      <c r="W5401">
        <v>2.4612292692664255</v>
      </c>
      <c r="X5401">
        <v>12.93531780577699</v>
      </c>
      <c r="Y5401">
        <v>14.456180498477764</v>
      </c>
      <c r="Z5401">
        <v>7.1477890427886308</v>
      </c>
      <c r="AA5401">
        <v>3.1869859130116254</v>
      </c>
      <c r="AB5401">
        <v>7.1925071452948401</v>
      </c>
      <c r="AC5401">
        <v>4.723212356332013</v>
      </c>
      <c r="AD5401">
        <v>2.6905572077277498</v>
      </c>
      <c r="AE5401">
        <v>4.7321680131199741</v>
      </c>
      <c r="AF5401">
        <v>0.48628874385481424</v>
      </c>
      <c r="AG5401">
        <v>5.0293339759311522</v>
      </c>
      <c r="AH5401">
        <v>8.1428514873412183</v>
      </c>
      <c r="AI5401">
        <v>-0.63909741574643419</v>
      </c>
      <c r="AJ5401">
        <v>2.4444237222314342</v>
      </c>
      <c r="AK5401">
        <v>6.723902051277193</v>
      </c>
      <c r="AL5401">
        <v>2.7248050722873671</v>
      </c>
      <c r="AM5401">
        <v>16.032214766082788</v>
      </c>
    </row>
    <row r="5402" spans="1:39" customFormat="1" hidden="1" x14ac:dyDescent="0.2">
      <c r="A5402" t="s">
        <v>191</v>
      </c>
      <c r="B5402" s="1" t="s">
        <v>60</v>
      </c>
      <c r="C5402" t="s">
        <v>263</v>
      </c>
      <c r="D5402" s="1" t="s">
        <v>232</v>
      </c>
      <c r="E5402" t="s">
        <v>49</v>
      </c>
      <c r="F5402" t="s">
        <v>49</v>
      </c>
      <c r="G5402" t="s">
        <v>49</v>
      </c>
      <c r="H5402" t="s">
        <v>49</v>
      </c>
      <c r="I5402" t="s">
        <v>49</v>
      </c>
      <c r="J5402" t="s">
        <v>49</v>
      </c>
      <c r="K5402" t="s">
        <v>49</v>
      </c>
      <c r="L5402" t="s">
        <v>49</v>
      </c>
      <c r="M5402">
        <v>18.2558333333333</v>
      </c>
      <c r="N5402">
        <v>16.715</v>
      </c>
      <c r="O5402">
        <v>15.716666666666701</v>
      </c>
      <c r="P5402">
        <v>16.322500000000002</v>
      </c>
      <c r="Q5402">
        <v>16.484166666666699</v>
      </c>
      <c r="R5402">
        <v>16.3541666666667</v>
      </c>
      <c r="S5402">
        <v>16.215</v>
      </c>
      <c r="T5402">
        <v>15.9925</v>
      </c>
      <c r="U5402">
        <v>15.987500000000001</v>
      </c>
      <c r="V5402">
        <v>15.779166666666701</v>
      </c>
      <c r="W5402">
        <v>15.865833333333301</v>
      </c>
      <c r="X5402">
        <v>15.999166666666699</v>
      </c>
      <c r="Y5402">
        <v>16.251666666666701</v>
      </c>
      <c r="Z5402">
        <v>16.723333333333301</v>
      </c>
      <c r="AA5402">
        <v>17.000833333333301</v>
      </c>
      <c r="AB5402">
        <v>16.6675</v>
      </c>
      <c r="AC5402">
        <v>16.7016666666667</v>
      </c>
      <c r="AD5402">
        <v>17.3191666666667</v>
      </c>
      <c r="AE5402">
        <v>17.259166666666701</v>
      </c>
      <c r="AF5402">
        <v>17.3333333333333</v>
      </c>
      <c r="AG5402">
        <v>17.2916666666667</v>
      </c>
      <c r="AH5402">
        <v>17.170833333333299</v>
      </c>
      <c r="AI5402">
        <v>16.946666666666701</v>
      </c>
      <c r="AJ5402">
        <v>16.5275</v>
      </c>
      <c r="AK5402">
        <v>16.344999999999999</v>
      </c>
      <c r="AL5402">
        <v>16.175833333333301</v>
      </c>
      <c r="AM5402">
        <v>16.385000000000002</v>
      </c>
    </row>
    <row r="5403" spans="1:39" customFormat="1" hidden="1" x14ac:dyDescent="0.2">
      <c r="A5403" t="s">
        <v>191</v>
      </c>
      <c r="B5403" s="1" t="s">
        <v>60</v>
      </c>
      <c r="C5403" t="s">
        <v>546</v>
      </c>
      <c r="D5403" s="1" t="s">
        <v>94</v>
      </c>
      <c r="E5403">
        <v>76.447737733333298</v>
      </c>
      <c r="F5403">
        <v>80.148978174999996</v>
      </c>
      <c r="G5403">
        <v>83.704097558333302</v>
      </c>
      <c r="H5403">
        <v>125.1642483</v>
      </c>
      <c r="I5403">
        <v>133.938583325</v>
      </c>
      <c r="J5403">
        <v>144.23702053722499</v>
      </c>
      <c r="K5403">
        <v>140.703847467575</v>
      </c>
      <c r="L5403">
        <v>262.18226325860002</v>
      </c>
      <c r="M5403">
        <v>306.82</v>
      </c>
      <c r="N5403">
        <v>301.52981666666699</v>
      </c>
      <c r="O5403">
        <v>312.31409166666703</v>
      </c>
      <c r="P5403">
        <v>333.94192500000003</v>
      </c>
      <c r="Q5403">
        <v>389.696216666667</v>
      </c>
      <c r="R5403">
        <v>442.99189166666702</v>
      </c>
      <c r="S5403">
        <v>475.36524166666698</v>
      </c>
      <c r="T5403">
        <v>537.65498475000004</v>
      </c>
      <c r="U5403">
        <v>577.44897458333298</v>
      </c>
      <c r="V5403">
        <v>557.82264075000001</v>
      </c>
      <c r="W5403">
        <v>551.71033333333298</v>
      </c>
      <c r="X5403">
        <v>546.95500000000004</v>
      </c>
      <c r="Y5403">
        <v>546.84865316666696</v>
      </c>
      <c r="Z5403">
        <v>568.28132683333297</v>
      </c>
      <c r="AA5403">
        <v>583.13090658333294</v>
      </c>
      <c r="AB5403">
        <v>600.30651975000001</v>
      </c>
      <c r="AC5403">
        <v>614.29514241666698</v>
      </c>
      <c r="AD5403">
        <v>646.63597449999997</v>
      </c>
      <c r="AE5403">
        <v>682.43779538750005</v>
      </c>
      <c r="AF5403">
        <v>719.85955550000006</v>
      </c>
      <c r="AG5403">
        <v>787.25152175000005</v>
      </c>
      <c r="AH5403">
        <v>831.55433975000005</v>
      </c>
      <c r="AI5403">
        <v>861.09341216666701</v>
      </c>
      <c r="AJ5403">
        <v>899.35050899999999</v>
      </c>
      <c r="AK5403">
        <v>943.27804816666696</v>
      </c>
      <c r="AL5403">
        <v>988.62480655176796</v>
      </c>
      <c r="AM5403">
        <v>1030.3082997420599</v>
      </c>
    </row>
    <row r="5404" spans="1:39" customFormat="1" hidden="1" x14ac:dyDescent="0.2">
      <c r="A5404" t="s">
        <v>191</v>
      </c>
      <c r="B5404" s="1" t="s">
        <v>60</v>
      </c>
      <c r="C5404" t="s">
        <v>309</v>
      </c>
      <c r="D5404" s="1" t="s">
        <v>274</v>
      </c>
      <c r="E5404" t="s">
        <v>49</v>
      </c>
      <c r="F5404" t="s">
        <v>49</v>
      </c>
      <c r="G5404" t="s">
        <v>49</v>
      </c>
      <c r="H5404" t="s">
        <v>49</v>
      </c>
      <c r="I5404" t="s">
        <v>49</v>
      </c>
      <c r="J5404" t="s">
        <v>49</v>
      </c>
      <c r="K5404" t="s">
        <v>49</v>
      </c>
      <c r="L5404" t="s">
        <v>49</v>
      </c>
      <c r="M5404">
        <v>4.2553191184997603</v>
      </c>
      <c r="N5404" t="s">
        <v>49</v>
      </c>
      <c r="O5404">
        <v>4.2553191184997603</v>
      </c>
      <c r="P5404" t="s">
        <v>49</v>
      </c>
      <c r="Q5404">
        <v>6.3492064476013201</v>
      </c>
      <c r="R5404" t="s">
        <v>49</v>
      </c>
      <c r="S5404">
        <v>5.8201060295104998</v>
      </c>
      <c r="T5404">
        <v>17.085426330566399</v>
      </c>
      <c r="U5404">
        <v>14.563106536865201</v>
      </c>
      <c r="V5404">
        <v>17.961164474487301</v>
      </c>
      <c r="W5404">
        <v>25.603864669799801</v>
      </c>
      <c r="X5404">
        <v>32.367149353027301</v>
      </c>
      <c r="Y5404">
        <v>33.1730766296387</v>
      </c>
      <c r="Z5404">
        <v>27.962085723876999</v>
      </c>
      <c r="AA5404">
        <v>36.018959045410199</v>
      </c>
      <c r="AB5404">
        <v>39.8104248046875</v>
      </c>
      <c r="AC5404">
        <v>38.388626098632798</v>
      </c>
      <c r="AD5404">
        <v>42.180095672607401</v>
      </c>
      <c r="AE5404">
        <v>35.238094329833999</v>
      </c>
      <c r="AF5404">
        <v>45.714286804199197</v>
      </c>
      <c r="AG5404">
        <v>44.761905670166001</v>
      </c>
      <c r="AH5404">
        <v>49.523811340332003</v>
      </c>
      <c r="AI5404">
        <v>52.358489990234403</v>
      </c>
      <c r="AJ5404">
        <v>49.5283012390137</v>
      </c>
      <c r="AK5404">
        <v>49.5283012390137</v>
      </c>
      <c r="AL5404">
        <v>50.4716987609863</v>
      </c>
      <c r="AM5404">
        <v>47.641510009765597</v>
      </c>
    </row>
    <row r="5405" spans="1:39" customFormat="1" hidden="1" x14ac:dyDescent="0.2">
      <c r="A5405" t="s">
        <v>191</v>
      </c>
      <c r="B5405" s="1" t="s">
        <v>60</v>
      </c>
      <c r="C5405" t="s">
        <v>421</v>
      </c>
      <c r="D5405" s="1" t="s">
        <v>223</v>
      </c>
      <c r="E5405">
        <v>3444730</v>
      </c>
      <c r="F5405">
        <v>3515573</v>
      </c>
      <c r="G5405">
        <v>3584110</v>
      </c>
      <c r="H5405">
        <v>3660965</v>
      </c>
      <c r="I5405">
        <v>3753317</v>
      </c>
      <c r="J5405">
        <v>3890304</v>
      </c>
      <c r="K5405">
        <v>3243702</v>
      </c>
      <c r="L5405">
        <v>2666211</v>
      </c>
      <c r="M5405">
        <v>3204368</v>
      </c>
      <c r="N5405">
        <v>3724355</v>
      </c>
      <c r="O5405">
        <v>3923851</v>
      </c>
      <c r="P5405">
        <v>4051365</v>
      </c>
      <c r="Q5405">
        <v>4177794</v>
      </c>
      <c r="R5405">
        <v>4302754</v>
      </c>
      <c r="S5405">
        <v>4432743</v>
      </c>
      <c r="T5405">
        <v>4580983</v>
      </c>
      <c r="U5405">
        <v>4738488</v>
      </c>
      <c r="V5405">
        <v>4889558</v>
      </c>
      <c r="W5405">
        <v>5035413</v>
      </c>
      <c r="X5405">
        <v>5179966</v>
      </c>
      <c r="Y5405">
        <v>5326653</v>
      </c>
      <c r="Z5405">
        <v>5479430</v>
      </c>
      <c r="AA5405">
        <v>5640377</v>
      </c>
      <c r="AB5405">
        <v>5806317</v>
      </c>
      <c r="AC5405">
        <v>5973842</v>
      </c>
      <c r="AD5405">
        <v>6143966</v>
      </c>
      <c r="AE5405">
        <v>6319263</v>
      </c>
      <c r="AF5405">
        <v>6502508</v>
      </c>
      <c r="AG5405">
        <v>6701091</v>
      </c>
      <c r="AH5405">
        <v>6911283</v>
      </c>
      <c r="AI5405">
        <v>7123249</v>
      </c>
      <c r="AJ5405">
        <v>7340174</v>
      </c>
      <c r="AK5405">
        <v>7568496</v>
      </c>
      <c r="AL5405">
        <v>7803465</v>
      </c>
      <c r="AM5405">
        <v>8036935</v>
      </c>
    </row>
    <row r="5406" spans="1:39" customFormat="1" hidden="1" x14ac:dyDescent="0.2">
      <c r="A5406" t="s">
        <v>191</v>
      </c>
      <c r="B5406" s="1" t="s">
        <v>60</v>
      </c>
      <c r="C5406" t="s">
        <v>120</v>
      </c>
      <c r="D5406" s="1" t="s">
        <v>488</v>
      </c>
      <c r="E5406">
        <v>3.1872547893952898</v>
      </c>
      <c r="F5406">
        <v>2.66757702027772</v>
      </c>
      <c r="G5406">
        <v>2.4615927974137</v>
      </c>
      <c r="H5406">
        <v>2.2386858993996701</v>
      </c>
      <c r="I5406">
        <v>2.2655430751029599</v>
      </c>
      <c r="J5406">
        <v>3.1815153097002198</v>
      </c>
      <c r="K5406">
        <v>-16.0491526157981</v>
      </c>
      <c r="L5406">
        <v>-16.880629670864302</v>
      </c>
      <c r="M5406">
        <v>16.625501977996301</v>
      </c>
      <c r="N5406">
        <v>13.2470672505578</v>
      </c>
      <c r="O5406">
        <v>3.18243918155598</v>
      </c>
      <c r="P5406">
        <v>1.19243584222433</v>
      </c>
      <c r="Q5406">
        <v>1.2457312574553101</v>
      </c>
      <c r="R5406">
        <v>1.39530227863448</v>
      </c>
      <c r="S5406">
        <v>1.78798197593577</v>
      </c>
      <c r="T5406">
        <v>2.3104045116276501</v>
      </c>
      <c r="U5406">
        <v>2.57920977781251</v>
      </c>
      <c r="V5406">
        <v>2.6316930163194501</v>
      </c>
      <c r="W5406">
        <v>2.6648071914003699</v>
      </c>
      <c r="X5406">
        <v>2.6937067262308001</v>
      </c>
      <c r="Y5406">
        <v>2.6815986646922498</v>
      </c>
      <c r="Z5406">
        <v>2.6405702962824198</v>
      </c>
      <c r="AA5406">
        <v>2.6071051025343999</v>
      </c>
      <c r="AB5406">
        <v>2.5655096090179499</v>
      </c>
      <c r="AC5406">
        <v>2.4598404063847301</v>
      </c>
      <c r="AD5406">
        <v>2.3792915199656002</v>
      </c>
      <c r="AE5406">
        <v>2.3775340228914001</v>
      </c>
      <c r="AF5406">
        <v>2.3859556845979601</v>
      </c>
      <c r="AG5406">
        <v>2.4429969895952901</v>
      </c>
      <c r="AH5406">
        <v>2.4788078523925701</v>
      </c>
      <c r="AI5406">
        <v>2.4350384154402498</v>
      </c>
      <c r="AJ5406">
        <v>2.3907943661815101</v>
      </c>
      <c r="AK5406">
        <v>2.3967070500013001</v>
      </c>
      <c r="AL5406">
        <v>2.3717515483557001</v>
      </c>
      <c r="AM5406">
        <v>2.3116032390751098</v>
      </c>
    </row>
    <row r="5407" spans="1:39" customFormat="1" hidden="1" x14ac:dyDescent="0.2">
      <c r="A5407" t="s">
        <v>191</v>
      </c>
      <c r="B5407" s="1" t="s">
        <v>60</v>
      </c>
      <c r="C5407" t="s">
        <v>514</v>
      </c>
      <c r="D5407" s="1" t="s">
        <v>142</v>
      </c>
      <c r="E5407">
        <v>6953975</v>
      </c>
      <c r="F5407">
        <v>7141974</v>
      </c>
      <c r="G5407">
        <v>7319962</v>
      </c>
      <c r="H5407">
        <v>7485681</v>
      </c>
      <c r="I5407">
        <v>7657208</v>
      </c>
      <c r="J5407">
        <v>7904740</v>
      </c>
      <c r="K5407">
        <v>6732665</v>
      </c>
      <c r="L5407">
        <v>5686897</v>
      </c>
      <c r="M5407">
        <v>6715510</v>
      </c>
      <c r="N5407">
        <v>7666732</v>
      </c>
      <c r="O5407">
        <v>7914645</v>
      </c>
      <c r="P5407">
        <v>8009587</v>
      </c>
      <c r="Q5407">
        <v>8109989</v>
      </c>
      <c r="R5407">
        <v>8223941</v>
      </c>
      <c r="S5407">
        <v>8372306</v>
      </c>
      <c r="T5407">
        <v>8567992</v>
      </c>
      <c r="U5407">
        <v>8791853</v>
      </c>
      <c r="V5407">
        <v>9026299</v>
      </c>
      <c r="W5407">
        <v>9270066</v>
      </c>
      <c r="X5407">
        <v>9523168</v>
      </c>
      <c r="Y5407">
        <v>9781996</v>
      </c>
      <c r="Z5407">
        <v>10043737</v>
      </c>
      <c r="AA5407">
        <v>10309031</v>
      </c>
      <c r="AB5407">
        <v>10576932</v>
      </c>
      <c r="AC5407">
        <v>10840334</v>
      </c>
      <c r="AD5407">
        <v>11101350</v>
      </c>
      <c r="AE5407">
        <v>11368451</v>
      </c>
      <c r="AF5407">
        <v>11642959</v>
      </c>
      <c r="AG5407">
        <v>11930899</v>
      </c>
      <c r="AH5407">
        <v>12230339</v>
      </c>
      <c r="AI5407">
        <v>12531808</v>
      </c>
      <c r="AJ5407">
        <v>12835028</v>
      </c>
      <c r="AK5407">
        <v>13146362</v>
      </c>
      <c r="AL5407">
        <v>13461888</v>
      </c>
      <c r="AM5407">
        <v>13776698</v>
      </c>
    </row>
    <row r="5408" spans="1:39" customFormat="1" hidden="1" x14ac:dyDescent="0.2">
      <c r="A5408" t="s">
        <v>191</v>
      </c>
      <c r="B5408" s="1" t="s">
        <v>60</v>
      </c>
      <c r="C5408" t="s">
        <v>267</v>
      </c>
      <c r="D5408" s="1" t="s">
        <v>205</v>
      </c>
      <c r="E5408" t="s">
        <v>49</v>
      </c>
      <c r="F5408" t="s">
        <v>49</v>
      </c>
      <c r="G5408" t="s">
        <v>49</v>
      </c>
      <c r="H5408" t="s">
        <v>49</v>
      </c>
      <c r="I5408" t="s">
        <v>49</v>
      </c>
      <c r="J5408" t="s">
        <v>49</v>
      </c>
      <c r="K5408" t="s">
        <v>49</v>
      </c>
      <c r="L5408" t="s">
        <v>49</v>
      </c>
      <c r="M5408" t="s">
        <v>49</v>
      </c>
      <c r="N5408" t="s">
        <v>49</v>
      </c>
      <c r="O5408" t="s">
        <v>49</v>
      </c>
      <c r="P5408" t="s">
        <v>49</v>
      </c>
      <c r="Q5408" t="s">
        <v>49</v>
      </c>
      <c r="R5408" t="s">
        <v>49</v>
      </c>
      <c r="S5408" t="s">
        <v>49</v>
      </c>
      <c r="T5408" t="s">
        <v>49</v>
      </c>
      <c r="U5408" t="s">
        <v>49</v>
      </c>
      <c r="V5408">
        <v>28</v>
      </c>
      <c r="W5408">
        <v>28</v>
      </c>
      <c r="X5408">
        <v>24</v>
      </c>
      <c r="Y5408">
        <v>23.9</v>
      </c>
      <c r="Z5408">
        <v>25.1</v>
      </c>
      <c r="AA5408">
        <v>25.1</v>
      </c>
      <c r="AB5408">
        <v>25.1</v>
      </c>
      <c r="AC5408">
        <v>25.2</v>
      </c>
      <c r="AD5408">
        <v>25.8</v>
      </c>
      <c r="AE5408">
        <v>25.8</v>
      </c>
      <c r="AF5408">
        <v>25.8</v>
      </c>
      <c r="AG5408">
        <v>25.8</v>
      </c>
      <c r="AH5408">
        <v>25.7</v>
      </c>
      <c r="AI5408">
        <v>25.7</v>
      </c>
      <c r="AJ5408">
        <v>25.7</v>
      </c>
      <c r="AK5408" t="s">
        <v>49</v>
      </c>
      <c r="AL5408" t="s">
        <v>49</v>
      </c>
      <c r="AM5408" t="s">
        <v>49</v>
      </c>
    </row>
    <row r="5409" spans="1:39" customFormat="1" hidden="1" x14ac:dyDescent="0.2">
      <c r="A5409" t="s">
        <v>191</v>
      </c>
      <c r="B5409" s="1" t="s">
        <v>60</v>
      </c>
      <c r="C5409" t="s">
        <v>447</v>
      </c>
      <c r="D5409" s="1" t="s">
        <v>564</v>
      </c>
      <c r="E5409" t="s">
        <v>49</v>
      </c>
      <c r="F5409" t="s">
        <v>49</v>
      </c>
      <c r="G5409" t="s">
        <v>49</v>
      </c>
      <c r="H5409" t="s">
        <v>49</v>
      </c>
      <c r="I5409" t="s">
        <v>49</v>
      </c>
      <c r="J5409" t="s">
        <v>49</v>
      </c>
      <c r="K5409" t="s">
        <v>49</v>
      </c>
      <c r="L5409" t="s">
        <v>49</v>
      </c>
      <c r="M5409" t="s">
        <v>49</v>
      </c>
      <c r="N5409" t="s">
        <v>49</v>
      </c>
      <c r="O5409" t="s">
        <v>49</v>
      </c>
      <c r="P5409" t="s">
        <v>49</v>
      </c>
      <c r="Q5409" t="s">
        <v>49</v>
      </c>
      <c r="R5409" t="s">
        <v>49</v>
      </c>
      <c r="S5409" t="s">
        <v>49</v>
      </c>
      <c r="T5409" t="s">
        <v>49</v>
      </c>
      <c r="U5409">
        <v>5</v>
      </c>
      <c r="V5409">
        <v>5</v>
      </c>
      <c r="W5409">
        <v>5</v>
      </c>
      <c r="X5409">
        <v>5</v>
      </c>
      <c r="Y5409">
        <v>4</v>
      </c>
      <c r="Z5409">
        <v>4</v>
      </c>
      <c r="AA5409">
        <v>4</v>
      </c>
      <c r="AB5409">
        <v>5</v>
      </c>
      <c r="AC5409">
        <v>5</v>
      </c>
      <c r="AD5409">
        <v>3</v>
      </c>
      <c r="AE5409">
        <v>3</v>
      </c>
      <c r="AF5409">
        <v>3</v>
      </c>
      <c r="AG5409">
        <v>3</v>
      </c>
      <c r="AH5409">
        <v>3</v>
      </c>
      <c r="AI5409">
        <v>3</v>
      </c>
      <c r="AJ5409">
        <v>3</v>
      </c>
      <c r="AK5409" t="s">
        <v>49</v>
      </c>
      <c r="AL5409" t="s">
        <v>49</v>
      </c>
      <c r="AM5409" t="s">
        <v>49</v>
      </c>
    </row>
    <row r="5410" spans="1:39" customFormat="1" hidden="1" x14ac:dyDescent="0.2">
      <c r="A5410" t="s">
        <v>191</v>
      </c>
      <c r="B5410" s="1" t="s">
        <v>60</v>
      </c>
      <c r="C5410" t="s">
        <v>458</v>
      </c>
      <c r="D5410" s="1" t="s">
        <v>187</v>
      </c>
      <c r="E5410" t="s">
        <v>49</v>
      </c>
      <c r="F5410" t="s">
        <v>49</v>
      </c>
      <c r="G5410" t="s">
        <v>49</v>
      </c>
      <c r="H5410" t="s">
        <v>49</v>
      </c>
      <c r="I5410" t="s">
        <v>49</v>
      </c>
      <c r="J5410" t="s">
        <v>49</v>
      </c>
      <c r="K5410" t="s">
        <v>49</v>
      </c>
      <c r="L5410" t="s">
        <v>49</v>
      </c>
      <c r="M5410" t="s">
        <v>49</v>
      </c>
      <c r="N5410" t="s">
        <v>49</v>
      </c>
      <c r="O5410" t="s">
        <v>49</v>
      </c>
      <c r="P5410" t="s">
        <v>49</v>
      </c>
      <c r="Q5410" t="s">
        <v>49</v>
      </c>
      <c r="R5410" t="s">
        <v>49</v>
      </c>
      <c r="S5410" t="s">
        <v>49</v>
      </c>
      <c r="T5410" t="s">
        <v>49</v>
      </c>
      <c r="U5410" t="s">
        <v>49</v>
      </c>
      <c r="V5410" t="s">
        <v>49</v>
      </c>
      <c r="W5410" t="s">
        <v>49</v>
      </c>
      <c r="X5410" t="s">
        <v>49</v>
      </c>
      <c r="Y5410" t="s">
        <v>49</v>
      </c>
      <c r="Z5410" t="s">
        <v>49</v>
      </c>
      <c r="AA5410" t="s">
        <v>49</v>
      </c>
      <c r="AB5410" t="s">
        <v>49</v>
      </c>
      <c r="AC5410" t="s">
        <v>49</v>
      </c>
      <c r="AD5410" t="s">
        <v>49</v>
      </c>
      <c r="AE5410" t="s">
        <v>49</v>
      </c>
      <c r="AF5410" t="s">
        <v>49</v>
      </c>
      <c r="AG5410" t="s">
        <v>49</v>
      </c>
      <c r="AH5410" t="s">
        <v>49</v>
      </c>
      <c r="AI5410" t="s">
        <v>49</v>
      </c>
      <c r="AJ5410" t="s">
        <v>49</v>
      </c>
      <c r="AK5410" t="s">
        <v>49</v>
      </c>
      <c r="AL5410" t="s">
        <v>49</v>
      </c>
      <c r="AM5410" t="s">
        <v>49</v>
      </c>
    </row>
    <row r="5411" spans="1:39" customFormat="1" hidden="1" x14ac:dyDescent="0.2">
      <c r="A5411" t="s">
        <v>191</v>
      </c>
      <c r="B5411" s="1" t="s">
        <v>60</v>
      </c>
      <c r="C5411" t="s">
        <v>487</v>
      </c>
      <c r="D5411" s="1" t="s">
        <v>306</v>
      </c>
      <c r="E5411" t="s">
        <v>49</v>
      </c>
      <c r="F5411" t="s">
        <v>49</v>
      </c>
      <c r="G5411" t="s">
        <v>49</v>
      </c>
      <c r="H5411" t="s">
        <v>49</v>
      </c>
      <c r="I5411" t="s">
        <v>49</v>
      </c>
      <c r="J5411" t="s">
        <v>49</v>
      </c>
      <c r="K5411" t="s">
        <v>49</v>
      </c>
      <c r="L5411" t="s">
        <v>49</v>
      </c>
      <c r="M5411" t="s">
        <v>49</v>
      </c>
      <c r="N5411" t="s">
        <v>49</v>
      </c>
      <c r="O5411" t="s">
        <v>49</v>
      </c>
      <c r="P5411" t="s">
        <v>49</v>
      </c>
      <c r="Q5411" t="s">
        <v>49</v>
      </c>
      <c r="R5411" t="s">
        <v>49</v>
      </c>
      <c r="S5411" t="s">
        <v>49</v>
      </c>
      <c r="T5411" t="s">
        <v>49</v>
      </c>
      <c r="U5411" t="s">
        <v>49</v>
      </c>
      <c r="V5411" t="s">
        <v>49</v>
      </c>
      <c r="W5411" t="s">
        <v>49</v>
      </c>
      <c r="X5411" t="s">
        <v>49</v>
      </c>
      <c r="Y5411" t="s">
        <v>49</v>
      </c>
      <c r="Z5411" t="s">
        <v>49</v>
      </c>
      <c r="AA5411" t="s">
        <v>49</v>
      </c>
      <c r="AB5411" t="s">
        <v>49</v>
      </c>
      <c r="AC5411" t="s">
        <v>49</v>
      </c>
      <c r="AD5411" t="s">
        <v>49</v>
      </c>
      <c r="AE5411" t="s">
        <v>49</v>
      </c>
      <c r="AF5411" t="s">
        <v>49</v>
      </c>
      <c r="AG5411" t="s">
        <v>49</v>
      </c>
      <c r="AH5411" t="s">
        <v>49</v>
      </c>
      <c r="AI5411" t="s">
        <v>49</v>
      </c>
      <c r="AJ5411" t="s">
        <v>49</v>
      </c>
      <c r="AK5411" t="s">
        <v>49</v>
      </c>
      <c r="AL5411" t="s">
        <v>49</v>
      </c>
      <c r="AM5411" t="s">
        <v>49</v>
      </c>
    </row>
    <row r="5412" spans="1:39" customFormat="1" hidden="1" x14ac:dyDescent="0.2">
      <c r="A5412" t="s">
        <v>191</v>
      </c>
      <c r="B5412" s="1" t="s">
        <v>60</v>
      </c>
      <c r="C5412" t="s">
        <v>454</v>
      </c>
      <c r="D5412" s="1" t="s">
        <v>165</v>
      </c>
      <c r="E5412" t="s">
        <v>49</v>
      </c>
      <c r="F5412" t="s">
        <v>49</v>
      </c>
      <c r="G5412" t="s">
        <v>49</v>
      </c>
      <c r="H5412" t="s">
        <v>49</v>
      </c>
      <c r="I5412" t="s">
        <v>49</v>
      </c>
      <c r="J5412" t="s">
        <v>49</v>
      </c>
      <c r="K5412" t="s">
        <v>49</v>
      </c>
      <c r="L5412" t="s">
        <v>49</v>
      </c>
      <c r="M5412">
        <v>6.6122646650523471</v>
      </c>
      <c r="N5412">
        <v>0.94575622517800617</v>
      </c>
      <c r="O5412">
        <v>13.194466820251435</v>
      </c>
      <c r="P5412">
        <v>4.6982285059828452</v>
      </c>
      <c r="Q5412">
        <v>12.789550424584242</v>
      </c>
      <c r="R5412">
        <v>16.811676191369479</v>
      </c>
      <c r="S5412">
        <v>22.625998546660959</v>
      </c>
      <c r="T5412">
        <v>-3.630853428795068</v>
      </c>
      <c r="U5412">
        <v>4.402842935323295</v>
      </c>
      <c r="V5412">
        <v>6.1899362712238135</v>
      </c>
      <c r="W5412">
        <v>13.082611012639527</v>
      </c>
      <c r="X5412">
        <v>2.7129235746773475</v>
      </c>
      <c r="Y5412">
        <v>1.5687105408980626</v>
      </c>
      <c r="Z5412">
        <v>8.9367633024333788</v>
      </c>
      <c r="AA5412">
        <v>13.387199265580813</v>
      </c>
      <c r="AB5412">
        <v>8.8392305647466642</v>
      </c>
      <c r="AC5412">
        <v>11.438203661645424</v>
      </c>
      <c r="AD5412">
        <v>14.245330687365387</v>
      </c>
      <c r="AE5412">
        <v>11.960984758739501</v>
      </c>
      <c r="AF5412">
        <v>16.765515773423125</v>
      </c>
      <c r="AG5412">
        <v>11.675150385649047</v>
      </c>
      <c r="AH5412">
        <v>8.3482002941718818</v>
      </c>
      <c r="AI5412">
        <v>17.698877148887817</v>
      </c>
      <c r="AJ5412">
        <v>13.747040362053788</v>
      </c>
      <c r="AK5412">
        <v>9.0149420737073438</v>
      </c>
      <c r="AL5412">
        <v>13.094235858204318</v>
      </c>
      <c r="AM5412">
        <v>0.30404076542744374</v>
      </c>
    </row>
    <row r="5413" spans="1:39" customFormat="1" hidden="1" x14ac:dyDescent="0.2">
      <c r="A5413" t="s">
        <v>191</v>
      </c>
      <c r="B5413" s="1" t="s">
        <v>60</v>
      </c>
      <c r="C5413" t="s">
        <v>381</v>
      </c>
      <c r="D5413" s="1" t="s">
        <v>512</v>
      </c>
      <c r="E5413" t="s">
        <v>49</v>
      </c>
      <c r="F5413" t="s">
        <v>49</v>
      </c>
      <c r="G5413" t="s">
        <v>49</v>
      </c>
      <c r="H5413" t="s">
        <v>49</v>
      </c>
      <c r="I5413" t="s">
        <v>49</v>
      </c>
      <c r="J5413" t="s">
        <v>49</v>
      </c>
      <c r="K5413" t="s">
        <v>49</v>
      </c>
      <c r="L5413" t="s">
        <v>49</v>
      </c>
      <c r="M5413">
        <v>9.2391300201415998</v>
      </c>
      <c r="N5413" t="s">
        <v>49</v>
      </c>
      <c r="O5413">
        <v>9.2391300201415998</v>
      </c>
      <c r="P5413" t="s">
        <v>49</v>
      </c>
      <c r="Q5413">
        <v>9.2391300201415998</v>
      </c>
      <c r="R5413" t="s">
        <v>49</v>
      </c>
      <c r="S5413">
        <v>18.918918609619102</v>
      </c>
      <c r="T5413">
        <v>20</v>
      </c>
      <c r="U5413">
        <v>25.373134613037099</v>
      </c>
      <c r="V5413">
        <v>17.156862258911101</v>
      </c>
      <c r="W5413">
        <v>24.509803771972699</v>
      </c>
      <c r="X5413">
        <v>24.757282257080099</v>
      </c>
      <c r="Y5413">
        <v>33.009708404541001</v>
      </c>
      <c r="Z5413">
        <v>40.1913871765137</v>
      </c>
      <c r="AA5413">
        <v>45.454544067382798</v>
      </c>
      <c r="AB5413">
        <v>46.919429779052699</v>
      </c>
      <c r="AC5413">
        <v>48.341232299804702</v>
      </c>
      <c r="AD5413">
        <v>52.606636047363303</v>
      </c>
      <c r="AE5413">
        <v>60.096153259277301</v>
      </c>
      <c r="AF5413">
        <v>58.095237731933601</v>
      </c>
      <c r="AG5413">
        <v>53.809524536132798</v>
      </c>
      <c r="AH5413">
        <v>58.095237731933601</v>
      </c>
      <c r="AI5413">
        <v>57.142856597900398</v>
      </c>
      <c r="AJ5413">
        <v>53.333332061767599</v>
      </c>
      <c r="AK5413">
        <v>51.904762268066399</v>
      </c>
      <c r="AL5413">
        <v>53.809524536132798</v>
      </c>
      <c r="AM5413">
        <v>58.018867492675803</v>
      </c>
    </row>
    <row r="5414" spans="1:39" customFormat="1" hidden="1" x14ac:dyDescent="0.2">
      <c r="A5414" t="s">
        <v>191</v>
      </c>
      <c r="B5414" s="1" t="s">
        <v>60</v>
      </c>
      <c r="C5414" t="s">
        <v>410</v>
      </c>
      <c r="D5414" s="1" t="s">
        <v>81</v>
      </c>
      <c r="E5414" t="s">
        <v>49</v>
      </c>
      <c r="F5414" t="s">
        <v>49</v>
      </c>
      <c r="G5414" t="s">
        <v>49</v>
      </c>
      <c r="H5414" t="s">
        <v>49</v>
      </c>
      <c r="I5414" t="s">
        <v>49</v>
      </c>
      <c r="J5414" t="s">
        <v>49</v>
      </c>
      <c r="K5414" t="s">
        <v>49</v>
      </c>
      <c r="L5414" t="s">
        <v>49</v>
      </c>
      <c r="M5414">
        <v>5.5276379585266104</v>
      </c>
      <c r="N5414" t="s">
        <v>49</v>
      </c>
      <c r="O5414">
        <v>6</v>
      </c>
      <c r="P5414" t="s">
        <v>49</v>
      </c>
      <c r="Q5414">
        <v>7.46268653869629</v>
      </c>
      <c r="R5414" t="s">
        <v>49</v>
      </c>
      <c r="S5414">
        <v>16.915422439575199</v>
      </c>
      <c r="T5414">
        <v>17.412935256958001</v>
      </c>
      <c r="U5414">
        <v>21.153846740722699</v>
      </c>
      <c r="V5414">
        <v>23.4449768066406</v>
      </c>
      <c r="W5414">
        <v>30.143541336059599</v>
      </c>
      <c r="X5414">
        <v>35.406700134277301</v>
      </c>
      <c r="Y5414">
        <v>38.461540222167997</v>
      </c>
      <c r="Z5414">
        <v>36.966823577880902</v>
      </c>
      <c r="AA5414">
        <v>44.549762725830099</v>
      </c>
      <c r="AB5414">
        <v>46.478874206542997</v>
      </c>
      <c r="AC5414">
        <v>48.356807708740199</v>
      </c>
      <c r="AD5414">
        <v>51.173709869384801</v>
      </c>
      <c r="AE5414">
        <v>61.538459777832003</v>
      </c>
      <c r="AF5414">
        <v>58.5714302062988</v>
      </c>
      <c r="AG5414">
        <v>56.666667938232401</v>
      </c>
      <c r="AH5414">
        <v>58.095237731933601</v>
      </c>
      <c r="AI5414">
        <v>56.666667938232401</v>
      </c>
      <c r="AJ5414">
        <v>54.761905670166001</v>
      </c>
      <c r="AK5414">
        <v>54.761905670166001</v>
      </c>
      <c r="AL5414">
        <v>56.190475463867202</v>
      </c>
      <c r="AM5414">
        <v>56.132076263427699</v>
      </c>
    </row>
    <row r="5415" spans="1:39" customFormat="1" hidden="1" x14ac:dyDescent="0.2">
      <c r="A5415" t="s">
        <v>191</v>
      </c>
      <c r="B5415" s="1" t="s">
        <v>60</v>
      </c>
      <c r="C5415" t="s">
        <v>330</v>
      </c>
      <c r="D5415" s="1" t="s">
        <v>266</v>
      </c>
      <c r="E5415" t="s">
        <v>49</v>
      </c>
      <c r="F5415" t="s">
        <v>49</v>
      </c>
      <c r="G5415" t="s">
        <v>49</v>
      </c>
      <c r="H5415" t="s">
        <v>49</v>
      </c>
      <c r="I5415" t="s">
        <v>49</v>
      </c>
      <c r="J5415">
        <v>38.69</v>
      </c>
      <c r="K5415" t="s">
        <v>49</v>
      </c>
      <c r="L5415" t="s">
        <v>49</v>
      </c>
      <c r="M5415" t="s">
        <v>49</v>
      </c>
      <c r="N5415" t="s">
        <v>49</v>
      </c>
      <c r="O5415" t="s">
        <v>49</v>
      </c>
      <c r="P5415" t="s">
        <v>49</v>
      </c>
      <c r="Q5415">
        <v>11.57</v>
      </c>
      <c r="R5415">
        <v>10.45</v>
      </c>
      <c r="S5415">
        <v>24.21</v>
      </c>
      <c r="T5415">
        <v>9.75</v>
      </c>
      <c r="U5415" t="s">
        <v>49</v>
      </c>
      <c r="V5415">
        <v>19.48</v>
      </c>
      <c r="W5415">
        <v>19.73</v>
      </c>
      <c r="X5415" t="s">
        <v>49</v>
      </c>
      <c r="Y5415">
        <v>18.66</v>
      </c>
      <c r="Z5415">
        <v>11.43</v>
      </c>
      <c r="AA5415">
        <v>11.19</v>
      </c>
      <c r="AB5415">
        <v>10.28</v>
      </c>
      <c r="AC5415">
        <v>10.77</v>
      </c>
      <c r="AD5415">
        <v>11.11</v>
      </c>
      <c r="AE5415">
        <v>11.1</v>
      </c>
      <c r="AF5415">
        <v>11.18</v>
      </c>
      <c r="AG5415">
        <v>11.5</v>
      </c>
      <c r="AH5415" t="s">
        <v>49</v>
      </c>
      <c r="AI5415">
        <v>11.26</v>
      </c>
      <c r="AJ5415">
        <v>11.64</v>
      </c>
      <c r="AK5415">
        <v>11.69</v>
      </c>
      <c r="AL5415" t="s">
        <v>49</v>
      </c>
      <c r="AM5415" t="s">
        <v>49</v>
      </c>
    </row>
    <row r="5416" spans="1:39" customFormat="1" hidden="1" x14ac:dyDescent="0.2">
      <c r="A5416" t="s">
        <v>191</v>
      </c>
      <c r="B5416" s="1" t="s">
        <v>60</v>
      </c>
      <c r="C5416" t="s">
        <v>19</v>
      </c>
      <c r="D5416" s="1" t="s">
        <v>127</v>
      </c>
      <c r="E5416" t="s">
        <v>49</v>
      </c>
      <c r="F5416" t="s">
        <v>49</v>
      </c>
      <c r="G5416" t="s">
        <v>49</v>
      </c>
      <c r="H5416" t="s">
        <v>49</v>
      </c>
      <c r="I5416" t="s">
        <v>49</v>
      </c>
      <c r="J5416">
        <v>35.64</v>
      </c>
      <c r="K5416" t="s">
        <v>49</v>
      </c>
      <c r="L5416" t="s">
        <v>49</v>
      </c>
      <c r="M5416" t="s">
        <v>49</v>
      </c>
      <c r="N5416" t="s">
        <v>49</v>
      </c>
      <c r="O5416" t="s">
        <v>49</v>
      </c>
      <c r="P5416" t="s">
        <v>49</v>
      </c>
      <c r="Q5416">
        <v>11.04</v>
      </c>
      <c r="R5416">
        <v>9.99</v>
      </c>
      <c r="S5416">
        <v>24.4</v>
      </c>
      <c r="T5416">
        <v>9.4</v>
      </c>
      <c r="U5416" t="s">
        <v>49</v>
      </c>
      <c r="V5416">
        <v>19.64</v>
      </c>
      <c r="W5416">
        <v>19.98</v>
      </c>
      <c r="X5416" t="s">
        <v>49</v>
      </c>
      <c r="Y5416">
        <v>19.25</v>
      </c>
      <c r="Z5416">
        <v>11.1</v>
      </c>
      <c r="AA5416">
        <v>10.76</v>
      </c>
      <c r="AB5416">
        <v>10.06</v>
      </c>
      <c r="AC5416">
        <v>10.25</v>
      </c>
      <c r="AD5416">
        <v>10.57</v>
      </c>
      <c r="AE5416">
        <v>10.5</v>
      </c>
      <c r="AF5416">
        <v>10.62</v>
      </c>
      <c r="AG5416">
        <v>11.05</v>
      </c>
      <c r="AH5416" t="s">
        <v>49</v>
      </c>
      <c r="AI5416">
        <v>10.58</v>
      </c>
      <c r="AJ5416">
        <v>11.15</v>
      </c>
      <c r="AK5416">
        <v>11.16</v>
      </c>
      <c r="AL5416" t="s">
        <v>49</v>
      </c>
      <c r="AM5416" t="s">
        <v>49</v>
      </c>
    </row>
    <row r="5417" spans="1:39" customFormat="1" hidden="1" x14ac:dyDescent="0.2">
      <c r="A5417" t="s">
        <v>191</v>
      </c>
      <c r="B5417" s="1" t="s">
        <v>60</v>
      </c>
      <c r="C5417" t="s">
        <v>219</v>
      </c>
      <c r="D5417" s="1" t="s">
        <v>551</v>
      </c>
      <c r="E5417" t="s">
        <v>49</v>
      </c>
      <c r="F5417" t="s">
        <v>49</v>
      </c>
      <c r="G5417" t="s">
        <v>49</v>
      </c>
      <c r="H5417" t="s">
        <v>49</v>
      </c>
      <c r="I5417" t="s">
        <v>49</v>
      </c>
      <c r="J5417" t="s">
        <v>49</v>
      </c>
      <c r="K5417" t="s">
        <v>49</v>
      </c>
      <c r="L5417" t="s">
        <v>49</v>
      </c>
      <c r="M5417" t="s">
        <v>49</v>
      </c>
      <c r="N5417" t="s">
        <v>49</v>
      </c>
      <c r="O5417" t="s">
        <v>49</v>
      </c>
      <c r="P5417" t="s">
        <v>49</v>
      </c>
      <c r="Q5417" t="s">
        <v>49</v>
      </c>
      <c r="R5417" t="s">
        <v>49</v>
      </c>
      <c r="S5417" t="s">
        <v>49</v>
      </c>
      <c r="T5417" t="s">
        <v>49</v>
      </c>
      <c r="U5417" t="s">
        <v>49</v>
      </c>
      <c r="V5417">
        <v>25</v>
      </c>
      <c r="W5417">
        <v>25</v>
      </c>
      <c r="X5417">
        <v>25</v>
      </c>
      <c r="Y5417">
        <v>25</v>
      </c>
      <c r="Z5417">
        <v>25</v>
      </c>
      <c r="AA5417">
        <v>25</v>
      </c>
      <c r="AB5417">
        <v>17</v>
      </c>
      <c r="AC5417">
        <v>17</v>
      </c>
      <c r="AD5417">
        <v>25</v>
      </c>
      <c r="AE5417">
        <v>25</v>
      </c>
      <c r="AF5417">
        <v>25</v>
      </c>
      <c r="AG5417">
        <v>29</v>
      </c>
      <c r="AH5417">
        <v>9</v>
      </c>
      <c r="AI5417">
        <v>9</v>
      </c>
      <c r="AJ5417">
        <v>9</v>
      </c>
      <c r="AK5417" t="s">
        <v>49</v>
      </c>
      <c r="AL5417" t="s">
        <v>49</v>
      </c>
      <c r="AM5417" t="s">
        <v>49</v>
      </c>
    </row>
    <row r="5418" spans="1:39" customFormat="1" hidden="1" x14ac:dyDescent="0.2">
      <c r="A5418" t="s">
        <v>191</v>
      </c>
      <c r="B5418" s="1" t="s">
        <v>60</v>
      </c>
      <c r="C5418" t="s">
        <v>460</v>
      </c>
      <c r="D5418" s="1" t="s">
        <v>249</v>
      </c>
      <c r="E5418" t="s">
        <v>49</v>
      </c>
      <c r="F5418" t="s">
        <v>49</v>
      </c>
      <c r="G5418" t="s">
        <v>49</v>
      </c>
      <c r="H5418" t="s">
        <v>49</v>
      </c>
      <c r="I5418" t="s">
        <v>49</v>
      </c>
      <c r="J5418" t="s">
        <v>49</v>
      </c>
      <c r="K5418" t="s">
        <v>49</v>
      </c>
      <c r="L5418" t="s">
        <v>49</v>
      </c>
      <c r="M5418" t="s">
        <v>49</v>
      </c>
      <c r="N5418" t="s">
        <v>49</v>
      </c>
      <c r="O5418" t="s">
        <v>49</v>
      </c>
      <c r="P5418" t="s">
        <v>49</v>
      </c>
      <c r="Q5418" t="s">
        <v>49</v>
      </c>
      <c r="R5418" t="s">
        <v>49</v>
      </c>
      <c r="S5418" t="s">
        <v>49</v>
      </c>
      <c r="T5418" t="s">
        <v>49</v>
      </c>
      <c r="U5418" t="s">
        <v>49</v>
      </c>
      <c r="V5418" t="s">
        <v>49</v>
      </c>
      <c r="W5418">
        <v>6.5</v>
      </c>
      <c r="X5418" t="s">
        <v>49</v>
      </c>
      <c r="Y5418" t="s">
        <v>49</v>
      </c>
      <c r="Z5418" t="s">
        <v>49</v>
      </c>
      <c r="AA5418" t="s">
        <v>49</v>
      </c>
      <c r="AB5418">
        <v>11.1</v>
      </c>
      <c r="AC5418" t="s">
        <v>49</v>
      </c>
      <c r="AD5418" t="s">
        <v>49</v>
      </c>
      <c r="AE5418" t="s">
        <v>49</v>
      </c>
      <c r="AF5418" t="s">
        <v>49</v>
      </c>
      <c r="AG5418" t="s">
        <v>49</v>
      </c>
      <c r="AH5418" t="s">
        <v>49</v>
      </c>
      <c r="AI5418" t="s">
        <v>49</v>
      </c>
      <c r="AJ5418">
        <v>11.8</v>
      </c>
      <c r="AK5418" t="s">
        <v>49</v>
      </c>
      <c r="AL5418" t="s">
        <v>49</v>
      </c>
      <c r="AM5418" t="s">
        <v>49</v>
      </c>
    </row>
    <row r="5419" spans="1:39" customFormat="1" hidden="1" x14ac:dyDescent="0.2">
      <c r="A5419" t="s">
        <v>191</v>
      </c>
      <c r="B5419" s="1" t="s">
        <v>60</v>
      </c>
      <c r="C5419" t="s">
        <v>214</v>
      </c>
      <c r="D5419" s="1" t="s">
        <v>72</v>
      </c>
      <c r="E5419" t="s">
        <v>49</v>
      </c>
      <c r="F5419" t="s">
        <v>49</v>
      </c>
      <c r="G5419" t="s">
        <v>49</v>
      </c>
      <c r="H5419" t="s">
        <v>49</v>
      </c>
      <c r="I5419" t="s">
        <v>49</v>
      </c>
      <c r="J5419" t="s">
        <v>49</v>
      </c>
      <c r="K5419" t="s">
        <v>49</v>
      </c>
      <c r="L5419" t="s">
        <v>49</v>
      </c>
      <c r="M5419" t="s">
        <v>49</v>
      </c>
      <c r="N5419" t="s">
        <v>49</v>
      </c>
      <c r="O5419" t="s">
        <v>49</v>
      </c>
      <c r="P5419" t="s">
        <v>49</v>
      </c>
      <c r="Q5419" t="s">
        <v>49</v>
      </c>
      <c r="R5419" t="s">
        <v>49</v>
      </c>
      <c r="S5419" t="s">
        <v>49</v>
      </c>
      <c r="T5419" t="s">
        <v>49</v>
      </c>
      <c r="U5419">
        <v>370</v>
      </c>
      <c r="V5419">
        <v>370</v>
      </c>
      <c r="W5419">
        <v>370</v>
      </c>
      <c r="X5419">
        <v>370</v>
      </c>
      <c r="Y5419">
        <v>315</v>
      </c>
      <c r="Z5419">
        <v>80</v>
      </c>
      <c r="AA5419">
        <v>75</v>
      </c>
      <c r="AB5419">
        <v>47</v>
      </c>
      <c r="AC5419">
        <v>45</v>
      </c>
      <c r="AD5419">
        <v>32</v>
      </c>
      <c r="AE5419">
        <v>32</v>
      </c>
      <c r="AF5419">
        <v>32</v>
      </c>
      <c r="AG5419">
        <v>12</v>
      </c>
      <c r="AH5419">
        <v>7</v>
      </c>
      <c r="AI5419">
        <v>7</v>
      </c>
      <c r="AJ5419">
        <v>7</v>
      </c>
      <c r="AK5419" t="s">
        <v>49</v>
      </c>
      <c r="AL5419" t="s">
        <v>49</v>
      </c>
      <c r="AM5419" t="s">
        <v>49</v>
      </c>
    </row>
    <row r="5420" spans="1:39" customFormat="1" hidden="1" x14ac:dyDescent="0.2">
      <c r="A5420" t="s">
        <v>191</v>
      </c>
      <c r="B5420" s="1" t="s">
        <v>60</v>
      </c>
      <c r="C5420" t="s">
        <v>443</v>
      </c>
      <c r="D5420" s="1" t="s">
        <v>259</v>
      </c>
      <c r="E5420" t="s">
        <v>49</v>
      </c>
      <c r="F5420" t="s">
        <v>49</v>
      </c>
      <c r="G5420" t="s">
        <v>49</v>
      </c>
      <c r="H5420" t="s">
        <v>49</v>
      </c>
      <c r="I5420" t="s">
        <v>49</v>
      </c>
      <c r="J5420" t="s">
        <v>49</v>
      </c>
      <c r="K5420" t="s">
        <v>49</v>
      </c>
      <c r="L5420" t="s">
        <v>49</v>
      </c>
      <c r="M5420" t="s">
        <v>49</v>
      </c>
      <c r="N5420" t="s">
        <v>49</v>
      </c>
      <c r="O5420" t="s">
        <v>49</v>
      </c>
      <c r="P5420" t="s">
        <v>49</v>
      </c>
      <c r="Q5420" t="s">
        <v>49</v>
      </c>
      <c r="R5420" t="s">
        <v>49</v>
      </c>
      <c r="S5420" t="s">
        <v>49</v>
      </c>
      <c r="T5420">
        <v>18</v>
      </c>
      <c r="U5420">
        <v>18</v>
      </c>
      <c r="V5420">
        <v>18</v>
      </c>
      <c r="W5420">
        <v>16</v>
      </c>
      <c r="X5420">
        <v>16</v>
      </c>
      <c r="Y5420">
        <v>14</v>
      </c>
      <c r="Z5420">
        <v>7</v>
      </c>
      <c r="AA5420">
        <v>7</v>
      </c>
      <c r="AB5420">
        <v>7</v>
      </c>
      <c r="AC5420">
        <v>8</v>
      </c>
      <c r="AD5420">
        <v>7</v>
      </c>
      <c r="AE5420">
        <v>7</v>
      </c>
      <c r="AF5420">
        <v>6</v>
      </c>
      <c r="AG5420">
        <v>4</v>
      </c>
      <c r="AH5420">
        <v>4</v>
      </c>
      <c r="AI5420">
        <v>4</v>
      </c>
      <c r="AJ5420">
        <v>4</v>
      </c>
      <c r="AK5420" t="s">
        <v>49</v>
      </c>
      <c r="AL5420" t="s">
        <v>49</v>
      </c>
      <c r="AM5420" t="s">
        <v>49</v>
      </c>
    </row>
    <row r="5421" spans="1:39" customFormat="1" hidden="1" x14ac:dyDescent="0.2">
      <c r="A5421" t="s">
        <v>191</v>
      </c>
      <c r="B5421" s="1" t="s">
        <v>60</v>
      </c>
      <c r="C5421" t="s">
        <v>470</v>
      </c>
      <c r="D5421" s="1" t="s">
        <v>131</v>
      </c>
      <c r="E5421" t="s">
        <v>49</v>
      </c>
      <c r="F5421" t="s">
        <v>49</v>
      </c>
      <c r="G5421" t="s">
        <v>49</v>
      </c>
      <c r="H5421" t="s">
        <v>49</v>
      </c>
      <c r="I5421" t="s">
        <v>49</v>
      </c>
      <c r="J5421" t="s">
        <v>49</v>
      </c>
      <c r="K5421" t="s">
        <v>49</v>
      </c>
      <c r="L5421" t="s">
        <v>49</v>
      </c>
      <c r="M5421" t="s">
        <v>49</v>
      </c>
      <c r="N5421" t="s">
        <v>49</v>
      </c>
      <c r="O5421" t="s">
        <v>49</v>
      </c>
      <c r="P5421" t="s">
        <v>49</v>
      </c>
      <c r="Q5421" t="s">
        <v>49</v>
      </c>
      <c r="R5421" t="s">
        <v>49</v>
      </c>
      <c r="S5421" t="s">
        <v>49</v>
      </c>
      <c r="T5421" t="s">
        <v>49</v>
      </c>
      <c r="U5421" t="s">
        <v>49</v>
      </c>
      <c r="V5421" t="s">
        <v>49</v>
      </c>
      <c r="W5421" t="s">
        <v>49</v>
      </c>
      <c r="X5421" t="s">
        <v>49</v>
      </c>
      <c r="Y5421" t="s">
        <v>49</v>
      </c>
      <c r="Z5421" t="s">
        <v>49</v>
      </c>
      <c r="AA5421" t="s">
        <v>49</v>
      </c>
      <c r="AB5421" t="s">
        <v>49</v>
      </c>
      <c r="AC5421" t="s">
        <v>49</v>
      </c>
      <c r="AD5421" t="s">
        <v>49</v>
      </c>
      <c r="AE5421">
        <v>97.333330000000004</v>
      </c>
      <c r="AF5421">
        <v>97.333330000000004</v>
      </c>
      <c r="AG5421">
        <v>97.333330000000004</v>
      </c>
      <c r="AH5421">
        <v>97.333330000000004</v>
      </c>
      <c r="AI5421">
        <v>83.333330000000004</v>
      </c>
      <c r="AJ5421">
        <v>83.333330000000004</v>
      </c>
      <c r="AK5421" t="s">
        <v>49</v>
      </c>
      <c r="AL5421" t="s">
        <v>49</v>
      </c>
      <c r="AM5421" t="s">
        <v>49</v>
      </c>
    </row>
    <row r="5422" spans="1:39" customFormat="1" hidden="1" x14ac:dyDescent="0.2">
      <c r="A5422" t="s">
        <v>191</v>
      </c>
      <c r="B5422" s="1" t="s">
        <v>60</v>
      </c>
      <c r="C5422" t="s">
        <v>169</v>
      </c>
      <c r="D5422" s="1" t="s">
        <v>129</v>
      </c>
      <c r="E5422" t="s">
        <v>49</v>
      </c>
      <c r="F5422" t="s">
        <v>49</v>
      </c>
      <c r="G5422" t="s">
        <v>49</v>
      </c>
      <c r="H5422" t="s">
        <v>49</v>
      </c>
      <c r="I5422" t="s">
        <v>49</v>
      </c>
      <c r="J5422" t="s">
        <v>49</v>
      </c>
      <c r="K5422" t="s">
        <v>49</v>
      </c>
      <c r="L5422" t="s">
        <v>49</v>
      </c>
      <c r="M5422" t="s">
        <v>49</v>
      </c>
      <c r="N5422" t="s">
        <v>49</v>
      </c>
      <c r="O5422" t="s">
        <v>49</v>
      </c>
      <c r="P5422" t="s">
        <v>49</v>
      </c>
      <c r="Q5422" t="s">
        <v>49</v>
      </c>
      <c r="R5422" t="s">
        <v>49</v>
      </c>
      <c r="S5422" t="s">
        <v>49</v>
      </c>
      <c r="T5422" t="s">
        <v>49</v>
      </c>
      <c r="U5422" t="s">
        <v>49</v>
      </c>
      <c r="V5422" t="s">
        <v>49</v>
      </c>
      <c r="W5422" t="s">
        <v>49</v>
      </c>
      <c r="X5422" t="s">
        <v>49</v>
      </c>
      <c r="Y5422" t="s">
        <v>49</v>
      </c>
      <c r="Z5422" t="s">
        <v>49</v>
      </c>
      <c r="AA5422" t="s">
        <v>49</v>
      </c>
      <c r="AB5422" t="s">
        <v>49</v>
      </c>
      <c r="AC5422" t="s">
        <v>49</v>
      </c>
      <c r="AD5422" t="s">
        <v>49</v>
      </c>
      <c r="AE5422">
        <v>42</v>
      </c>
      <c r="AF5422">
        <v>42</v>
      </c>
      <c r="AG5422">
        <v>42</v>
      </c>
      <c r="AH5422">
        <v>42</v>
      </c>
      <c r="AI5422">
        <v>30</v>
      </c>
      <c r="AJ5422">
        <v>30</v>
      </c>
      <c r="AK5422" t="s">
        <v>49</v>
      </c>
      <c r="AL5422" t="s">
        <v>49</v>
      </c>
      <c r="AM5422" t="s">
        <v>49</v>
      </c>
    </row>
    <row r="5423" spans="1:39" customFormat="1" hidden="1" x14ac:dyDescent="0.2">
      <c r="A5423" t="s">
        <v>191</v>
      </c>
      <c r="B5423" s="1" t="s">
        <v>60</v>
      </c>
      <c r="C5423" t="s">
        <v>272</v>
      </c>
      <c r="D5423" s="1" t="s">
        <v>348</v>
      </c>
      <c r="E5423" t="s">
        <v>49</v>
      </c>
      <c r="F5423" t="s">
        <v>49</v>
      </c>
      <c r="G5423" t="s">
        <v>49</v>
      </c>
      <c r="H5423" t="s">
        <v>49</v>
      </c>
      <c r="I5423" t="s">
        <v>49</v>
      </c>
      <c r="J5423" t="s">
        <v>49</v>
      </c>
      <c r="K5423" t="s">
        <v>49</v>
      </c>
      <c r="L5423" t="s">
        <v>49</v>
      </c>
      <c r="M5423" t="s">
        <v>49</v>
      </c>
      <c r="N5423" t="s">
        <v>49</v>
      </c>
      <c r="O5423" t="s">
        <v>49</v>
      </c>
      <c r="P5423" t="s">
        <v>49</v>
      </c>
      <c r="Q5423" t="s">
        <v>49</v>
      </c>
      <c r="R5423" t="s">
        <v>49</v>
      </c>
      <c r="S5423" t="s">
        <v>49</v>
      </c>
      <c r="T5423" t="s">
        <v>49</v>
      </c>
      <c r="U5423" t="s">
        <v>49</v>
      </c>
      <c r="V5423" t="s">
        <v>49</v>
      </c>
      <c r="W5423" t="s">
        <v>49</v>
      </c>
      <c r="X5423" t="s">
        <v>49</v>
      </c>
      <c r="Y5423" t="s">
        <v>49</v>
      </c>
      <c r="Z5423" t="s">
        <v>49</v>
      </c>
      <c r="AA5423" t="s">
        <v>49</v>
      </c>
      <c r="AB5423" t="s">
        <v>49</v>
      </c>
      <c r="AC5423" t="s">
        <v>49</v>
      </c>
      <c r="AD5423" t="s">
        <v>49</v>
      </c>
      <c r="AE5423">
        <v>21.79524</v>
      </c>
      <c r="AF5423">
        <v>293.79520000000002</v>
      </c>
      <c r="AG5423">
        <v>85.666669999999996</v>
      </c>
      <c r="AH5423">
        <v>85.666669999999996</v>
      </c>
      <c r="AI5423">
        <v>73.5</v>
      </c>
      <c r="AJ5423">
        <v>73.5</v>
      </c>
      <c r="AK5423" t="s">
        <v>49</v>
      </c>
      <c r="AL5423" t="s">
        <v>49</v>
      </c>
      <c r="AM5423" t="s">
        <v>49</v>
      </c>
    </row>
    <row r="5424" spans="1:39" customFormat="1" hidden="1" x14ac:dyDescent="0.2">
      <c r="A5424" t="s">
        <v>191</v>
      </c>
      <c r="B5424" s="1" t="s">
        <v>60</v>
      </c>
      <c r="C5424" t="s">
        <v>320</v>
      </c>
      <c r="D5424" s="1" t="s">
        <v>481</v>
      </c>
      <c r="E5424" t="s">
        <v>49</v>
      </c>
      <c r="F5424" t="s">
        <v>49</v>
      </c>
      <c r="G5424" t="s">
        <v>49</v>
      </c>
      <c r="H5424" t="s">
        <v>49</v>
      </c>
      <c r="I5424" t="s">
        <v>49</v>
      </c>
      <c r="J5424" t="s">
        <v>49</v>
      </c>
      <c r="K5424" t="s">
        <v>49</v>
      </c>
      <c r="L5424" t="s">
        <v>49</v>
      </c>
      <c r="M5424" t="s">
        <v>49</v>
      </c>
      <c r="N5424" t="s">
        <v>49</v>
      </c>
      <c r="O5424" t="s">
        <v>49</v>
      </c>
      <c r="P5424" t="s">
        <v>49</v>
      </c>
      <c r="Q5424" t="s">
        <v>49</v>
      </c>
      <c r="R5424" t="s">
        <v>49</v>
      </c>
      <c r="S5424" t="s">
        <v>49</v>
      </c>
      <c r="T5424" t="s">
        <v>49</v>
      </c>
      <c r="U5424" t="s">
        <v>49</v>
      </c>
      <c r="V5424" t="s">
        <v>49</v>
      </c>
      <c r="W5424" t="s">
        <v>49</v>
      </c>
      <c r="X5424" t="s">
        <v>49</v>
      </c>
      <c r="Y5424" t="s">
        <v>49</v>
      </c>
      <c r="Z5424" t="s">
        <v>49</v>
      </c>
      <c r="AA5424" t="s">
        <v>49</v>
      </c>
      <c r="AB5424" t="s">
        <v>49</v>
      </c>
      <c r="AC5424" t="s">
        <v>49</v>
      </c>
      <c r="AD5424" t="s">
        <v>49</v>
      </c>
      <c r="AE5424">
        <v>48</v>
      </c>
      <c r="AF5424">
        <v>48</v>
      </c>
      <c r="AG5424">
        <v>48</v>
      </c>
      <c r="AH5424">
        <v>48</v>
      </c>
      <c r="AI5424">
        <v>48</v>
      </c>
      <c r="AJ5424">
        <v>48</v>
      </c>
      <c r="AK5424" t="s">
        <v>49</v>
      </c>
      <c r="AL5424" t="s">
        <v>49</v>
      </c>
      <c r="AM5424" t="s">
        <v>49</v>
      </c>
    </row>
    <row r="5425" spans="1:39" customFormat="1" hidden="1" x14ac:dyDescent="0.2">
      <c r="A5425" t="s">
        <v>191</v>
      </c>
      <c r="B5425" s="1" t="s">
        <v>60</v>
      </c>
      <c r="C5425" t="s">
        <v>157</v>
      </c>
      <c r="D5425" s="1" t="s">
        <v>441</v>
      </c>
      <c r="E5425" t="s">
        <v>49</v>
      </c>
      <c r="F5425" t="s">
        <v>49</v>
      </c>
      <c r="G5425" t="s">
        <v>49</v>
      </c>
      <c r="H5425" t="s">
        <v>49</v>
      </c>
      <c r="I5425" t="s">
        <v>49</v>
      </c>
      <c r="J5425" t="s">
        <v>49</v>
      </c>
      <c r="K5425" t="s">
        <v>49</v>
      </c>
      <c r="L5425" t="s">
        <v>49</v>
      </c>
      <c r="M5425" t="s">
        <v>49</v>
      </c>
      <c r="N5425" t="s">
        <v>49</v>
      </c>
      <c r="O5425" t="s">
        <v>49</v>
      </c>
      <c r="P5425" t="s">
        <v>49</v>
      </c>
      <c r="Q5425" t="s">
        <v>49</v>
      </c>
      <c r="R5425" t="s">
        <v>49</v>
      </c>
      <c r="S5425" t="s">
        <v>49</v>
      </c>
      <c r="T5425" t="s">
        <v>49</v>
      </c>
      <c r="U5425" t="s">
        <v>49</v>
      </c>
      <c r="V5425" t="s">
        <v>49</v>
      </c>
      <c r="W5425">
        <v>18.2</v>
      </c>
      <c r="X5425" t="s">
        <v>49</v>
      </c>
      <c r="Y5425" t="s">
        <v>49</v>
      </c>
      <c r="Z5425" t="s">
        <v>49</v>
      </c>
      <c r="AA5425" t="s">
        <v>49</v>
      </c>
      <c r="AB5425">
        <v>31.4</v>
      </c>
      <c r="AC5425" t="s">
        <v>49</v>
      </c>
      <c r="AD5425" t="s">
        <v>49</v>
      </c>
      <c r="AE5425" t="s">
        <v>49</v>
      </c>
      <c r="AF5425" t="s">
        <v>49</v>
      </c>
      <c r="AG5425" t="s">
        <v>49</v>
      </c>
      <c r="AH5425" t="s">
        <v>49</v>
      </c>
      <c r="AI5425" t="s">
        <v>49</v>
      </c>
      <c r="AJ5425">
        <v>30.7</v>
      </c>
      <c r="AK5425" t="s">
        <v>49</v>
      </c>
      <c r="AL5425" t="s">
        <v>49</v>
      </c>
      <c r="AM5425" t="s">
        <v>49</v>
      </c>
    </row>
    <row r="5426" spans="1:39" customFormat="1" hidden="1" x14ac:dyDescent="0.2">
      <c r="A5426" t="s">
        <v>191</v>
      </c>
      <c r="B5426" s="1" t="s">
        <v>60</v>
      </c>
      <c r="C5426" t="s">
        <v>87</v>
      </c>
      <c r="D5426" s="1" t="s">
        <v>302</v>
      </c>
      <c r="E5426" t="s">
        <v>49</v>
      </c>
      <c r="F5426" t="s">
        <v>49</v>
      </c>
      <c r="G5426" t="s">
        <v>49</v>
      </c>
      <c r="H5426" t="s">
        <v>49</v>
      </c>
      <c r="I5426" t="s">
        <v>49</v>
      </c>
      <c r="J5426" t="s">
        <v>49</v>
      </c>
      <c r="K5426" t="s">
        <v>49</v>
      </c>
      <c r="L5426" t="s">
        <v>49</v>
      </c>
      <c r="M5426" t="s">
        <v>49</v>
      </c>
      <c r="N5426" t="s">
        <v>49</v>
      </c>
      <c r="O5426" t="s">
        <v>49</v>
      </c>
      <c r="P5426" t="s">
        <v>49</v>
      </c>
      <c r="Q5426" t="s">
        <v>49</v>
      </c>
      <c r="R5426" t="s">
        <v>49</v>
      </c>
      <c r="S5426" t="s">
        <v>49</v>
      </c>
      <c r="T5426" t="s">
        <v>49</v>
      </c>
      <c r="U5426" t="s">
        <v>49</v>
      </c>
      <c r="V5426">
        <v>168</v>
      </c>
      <c r="W5426">
        <v>168</v>
      </c>
      <c r="X5426">
        <v>168</v>
      </c>
      <c r="Y5426">
        <v>160</v>
      </c>
      <c r="Z5426">
        <v>160</v>
      </c>
      <c r="AA5426">
        <v>148</v>
      </c>
      <c r="AB5426">
        <v>148</v>
      </c>
      <c r="AC5426">
        <v>134</v>
      </c>
      <c r="AD5426">
        <v>123</v>
      </c>
      <c r="AE5426">
        <v>119</v>
      </c>
      <c r="AF5426">
        <v>109</v>
      </c>
      <c r="AG5426">
        <v>124</v>
      </c>
      <c r="AH5426">
        <v>94.5</v>
      </c>
      <c r="AI5426">
        <v>95.5</v>
      </c>
      <c r="AJ5426">
        <v>90.5</v>
      </c>
      <c r="AK5426" t="s">
        <v>49</v>
      </c>
      <c r="AL5426" t="s">
        <v>49</v>
      </c>
      <c r="AM5426" t="s">
        <v>49</v>
      </c>
    </row>
    <row r="5427" spans="1:39" customFormat="1" hidden="1" x14ac:dyDescent="0.2">
      <c r="A5427" t="s">
        <v>191</v>
      </c>
      <c r="B5427" s="1" t="s">
        <v>60</v>
      </c>
      <c r="C5427" t="s">
        <v>542</v>
      </c>
      <c r="D5427" s="1" t="s">
        <v>479</v>
      </c>
      <c r="E5427">
        <v>24.222847569495375</v>
      </c>
      <c r="F5427">
        <v>23.427773030100411</v>
      </c>
      <c r="G5427">
        <v>19.684158874329601</v>
      </c>
      <c r="H5427">
        <v>25.37197378306373</v>
      </c>
      <c r="I5427">
        <v>23.831447033071377</v>
      </c>
      <c r="J5427">
        <v>25.679007006985806</v>
      </c>
      <c r="K5427">
        <v>71.095628307337506</v>
      </c>
      <c r="L5427">
        <v>30.972173149486405</v>
      </c>
      <c r="M5427">
        <v>32.230065820765923</v>
      </c>
      <c r="N5427">
        <v>33.467460510018221</v>
      </c>
      <c r="O5427">
        <v>28.794463591001122</v>
      </c>
      <c r="P5427">
        <v>27.334480044313576</v>
      </c>
      <c r="Q5427">
        <v>27.485862496263287</v>
      </c>
      <c r="R5427">
        <v>29.199749760378346</v>
      </c>
      <c r="S5427">
        <v>27.610493335730247</v>
      </c>
      <c r="T5427">
        <v>29.311346670076531</v>
      </c>
      <c r="U5427">
        <v>33.462096485647677</v>
      </c>
      <c r="V5427">
        <v>34.217159449832906</v>
      </c>
      <c r="W5427">
        <v>33.222150575560505</v>
      </c>
      <c r="X5427">
        <v>35.971991460350957</v>
      </c>
      <c r="Y5427">
        <v>37.604873879506556</v>
      </c>
      <c r="Z5427">
        <v>36.805944914707602</v>
      </c>
      <c r="AA5427">
        <v>37.27928729065507</v>
      </c>
      <c r="AB5427">
        <v>39.716142175702963</v>
      </c>
      <c r="AC5427">
        <v>40.540748604511499</v>
      </c>
      <c r="AD5427">
        <v>42.693010716220201</v>
      </c>
      <c r="AE5427">
        <v>43.902324070889193</v>
      </c>
      <c r="AF5427">
        <v>45.20140687104842</v>
      </c>
      <c r="AG5427">
        <v>49.484639545692197</v>
      </c>
      <c r="AH5427">
        <v>53.675271638476296</v>
      </c>
      <c r="AI5427">
        <v>55.792199409588115</v>
      </c>
      <c r="AJ5427">
        <v>57.990370636567079</v>
      </c>
      <c r="AK5427">
        <v>55.195882156717602</v>
      </c>
      <c r="AL5427">
        <v>54.707505156216286</v>
      </c>
      <c r="AM5427">
        <v>60.375028661186327</v>
      </c>
    </row>
    <row r="5428" spans="1:39" customFormat="1" hidden="1" x14ac:dyDescent="0.2">
      <c r="A5428" t="s">
        <v>191</v>
      </c>
      <c r="B5428" s="1" t="s">
        <v>60</v>
      </c>
      <c r="C5428" t="s">
        <v>456</v>
      </c>
      <c r="D5428" s="1" t="s">
        <v>489</v>
      </c>
      <c r="E5428" t="s">
        <v>49</v>
      </c>
      <c r="F5428" t="s">
        <v>49</v>
      </c>
      <c r="G5428" t="s">
        <v>49</v>
      </c>
      <c r="H5428" t="s">
        <v>49</v>
      </c>
      <c r="I5428" t="s">
        <v>49</v>
      </c>
      <c r="J5428" t="s">
        <v>49</v>
      </c>
      <c r="K5428" t="s">
        <v>49</v>
      </c>
      <c r="L5428" t="s">
        <v>49</v>
      </c>
      <c r="M5428">
        <v>5.5</v>
      </c>
      <c r="N5428" t="s">
        <v>49</v>
      </c>
      <c r="O5428">
        <v>9.9502487182617205</v>
      </c>
      <c r="P5428" t="s">
        <v>49</v>
      </c>
      <c r="Q5428">
        <v>6.9651741981506303</v>
      </c>
      <c r="R5428" t="s">
        <v>49</v>
      </c>
      <c r="S5428">
        <v>7.46268653869629</v>
      </c>
      <c r="T5428">
        <v>10.447761535644499</v>
      </c>
      <c r="U5428">
        <v>8.6538457870483398</v>
      </c>
      <c r="V5428">
        <v>13.4615383148193</v>
      </c>
      <c r="W5428">
        <v>13.4615383148193</v>
      </c>
      <c r="X5428">
        <v>11.057692527771</v>
      </c>
      <c r="Y5428">
        <v>12.0192308425903</v>
      </c>
      <c r="Z5428">
        <v>11.848340988159199</v>
      </c>
      <c r="AA5428">
        <v>11.848340988159199</v>
      </c>
      <c r="AB5428">
        <v>11.737089157104499</v>
      </c>
      <c r="AC5428">
        <v>13.615023612976101</v>
      </c>
      <c r="AD5428">
        <v>15.023473739624</v>
      </c>
      <c r="AE5428">
        <v>17.241378784179702</v>
      </c>
      <c r="AF5428">
        <v>17.241378784179702</v>
      </c>
      <c r="AG5428">
        <v>15.763546943664601</v>
      </c>
      <c r="AH5428">
        <v>16.7487678527832</v>
      </c>
      <c r="AI5428">
        <v>16.504854202270501</v>
      </c>
      <c r="AJ5428">
        <v>18.840579986572301</v>
      </c>
      <c r="AK5428">
        <v>18.840579986572301</v>
      </c>
      <c r="AL5428">
        <v>22.222221374511701</v>
      </c>
      <c r="AM5428">
        <v>22.705314636230501</v>
      </c>
    </row>
    <row r="5429" spans="1:39" customFormat="1" hidden="1" x14ac:dyDescent="0.2">
      <c r="A5429" t="s">
        <v>119</v>
      </c>
      <c r="B5429" s="1" t="s">
        <v>366</v>
      </c>
      <c r="C5429" t="s">
        <v>483</v>
      </c>
      <c r="D5429" s="1" t="s">
        <v>39</v>
      </c>
      <c r="E5429">
        <v>9.0214666645452177E-2</v>
      </c>
      <c r="F5429">
        <v>0.1274866729821644</v>
      </c>
      <c r="G5429">
        <v>5.2478298933715539</v>
      </c>
      <c r="H5429">
        <v>2.5398653491323873</v>
      </c>
      <c r="I5429">
        <v>3.7792026158334795</v>
      </c>
      <c r="J5429">
        <v>3.7559278721440035</v>
      </c>
      <c r="K5429">
        <v>1.3568637232447616</v>
      </c>
      <c r="L5429">
        <v>1.5298017527435668</v>
      </c>
      <c r="M5429">
        <v>0.46417097206934327</v>
      </c>
      <c r="N5429">
        <v>7.0023492145889463</v>
      </c>
      <c r="O5429">
        <v>1.1132333257060927</v>
      </c>
      <c r="P5429">
        <v>-0.28132126512557126</v>
      </c>
      <c r="Q5429">
        <v>-0.46620732470918436</v>
      </c>
      <c r="R5429">
        <v>0.53120239120204527</v>
      </c>
      <c r="S5429">
        <v>0.56758653625085009</v>
      </c>
      <c r="T5429">
        <v>0.81706272102694266</v>
      </c>
      <c r="U5429">
        <v>0.60844913969819292</v>
      </c>
      <c r="V5429">
        <v>0.78935616966683031</v>
      </c>
      <c r="W5429">
        <v>4.3862032048739037</v>
      </c>
      <c r="X5429">
        <v>1.1893898975382589</v>
      </c>
      <c r="Y5429">
        <v>7.1566798696731535</v>
      </c>
      <c r="Z5429">
        <v>1.5713408302316232</v>
      </c>
      <c r="AA5429">
        <v>4.9456768573300218E-2</v>
      </c>
      <c r="AB5429">
        <v>2.0416005743553249</v>
      </c>
      <c r="AC5429">
        <v>2.699576268558856</v>
      </c>
      <c r="AD5429">
        <v>1.7288539777506922</v>
      </c>
      <c r="AE5429">
        <v>2.8681009896306406</v>
      </c>
      <c r="AF5429">
        <v>3.260027475667751</v>
      </c>
      <c r="AG5429">
        <v>0.29868462909116761</v>
      </c>
      <c r="AH5429">
        <v>1.0414680344909262</v>
      </c>
      <c r="AI5429">
        <v>1.9026103427301215</v>
      </c>
      <c r="AJ5429">
        <v>-0.23865645149742459</v>
      </c>
      <c r="AK5429">
        <v>0.50939008155699461</v>
      </c>
      <c r="AL5429">
        <v>1.0604866274667839</v>
      </c>
      <c r="AM5429">
        <v>0.57668561993908529</v>
      </c>
    </row>
    <row r="5430" spans="1:39" customFormat="1" hidden="1" x14ac:dyDescent="0.2">
      <c r="A5430" t="s">
        <v>119</v>
      </c>
      <c r="B5430" s="1" t="s">
        <v>366</v>
      </c>
      <c r="C5430" t="s">
        <v>260</v>
      </c>
      <c r="D5430" s="1" t="s">
        <v>203</v>
      </c>
      <c r="E5430">
        <v>120000</v>
      </c>
      <c r="F5430">
        <v>156666.6</v>
      </c>
      <c r="G5430">
        <v>6599999.9000000004</v>
      </c>
      <c r="H5430">
        <v>3189999.9</v>
      </c>
      <c r="I5430">
        <v>5000000</v>
      </c>
      <c r="J5430">
        <v>5000000</v>
      </c>
      <c r="K5430">
        <v>3000000</v>
      </c>
      <c r="L5430">
        <v>3439999.9</v>
      </c>
      <c r="M5430">
        <v>1159999.8999999999</v>
      </c>
      <c r="N5430">
        <v>19989999.899999999</v>
      </c>
      <c r="O5430">
        <v>3000000</v>
      </c>
      <c r="P5430">
        <v>-718517.16639999999</v>
      </c>
      <c r="Q5430">
        <v>-1206806.2842000001</v>
      </c>
      <c r="R5430">
        <v>1414589.7977</v>
      </c>
      <c r="S5430">
        <v>1599402.8896000001</v>
      </c>
      <c r="T5430">
        <v>2724300.7291999999</v>
      </c>
      <c r="U5430">
        <v>2480936.2843736201</v>
      </c>
      <c r="V5430">
        <v>3763664.3713860302</v>
      </c>
      <c r="W5430">
        <v>21927671.8857047</v>
      </c>
      <c r="X5430">
        <v>6821727.4387443997</v>
      </c>
      <c r="Y5430">
        <v>45899093.793788403</v>
      </c>
      <c r="Z5430">
        <v>9868116.5080096591</v>
      </c>
      <c r="AA5430">
        <v>336435.06883913302</v>
      </c>
      <c r="AB5430">
        <v>15191487.5741784</v>
      </c>
      <c r="AC5430">
        <v>20871549.7245612</v>
      </c>
      <c r="AD5430">
        <v>13791695.165307701</v>
      </c>
      <c r="AE5430">
        <v>22849692.3024683</v>
      </c>
      <c r="AF5430">
        <v>26867532.323914099</v>
      </c>
      <c r="AG5430">
        <v>2520673.5113578099</v>
      </c>
      <c r="AH5430">
        <v>9215371.7869738601</v>
      </c>
      <c r="AI5430">
        <v>16713450.8645979</v>
      </c>
      <c r="AJ5430">
        <v>-2178815.5521166599</v>
      </c>
      <c r="AK5430">
        <v>4426082.0155291902</v>
      </c>
      <c r="AL5430">
        <v>8948924.6545964107</v>
      </c>
      <c r="AM5430">
        <v>4800455.46477421</v>
      </c>
    </row>
    <row r="5431" spans="1:39" customFormat="1" hidden="1" x14ac:dyDescent="0.2">
      <c r="A5431" t="s">
        <v>119</v>
      </c>
      <c r="B5431" s="1" t="s">
        <v>366</v>
      </c>
      <c r="C5431" t="s">
        <v>31</v>
      </c>
      <c r="D5431" s="1" t="s">
        <v>339</v>
      </c>
      <c r="E5431" t="s">
        <v>49</v>
      </c>
      <c r="F5431" t="s">
        <v>49</v>
      </c>
      <c r="G5431" t="s">
        <v>49</v>
      </c>
      <c r="H5431">
        <v>54.984000000000002</v>
      </c>
      <c r="I5431">
        <v>54.875</v>
      </c>
      <c r="J5431">
        <v>54.594000000000001</v>
      </c>
      <c r="K5431">
        <v>54.529000000000003</v>
      </c>
      <c r="L5431">
        <v>54.183999999999997</v>
      </c>
      <c r="M5431">
        <v>53.74</v>
      </c>
      <c r="N5431">
        <v>53.494</v>
      </c>
      <c r="O5431">
        <v>53.267000000000003</v>
      </c>
      <c r="P5431">
        <v>53.023000000000003</v>
      </c>
      <c r="Q5431">
        <v>52.658999999999999</v>
      </c>
      <c r="R5431">
        <v>52.24</v>
      </c>
      <c r="S5431">
        <v>52.015999999999998</v>
      </c>
      <c r="T5431">
        <v>51.832000000000001</v>
      </c>
      <c r="U5431">
        <v>51.648000000000003</v>
      </c>
      <c r="V5431">
        <v>51.475000000000001</v>
      </c>
      <c r="W5431">
        <v>51.354999999999997</v>
      </c>
      <c r="X5431">
        <v>51.189</v>
      </c>
      <c r="Y5431">
        <v>51.055</v>
      </c>
      <c r="Z5431">
        <v>51.125999999999998</v>
      </c>
      <c r="AA5431">
        <v>51.192999999999998</v>
      </c>
      <c r="AB5431">
        <v>51.098999999999997</v>
      </c>
      <c r="AC5431">
        <v>49.616999999999997</v>
      </c>
      <c r="AD5431">
        <v>49.712000000000003</v>
      </c>
      <c r="AE5431">
        <v>49.706000000000003</v>
      </c>
      <c r="AF5431">
        <v>49.555</v>
      </c>
      <c r="AG5431">
        <v>49.268000000000001</v>
      </c>
      <c r="AH5431">
        <v>48.933</v>
      </c>
      <c r="AI5431">
        <v>48.98</v>
      </c>
      <c r="AJ5431">
        <v>49.051000000000002</v>
      </c>
      <c r="AK5431">
        <v>48.238999999999997</v>
      </c>
      <c r="AL5431">
        <v>48.41</v>
      </c>
      <c r="AM5431">
        <v>48.252000000000002</v>
      </c>
    </row>
    <row r="5432" spans="1:39" customFormat="1" hidden="1" x14ac:dyDescent="0.2">
      <c r="A5432" t="s">
        <v>119</v>
      </c>
      <c r="B5432" s="1" t="s">
        <v>366</v>
      </c>
      <c r="C5432" t="s">
        <v>473</v>
      </c>
      <c r="D5432" s="1" t="s">
        <v>563</v>
      </c>
      <c r="E5432" t="s">
        <v>49</v>
      </c>
      <c r="F5432" t="s">
        <v>49</v>
      </c>
      <c r="G5432" t="s">
        <v>49</v>
      </c>
      <c r="H5432">
        <v>59.63</v>
      </c>
      <c r="I5432" t="s">
        <v>49</v>
      </c>
      <c r="J5432" t="s">
        <v>49</v>
      </c>
      <c r="K5432" t="s">
        <v>49</v>
      </c>
      <c r="L5432" t="s">
        <v>49</v>
      </c>
      <c r="M5432" t="s">
        <v>49</v>
      </c>
      <c r="N5432" t="s">
        <v>49</v>
      </c>
      <c r="O5432" t="s">
        <v>49</v>
      </c>
      <c r="P5432" t="s">
        <v>49</v>
      </c>
      <c r="Q5432" t="s">
        <v>49</v>
      </c>
      <c r="R5432">
        <v>50.51</v>
      </c>
      <c r="S5432" t="s">
        <v>49</v>
      </c>
      <c r="T5432" t="s">
        <v>49</v>
      </c>
      <c r="U5432" t="s">
        <v>49</v>
      </c>
      <c r="V5432" t="s">
        <v>49</v>
      </c>
      <c r="W5432">
        <v>49.78</v>
      </c>
      <c r="X5432" t="s">
        <v>49</v>
      </c>
      <c r="Y5432" t="s">
        <v>49</v>
      </c>
      <c r="Z5432" t="s">
        <v>49</v>
      </c>
      <c r="AA5432" t="s">
        <v>49</v>
      </c>
      <c r="AB5432">
        <v>41.34</v>
      </c>
      <c r="AC5432">
        <v>32.200000000000003</v>
      </c>
      <c r="AD5432" t="s">
        <v>49</v>
      </c>
      <c r="AE5432">
        <v>33.340000000000003</v>
      </c>
      <c r="AF5432" t="s">
        <v>49</v>
      </c>
      <c r="AG5432" t="s">
        <v>49</v>
      </c>
      <c r="AH5432">
        <v>54.01</v>
      </c>
      <c r="AI5432" t="s">
        <v>49</v>
      </c>
      <c r="AJ5432" t="s">
        <v>49</v>
      </c>
      <c r="AK5432" t="s">
        <v>49</v>
      </c>
      <c r="AL5432" t="s">
        <v>49</v>
      </c>
      <c r="AM5432" t="s">
        <v>49</v>
      </c>
    </row>
    <row r="5433" spans="1:39" customFormat="1" hidden="1" x14ac:dyDescent="0.2">
      <c r="A5433" t="s">
        <v>119</v>
      </c>
      <c r="B5433" s="1" t="s">
        <v>366</v>
      </c>
      <c r="C5433" t="s">
        <v>415</v>
      </c>
      <c r="D5433" s="1" t="s">
        <v>568</v>
      </c>
      <c r="E5433" t="s">
        <v>49</v>
      </c>
      <c r="F5433" t="s">
        <v>49</v>
      </c>
      <c r="G5433" t="s">
        <v>49</v>
      </c>
      <c r="H5433">
        <v>78.8</v>
      </c>
      <c r="I5433">
        <v>81.640167236328097</v>
      </c>
      <c r="J5433">
        <v>82.424591064453097</v>
      </c>
      <c r="K5433">
        <v>80</v>
      </c>
      <c r="L5433">
        <v>83.988693237304702</v>
      </c>
      <c r="M5433">
        <v>84.766998291015597</v>
      </c>
      <c r="N5433">
        <v>85.541908264160199</v>
      </c>
      <c r="O5433">
        <v>86.312744140625</v>
      </c>
      <c r="P5433">
        <v>87.078727722167997</v>
      </c>
      <c r="Q5433">
        <v>88.027404785156307</v>
      </c>
      <c r="R5433">
        <v>88.652801513671903</v>
      </c>
      <c r="S5433">
        <v>89.269645690917997</v>
      </c>
      <c r="T5433">
        <v>89.884956359863295</v>
      </c>
      <c r="U5433">
        <v>90.505729675292997</v>
      </c>
      <c r="V5433">
        <v>91.138977050781307</v>
      </c>
      <c r="W5433">
        <v>96.371729727459794</v>
      </c>
      <c r="X5433">
        <v>92.464820861816406</v>
      </c>
      <c r="Y5433">
        <v>98.1</v>
      </c>
      <c r="Z5433">
        <v>97.9</v>
      </c>
      <c r="AA5433">
        <v>96.411201477050795</v>
      </c>
      <c r="AB5433">
        <v>96.668574699484793</v>
      </c>
      <c r="AC5433">
        <v>96.778671264648395</v>
      </c>
      <c r="AD5433">
        <v>97.002990722656307</v>
      </c>
      <c r="AE5433">
        <v>97.9</v>
      </c>
      <c r="AF5433">
        <v>98.155426025390597</v>
      </c>
      <c r="AG5433">
        <v>98.860382080078097</v>
      </c>
      <c r="AH5433">
        <v>96.8</v>
      </c>
      <c r="AI5433">
        <v>99.819274902343807</v>
      </c>
      <c r="AJ5433">
        <v>99.2</v>
      </c>
      <c r="AK5433">
        <v>100</v>
      </c>
      <c r="AL5433">
        <v>98.3</v>
      </c>
      <c r="AM5433" t="s">
        <v>49</v>
      </c>
    </row>
    <row r="5434" spans="1:39" customFormat="1" hidden="1" x14ac:dyDescent="0.2">
      <c r="A5434" t="s">
        <v>119</v>
      </c>
      <c r="B5434" s="1" t="s">
        <v>366</v>
      </c>
      <c r="C5434" t="s">
        <v>275</v>
      </c>
      <c r="D5434" s="1" t="s">
        <v>222</v>
      </c>
      <c r="E5434">
        <v>31.431212220709888</v>
      </c>
      <c r="F5434">
        <v>36.390036626778119</v>
      </c>
      <c r="G5434">
        <v>41.651575516117347</v>
      </c>
      <c r="H5434">
        <v>39.422913111182176</v>
      </c>
      <c r="I5434">
        <v>36.645698681999257</v>
      </c>
      <c r="J5434">
        <v>35.476552362431832</v>
      </c>
      <c r="K5434">
        <v>24.635863629932501</v>
      </c>
      <c r="L5434">
        <v>30.872937661334067</v>
      </c>
      <c r="M5434">
        <v>29.271520863216349</v>
      </c>
      <c r="N5434">
        <v>29.946301856157714</v>
      </c>
      <c r="O5434">
        <v>29.039691893682662</v>
      </c>
      <c r="P5434">
        <v>32.521585478180434</v>
      </c>
      <c r="Q5434">
        <v>35.265836632802881</v>
      </c>
      <c r="R5434">
        <v>33.707765442078298</v>
      </c>
      <c r="S5434">
        <v>34.649943994309496</v>
      </c>
      <c r="T5434">
        <v>36.598396138304182</v>
      </c>
      <c r="U5434">
        <v>35.91624132054919</v>
      </c>
      <c r="V5434">
        <v>37.454076176766897</v>
      </c>
      <c r="W5434">
        <v>39.625011002649202</v>
      </c>
      <c r="X5434">
        <v>40.724055468646981</v>
      </c>
      <c r="Y5434">
        <v>38.695045474605152</v>
      </c>
      <c r="Z5434">
        <v>41.676562432305239</v>
      </c>
      <c r="AA5434">
        <v>44.057148431282002</v>
      </c>
      <c r="AB5434">
        <v>40.18765467068819</v>
      </c>
      <c r="AC5434">
        <v>39.470211749030497</v>
      </c>
      <c r="AD5434">
        <v>40.986811981279516</v>
      </c>
      <c r="AE5434">
        <v>44.256104345228309</v>
      </c>
      <c r="AF5434">
        <v>43.467457932074154</v>
      </c>
      <c r="AG5434">
        <v>42.97529548405781</v>
      </c>
      <c r="AH5434">
        <v>48.675298407460978</v>
      </c>
      <c r="AI5434">
        <v>52.685179016222293</v>
      </c>
      <c r="AJ5434">
        <v>52.000787585800154</v>
      </c>
      <c r="AK5434">
        <v>55.880080055269964</v>
      </c>
      <c r="AL5434">
        <v>61.404997091873071</v>
      </c>
      <c r="AM5434">
        <v>65.921754995728051</v>
      </c>
    </row>
    <row r="5435" spans="1:39" customFormat="1" hidden="1" x14ac:dyDescent="0.2">
      <c r="A5435" t="s">
        <v>119</v>
      </c>
      <c r="B5435" s="1" t="s">
        <v>366</v>
      </c>
      <c r="C5435" t="s">
        <v>215</v>
      </c>
      <c r="D5435" s="1" t="s">
        <v>497</v>
      </c>
      <c r="E5435" t="s">
        <v>49</v>
      </c>
      <c r="F5435" t="s">
        <v>49</v>
      </c>
      <c r="G5435" t="s">
        <v>49</v>
      </c>
      <c r="H5435" t="s">
        <v>49</v>
      </c>
      <c r="I5435" t="s">
        <v>49</v>
      </c>
      <c r="J5435" t="s">
        <v>49</v>
      </c>
      <c r="K5435" t="s">
        <v>49</v>
      </c>
      <c r="L5435" t="s">
        <v>49</v>
      </c>
      <c r="M5435" t="s">
        <v>49</v>
      </c>
      <c r="N5435" t="s">
        <v>49</v>
      </c>
      <c r="O5435" t="s">
        <v>49</v>
      </c>
      <c r="P5435" t="s">
        <v>49</v>
      </c>
      <c r="Q5435" t="s">
        <v>49</v>
      </c>
      <c r="R5435" t="s">
        <v>49</v>
      </c>
      <c r="S5435" t="s">
        <v>49</v>
      </c>
      <c r="T5435" t="s">
        <v>49</v>
      </c>
      <c r="U5435" t="s">
        <v>49</v>
      </c>
      <c r="V5435" t="s">
        <v>49</v>
      </c>
      <c r="W5435" t="s">
        <v>49</v>
      </c>
      <c r="X5435" t="s">
        <v>49</v>
      </c>
      <c r="Y5435" t="s">
        <v>49</v>
      </c>
      <c r="Z5435" t="s">
        <v>49</v>
      </c>
      <c r="AA5435" t="s">
        <v>49</v>
      </c>
      <c r="AB5435" t="s">
        <v>49</v>
      </c>
      <c r="AC5435" t="s">
        <v>49</v>
      </c>
      <c r="AD5435" t="s">
        <v>49</v>
      </c>
      <c r="AE5435" t="s">
        <v>49</v>
      </c>
      <c r="AF5435" t="s">
        <v>49</v>
      </c>
      <c r="AG5435" t="s">
        <v>49</v>
      </c>
      <c r="AH5435" t="s">
        <v>49</v>
      </c>
      <c r="AI5435" t="s">
        <v>49</v>
      </c>
      <c r="AJ5435" t="s">
        <v>49</v>
      </c>
      <c r="AK5435" t="s">
        <v>49</v>
      </c>
      <c r="AL5435" t="s">
        <v>49</v>
      </c>
      <c r="AM5435" t="s">
        <v>49</v>
      </c>
    </row>
    <row r="5436" spans="1:39" customFormat="1" hidden="1" x14ac:dyDescent="0.2">
      <c r="A5436" t="s">
        <v>119</v>
      </c>
      <c r="B5436" s="1" t="s">
        <v>366</v>
      </c>
      <c r="C5436" t="s">
        <v>494</v>
      </c>
      <c r="D5436" s="1" t="s">
        <v>202</v>
      </c>
      <c r="E5436" t="s">
        <v>49</v>
      </c>
      <c r="F5436" t="s">
        <v>49</v>
      </c>
      <c r="G5436" t="s">
        <v>49</v>
      </c>
      <c r="H5436" t="s">
        <v>49</v>
      </c>
      <c r="I5436" t="s">
        <v>49</v>
      </c>
      <c r="J5436" t="s">
        <v>49</v>
      </c>
      <c r="K5436" t="s">
        <v>49</v>
      </c>
      <c r="L5436" t="s">
        <v>49</v>
      </c>
      <c r="M5436" t="s">
        <v>49</v>
      </c>
      <c r="N5436" t="s">
        <v>49</v>
      </c>
      <c r="O5436" t="s">
        <v>49</v>
      </c>
      <c r="P5436" t="s">
        <v>49</v>
      </c>
      <c r="Q5436" t="s">
        <v>49</v>
      </c>
      <c r="R5436" t="s">
        <v>49</v>
      </c>
      <c r="S5436" t="s">
        <v>49</v>
      </c>
      <c r="T5436" t="s">
        <v>49</v>
      </c>
      <c r="U5436" t="s">
        <v>49</v>
      </c>
      <c r="V5436" t="s">
        <v>49</v>
      </c>
      <c r="W5436" t="s">
        <v>49</v>
      </c>
      <c r="X5436" t="s">
        <v>49</v>
      </c>
      <c r="Y5436" t="s">
        <v>49</v>
      </c>
      <c r="Z5436" t="s">
        <v>49</v>
      </c>
      <c r="AA5436" t="s">
        <v>49</v>
      </c>
      <c r="AB5436" t="s">
        <v>49</v>
      </c>
      <c r="AC5436" t="s">
        <v>49</v>
      </c>
      <c r="AD5436" t="s">
        <v>49</v>
      </c>
      <c r="AE5436" t="s">
        <v>49</v>
      </c>
      <c r="AF5436" t="s">
        <v>49</v>
      </c>
      <c r="AG5436" t="s">
        <v>49</v>
      </c>
      <c r="AH5436" t="s">
        <v>49</v>
      </c>
      <c r="AI5436" t="s">
        <v>49</v>
      </c>
      <c r="AJ5436" t="s">
        <v>49</v>
      </c>
      <c r="AK5436" t="s">
        <v>49</v>
      </c>
      <c r="AL5436" t="s">
        <v>49</v>
      </c>
      <c r="AM5436" t="s">
        <v>49</v>
      </c>
    </row>
    <row r="5437" spans="1:39" customFormat="1" hidden="1" x14ac:dyDescent="0.2">
      <c r="A5437" t="s">
        <v>119</v>
      </c>
      <c r="B5437" s="1" t="s">
        <v>366</v>
      </c>
      <c r="C5437" t="s">
        <v>34</v>
      </c>
      <c r="D5437" s="1" t="s">
        <v>113</v>
      </c>
      <c r="E5437">
        <v>33.8930225147584</v>
      </c>
      <c r="F5437">
        <v>36.083380010655198</v>
      </c>
      <c r="G5437">
        <v>41.581932621044501</v>
      </c>
      <c r="H5437">
        <v>40.825474939437598</v>
      </c>
      <c r="I5437">
        <v>44.512479891416803</v>
      </c>
      <c r="J5437">
        <v>45.275909533222801</v>
      </c>
      <c r="K5437">
        <v>50.745412309449101</v>
      </c>
      <c r="L5437">
        <v>49.272004720697304</v>
      </c>
      <c r="M5437">
        <v>51.920187603004401</v>
      </c>
      <c r="N5437">
        <v>55.482859264765601</v>
      </c>
      <c r="O5437">
        <v>56.713932192218699</v>
      </c>
      <c r="P5437">
        <v>56.864292244426899</v>
      </c>
      <c r="Q5437">
        <v>57.4140461853125</v>
      </c>
      <c r="R5437">
        <v>59.6177607004864</v>
      </c>
      <c r="S5437">
        <v>64.417177914110397</v>
      </c>
      <c r="T5437">
        <v>64.4917924059028</v>
      </c>
      <c r="U5437">
        <v>75.012435748632001</v>
      </c>
      <c r="V5437">
        <v>76.405239595423595</v>
      </c>
      <c r="W5437">
        <v>79.232299784446994</v>
      </c>
      <c r="X5437">
        <v>83.651135798375094</v>
      </c>
      <c r="Y5437">
        <v>93.326148234123707</v>
      </c>
      <c r="Z5437">
        <v>99.2289835848118</v>
      </c>
      <c r="AA5437">
        <v>100</v>
      </c>
      <c r="AB5437">
        <v>105.235415914784</v>
      </c>
      <c r="AC5437">
        <v>107.39170940819101</v>
      </c>
      <c r="AD5437">
        <v>108.04689089272701</v>
      </c>
      <c r="AE5437">
        <v>107.60733875753201</v>
      </c>
      <c r="AF5437">
        <v>108.386921789764</v>
      </c>
      <c r="AG5437">
        <v>109.80106621915699</v>
      </c>
      <c r="AH5437">
        <v>111.722471535674</v>
      </c>
      <c r="AI5437">
        <v>116.41197634551899</v>
      </c>
      <c r="AJ5437">
        <v>117.55552211969299</v>
      </c>
      <c r="AK5437">
        <v>115.71117886527399</v>
      </c>
      <c r="AL5437">
        <v>119.336646996638</v>
      </c>
      <c r="AM5437">
        <v>132.41818969607101</v>
      </c>
    </row>
    <row r="5438" spans="1:39" customFormat="1" hidden="1" x14ac:dyDescent="0.2">
      <c r="A5438" t="s">
        <v>119</v>
      </c>
      <c r="B5438" s="1" t="s">
        <v>366</v>
      </c>
      <c r="C5438" t="s">
        <v>358</v>
      </c>
      <c r="D5438" s="1" t="s">
        <v>7</v>
      </c>
      <c r="E5438" t="s">
        <v>49</v>
      </c>
      <c r="F5438" t="s">
        <v>49</v>
      </c>
      <c r="G5438" t="s">
        <v>49</v>
      </c>
      <c r="H5438" t="s">
        <v>49</v>
      </c>
      <c r="I5438" t="s">
        <v>49</v>
      </c>
      <c r="J5438" t="s">
        <v>49</v>
      </c>
      <c r="K5438" t="s">
        <v>49</v>
      </c>
      <c r="L5438" t="s">
        <v>49</v>
      </c>
      <c r="M5438">
        <v>56.451614379882798</v>
      </c>
      <c r="N5438" t="s">
        <v>49</v>
      </c>
      <c r="O5438">
        <v>54.545455932617202</v>
      </c>
      <c r="P5438" t="s">
        <v>49</v>
      </c>
      <c r="Q5438">
        <v>56.382980346679702</v>
      </c>
      <c r="R5438" t="s">
        <v>49</v>
      </c>
      <c r="S5438">
        <v>54.497352600097699</v>
      </c>
      <c r="T5438">
        <v>56.0846557617188</v>
      </c>
      <c r="U5438">
        <v>49.753696441650398</v>
      </c>
      <c r="V5438">
        <v>60.487804412841797</v>
      </c>
      <c r="W5438">
        <v>65.853660583496094</v>
      </c>
      <c r="X5438">
        <v>65.533981323242202</v>
      </c>
      <c r="Y5438">
        <v>63.592231750488303</v>
      </c>
      <c r="Z5438">
        <v>61.722488403320298</v>
      </c>
      <c r="AA5438">
        <v>61.904762268066399</v>
      </c>
      <c r="AB5438">
        <v>61.611373901367202</v>
      </c>
      <c r="AC5438">
        <v>61.137439727783203</v>
      </c>
      <c r="AD5438">
        <v>62.559242248535199</v>
      </c>
      <c r="AE5438">
        <v>65.384613037109403</v>
      </c>
      <c r="AF5438">
        <v>63.809524536132798</v>
      </c>
      <c r="AG5438">
        <v>63.333332061767599</v>
      </c>
      <c r="AH5438">
        <v>72.857139587402301</v>
      </c>
      <c r="AI5438">
        <v>73.809524536132798</v>
      </c>
      <c r="AJ5438">
        <v>72.380950927734403</v>
      </c>
      <c r="AK5438">
        <v>76.190475463867202</v>
      </c>
      <c r="AL5438">
        <v>70.476188659667997</v>
      </c>
      <c r="AM5438">
        <v>69.811317443847699</v>
      </c>
    </row>
    <row r="5439" spans="1:39" customFormat="1" hidden="1" x14ac:dyDescent="0.2">
      <c r="A5439" t="s">
        <v>119</v>
      </c>
      <c r="B5439" s="1" t="s">
        <v>366</v>
      </c>
      <c r="C5439" t="s">
        <v>143</v>
      </c>
      <c r="D5439" s="1" t="s">
        <v>308</v>
      </c>
      <c r="E5439" t="s">
        <v>49</v>
      </c>
      <c r="F5439" t="s">
        <v>49</v>
      </c>
      <c r="G5439" t="s">
        <v>49</v>
      </c>
      <c r="H5439" t="s">
        <v>49</v>
      </c>
      <c r="I5439" t="s">
        <v>49</v>
      </c>
      <c r="J5439" t="s">
        <v>49</v>
      </c>
      <c r="K5439" t="s">
        <v>49</v>
      </c>
      <c r="L5439" t="s">
        <v>49</v>
      </c>
      <c r="M5439" t="s">
        <v>49</v>
      </c>
      <c r="N5439" t="s">
        <v>49</v>
      </c>
      <c r="O5439" t="s">
        <v>49</v>
      </c>
      <c r="P5439" t="s">
        <v>49</v>
      </c>
      <c r="Q5439" t="s">
        <v>49</v>
      </c>
      <c r="R5439" t="s">
        <v>49</v>
      </c>
      <c r="S5439" t="s">
        <v>49</v>
      </c>
      <c r="T5439">
        <v>0</v>
      </c>
      <c r="U5439">
        <v>0</v>
      </c>
      <c r="V5439">
        <v>0</v>
      </c>
      <c r="W5439">
        <v>0</v>
      </c>
      <c r="X5439">
        <v>0</v>
      </c>
      <c r="Y5439">
        <v>0</v>
      </c>
      <c r="Z5439">
        <v>0</v>
      </c>
      <c r="AA5439">
        <v>0</v>
      </c>
      <c r="AB5439">
        <v>0</v>
      </c>
      <c r="AC5439">
        <v>0</v>
      </c>
      <c r="AD5439">
        <v>0</v>
      </c>
      <c r="AE5439">
        <v>0</v>
      </c>
      <c r="AF5439">
        <v>0</v>
      </c>
      <c r="AG5439">
        <v>0</v>
      </c>
      <c r="AH5439">
        <v>0</v>
      </c>
      <c r="AI5439">
        <v>0</v>
      </c>
      <c r="AJ5439">
        <v>0</v>
      </c>
      <c r="AK5439" t="s">
        <v>49</v>
      </c>
      <c r="AL5439" t="s">
        <v>49</v>
      </c>
      <c r="AM5439" t="s">
        <v>49</v>
      </c>
    </row>
    <row r="5440" spans="1:39" customFormat="1" hidden="1" x14ac:dyDescent="0.2">
      <c r="A5440" t="s">
        <v>119</v>
      </c>
      <c r="B5440" s="1" t="s">
        <v>366</v>
      </c>
      <c r="C5440" t="s">
        <v>186</v>
      </c>
      <c r="D5440" s="1" t="s">
        <v>144</v>
      </c>
      <c r="E5440" t="s">
        <v>49</v>
      </c>
      <c r="F5440" t="s">
        <v>49</v>
      </c>
      <c r="G5440" t="s">
        <v>49</v>
      </c>
      <c r="H5440" t="s">
        <v>49</v>
      </c>
      <c r="I5440" t="s">
        <v>49</v>
      </c>
      <c r="J5440" t="s">
        <v>49</v>
      </c>
      <c r="K5440" t="s">
        <v>49</v>
      </c>
      <c r="L5440" t="s">
        <v>49</v>
      </c>
      <c r="M5440">
        <v>-2.6595130562782301E-2</v>
      </c>
      <c r="N5440" t="s">
        <v>49</v>
      </c>
      <c r="O5440">
        <v>-1.9418101757764799E-2</v>
      </c>
      <c r="P5440" t="s">
        <v>49</v>
      </c>
      <c r="Q5440">
        <v>-4.2195025831461001E-2</v>
      </c>
      <c r="R5440" t="s">
        <v>49</v>
      </c>
      <c r="S5440">
        <v>-7.0856519043445601E-2</v>
      </c>
      <c r="T5440">
        <v>-0.10321895033121101</v>
      </c>
      <c r="U5440">
        <v>-0.238485977053642</v>
      </c>
      <c r="V5440">
        <v>0.21868662536144301</v>
      </c>
      <c r="W5440">
        <v>0.30415141582489003</v>
      </c>
      <c r="X5440">
        <v>0.30298313498496998</v>
      </c>
      <c r="Y5440">
        <v>0.25991249084472701</v>
      </c>
      <c r="Z5440">
        <v>0.15378965437412301</v>
      </c>
      <c r="AA5440">
        <v>0.16947816312313099</v>
      </c>
      <c r="AB5440">
        <v>0.129435449838638</v>
      </c>
      <c r="AC5440">
        <v>0.14126637578010601</v>
      </c>
      <c r="AD5440">
        <v>0.18073393404483801</v>
      </c>
      <c r="AE5440">
        <v>0.35895350575447099</v>
      </c>
      <c r="AF5440">
        <v>0.29859116673469499</v>
      </c>
      <c r="AG5440">
        <v>0.30025774240493802</v>
      </c>
      <c r="AH5440">
        <v>0.66334176063537598</v>
      </c>
      <c r="AI5440">
        <v>0.64721167087554898</v>
      </c>
      <c r="AJ5440">
        <v>0.64803540706634499</v>
      </c>
      <c r="AK5440">
        <v>0.71219491958618197</v>
      </c>
      <c r="AL5440">
        <v>0.59258770942687999</v>
      </c>
      <c r="AM5440">
        <v>0.55392199754714999</v>
      </c>
    </row>
    <row r="5441" spans="1:39" customFormat="1" hidden="1" x14ac:dyDescent="0.2">
      <c r="A5441" t="s">
        <v>119</v>
      </c>
      <c r="B5441" s="1" t="s">
        <v>366</v>
      </c>
      <c r="C5441" t="s">
        <v>418</v>
      </c>
      <c r="D5441" s="1" t="s">
        <v>461</v>
      </c>
      <c r="E5441" t="s">
        <v>49</v>
      </c>
      <c r="F5441" t="s">
        <v>49</v>
      </c>
      <c r="G5441" t="s">
        <v>49</v>
      </c>
      <c r="H5441" t="s">
        <v>49</v>
      </c>
      <c r="I5441" t="s">
        <v>49</v>
      </c>
      <c r="J5441" t="s">
        <v>49</v>
      </c>
      <c r="K5441" t="s">
        <v>49</v>
      </c>
      <c r="L5441" t="s">
        <v>49</v>
      </c>
      <c r="M5441" t="s">
        <v>49</v>
      </c>
      <c r="N5441" t="s">
        <v>49</v>
      </c>
      <c r="O5441" t="s">
        <v>49</v>
      </c>
      <c r="P5441" t="s">
        <v>49</v>
      </c>
      <c r="Q5441" t="s">
        <v>49</v>
      </c>
      <c r="R5441" t="s">
        <v>49</v>
      </c>
      <c r="S5441" t="s">
        <v>49</v>
      </c>
      <c r="T5441" t="s">
        <v>49</v>
      </c>
      <c r="U5441" t="s">
        <v>49</v>
      </c>
      <c r="V5441">
        <v>4</v>
      </c>
      <c r="W5441">
        <v>4</v>
      </c>
      <c r="X5441">
        <v>4</v>
      </c>
      <c r="Y5441">
        <v>4</v>
      </c>
      <c r="Z5441">
        <v>4</v>
      </c>
      <c r="AA5441">
        <v>4</v>
      </c>
      <c r="AB5441">
        <v>4</v>
      </c>
      <c r="AC5441">
        <v>4</v>
      </c>
      <c r="AD5441">
        <v>4</v>
      </c>
      <c r="AE5441">
        <v>4</v>
      </c>
      <c r="AF5441">
        <v>4</v>
      </c>
      <c r="AG5441">
        <v>4</v>
      </c>
      <c r="AH5441">
        <v>4</v>
      </c>
      <c r="AI5441">
        <v>4</v>
      </c>
      <c r="AJ5441">
        <v>4</v>
      </c>
      <c r="AK5441">
        <v>4</v>
      </c>
      <c r="AL5441">
        <v>4</v>
      </c>
      <c r="AM5441">
        <v>4</v>
      </c>
    </row>
    <row r="5442" spans="1:39" customFormat="1" hidden="1" x14ac:dyDescent="0.2">
      <c r="A5442" t="s">
        <v>119</v>
      </c>
      <c r="B5442" s="1" t="s">
        <v>366</v>
      </c>
      <c r="C5442" t="s">
        <v>507</v>
      </c>
      <c r="D5442" s="1" t="s">
        <v>216</v>
      </c>
      <c r="E5442" t="s">
        <v>49</v>
      </c>
      <c r="F5442" t="s">
        <v>49</v>
      </c>
      <c r="G5442" t="s">
        <v>49</v>
      </c>
      <c r="H5442" t="s">
        <v>49</v>
      </c>
      <c r="I5442" t="s">
        <v>49</v>
      </c>
      <c r="J5442" t="s">
        <v>49</v>
      </c>
      <c r="K5442" t="s">
        <v>49</v>
      </c>
      <c r="L5442" t="s">
        <v>49</v>
      </c>
      <c r="M5442" t="s">
        <v>49</v>
      </c>
      <c r="N5442" t="s">
        <v>49</v>
      </c>
      <c r="O5442" t="s">
        <v>49</v>
      </c>
      <c r="P5442" t="s">
        <v>49</v>
      </c>
      <c r="Q5442" t="s">
        <v>49</v>
      </c>
      <c r="R5442" t="s">
        <v>49</v>
      </c>
      <c r="S5442" t="s">
        <v>49</v>
      </c>
      <c r="T5442" t="s">
        <v>49</v>
      </c>
      <c r="U5442" t="s">
        <v>49</v>
      </c>
      <c r="V5442">
        <v>4</v>
      </c>
      <c r="W5442">
        <v>3.5</v>
      </c>
      <c r="X5442">
        <v>3.5</v>
      </c>
      <c r="Y5442">
        <v>3.5</v>
      </c>
      <c r="Z5442">
        <v>3.5</v>
      </c>
      <c r="AA5442">
        <v>3.5</v>
      </c>
      <c r="AB5442">
        <v>3.5</v>
      </c>
      <c r="AC5442">
        <v>3.5</v>
      </c>
      <c r="AD5442">
        <v>3.5</v>
      </c>
      <c r="AE5442">
        <v>3.5</v>
      </c>
      <c r="AF5442">
        <v>3.5</v>
      </c>
      <c r="AG5442">
        <v>3.5</v>
      </c>
      <c r="AH5442">
        <v>3.5</v>
      </c>
      <c r="AI5442">
        <v>3.5</v>
      </c>
      <c r="AJ5442">
        <v>3.5</v>
      </c>
      <c r="AK5442">
        <v>3.5</v>
      </c>
      <c r="AL5442">
        <v>3.5</v>
      </c>
      <c r="AM5442">
        <v>3.5</v>
      </c>
    </row>
    <row r="5443" spans="1:39" customFormat="1" hidden="1" x14ac:dyDescent="0.2">
      <c r="A5443" t="s">
        <v>119</v>
      </c>
      <c r="B5443" s="1" t="s">
        <v>366</v>
      </c>
      <c r="C5443" t="s">
        <v>118</v>
      </c>
      <c r="D5443" s="1" t="s">
        <v>580</v>
      </c>
      <c r="E5443" t="s">
        <v>49</v>
      </c>
      <c r="F5443" t="s">
        <v>49</v>
      </c>
      <c r="G5443" t="s">
        <v>49</v>
      </c>
      <c r="H5443" t="s">
        <v>49</v>
      </c>
      <c r="I5443" t="s">
        <v>49</v>
      </c>
      <c r="J5443" t="s">
        <v>49</v>
      </c>
      <c r="K5443" t="s">
        <v>49</v>
      </c>
      <c r="L5443" t="s">
        <v>49</v>
      </c>
      <c r="M5443" t="s">
        <v>49</v>
      </c>
      <c r="N5443" t="s">
        <v>49</v>
      </c>
      <c r="O5443" t="s">
        <v>49</v>
      </c>
      <c r="P5443" t="s">
        <v>49</v>
      </c>
      <c r="Q5443" t="s">
        <v>49</v>
      </c>
      <c r="R5443" t="s">
        <v>49</v>
      </c>
      <c r="S5443" t="s">
        <v>49</v>
      </c>
      <c r="T5443" t="s">
        <v>49</v>
      </c>
      <c r="U5443" t="s">
        <v>49</v>
      </c>
      <c r="V5443">
        <v>4</v>
      </c>
      <c r="W5443">
        <v>4</v>
      </c>
      <c r="X5443">
        <v>4</v>
      </c>
      <c r="Y5443">
        <v>4.5</v>
      </c>
      <c r="Z5443">
        <v>5</v>
      </c>
      <c r="AA5443">
        <v>5</v>
      </c>
      <c r="AB5443">
        <v>4.5</v>
      </c>
      <c r="AC5443">
        <v>4</v>
      </c>
      <c r="AD5443">
        <v>3.5</v>
      </c>
      <c r="AE5443">
        <v>3.5</v>
      </c>
      <c r="AF5443">
        <v>3.5</v>
      </c>
      <c r="AG5443">
        <v>3.5</v>
      </c>
      <c r="AH5443">
        <v>3.5</v>
      </c>
      <c r="AI5443">
        <v>3.5</v>
      </c>
      <c r="AJ5443">
        <v>3.5</v>
      </c>
      <c r="AK5443">
        <v>3.5</v>
      </c>
      <c r="AL5443">
        <v>3.5</v>
      </c>
      <c r="AM5443">
        <v>3.5</v>
      </c>
    </row>
    <row r="5444" spans="1:39" customFormat="1" hidden="1" x14ac:dyDescent="0.2">
      <c r="A5444" t="s">
        <v>119</v>
      </c>
      <c r="B5444" s="1" t="s">
        <v>366</v>
      </c>
      <c r="C5444" t="s">
        <v>508</v>
      </c>
      <c r="D5444" s="1" t="s">
        <v>500</v>
      </c>
      <c r="E5444" t="s">
        <v>49</v>
      </c>
      <c r="F5444" t="s">
        <v>49</v>
      </c>
      <c r="G5444" t="s">
        <v>49</v>
      </c>
      <c r="H5444" t="s">
        <v>49</v>
      </c>
      <c r="I5444" t="s">
        <v>49</v>
      </c>
      <c r="J5444" t="s">
        <v>49</v>
      </c>
      <c r="K5444" t="s">
        <v>49</v>
      </c>
      <c r="L5444" t="s">
        <v>49</v>
      </c>
      <c r="M5444" t="s">
        <v>49</v>
      </c>
      <c r="N5444" t="s">
        <v>49</v>
      </c>
      <c r="O5444" t="s">
        <v>49</v>
      </c>
      <c r="P5444" t="s">
        <v>49</v>
      </c>
      <c r="Q5444" t="s">
        <v>49</v>
      </c>
      <c r="R5444" t="s">
        <v>49</v>
      </c>
      <c r="S5444" t="s">
        <v>49</v>
      </c>
      <c r="T5444" t="s">
        <v>49</v>
      </c>
      <c r="U5444" t="s">
        <v>49</v>
      </c>
      <c r="V5444">
        <v>3.5</v>
      </c>
      <c r="W5444">
        <v>3.5</v>
      </c>
      <c r="X5444">
        <v>3.5</v>
      </c>
      <c r="Y5444">
        <v>4</v>
      </c>
      <c r="Z5444">
        <v>4</v>
      </c>
      <c r="AA5444">
        <v>4</v>
      </c>
      <c r="AB5444">
        <v>4.5</v>
      </c>
      <c r="AC5444">
        <v>4.5</v>
      </c>
      <c r="AD5444">
        <v>4.5</v>
      </c>
      <c r="AE5444">
        <v>4.5</v>
      </c>
      <c r="AF5444">
        <v>4.5</v>
      </c>
      <c r="AG5444">
        <v>4.5</v>
      </c>
      <c r="AH5444">
        <v>4.5</v>
      </c>
      <c r="AI5444">
        <v>4.5</v>
      </c>
      <c r="AJ5444">
        <v>4.5</v>
      </c>
      <c r="AK5444">
        <v>4.5</v>
      </c>
      <c r="AL5444">
        <v>4.5</v>
      </c>
      <c r="AM5444">
        <v>4.5</v>
      </c>
    </row>
    <row r="5445" spans="1:39" customFormat="1" hidden="1" x14ac:dyDescent="0.2">
      <c r="A5445" t="s">
        <v>119</v>
      </c>
      <c r="B5445" s="1" t="s">
        <v>366</v>
      </c>
      <c r="C5445" t="s">
        <v>528</v>
      </c>
      <c r="D5445" s="1" t="s">
        <v>397</v>
      </c>
      <c r="E5445" t="s">
        <v>49</v>
      </c>
      <c r="F5445" t="s">
        <v>49</v>
      </c>
      <c r="G5445" t="s">
        <v>49</v>
      </c>
      <c r="H5445" t="s">
        <v>49</v>
      </c>
      <c r="I5445" t="s">
        <v>49</v>
      </c>
      <c r="J5445" t="s">
        <v>49</v>
      </c>
      <c r="K5445" t="s">
        <v>49</v>
      </c>
      <c r="L5445" t="s">
        <v>49</v>
      </c>
      <c r="M5445" t="s">
        <v>49</v>
      </c>
      <c r="N5445" t="s">
        <v>49</v>
      </c>
      <c r="O5445" t="s">
        <v>49</v>
      </c>
      <c r="P5445" t="s">
        <v>49</v>
      </c>
      <c r="Q5445" t="s">
        <v>49</v>
      </c>
      <c r="R5445" t="s">
        <v>49</v>
      </c>
      <c r="S5445" t="s">
        <v>49</v>
      </c>
      <c r="T5445" t="s">
        <v>49</v>
      </c>
      <c r="U5445" t="s">
        <v>49</v>
      </c>
      <c r="V5445">
        <v>4</v>
      </c>
      <c r="W5445">
        <v>4</v>
      </c>
      <c r="X5445">
        <v>4</v>
      </c>
      <c r="Y5445">
        <v>4</v>
      </c>
      <c r="Z5445">
        <v>4</v>
      </c>
      <c r="AA5445">
        <v>4</v>
      </c>
      <c r="AB5445">
        <v>4</v>
      </c>
      <c r="AC5445">
        <v>4</v>
      </c>
      <c r="AD5445">
        <v>3.5</v>
      </c>
      <c r="AE5445">
        <v>3.5</v>
      </c>
      <c r="AF5445">
        <v>3.5</v>
      </c>
      <c r="AG5445">
        <v>3.5</v>
      </c>
      <c r="AH5445">
        <v>3.5</v>
      </c>
      <c r="AI5445">
        <v>3.5</v>
      </c>
      <c r="AJ5445">
        <v>3.5</v>
      </c>
      <c r="AK5445">
        <v>3.5</v>
      </c>
      <c r="AL5445">
        <v>3.5</v>
      </c>
      <c r="AM5445">
        <v>3.5</v>
      </c>
    </row>
    <row r="5446" spans="1:39" customFormat="1" hidden="1" x14ac:dyDescent="0.2">
      <c r="A5446" t="s">
        <v>119</v>
      </c>
      <c r="B5446" s="1" t="s">
        <v>366</v>
      </c>
      <c r="C5446" t="s">
        <v>521</v>
      </c>
      <c r="D5446" s="1" t="s">
        <v>111</v>
      </c>
      <c r="E5446" t="s">
        <v>49</v>
      </c>
      <c r="F5446" t="s">
        <v>49</v>
      </c>
      <c r="G5446" t="s">
        <v>49</v>
      </c>
      <c r="H5446" t="s">
        <v>49</v>
      </c>
      <c r="I5446" t="s">
        <v>49</v>
      </c>
      <c r="J5446" t="s">
        <v>49</v>
      </c>
      <c r="K5446" t="s">
        <v>49</v>
      </c>
      <c r="L5446" t="s">
        <v>49</v>
      </c>
      <c r="M5446" t="s">
        <v>49</v>
      </c>
      <c r="N5446" t="s">
        <v>49</v>
      </c>
      <c r="O5446" t="s">
        <v>49</v>
      </c>
      <c r="P5446" t="s">
        <v>49</v>
      </c>
      <c r="Q5446" t="s">
        <v>49</v>
      </c>
      <c r="R5446" t="s">
        <v>49</v>
      </c>
      <c r="S5446" t="s">
        <v>49</v>
      </c>
      <c r="T5446" t="s">
        <v>49</v>
      </c>
      <c r="U5446" t="s">
        <v>49</v>
      </c>
      <c r="V5446">
        <v>4</v>
      </c>
      <c r="W5446">
        <v>4</v>
      </c>
      <c r="X5446">
        <v>4</v>
      </c>
      <c r="Y5446">
        <v>4</v>
      </c>
      <c r="Z5446">
        <v>4</v>
      </c>
      <c r="AA5446">
        <v>4</v>
      </c>
      <c r="AB5446">
        <v>4.5</v>
      </c>
      <c r="AC5446">
        <v>4.5</v>
      </c>
      <c r="AD5446">
        <v>4.5</v>
      </c>
      <c r="AE5446">
        <v>4.5</v>
      </c>
      <c r="AF5446">
        <v>4.5</v>
      </c>
      <c r="AG5446">
        <v>4.5</v>
      </c>
      <c r="AH5446">
        <v>4.5</v>
      </c>
      <c r="AI5446">
        <v>4.5</v>
      </c>
      <c r="AJ5446">
        <v>4.5</v>
      </c>
      <c r="AK5446">
        <v>4.5</v>
      </c>
      <c r="AL5446">
        <v>4.5</v>
      </c>
      <c r="AM5446">
        <v>4.5</v>
      </c>
    </row>
    <row r="5447" spans="1:39" customFormat="1" hidden="1" x14ac:dyDescent="0.2">
      <c r="A5447" t="s">
        <v>119</v>
      </c>
      <c r="B5447" s="1" t="s">
        <v>366</v>
      </c>
      <c r="C5447" t="s">
        <v>50</v>
      </c>
      <c r="D5447" s="1" t="s">
        <v>569</v>
      </c>
      <c r="E5447">
        <v>7.6897642731062223</v>
      </c>
      <c r="F5447">
        <v>12.108364585088749</v>
      </c>
      <c r="G5447">
        <v>6.8536668306408268</v>
      </c>
      <c r="H5447">
        <v>-20.349328988390905</v>
      </c>
      <c r="I5447">
        <v>-39.678198873914369</v>
      </c>
      <c r="J5447">
        <v>-28.306141491985255</v>
      </c>
      <c r="K5447">
        <v>2.6066388371302547</v>
      </c>
      <c r="L5447">
        <v>4.1497070693313001</v>
      </c>
      <c r="M5447">
        <v>4.9129192153804304</v>
      </c>
      <c r="N5447">
        <v>3.1972047857676018</v>
      </c>
      <c r="O5447">
        <v>7.455074806772469</v>
      </c>
      <c r="P5447">
        <v>-7.3572283876559039</v>
      </c>
      <c r="Q5447" t="s">
        <v>49</v>
      </c>
      <c r="R5447" t="s">
        <v>49</v>
      </c>
      <c r="S5447" t="s">
        <v>49</v>
      </c>
      <c r="T5447" t="s">
        <v>49</v>
      </c>
      <c r="U5447">
        <v>-6.4149471084714067</v>
      </c>
      <c r="V5447">
        <v>-9.9693512979226746</v>
      </c>
      <c r="W5447">
        <v>-15.338314413650247</v>
      </c>
      <c r="X5447">
        <v>-7.97773344777515</v>
      </c>
      <c r="Y5447">
        <v>-8.458196413026311</v>
      </c>
      <c r="Z5447">
        <v>-1.7841761422502982</v>
      </c>
      <c r="AA5447">
        <v>-9.0486986727874221</v>
      </c>
      <c r="AB5447">
        <v>-10.918686467632108</v>
      </c>
      <c r="AC5447">
        <v>-0.99659191698966554</v>
      </c>
      <c r="AD5447">
        <v>-5.6071075110105886</v>
      </c>
      <c r="AE5447">
        <v>-5.8318319921059079</v>
      </c>
      <c r="AF5447">
        <v>-1.5421577388723224</v>
      </c>
      <c r="AG5447">
        <v>-4.5540238219819056</v>
      </c>
      <c r="AH5447">
        <v>-1.0702755017976122</v>
      </c>
      <c r="AI5447">
        <v>2.6890851200916619</v>
      </c>
      <c r="AJ5447">
        <v>3.7322358786432459</v>
      </c>
      <c r="AK5447">
        <v>-8.715822061374821</v>
      </c>
      <c r="AL5447">
        <v>-13.554902493188012</v>
      </c>
      <c r="AM5447">
        <v>-9.3946212676387173</v>
      </c>
    </row>
    <row r="5448" spans="1:39" customFormat="1" hidden="1" x14ac:dyDescent="0.2">
      <c r="A5448" t="s">
        <v>119</v>
      </c>
      <c r="B5448" s="1" t="s">
        <v>366</v>
      </c>
      <c r="C5448" t="s">
        <v>229</v>
      </c>
      <c r="D5448" s="1" t="s">
        <v>536</v>
      </c>
      <c r="E5448" t="s">
        <v>49</v>
      </c>
      <c r="F5448" t="s">
        <v>49</v>
      </c>
      <c r="G5448" t="s">
        <v>49</v>
      </c>
      <c r="H5448" t="s">
        <v>49</v>
      </c>
      <c r="I5448" t="s">
        <v>49</v>
      </c>
      <c r="J5448" t="s">
        <v>49</v>
      </c>
      <c r="K5448" t="s">
        <v>49</v>
      </c>
      <c r="L5448" t="s">
        <v>49</v>
      </c>
      <c r="M5448" t="s">
        <v>49</v>
      </c>
      <c r="N5448" t="s">
        <v>49</v>
      </c>
      <c r="O5448" t="s">
        <v>49</v>
      </c>
      <c r="P5448" t="s">
        <v>49</v>
      </c>
      <c r="Q5448" t="s">
        <v>49</v>
      </c>
      <c r="R5448">
        <v>4.5</v>
      </c>
      <c r="S5448">
        <v>4.5066666666666704</v>
      </c>
      <c r="T5448">
        <v>4.5199999999999996</v>
      </c>
      <c r="U5448">
        <v>4.3941666666666697</v>
      </c>
      <c r="V5448">
        <v>4.3475000000000001</v>
      </c>
      <c r="W5448">
        <v>4.87083333333333</v>
      </c>
      <c r="X5448">
        <v>6.4424999999999999</v>
      </c>
      <c r="Y5448">
        <v>6.0608333333333304</v>
      </c>
      <c r="Z5448">
        <v>4.8058333333333296</v>
      </c>
      <c r="AA5448">
        <v>2.7008333333333301</v>
      </c>
      <c r="AB5448">
        <v>2.2850000000000001</v>
      </c>
      <c r="AC5448">
        <v>2.4691666666666698</v>
      </c>
      <c r="AD5448">
        <v>2.8808333333333298</v>
      </c>
      <c r="AE5448">
        <v>3.02</v>
      </c>
      <c r="AF5448">
        <v>2.48166666666667</v>
      </c>
      <c r="AG5448">
        <v>2.37083333333333</v>
      </c>
      <c r="AH5448">
        <v>2.60657985070325</v>
      </c>
      <c r="AI5448">
        <v>2.75635089611899</v>
      </c>
      <c r="AJ5448">
        <v>2.6850000000000001</v>
      </c>
      <c r="AK5448">
        <v>2.66333333333333</v>
      </c>
      <c r="AL5448">
        <v>2.1116666666666699</v>
      </c>
      <c r="AM5448">
        <v>1.8052230750206399</v>
      </c>
    </row>
    <row r="5449" spans="1:39" customFormat="1" hidden="1" x14ac:dyDescent="0.2">
      <c r="A5449" t="s">
        <v>119</v>
      </c>
      <c r="B5449" s="1" t="s">
        <v>366</v>
      </c>
      <c r="C5449" t="s">
        <v>522</v>
      </c>
      <c r="D5449" s="1" t="s">
        <v>468</v>
      </c>
      <c r="E5449" t="s">
        <v>49</v>
      </c>
      <c r="F5449" t="s">
        <v>49</v>
      </c>
      <c r="G5449" t="s">
        <v>49</v>
      </c>
      <c r="H5449" t="s">
        <v>49</v>
      </c>
      <c r="I5449" t="s">
        <v>49</v>
      </c>
      <c r="J5449" t="s">
        <v>49</v>
      </c>
      <c r="K5449" t="s">
        <v>49</v>
      </c>
      <c r="L5449" t="s">
        <v>49</v>
      </c>
      <c r="M5449" t="s">
        <v>49</v>
      </c>
      <c r="N5449" t="s">
        <v>49</v>
      </c>
      <c r="O5449" t="s">
        <v>49</v>
      </c>
      <c r="P5449" t="s">
        <v>49</v>
      </c>
      <c r="Q5449" t="s">
        <v>49</v>
      </c>
      <c r="R5449" t="s">
        <v>49</v>
      </c>
      <c r="S5449" t="s">
        <v>49</v>
      </c>
      <c r="T5449" t="s">
        <v>49</v>
      </c>
      <c r="U5449" t="s">
        <v>49</v>
      </c>
      <c r="V5449" t="s">
        <v>49</v>
      </c>
      <c r="W5449" t="s">
        <v>49</v>
      </c>
      <c r="X5449" t="s">
        <v>49</v>
      </c>
      <c r="Y5449" t="s">
        <v>49</v>
      </c>
      <c r="Z5449" t="s">
        <v>49</v>
      </c>
      <c r="AA5449" t="s">
        <v>49</v>
      </c>
      <c r="AB5449" t="s">
        <v>49</v>
      </c>
      <c r="AC5449" t="s">
        <v>49</v>
      </c>
      <c r="AD5449">
        <v>0</v>
      </c>
      <c r="AE5449">
        <v>0</v>
      </c>
      <c r="AF5449">
        <v>0</v>
      </c>
      <c r="AG5449">
        <v>0</v>
      </c>
      <c r="AH5449">
        <v>0</v>
      </c>
      <c r="AI5449">
        <v>0</v>
      </c>
      <c r="AJ5449">
        <v>0</v>
      </c>
      <c r="AK5449" t="s">
        <v>49</v>
      </c>
      <c r="AL5449" t="s">
        <v>49</v>
      </c>
      <c r="AM5449" t="s">
        <v>49</v>
      </c>
    </row>
    <row r="5450" spans="1:39" customFormat="1" hidden="1" x14ac:dyDescent="0.2">
      <c r="A5450" t="s">
        <v>119</v>
      </c>
      <c r="B5450" s="1" t="s">
        <v>366</v>
      </c>
      <c r="C5450" t="s">
        <v>28</v>
      </c>
      <c r="D5450" s="1" t="s">
        <v>553</v>
      </c>
      <c r="E5450" t="s">
        <v>49</v>
      </c>
      <c r="F5450" t="s">
        <v>49</v>
      </c>
      <c r="G5450" t="s">
        <v>49</v>
      </c>
      <c r="H5450" t="s">
        <v>49</v>
      </c>
      <c r="I5450" t="s">
        <v>49</v>
      </c>
      <c r="J5450" t="s">
        <v>49</v>
      </c>
      <c r="K5450" t="s">
        <v>49</v>
      </c>
      <c r="L5450" t="s">
        <v>49</v>
      </c>
      <c r="M5450" t="s">
        <v>49</v>
      </c>
      <c r="N5450" t="s">
        <v>49</v>
      </c>
      <c r="O5450" t="s">
        <v>49</v>
      </c>
      <c r="P5450" t="s">
        <v>49</v>
      </c>
      <c r="Q5450" t="s">
        <v>49</v>
      </c>
      <c r="R5450" t="s">
        <v>49</v>
      </c>
      <c r="S5450" t="s">
        <v>49</v>
      </c>
      <c r="T5450" t="s">
        <v>49</v>
      </c>
      <c r="U5450" t="s">
        <v>49</v>
      </c>
      <c r="V5450" t="s">
        <v>49</v>
      </c>
      <c r="W5450" t="s">
        <v>49</v>
      </c>
      <c r="X5450">
        <v>59.370890587879941</v>
      </c>
      <c r="Y5450">
        <v>57.199397457648907</v>
      </c>
      <c r="Z5450">
        <v>57.044322106573851</v>
      </c>
      <c r="AA5450">
        <v>61.985940541478634</v>
      </c>
      <c r="AB5450">
        <v>63.558142049661356</v>
      </c>
      <c r="AC5450">
        <v>65.125003534218791</v>
      </c>
      <c r="AD5450">
        <v>67.815058311976173</v>
      </c>
      <c r="AE5450">
        <v>72.857901545569817</v>
      </c>
      <c r="AF5450">
        <v>72.12327574949083</v>
      </c>
      <c r="AG5450">
        <v>75.658726402723318</v>
      </c>
      <c r="AH5450">
        <v>77.648047116744664</v>
      </c>
      <c r="AI5450">
        <v>81.549092895818063</v>
      </c>
      <c r="AJ5450">
        <v>83.255220433650834</v>
      </c>
      <c r="AK5450">
        <v>87.010395155047888</v>
      </c>
      <c r="AL5450">
        <v>96.678069726543868</v>
      </c>
      <c r="AM5450">
        <v>95.043105528717916</v>
      </c>
    </row>
    <row r="5451" spans="1:39" customFormat="1" hidden="1" x14ac:dyDescent="0.2">
      <c r="A5451" t="s">
        <v>119</v>
      </c>
      <c r="B5451" s="1" t="s">
        <v>366</v>
      </c>
      <c r="C5451" t="s">
        <v>342</v>
      </c>
      <c r="D5451" s="1" t="s">
        <v>491</v>
      </c>
      <c r="E5451" t="s">
        <v>49</v>
      </c>
      <c r="F5451" t="s">
        <v>49</v>
      </c>
      <c r="G5451" t="s">
        <v>49</v>
      </c>
      <c r="H5451" t="s">
        <v>49</v>
      </c>
      <c r="I5451" t="s">
        <v>49</v>
      </c>
      <c r="J5451" t="s">
        <v>49</v>
      </c>
      <c r="K5451" t="s">
        <v>49</v>
      </c>
      <c r="L5451" t="s">
        <v>49</v>
      </c>
      <c r="M5451" t="s">
        <v>49</v>
      </c>
      <c r="N5451" t="s">
        <v>49</v>
      </c>
      <c r="O5451" t="s">
        <v>49</v>
      </c>
      <c r="P5451" t="s">
        <v>49</v>
      </c>
      <c r="Q5451" t="s">
        <v>49</v>
      </c>
      <c r="R5451" t="s">
        <v>49</v>
      </c>
      <c r="S5451" t="s">
        <v>49</v>
      </c>
      <c r="T5451" t="s">
        <v>49</v>
      </c>
      <c r="U5451" t="s">
        <v>49</v>
      </c>
      <c r="V5451" t="s">
        <v>49</v>
      </c>
      <c r="W5451" t="s">
        <v>49</v>
      </c>
      <c r="X5451" t="s">
        <v>49</v>
      </c>
      <c r="Y5451" t="s">
        <v>49</v>
      </c>
      <c r="Z5451" t="s">
        <v>49</v>
      </c>
      <c r="AA5451" t="s">
        <v>49</v>
      </c>
      <c r="AB5451" t="s">
        <v>49</v>
      </c>
      <c r="AC5451" t="s">
        <v>49</v>
      </c>
      <c r="AD5451" t="s">
        <v>49</v>
      </c>
      <c r="AE5451" t="s">
        <v>49</v>
      </c>
      <c r="AF5451">
        <v>60.210819999999998</v>
      </c>
      <c r="AG5451">
        <v>60.036450000000002</v>
      </c>
      <c r="AH5451">
        <v>62.057969999999997</v>
      </c>
      <c r="AI5451">
        <v>62.067810000000001</v>
      </c>
      <c r="AJ5451">
        <v>62.074039999999997</v>
      </c>
      <c r="AK5451" t="s">
        <v>49</v>
      </c>
      <c r="AL5451" t="s">
        <v>49</v>
      </c>
      <c r="AM5451" t="s">
        <v>49</v>
      </c>
    </row>
    <row r="5452" spans="1:39" customFormat="1" hidden="1" x14ac:dyDescent="0.2">
      <c r="A5452" t="s">
        <v>119</v>
      </c>
      <c r="B5452" s="1" t="s">
        <v>366</v>
      </c>
      <c r="C5452" t="s">
        <v>207</v>
      </c>
      <c r="D5452" s="1" t="s">
        <v>110</v>
      </c>
      <c r="E5452" t="s">
        <v>49</v>
      </c>
      <c r="F5452" t="s">
        <v>49</v>
      </c>
      <c r="G5452" t="s">
        <v>49</v>
      </c>
      <c r="H5452" t="s">
        <v>49</v>
      </c>
      <c r="I5452" t="s">
        <v>49</v>
      </c>
      <c r="J5452" t="s">
        <v>49</v>
      </c>
      <c r="K5452" t="s">
        <v>49</v>
      </c>
      <c r="L5452" t="s">
        <v>49</v>
      </c>
      <c r="M5452" t="s">
        <v>49</v>
      </c>
      <c r="N5452" t="s">
        <v>49</v>
      </c>
      <c r="O5452" t="s">
        <v>49</v>
      </c>
      <c r="P5452" t="s">
        <v>49</v>
      </c>
      <c r="Q5452" t="s">
        <v>49</v>
      </c>
      <c r="R5452">
        <v>3.9385399818420401</v>
      </c>
      <c r="S5452" t="s">
        <v>49</v>
      </c>
      <c r="T5452" t="s">
        <v>49</v>
      </c>
      <c r="U5452" t="s">
        <v>49</v>
      </c>
      <c r="V5452" t="s">
        <v>49</v>
      </c>
      <c r="W5452" t="s">
        <v>49</v>
      </c>
      <c r="X5452" t="s">
        <v>49</v>
      </c>
      <c r="Y5452" t="s">
        <v>49</v>
      </c>
      <c r="Z5452" t="s">
        <v>49</v>
      </c>
      <c r="AA5452" t="s">
        <v>49</v>
      </c>
      <c r="AB5452" t="s">
        <v>49</v>
      </c>
      <c r="AC5452" t="s">
        <v>49</v>
      </c>
      <c r="AD5452" t="s">
        <v>49</v>
      </c>
      <c r="AE5452" t="s">
        <v>49</v>
      </c>
      <c r="AF5452" t="s">
        <v>49</v>
      </c>
      <c r="AG5452" t="s">
        <v>49</v>
      </c>
      <c r="AH5452" t="s">
        <v>49</v>
      </c>
      <c r="AI5452" t="s">
        <v>49</v>
      </c>
      <c r="AJ5452">
        <v>11.0046997070312</v>
      </c>
      <c r="AK5452" t="s">
        <v>49</v>
      </c>
      <c r="AL5452" t="s">
        <v>49</v>
      </c>
      <c r="AM5452" t="s">
        <v>49</v>
      </c>
    </row>
    <row r="5453" spans="1:39" customFormat="1" hidden="1" x14ac:dyDescent="0.2">
      <c r="A5453" t="s">
        <v>119</v>
      </c>
      <c r="B5453" s="1" t="s">
        <v>366</v>
      </c>
      <c r="C5453" t="s">
        <v>40</v>
      </c>
      <c r="D5453" s="1" t="s">
        <v>286</v>
      </c>
      <c r="E5453" t="s">
        <v>49</v>
      </c>
      <c r="F5453" t="s">
        <v>49</v>
      </c>
      <c r="G5453" t="s">
        <v>49</v>
      </c>
      <c r="H5453" t="s">
        <v>49</v>
      </c>
      <c r="I5453" t="s">
        <v>49</v>
      </c>
      <c r="J5453" t="s">
        <v>49</v>
      </c>
      <c r="K5453" t="s">
        <v>49</v>
      </c>
      <c r="L5453" t="s">
        <v>49</v>
      </c>
      <c r="M5453" t="s">
        <v>49</v>
      </c>
      <c r="N5453" t="s">
        <v>49</v>
      </c>
      <c r="O5453" t="s">
        <v>49</v>
      </c>
      <c r="P5453" t="s">
        <v>49</v>
      </c>
      <c r="Q5453" t="s">
        <v>49</v>
      </c>
      <c r="R5453" t="s">
        <v>49</v>
      </c>
      <c r="S5453" t="s">
        <v>49</v>
      </c>
      <c r="T5453" t="s">
        <v>49</v>
      </c>
      <c r="U5453" t="s">
        <v>49</v>
      </c>
      <c r="V5453" t="s">
        <v>49</v>
      </c>
      <c r="W5453" t="s">
        <v>49</v>
      </c>
      <c r="X5453" t="s">
        <v>49</v>
      </c>
      <c r="Y5453" t="s">
        <v>49</v>
      </c>
      <c r="Z5453" t="s">
        <v>49</v>
      </c>
      <c r="AA5453" t="s">
        <v>49</v>
      </c>
      <c r="AB5453" t="s">
        <v>49</v>
      </c>
      <c r="AC5453" t="s">
        <v>49</v>
      </c>
      <c r="AD5453" t="s">
        <v>49</v>
      </c>
      <c r="AE5453" t="s">
        <v>49</v>
      </c>
      <c r="AF5453" t="s">
        <v>49</v>
      </c>
      <c r="AG5453" t="s">
        <v>49</v>
      </c>
      <c r="AH5453" t="s">
        <v>49</v>
      </c>
      <c r="AI5453" t="s">
        <v>49</v>
      </c>
      <c r="AJ5453" t="s">
        <v>49</v>
      </c>
      <c r="AK5453" t="s">
        <v>49</v>
      </c>
      <c r="AL5453" t="s">
        <v>49</v>
      </c>
      <c r="AM5453" t="s">
        <v>49</v>
      </c>
    </row>
    <row r="5454" spans="1:39" customFormat="1" hidden="1" x14ac:dyDescent="0.2">
      <c r="A5454" t="s">
        <v>119</v>
      </c>
      <c r="B5454" s="1" t="s">
        <v>366</v>
      </c>
      <c r="C5454" t="s">
        <v>445</v>
      </c>
      <c r="D5454" s="1" t="s">
        <v>307</v>
      </c>
      <c r="E5454" t="s">
        <v>49</v>
      </c>
      <c r="F5454" t="s">
        <v>49</v>
      </c>
      <c r="G5454" t="s">
        <v>49</v>
      </c>
      <c r="H5454">
        <v>5.688644</v>
      </c>
      <c r="I5454">
        <v>5.7414969999999999</v>
      </c>
      <c r="J5454">
        <v>5.733479</v>
      </c>
      <c r="K5454">
        <v>5.6458779999999997</v>
      </c>
      <c r="L5454">
        <v>5.5958310000000004</v>
      </c>
      <c r="M5454">
        <v>5.5883240000000001</v>
      </c>
      <c r="N5454">
        <v>5.5585950000000004</v>
      </c>
      <c r="O5454">
        <v>5.6099579999999998</v>
      </c>
      <c r="P5454">
        <v>5.5980090000000002</v>
      </c>
      <c r="Q5454">
        <v>5.5858189999999999</v>
      </c>
      <c r="R5454">
        <v>5.5696960000000004</v>
      </c>
      <c r="S5454">
        <v>5.5587679999999997</v>
      </c>
      <c r="T5454">
        <v>5.5297530000000004</v>
      </c>
      <c r="U5454">
        <v>5.503533</v>
      </c>
      <c r="V5454">
        <v>5.4784069999999998</v>
      </c>
      <c r="W5454">
        <v>5.446447</v>
      </c>
      <c r="X5454">
        <v>5.4031019999999996</v>
      </c>
      <c r="Y5454">
        <v>5.343782</v>
      </c>
      <c r="Z5454">
        <v>5.2740359999999997</v>
      </c>
      <c r="AA5454">
        <v>5.1603560000000002</v>
      </c>
      <c r="AB5454">
        <v>5.0357719999999997</v>
      </c>
      <c r="AC5454">
        <v>4.9182779999999999</v>
      </c>
      <c r="AD5454">
        <v>4.4789079999999997</v>
      </c>
      <c r="AE5454">
        <v>4.0702569999999998</v>
      </c>
      <c r="AF5454">
        <v>3.696733</v>
      </c>
      <c r="AG5454">
        <v>3.3469920000000002</v>
      </c>
      <c r="AH5454">
        <v>3.0155720000000001</v>
      </c>
      <c r="AI5454">
        <v>2.9448349999999999</v>
      </c>
      <c r="AJ5454">
        <v>2.8773849999999999</v>
      </c>
      <c r="AK5454">
        <v>2.7237420000000001</v>
      </c>
      <c r="AL5454">
        <v>2.7047099999999999</v>
      </c>
      <c r="AM5454" t="s">
        <v>49</v>
      </c>
    </row>
    <row r="5455" spans="1:39" customFormat="1" hidden="1" x14ac:dyDescent="0.2">
      <c r="A5455" t="s">
        <v>119</v>
      </c>
      <c r="B5455" s="1" t="s">
        <v>366</v>
      </c>
      <c r="C5455" t="s">
        <v>394</v>
      </c>
      <c r="D5455" s="1" t="s">
        <v>281</v>
      </c>
      <c r="E5455" t="s">
        <v>49</v>
      </c>
      <c r="F5455" t="s">
        <v>49</v>
      </c>
      <c r="G5455" t="s">
        <v>49</v>
      </c>
      <c r="H5455" t="s">
        <v>49</v>
      </c>
      <c r="I5455" t="s">
        <v>49</v>
      </c>
      <c r="J5455" t="s">
        <v>49</v>
      </c>
      <c r="K5455" t="s">
        <v>49</v>
      </c>
      <c r="L5455" t="s">
        <v>49</v>
      </c>
      <c r="M5455" t="s">
        <v>49</v>
      </c>
      <c r="N5455" t="s">
        <v>49</v>
      </c>
      <c r="O5455" t="s">
        <v>49</v>
      </c>
      <c r="P5455">
        <v>32.054499999999997</v>
      </c>
      <c r="Q5455">
        <v>31.606619999999999</v>
      </c>
      <c r="R5455">
        <v>36.238770000000002</v>
      </c>
      <c r="S5455">
        <v>45.786230000000003</v>
      </c>
      <c r="T5455" t="s">
        <v>49</v>
      </c>
      <c r="U5455" t="s">
        <v>49</v>
      </c>
      <c r="V5455" t="s">
        <v>49</v>
      </c>
      <c r="W5455" t="s">
        <v>49</v>
      </c>
      <c r="X5455" t="s">
        <v>49</v>
      </c>
      <c r="Y5455" t="s">
        <v>49</v>
      </c>
      <c r="Z5455" t="s">
        <v>49</v>
      </c>
      <c r="AA5455" t="s">
        <v>49</v>
      </c>
      <c r="AB5455" t="s">
        <v>49</v>
      </c>
      <c r="AC5455" t="s">
        <v>49</v>
      </c>
      <c r="AD5455" t="s">
        <v>49</v>
      </c>
      <c r="AE5455" t="s">
        <v>49</v>
      </c>
      <c r="AF5455" t="s">
        <v>49</v>
      </c>
      <c r="AG5455">
        <v>37.048960000000001</v>
      </c>
      <c r="AH5455" t="s">
        <v>49</v>
      </c>
      <c r="AI5455" t="s">
        <v>49</v>
      </c>
      <c r="AJ5455" t="s">
        <v>49</v>
      </c>
      <c r="AK5455" t="s">
        <v>49</v>
      </c>
      <c r="AL5455" t="s">
        <v>49</v>
      </c>
      <c r="AM5455" t="s">
        <v>49</v>
      </c>
    </row>
    <row r="5456" spans="1:39" customFormat="1" hidden="1" x14ac:dyDescent="0.2">
      <c r="A5456" t="s">
        <v>119</v>
      </c>
      <c r="B5456" s="1" t="s">
        <v>366</v>
      </c>
      <c r="C5456" t="s">
        <v>163</v>
      </c>
      <c r="D5456" s="1" t="s">
        <v>190</v>
      </c>
      <c r="E5456" t="s">
        <v>49</v>
      </c>
      <c r="F5456" t="s">
        <v>49</v>
      </c>
      <c r="G5456" t="s">
        <v>49</v>
      </c>
      <c r="H5456" t="s">
        <v>49</v>
      </c>
      <c r="I5456" t="s">
        <v>49</v>
      </c>
      <c r="J5456" t="s">
        <v>49</v>
      </c>
      <c r="K5456" t="s">
        <v>49</v>
      </c>
      <c r="L5456" t="s">
        <v>49</v>
      </c>
      <c r="M5456" t="s">
        <v>49</v>
      </c>
      <c r="N5456" t="s">
        <v>49</v>
      </c>
      <c r="O5456" t="s">
        <v>49</v>
      </c>
      <c r="P5456" t="s">
        <v>49</v>
      </c>
      <c r="Q5456" t="s">
        <v>49</v>
      </c>
      <c r="R5456" t="s">
        <v>49</v>
      </c>
      <c r="S5456" t="s">
        <v>49</v>
      </c>
      <c r="T5456" t="s">
        <v>49</v>
      </c>
      <c r="U5456" t="s">
        <v>49</v>
      </c>
      <c r="V5456" t="s">
        <v>49</v>
      </c>
      <c r="W5456" t="s">
        <v>49</v>
      </c>
      <c r="X5456" t="s">
        <v>49</v>
      </c>
      <c r="Y5456" t="s">
        <v>49</v>
      </c>
      <c r="Z5456">
        <v>86.4</v>
      </c>
      <c r="AA5456" t="s">
        <v>49</v>
      </c>
      <c r="AB5456" t="s">
        <v>49</v>
      </c>
      <c r="AC5456" t="s">
        <v>49</v>
      </c>
      <c r="AD5456" t="s">
        <v>49</v>
      </c>
      <c r="AE5456" t="s">
        <v>49</v>
      </c>
      <c r="AF5456" t="s">
        <v>49</v>
      </c>
      <c r="AG5456" t="s">
        <v>49</v>
      </c>
      <c r="AH5456" t="s">
        <v>49</v>
      </c>
      <c r="AI5456" t="s">
        <v>49</v>
      </c>
      <c r="AJ5456" t="s">
        <v>49</v>
      </c>
      <c r="AK5456" t="s">
        <v>49</v>
      </c>
      <c r="AL5456" t="s">
        <v>49</v>
      </c>
      <c r="AM5456" t="s">
        <v>49</v>
      </c>
    </row>
    <row r="5457" spans="1:39" customFormat="1" hidden="1" x14ac:dyDescent="0.2">
      <c r="A5457" t="s">
        <v>119</v>
      </c>
      <c r="B5457" s="1" t="s">
        <v>366</v>
      </c>
      <c r="C5457" t="s">
        <v>427</v>
      </c>
      <c r="D5457" s="1" t="s">
        <v>225</v>
      </c>
      <c r="E5457" t="s">
        <v>49</v>
      </c>
      <c r="F5457" t="s">
        <v>49</v>
      </c>
      <c r="G5457" t="s">
        <v>49</v>
      </c>
      <c r="H5457" t="s">
        <v>49</v>
      </c>
      <c r="I5457" t="s">
        <v>49</v>
      </c>
      <c r="J5457" t="s">
        <v>49</v>
      </c>
      <c r="K5457" t="s">
        <v>49</v>
      </c>
      <c r="L5457" t="s">
        <v>49</v>
      </c>
      <c r="M5457" t="s">
        <v>49</v>
      </c>
      <c r="N5457" t="s">
        <v>49</v>
      </c>
      <c r="O5457" t="s">
        <v>49</v>
      </c>
      <c r="P5457" t="s">
        <v>49</v>
      </c>
      <c r="Q5457" t="s">
        <v>49</v>
      </c>
      <c r="R5457" t="s">
        <v>49</v>
      </c>
      <c r="S5457" t="s">
        <v>49</v>
      </c>
      <c r="T5457" t="s">
        <v>49</v>
      </c>
      <c r="U5457" t="s">
        <v>49</v>
      </c>
      <c r="V5457" t="s">
        <v>49</v>
      </c>
      <c r="W5457" t="s">
        <v>49</v>
      </c>
      <c r="X5457" t="s">
        <v>49</v>
      </c>
      <c r="Y5457" t="s">
        <v>49</v>
      </c>
      <c r="Z5457">
        <v>52.4</v>
      </c>
      <c r="AA5457" t="s">
        <v>49</v>
      </c>
      <c r="AB5457" t="s">
        <v>49</v>
      </c>
      <c r="AC5457" t="s">
        <v>49</v>
      </c>
      <c r="AD5457" t="s">
        <v>49</v>
      </c>
      <c r="AE5457" t="s">
        <v>49</v>
      </c>
      <c r="AF5457" t="s">
        <v>49</v>
      </c>
      <c r="AG5457" t="s">
        <v>49</v>
      </c>
      <c r="AH5457" t="s">
        <v>49</v>
      </c>
      <c r="AI5457" t="s">
        <v>49</v>
      </c>
      <c r="AJ5457" t="s">
        <v>49</v>
      </c>
      <c r="AK5457" t="s">
        <v>49</v>
      </c>
      <c r="AL5457" t="s">
        <v>49</v>
      </c>
      <c r="AM5457" t="s">
        <v>49</v>
      </c>
    </row>
    <row r="5458" spans="1:39" customFormat="1" hidden="1" x14ac:dyDescent="0.2">
      <c r="A5458" t="s">
        <v>119</v>
      </c>
      <c r="B5458" s="1" t="s">
        <v>366</v>
      </c>
      <c r="C5458" t="s">
        <v>18</v>
      </c>
      <c r="D5458" s="1" t="s">
        <v>374</v>
      </c>
      <c r="E5458" t="s">
        <v>49</v>
      </c>
      <c r="F5458" t="s">
        <v>49</v>
      </c>
      <c r="G5458" t="s">
        <v>49</v>
      </c>
      <c r="H5458" t="s">
        <v>49</v>
      </c>
      <c r="I5458" t="s">
        <v>49</v>
      </c>
      <c r="J5458" t="s">
        <v>49</v>
      </c>
      <c r="K5458" t="s">
        <v>49</v>
      </c>
      <c r="L5458" t="s">
        <v>49</v>
      </c>
      <c r="M5458" t="s">
        <v>49</v>
      </c>
      <c r="N5458" t="s">
        <v>49</v>
      </c>
      <c r="O5458" t="s">
        <v>49</v>
      </c>
      <c r="P5458" t="s">
        <v>49</v>
      </c>
      <c r="Q5458" t="s">
        <v>49</v>
      </c>
      <c r="R5458" t="s">
        <v>49</v>
      </c>
      <c r="S5458" t="s">
        <v>49</v>
      </c>
      <c r="T5458" t="s">
        <v>49</v>
      </c>
      <c r="U5458" t="s">
        <v>49</v>
      </c>
      <c r="V5458" t="s">
        <v>49</v>
      </c>
      <c r="W5458" t="s">
        <v>49</v>
      </c>
      <c r="X5458" t="s">
        <v>49</v>
      </c>
      <c r="Y5458" t="s">
        <v>49</v>
      </c>
      <c r="Z5458" t="s">
        <v>49</v>
      </c>
      <c r="AA5458" t="s">
        <v>49</v>
      </c>
      <c r="AB5458" t="s">
        <v>49</v>
      </c>
      <c r="AC5458" t="s">
        <v>49</v>
      </c>
      <c r="AD5458" t="s">
        <v>49</v>
      </c>
      <c r="AE5458" t="s">
        <v>49</v>
      </c>
      <c r="AF5458" t="s">
        <v>49</v>
      </c>
      <c r="AG5458" t="s">
        <v>49</v>
      </c>
      <c r="AH5458" t="s">
        <v>49</v>
      </c>
      <c r="AI5458" t="s">
        <v>49</v>
      </c>
      <c r="AJ5458" t="s">
        <v>49</v>
      </c>
      <c r="AK5458" t="s">
        <v>49</v>
      </c>
      <c r="AL5458" t="s">
        <v>49</v>
      </c>
      <c r="AM5458" t="s">
        <v>49</v>
      </c>
    </row>
    <row r="5459" spans="1:39" customFormat="1" hidden="1" x14ac:dyDescent="0.2">
      <c r="A5459" t="s">
        <v>119</v>
      </c>
      <c r="B5459" s="1" t="s">
        <v>366</v>
      </c>
      <c r="C5459" t="s">
        <v>437</v>
      </c>
      <c r="D5459" s="1" t="s">
        <v>561</v>
      </c>
      <c r="E5459" t="s">
        <v>49</v>
      </c>
      <c r="F5459" t="s">
        <v>49</v>
      </c>
      <c r="G5459" t="s">
        <v>49</v>
      </c>
      <c r="H5459" t="s">
        <v>49</v>
      </c>
      <c r="I5459" t="s">
        <v>49</v>
      </c>
      <c r="J5459" t="s">
        <v>49</v>
      </c>
      <c r="K5459" t="s">
        <v>49</v>
      </c>
      <c r="L5459" t="s">
        <v>49</v>
      </c>
      <c r="M5459" t="s">
        <v>49</v>
      </c>
      <c r="N5459" t="s">
        <v>49</v>
      </c>
      <c r="O5459" t="s">
        <v>49</v>
      </c>
      <c r="P5459" t="s">
        <v>49</v>
      </c>
      <c r="Q5459" t="s">
        <v>49</v>
      </c>
      <c r="R5459" t="s">
        <v>49</v>
      </c>
      <c r="S5459" t="s">
        <v>49</v>
      </c>
      <c r="T5459" t="s">
        <v>49</v>
      </c>
      <c r="U5459" t="s">
        <v>49</v>
      </c>
      <c r="V5459" t="s">
        <v>49</v>
      </c>
      <c r="W5459" t="s">
        <v>49</v>
      </c>
      <c r="X5459" t="s">
        <v>49</v>
      </c>
      <c r="Y5459" t="s">
        <v>49</v>
      </c>
      <c r="Z5459">
        <v>68.7</v>
      </c>
      <c r="AA5459" t="s">
        <v>49</v>
      </c>
      <c r="AB5459" t="s">
        <v>49</v>
      </c>
      <c r="AC5459" t="s">
        <v>49</v>
      </c>
      <c r="AD5459" t="s">
        <v>49</v>
      </c>
      <c r="AE5459" t="s">
        <v>49</v>
      </c>
      <c r="AF5459" t="s">
        <v>49</v>
      </c>
      <c r="AG5459" t="s">
        <v>49</v>
      </c>
      <c r="AH5459" t="s">
        <v>49</v>
      </c>
      <c r="AI5459" t="s">
        <v>49</v>
      </c>
      <c r="AJ5459" t="s">
        <v>49</v>
      </c>
      <c r="AK5459" t="s">
        <v>49</v>
      </c>
      <c r="AL5459" t="s">
        <v>49</v>
      </c>
      <c r="AM5459" t="s">
        <v>49</v>
      </c>
    </row>
    <row r="5460" spans="1:39" customFormat="1" hidden="1" x14ac:dyDescent="0.2">
      <c r="A5460" t="s">
        <v>119</v>
      </c>
      <c r="B5460" s="1" t="s">
        <v>366</v>
      </c>
      <c r="C5460" t="s">
        <v>327</v>
      </c>
      <c r="D5460" s="1" t="s">
        <v>58</v>
      </c>
      <c r="E5460" t="s">
        <v>49</v>
      </c>
      <c r="F5460" t="s">
        <v>49</v>
      </c>
      <c r="G5460" t="s">
        <v>49</v>
      </c>
      <c r="H5460" t="s">
        <v>49</v>
      </c>
      <c r="I5460" t="s">
        <v>49</v>
      </c>
      <c r="J5460" t="s">
        <v>49</v>
      </c>
      <c r="K5460" t="s">
        <v>49</v>
      </c>
      <c r="L5460" t="s">
        <v>49</v>
      </c>
      <c r="M5460" t="s">
        <v>49</v>
      </c>
      <c r="N5460" t="s">
        <v>49</v>
      </c>
      <c r="O5460" t="s">
        <v>49</v>
      </c>
      <c r="P5460" t="s">
        <v>49</v>
      </c>
      <c r="Q5460" t="s">
        <v>49</v>
      </c>
      <c r="R5460" t="s">
        <v>49</v>
      </c>
      <c r="S5460" t="s">
        <v>49</v>
      </c>
      <c r="T5460" t="s">
        <v>49</v>
      </c>
      <c r="U5460" t="s">
        <v>49</v>
      </c>
      <c r="V5460" t="s">
        <v>49</v>
      </c>
      <c r="W5460" t="s">
        <v>49</v>
      </c>
      <c r="X5460" t="s">
        <v>49</v>
      </c>
      <c r="Y5460" t="s">
        <v>49</v>
      </c>
      <c r="Z5460">
        <v>52.1</v>
      </c>
      <c r="AA5460" t="s">
        <v>49</v>
      </c>
      <c r="AB5460" t="s">
        <v>49</v>
      </c>
      <c r="AC5460" t="s">
        <v>49</v>
      </c>
      <c r="AD5460" t="s">
        <v>49</v>
      </c>
      <c r="AE5460" t="s">
        <v>49</v>
      </c>
      <c r="AF5460" t="s">
        <v>49</v>
      </c>
      <c r="AG5460" t="s">
        <v>49</v>
      </c>
      <c r="AH5460" t="s">
        <v>49</v>
      </c>
      <c r="AI5460" t="s">
        <v>49</v>
      </c>
      <c r="AJ5460" t="s">
        <v>49</v>
      </c>
      <c r="AK5460" t="s">
        <v>49</v>
      </c>
      <c r="AL5460" t="s">
        <v>49</v>
      </c>
      <c r="AM5460" t="s">
        <v>49</v>
      </c>
    </row>
    <row r="5461" spans="1:39" customFormat="1" hidden="1" x14ac:dyDescent="0.2">
      <c r="A5461" t="s">
        <v>119</v>
      </c>
      <c r="B5461" s="1" t="s">
        <v>366</v>
      </c>
      <c r="C5461" t="s">
        <v>571</v>
      </c>
      <c r="D5461" s="1" t="s">
        <v>92</v>
      </c>
      <c r="E5461">
        <v>27.36604126833987</v>
      </c>
      <c r="F5461">
        <v>26.601955615162648</v>
      </c>
      <c r="G5461">
        <v>28.997844654278289</v>
      </c>
      <c r="H5461">
        <v>30.770011308863797</v>
      </c>
      <c r="I5461">
        <v>33.405760760341565</v>
      </c>
      <c r="J5461">
        <v>33.624478286878727</v>
      </c>
      <c r="K5461">
        <v>56.56577145492102</v>
      </c>
      <c r="L5461">
        <v>52.620047075670648</v>
      </c>
      <c r="M5461">
        <v>55.035334043689275</v>
      </c>
      <c r="N5461">
        <v>61.549540393162857</v>
      </c>
      <c r="O5461">
        <v>63.650620585742857</v>
      </c>
      <c r="P5461">
        <v>64.367475407082338</v>
      </c>
      <c r="Q5461">
        <v>65.703035266685916</v>
      </c>
      <c r="R5461">
        <v>67.915157021233597</v>
      </c>
      <c r="S5461">
        <v>68.921219277672279</v>
      </c>
      <c r="T5461">
        <v>70.67698609854537</v>
      </c>
      <c r="U5461">
        <v>75.675799067186162</v>
      </c>
      <c r="V5461">
        <v>78.699148184435316</v>
      </c>
      <c r="W5461">
        <v>82.849828339075842</v>
      </c>
      <c r="X5461">
        <v>89.054194729749113</v>
      </c>
      <c r="Y5461">
        <v>97.175781344011398</v>
      </c>
      <c r="Z5461">
        <v>98.806122784083016</v>
      </c>
      <c r="AA5461">
        <v>93.7216155644129</v>
      </c>
      <c r="AB5461">
        <v>92.868880170126175</v>
      </c>
      <c r="AC5461">
        <v>96.60822265738804</v>
      </c>
      <c r="AD5461">
        <v>98.874931820172876</v>
      </c>
      <c r="AE5461">
        <v>99.71844693679148</v>
      </c>
      <c r="AF5461">
        <v>103.67195069318956</v>
      </c>
      <c r="AG5461">
        <v>105.99913356484723</v>
      </c>
      <c r="AH5461">
        <v>106.32233067090561</v>
      </c>
      <c r="AI5461">
        <v>107.48930692959786</v>
      </c>
      <c r="AJ5461">
        <v>109.10109424788364</v>
      </c>
      <c r="AK5461">
        <v>110.43606531797694</v>
      </c>
      <c r="AL5461">
        <v>109.99023544255482</v>
      </c>
      <c r="AM5461">
        <v>117.01333058820697</v>
      </c>
    </row>
    <row r="5462" spans="1:39" customFormat="1" hidden="1" x14ac:dyDescent="0.2">
      <c r="A5462" t="s">
        <v>119</v>
      </c>
      <c r="B5462" s="1" t="s">
        <v>366</v>
      </c>
      <c r="C5462" t="s">
        <v>182</v>
      </c>
      <c r="D5462" s="1" t="s">
        <v>373</v>
      </c>
      <c r="E5462">
        <v>-1.4422997223475136</v>
      </c>
      <c r="F5462">
        <v>3.7073137000617038</v>
      </c>
      <c r="G5462">
        <v>-4.4214509455624835</v>
      </c>
      <c r="H5462">
        <v>-2.3000123568196074</v>
      </c>
      <c r="I5462">
        <v>-0.1999871450703381</v>
      </c>
      <c r="J5462">
        <v>4.0999910101388934</v>
      </c>
      <c r="K5462">
        <v>-2.5421004809094825</v>
      </c>
      <c r="L5462">
        <v>6.6736431464967012</v>
      </c>
      <c r="M5462">
        <v>7.1789688178318727</v>
      </c>
      <c r="N5462">
        <v>0.64342500432313443</v>
      </c>
      <c r="O5462">
        <v>2.1948897178647826</v>
      </c>
      <c r="P5462">
        <v>2.1854343739738766</v>
      </c>
      <c r="Q5462">
        <v>5.093044692444181</v>
      </c>
      <c r="R5462">
        <v>7.390129061729894</v>
      </c>
      <c r="S5462">
        <v>5.6519591989034836</v>
      </c>
      <c r="T5462">
        <v>5.2126289263414947</v>
      </c>
      <c r="U5462">
        <v>3.0872602379674987</v>
      </c>
      <c r="V5462">
        <v>6.6392036130073393</v>
      </c>
      <c r="W5462">
        <v>2.132127146773513</v>
      </c>
      <c r="X5462">
        <v>0.48598255001725477</v>
      </c>
      <c r="Y5462">
        <v>3.5561046739500028</v>
      </c>
      <c r="Z5462">
        <v>-0.54167760183459279</v>
      </c>
      <c r="AA5462">
        <v>6.1247199226124991</v>
      </c>
      <c r="AB5462">
        <v>3.8490779466039555</v>
      </c>
      <c r="AC5462">
        <v>-3.7321302089026602</v>
      </c>
      <c r="AD5462">
        <v>0.10729327648893161</v>
      </c>
      <c r="AE5462">
        <v>0.65992376878286052</v>
      </c>
      <c r="AF5462">
        <v>3.8503618166493965</v>
      </c>
      <c r="AG5462">
        <v>7.9838628784712995</v>
      </c>
      <c r="AH5462">
        <v>1.4062823997130067</v>
      </c>
      <c r="AI5462">
        <v>-0.60964710338014072</v>
      </c>
      <c r="AJ5462">
        <v>4.4518589168869056</v>
      </c>
      <c r="AK5462">
        <v>-3.108444010531386</v>
      </c>
      <c r="AL5462">
        <v>-7.0845879974740456</v>
      </c>
      <c r="AM5462">
        <v>-6.02201117230058</v>
      </c>
    </row>
    <row r="5463" spans="1:39" customFormat="1" hidden="1" x14ac:dyDescent="0.2">
      <c r="A5463" t="s">
        <v>119</v>
      </c>
      <c r="B5463" s="1" t="s">
        <v>366</v>
      </c>
      <c r="C5463" t="s">
        <v>32</v>
      </c>
      <c r="D5463" s="1" t="s">
        <v>379</v>
      </c>
      <c r="E5463">
        <v>2580.8453800577995</v>
      </c>
      <c r="F5463">
        <v>2669.6063620182667</v>
      </c>
      <c r="G5463">
        <v>2547.0196884305601</v>
      </c>
      <c r="H5463">
        <v>2480.8413711760686</v>
      </c>
      <c r="I5463">
        <v>2459.8698055875598</v>
      </c>
      <c r="J5463">
        <v>2537.3677730633335</v>
      </c>
      <c r="K5463">
        <v>2447.9376887426747</v>
      </c>
      <c r="L5463">
        <v>2584.5047854039553</v>
      </c>
      <c r="M5463">
        <v>2741.6574428081713</v>
      </c>
      <c r="N5463">
        <v>2731.0161644519972</v>
      </c>
      <c r="O5463">
        <v>2762.4591021315073</v>
      </c>
      <c r="P5463">
        <v>2794.5422603225684</v>
      </c>
      <c r="Q5463">
        <v>2908.1884317731683</v>
      </c>
      <c r="R5463">
        <v>3097.486821228646</v>
      </c>
      <c r="S5463">
        <v>3253.2670216176202</v>
      </c>
      <c r="T5463">
        <v>3408.0563238574323</v>
      </c>
      <c r="U5463">
        <v>3501.4472219159229</v>
      </c>
      <c r="V5463">
        <v>3722.9686104469947</v>
      </c>
      <c r="W5463">
        <v>3787.2283188568113</v>
      </c>
      <c r="X5463">
        <v>3783.6762418184067</v>
      </c>
      <c r="Y5463">
        <v>3891.4847276398414</v>
      </c>
      <c r="Z5463">
        <v>3842.5759179737993</v>
      </c>
      <c r="AA5463">
        <v>4046.585230917442</v>
      </c>
      <c r="AB5463">
        <v>4166.4071732625789</v>
      </c>
      <c r="AC5463">
        <v>3975.0180224879068</v>
      </c>
      <c r="AD5463">
        <v>3943.1599392798175</v>
      </c>
      <c r="AE5463">
        <v>3933.4161278316151</v>
      </c>
      <c r="AF5463">
        <v>4048.4670567544808</v>
      </c>
      <c r="AG5463">
        <v>4329.7276107388743</v>
      </c>
      <c r="AH5463">
        <v>4346.5045304477235</v>
      </c>
      <c r="AI5463">
        <v>4277.3419561036981</v>
      </c>
      <c r="AJ5463">
        <v>4421.2944844993854</v>
      </c>
      <c r="AK5463">
        <v>4223.5881134491474</v>
      </c>
      <c r="AL5463">
        <v>3855.5689874414097</v>
      </c>
      <c r="AM5463">
        <v>3564.4362266909607</v>
      </c>
    </row>
    <row r="5464" spans="1:39" customFormat="1" hidden="1" x14ac:dyDescent="0.2">
      <c r="A5464" t="s">
        <v>119</v>
      </c>
      <c r="B5464" s="1" t="s">
        <v>366</v>
      </c>
      <c r="C5464" t="s">
        <v>261</v>
      </c>
      <c r="D5464" s="1" t="s">
        <v>162</v>
      </c>
      <c r="E5464" t="s">
        <v>49</v>
      </c>
      <c r="F5464" t="s">
        <v>49</v>
      </c>
      <c r="G5464">
        <v>2159.0194521926169</v>
      </c>
      <c r="H5464">
        <v>2174.038230290847</v>
      </c>
      <c r="I5464">
        <v>2204.785759724643</v>
      </c>
      <c r="J5464">
        <v>2328.1547131121629</v>
      </c>
      <c r="K5464">
        <v>2294.0621065851542</v>
      </c>
      <c r="L5464">
        <v>2472.8325677603293</v>
      </c>
      <c r="M5464">
        <v>2671.2247723587652</v>
      </c>
      <c r="N5464">
        <v>2706.7415154916457</v>
      </c>
      <c r="O5464">
        <v>2768.7209993100669</v>
      </c>
      <c r="P5464">
        <v>2840.3477575852953</v>
      </c>
      <c r="Q5464">
        <v>3022.8230525687823</v>
      </c>
      <c r="R5464">
        <v>3292.1188583718499</v>
      </c>
      <c r="S5464">
        <v>3511.576726995384</v>
      </c>
      <c r="T5464">
        <v>3751.2582501797356</v>
      </c>
      <c r="U5464">
        <v>3957.5124365517263</v>
      </c>
      <c r="V5464">
        <v>4339.8390305809517</v>
      </c>
      <c r="W5464">
        <v>4550.966786056566</v>
      </c>
      <c r="X5464">
        <v>4669.5741235681244</v>
      </c>
      <c r="Y5464">
        <v>4894.7356641846463</v>
      </c>
      <c r="Z5464">
        <v>4864.1965728808318</v>
      </c>
      <c r="AA5464">
        <v>5184.0066981133341</v>
      </c>
      <c r="AB5464">
        <v>5448.4065577428482</v>
      </c>
      <c r="AC5464">
        <v>5295.3630878878212</v>
      </c>
      <c r="AD5464">
        <v>5344.8990427179733</v>
      </c>
      <c r="AE5464">
        <v>5431.3882786038985</v>
      </c>
      <c r="AF5464">
        <v>5646.1871463256275</v>
      </c>
      <c r="AG5464">
        <v>6098.9661163440114</v>
      </c>
      <c r="AH5464">
        <v>6238.904020955536</v>
      </c>
      <c r="AI5464">
        <v>6287.2294352454073</v>
      </c>
      <c r="AJ5464">
        <v>6615.4084488344797</v>
      </c>
      <c r="AK5464">
        <v>6402.0532777823428</v>
      </c>
      <c r="AL5464">
        <v>6106.7837018206883</v>
      </c>
      <c r="AM5464">
        <v>6041.1566614414833</v>
      </c>
    </row>
    <row r="5465" spans="1:39" customFormat="1" hidden="1" x14ac:dyDescent="0.2">
      <c r="A5465" t="s">
        <v>119</v>
      </c>
      <c r="B5465" s="1" t="s">
        <v>366</v>
      </c>
      <c r="C5465" t="s">
        <v>244</v>
      </c>
      <c r="D5465" s="1" t="s">
        <v>344</v>
      </c>
      <c r="E5465" t="s">
        <v>49</v>
      </c>
      <c r="F5465" t="s">
        <v>49</v>
      </c>
      <c r="G5465" t="s">
        <v>49</v>
      </c>
      <c r="H5465" t="s">
        <v>49</v>
      </c>
      <c r="I5465" t="s">
        <v>49</v>
      </c>
      <c r="J5465" t="s">
        <v>49</v>
      </c>
      <c r="K5465" t="s">
        <v>49</v>
      </c>
      <c r="L5465" t="s">
        <v>49</v>
      </c>
      <c r="M5465">
        <v>64.480873107910199</v>
      </c>
      <c r="N5465" t="s">
        <v>49</v>
      </c>
      <c r="O5465">
        <v>66.666664123535199</v>
      </c>
      <c r="P5465" t="s">
        <v>49</v>
      </c>
      <c r="Q5465">
        <v>65.027320861816406</v>
      </c>
      <c r="R5465" t="s">
        <v>49</v>
      </c>
      <c r="S5465">
        <v>62.702701568603501</v>
      </c>
      <c r="T5465">
        <v>63.783782958984403</v>
      </c>
      <c r="U5465">
        <v>56.218906402587898</v>
      </c>
      <c r="V5465">
        <v>68.627449035644503</v>
      </c>
      <c r="W5465">
        <v>65.853660583496094</v>
      </c>
      <c r="X5465">
        <v>61.650485992431598</v>
      </c>
      <c r="Y5465">
        <v>59.708736419677699</v>
      </c>
      <c r="Z5465">
        <v>57.416267395019503</v>
      </c>
      <c r="AA5465">
        <v>56.4593315124512</v>
      </c>
      <c r="AB5465">
        <v>57.345970153808601</v>
      </c>
      <c r="AC5465">
        <v>57.819904327392599</v>
      </c>
      <c r="AD5465">
        <v>57.819904327392599</v>
      </c>
      <c r="AE5465">
        <v>72.596153259277301</v>
      </c>
      <c r="AF5465">
        <v>72.380950927734403</v>
      </c>
      <c r="AG5465">
        <v>73.333335876464801</v>
      </c>
      <c r="AH5465">
        <v>73.809524536132798</v>
      </c>
      <c r="AI5465">
        <v>73.333335876464801</v>
      </c>
      <c r="AJ5465">
        <v>67.142860412597699</v>
      </c>
      <c r="AK5465">
        <v>70.476188659667997</v>
      </c>
      <c r="AL5465">
        <v>66.190475463867202</v>
      </c>
      <c r="AM5465">
        <v>62.264152526855497</v>
      </c>
    </row>
    <row r="5466" spans="1:39" customFormat="1" hidden="1" x14ac:dyDescent="0.2">
      <c r="A5466" t="s">
        <v>119</v>
      </c>
      <c r="B5466" s="1" t="s">
        <v>366</v>
      </c>
      <c r="C5466" t="s">
        <v>209</v>
      </c>
      <c r="D5466" s="1" t="s">
        <v>33</v>
      </c>
      <c r="E5466" t="s">
        <v>49</v>
      </c>
      <c r="F5466" t="s">
        <v>49</v>
      </c>
      <c r="G5466" t="s">
        <v>49</v>
      </c>
      <c r="H5466" t="s">
        <v>49</v>
      </c>
      <c r="I5466" t="s">
        <v>49</v>
      </c>
      <c r="J5466" t="s">
        <v>49</v>
      </c>
      <c r="K5466" t="s">
        <v>49</v>
      </c>
      <c r="L5466" t="s">
        <v>49</v>
      </c>
      <c r="M5466" t="s">
        <v>49</v>
      </c>
      <c r="N5466" t="s">
        <v>49</v>
      </c>
      <c r="O5466" t="s">
        <v>49</v>
      </c>
      <c r="P5466" t="s">
        <v>49</v>
      </c>
      <c r="Q5466" t="s">
        <v>49</v>
      </c>
      <c r="R5466" t="s">
        <v>49</v>
      </c>
      <c r="S5466" t="s">
        <v>49</v>
      </c>
      <c r="T5466" t="s">
        <v>49</v>
      </c>
      <c r="U5466" t="s">
        <v>49</v>
      </c>
      <c r="V5466" t="s">
        <v>49</v>
      </c>
      <c r="W5466" t="s">
        <v>49</v>
      </c>
      <c r="X5466" t="s">
        <v>49</v>
      </c>
      <c r="Y5466" t="s">
        <v>49</v>
      </c>
      <c r="Z5466" t="s">
        <v>49</v>
      </c>
      <c r="AA5466" t="s">
        <v>49</v>
      </c>
      <c r="AB5466" t="s">
        <v>49</v>
      </c>
      <c r="AC5466" t="s">
        <v>49</v>
      </c>
      <c r="AD5466" t="s">
        <v>49</v>
      </c>
      <c r="AE5466" t="s">
        <v>49</v>
      </c>
      <c r="AF5466" t="s">
        <v>49</v>
      </c>
      <c r="AG5466" t="s">
        <v>49</v>
      </c>
      <c r="AH5466" t="s">
        <v>49</v>
      </c>
      <c r="AI5466">
        <v>0.522394239902496</v>
      </c>
      <c r="AJ5466" t="s">
        <v>49</v>
      </c>
      <c r="AK5466">
        <v>0.54842168092727706</v>
      </c>
      <c r="AL5466" t="s">
        <v>49</v>
      </c>
      <c r="AM5466" t="s">
        <v>49</v>
      </c>
    </row>
    <row r="5467" spans="1:39" customFormat="1" hidden="1" x14ac:dyDescent="0.2">
      <c r="A5467" t="s">
        <v>119</v>
      </c>
      <c r="B5467" s="1" t="s">
        <v>366</v>
      </c>
      <c r="C5467" t="s">
        <v>382</v>
      </c>
      <c r="D5467" s="1" t="s">
        <v>200</v>
      </c>
      <c r="E5467">
        <v>8.5078680108629996</v>
      </c>
      <c r="F5467">
        <v>6.4625617114644598</v>
      </c>
      <c r="G5467">
        <v>15.2384632724696</v>
      </c>
      <c r="H5467">
        <v>-1.8191979879839999</v>
      </c>
      <c r="I5467">
        <v>9.0311379290717007</v>
      </c>
      <c r="J5467">
        <v>1.7150912365887201</v>
      </c>
      <c r="K5467">
        <v>12.0803818909762</v>
      </c>
      <c r="L5467">
        <v>-2.9035286574614099</v>
      </c>
      <c r="M5467">
        <v>5.3746197203027801</v>
      </c>
      <c r="N5467">
        <v>6.8618235531087599</v>
      </c>
      <c r="O5467">
        <v>2.2188346883465302</v>
      </c>
      <c r="P5467">
        <v>0.26512013256036698</v>
      </c>
      <c r="Q5467">
        <v>0.96678235002473101</v>
      </c>
      <c r="R5467">
        <v>3.83828463867723</v>
      </c>
      <c r="S5467">
        <v>8.0503144654087198</v>
      </c>
      <c r="T5467">
        <v>0.11583011583011101</v>
      </c>
      <c r="U5467">
        <v>16.3131507905901</v>
      </c>
      <c r="V5467">
        <v>1.8567639257294699</v>
      </c>
      <c r="W5467">
        <v>3.7000868055555398</v>
      </c>
      <c r="X5467">
        <v>5.57706393219632</v>
      </c>
      <c r="Y5467">
        <v>11.5659068384539</v>
      </c>
      <c r="Z5467">
        <v>6.3249533623523098</v>
      </c>
      <c r="AA5467">
        <v>0.777007268777681</v>
      </c>
      <c r="AB5467">
        <v>5.2354159147842703</v>
      </c>
      <c r="AC5467">
        <v>2.0490188352116099</v>
      </c>
      <c r="AD5467">
        <v>0.61008572090500901</v>
      </c>
      <c r="AE5467">
        <v>-0.40681608842488098</v>
      </c>
      <c r="AF5467">
        <v>0.72447013487483303</v>
      </c>
      <c r="AG5467">
        <v>1.3047186930316801</v>
      </c>
      <c r="AH5467">
        <v>1.7498967748472301</v>
      </c>
      <c r="AI5467">
        <v>4.1974588866374498</v>
      </c>
      <c r="AJ5467">
        <v>0.98232656988814204</v>
      </c>
      <c r="AK5467">
        <v>-1.568912477409</v>
      </c>
      <c r="AL5467">
        <v>3.1332047317448999</v>
      </c>
      <c r="AM5467">
        <v>10.9618822286845</v>
      </c>
    </row>
    <row r="5468" spans="1:39" customFormat="1" hidden="1" x14ac:dyDescent="0.2">
      <c r="A5468" t="s">
        <v>119</v>
      </c>
      <c r="B5468" s="1" t="s">
        <v>366</v>
      </c>
      <c r="C5468" t="s">
        <v>213</v>
      </c>
      <c r="D5468" s="1" t="s">
        <v>331</v>
      </c>
      <c r="E5468">
        <v>18.373988435853249</v>
      </c>
      <c r="F5468">
        <v>-2.792094207872168</v>
      </c>
      <c r="G5468">
        <v>9.0064395030793349</v>
      </c>
      <c r="H5468">
        <v>6.1113737097148118</v>
      </c>
      <c r="I5468">
        <v>8.5659684197727302</v>
      </c>
      <c r="J5468">
        <v>0.65472996740376743</v>
      </c>
      <c r="K5468">
        <v>68.227952779849289</v>
      </c>
      <c r="L5468">
        <v>-6.9754628598937103</v>
      </c>
      <c r="M5468">
        <v>4.5900509449284783</v>
      </c>
      <c r="N5468">
        <v>11.836407396568788</v>
      </c>
      <c r="O5468">
        <v>3.4136407504570059</v>
      </c>
      <c r="P5468">
        <v>1.1262338288969431</v>
      </c>
      <c r="Q5468">
        <v>2.074898621014782</v>
      </c>
      <c r="R5468">
        <v>3.3668486479639341</v>
      </c>
      <c r="S5468">
        <v>1.4813515871341423</v>
      </c>
      <c r="T5468">
        <v>2.5474982005170261</v>
      </c>
      <c r="U5468">
        <v>7.072759103891201</v>
      </c>
      <c r="V5468">
        <v>3.9951333907488333</v>
      </c>
      <c r="W5468">
        <v>5.2741106484573379</v>
      </c>
      <c r="X5468">
        <v>7.4886894940577662</v>
      </c>
      <c r="Y5468">
        <v>9.1198248874280381</v>
      </c>
      <c r="Z5468">
        <v>1.6777240352717797</v>
      </c>
      <c r="AA5468">
        <v>-5.1459434662577337</v>
      </c>
      <c r="AB5468">
        <v>-0.9098598964084772</v>
      </c>
      <c r="AC5468">
        <v>4.0264752632009504</v>
      </c>
      <c r="AD5468">
        <v>2.3462900987460529</v>
      </c>
      <c r="AE5468">
        <v>0.85311322201742712</v>
      </c>
      <c r="AF5468">
        <v>3.9646663960822366</v>
      </c>
      <c r="AG5468">
        <v>2.2447565190943664</v>
      </c>
      <c r="AH5468">
        <v>0.30490542251524744</v>
      </c>
      <c r="AI5468">
        <v>1.0975834063535785</v>
      </c>
      <c r="AJ5468">
        <v>1.499486194790947</v>
      </c>
      <c r="AK5468">
        <v>1.2236092399405152</v>
      </c>
      <c r="AL5468">
        <v>-0.40369952889795968</v>
      </c>
      <c r="AM5468">
        <v>6.3851987564115404</v>
      </c>
    </row>
    <row r="5469" spans="1:39" customFormat="1" hidden="1" x14ac:dyDescent="0.2">
      <c r="A5469" t="s">
        <v>119</v>
      </c>
      <c r="B5469" s="1" t="s">
        <v>366</v>
      </c>
      <c r="C5469" t="s">
        <v>263</v>
      </c>
      <c r="D5469" s="1" t="s">
        <v>232</v>
      </c>
      <c r="E5469" t="s">
        <v>49</v>
      </c>
      <c r="F5469" t="s">
        <v>49</v>
      </c>
      <c r="G5469" t="s">
        <v>49</v>
      </c>
      <c r="H5469" t="s">
        <v>49</v>
      </c>
      <c r="I5469" t="s">
        <v>49</v>
      </c>
      <c r="J5469" t="s">
        <v>49</v>
      </c>
      <c r="K5469" t="s">
        <v>49</v>
      </c>
      <c r="L5469" t="s">
        <v>49</v>
      </c>
      <c r="M5469" t="s">
        <v>49</v>
      </c>
      <c r="N5469" t="s">
        <v>49</v>
      </c>
      <c r="O5469" t="s">
        <v>49</v>
      </c>
      <c r="P5469" t="s">
        <v>49</v>
      </c>
      <c r="Q5469" t="s">
        <v>49</v>
      </c>
      <c r="R5469">
        <v>11.57</v>
      </c>
      <c r="S5469">
        <v>11.445833333333301</v>
      </c>
      <c r="T5469">
        <v>11.2816666666667</v>
      </c>
      <c r="U5469">
        <v>11.230833333333299</v>
      </c>
      <c r="V5469">
        <v>11.4275</v>
      </c>
      <c r="W5469">
        <v>11.7216666666667</v>
      </c>
      <c r="X5469">
        <v>12.650833333333299</v>
      </c>
      <c r="Y5469">
        <v>12.660833333333301</v>
      </c>
      <c r="Z5469">
        <v>12.0825</v>
      </c>
      <c r="AA5469">
        <v>10.72</v>
      </c>
      <c r="AB5469">
        <v>9.9625000000000004</v>
      </c>
      <c r="AC5469">
        <v>9.86</v>
      </c>
      <c r="AD5469">
        <v>10.2008333333333</v>
      </c>
      <c r="AE5469">
        <v>10.015000000000001</v>
      </c>
      <c r="AF5469">
        <v>9.5083333333333293</v>
      </c>
      <c r="AG5469">
        <v>9.0916666666666703</v>
      </c>
      <c r="AH5469">
        <v>8.7616666666666703</v>
      </c>
      <c r="AI5469">
        <v>8.9501007678738809</v>
      </c>
      <c r="AJ5469">
        <v>8.9291666666666707</v>
      </c>
      <c r="AK5469">
        <v>8.7050000000000001</v>
      </c>
      <c r="AL5469">
        <v>8.5154166666666704</v>
      </c>
      <c r="AM5469">
        <v>8.2910590430960198</v>
      </c>
    </row>
    <row r="5470" spans="1:39" customFormat="1" hidden="1" x14ac:dyDescent="0.2">
      <c r="A5470" t="s">
        <v>119</v>
      </c>
      <c r="B5470" s="1" t="s">
        <v>366</v>
      </c>
      <c r="C5470" t="s">
        <v>546</v>
      </c>
      <c r="D5470" s="1" t="s">
        <v>94</v>
      </c>
      <c r="E5470">
        <v>2.08043666666667</v>
      </c>
      <c r="F5470">
        <v>2.2701916666666699</v>
      </c>
      <c r="G5470">
        <v>2.30985166666667</v>
      </c>
      <c r="H5470">
        <v>2.3996223333333302</v>
      </c>
      <c r="I5470">
        <v>2.46630833333333</v>
      </c>
      <c r="J5470">
        <v>2.56860341666667</v>
      </c>
      <c r="K5470">
        <v>2.5350371666666698</v>
      </c>
      <c r="L5470">
        <v>2.4734041666666702</v>
      </c>
      <c r="M5470">
        <v>2.4621729166666699</v>
      </c>
      <c r="N5470">
        <v>2.5593716666666699</v>
      </c>
      <c r="O5470">
        <v>2.9476868333333299</v>
      </c>
      <c r="P5470">
        <v>3.0131519999999998</v>
      </c>
      <c r="Q5470">
        <v>3.2863615249999998</v>
      </c>
      <c r="R5470">
        <v>3.4780400715000002</v>
      </c>
      <c r="S5470">
        <v>3.3762581025</v>
      </c>
      <c r="T5470">
        <v>2.9732376583333302</v>
      </c>
      <c r="U5470">
        <v>2.7807234306666699</v>
      </c>
      <c r="V5470">
        <v>2.71033673441667</v>
      </c>
      <c r="W5470">
        <v>2.7792940446967198</v>
      </c>
      <c r="X5470">
        <v>2.6165724724799602</v>
      </c>
      <c r="Y5470">
        <v>2.64417628032353</v>
      </c>
      <c r="Z5470">
        <v>2.7307785095373101</v>
      </c>
      <c r="AA5470">
        <v>2.4846565845233801</v>
      </c>
      <c r="AB5470">
        <v>2.3174720118126002</v>
      </c>
      <c r="AC5470">
        <v>2.29231194992329</v>
      </c>
      <c r="AD5470">
        <v>2.3109000348257598</v>
      </c>
      <c r="AE5470">
        <v>2.3317688461830799</v>
      </c>
      <c r="AF5470">
        <v>2.5608736880983001</v>
      </c>
      <c r="AG5470">
        <v>2.56492967258212</v>
      </c>
      <c r="AH5470">
        <v>2.5543771164103699</v>
      </c>
      <c r="AI5470">
        <v>2.5872799505726101</v>
      </c>
      <c r="AJ5470">
        <v>2.6488263218660499</v>
      </c>
      <c r="AK5470">
        <v>2.6649608451969602</v>
      </c>
      <c r="AL5470">
        <v>2.5560923420784398</v>
      </c>
      <c r="AM5470">
        <v>2.6889976473405901</v>
      </c>
    </row>
    <row r="5471" spans="1:39" customFormat="1" hidden="1" x14ac:dyDescent="0.2">
      <c r="A5471" t="s">
        <v>119</v>
      </c>
      <c r="B5471" s="1" t="s">
        <v>366</v>
      </c>
      <c r="C5471" t="s">
        <v>309</v>
      </c>
      <c r="D5471" s="1" t="s">
        <v>274</v>
      </c>
      <c r="E5471" t="s">
        <v>49</v>
      </c>
      <c r="F5471" t="s">
        <v>49</v>
      </c>
      <c r="G5471" t="s">
        <v>49</v>
      </c>
      <c r="H5471" t="s">
        <v>49</v>
      </c>
      <c r="I5471" t="s">
        <v>49</v>
      </c>
      <c r="J5471" t="s">
        <v>49</v>
      </c>
      <c r="K5471" t="s">
        <v>49</v>
      </c>
      <c r="L5471" t="s">
        <v>49</v>
      </c>
      <c r="M5471">
        <v>93.085105895996094</v>
      </c>
      <c r="N5471" t="s">
        <v>49</v>
      </c>
      <c r="O5471">
        <v>94.148933410644503</v>
      </c>
      <c r="P5471" t="s">
        <v>49</v>
      </c>
      <c r="Q5471">
        <v>92.063491821289105</v>
      </c>
      <c r="R5471" t="s">
        <v>49</v>
      </c>
      <c r="S5471">
        <v>86.243385314941406</v>
      </c>
      <c r="T5471">
        <v>95.477386474609403</v>
      </c>
      <c r="U5471">
        <v>90.776695251464801</v>
      </c>
      <c r="V5471">
        <v>87.378639221191406</v>
      </c>
      <c r="W5471">
        <v>87.439613342285199</v>
      </c>
      <c r="X5471">
        <v>81.642509460449205</v>
      </c>
      <c r="Y5471">
        <v>87.5</v>
      </c>
      <c r="Z5471">
        <v>83.412322998046903</v>
      </c>
      <c r="AA5471">
        <v>72.037918090820298</v>
      </c>
      <c r="AB5471">
        <v>81.516586303710895</v>
      </c>
      <c r="AC5471">
        <v>82.938385009765597</v>
      </c>
      <c r="AD5471">
        <v>81.990524291992202</v>
      </c>
      <c r="AE5471">
        <v>90</v>
      </c>
      <c r="AF5471">
        <v>91.428573608398395</v>
      </c>
      <c r="AG5471">
        <v>91.904762268066406</v>
      </c>
      <c r="AH5471">
        <v>90.476188659667997</v>
      </c>
      <c r="AI5471">
        <v>90.5660400390625</v>
      </c>
      <c r="AJ5471">
        <v>91.037734985351605</v>
      </c>
      <c r="AK5471">
        <v>89.622642517089801</v>
      </c>
      <c r="AL5471">
        <v>89.150939941406307</v>
      </c>
      <c r="AM5471">
        <v>87.735847473144503</v>
      </c>
    </row>
    <row r="5472" spans="1:39" customFormat="1" hidden="1" x14ac:dyDescent="0.2">
      <c r="A5472" t="s">
        <v>119</v>
      </c>
      <c r="B5472" s="1" t="s">
        <v>366</v>
      </c>
      <c r="C5472" t="s">
        <v>421</v>
      </c>
      <c r="D5472" s="1" t="s">
        <v>223</v>
      </c>
      <c r="E5472">
        <v>92124</v>
      </c>
      <c r="F5472">
        <v>92575</v>
      </c>
      <c r="G5472">
        <v>92949</v>
      </c>
      <c r="H5472">
        <v>93389</v>
      </c>
      <c r="I5472">
        <v>94111</v>
      </c>
      <c r="J5472">
        <v>95073</v>
      </c>
      <c r="K5472">
        <v>96037</v>
      </c>
      <c r="L5472">
        <v>96915</v>
      </c>
      <c r="M5472">
        <v>97710</v>
      </c>
      <c r="N5472">
        <v>98450</v>
      </c>
      <c r="O5472">
        <v>99159</v>
      </c>
      <c r="P5472">
        <v>99838</v>
      </c>
      <c r="Q5472">
        <v>100501</v>
      </c>
      <c r="R5472">
        <v>100990</v>
      </c>
      <c r="S5472">
        <v>101481</v>
      </c>
      <c r="T5472">
        <v>102094</v>
      </c>
      <c r="U5472">
        <v>102668</v>
      </c>
      <c r="V5472">
        <v>103313</v>
      </c>
      <c r="W5472">
        <v>104323</v>
      </c>
      <c r="X5472">
        <v>105578</v>
      </c>
      <c r="Y5472">
        <v>106826</v>
      </c>
      <c r="Z5472">
        <v>108112</v>
      </c>
      <c r="AA5472">
        <v>109408</v>
      </c>
      <c r="AB5472">
        <v>110714</v>
      </c>
      <c r="AC5472">
        <v>112043</v>
      </c>
      <c r="AD5472">
        <v>113379</v>
      </c>
      <c r="AE5472">
        <v>114644</v>
      </c>
      <c r="AF5472">
        <v>115831</v>
      </c>
      <c r="AG5472">
        <v>117048</v>
      </c>
      <c r="AH5472">
        <v>118273</v>
      </c>
      <c r="AI5472">
        <v>119470</v>
      </c>
      <c r="AJ5472">
        <v>120775</v>
      </c>
      <c r="AK5472">
        <v>122640</v>
      </c>
      <c r="AL5472">
        <v>125070</v>
      </c>
      <c r="AM5472">
        <v>127229</v>
      </c>
    </row>
    <row r="5473" spans="1:39" customFormat="1" hidden="1" x14ac:dyDescent="0.2">
      <c r="A5473" t="s">
        <v>119</v>
      </c>
      <c r="B5473" s="1" t="s">
        <v>366</v>
      </c>
      <c r="C5473" t="s">
        <v>120</v>
      </c>
      <c r="D5473" s="1" t="s">
        <v>488</v>
      </c>
      <c r="E5473">
        <v>0.40631367141208502</v>
      </c>
      <c r="F5473">
        <v>0.258843460816501</v>
      </c>
      <c r="G5473">
        <v>0.17853321888481399</v>
      </c>
      <c r="H5473">
        <v>0.30574073868909002</v>
      </c>
      <c r="I5473">
        <v>0.64874673617671397</v>
      </c>
      <c r="J5473">
        <v>0.91628933881323804</v>
      </c>
      <c r="K5473">
        <v>1.0131622450568001</v>
      </c>
      <c r="L5473">
        <v>1.0315916647852901</v>
      </c>
      <c r="M5473">
        <v>1.0301130578819899</v>
      </c>
      <c r="N5473">
        <v>1.03025209235978</v>
      </c>
      <c r="O5473">
        <v>1.0263987045363601</v>
      </c>
      <c r="P5473">
        <v>1.00719006069827</v>
      </c>
      <c r="Q5473">
        <v>0.98138787049884701</v>
      </c>
      <c r="R5473">
        <v>0.82373591140834002</v>
      </c>
      <c r="S5473">
        <v>0.59114531562518202</v>
      </c>
      <c r="T5473">
        <v>0.43307470045021401</v>
      </c>
      <c r="U5473">
        <v>0.33713911346401798</v>
      </c>
      <c r="V5473">
        <v>0.293603326396777</v>
      </c>
      <c r="W5473">
        <v>0.39840795546279001</v>
      </c>
      <c r="X5473">
        <v>0.57864041807037503</v>
      </c>
      <c r="Y5473">
        <v>0.68486788823699096</v>
      </c>
      <c r="Z5473">
        <v>0.72163092436926402</v>
      </c>
      <c r="AA5473">
        <v>0.77144005855509401</v>
      </c>
      <c r="AB5473">
        <v>0.85877829122258198</v>
      </c>
      <c r="AC5473">
        <v>0.89892233428762702</v>
      </c>
      <c r="AD5473">
        <v>0.91192227258817404</v>
      </c>
      <c r="AE5473">
        <v>0.90516829285184297</v>
      </c>
      <c r="AF5473">
        <v>0.89508354274683299</v>
      </c>
      <c r="AG5473">
        <v>0.96452845576806201</v>
      </c>
      <c r="AH5473">
        <v>1.0097526582137499</v>
      </c>
      <c r="AI5473">
        <v>0.99250570918372705</v>
      </c>
      <c r="AJ5473">
        <v>1.0455354418018299</v>
      </c>
      <c r="AK5473">
        <v>1.4169679999007501</v>
      </c>
      <c r="AL5473">
        <v>1.7685782159066501</v>
      </c>
      <c r="AM5473">
        <v>1.6403100659383301</v>
      </c>
    </row>
    <row r="5474" spans="1:39" customFormat="1" hidden="1" x14ac:dyDescent="0.2">
      <c r="A5474" t="s">
        <v>119</v>
      </c>
      <c r="B5474" s="1" t="s">
        <v>366</v>
      </c>
      <c r="C5474" t="s">
        <v>514</v>
      </c>
      <c r="D5474" s="1" t="s">
        <v>142</v>
      </c>
      <c r="E5474">
        <v>167452</v>
      </c>
      <c r="F5474">
        <v>167886</v>
      </c>
      <c r="G5474">
        <v>168186</v>
      </c>
      <c r="H5474">
        <v>168701</v>
      </c>
      <c r="I5474">
        <v>169799</v>
      </c>
      <c r="J5474">
        <v>171362</v>
      </c>
      <c r="K5474">
        <v>173107</v>
      </c>
      <c r="L5474">
        <v>174902</v>
      </c>
      <c r="M5474">
        <v>176713</v>
      </c>
      <c r="N5474">
        <v>178543</v>
      </c>
      <c r="O5474">
        <v>180385</v>
      </c>
      <c r="P5474">
        <v>182211</v>
      </c>
      <c r="Q5474">
        <v>184008</v>
      </c>
      <c r="R5474">
        <v>185530</v>
      </c>
      <c r="S5474">
        <v>186630</v>
      </c>
      <c r="T5474">
        <v>187440</v>
      </c>
      <c r="U5474">
        <v>188073</v>
      </c>
      <c r="V5474">
        <v>188626</v>
      </c>
      <c r="W5474">
        <v>189379</v>
      </c>
      <c r="X5474">
        <v>190478</v>
      </c>
      <c r="Y5474">
        <v>191787</v>
      </c>
      <c r="Z5474">
        <v>193176</v>
      </c>
      <c r="AA5474">
        <v>194672</v>
      </c>
      <c r="AB5474">
        <v>196351</v>
      </c>
      <c r="AC5474">
        <v>198124</v>
      </c>
      <c r="AD5474">
        <v>199939</v>
      </c>
      <c r="AE5474">
        <v>201757</v>
      </c>
      <c r="AF5474">
        <v>203571</v>
      </c>
      <c r="AG5474">
        <v>205544</v>
      </c>
      <c r="AH5474">
        <v>207630</v>
      </c>
      <c r="AI5474">
        <v>209701</v>
      </c>
      <c r="AJ5474">
        <v>211905</v>
      </c>
      <c r="AK5474">
        <v>214929</v>
      </c>
      <c r="AL5474">
        <v>218764</v>
      </c>
      <c r="AM5474">
        <v>222382</v>
      </c>
    </row>
    <row r="5475" spans="1:39" customFormat="1" hidden="1" x14ac:dyDescent="0.2">
      <c r="A5475" t="s">
        <v>119</v>
      </c>
      <c r="B5475" s="1" t="s">
        <v>366</v>
      </c>
      <c r="C5475" t="s">
        <v>267</v>
      </c>
      <c r="D5475" s="1" t="s">
        <v>205</v>
      </c>
      <c r="E5475" t="s">
        <v>49</v>
      </c>
      <c r="F5475" t="s">
        <v>49</v>
      </c>
      <c r="G5475" t="s">
        <v>49</v>
      </c>
      <c r="H5475" t="s">
        <v>49</v>
      </c>
      <c r="I5475" t="s">
        <v>49</v>
      </c>
      <c r="J5475" t="s">
        <v>49</v>
      </c>
      <c r="K5475" t="s">
        <v>49</v>
      </c>
      <c r="L5475" t="s">
        <v>49</v>
      </c>
      <c r="M5475" t="s">
        <v>49</v>
      </c>
      <c r="N5475" t="s">
        <v>49</v>
      </c>
      <c r="O5475" t="s">
        <v>49</v>
      </c>
      <c r="P5475" t="s">
        <v>49</v>
      </c>
      <c r="Q5475" t="s">
        <v>49</v>
      </c>
      <c r="R5475" t="s">
        <v>49</v>
      </c>
      <c r="S5475" t="s">
        <v>49</v>
      </c>
      <c r="T5475" t="s">
        <v>49</v>
      </c>
      <c r="U5475" t="s">
        <v>49</v>
      </c>
      <c r="V5475">
        <v>12.5</v>
      </c>
      <c r="W5475">
        <v>12.5</v>
      </c>
      <c r="X5475">
        <v>12.5</v>
      </c>
      <c r="Y5475">
        <v>11.6</v>
      </c>
      <c r="Z5475">
        <v>11.6</v>
      </c>
      <c r="AA5475">
        <v>11.6</v>
      </c>
      <c r="AB5475">
        <v>11.6</v>
      </c>
      <c r="AC5475">
        <v>11.6</v>
      </c>
      <c r="AD5475">
        <v>11.6</v>
      </c>
      <c r="AE5475">
        <v>11.3</v>
      </c>
      <c r="AF5475">
        <v>11.3</v>
      </c>
      <c r="AG5475">
        <v>11.2</v>
      </c>
      <c r="AH5475">
        <v>10.9</v>
      </c>
      <c r="AI5475">
        <v>10.9</v>
      </c>
      <c r="AJ5475">
        <v>10.9</v>
      </c>
      <c r="AK5475" t="s">
        <v>49</v>
      </c>
      <c r="AL5475" t="s">
        <v>49</v>
      </c>
      <c r="AM5475" t="s">
        <v>49</v>
      </c>
    </row>
    <row r="5476" spans="1:39" customFormat="1" hidden="1" x14ac:dyDescent="0.2">
      <c r="A5476" t="s">
        <v>119</v>
      </c>
      <c r="B5476" s="1" t="s">
        <v>366</v>
      </c>
      <c r="C5476" t="s">
        <v>447</v>
      </c>
      <c r="D5476" s="1" t="s">
        <v>564</v>
      </c>
      <c r="E5476" t="s">
        <v>49</v>
      </c>
      <c r="F5476" t="s">
        <v>49</v>
      </c>
      <c r="G5476" t="s">
        <v>49</v>
      </c>
      <c r="H5476" t="s">
        <v>49</v>
      </c>
      <c r="I5476" t="s">
        <v>49</v>
      </c>
      <c r="J5476" t="s">
        <v>49</v>
      </c>
      <c r="K5476" t="s">
        <v>49</v>
      </c>
      <c r="L5476" t="s">
        <v>49</v>
      </c>
      <c r="M5476" t="s">
        <v>49</v>
      </c>
      <c r="N5476" t="s">
        <v>49</v>
      </c>
      <c r="O5476" t="s">
        <v>49</v>
      </c>
      <c r="P5476" t="s">
        <v>49</v>
      </c>
      <c r="Q5476" t="s">
        <v>49</v>
      </c>
      <c r="R5476" t="s">
        <v>49</v>
      </c>
      <c r="S5476" t="s">
        <v>49</v>
      </c>
      <c r="T5476" t="s">
        <v>49</v>
      </c>
      <c r="U5476">
        <v>5</v>
      </c>
      <c r="V5476">
        <v>5</v>
      </c>
      <c r="W5476">
        <v>5</v>
      </c>
      <c r="X5476">
        <v>5</v>
      </c>
      <c r="Y5476">
        <v>5</v>
      </c>
      <c r="Z5476">
        <v>5</v>
      </c>
      <c r="AA5476">
        <v>5</v>
      </c>
      <c r="AB5476">
        <v>5</v>
      </c>
      <c r="AC5476">
        <v>5</v>
      </c>
      <c r="AD5476">
        <v>5</v>
      </c>
      <c r="AE5476">
        <v>5</v>
      </c>
      <c r="AF5476">
        <v>5</v>
      </c>
      <c r="AG5476">
        <v>5</v>
      </c>
      <c r="AH5476">
        <v>5</v>
      </c>
      <c r="AI5476">
        <v>5</v>
      </c>
      <c r="AJ5476">
        <v>5</v>
      </c>
      <c r="AK5476" t="s">
        <v>49</v>
      </c>
      <c r="AL5476" t="s">
        <v>49</v>
      </c>
      <c r="AM5476" t="s">
        <v>49</v>
      </c>
    </row>
    <row r="5477" spans="1:39" customFormat="1" hidden="1" x14ac:dyDescent="0.2">
      <c r="A5477" t="s">
        <v>119</v>
      </c>
      <c r="B5477" s="1" t="s">
        <v>366</v>
      </c>
      <c r="C5477" t="s">
        <v>458</v>
      </c>
      <c r="D5477" s="1" t="s">
        <v>187</v>
      </c>
      <c r="E5477" t="s">
        <v>49</v>
      </c>
      <c r="F5477" t="s">
        <v>49</v>
      </c>
      <c r="G5477" t="s">
        <v>49</v>
      </c>
      <c r="H5477" t="s">
        <v>49</v>
      </c>
      <c r="I5477" t="s">
        <v>49</v>
      </c>
      <c r="J5477" t="s">
        <v>49</v>
      </c>
      <c r="K5477" t="s">
        <v>49</v>
      </c>
      <c r="L5477" t="s">
        <v>49</v>
      </c>
      <c r="M5477" t="s">
        <v>49</v>
      </c>
      <c r="N5477" t="s">
        <v>49</v>
      </c>
      <c r="O5477" t="s">
        <v>49</v>
      </c>
      <c r="P5477" t="s">
        <v>49</v>
      </c>
      <c r="Q5477" t="s">
        <v>49</v>
      </c>
      <c r="R5477" t="s">
        <v>49</v>
      </c>
      <c r="S5477" t="s">
        <v>49</v>
      </c>
      <c r="T5477" t="s">
        <v>49</v>
      </c>
      <c r="U5477" t="s">
        <v>49</v>
      </c>
      <c r="V5477" t="s">
        <v>49</v>
      </c>
      <c r="W5477" t="s">
        <v>49</v>
      </c>
      <c r="X5477" t="s">
        <v>49</v>
      </c>
      <c r="Y5477" t="s">
        <v>49</v>
      </c>
      <c r="Z5477" t="s">
        <v>49</v>
      </c>
      <c r="AA5477" t="s">
        <v>49</v>
      </c>
      <c r="AB5477" t="s">
        <v>49</v>
      </c>
      <c r="AC5477" t="s">
        <v>49</v>
      </c>
      <c r="AD5477" t="s">
        <v>49</v>
      </c>
      <c r="AE5477" t="s">
        <v>49</v>
      </c>
      <c r="AF5477" t="s">
        <v>49</v>
      </c>
      <c r="AG5477" t="s">
        <v>49</v>
      </c>
      <c r="AH5477" t="s">
        <v>49</v>
      </c>
      <c r="AI5477" t="s">
        <v>49</v>
      </c>
      <c r="AJ5477" t="s">
        <v>49</v>
      </c>
      <c r="AK5477" t="s">
        <v>49</v>
      </c>
      <c r="AL5477" t="s">
        <v>49</v>
      </c>
      <c r="AM5477" t="s">
        <v>49</v>
      </c>
    </row>
    <row r="5478" spans="1:39" customFormat="1" hidden="1" x14ac:dyDescent="0.2">
      <c r="A5478" t="s">
        <v>119</v>
      </c>
      <c r="B5478" s="1" t="s">
        <v>366</v>
      </c>
      <c r="C5478" t="s">
        <v>487</v>
      </c>
      <c r="D5478" s="1" t="s">
        <v>306</v>
      </c>
      <c r="E5478">
        <v>83.312692389261102</v>
      </c>
      <c r="F5478">
        <v>80.621940408087994</v>
      </c>
      <c r="G5478">
        <v>84.613543321103094</v>
      </c>
      <c r="H5478">
        <v>77.459845641191507</v>
      </c>
      <c r="I5478">
        <v>79.970692297902005</v>
      </c>
      <c r="J5478">
        <v>78.117511271932401</v>
      </c>
      <c r="K5478">
        <v>83.735226735898195</v>
      </c>
      <c r="L5478">
        <v>76.245802991537403</v>
      </c>
      <c r="M5478">
        <v>78.605639264772705</v>
      </c>
      <c r="N5478">
        <v>83.683664297551104</v>
      </c>
      <c r="O5478">
        <v>83.234048885201702</v>
      </c>
      <c r="P5478">
        <v>78.134560210977398</v>
      </c>
      <c r="Q5478">
        <v>74.681539259044797</v>
      </c>
      <c r="R5478">
        <v>76.930145565995701</v>
      </c>
      <c r="S5478">
        <v>81.315198817061898</v>
      </c>
      <c r="T5478">
        <v>80.471556012080796</v>
      </c>
      <c r="U5478">
        <v>89.814289101769702</v>
      </c>
      <c r="V5478">
        <v>88.922925163547205</v>
      </c>
      <c r="W5478">
        <v>88.971592279068801</v>
      </c>
      <c r="X5478">
        <v>90.039467352427806</v>
      </c>
      <c r="Y5478">
        <v>92.7519523495789</v>
      </c>
      <c r="Z5478">
        <v>100.011349627431</v>
      </c>
      <c r="AA5478">
        <v>100</v>
      </c>
      <c r="AB5478">
        <v>102.438697085626</v>
      </c>
      <c r="AC5478">
        <v>103.26975890983501</v>
      </c>
      <c r="AD5478">
        <v>102.782145842845</v>
      </c>
      <c r="AE5478">
        <v>101.46780533386</v>
      </c>
      <c r="AF5478">
        <v>103.486383172993</v>
      </c>
      <c r="AG5478">
        <v>104.66048876095</v>
      </c>
      <c r="AH5478">
        <v>103.778936221687</v>
      </c>
      <c r="AI5478">
        <v>104.844703347411</v>
      </c>
      <c r="AJ5478">
        <v>105.60457778041101</v>
      </c>
      <c r="AK5478">
        <v>102.496385674838</v>
      </c>
      <c r="AL5478">
        <v>101.452158585768</v>
      </c>
      <c r="AM5478">
        <v>108.15988130095199</v>
      </c>
    </row>
    <row r="5479" spans="1:39" customFormat="1" hidden="1" x14ac:dyDescent="0.2">
      <c r="A5479" t="s">
        <v>119</v>
      </c>
      <c r="B5479" s="1" t="s">
        <v>366</v>
      </c>
      <c r="C5479" t="s">
        <v>454</v>
      </c>
      <c r="D5479" s="1" t="s">
        <v>165</v>
      </c>
      <c r="E5479" t="s">
        <v>49</v>
      </c>
      <c r="F5479" t="s">
        <v>49</v>
      </c>
      <c r="G5479" t="s">
        <v>49</v>
      </c>
      <c r="H5479" t="s">
        <v>49</v>
      </c>
      <c r="I5479" t="s">
        <v>49</v>
      </c>
      <c r="J5479" t="s">
        <v>49</v>
      </c>
      <c r="K5479" t="s">
        <v>49</v>
      </c>
      <c r="L5479" t="s">
        <v>49</v>
      </c>
      <c r="M5479" t="s">
        <v>49</v>
      </c>
      <c r="N5479" t="s">
        <v>49</v>
      </c>
      <c r="O5479" t="s">
        <v>49</v>
      </c>
      <c r="P5479" t="s">
        <v>49</v>
      </c>
      <c r="Q5479" t="s">
        <v>49</v>
      </c>
      <c r="R5479">
        <v>7.9359596034251885</v>
      </c>
      <c r="S5479">
        <v>9.8190274275598668</v>
      </c>
      <c r="T5479">
        <v>8.5171931245667736</v>
      </c>
      <c r="U5479">
        <v>3.8834099954476526</v>
      </c>
      <c r="V5479">
        <v>7.1468407866019685</v>
      </c>
      <c r="W5479">
        <v>6.1245409517062974</v>
      </c>
      <c r="X5479">
        <v>4.8024995593242483</v>
      </c>
      <c r="Y5479">
        <v>3.2450642672477632</v>
      </c>
      <c r="Z5479">
        <v>10.233092905500943</v>
      </c>
      <c r="AA5479">
        <v>16.726689449084095</v>
      </c>
      <c r="AB5479">
        <v>10.972191466317661</v>
      </c>
      <c r="AC5479">
        <v>5.6077308416337788</v>
      </c>
      <c r="AD5479">
        <v>7.6744777236273096</v>
      </c>
      <c r="AE5479">
        <v>9.084386674126419</v>
      </c>
      <c r="AF5479">
        <v>5.3322605933548166</v>
      </c>
      <c r="AG5479">
        <v>6.6965880507462776</v>
      </c>
      <c r="AH5479">
        <v>8.4310545018002223</v>
      </c>
      <c r="AI5479">
        <v>7.7672651481269801</v>
      </c>
      <c r="AJ5479">
        <v>7.3199192926131529</v>
      </c>
      <c r="AK5479">
        <v>7.3909543595956855</v>
      </c>
      <c r="AL5479">
        <v>8.955268572603778</v>
      </c>
      <c r="AM5479">
        <v>1.7914712845048018</v>
      </c>
    </row>
    <row r="5480" spans="1:39" customFormat="1" hidden="1" x14ac:dyDescent="0.2">
      <c r="A5480" t="s">
        <v>119</v>
      </c>
      <c r="B5480" s="1" t="s">
        <v>366</v>
      </c>
      <c r="C5480" t="s">
        <v>381</v>
      </c>
      <c r="D5480" s="1" t="s">
        <v>512</v>
      </c>
      <c r="E5480" t="s">
        <v>49</v>
      </c>
      <c r="F5480" t="s">
        <v>49</v>
      </c>
      <c r="G5480" t="s">
        <v>49</v>
      </c>
      <c r="H5480" t="s">
        <v>49</v>
      </c>
      <c r="I5480" t="s">
        <v>49</v>
      </c>
      <c r="J5480" t="s">
        <v>49</v>
      </c>
      <c r="K5480" t="s">
        <v>49</v>
      </c>
      <c r="L5480" t="s">
        <v>49</v>
      </c>
      <c r="M5480">
        <v>57.065216064453097</v>
      </c>
      <c r="N5480" t="s">
        <v>49</v>
      </c>
      <c r="O5480">
        <v>53.804347991943402</v>
      </c>
      <c r="P5480" t="s">
        <v>49</v>
      </c>
      <c r="Q5480">
        <v>55.434783935546903</v>
      </c>
      <c r="R5480" t="s">
        <v>49</v>
      </c>
      <c r="S5480">
        <v>54.594593048095703</v>
      </c>
      <c r="T5480">
        <v>55.135135650634801</v>
      </c>
      <c r="U5480">
        <v>53.7313423156738</v>
      </c>
      <c r="V5480">
        <v>52.450981140136697</v>
      </c>
      <c r="W5480">
        <v>53.431373596191399</v>
      </c>
      <c r="X5480">
        <v>51.941745758056598</v>
      </c>
      <c r="Y5480">
        <v>45.631069183349602</v>
      </c>
      <c r="Z5480">
        <v>45.454544067382798</v>
      </c>
      <c r="AA5480">
        <v>43.062202453613303</v>
      </c>
      <c r="AB5480">
        <v>40.758293151855497</v>
      </c>
      <c r="AC5480">
        <v>39.336494445800803</v>
      </c>
      <c r="AD5480">
        <v>44.549762725830099</v>
      </c>
      <c r="AE5480">
        <v>47.596153259277301</v>
      </c>
      <c r="AF5480">
        <v>50.952381134033203</v>
      </c>
      <c r="AG5480">
        <v>48.095237731933601</v>
      </c>
      <c r="AH5480">
        <v>50</v>
      </c>
      <c r="AI5480">
        <v>47.619049072265597</v>
      </c>
      <c r="AJ5480">
        <v>43.333332061767599</v>
      </c>
      <c r="AK5480">
        <v>43.809524536132798</v>
      </c>
      <c r="AL5480">
        <v>45.238094329833999</v>
      </c>
      <c r="AM5480">
        <v>41.981132507324197</v>
      </c>
    </row>
    <row r="5481" spans="1:39" customFormat="1" hidden="1" x14ac:dyDescent="0.2">
      <c r="A5481" t="s">
        <v>119</v>
      </c>
      <c r="B5481" s="1" t="s">
        <v>366</v>
      </c>
      <c r="C5481" t="s">
        <v>410</v>
      </c>
      <c r="D5481" s="1" t="s">
        <v>81</v>
      </c>
      <c r="E5481" t="s">
        <v>49</v>
      </c>
      <c r="F5481" t="s">
        <v>49</v>
      </c>
      <c r="G5481" t="s">
        <v>49</v>
      </c>
      <c r="H5481" t="s">
        <v>49</v>
      </c>
      <c r="I5481" t="s">
        <v>49</v>
      </c>
      <c r="J5481" t="s">
        <v>49</v>
      </c>
      <c r="K5481" t="s">
        <v>49</v>
      </c>
      <c r="L5481" t="s">
        <v>49</v>
      </c>
      <c r="M5481">
        <v>80.402008056640597</v>
      </c>
      <c r="N5481" t="s">
        <v>49</v>
      </c>
      <c r="O5481">
        <v>82</v>
      </c>
      <c r="P5481" t="s">
        <v>49</v>
      </c>
      <c r="Q5481">
        <v>83.084579467773395</v>
      </c>
      <c r="R5481" t="s">
        <v>49</v>
      </c>
      <c r="S5481">
        <v>87.562187194824205</v>
      </c>
      <c r="T5481">
        <v>88.059700012207003</v>
      </c>
      <c r="U5481">
        <v>82.211540222167997</v>
      </c>
      <c r="V5481">
        <v>85.167465209960895</v>
      </c>
      <c r="W5481">
        <v>82.296653747558594</v>
      </c>
      <c r="X5481">
        <v>81.339714050292997</v>
      </c>
      <c r="Y5481">
        <v>76.923080444335895</v>
      </c>
      <c r="Z5481">
        <v>68.720382690429702</v>
      </c>
      <c r="AA5481">
        <v>68.246444702148395</v>
      </c>
      <c r="AB5481">
        <v>69.483566284179702</v>
      </c>
      <c r="AC5481">
        <v>71.361503601074205</v>
      </c>
      <c r="AD5481">
        <v>71.830986022949205</v>
      </c>
      <c r="AE5481">
        <v>76.923080444335895</v>
      </c>
      <c r="AF5481">
        <v>74.761901855468807</v>
      </c>
      <c r="AG5481">
        <v>78.571426391601605</v>
      </c>
      <c r="AH5481">
        <v>79.047622680664105</v>
      </c>
      <c r="AI5481">
        <v>77.619049072265597</v>
      </c>
      <c r="AJ5481">
        <v>85.238098144531307</v>
      </c>
      <c r="AK5481">
        <v>82.380950927734403</v>
      </c>
      <c r="AL5481">
        <v>79.523811340332003</v>
      </c>
      <c r="AM5481">
        <v>80.660377502441406</v>
      </c>
    </row>
    <row r="5482" spans="1:39" customFormat="1" hidden="1" x14ac:dyDescent="0.2">
      <c r="A5482" t="s">
        <v>119</v>
      </c>
      <c r="B5482" s="1" t="s">
        <v>366</v>
      </c>
      <c r="C5482" t="s">
        <v>330</v>
      </c>
      <c r="D5482" s="1" t="s">
        <v>266</v>
      </c>
      <c r="E5482" t="s">
        <v>49</v>
      </c>
      <c r="F5482" t="s">
        <v>49</v>
      </c>
      <c r="G5482" t="s">
        <v>49</v>
      </c>
      <c r="H5482" t="s">
        <v>49</v>
      </c>
      <c r="I5482" t="s">
        <v>49</v>
      </c>
      <c r="J5482" t="s">
        <v>49</v>
      </c>
      <c r="K5482" t="s">
        <v>49</v>
      </c>
      <c r="L5482" t="s">
        <v>49</v>
      </c>
      <c r="M5482" t="s">
        <v>49</v>
      </c>
      <c r="N5482" t="s">
        <v>49</v>
      </c>
      <c r="O5482" t="s">
        <v>49</v>
      </c>
      <c r="P5482" t="s">
        <v>49</v>
      </c>
      <c r="Q5482" t="s">
        <v>49</v>
      </c>
      <c r="R5482" t="s">
        <v>49</v>
      </c>
      <c r="S5482" t="s">
        <v>49</v>
      </c>
      <c r="T5482" t="s">
        <v>49</v>
      </c>
      <c r="U5482" t="s">
        <v>49</v>
      </c>
      <c r="V5482" t="s">
        <v>49</v>
      </c>
      <c r="W5482" t="s">
        <v>49</v>
      </c>
      <c r="X5482" t="s">
        <v>49</v>
      </c>
      <c r="Y5482" t="s">
        <v>49</v>
      </c>
      <c r="Z5482" t="s">
        <v>49</v>
      </c>
      <c r="AA5482" t="s">
        <v>49</v>
      </c>
      <c r="AB5482">
        <v>12.71</v>
      </c>
      <c r="AC5482">
        <v>11.86</v>
      </c>
      <c r="AD5482">
        <v>11.79</v>
      </c>
      <c r="AE5482">
        <v>12.8</v>
      </c>
      <c r="AF5482">
        <v>13.06</v>
      </c>
      <c r="AG5482">
        <v>12.2</v>
      </c>
      <c r="AH5482">
        <v>12.22</v>
      </c>
      <c r="AI5482">
        <v>12.93</v>
      </c>
      <c r="AJ5482" t="s">
        <v>49</v>
      </c>
      <c r="AK5482">
        <v>11.92</v>
      </c>
      <c r="AL5482" t="s">
        <v>49</v>
      </c>
      <c r="AM5482" t="s">
        <v>49</v>
      </c>
    </row>
    <row r="5483" spans="1:39" customFormat="1" hidden="1" x14ac:dyDescent="0.2">
      <c r="A5483" t="s">
        <v>119</v>
      </c>
      <c r="B5483" s="1" t="s">
        <v>366</v>
      </c>
      <c r="C5483" t="s">
        <v>19</v>
      </c>
      <c r="D5483" s="1" t="s">
        <v>127</v>
      </c>
      <c r="E5483" t="s">
        <v>49</v>
      </c>
      <c r="F5483" t="s">
        <v>49</v>
      </c>
      <c r="G5483" t="s">
        <v>49</v>
      </c>
      <c r="H5483" t="s">
        <v>49</v>
      </c>
      <c r="I5483" t="s">
        <v>49</v>
      </c>
      <c r="J5483" t="s">
        <v>49</v>
      </c>
      <c r="K5483" t="s">
        <v>49</v>
      </c>
      <c r="L5483" t="s">
        <v>49</v>
      </c>
      <c r="M5483" t="s">
        <v>49</v>
      </c>
      <c r="N5483" t="s">
        <v>49</v>
      </c>
      <c r="O5483" t="s">
        <v>49</v>
      </c>
      <c r="P5483" t="s">
        <v>49</v>
      </c>
      <c r="Q5483" t="s">
        <v>49</v>
      </c>
      <c r="R5483" t="s">
        <v>49</v>
      </c>
      <c r="S5483" t="s">
        <v>49</v>
      </c>
      <c r="T5483" t="s">
        <v>49</v>
      </c>
      <c r="U5483" t="s">
        <v>49</v>
      </c>
      <c r="V5483" t="s">
        <v>49</v>
      </c>
      <c r="W5483" t="s">
        <v>49</v>
      </c>
      <c r="X5483" t="s">
        <v>49</v>
      </c>
      <c r="Y5483" t="s">
        <v>49</v>
      </c>
      <c r="Z5483" t="s">
        <v>49</v>
      </c>
      <c r="AA5483" t="s">
        <v>49</v>
      </c>
      <c r="AB5483">
        <v>11.49</v>
      </c>
      <c r="AC5483">
        <v>11.4</v>
      </c>
      <c r="AD5483">
        <v>11.42</v>
      </c>
      <c r="AE5483">
        <v>11.41</v>
      </c>
      <c r="AF5483">
        <v>11.35</v>
      </c>
      <c r="AG5483">
        <v>11.4</v>
      </c>
      <c r="AH5483">
        <v>11.35</v>
      </c>
      <c r="AI5483">
        <v>11.39</v>
      </c>
      <c r="AJ5483" t="s">
        <v>49</v>
      </c>
      <c r="AK5483">
        <v>11.07</v>
      </c>
      <c r="AL5483" t="s">
        <v>49</v>
      </c>
      <c r="AM5483" t="s">
        <v>49</v>
      </c>
    </row>
    <row r="5484" spans="1:39" customFormat="1" hidden="1" x14ac:dyDescent="0.2">
      <c r="A5484" t="s">
        <v>119</v>
      </c>
      <c r="B5484" s="1" t="s">
        <v>366</v>
      </c>
      <c r="C5484" t="s">
        <v>219</v>
      </c>
      <c r="D5484" s="1" t="s">
        <v>551</v>
      </c>
      <c r="E5484" t="s">
        <v>49</v>
      </c>
      <c r="F5484" t="s">
        <v>49</v>
      </c>
      <c r="G5484" t="s">
        <v>49</v>
      </c>
      <c r="H5484" t="s">
        <v>49</v>
      </c>
      <c r="I5484" t="s">
        <v>49</v>
      </c>
      <c r="J5484" t="s">
        <v>49</v>
      </c>
      <c r="K5484" t="s">
        <v>49</v>
      </c>
      <c r="L5484" t="s">
        <v>49</v>
      </c>
      <c r="M5484" t="s">
        <v>49</v>
      </c>
      <c r="N5484" t="s">
        <v>49</v>
      </c>
      <c r="O5484" t="s">
        <v>49</v>
      </c>
      <c r="P5484" t="s">
        <v>49</v>
      </c>
      <c r="Q5484" t="s">
        <v>49</v>
      </c>
      <c r="R5484" t="s">
        <v>49</v>
      </c>
      <c r="S5484" t="s">
        <v>49</v>
      </c>
      <c r="T5484" t="s">
        <v>49</v>
      </c>
      <c r="U5484" t="s">
        <v>49</v>
      </c>
      <c r="V5484">
        <v>37</v>
      </c>
      <c r="W5484">
        <v>37</v>
      </c>
      <c r="X5484">
        <v>37</v>
      </c>
      <c r="Y5484">
        <v>37</v>
      </c>
      <c r="Z5484">
        <v>37</v>
      </c>
      <c r="AA5484">
        <v>37</v>
      </c>
      <c r="AB5484">
        <v>37</v>
      </c>
      <c r="AC5484">
        <v>37</v>
      </c>
      <c r="AD5484">
        <v>37</v>
      </c>
      <c r="AE5484">
        <v>37</v>
      </c>
      <c r="AF5484">
        <v>37</v>
      </c>
      <c r="AG5484">
        <v>37</v>
      </c>
      <c r="AH5484">
        <v>37</v>
      </c>
      <c r="AI5484">
        <v>37</v>
      </c>
      <c r="AJ5484">
        <v>37</v>
      </c>
      <c r="AK5484" t="s">
        <v>49</v>
      </c>
      <c r="AL5484" t="s">
        <v>49</v>
      </c>
      <c r="AM5484" t="s">
        <v>49</v>
      </c>
    </row>
    <row r="5485" spans="1:39" customFormat="1" hidden="1" x14ac:dyDescent="0.2">
      <c r="A5485" t="s">
        <v>119</v>
      </c>
      <c r="B5485" s="1" t="s">
        <v>366</v>
      </c>
      <c r="C5485" t="s">
        <v>460</v>
      </c>
      <c r="D5485" s="1" t="s">
        <v>249</v>
      </c>
      <c r="E5485" t="s">
        <v>49</v>
      </c>
      <c r="F5485" t="s">
        <v>49</v>
      </c>
      <c r="G5485" t="s">
        <v>49</v>
      </c>
      <c r="H5485" t="s">
        <v>49</v>
      </c>
      <c r="I5485" t="s">
        <v>49</v>
      </c>
      <c r="J5485" t="s">
        <v>49</v>
      </c>
      <c r="K5485" t="s">
        <v>49</v>
      </c>
      <c r="L5485" t="s">
        <v>49</v>
      </c>
      <c r="M5485" t="s">
        <v>49</v>
      </c>
      <c r="N5485" t="s">
        <v>49</v>
      </c>
      <c r="O5485" t="s">
        <v>49</v>
      </c>
      <c r="P5485" t="s">
        <v>49</v>
      </c>
      <c r="Q5485" t="s">
        <v>49</v>
      </c>
      <c r="R5485" t="s">
        <v>49</v>
      </c>
      <c r="S5485" t="s">
        <v>49</v>
      </c>
      <c r="T5485" t="s">
        <v>49</v>
      </c>
      <c r="U5485" t="s">
        <v>49</v>
      </c>
      <c r="V5485" t="s">
        <v>49</v>
      </c>
      <c r="W5485" t="s">
        <v>49</v>
      </c>
      <c r="X5485" t="s">
        <v>49</v>
      </c>
      <c r="Y5485" t="s">
        <v>49</v>
      </c>
      <c r="Z5485">
        <v>4.8</v>
      </c>
      <c r="AA5485" t="s">
        <v>49</v>
      </c>
      <c r="AB5485" t="s">
        <v>49</v>
      </c>
      <c r="AC5485" t="s">
        <v>49</v>
      </c>
      <c r="AD5485" t="s">
        <v>49</v>
      </c>
      <c r="AE5485" t="s">
        <v>49</v>
      </c>
      <c r="AF5485" t="s">
        <v>49</v>
      </c>
      <c r="AG5485" t="s">
        <v>49</v>
      </c>
      <c r="AH5485" t="s">
        <v>49</v>
      </c>
      <c r="AI5485" t="s">
        <v>49</v>
      </c>
      <c r="AJ5485" t="s">
        <v>49</v>
      </c>
      <c r="AK5485" t="s">
        <v>49</v>
      </c>
      <c r="AL5485" t="s">
        <v>49</v>
      </c>
      <c r="AM5485" t="s">
        <v>49</v>
      </c>
    </row>
    <row r="5486" spans="1:39" customFormat="1" hidden="1" x14ac:dyDescent="0.2">
      <c r="A5486" t="s">
        <v>119</v>
      </c>
      <c r="B5486" s="1" t="s">
        <v>366</v>
      </c>
      <c r="C5486" t="s">
        <v>214</v>
      </c>
      <c r="D5486" s="1" t="s">
        <v>72</v>
      </c>
      <c r="E5486" t="s">
        <v>49</v>
      </c>
      <c r="F5486" t="s">
        <v>49</v>
      </c>
      <c r="G5486" t="s">
        <v>49</v>
      </c>
      <c r="H5486" t="s">
        <v>49</v>
      </c>
      <c r="I5486" t="s">
        <v>49</v>
      </c>
      <c r="J5486" t="s">
        <v>49</v>
      </c>
      <c r="K5486" t="s">
        <v>49</v>
      </c>
      <c r="L5486" t="s">
        <v>49</v>
      </c>
      <c r="M5486" t="s">
        <v>49</v>
      </c>
      <c r="N5486" t="s">
        <v>49</v>
      </c>
      <c r="O5486" t="s">
        <v>49</v>
      </c>
      <c r="P5486" t="s">
        <v>49</v>
      </c>
      <c r="Q5486" t="s">
        <v>49</v>
      </c>
      <c r="R5486" t="s">
        <v>49</v>
      </c>
      <c r="S5486" t="s">
        <v>49</v>
      </c>
      <c r="T5486" t="s">
        <v>49</v>
      </c>
      <c r="U5486">
        <v>147</v>
      </c>
      <c r="V5486">
        <v>147</v>
      </c>
      <c r="W5486">
        <v>147</v>
      </c>
      <c r="X5486">
        <v>147</v>
      </c>
      <c r="Y5486">
        <v>147</v>
      </c>
      <c r="Z5486">
        <v>147</v>
      </c>
      <c r="AA5486">
        <v>27</v>
      </c>
      <c r="AB5486">
        <v>15</v>
      </c>
      <c r="AC5486">
        <v>15</v>
      </c>
      <c r="AD5486">
        <v>15</v>
      </c>
      <c r="AE5486">
        <v>15</v>
      </c>
      <c r="AF5486">
        <v>15</v>
      </c>
      <c r="AG5486">
        <v>15</v>
      </c>
      <c r="AH5486">
        <v>15</v>
      </c>
      <c r="AI5486">
        <v>15</v>
      </c>
      <c r="AJ5486">
        <v>15</v>
      </c>
      <c r="AK5486" t="s">
        <v>49</v>
      </c>
      <c r="AL5486" t="s">
        <v>49</v>
      </c>
      <c r="AM5486" t="s">
        <v>49</v>
      </c>
    </row>
    <row r="5487" spans="1:39" customFormat="1" hidden="1" x14ac:dyDescent="0.2">
      <c r="A5487" t="s">
        <v>119</v>
      </c>
      <c r="B5487" s="1" t="s">
        <v>366</v>
      </c>
      <c r="C5487" t="s">
        <v>443</v>
      </c>
      <c r="D5487" s="1" t="s">
        <v>259</v>
      </c>
      <c r="E5487" t="s">
        <v>49</v>
      </c>
      <c r="F5487" t="s">
        <v>49</v>
      </c>
      <c r="G5487" t="s">
        <v>49</v>
      </c>
      <c r="H5487" t="s">
        <v>49</v>
      </c>
      <c r="I5487" t="s">
        <v>49</v>
      </c>
      <c r="J5487" t="s">
        <v>49</v>
      </c>
      <c r="K5487" t="s">
        <v>49</v>
      </c>
      <c r="L5487" t="s">
        <v>49</v>
      </c>
      <c r="M5487" t="s">
        <v>49</v>
      </c>
      <c r="N5487" t="s">
        <v>49</v>
      </c>
      <c r="O5487" t="s">
        <v>49</v>
      </c>
      <c r="P5487" t="s">
        <v>49</v>
      </c>
      <c r="Q5487" t="s">
        <v>49</v>
      </c>
      <c r="R5487" t="s">
        <v>49</v>
      </c>
      <c r="S5487" t="s">
        <v>49</v>
      </c>
      <c r="T5487">
        <v>42</v>
      </c>
      <c r="U5487">
        <v>42</v>
      </c>
      <c r="V5487">
        <v>35</v>
      </c>
      <c r="W5487">
        <v>35</v>
      </c>
      <c r="X5487">
        <v>35</v>
      </c>
      <c r="Y5487">
        <v>35</v>
      </c>
      <c r="Z5487">
        <v>9</v>
      </c>
      <c r="AA5487">
        <v>9</v>
      </c>
      <c r="AB5487">
        <v>9</v>
      </c>
      <c r="AC5487">
        <v>9</v>
      </c>
      <c r="AD5487">
        <v>9</v>
      </c>
      <c r="AE5487">
        <v>9</v>
      </c>
      <c r="AF5487">
        <v>9</v>
      </c>
      <c r="AG5487">
        <v>9</v>
      </c>
      <c r="AH5487">
        <v>9</v>
      </c>
      <c r="AI5487">
        <v>9</v>
      </c>
      <c r="AJ5487">
        <v>9</v>
      </c>
      <c r="AK5487" t="s">
        <v>49</v>
      </c>
      <c r="AL5487" t="s">
        <v>49</v>
      </c>
      <c r="AM5487" t="s">
        <v>49</v>
      </c>
    </row>
    <row r="5488" spans="1:39" customFormat="1" hidden="1" x14ac:dyDescent="0.2">
      <c r="A5488" t="s">
        <v>119</v>
      </c>
      <c r="B5488" s="1" t="s">
        <v>366</v>
      </c>
      <c r="C5488" t="s">
        <v>470</v>
      </c>
      <c r="D5488" s="1" t="s">
        <v>131</v>
      </c>
      <c r="E5488" t="s">
        <v>49</v>
      </c>
      <c r="F5488" t="s">
        <v>49</v>
      </c>
      <c r="G5488" t="s">
        <v>49</v>
      </c>
      <c r="H5488" t="s">
        <v>49</v>
      </c>
      <c r="I5488" t="s">
        <v>49</v>
      </c>
      <c r="J5488" t="s">
        <v>49</v>
      </c>
      <c r="K5488" t="s">
        <v>49</v>
      </c>
      <c r="L5488" t="s">
        <v>49</v>
      </c>
      <c r="M5488" t="s">
        <v>49</v>
      </c>
      <c r="N5488" t="s">
        <v>49</v>
      </c>
      <c r="O5488" t="s">
        <v>49</v>
      </c>
      <c r="P5488" t="s">
        <v>49</v>
      </c>
      <c r="Q5488" t="s">
        <v>49</v>
      </c>
      <c r="R5488" t="s">
        <v>49</v>
      </c>
      <c r="S5488" t="s">
        <v>49</v>
      </c>
      <c r="T5488" t="s">
        <v>49</v>
      </c>
      <c r="U5488" t="s">
        <v>49</v>
      </c>
      <c r="V5488" t="s">
        <v>49</v>
      </c>
      <c r="W5488" t="s">
        <v>49</v>
      </c>
      <c r="X5488" t="s">
        <v>49</v>
      </c>
      <c r="Y5488" t="s">
        <v>49</v>
      </c>
      <c r="Z5488" t="s">
        <v>49</v>
      </c>
      <c r="AA5488" t="s">
        <v>49</v>
      </c>
      <c r="AB5488" t="s">
        <v>49</v>
      </c>
      <c r="AC5488" t="s">
        <v>49</v>
      </c>
      <c r="AD5488" t="s">
        <v>49</v>
      </c>
      <c r="AE5488">
        <v>51</v>
      </c>
      <c r="AF5488">
        <v>51</v>
      </c>
      <c r="AG5488">
        <v>51</v>
      </c>
      <c r="AH5488">
        <v>51</v>
      </c>
      <c r="AI5488">
        <v>51</v>
      </c>
      <c r="AJ5488">
        <v>51</v>
      </c>
      <c r="AK5488" t="s">
        <v>49</v>
      </c>
      <c r="AL5488" t="s">
        <v>49</v>
      </c>
      <c r="AM5488" t="s">
        <v>49</v>
      </c>
    </row>
    <row r="5489" spans="1:39" customFormat="1" hidden="1" x14ac:dyDescent="0.2">
      <c r="A5489" t="s">
        <v>119</v>
      </c>
      <c r="B5489" s="1" t="s">
        <v>366</v>
      </c>
      <c r="C5489" t="s">
        <v>169</v>
      </c>
      <c r="D5489" s="1" t="s">
        <v>129</v>
      </c>
      <c r="E5489" t="s">
        <v>49</v>
      </c>
      <c r="F5489" t="s">
        <v>49</v>
      </c>
      <c r="G5489" t="s">
        <v>49</v>
      </c>
      <c r="H5489" t="s">
        <v>49</v>
      </c>
      <c r="I5489" t="s">
        <v>49</v>
      </c>
      <c r="J5489" t="s">
        <v>49</v>
      </c>
      <c r="K5489" t="s">
        <v>49</v>
      </c>
      <c r="L5489" t="s">
        <v>49</v>
      </c>
      <c r="M5489" t="s">
        <v>49</v>
      </c>
      <c r="N5489" t="s">
        <v>49</v>
      </c>
      <c r="O5489" t="s">
        <v>49</v>
      </c>
      <c r="P5489" t="s">
        <v>49</v>
      </c>
      <c r="Q5489" t="s">
        <v>49</v>
      </c>
      <c r="R5489" t="s">
        <v>49</v>
      </c>
      <c r="S5489" t="s">
        <v>49</v>
      </c>
      <c r="T5489" t="s">
        <v>49</v>
      </c>
      <c r="U5489" t="s">
        <v>49</v>
      </c>
      <c r="V5489" t="s">
        <v>49</v>
      </c>
      <c r="W5489" t="s">
        <v>49</v>
      </c>
      <c r="X5489" t="s">
        <v>49</v>
      </c>
      <c r="Y5489" t="s">
        <v>49</v>
      </c>
      <c r="Z5489" t="s">
        <v>49</v>
      </c>
      <c r="AA5489" t="s">
        <v>49</v>
      </c>
      <c r="AB5489" t="s">
        <v>49</v>
      </c>
      <c r="AC5489" t="s">
        <v>49</v>
      </c>
      <c r="AD5489" t="s">
        <v>49</v>
      </c>
      <c r="AE5489">
        <v>24</v>
      </c>
      <c r="AF5489">
        <v>24</v>
      </c>
      <c r="AG5489">
        <v>24</v>
      </c>
      <c r="AH5489">
        <v>24</v>
      </c>
      <c r="AI5489">
        <v>24</v>
      </c>
      <c r="AJ5489">
        <v>24</v>
      </c>
      <c r="AK5489" t="s">
        <v>49</v>
      </c>
      <c r="AL5489" t="s">
        <v>49</v>
      </c>
      <c r="AM5489" t="s">
        <v>49</v>
      </c>
    </row>
    <row r="5490" spans="1:39" customFormat="1" hidden="1" x14ac:dyDescent="0.2">
      <c r="A5490" t="s">
        <v>119</v>
      </c>
      <c r="B5490" s="1" t="s">
        <v>366</v>
      </c>
      <c r="C5490" t="s">
        <v>272</v>
      </c>
      <c r="D5490" s="1" t="s">
        <v>348</v>
      </c>
      <c r="E5490" t="s">
        <v>49</v>
      </c>
      <c r="F5490" t="s">
        <v>49</v>
      </c>
      <c r="G5490" t="s">
        <v>49</v>
      </c>
      <c r="H5490" t="s">
        <v>49</v>
      </c>
      <c r="I5490" t="s">
        <v>49</v>
      </c>
      <c r="J5490" t="s">
        <v>49</v>
      </c>
      <c r="K5490" t="s">
        <v>49</v>
      </c>
      <c r="L5490" t="s">
        <v>49</v>
      </c>
      <c r="M5490" t="s">
        <v>49</v>
      </c>
      <c r="N5490" t="s">
        <v>49</v>
      </c>
      <c r="O5490" t="s">
        <v>49</v>
      </c>
      <c r="P5490" t="s">
        <v>49</v>
      </c>
      <c r="Q5490" t="s">
        <v>49</v>
      </c>
      <c r="R5490" t="s">
        <v>49</v>
      </c>
      <c r="S5490" t="s">
        <v>49</v>
      </c>
      <c r="T5490" t="s">
        <v>49</v>
      </c>
      <c r="U5490" t="s">
        <v>49</v>
      </c>
      <c r="V5490" t="s">
        <v>49</v>
      </c>
      <c r="W5490" t="s">
        <v>49</v>
      </c>
      <c r="X5490" t="s">
        <v>49</v>
      </c>
      <c r="Y5490" t="s">
        <v>49</v>
      </c>
      <c r="Z5490" t="s">
        <v>49</v>
      </c>
      <c r="AA5490" t="s">
        <v>49</v>
      </c>
      <c r="AB5490" t="s">
        <v>49</v>
      </c>
      <c r="AC5490" t="s">
        <v>49</v>
      </c>
      <c r="AD5490" t="s">
        <v>49</v>
      </c>
      <c r="AE5490">
        <v>84</v>
      </c>
      <c r="AF5490">
        <v>84</v>
      </c>
      <c r="AG5490">
        <v>84</v>
      </c>
      <c r="AH5490">
        <v>84</v>
      </c>
      <c r="AI5490">
        <v>84</v>
      </c>
      <c r="AJ5490">
        <v>84</v>
      </c>
      <c r="AK5490" t="s">
        <v>49</v>
      </c>
      <c r="AL5490" t="s">
        <v>49</v>
      </c>
      <c r="AM5490" t="s">
        <v>49</v>
      </c>
    </row>
    <row r="5491" spans="1:39" customFormat="1" hidden="1" x14ac:dyDescent="0.2">
      <c r="A5491" t="s">
        <v>119</v>
      </c>
      <c r="B5491" s="1" t="s">
        <v>366</v>
      </c>
      <c r="C5491" t="s">
        <v>320</v>
      </c>
      <c r="D5491" s="1" t="s">
        <v>481</v>
      </c>
      <c r="E5491" t="s">
        <v>49</v>
      </c>
      <c r="F5491" t="s">
        <v>49</v>
      </c>
      <c r="G5491" t="s">
        <v>49</v>
      </c>
      <c r="H5491" t="s">
        <v>49</v>
      </c>
      <c r="I5491" t="s">
        <v>49</v>
      </c>
      <c r="J5491" t="s">
        <v>49</v>
      </c>
      <c r="K5491" t="s">
        <v>49</v>
      </c>
      <c r="L5491" t="s">
        <v>49</v>
      </c>
      <c r="M5491" t="s">
        <v>49</v>
      </c>
      <c r="N5491" t="s">
        <v>49</v>
      </c>
      <c r="O5491" t="s">
        <v>49</v>
      </c>
      <c r="P5491" t="s">
        <v>49</v>
      </c>
      <c r="Q5491" t="s">
        <v>49</v>
      </c>
      <c r="R5491" t="s">
        <v>49</v>
      </c>
      <c r="S5491" t="s">
        <v>49</v>
      </c>
      <c r="T5491" t="s">
        <v>49</v>
      </c>
      <c r="U5491" t="s">
        <v>49</v>
      </c>
      <c r="V5491" t="s">
        <v>49</v>
      </c>
      <c r="W5491" t="s">
        <v>49</v>
      </c>
      <c r="X5491" t="s">
        <v>49</v>
      </c>
      <c r="Y5491" t="s">
        <v>49</v>
      </c>
      <c r="Z5491" t="s">
        <v>49</v>
      </c>
      <c r="AA5491" t="s">
        <v>49</v>
      </c>
      <c r="AB5491" t="s">
        <v>49</v>
      </c>
      <c r="AC5491" t="s">
        <v>49</v>
      </c>
      <c r="AD5491" t="s">
        <v>49</v>
      </c>
      <c r="AE5491">
        <v>24.5</v>
      </c>
      <c r="AF5491">
        <v>24.5</v>
      </c>
      <c r="AG5491">
        <v>24.5</v>
      </c>
      <c r="AH5491">
        <v>24.5</v>
      </c>
      <c r="AI5491">
        <v>24.5</v>
      </c>
      <c r="AJ5491">
        <v>24.5</v>
      </c>
      <c r="AK5491" t="s">
        <v>49</v>
      </c>
      <c r="AL5491" t="s">
        <v>49</v>
      </c>
      <c r="AM5491" t="s">
        <v>49</v>
      </c>
    </row>
    <row r="5492" spans="1:39" customFormat="1" hidden="1" x14ac:dyDescent="0.2">
      <c r="A5492" t="s">
        <v>119</v>
      </c>
      <c r="B5492" s="1" t="s">
        <v>366</v>
      </c>
      <c r="C5492" t="s">
        <v>157</v>
      </c>
      <c r="D5492" s="1" t="s">
        <v>441</v>
      </c>
      <c r="E5492" t="s">
        <v>49</v>
      </c>
      <c r="F5492" t="s">
        <v>49</v>
      </c>
      <c r="G5492" t="s">
        <v>49</v>
      </c>
      <c r="H5492" t="s">
        <v>49</v>
      </c>
      <c r="I5492" t="s">
        <v>49</v>
      </c>
      <c r="J5492" t="s">
        <v>49</v>
      </c>
      <c r="K5492" t="s">
        <v>49</v>
      </c>
      <c r="L5492" t="s">
        <v>49</v>
      </c>
      <c r="M5492" t="s">
        <v>49</v>
      </c>
      <c r="N5492" t="s">
        <v>49</v>
      </c>
      <c r="O5492" t="s">
        <v>49</v>
      </c>
      <c r="P5492" t="s">
        <v>49</v>
      </c>
      <c r="Q5492" t="s">
        <v>49</v>
      </c>
      <c r="R5492" t="s">
        <v>49</v>
      </c>
      <c r="S5492" t="s">
        <v>49</v>
      </c>
      <c r="T5492" t="s">
        <v>49</v>
      </c>
      <c r="U5492" t="s">
        <v>49</v>
      </c>
      <c r="V5492" t="s">
        <v>49</v>
      </c>
      <c r="W5492" t="s">
        <v>49</v>
      </c>
      <c r="X5492" t="s">
        <v>49</v>
      </c>
      <c r="Y5492" t="s">
        <v>49</v>
      </c>
      <c r="Z5492">
        <v>9.8000000000000007</v>
      </c>
      <c r="AA5492" t="s">
        <v>49</v>
      </c>
      <c r="AB5492" t="s">
        <v>49</v>
      </c>
      <c r="AC5492" t="s">
        <v>49</v>
      </c>
      <c r="AD5492" t="s">
        <v>49</v>
      </c>
      <c r="AE5492" t="s">
        <v>49</v>
      </c>
      <c r="AF5492" t="s">
        <v>49</v>
      </c>
      <c r="AG5492" t="s">
        <v>49</v>
      </c>
      <c r="AH5492" t="s">
        <v>49</v>
      </c>
      <c r="AI5492" t="s">
        <v>49</v>
      </c>
      <c r="AJ5492" t="s">
        <v>49</v>
      </c>
      <c r="AK5492" t="s">
        <v>49</v>
      </c>
      <c r="AL5492" t="s">
        <v>49</v>
      </c>
      <c r="AM5492" t="s">
        <v>49</v>
      </c>
    </row>
    <row r="5493" spans="1:39" customFormat="1" hidden="1" x14ac:dyDescent="0.2">
      <c r="A5493" t="s">
        <v>119</v>
      </c>
      <c r="B5493" s="1" t="s">
        <v>366</v>
      </c>
      <c r="C5493" t="s">
        <v>87</v>
      </c>
      <c r="D5493" s="1" t="s">
        <v>302</v>
      </c>
      <c r="E5493" t="s">
        <v>49</v>
      </c>
      <c r="F5493" t="s">
        <v>49</v>
      </c>
      <c r="G5493" t="s">
        <v>49</v>
      </c>
      <c r="H5493" t="s">
        <v>49</v>
      </c>
      <c r="I5493" t="s">
        <v>49</v>
      </c>
      <c r="J5493" t="s">
        <v>49</v>
      </c>
      <c r="K5493" t="s">
        <v>49</v>
      </c>
      <c r="L5493" t="s">
        <v>49</v>
      </c>
      <c r="M5493" t="s">
        <v>49</v>
      </c>
      <c r="N5493" t="s">
        <v>49</v>
      </c>
      <c r="O5493" t="s">
        <v>49</v>
      </c>
      <c r="P5493" t="s">
        <v>49</v>
      </c>
      <c r="Q5493" t="s">
        <v>49</v>
      </c>
      <c r="R5493" t="s">
        <v>49</v>
      </c>
      <c r="S5493" t="s">
        <v>49</v>
      </c>
      <c r="T5493" t="s">
        <v>49</v>
      </c>
      <c r="U5493" t="s">
        <v>49</v>
      </c>
      <c r="V5493">
        <v>224</v>
      </c>
      <c r="W5493">
        <v>224</v>
      </c>
      <c r="X5493">
        <v>224</v>
      </c>
      <c r="Y5493">
        <v>224</v>
      </c>
      <c r="Z5493">
        <v>224</v>
      </c>
      <c r="AA5493">
        <v>224</v>
      </c>
      <c r="AB5493">
        <v>224</v>
      </c>
      <c r="AC5493">
        <v>224</v>
      </c>
      <c r="AD5493">
        <v>224</v>
      </c>
      <c r="AE5493">
        <v>224</v>
      </c>
      <c r="AF5493">
        <v>224</v>
      </c>
      <c r="AG5493">
        <v>224</v>
      </c>
      <c r="AH5493">
        <v>224</v>
      </c>
      <c r="AI5493">
        <v>224</v>
      </c>
      <c r="AJ5493">
        <v>224</v>
      </c>
      <c r="AK5493" t="s">
        <v>49</v>
      </c>
      <c r="AL5493" t="s">
        <v>49</v>
      </c>
      <c r="AM5493" t="s">
        <v>49</v>
      </c>
    </row>
    <row r="5494" spans="1:39" customFormat="1" hidden="1" x14ac:dyDescent="0.2">
      <c r="A5494" t="s">
        <v>119</v>
      </c>
      <c r="B5494" s="1" t="s">
        <v>366</v>
      </c>
      <c r="C5494" t="s">
        <v>542</v>
      </c>
      <c r="D5494" s="1" t="s">
        <v>479</v>
      </c>
      <c r="E5494" t="s">
        <v>49</v>
      </c>
      <c r="F5494" t="s">
        <v>49</v>
      </c>
      <c r="G5494" t="s">
        <v>49</v>
      </c>
      <c r="H5494" t="s">
        <v>49</v>
      </c>
      <c r="I5494" t="s">
        <v>49</v>
      </c>
      <c r="J5494" t="s">
        <v>49</v>
      </c>
      <c r="K5494" t="s">
        <v>49</v>
      </c>
      <c r="L5494" t="s">
        <v>49</v>
      </c>
      <c r="M5494" t="s">
        <v>49</v>
      </c>
      <c r="N5494" t="s">
        <v>49</v>
      </c>
      <c r="O5494" t="s">
        <v>49</v>
      </c>
      <c r="P5494" t="s">
        <v>49</v>
      </c>
      <c r="Q5494" t="s">
        <v>49</v>
      </c>
      <c r="R5494" t="s">
        <v>49</v>
      </c>
      <c r="S5494">
        <v>87.919971138673361</v>
      </c>
      <c r="T5494">
        <v>76.272148769254954</v>
      </c>
      <c r="U5494">
        <v>72.52937031496738</v>
      </c>
      <c r="V5494">
        <v>76.22474426707177</v>
      </c>
      <c r="W5494">
        <v>82.469193841740775</v>
      </c>
      <c r="X5494">
        <v>83.202204182464072</v>
      </c>
      <c r="Y5494">
        <v>73.886427058657873</v>
      </c>
      <c r="Z5494">
        <v>75.979392161597332</v>
      </c>
      <c r="AA5494">
        <v>77.700911222797643</v>
      </c>
      <c r="AB5494">
        <v>77.664943273364983</v>
      </c>
      <c r="AC5494">
        <v>81.553564451475467</v>
      </c>
      <c r="AD5494">
        <v>78.059347455811064</v>
      </c>
      <c r="AE5494">
        <v>80.500774044085546</v>
      </c>
      <c r="AF5494">
        <v>74.634355005187331</v>
      </c>
      <c r="AG5494">
        <v>75.211817467290118</v>
      </c>
      <c r="AH5494">
        <v>74.011080760833451</v>
      </c>
      <c r="AI5494">
        <v>78.934968429515081</v>
      </c>
      <c r="AJ5494">
        <v>83.331079581645668</v>
      </c>
      <c r="AK5494">
        <v>77.483599995819347</v>
      </c>
      <c r="AL5494">
        <v>60.894154183141325</v>
      </c>
      <c r="AM5494">
        <v>65.024052438142149</v>
      </c>
    </row>
    <row r="5495" spans="1:39" customFormat="1" hidden="1" x14ac:dyDescent="0.2">
      <c r="A5495" t="s">
        <v>119</v>
      </c>
      <c r="B5495" s="1" t="s">
        <v>366</v>
      </c>
      <c r="C5495" t="s">
        <v>456</v>
      </c>
      <c r="D5495" s="1" t="s">
        <v>489</v>
      </c>
      <c r="E5495" t="s">
        <v>49</v>
      </c>
      <c r="F5495" t="s">
        <v>49</v>
      </c>
      <c r="G5495" t="s">
        <v>49</v>
      </c>
      <c r="H5495" t="s">
        <v>49</v>
      </c>
      <c r="I5495" t="s">
        <v>49</v>
      </c>
      <c r="J5495" t="s">
        <v>49</v>
      </c>
      <c r="K5495" t="s">
        <v>49</v>
      </c>
      <c r="L5495" t="s">
        <v>49</v>
      </c>
      <c r="M5495">
        <v>70.5</v>
      </c>
      <c r="N5495" t="s">
        <v>49</v>
      </c>
      <c r="O5495">
        <v>67.661689758300795</v>
      </c>
      <c r="P5495" t="s">
        <v>49</v>
      </c>
      <c r="Q5495">
        <v>71.641792297363295</v>
      </c>
      <c r="R5495" t="s">
        <v>49</v>
      </c>
      <c r="S5495">
        <v>70.149253845214801</v>
      </c>
      <c r="T5495">
        <v>70.646766662597699</v>
      </c>
      <c r="U5495">
        <v>70.673080444335895</v>
      </c>
      <c r="V5495">
        <v>67.788459777832003</v>
      </c>
      <c r="W5495">
        <v>68.269233703613295</v>
      </c>
      <c r="X5495">
        <v>66.346153259277301</v>
      </c>
      <c r="Y5495">
        <v>65.384613037109403</v>
      </c>
      <c r="Z5495">
        <v>63.507110595703097</v>
      </c>
      <c r="AA5495">
        <v>59.715641021728501</v>
      </c>
      <c r="AB5495">
        <v>59.624412536621101</v>
      </c>
      <c r="AC5495">
        <v>59.154930114746101</v>
      </c>
      <c r="AD5495">
        <v>60.093894958496101</v>
      </c>
      <c r="AE5495">
        <v>69.950736999511705</v>
      </c>
      <c r="AF5495">
        <v>71.428573608398395</v>
      </c>
      <c r="AG5495">
        <v>71.428573608398395</v>
      </c>
      <c r="AH5495">
        <v>72.906402587890597</v>
      </c>
      <c r="AI5495">
        <v>72.815536499023395</v>
      </c>
      <c r="AJ5495">
        <v>71.980674743652301</v>
      </c>
      <c r="AK5495">
        <v>71.497581481933594</v>
      </c>
      <c r="AL5495">
        <v>70.048309326171903</v>
      </c>
      <c r="AM5495">
        <v>78.743965148925795</v>
      </c>
    </row>
    <row r="5496" spans="1:39" customFormat="1" hidden="1" x14ac:dyDescent="0.2">
      <c r="A5496" t="s">
        <v>340</v>
      </c>
      <c r="B5496" s="1" t="s">
        <v>392</v>
      </c>
      <c r="C5496" t="s">
        <v>483</v>
      </c>
      <c r="D5496" s="1" t="s">
        <v>39</v>
      </c>
      <c r="E5496" t="s">
        <v>49</v>
      </c>
      <c r="F5496" t="s">
        <v>49</v>
      </c>
      <c r="G5496" t="s">
        <v>49</v>
      </c>
      <c r="H5496" t="s">
        <v>49</v>
      </c>
      <c r="I5496" t="s">
        <v>49</v>
      </c>
      <c r="J5496" t="s">
        <v>49</v>
      </c>
      <c r="K5496" t="s">
        <v>49</v>
      </c>
      <c r="L5496" t="s">
        <v>49</v>
      </c>
      <c r="M5496" t="s">
        <v>49</v>
      </c>
      <c r="N5496" t="s">
        <v>49</v>
      </c>
      <c r="O5496" t="s">
        <v>49</v>
      </c>
      <c r="P5496" t="s">
        <v>49</v>
      </c>
      <c r="Q5496" t="s">
        <v>49</v>
      </c>
      <c r="R5496" t="s">
        <v>49</v>
      </c>
      <c r="S5496" t="s">
        <v>49</v>
      </c>
      <c r="T5496" t="s">
        <v>49</v>
      </c>
      <c r="U5496" t="s">
        <v>49</v>
      </c>
      <c r="V5496" t="s">
        <v>49</v>
      </c>
      <c r="W5496" t="s">
        <v>49</v>
      </c>
      <c r="X5496" t="s">
        <v>49</v>
      </c>
      <c r="Y5496" t="s">
        <v>49</v>
      </c>
      <c r="Z5496" t="s">
        <v>49</v>
      </c>
      <c r="AA5496" t="s">
        <v>49</v>
      </c>
      <c r="AB5496" t="s">
        <v>49</v>
      </c>
      <c r="AC5496" t="s">
        <v>49</v>
      </c>
      <c r="AD5496" t="s">
        <v>49</v>
      </c>
      <c r="AE5496" t="s">
        <v>49</v>
      </c>
      <c r="AF5496" t="s">
        <v>49</v>
      </c>
      <c r="AG5496" t="s">
        <v>49</v>
      </c>
      <c r="AH5496" t="s">
        <v>49</v>
      </c>
      <c r="AI5496" t="s">
        <v>49</v>
      </c>
      <c r="AJ5496" t="s">
        <v>49</v>
      </c>
      <c r="AK5496" t="s">
        <v>49</v>
      </c>
      <c r="AL5496" t="s">
        <v>49</v>
      </c>
      <c r="AM5496" t="s">
        <v>49</v>
      </c>
    </row>
    <row r="5497" spans="1:39" customFormat="1" hidden="1" x14ac:dyDescent="0.2">
      <c r="A5497" t="s">
        <v>340</v>
      </c>
      <c r="B5497" s="1" t="s">
        <v>392</v>
      </c>
      <c r="C5497" t="s">
        <v>260</v>
      </c>
      <c r="D5497" s="1" t="s">
        <v>203</v>
      </c>
      <c r="E5497" t="s">
        <v>49</v>
      </c>
      <c r="F5497" t="s">
        <v>49</v>
      </c>
      <c r="G5497" t="s">
        <v>49</v>
      </c>
      <c r="H5497" t="s">
        <v>49</v>
      </c>
      <c r="I5497" t="s">
        <v>49</v>
      </c>
      <c r="J5497" t="s">
        <v>49</v>
      </c>
      <c r="K5497" t="s">
        <v>49</v>
      </c>
      <c r="L5497" t="s">
        <v>49</v>
      </c>
      <c r="M5497" t="s">
        <v>49</v>
      </c>
      <c r="N5497" t="s">
        <v>49</v>
      </c>
      <c r="O5497" t="s">
        <v>49</v>
      </c>
      <c r="P5497" t="s">
        <v>49</v>
      </c>
      <c r="Q5497" t="s">
        <v>49</v>
      </c>
      <c r="R5497" t="s">
        <v>49</v>
      </c>
      <c r="S5497" t="s">
        <v>49</v>
      </c>
      <c r="T5497" t="s">
        <v>49</v>
      </c>
      <c r="U5497" t="s">
        <v>49</v>
      </c>
      <c r="V5497" t="s">
        <v>49</v>
      </c>
      <c r="W5497" t="s">
        <v>49</v>
      </c>
      <c r="X5497" t="s">
        <v>49</v>
      </c>
      <c r="Y5497" t="s">
        <v>49</v>
      </c>
      <c r="Z5497" t="s">
        <v>49</v>
      </c>
      <c r="AA5497" t="s">
        <v>49</v>
      </c>
      <c r="AB5497" t="s">
        <v>49</v>
      </c>
      <c r="AC5497" t="s">
        <v>49</v>
      </c>
      <c r="AD5497" t="s">
        <v>49</v>
      </c>
      <c r="AE5497" t="s">
        <v>49</v>
      </c>
      <c r="AF5497" t="s">
        <v>49</v>
      </c>
      <c r="AG5497" t="s">
        <v>49</v>
      </c>
      <c r="AH5497" t="s">
        <v>49</v>
      </c>
      <c r="AI5497" t="s">
        <v>49</v>
      </c>
      <c r="AJ5497" t="s">
        <v>49</v>
      </c>
      <c r="AK5497" t="s">
        <v>49</v>
      </c>
      <c r="AL5497" t="s">
        <v>49</v>
      </c>
      <c r="AM5497" t="s">
        <v>49</v>
      </c>
    </row>
    <row r="5498" spans="1:39" customFormat="1" hidden="1" x14ac:dyDescent="0.2">
      <c r="A5498" t="s">
        <v>340</v>
      </c>
      <c r="B5498" s="1" t="s">
        <v>392</v>
      </c>
      <c r="C5498" t="s">
        <v>31</v>
      </c>
      <c r="D5498" s="1" t="s">
        <v>339</v>
      </c>
      <c r="E5498" t="s">
        <v>49</v>
      </c>
      <c r="F5498" t="s">
        <v>49</v>
      </c>
      <c r="G5498" t="s">
        <v>49</v>
      </c>
      <c r="H5498" t="s">
        <v>49</v>
      </c>
      <c r="I5498" t="s">
        <v>49</v>
      </c>
      <c r="J5498" t="s">
        <v>49</v>
      </c>
      <c r="K5498" t="s">
        <v>49</v>
      </c>
      <c r="L5498" t="s">
        <v>49</v>
      </c>
      <c r="M5498" t="s">
        <v>49</v>
      </c>
      <c r="N5498" t="s">
        <v>49</v>
      </c>
      <c r="O5498" t="s">
        <v>49</v>
      </c>
      <c r="P5498" t="s">
        <v>49</v>
      </c>
      <c r="Q5498" t="s">
        <v>49</v>
      </c>
      <c r="R5498" t="s">
        <v>49</v>
      </c>
      <c r="S5498" t="s">
        <v>49</v>
      </c>
      <c r="T5498" t="s">
        <v>49</v>
      </c>
      <c r="U5498" t="s">
        <v>49</v>
      </c>
      <c r="V5498" t="s">
        <v>49</v>
      </c>
      <c r="W5498" t="s">
        <v>49</v>
      </c>
      <c r="X5498" t="s">
        <v>49</v>
      </c>
      <c r="Y5498" t="s">
        <v>49</v>
      </c>
      <c r="Z5498" t="s">
        <v>49</v>
      </c>
      <c r="AA5498" t="s">
        <v>49</v>
      </c>
      <c r="AB5498" t="s">
        <v>49</v>
      </c>
      <c r="AC5498" t="s">
        <v>49</v>
      </c>
      <c r="AD5498" t="s">
        <v>49</v>
      </c>
      <c r="AE5498" t="s">
        <v>49</v>
      </c>
      <c r="AF5498" t="s">
        <v>49</v>
      </c>
      <c r="AG5498" t="s">
        <v>49</v>
      </c>
      <c r="AH5498" t="s">
        <v>49</v>
      </c>
      <c r="AI5498" t="s">
        <v>49</v>
      </c>
      <c r="AJ5498" t="s">
        <v>49</v>
      </c>
      <c r="AK5498" t="s">
        <v>49</v>
      </c>
      <c r="AL5498" t="s">
        <v>49</v>
      </c>
      <c r="AM5498" t="s">
        <v>49</v>
      </c>
    </row>
    <row r="5499" spans="1:39" customFormat="1" hidden="1" x14ac:dyDescent="0.2">
      <c r="A5499" t="s">
        <v>340</v>
      </c>
      <c r="B5499" s="1" t="s">
        <v>392</v>
      </c>
      <c r="C5499" t="s">
        <v>473</v>
      </c>
      <c r="D5499" s="1" t="s">
        <v>563</v>
      </c>
      <c r="E5499">
        <v>61.94</v>
      </c>
      <c r="F5499">
        <v>61.68</v>
      </c>
      <c r="G5499">
        <v>62.14</v>
      </c>
      <c r="H5499">
        <v>62.58</v>
      </c>
      <c r="I5499">
        <v>63.55</v>
      </c>
      <c r="J5499">
        <v>64.239999999999995</v>
      </c>
      <c r="K5499" t="s">
        <v>49</v>
      </c>
      <c r="L5499">
        <v>65.739999999999995</v>
      </c>
      <c r="M5499">
        <v>66.22</v>
      </c>
      <c r="N5499">
        <v>66.45</v>
      </c>
      <c r="O5499">
        <v>66.84</v>
      </c>
      <c r="P5499">
        <v>67.2</v>
      </c>
      <c r="Q5499" t="s">
        <v>49</v>
      </c>
      <c r="R5499">
        <v>67.62</v>
      </c>
      <c r="S5499">
        <v>67.23</v>
      </c>
      <c r="T5499">
        <v>66.209999999999994</v>
      </c>
      <c r="U5499" t="s">
        <v>49</v>
      </c>
      <c r="V5499" t="s">
        <v>49</v>
      </c>
      <c r="W5499" t="s">
        <v>49</v>
      </c>
      <c r="X5499" t="s">
        <v>49</v>
      </c>
      <c r="Y5499" t="s">
        <v>49</v>
      </c>
      <c r="Z5499" t="s">
        <v>49</v>
      </c>
      <c r="AA5499" t="s">
        <v>49</v>
      </c>
      <c r="AB5499" t="s">
        <v>49</v>
      </c>
      <c r="AC5499" t="s">
        <v>49</v>
      </c>
      <c r="AD5499" t="s">
        <v>49</v>
      </c>
      <c r="AE5499" t="s">
        <v>49</v>
      </c>
      <c r="AF5499">
        <v>71.040000000000006</v>
      </c>
      <c r="AG5499">
        <v>96.69</v>
      </c>
      <c r="AH5499">
        <v>71.41</v>
      </c>
      <c r="AI5499">
        <v>71.319999999999993</v>
      </c>
      <c r="AJ5499" t="s">
        <v>49</v>
      </c>
      <c r="AK5499">
        <v>98.44</v>
      </c>
      <c r="AL5499" t="s">
        <v>49</v>
      </c>
      <c r="AM5499" t="s">
        <v>49</v>
      </c>
    </row>
    <row r="5500" spans="1:39" customFormat="1" hidden="1" x14ac:dyDescent="0.2">
      <c r="A5500" t="s">
        <v>340</v>
      </c>
      <c r="B5500" s="1" t="s">
        <v>392</v>
      </c>
      <c r="C5500" t="s">
        <v>415</v>
      </c>
      <c r="D5500" s="1" t="s">
        <v>568</v>
      </c>
      <c r="E5500" t="s">
        <v>49</v>
      </c>
      <c r="F5500" t="s">
        <v>49</v>
      </c>
      <c r="G5500">
        <v>100</v>
      </c>
      <c r="H5500">
        <v>100</v>
      </c>
      <c r="I5500">
        <v>100</v>
      </c>
      <c r="J5500">
        <v>100</v>
      </c>
      <c r="K5500">
        <v>100</v>
      </c>
      <c r="L5500">
        <v>100</v>
      </c>
      <c r="M5500">
        <v>100</v>
      </c>
      <c r="N5500">
        <v>100</v>
      </c>
      <c r="O5500">
        <v>100</v>
      </c>
      <c r="P5500">
        <v>100</v>
      </c>
      <c r="Q5500">
        <v>100</v>
      </c>
      <c r="R5500">
        <v>100</v>
      </c>
      <c r="S5500">
        <v>100</v>
      </c>
      <c r="T5500">
        <v>100</v>
      </c>
      <c r="U5500">
        <v>100</v>
      </c>
      <c r="V5500">
        <v>100</v>
      </c>
      <c r="W5500">
        <v>100</v>
      </c>
      <c r="X5500">
        <v>100</v>
      </c>
      <c r="Y5500">
        <v>100</v>
      </c>
      <c r="Z5500">
        <v>100</v>
      </c>
      <c r="AA5500">
        <v>100</v>
      </c>
      <c r="AB5500">
        <v>100</v>
      </c>
      <c r="AC5500">
        <v>100</v>
      </c>
      <c r="AD5500">
        <v>100</v>
      </c>
      <c r="AE5500">
        <v>100</v>
      </c>
      <c r="AF5500">
        <v>100</v>
      </c>
      <c r="AG5500">
        <v>100</v>
      </c>
      <c r="AH5500">
        <v>100</v>
      </c>
      <c r="AI5500">
        <v>100</v>
      </c>
      <c r="AJ5500">
        <v>100</v>
      </c>
      <c r="AK5500">
        <v>100</v>
      </c>
      <c r="AL5500">
        <v>100</v>
      </c>
      <c r="AM5500" t="s">
        <v>49</v>
      </c>
    </row>
    <row r="5501" spans="1:39" customFormat="1" hidden="1" x14ac:dyDescent="0.2">
      <c r="A5501" t="s">
        <v>340</v>
      </c>
      <c r="B5501" s="1" t="s">
        <v>392</v>
      </c>
      <c r="C5501" t="s">
        <v>275</v>
      </c>
      <c r="D5501" s="1" t="s">
        <v>222</v>
      </c>
      <c r="E5501" t="s">
        <v>49</v>
      </c>
      <c r="F5501" t="s">
        <v>49</v>
      </c>
      <c r="G5501" t="s">
        <v>49</v>
      </c>
      <c r="H5501" t="s">
        <v>49</v>
      </c>
      <c r="I5501" t="s">
        <v>49</v>
      </c>
      <c r="J5501" t="s">
        <v>49</v>
      </c>
      <c r="K5501" t="s">
        <v>49</v>
      </c>
      <c r="L5501" t="s">
        <v>49</v>
      </c>
      <c r="M5501" t="s">
        <v>49</v>
      </c>
      <c r="N5501" t="s">
        <v>49</v>
      </c>
      <c r="O5501" t="s">
        <v>49</v>
      </c>
      <c r="P5501" t="s">
        <v>49</v>
      </c>
      <c r="Q5501" t="s">
        <v>49</v>
      </c>
      <c r="R5501" t="s">
        <v>49</v>
      </c>
      <c r="S5501" t="s">
        <v>49</v>
      </c>
      <c r="T5501" t="s">
        <v>49</v>
      </c>
      <c r="U5501" t="s">
        <v>49</v>
      </c>
      <c r="V5501" t="s">
        <v>49</v>
      </c>
      <c r="W5501" t="s">
        <v>49</v>
      </c>
      <c r="X5501" t="s">
        <v>49</v>
      </c>
      <c r="Y5501" t="s">
        <v>49</v>
      </c>
      <c r="Z5501" t="s">
        <v>49</v>
      </c>
      <c r="AA5501" t="s">
        <v>49</v>
      </c>
      <c r="AB5501" t="s">
        <v>49</v>
      </c>
      <c r="AC5501" t="s">
        <v>49</v>
      </c>
      <c r="AD5501" t="s">
        <v>49</v>
      </c>
      <c r="AE5501" t="s">
        <v>49</v>
      </c>
      <c r="AF5501" t="s">
        <v>49</v>
      </c>
      <c r="AG5501" t="s">
        <v>49</v>
      </c>
      <c r="AH5501" t="s">
        <v>49</v>
      </c>
      <c r="AI5501" t="s">
        <v>49</v>
      </c>
      <c r="AJ5501" t="s">
        <v>49</v>
      </c>
      <c r="AK5501" t="s">
        <v>49</v>
      </c>
      <c r="AL5501" t="s">
        <v>49</v>
      </c>
      <c r="AM5501" t="s">
        <v>49</v>
      </c>
    </row>
    <row r="5502" spans="1:39" customFormat="1" hidden="1" x14ac:dyDescent="0.2">
      <c r="A5502" t="s">
        <v>340</v>
      </c>
      <c r="B5502" s="1" t="s">
        <v>392</v>
      </c>
      <c r="C5502" t="s">
        <v>215</v>
      </c>
      <c r="D5502" s="1" t="s">
        <v>497</v>
      </c>
      <c r="E5502" t="s">
        <v>49</v>
      </c>
      <c r="F5502" t="s">
        <v>49</v>
      </c>
      <c r="G5502" t="s">
        <v>49</v>
      </c>
      <c r="H5502" t="s">
        <v>49</v>
      </c>
      <c r="I5502" t="s">
        <v>49</v>
      </c>
      <c r="J5502" t="s">
        <v>49</v>
      </c>
      <c r="K5502" t="s">
        <v>49</v>
      </c>
      <c r="L5502" t="s">
        <v>49</v>
      </c>
      <c r="M5502" t="s">
        <v>49</v>
      </c>
      <c r="N5502" t="s">
        <v>49</v>
      </c>
      <c r="O5502" t="s">
        <v>49</v>
      </c>
      <c r="P5502" t="s">
        <v>49</v>
      </c>
      <c r="Q5502" t="s">
        <v>49</v>
      </c>
      <c r="R5502" t="s">
        <v>49</v>
      </c>
      <c r="S5502">
        <v>12.734828148148146</v>
      </c>
      <c r="T5502">
        <v>26.528665398298536</v>
      </c>
      <c r="U5502">
        <v>31.923367794778823</v>
      </c>
      <c r="V5502">
        <v>39.342325430362109</v>
      </c>
      <c r="W5502">
        <v>47.765611760683761</v>
      </c>
      <c r="X5502">
        <v>47.450960132122724</v>
      </c>
      <c r="Y5502">
        <v>46.868538330477364</v>
      </c>
      <c r="Z5502">
        <v>46.607400732432438</v>
      </c>
      <c r="AA5502">
        <v>54.972492663847781</v>
      </c>
      <c r="AB5502">
        <v>44.829375461243281</v>
      </c>
      <c r="AC5502">
        <v>51.217721879103287</v>
      </c>
      <c r="AD5502">
        <v>54.023013552215183</v>
      </c>
      <c r="AE5502">
        <v>53.324559440476193</v>
      </c>
      <c r="AF5502">
        <v>56.930229072742833</v>
      </c>
      <c r="AG5502">
        <v>57.328087533416749</v>
      </c>
      <c r="AH5502">
        <v>54.59344477381962</v>
      </c>
      <c r="AI5502">
        <v>55.940455094858663</v>
      </c>
      <c r="AJ5502">
        <v>55.085318100270733</v>
      </c>
      <c r="AK5502">
        <v>98.347621467430756</v>
      </c>
      <c r="AL5502">
        <v>95.120099215732083</v>
      </c>
      <c r="AM5502" t="s">
        <v>49</v>
      </c>
    </row>
    <row r="5503" spans="1:39" customFormat="1" hidden="1" x14ac:dyDescent="0.2">
      <c r="A5503" t="s">
        <v>340</v>
      </c>
      <c r="B5503" s="1" t="s">
        <v>392</v>
      </c>
      <c r="C5503" t="s">
        <v>494</v>
      </c>
      <c r="D5503" s="1" t="s">
        <v>202</v>
      </c>
      <c r="E5503" t="s">
        <v>49</v>
      </c>
      <c r="F5503" t="s">
        <v>49</v>
      </c>
      <c r="G5503" t="s">
        <v>49</v>
      </c>
      <c r="H5503" t="s">
        <v>49</v>
      </c>
      <c r="I5503" t="s">
        <v>49</v>
      </c>
      <c r="J5503" t="s">
        <v>49</v>
      </c>
      <c r="K5503" t="s">
        <v>49</v>
      </c>
      <c r="L5503">
        <v>29700000000</v>
      </c>
      <c r="M5503" t="s">
        <v>49</v>
      </c>
      <c r="N5503" t="s">
        <v>49</v>
      </c>
      <c r="O5503" t="s">
        <v>49</v>
      </c>
      <c r="P5503" t="s">
        <v>49</v>
      </c>
      <c r="Q5503" t="s">
        <v>49</v>
      </c>
      <c r="R5503" t="s">
        <v>49</v>
      </c>
      <c r="S5503">
        <v>154728162</v>
      </c>
      <c r="T5503">
        <v>343015643.60000002</v>
      </c>
      <c r="U5503">
        <v>440223241.88999999</v>
      </c>
      <c r="V5503">
        <v>564955793.17999995</v>
      </c>
      <c r="W5503">
        <v>726514954.88</v>
      </c>
      <c r="X5503">
        <v>757791833.30999994</v>
      </c>
      <c r="Y5503">
        <v>765831916.32000005</v>
      </c>
      <c r="Z5503">
        <v>689789530.84000003</v>
      </c>
      <c r="AA5503">
        <v>780059670.89999998</v>
      </c>
      <c r="AB5503">
        <v>584126762.25999999</v>
      </c>
      <c r="AC5503">
        <v>639709346.26999998</v>
      </c>
      <c r="AD5503">
        <v>682850891.29999995</v>
      </c>
      <c r="AE5503">
        <v>671889448.95000005</v>
      </c>
      <c r="AF5503">
        <v>728308709.33000004</v>
      </c>
      <c r="AG5503">
        <v>760475441.97000003</v>
      </c>
      <c r="AH5503">
        <v>738727869</v>
      </c>
      <c r="AI5503">
        <v>784122270</v>
      </c>
      <c r="AJ5503">
        <v>795289525</v>
      </c>
      <c r="AK5503">
        <v>1330059926.6700001</v>
      </c>
      <c r="AL5503">
        <v>1492173904</v>
      </c>
      <c r="AM5503" t="s">
        <v>49</v>
      </c>
    </row>
    <row r="5504" spans="1:39" customFormat="1" hidden="1" x14ac:dyDescent="0.2">
      <c r="A5504" t="s">
        <v>340</v>
      </c>
      <c r="B5504" s="1" t="s">
        <v>392</v>
      </c>
      <c r="C5504" t="s">
        <v>34</v>
      </c>
      <c r="D5504" s="1" t="s">
        <v>113</v>
      </c>
      <c r="E5504" t="s">
        <v>49</v>
      </c>
      <c r="F5504" t="s">
        <v>49</v>
      </c>
      <c r="G5504" t="s">
        <v>49</v>
      </c>
      <c r="H5504" t="s">
        <v>49</v>
      </c>
      <c r="I5504" t="s">
        <v>49</v>
      </c>
      <c r="J5504" t="s">
        <v>49</v>
      </c>
      <c r="K5504" t="s">
        <v>49</v>
      </c>
      <c r="L5504" t="s">
        <v>49</v>
      </c>
      <c r="M5504" t="s">
        <v>49</v>
      </c>
      <c r="N5504" t="s">
        <v>49</v>
      </c>
      <c r="O5504" t="s">
        <v>49</v>
      </c>
      <c r="P5504" t="s">
        <v>49</v>
      </c>
      <c r="Q5504" t="s">
        <v>49</v>
      </c>
      <c r="R5504" t="s">
        <v>49</v>
      </c>
      <c r="S5504" t="s">
        <v>49</v>
      </c>
      <c r="T5504">
        <v>84.733515890103604</v>
      </c>
      <c r="U5504">
        <v>85.945915814851503</v>
      </c>
      <c r="V5504">
        <v>87.3945246904551</v>
      </c>
      <c r="W5504">
        <v>89.225666645763496</v>
      </c>
      <c r="X5504">
        <v>91.455367656793001</v>
      </c>
      <c r="Y5504">
        <v>95.381731780904303</v>
      </c>
      <c r="Z5504">
        <v>97.479741075969798</v>
      </c>
      <c r="AA5504">
        <v>100</v>
      </c>
      <c r="AB5504">
        <v>102.899795843001</v>
      </c>
      <c r="AC5504">
        <v>105.809114948055</v>
      </c>
      <c r="AD5504">
        <v>107.50670896130799</v>
      </c>
      <c r="AE5504">
        <v>108.703218890836</v>
      </c>
      <c r="AF5504">
        <v>108.861584341925</v>
      </c>
      <c r="AG5504">
        <v>109.48639324958</v>
      </c>
      <c r="AH5504">
        <v>110.631595560108</v>
      </c>
      <c r="AI5504" t="s">
        <v>49</v>
      </c>
      <c r="AJ5504" t="s">
        <v>49</v>
      </c>
      <c r="AK5504" t="s">
        <v>49</v>
      </c>
      <c r="AL5504" t="s">
        <v>49</v>
      </c>
      <c r="AM5504" t="s">
        <v>49</v>
      </c>
    </row>
    <row r="5505" spans="1:39" customFormat="1" hidden="1" x14ac:dyDescent="0.2">
      <c r="A5505" t="s">
        <v>340</v>
      </c>
      <c r="B5505" s="1" t="s">
        <v>392</v>
      </c>
      <c r="C5505" t="s">
        <v>358</v>
      </c>
      <c r="D5505" s="1" t="s">
        <v>7</v>
      </c>
      <c r="E5505" t="s">
        <v>49</v>
      </c>
      <c r="F5505" t="s">
        <v>49</v>
      </c>
      <c r="G5505" t="s">
        <v>49</v>
      </c>
      <c r="H5505" t="s">
        <v>49</v>
      </c>
      <c r="I5505" t="s">
        <v>49</v>
      </c>
      <c r="J5505" t="s">
        <v>49</v>
      </c>
      <c r="K5505" t="s">
        <v>49</v>
      </c>
      <c r="L5505" t="s">
        <v>49</v>
      </c>
      <c r="M5505" t="s">
        <v>49</v>
      </c>
      <c r="N5505" t="s">
        <v>49</v>
      </c>
      <c r="O5505" t="s">
        <v>49</v>
      </c>
      <c r="P5505" t="s">
        <v>49</v>
      </c>
      <c r="Q5505" t="s">
        <v>49</v>
      </c>
      <c r="R5505" t="s">
        <v>49</v>
      </c>
      <c r="S5505" t="s">
        <v>49</v>
      </c>
      <c r="T5505" t="s">
        <v>49</v>
      </c>
      <c r="U5505" t="s">
        <v>49</v>
      </c>
      <c r="V5505" t="s">
        <v>49</v>
      </c>
      <c r="W5505" t="s">
        <v>49</v>
      </c>
      <c r="X5505" t="s">
        <v>49</v>
      </c>
      <c r="Y5505" t="s">
        <v>49</v>
      </c>
      <c r="Z5505" t="s">
        <v>49</v>
      </c>
      <c r="AA5505" t="s">
        <v>49</v>
      </c>
      <c r="AB5505" t="s">
        <v>49</v>
      </c>
      <c r="AC5505" t="s">
        <v>49</v>
      </c>
      <c r="AD5505" t="s">
        <v>49</v>
      </c>
      <c r="AE5505" t="s">
        <v>49</v>
      </c>
      <c r="AF5505">
        <v>85.714286804199205</v>
      </c>
      <c r="AG5505">
        <v>87.142860412597699</v>
      </c>
      <c r="AH5505">
        <v>86.190475463867202</v>
      </c>
      <c r="AI5505">
        <v>86.190475463867202</v>
      </c>
      <c r="AJ5505">
        <v>87.142860412597699</v>
      </c>
      <c r="AK5505">
        <v>88.571426391601605</v>
      </c>
      <c r="AL5505">
        <v>88.571426391601605</v>
      </c>
      <c r="AM5505">
        <v>88.679244995117202</v>
      </c>
    </row>
    <row r="5506" spans="1:39" customFormat="1" hidden="1" x14ac:dyDescent="0.2">
      <c r="A5506" t="s">
        <v>340</v>
      </c>
      <c r="B5506" s="1" t="s">
        <v>392</v>
      </c>
      <c r="C5506" t="s">
        <v>143</v>
      </c>
      <c r="D5506" s="1" t="s">
        <v>308</v>
      </c>
      <c r="E5506" t="s">
        <v>49</v>
      </c>
      <c r="F5506" t="s">
        <v>49</v>
      </c>
      <c r="G5506" t="s">
        <v>49</v>
      </c>
      <c r="H5506" t="s">
        <v>49</v>
      </c>
      <c r="I5506" t="s">
        <v>49</v>
      </c>
      <c r="J5506" t="s">
        <v>49</v>
      </c>
      <c r="K5506" t="s">
        <v>49</v>
      </c>
      <c r="L5506" t="s">
        <v>49</v>
      </c>
      <c r="M5506" t="s">
        <v>49</v>
      </c>
      <c r="N5506" t="s">
        <v>49</v>
      </c>
      <c r="O5506" t="s">
        <v>49</v>
      </c>
      <c r="P5506" t="s">
        <v>49</v>
      </c>
      <c r="Q5506" t="s">
        <v>49</v>
      </c>
      <c r="R5506" t="s">
        <v>49</v>
      </c>
      <c r="S5506" t="s">
        <v>49</v>
      </c>
      <c r="T5506">
        <v>17.600000000000001</v>
      </c>
      <c r="U5506">
        <v>21</v>
      </c>
      <c r="V5506">
        <v>22.2</v>
      </c>
      <c r="W5506">
        <v>21.3</v>
      </c>
      <c r="X5506">
        <v>21</v>
      </c>
      <c r="Y5506">
        <v>22</v>
      </c>
      <c r="Z5506">
        <v>22.8</v>
      </c>
      <c r="AA5506">
        <v>22.8</v>
      </c>
      <c r="AB5506">
        <v>24.5</v>
      </c>
      <c r="AC5506">
        <v>26.6</v>
      </c>
      <c r="AD5506">
        <v>28.5</v>
      </c>
      <c r="AE5506">
        <v>29.5</v>
      </c>
      <c r="AF5506">
        <v>29.8</v>
      </c>
      <c r="AG5506">
        <v>29.4</v>
      </c>
      <c r="AH5506">
        <v>30.4</v>
      </c>
      <c r="AI5506">
        <v>29.8</v>
      </c>
      <c r="AJ5506">
        <v>0</v>
      </c>
      <c r="AK5506" t="s">
        <v>49</v>
      </c>
      <c r="AL5506" t="s">
        <v>49</v>
      </c>
      <c r="AM5506" t="s">
        <v>49</v>
      </c>
    </row>
    <row r="5507" spans="1:39" customFormat="1" hidden="1" x14ac:dyDescent="0.2">
      <c r="A5507" t="s">
        <v>340</v>
      </c>
      <c r="B5507" s="1" t="s">
        <v>392</v>
      </c>
      <c r="C5507" t="s">
        <v>186</v>
      </c>
      <c r="D5507" s="1" t="s">
        <v>144</v>
      </c>
      <c r="E5507" t="s">
        <v>49</v>
      </c>
      <c r="F5507" t="s">
        <v>49</v>
      </c>
      <c r="G5507" t="s">
        <v>49</v>
      </c>
      <c r="H5507" t="s">
        <v>49</v>
      </c>
      <c r="I5507" t="s">
        <v>49</v>
      </c>
      <c r="J5507" t="s">
        <v>49</v>
      </c>
      <c r="K5507" t="s">
        <v>49</v>
      </c>
      <c r="L5507" t="s">
        <v>49</v>
      </c>
      <c r="M5507" t="s">
        <v>49</v>
      </c>
      <c r="N5507" t="s">
        <v>49</v>
      </c>
      <c r="O5507" t="s">
        <v>49</v>
      </c>
      <c r="P5507" t="s">
        <v>49</v>
      </c>
      <c r="Q5507" t="s">
        <v>49</v>
      </c>
      <c r="R5507" t="s">
        <v>49</v>
      </c>
      <c r="S5507" t="s">
        <v>49</v>
      </c>
      <c r="T5507" t="s">
        <v>49</v>
      </c>
      <c r="U5507" t="s">
        <v>49</v>
      </c>
      <c r="V5507" t="s">
        <v>49</v>
      </c>
      <c r="W5507" t="s">
        <v>49</v>
      </c>
      <c r="X5507" t="s">
        <v>49</v>
      </c>
      <c r="Y5507" t="s">
        <v>49</v>
      </c>
      <c r="Z5507" t="s">
        <v>49</v>
      </c>
      <c r="AA5507" t="s">
        <v>49</v>
      </c>
      <c r="AB5507" t="s">
        <v>49</v>
      </c>
      <c r="AC5507" t="s">
        <v>49</v>
      </c>
      <c r="AD5507" t="s">
        <v>49</v>
      </c>
      <c r="AE5507" t="s">
        <v>49</v>
      </c>
      <c r="AF5507">
        <v>1.15181076526642</v>
      </c>
      <c r="AG5507">
        <v>1.15955591201782</v>
      </c>
      <c r="AH5507">
        <v>1.17175841331482</v>
      </c>
      <c r="AI5507">
        <v>1.17916560173035</v>
      </c>
      <c r="AJ5507">
        <v>1.17659223079681</v>
      </c>
      <c r="AK5507">
        <v>1.2660052776336701</v>
      </c>
      <c r="AL5507">
        <v>1.2798718214035001</v>
      </c>
      <c r="AM5507">
        <v>1.27020359039307</v>
      </c>
    </row>
    <row r="5508" spans="1:39" customFormat="1" hidden="1" x14ac:dyDescent="0.2">
      <c r="A5508" t="s">
        <v>340</v>
      </c>
      <c r="B5508" s="1" t="s">
        <v>392</v>
      </c>
      <c r="C5508" t="s">
        <v>418</v>
      </c>
      <c r="D5508" s="1" t="s">
        <v>461</v>
      </c>
      <c r="E5508" t="s">
        <v>49</v>
      </c>
      <c r="F5508" t="s">
        <v>49</v>
      </c>
      <c r="G5508" t="s">
        <v>49</v>
      </c>
      <c r="H5508" t="s">
        <v>49</v>
      </c>
      <c r="I5508" t="s">
        <v>49</v>
      </c>
      <c r="J5508" t="s">
        <v>49</v>
      </c>
      <c r="K5508" t="s">
        <v>49</v>
      </c>
      <c r="L5508" t="s">
        <v>49</v>
      </c>
      <c r="M5508" t="s">
        <v>49</v>
      </c>
      <c r="N5508" t="s">
        <v>49</v>
      </c>
      <c r="O5508" t="s">
        <v>49</v>
      </c>
      <c r="P5508" t="s">
        <v>49</v>
      </c>
      <c r="Q5508" t="s">
        <v>49</v>
      </c>
      <c r="R5508" t="s">
        <v>49</v>
      </c>
      <c r="S5508" t="s">
        <v>49</v>
      </c>
      <c r="T5508" t="s">
        <v>49</v>
      </c>
      <c r="U5508" t="s">
        <v>49</v>
      </c>
      <c r="V5508" t="s">
        <v>49</v>
      </c>
      <c r="W5508" t="s">
        <v>49</v>
      </c>
      <c r="X5508" t="s">
        <v>49</v>
      </c>
      <c r="Y5508" t="s">
        <v>49</v>
      </c>
      <c r="Z5508" t="s">
        <v>49</v>
      </c>
      <c r="AA5508" t="s">
        <v>49</v>
      </c>
      <c r="AB5508" t="s">
        <v>49</v>
      </c>
      <c r="AC5508" t="s">
        <v>49</v>
      </c>
      <c r="AD5508" t="s">
        <v>49</v>
      </c>
      <c r="AE5508" t="s">
        <v>49</v>
      </c>
      <c r="AF5508" t="s">
        <v>49</v>
      </c>
      <c r="AG5508" t="s">
        <v>49</v>
      </c>
      <c r="AH5508" t="s">
        <v>49</v>
      </c>
      <c r="AI5508" t="s">
        <v>49</v>
      </c>
      <c r="AJ5508" t="s">
        <v>49</v>
      </c>
      <c r="AK5508" t="s">
        <v>49</v>
      </c>
      <c r="AL5508" t="s">
        <v>49</v>
      </c>
      <c r="AM5508" t="s">
        <v>49</v>
      </c>
    </row>
    <row r="5509" spans="1:39" customFormat="1" hidden="1" x14ac:dyDescent="0.2">
      <c r="A5509" t="s">
        <v>340</v>
      </c>
      <c r="B5509" s="1" t="s">
        <v>392</v>
      </c>
      <c r="C5509" t="s">
        <v>507</v>
      </c>
      <c r="D5509" s="1" t="s">
        <v>216</v>
      </c>
      <c r="E5509" t="s">
        <v>49</v>
      </c>
      <c r="F5509" t="s">
        <v>49</v>
      </c>
      <c r="G5509" t="s">
        <v>49</v>
      </c>
      <c r="H5509" t="s">
        <v>49</v>
      </c>
      <c r="I5509" t="s">
        <v>49</v>
      </c>
      <c r="J5509" t="s">
        <v>49</v>
      </c>
      <c r="K5509" t="s">
        <v>49</v>
      </c>
      <c r="L5509" t="s">
        <v>49</v>
      </c>
      <c r="M5509" t="s">
        <v>49</v>
      </c>
      <c r="N5509" t="s">
        <v>49</v>
      </c>
      <c r="O5509" t="s">
        <v>49</v>
      </c>
      <c r="P5509" t="s">
        <v>49</v>
      </c>
      <c r="Q5509" t="s">
        <v>49</v>
      </c>
      <c r="R5509" t="s">
        <v>49</v>
      </c>
      <c r="S5509" t="s">
        <v>49</v>
      </c>
      <c r="T5509" t="s">
        <v>49</v>
      </c>
      <c r="U5509" t="s">
        <v>49</v>
      </c>
      <c r="V5509" t="s">
        <v>49</v>
      </c>
      <c r="W5509" t="s">
        <v>49</v>
      </c>
      <c r="X5509" t="s">
        <v>49</v>
      </c>
      <c r="Y5509" t="s">
        <v>49</v>
      </c>
      <c r="Z5509" t="s">
        <v>49</v>
      </c>
      <c r="AA5509" t="s">
        <v>49</v>
      </c>
      <c r="AB5509" t="s">
        <v>49</v>
      </c>
      <c r="AC5509" t="s">
        <v>49</v>
      </c>
      <c r="AD5509" t="s">
        <v>49</v>
      </c>
      <c r="AE5509" t="s">
        <v>49</v>
      </c>
      <c r="AF5509" t="s">
        <v>49</v>
      </c>
      <c r="AG5509" t="s">
        <v>49</v>
      </c>
      <c r="AH5509" t="s">
        <v>49</v>
      </c>
      <c r="AI5509" t="s">
        <v>49</v>
      </c>
      <c r="AJ5509" t="s">
        <v>49</v>
      </c>
      <c r="AK5509" t="s">
        <v>49</v>
      </c>
      <c r="AL5509" t="s">
        <v>49</v>
      </c>
      <c r="AM5509" t="s">
        <v>49</v>
      </c>
    </row>
    <row r="5510" spans="1:39" customFormat="1" hidden="1" x14ac:dyDescent="0.2">
      <c r="A5510" t="s">
        <v>340</v>
      </c>
      <c r="B5510" s="1" t="s">
        <v>392</v>
      </c>
      <c r="C5510" t="s">
        <v>118</v>
      </c>
      <c r="D5510" s="1" t="s">
        <v>580</v>
      </c>
      <c r="E5510" t="s">
        <v>49</v>
      </c>
      <c r="F5510" t="s">
        <v>49</v>
      </c>
      <c r="G5510" t="s">
        <v>49</v>
      </c>
      <c r="H5510" t="s">
        <v>49</v>
      </c>
      <c r="I5510" t="s">
        <v>49</v>
      </c>
      <c r="J5510" t="s">
        <v>49</v>
      </c>
      <c r="K5510" t="s">
        <v>49</v>
      </c>
      <c r="L5510" t="s">
        <v>49</v>
      </c>
      <c r="M5510" t="s">
        <v>49</v>
      </c>
      <c r="N5510" t="s">
        <v>49</v>
      </c>
      <c r="O5510" t="s">
        <v>49</v>
      </c>
      <c r="P5510" t="s">
        <v>49</v>
      </c>
      <c r="Q5510" t="s">
        <v>49</v>
      </c>
      <c r="R5510" t="s">
        <v>49</v>
      </c>
      <c r="S5510" t="s">
        <v>49</v>
      </c>
      <c r="T5510" t="s">
        <v>49</v>
      </c>
      <c r="U5510" t="s">
        <v>49</v>
      </c>
      <c r="V5510" t="s">
        <v>49</v>
      </c>
      <c r="W5510" t="s">
        <v>49</v>
      </c>
      <c r="X5510" t="s">
        <v>49</v>
      </c>
      <c r="Y5510" t="s">
        <v>49</v>
      </c>
      <c r="Z5510" t="s">
        <v>49</v>
      </c>
      <c r="AA5510" t="s">
        <v>49</v>
      </c>
      <c r="AB5510" t="s">
        <v>49</v>
      </c>
      <c r="AC5510" t="s">
        <v>49</v>
      </c>
      <c r="AD5510" t="s">
        <v>49</v>
      </c>
      <c r="AE5510" t="s">
        <v>49</v>
      </c>
      <c r="AF5510" t="s">
        <v>49</v>
      </c>
      <c r="AG5510" t="s">
        <v>49</v>
      </c>
      <c r="AH5510" t="s">
        <v>49</v>
      </c>
      <c r="AI5510" t="s">
        <v>49</v>
      </c>
      <c r="AJ5510" t="s">
        <v>49</v>
      </c>
      <c r="AK5510" t="s">
        <v>49</v>
      </c>
      <c r="AL5510" t="s">
        <v>49</v>
      </c>
      <c r="AM5510" t="s">
        <v>49</v>
      </c>
    </row>
    <row r="5511" spans="1:39" customFormat="1" hidden="1" x14ac:dyDescent="0.2">
      <c r="A5511" t="s">
        <v>340</v>
      </c>
      <c r="B5511" s="1" t="s">
        <v>392</v>
      </c>
      <c r="C5511" t="s">
        <v>508</v>
      </c>
      <c r="D5511" s="1" t="s">
        <v>500</v>
      </c>
      <c r="E5511" t="s">
        <v>49</v>
      </c>
      <c r="F5511" t="s">
        <v>49</v>
      </c>
      <c r="G5511" t="s">
        <v>49</v>
      </c>
      <c r="H5511" t="s">
        <v>49</v>
      </c>
      <c r="I5511" t="s">
        <v>49</v>
      </c>
      <c r="J5511" t="s">
        <v>49</v>
      </c>
      <c r="K5511" t="s">
        <v>49</v>
      </c>
      <c r="L5511" t="s">
        <v>49</v>
      </c>
      <c r="M5511" t="s">
        <v>49</v>
      </c>
      <c r="N5511" t="s">
        <v>49</v>
      </c>
      <c r="O5511" t="s">
        <v>49</v>
      </c>
      <c r="P5511" t="s">
        <v>49</v>
      </c>
      <c r="Q5511" t="s">
        <v>49</v>
      </c>
      <c r="R5511" t="s">
        <v>49</v>
      </c>
      <c r="S5511" t="s">
        <v>49</v>
      </c>
      <c r="T5511" t="s">
        <v>49</v>
      </c>
      <c r="U5511" t="s">
        <v>49</v>
      </c>
      <c r="V5511" t="s">
        <v>49</v>
      </c>
      <c r="W5511" t="s">
        <v>49</v>
      </c>
      <c r="X5511" t="s">
        <v>49</v>
      </c>
      <c r="Y5511" t="s">
        <v>49</v>
      </c>
      <c r="Z5511" t="s">
        <v>49</v>
      </c>
      <c r="AA5511" t="s">
        <v>49</v>
      </c>
      <c r="AB5511" t="s">
        <v>49</v>
      </c>
      <c r="AC5511" t="s">
        <v>49</v>
      </c>
      <c r="AD5511" t="s">
        <v>49</v>
      </c>
      <c r="AE5511" t="s">
        <v>49</v>
      </c>
      <c r="AF5511" t="s">
        <v>49</v>
      </c>
      <c r="AG5511" t="s">
        <v>49</v>
      </c>
      <c r="AH5511" t="s">
        <v>49</v>
      </c>
      <c r="AI5511" t="s">
        <v>49</v>
      </c>
      <c r="AJ5511" t="s">
        <v>49</v>
      </c>
      <c r="AK5511" t="s">
        <v>49</v>
      </c>
      <c r="AL5511" t="s">
        <v>49</v>
      </c>
      <c r="AM5511" t="s">
        <v>49</v>
      </c>
    </row>
    <row r="5512" spans="1:39" customFormat="1" hidden="1" x14ac:dyDescent="0.2">
      <c r="A5512" t="s">
        <v>340</v>
      </c>
      <c r="B5512" s="1" t="s">
        <v>392</v>
      </c>
      <c r="C5512" t="s">
        <v>528</v>
      </c>
      <c r="D5512" s="1" t="s">
        <v>397</v>
      </c>
      <c r="E5512" t="s">
        <v>49</v>
      </c>
      <c r="F5512" t="s">
        <v>49</v>
      </c>
      <c r="G5512" t="s">
        <v>49</v>
      </c>
      <c r="H5512" t="s">
        <v>49</v>
      </c>
      <c r="I5512" t="s">
        <v>49</v>
      </c>
      <c r="J5512" t="s">
        <v>49</v>
      </c>
      <c r="K5512" t="s">
        <v>49</v>
      </c>
      <c r="L5512" t="s">
        <v>49</v>
      </c>
      <c r="M5512" t="s">
        <v>49</v>
      </c>
      <c r="N5512" t="s">
        <v>49</v>
      </c>
      <c r="O5512" t="s">
        <v>49</v>
      </c>
      <c r="P5512" t="s">
        <v>49</v>
      </c>
      <c r="Q5512" t="s">
        <v>49</v>
      </c>
      <c r="R5512" t="s">
        <v>49</v>
      </c>
      <c r="S5512" t="s">
        <v>49</v>
      </c>
      <c r="T5512" t="s">
        <v>49</v>
      </c>
      <c r="U5512" t="s">
        <v>49</v>
      </c>
      <c r="V5512" t="s">
        <v>49</v>
      </c>
      <c r="W5512" t="s">
        <v>49</v>
      </c>
      <c r="X5512" t="s">
        <v>49</v>
      </c>
      <c r="Y5512" t="s">
        <v>49</v>
      </c>
      <c r="Z5512" t="s">
        <v>49</v>
      </c>
      <c r="AA5512" t="s">
        <v>49</v>
      </c>
      <c r="AB5512" t="s">
        <v>49</v>
      </c>
      <c r="AC5512" t="s">
        <v>49</v>
      </c>
      <c r="AD5512" t="s">
        <v>49</v>
      </c>
      <c r="AE5512" t="s">
        <v>49</v>
      </c>
      <c r="AF5512" t="s">
        <v>49</v>
      </c>
      <c r="AG5512" t="s">
        <v>49</v>
      </c>
      <c r="AH5512" t="s">
        <v>49</v>
      </c>
      <c r="AI5512" t="s">
        <v>49</v>
      </c>
      <c r="AJ5512" t="s">
        <v>49</v>
      </c>
      <c r="AK5512" t="s">
        <v>49</v>
      </c>
      <c r="AL5512" t="s">
        <v>49</v>
      </c>
      <c r="AM5512" t="s">
        <v>49</v>
      </c>
    </row>
    <row r="5513" spans="1:39" customFormat="1" hidden="1" x14ac:dyDescent="0.2">
      <c r="A5513" t="s">
        <v>340</v>
      </c>
      <c r="B5513" s="1" t="s">
        <v>392</v>
      </c>
      <c r="C5513" t="s">
        <v>521</v>
      </c>
      <c r="D5513" s="1" t="s">
        <v>111</v>
      </c>
      <c r="E5513" t="s">
        <v>49</v>
      </c>
      <c r="F5513" t="s">
        <v>49</v>
      </c>
      <c r="G5513" t="s">
        <v>49</v>
      </c>
      <c r="H5513" t="s">
        <v>49</v>
      </c>
      <c r="I5513" t="s">
        <v>49</v>
      </c>
      <c r="J5513" t="s">
        <v>49</v>
      </c>
      <c r="K5513" t="s">
        <v>49</v>
      </c>
      <c r="L5513" t="s">
        <v>49</v>
      </c>
      <c r="M5513" t="s">
        <v>49</v>
      </c>
      <c r="N5513" t="s">
        <v>49</v>
      </c>
      <c r="O5513" t="s">
        <v>49</v>
      </c>
      <c r="P5513" t="s">
        <v>49</v>
      </c>
      <c r="Q5513" t="s">
        <v>49</v>
      </c>
      <c r="R5513" t="s">
        <v>49</v>
      </c>
      <c r="S5513" t="s">
        <v>49</v>
      </c>
      <c r="T5513" t="s">
        <v>49</v>
      </c>
      <c r="U5513" t="s">
        <v>49</v>
      </c>
      <c r="V5513" t="s">
        <v>49</v>
      </c>
      <c r="W5513" t="s">
        <v>49</v>
      </c>
      <c r="X5513" t="s">
        <v>49</v>
      </c>
      <c r="Y5513" t="s">
        <v>49</v>
      </c>
      <c r="Z5513" t="s">
        <v>49</v>
      </c>
      <c r="AA5513" t="s">
        <v>49</v>
      </c>
      <c r="AB5513" t="s">
        <v>49</v>
      </c>
      <c r="AC5513" t="s">
        <v>49</v>
      </c>
      <c r="AD5513" t="s">
        <v>49</v>
      </c>
      <c r="AE5513" t="s">
        <v>49</v>
      </c>
      <c r="AF5513" t="s">
        <v>49</v>
      </c>
      <c r="AG5513" t="s">
        <v>49</v>
      </c>
      <c r="AH5513" t="s">
        <v>49</v>
      </c>
      <c r="AI5513" t="s">
        <v>49</v>
      </c>
      <c r="AJ5513" t="s">
        <v>49</v>
      </c>
      <c r="AK5513" t="s">
        <v>49</v>
      </c>
      <c r="AL5513" t="s">
        <v>49</v>
      </c>
      <c r="AM5513" t="s">
        <v>49</v>
      </c>
    </row>
    <row r="5514" spans="1:39" customFormat="1" hidden="1" x14ac:dyDescent="0.2">
      <c r="A5514" t="s">
        <v>340</v>
      </c>
      <c r="B5514" s="1" t="s">
        <v>392</v>
      </c>
      <c r="C5514" t="s">
        <v>50</v>
      </c>
      <c r="D5514" s="1" t="s">
        <v>569</v>
      </c>
      <c r="E5514" t="s">
        <v>49</v>
      </c>
      <c r="F5514" t="s">
        <v>49</v>
      </c>
      <c r="G5514" t="s">
        <v>49</v>
      </c>
      <c r="H5514" t="s">
        <v>49</v>
      </c>
      <c r="I5514" t="s">
        <v>49</v>
      </c>
      <c r="J5514" t="s">
        <v>49</v>
      </c>
      <c r="K5514" t="s">
        <v>49</v>
      </c>
      <c r="L5514" t="s">
        <v>49</v>
      </c>
      <c r="M5514" t="s">
        <v>49</v>
      </c>
      <c r="N5514" t="s">
        <v>49</v>
      </c>
      <c r="O5514" t="s">
        <v>49</v>
      </c>
      <c r="P5514" t="s">
        <v>49</v>
      </c>
      <c r="Q5514" t="s">
        <v>49</v>
      </c>
      <c r="R5514" t="s">
        <v>49</v>
      </c>
      <c r="S5514" t="s">
        <v>49</v>
      </c>
      <c r="T5514" t="s">
        <v>49</v>
      </c>
      <c r="U5514" t="s">
        <v>49</v>
      </c>
      <c r="V5514" t="s">
        <v>49</v>
      </c>
      <c r="W5514" t="s">
        <v>49</v>
      </c>
      <c r="X5514" t="s">
        <v>49</v>
      </c>
      <c r="Y5514" t="s">
        <v>49</v>
      </c>
      <c r="Z5514" t="s">
        <v>49</v>
      </c>
      <c r="AA5514" t="s">
        <v>49</v>
      </c>
      <c r="AB5514" t="s">
        <v>49</v>
      </c>
      <c r="AC5514" t="s">
        <v>49</v>
      </c>
      <c r="AD5514" t="s">
        <v>49</v>
      </c>
      <c r="AE5514" t="s">
        <v>49</v>
      </c>
      <c r="AF5514" t="s">
        <v>49</v>
      </c>
      <c r="AG5514" t="s">
        <v>49</v>
      </c>
      <c r="AH5514" t="s">
        <v>49</v>
      </c>
      <c r="AI5514" t="s">
        <v>49</v>
      </c>
      <c r="AJ5514" t="s">
        <v>49</v>
      </c>
      <c r="AK5514" t="s">
        <v>49</v>
      </c>
      <c r="AL5514" t="s">
        <v>49</v>
      </c>
      <c r="AM5514" t="s">
        <v>49</v>
      </c>
    </row>
    <row r="5515" spans="1:39" customFormat="1" hidden="1" x14ac:dyDescent="0.2">
      <c r="A5515" t="s">
        <v>340</v>
      </c>
      <c r="B5515" s="1" t="s">
        <v>392</v>
      </c>
      <c r="C5515" t="s">
        <v>229</v>
      </c>
      <c r="D5515" s="1" t="s">
        <v>536</v>
      </c>
      <c r="E5515" t="s">
        <v>49</v>
      </c>
      <c r="F5515" t="s">
        <v>49</v>
      </c>
      <c r="G5515" t="s">
        <v>49</v>
      </c>
      <c r="H5515" t="s">
        <v>49</v>
      </c>
      <c r="I5515" t="s">
        <v>49</v>
      </c>
      <c r="J5515" t="s">
        <v>49</v>
      </c>
      <c r="K5515" t="s">
        <v>49</v>
      </c>
      <c r="L5515" t="s">
        <v>49</v>
      </c>
      <c r="M5515" t="s">
        <v>49</v>
      </c>
      <c r="N5515" t="s">
        <v>49</v>
      </c>
      <c r="O5515" t="s">
        <v>49</v>
      </c>
      <c r="P5515" t="s">
        <v>49</v>
      </c>
      <c r="Q5515" t="s">
        <v>49</v>
      </c>
      <c r="R5515">
        <v>2.4</v>
      </c>
      <c r="S5515">
        <v>2.6749999999999998</v>
      </c>
      <c r="T5515">
        <v>1.6375</v>
      </c>
      <c r="U5515">
        <v>1.4375</v>
      </c>
      <c r="V5515">
        <v>1.35</v>
      </c>
      <c r="W5515">
        <v>2.1274999999999999</v>
      </c>
      <c r="X5515">
        <v>2.6274999999999999</v>
      </c>
      <c r="Y5515">
        <v>2.2275</v>
      </c>
      <c r="Z5515">
        <v>0.96250000000000002</v>
      </c>
      <c r="AA5515">
        <v>0.70750000000000002</v>
      </c>
      <c r="AB5515">
        <v>1.0825</v>
      </c>
      <c r="AC5515">
        <v>1.2549999999999999</v>
      </c>
      <c r="AD5515">
        <v>1.0725</v>
      </c>
      <c r="AE5515">
        <v>1.3239277622143399</v>
      </c>
      <c r="AF5515">
        <v>2.43401408036851</v>
      </c>
      <c r="AG5515">
        <v>1.88483333333333</v>
      </c>
      <c r="AH5515">
        <v>1.06528333333333</v>
      </c>
      <c r="AI5515">
        <v>1.166425</v>
      </c>
      <c r="AJ5515">
        <v>1.0140833333333299</v>
      </c>
      <c r="AK5515">
        <v>0.77288333333333303</v>
      </c>
      <c r="AL5515">
        <v>0.61194999999999999</v>
      </c>
      <c r="AM5515">
        <v>0.62160000000000004</v>
      </c>
    </row>
    <row r="5516" spans="1:39" customFormat="1" hidden="1" x14ac:dyDescent="0.2">
      <c r="A5516" t="s">
        <v>340</v>
      </c>
      <c r="B5516" s="1" t="s">
        <v>392</v>
      </c>
      <c r="C5516" t="s">
        <v>522</v>
      </c>
      <c r="D5516" s="1" t="s">
        <v>468</v>
      </c>
      <c r="E5516" t="s">
        <v>49</v>
      </c>
      <c r="F5516" t="s">
        <v>49</v>
      </c>
      <c r="G5516" t="s">
        <v>49</v>
      </c>
      <c r="H5516" t="s">
        <v>49</v>
      </c>
      <c r="I5516" t="s">
        <v>49</v>
      </c>
      <c r="J5516" t="s">
        <v>49</v>
      </c>
      <c r="K5516" t="s">
        <v>49</v>
      </c>
      <c r="L5516" t="s">
        <v>49</v>
      </c>
      <c r="M5516" t="s">
        <v>49</v>
      </c>
      <c r="N5516" t="s">
        <v>49</v>
      </c>
      <c r="O5516" t="s">
        <v>49</v>
      </c>
      <c r="P5516" t="s">
        <v>49</v>
      </c>
      <c r="Q5516" t="s">
        <v>49</v>
      </c>
      <c r="R5516" t="s">
        <v>49</v>
      </c>
      <c r="S5516" t="s">
        <v>49</v>
      </c>
      <c r="T5516" t="s">
        <v>49</v>
      </c>
      <c r="U5516" t="s">
        <v>49</v>
      </c>
      <c r="V5516" t="s">
        <v>49</v>
      </c>
      <c r="W5516" t="s">
        <v>49</v>
      </c>
      <c r="X5516" t="s">
        <v>49</v>
      </c>
      <c r="Y5516" t="s">
        <v>49</v>
      </c>
      <c r="Z5516" t="s">
        <v>49</v>
      </c>
      <c r="AA5516" t="s">
        <v>49</v>
      </c>
      <c r="AB5516" t="s">
        <v>49</v>
      </c>
      <c r="AC5516" t="s">
        <v>49</v>
      </c>
      <c r="AD5516">
        <v>0</v>
      </c>
      <c r="AE5516">
        <v>0</v>
      </c>
      <c r="AF5516">
        <v>0</v>
      </c>
      <c r="AG5516">
        <v>0</v>
      </c>
      <c r="AH5516">
        <v>0</v>
      </c>
      <c r="AI5516">
        <v>5</v>
      </c>
      <c r="AJ5516">
        <v>5</v>
      </c>
      <c r="AK5516" t="s">
        <v>49</v>
      </c>
      <c r="AL5516" t="s">
        <v>49</v>
      </c>
      <c r="AM5516" t="s">
        <v>49</v>
      </c>
    </row>
    <row r="5517" spans="1:39" customFormat="1" hidden="1" x14ac:dyDescent="0.2">
      <c r="A5517" t="s">
        <v>340</v>
      </c>
      <c r="B5517" s="1" t="s">
        <v>392</v>
      </c>
      <c r="C5517" t="s">
        <v>28</v>
      </c>
      <c r="D5517" s="1" t="s">
        <v>553</v>
      </c>
      <c r="E5517" t="s">
        <v>49</v>
      </c>
      <c r="F5517" t="s">
        <v>49</v>
      </c>
      <c r="G5517" t="s">
        <v>49</v>
      </c>
      <c r="H5517" t="s">
        <v>49</v>
      </c>
      <c r="I5517" t="s">
        <v>49</v>
      </c>
      <c r="J5517" t="s">
        <v>49</v>
      </c>
      <c r="K5517" t="s">
        <v>49</v>
      </c>
      <c r="L5517" t="s">
        <v>49</v>
      </c>
      <c r="M5517" t="s">
        <v>49</v>
      </c>
      <c r="N5517" t="s">
        <v>49</v>
      </c>
      <c r="O5517" t="s">
        <v>49</v>
      </c>
      <c r="P5517" t="s">
        <v>49</v>
      </c>
      <c r="Q5517" t="s">
        <v>49</v>
      </c>
      <c r="R5517" t="s">
        <v>49</v>
      </c>
      <c r="S5517" t="s">
        <v>49</v>
      </c>
      <c r="T5517" t="s">
        <v>49</v>
      </c>
      <c r="U5517" t="s">
        <v>49</v>
      </c>
      <c r="V5517" t="s">
        <v>49</v>
      </c>
      <c r="W5517" t="s">
        <v>49</v>
      </c>
      <c r="X5517" t="s">
        <v>49</v>
      </c>
      <c r="Y5517" t="s">
        <v>49</v>
      </c>
      <c r="Z5517" t="s">
        <v>49</v>
      </c>
      <c r="AA5517" t="s">
        <v>49</v>
      </c>
      <c r="AB5517" t="s">
        <v>49</v>
      </c>
      <c r="AC5517" t="s">
        <v>49</v>
      </c>
      <c r="AD5517" t="s">
        <v>49</v>
      </c>
      <c r="AE5517" t="s">
        <v>49</v>
      </c>
      <c r="AF5517" t="s">
        <v>49</v>
      </c>
      <c r="AG5517" t="s">
        <v>49</v>
      </c>
      <c r="AH5517" t="s">
        <v>49</v>
      </c>
      <c r="AI5517" t="s">
        <v>49</v>
      </c>
      <c r="AJ5517" t="s">
        <v>49</v>
      </c>
      <c r="AK5517" t="s">
        <v>49</v>
      </c>
      <c r="AL5517" t="s">
        <v>49</v>
      </c>
      <c r="AM5517" t="s">
        <v>49</v>
      </c>
    </row>
    <row r="5518" spans="1:39" customFormat="1" hidden="1" x14ac:dyDescent="0.2">
      <c r="A5518" t="s">
        <v>340</v>
      </c>
      <c r="B5518" s="1" t="s">
        <v>392</v>
      </c>
      <c r="C5518" t="s">
        <v>342</v>
      </c>
      <c r="D5518" s="1" t="s">
        <v>491</v>
      </c>
      <c r="E5518" t="s">
        <v>49</v>
      </c>
      <c r="F5518" t="s">
        <v>49</v>
      </c>
      <c r="G5518" t="s">
        <v>49</v>
      </c>
      <c r="H5518" t="s">
        <v>49</v>
      </c>
      <c r="I5518" t="s">
        <v>49</v>
      </c>
      <c r="J5518" t="s">
        <v>49</v>
      </c>
      <c r="K5518" t="s">
        <v>49</v>
      </c>
      <c r="L5518" t="s">
        <v>49</v>
      </c>
      <c r="M5518" t="s">
        <v>49</v>
      </c>
      <c r="N5518" t="s">
        <v>49</v>
      </c>
      <c r="O5518" t="s">
        <v>49</v>
      </c>
      <c r="P5518" t="s">
        <v>49</v>
      </c>
      <c r="Q5518" t="s">
        <v>49</v>
      </c>
      <c r="R5518" t="s">
        <v>49</v>
      </c>
      <c r="S5518" t="s">
        <v>49</v>
      </c>
      <c r="T5518" t="s">
        <v>49</v>
      </c>
      <c r="U5518" t="s">
        <v>49</v>
      </c>
      <c r="V5518" t="s">
        <v>49</v>
      </c>
      <c r="W5518" t="s">
        <v>49</v>
      </c>
      <c r="X5518" t="s">
        <v>49</v>
      </c>
      <c r="Y5518" t="s">
        <v>49</v>
      </c>
      <c r="Z5518" t="s">
        <v>49</v>
      </c>
      <c r="AA5518" t="s">
        <v>49</v>
      </c>
      <c r="AB5518" t="s">
        <v>49</v>
      </c>
      <c r="AC5518" t="s">
        <v>49</v>
      </c>
      <c r="AD5518" t="s">
        <v>49</v>
      </c>
      <c r="AE5518" t="s">
        <v>49</v>
      </c>
      <c r="AF5518">
        <v>61.378590000000003</v>
      </c>
      <c r="AG5518">
        <v>61.937249999999999</v>
      </c>
      <c r="AH5518">
        <v>61.884099999999997</v>
      </c>
      <c r="AI5518">
        <v>64.158190000000005</v>
      </c>
      <c r="AJ5518">
        <v>64.191329999999994</v>
      </c>
      <c r="AK5518" t="s">
        <v>49</v>
      </c>
      <c r="AL5518" t="s">
        <v>49</v>
      </c>
      <c r="AM5518" t="s">
        <v>49</v>
      </c>
    </row>
    <row r="5519" spans="1:39" customFormat="1" hidden="1" x14ac:dyDescent="0.2">
      <c r="A5519" t="s">
        <v>340</v>
      </c>
      <c r="B5519" s="1" t="s">
        <v>392</v>
      </c>
      <c r="C5519" t="s">
        <v>207</v>
      </c>
      <c r="D5519" s="1" t="s">
        <v>110</v>
      </c>
      <c r="E5519" t="s">
        <v>49</v>
      </c>
      <c r="F5519" t="s">
        <v>49</v>
      </c>
      <c r="G5519" t="s">
        <v>49</v>
      </c>
      <c r="H5519" t="s">
        <v>49</v>
      </c>
      <c r="I5519" t="s">
        <v>49</v>
      </c>
      <c r="J5519" t="s">
        <v>49</v>
      </c>
      <c r="K5519" t="s">
        <v>49</v>
      </c>
      <c r="L5519" t="s">
        <v>49</v>
      </c>
      <c r="M5519" t="s">
        <v>49</v>
      </c>
      <c r="N5519" t="s">
        <v>49</v>
      </c>
      <c r="O5519" t="s">
        <v>49</v>
      </c>
      <c r="P5519" t="s">
        <v>49</v>
      </c>
      <c r="Q5519" t="s">
        <v>49</v>
      </c>
      <c r="R5519" t="s">
        <v>49</v>
      </c>
      <c r="S5519" t="s">
        <v>49</v>
      </c>
      <c r="T5519" t="s">
        <v>49</v>
      </c>
      <c r="U5519" t="s">
        <v>49</v>
      </c>
      <c r="V5519" t="s">
        <v>49</v>
      </c>
      <c r="W5519" t="s">
        <v>49</v>
      </c>
      <c r="X5519" t="s">
        <v>49</v>
      </c>
      <c r="Y5519" t="s">
        <v>49</v>
      </c>
      <c r="Z5519" t="s">
        <v>49</v>
      </c>
      <c r="AA5519" t="s">
        <v>49</v>
      </c>
      <c r="AB5519" t="s">
        <v>49</v>
      </c>
      <c r="AC5519" t="s">
        <v>49</v>
      </c>
      <c r="AD5519" t="s">
        <v>49</v>
      </c>
      <c r="AE5519" t="s">
        <v>49</v>
      </c>
      <c r="AF5519" t="s">
        <v>49</v>
      </c>
      <c r="AG5519" t="s">
        <v>49</v>
      </c>
      <c r="AH5519" t="s">
        <v>49</v>
      </c>
      <c r="AI5519">
        <v>15.7600202560425</v>
      </c>
      <c r="AJ5519" t="s">
        <v>49</v>
      </c>
      <c r="AK5519" t="s">
        <v>49</v>
      </c>
      <c r="AL5519" t="s">
        <v>49</v>
      </c>
      <c r="AM5519" t="s">
        <v>49</v>
      </c>
    </row>
    <row r="5520" spans="1:39" customFormat="1" hidden="1" x14ac:dyDescent="0.2">
      <c r="A5520" t="s">
        <v>340</v>
      </c>
      <c r="B5520" s="1" t="s">
        <v>392</v>
      </c>
      <c r="C5520" t="s">
        <v>40</v>
      </c>
      <c r="D5520" s="1" t="s">
        <v>286</v>
      </c>
      <c r="E5520" t="s">
        <v>49</v>
      </c>
      <c r="F5520" t="s">
        <v>49</v>
      </c>
      <c r="G5520" t="s">
        <v>49</v>
      </c>
      <c r="H5520" t="s">
        <v>49</v>
      </c>
      <c r="I5520" t="s">
        <v>49</v>
      </c>
      <c r="J5520" t="s">
        <v>49</v>
      </c>
      <c r="K5520" t="s">
        <v>49</v>
      </c>
      <c r="L5520" t="s">
        <v>49</v>
      </c>
      <c r="M5520" t="s">
        <v>49</v>
      </c>
      <c r="N5520" t="s">
        <v>49</v>
      </c>
      <c r="O5520" t="s">
        <v>49</v>
      </c>
      <c r="P5520" t="s">
        <v>49</v>
      </c>
      <c r="Q5520" t="s">
        <v>49</v>
      </c>
      <c r="R5520" t="s">
        <v>49</v>
      </c>
      <c r="S5520" t="s">
        <v>49</v>
      </c>
      <c r="T5520" t="s">
        <v>49</v>
      </c>
      <c r="U5520" t="s">
        <v>49</v>
      </c>
      <c r="V5520" t="s">
        <v>49</v>
      </c>
      <c r="W5520" t="s">
        <v>49</v>
      </c>
      <c r="X5520" t="s">
        <v>49</v>
      </c>
      <c r="Y5520" t="s">
        <v>49</v>
      </c>
      <c r="Z5520" t="s">
        <v>49</v>
      </c>
      <c r="AA5520" t="s">
        <v>49</v>
      </c>
      <c r="AB5520" t="s">
        <v>49</v>
      </c>
      <c r="AC5520" t="s">
        <v>49</v>
      </c>
      <c r="AD5520" t="s">
        <v>49</v>
      </c>
      <c r="AE5520" t="s">
        <v>49</v>
      </c>
      <c r="AF5520" t="s">
        <v>49</v>
      </c>
      <c r="AG5520" t="s">
        <v>49</v>
      </c>
      <c r="AH5520" t="s">
        <v>49</v>
      </c>
      <c r="AI5520">
        <v>11.0855102539062</v>
      </c>
      <c r="AJ5520" t="s">
        <v>49</v>
      </c>
      <c r="AK5520" t="s">
        <v>49</v>
      </c>
      <c r="AL5520" t="s">
        <v>49</v>
      </c>
      <c r="AM5520" t="s">
        <v>49</v>
      </c>
    </row>
    <row r="5521" spans="1:39" customFormat="1" hidden="1" x14ac:dyDescent="0.2">
      <c r="A5521" t="s">
        <v>340</v>
      </c>
      <c r="B5521" s="1" t="s">
        <v>392</v>
      </c>
      <c r="C5521" t="s">
        <v>445</v>
      </c>
      <c r="D5521" s="1" t="s">
        <v>307</v>
      </c>
      <c r="E5521" t="s">
        <v>49</v>
      </c>
      <c r="F5521" t="s">
        <v>49</v>
      </c>
      <c r="G5521" t="s">
        <v>49</v>
      </c>
      <c r="H5521" t="s">
        <v>49</v>
      </c>
      <c r="I5521" t="s">
        <v>49</v>
      </c>
      <c r="J5521" t="s">
        <v>49</v>
      </c>
      <c r="K5521" t="s">
        <v>49</v>
      </c>
      <c r="L5521" t="s">
        <v>49</v>
      </c>
      <c r="M5521" t="s">
        <v>49</v>
      </c>
      <c r="N5521" t="s">
        <v>49</v>
      </c>
      <c r="O5521" t="s">
        <v>49</v>
      </c>
      <c r="P5521" t="s">
        <v>49</v>
      </c>
      <c r="Q5521" t="s">
        <v>49</v>
      </c>
      <c r="R5521" t="s">
        <v>49</v>
      </c>
      <c r="S5521" t="s">
        <v>49</v>
      </c>
      <c r="T5521" t="s">
        <v>49</v>
      </c>
      <c r="U5521" t="s">
        <v>49</v>
      </c>
      <c r="V5521" t="s">
        <v>49</v>
      </c>
      <c r="W5521" t="s">
        <v>49</v>
      </c>
      <c r="X5521" t="s">
        <v>49</v>
      </c>
      <c r="Y5521" t="s">
        <v>49</v>
      </c>
      <c r="Z5521" t="s">
        <v>49</v>
      </c>
      <c r="AA5521" t="s">
        <v>49</v>
      </c>
      <c r="AB5521" t="s">
        <v>49</v>
      </c>
      <c r="AC5521" t="s">
        <v>49</v>
      </c>
      <c r="AD5521" t="s">
        <v>49</v>
      </c>
      <c r="AE5521" t="s">
        <v>49</v>
      </c>
      <c r="AF5521" t="s">
        <v>49</v>
      </c>
      <c r="AG5521" t="s">
        <v>49</v>
      </c>
      <c r="AH5521" t="s">
        <v>49</v>
      </c>
      <c r="AI5521" t="s">
        <v>49</v>
      </c>
      <c r="AJ5521" t="s">
        <v>49</v>
      </c>
      <c r="AK5521" t="s">
        <v>49</v>
      </c>
      <c r="AL5521" t="s">
        <v>49</v>
      </c>
      <c r="AM5521" t="s">
        <v>49</v>
      </c>
    </row>
    <row r="5522" spans="1:39" customFormat="1" hidden="1" x14ac:dyDescent="0.2">
      <c r="A5522" t="s">
        <v>340</v>
      </c>
      <c r="B5522" s="1" t="s">
        <v>392</v>
      </c>
      <c r="C5522" t="s">
        <v>394</v>
      </c>
      <c r="D5522" s="1" t="s">
        <v>281</v>
      </c>
      <c r="E5522" t="s">
        <v>49</v>
      </c>
      <c r="F5522" t="s">
        <v>49</v>
      </c>
      <c r="G5522">
        <v>32.526589999999999</v>
      </c>
      <c r="H5522">
        <v>30.888359999999999</v>
      </c>
      <c r="I5522">
        <v>31.123729999999998</v>
      </c>
      <c r="J5522">
        <v>30.858840000000001</v>
      </c>
      <c r="K5522">
        <v>32.0867</v>
      </c>
      <c r="L5522">
        <v>31.506630000000001</v>
      </c>
      <c r="M5522">
        <v>31.025030000000001</v>
      </c>
      <c r="N5522" t="s">
        <v>49</v>
      </c>
      <c r="O5522" t="s">
        <v>49</v>
      </c>
      <c r="P5522" t="s">
        <v>49</v>
      </c>
      <c r="Q5522" t="s">
        <v>49</v>
      </c>
      <c r="R5522" t="s">
        <v>49</v>
      </c>
      <c r="S5522" t="s">
        <v>49</v>
      </c>
      <c r="T5522" t="s">
        <v>49</v>
      </c>
      <c r="U5522" t="s">
        <v>49</v>
      </c>
      <c r="V5522" t="s">
        <v>49</v>
      </c>
      <c r="W5522" t="s">
        <v>49</v>
      </c>
      <c r="X5522" t="s">
        <v>49</v>
      </c>
      <c r="Y5522" t="s">
        <v>49</v>
      </c>
      <c r="Z5522" t="s">
        <v>49</v>
      </c>
      <c r="AA5522">
        <v>31.695430000000002</v>
      </c>
      <c r="AB5522">
        <v>33.32141</v>
      </c>
      <c r="AC5522" t="s">
        <v>49</v>
      </c>
      <c r="AD5522" t="s">
        <v>49</v>
      </c>
      <c r="AE5522" t="s">
        <v>49</v>
      </c>
      <c r="AF5522" t="s">
        <v>49</v>
      </c>
      <c r="AG5522" t="s">
        <v>49</v>
      </c>
      <c r="AH5522">
        <v>34.43817</v>
      </c>
      <c r="AI5522" t="s">
        <v>49</v>
      </c>
      <c r="AJ5522" t="s">
        <v>49</v>
      </c>
      <c r="AK5522" t="s">
        <v>49</v>
      </c>
      <c r="AL5522" t="s">
        <v>49</v>
      </c>
      <c r="AM5522" t="s">
        <v>49</v>
      </c>
    </row>
    <row r="5523" spans="1:39" customFormat="1" hidden="1" x14ac:dyDescent="0.2">
      <c r="A5523" t="s">
        <v>340</v>
      </c>
      <c r="B5523" s="1" t="s">
        <v>392</v>
      </c>
      <c r="C5523" t="s">
        <v>163</v>
      </c>
      <c r="D5523" s="1" t="s">
        <v>190</v>
      </c>
      <c r="E5523" t="s">
        <v>49</v>
      </c>
      <c r="F5523" t="s">
        <v>49</v>
      </c>
      <c r="G5523" t="s">
        <v>49</v>
      </c>
      <c r="H5523" t="s">
        <v>49</v>
      </c>
      <c r="I5523" t="s">
        <v>49</v>
      </c>
      <c r="J5523" t="s">
        <v>49</v>
      </c>
      <c r="K5523" t="s">
        <v>49</v>
      </c>
      <c r="L5523" t="s">
        <v>49</v>
      </c>
      <c r="M5523" t="s">
        <v>49</v>
      </c>
      <c r="N5523" t="s">
        <v>49</v>
      </c>
      <c r="O5523" t="s">
        <v>49</v>
      </c>
      <c r="P5523" t="s">
        <v>49</v>
      </c>
      <c r="Q5523" t="s">
        <v>49</v>
      </c>
      <c r="R5523" t="s">
        <v>49</v>
      </c>
      <c r="S5523" t="s">
        <v>49</v>
      </c>
      <c r="T5523" t="s">
        <v>49</v>
      </c>
      <c r="U5523" t="s">
        <v>49</v>
      </c>
      <c r="V5523" t="s">
        <v>49</v>
      </c>
      <c r="W5523" t="s">
        <v>49</v>
      </c>
      <c r="X5523" t="s">
        <v>49</v>
      </c>
      <c r="Y5523" t="s">
        <v>49</v>
      </c>
      <c r="Z5523" t="s">
        <v>49</v>
      </c>
      <c r="AA5523" t="s">
        <v>49</v>
      </c>
      <c r="AB5523" t="s">
        <v>49</v>
      </c>
      <c r="AC5523" t="s">
        <v>49</v>
      </c>
      <c r="AD5523" t="s">
        <v>49</v>
      </c>
      <c r="AE5523" t="s">
        <v>49</v>
      </c>
      <c r="AF5523" t="s">
        <v>49</v>
      </c>
      <c r="AG5523" t="s">
        <v>49</v>
      </c>
      <c r="AH5523" t="s">
        <v>49</v>
      </c>
      <c r="AI5523" t="s">
        <v>49</v>
      </c>
      <c r="AJ5523" t="s">
        <v>49</v>
      </c>
      <c r="AK5523" t="s">
        <v>49</v>
      </c>
      <c r="AL5523" t="s">
        <v>49</v>
      </c>
      <c r="AM5523" t="s">
        <v>49</v>
      </c>
    </row>
    <row r="5524" spans="1:39" customFormat="1" hidden="1" x14ac:dyDescent="0.2">
      <c r="A5524" t="s">
        <v>340</v>
      </c>
      <c r="B5524" s="1" t="s">
        <v>392</v>
      </c>
      <c r="C5524" t="s">
        <v>427</v>
      </c>
      <c r="D5524" s="1" t="s">
        <v>225</v>
      </c>
      <c r="E5524" t="s">
        <v>49</v>
      </c>
      <c r="F5524" t="s">
        <v>49</v>
      </c>
      <c r="G5524" t="s">
        <v>49</v>
      </c>
      <c r="H5524" t="s">
        <v>49</v>
      </c>
      <c r="I5524" t="s">
        <v>49</v>
      </c>
      <c r="J5524" t="s">
        <v>49</v>
      </c>
      <c r="K5524" t="s">
        <v>49</v>
      </c>
      <c r="L5524" t="s">
        <v>49</v>
      </c>
      <c r="M5524" t="s">
        <v>49</v>
      </c>
      <c r="N5524" t="s">
        <v>49</v>
      </c>
      <c r="O5524" t="s">
        <v>49</v>
      </c>
      <c r="P5524" t="s">
        <v>49</v>
      </c>
      <c r="Q5524" t="s">
        <v>49</v>
      </c>
      <c r="R5524" t="s">
        <v>49</v>
      </c>
      <c r="S5524" t="s">
        <v>49</v>
      </c>
      <c r="T5524" t="s">
        <v>49</v>
      </c>
      <c r="U5524" t="s">
        <v>49</v>
      </c>
      <c r="V5524" t="s">
        <v>49</v>
      </c>
      <c r="W5524" t="s">
        <v>49</v>
      </c>
      <c r="X5524" t="s">
        <v>49</v>
      </c>
      <c r="Y5524" t="s">
        <v>49</v>
      </c>
      <c r="Z5524" t="s">
        <v>49</v>
      </c>
      <c r="AA5524" t="s">
        <v>49</v>
      </c>
      <c r="AB5524" t="s">
        <v>49</v>
      </c>
      <c r="AC5524" t="s">
        <v>49</v>
      </c>
      <c r="AD5524" t="s">
        <v>49</v>
      </c>
      <c r="AE5524" t="s">
        <v>49</v>
      </c>
      <c r="AF5524" t="s">
        <v>49</v>
      </c>
      <c r="AG5524" t="s">
        <v>49</v>
      </c>
      <c r="AH5524" t="s">
        <v>49</v>
      </c>
      <c r="AI5524" t="s">
        <v>49</v>
      </c>
      <c r="AJ5524" t="s">
        <v>49</v>
      </c>
      <c r="AK5524" t="s">
        <v>49</v>
      </c>
      <c r="AL5524" t="s">
        <v>49</v>
      </c>
      <c r="AM5524" t="s">
        <v>49</v>
      </c>
    </row>
    <row r="5525" spans="1:39" customFormat="1" hidden="1" x14ac:dyDescent="0.2">
      <c r="A5525" t="s">
        <v>340</v>
      </c>
      <c r="B5525" s="1" t="s">
        <v>392</v>
      </c>
      <c r="C5525" t="s">
        <v>18</v>
      </c>
      <c r="D5525" s="1" t="s">
        <v>374</v>
      </c>
      <c r="E5525" t="s">
        <v>49</v>
      </c>
      <c r="F5525" t="s">
        <v>49</v>
      </c>
      <c r="G5525" t="s">
        <v>49</v>
      </c>
      <c r="H5525" t="s">
        <v>49</v>
      </c>
      <c r="I5525" t="s">
        <v>49</v>
      </c>
      <c r="J5525" t="s">
        <v>49</v>
      </c>
      <c r="K5525" t="s">
        <v>49</v>
      </c>
      <c r="L5525" t="s">
        <v>49</v>
      </c>
      <c r="M5525" t="s">
        <v>49</v>
      </c>
      <c r="N5525" t="s">
        <v>49</v>
      </c>
      <c r="O5525" t="s">
        <v>49</v>
      </c>
      <c r="P5525" t="s">
        <v>49</v>
      </c>
      <c r="Q5525" t="s">
        <v>49</v>
      </c>
      <c r="R5525" t="s">
        <v>49</v>
      </c>
      <c r="S5525" t="s">
        <v>49</v>
      </c>
      <c r="T5525" t="s">
        <v>49</v>
      </c>
      <c r="U5525" t="s">
        <v>49</v>
      </c>
      <c r="V5525" t="s">
        <v>49</v>
      </c>
      <c r="W5525" t="s">
        <v>49</v>
      </c>
      <c r="X5525" t="s">
        <v>49</v>
      </c>
      <c r="Y5525" t="s">
        <v>49</v>
      </c>
      <c r="Z5525" t="s">
        <v>49</v>
      </c>
      <c r="AA5525" t="s">
        <v>49</v>
      </c>
      <c r="AB5525" t="s">
        <v>49</v>
      </c>
      <c r="AC5525" t="s">
        <v>49</v>
      </c>
      <c r="AD5525" t="s">
        <v>49</v>
      </c>
      <c r="AE5525" t="s">
        <v>49</v>
      </c>
      <c r="AF5525" t="s">
        <v>49</v>
      </c>
      <c r="AG5525" t="s">
        <v>49</v>
      </c>
      <c r="AH5525" t="s">
        <v>49</v>
      </c>
      <c r="AI5525" t="s">
        <v>49</v>
      </c>
      <c r="AJ5525" t="s">
        <v>49</v>
      </c>
      <c r="AK5525" t="s">
        <v>49</v>
      </c>
      <c r="AL5525" t="s">
        <v>49</v>
      </c>
      <c r="AM5525" t="s">
        <v>49</v>
      </c>
    </row>
    <row r="5526" spans="1:39" customFormat="1" hidden="1" x14ac:dyDescent="0.2">
      <c r="A5526" t="s">
        <v>340</v>
      </c>
      <c r="B5526" s="1" t="s">
        <v>392</v>
      </c>
      <c r="C5526" t="s">
        <v>437</v>
      </c>
      <c r="D5526" s="1" t="s">
        <v>561</v>
      </c>
      <c r="E5526" t="s">
        <v>49</v>
      </c>
      <c r="F5526" t="s">
        <v>49</v>
      </c>
      <c r="G5526" t="s">
        <v>49</v>
      </c>
      <c r="H5526" t="s">
        <v>49</v>
      </c>
      <c r="I5526" t="s">
        <v>49</v>
      </c>
      <c r="J5526" t="s">
        <v>49</v>
      </c>
      <c r="K5526" t="s">
        <v>49</v>
      </c>
      <c r="L5526" t="s">
        <v>49</v>
      </c>
      <c r="M5526" t="s">
        <v>49</v>
      </c>
      <c r="N5526" t="s">
        <v>49</v>
      </c>
      <c r="O5526" t="s">
        <v>49</v>
      </c>
      <c r="P5526" t="s">
        <v>49</v>
      </c>
      <c r="Q5526" t="s">
        <v>49</v>
      </c>
      <c r="R5526" t="s">
        <v>49</v>
      </c>
      <c r="S5526" t="s">
        <v>49</v>
      </c>
      <c r="T5526" t="s">
        <v>49</v>
      </c>
      <c r="U5526" t="s">
        <v>49</v>
      </c>
      <c r="V5526" t="s">
        <v>49</v>
      </c>
      <c r="W5526" t="s">
        <v>49</v>
      </c>
      <c r="X5526" t="s">
        <v>49</v>
      </c>
      <c r="Y5526" t="s">
        <v>49</v>
      </c>
      <c r="Z5526" t="s">
        <v>49</v>
      </c>
      <c r="AA5526" t="s">
        <v>49</v>
      </c>
      <c r="AB5526" t="s">
        <v>49</v>
      </c>
      <c r="AC5526" t="s">
        <v>49</v>
      </c>
      <c r="AD5526" t="s">
        <v>49</v>
      </c>
      <c r="AE5526" t="s">
        <v>49</v>
      </c>
      <c r="AF5526" t="s">
        <v>49</v>
      </c>
      <c r="AG5526" t="s">
        <v>49</v>
      </c>
      <c r="AH5526" t="s">
        <v>49</v>
      </c>
      <c r="AI5526" t="s">
        <v>49</v>
      </c>
      <c r="AJ5526" t="s">
        <v>49</v>
      </c>
      <c r="AK5526" t="s">
        <v>49</v>
      </c>
      <c r="AL5526" t="s">
        <v>49</v>
      </c>
      <c r="AM5526" t="s">
        <v>49</v>
      </c>
    </row>
    <row r="5527" spans="1:39" customFormat="1" hidden="1" x14ac:dyDescent="0.2">
      <c r="A5527" t="s">
        <v>340</v>
      </c>
      <c r="B5527" s="1" t="s">
        <v>392</v>
      </c>
      <c r="C5527" t="s">
        <v>327</v>
      </c>
      <c r="D5527" s="1" t="s">
        <v>58</v>
      </c>
      <c r="E5527" t="s">
        <v>49</v>
      </c>
      <c r="F5527" t="s">
        <v>49</v>
      </c>
      <c r="G5527" t="s">
        <v>49</v>
      </c>
      <c r="H5527" t="s">
        <v>49</v>
      </c>
      <c r="I5527" t="s">
        <v>49</v>
      </c>
      <c r="J5527" t="s">
        <v>49</v>
      </c>
      <c r="K5527" t="s">
        <v>49</v>
      </c>
      <c r="L5527" t="s">
        <v>49</v>
      </c>
      <c r="M5527" t="s">
        <v>49</v>
      </c>
      <c r="N5527" t="s">
        <v>49</v>
      </c>
      <c r="O5527" t="s">
        <v>49</v>
      </c>
      <c r="P5527" t="s">
        <v>49</v>
      </c>
      <c r="Q5527" t="s">
        <v>49</v>
      </c>
      <c r="R5527" t="s">
        <v>49</v>
      </c>
      <c r="S5527" t="s">
        <v>49</v>
      </c>
      <c r="T5527" t="s">
        <v>49</v>
      </c>
      <c r="U5527" t="s">
        <v>49</v>
      </c>
      <c r="V5527" t="s">
        <v>49</v>
      </c>
      <c r="W5527" t="s">
        <v>49</v>
      </c>
      <c r="X5527" t="s">
        <v>49</v>
      </c>
      <c r="Y5527" t="s">
        <v>49</v>
      </c>
      <c r="Z5527" t="s">
        <v>49</v>
      </c>
      <c r="AA5527" t="s">
        <v>49</v>
      </c>
      <c r="AB5527" t="s">
        <v>49</v>
      </c>
      <c r="AC5527" t="s">
        <v>49</v>
      </c>
      <c r="AD5527" t="s">
        <v>49</v>
      </c>
      <c r="AE5527" t="s">
        <v>49</v>
      </c>
      <c r="AF5527" t="s">
        <v>49</v>
      </c>
      <c r="AG5527" t="s">
        <v>49</v>
      </c>
      <c r="AH5527" t="s">
        <v>49</v>
      </c>
      <c r="AI5527" t="s">
        <v>49</v>
      </c>
      <c r="AJ5527" t="s">
        <v>49</v>
      </c>
      <c r="AK5527" t="s">
        <v>49</v>
      </c>
      <c r="AL5527" t="s">
        <v>49</v>
      </c>
      <c r="AM5527" t="s">
        <v>49</v>
      </c>
    </row>
    <row r="5528" spans="1:39" customFormat="1" hidden="1" x14ac:dyDescent="0.2">
      <c r="A5528" t="s">
        <v>340</v>
      </c>
      <c r="B5528" s="1" t="s">
        <v>392</v>
      </c>
      <c r="C5528" t="s">
        <v>571</v>
      </c>
      <c r="D5528" s="1" t="s">
        <v>92</v>
      </c>
      <c r="E5528" t="s">
        <v>49</v>
      </c>
      <c r="F5528" t="s">
        <v>49</v>
      </c>
      <c r="G5528" t="s">
        <v>49</v>
      </c>
      <c r="H5528" t="s">
        <v>49</v>
      </c>
      <c r="I5528" t="s">
        <v>49</v>
      </c>
      <c r="J5528" t="s">
        <v>49</v>
      </c>
      <c r="K5528" t="s">
        <v>49</v>
      </c>
      <c r="L5528" t="s">
        <v>49</v>
      </c>
      <c r="M5528" t="s">
        <v>49</v>
      </c>
      <c r="N5528">
        <v>84.381139489194496</v>
      </c>
      <c r="O5528">
        <v>85.923217550274217</v>
      </c>
      <c r="P5528">
        <v>87.259010896898573</v>
      </c>
      <c r="Q5528">
        <v>89.499589827727647</v>
      </c>
      <c r="R5528">
        <v>91.919191919191917</v>
      </c>
      <c r="S5528">
        <v>94.113090627420604</v>
      </c>
      <c r="T5528">
        <v>96.420581655480987</v>
      </c>
      <c r="U5528">
        <v>98.359486447931516</v>
      </c>
      <c r="V5528">
        <v>100</v>
      </c>
      <c r="W5528">
        <v>102.01207243460763</v>
      </c>
      <c r="X5528">
        <v>100</v>
      </c>
      <c r="Y5528">
        <v>102.83196979232221</v>
      </c>
      <c r="Z5528">
        <v>103.85964912280701</v>
      </c>
      <c r="AA5528">
        <v>105.34521158129175</v>
      </c>
      <c r="AB5528">
        <v>105.50607287449392</v>
      </c>
      <c r="AC5528">
        <v>108.79790940766551</v>
      </c>
      <c r="AD5528">
        <v>110.97453906935908</v>
      </c>
      <c r="AE5528">
        <v>111.40583554376657</v>
      </c>
      <c r="AF5528">
        <v>110.57842412384313</v>
      </c>
      <c r="AG5528">
        <v>112.03441613774852</v>
      </c>
      <c r="AH5528">
        <v>113.98757467483911</v>
      </c>
      <c r="AI5528">
        <v>116.34061573609493</v>
      </c>
      <c r="AJ5528">
        <v>117.40408549081063</v>
      </c>
      <c r="AK5528">
        <v>117.80863268772713</v>
      </c>
      <c r="AL5528">
        <v>125.98969176473005</v>
      </c>
      <c r="AM5528" t="s">
        <v>49</v>
      </c>
    </row>
    <row r="5529" spans="1:39" customFormat="1" hidden="1" x14ac:dyDescent="0.2">
      <c r="A5529" t="s">
        <v>340</v>
      </c>
      <c r="B5529" s="1" t="s">
        <v>392</v>
      </c>
      <c r="C5529" t="s">
        <v>182</v>
      </c>
      <c r="D5529" s="1" t="s">
        <v>373</v>
      </c>
      <c r="E5529" t="s">
        <v>49</v>
      </c>
      <c r="F5529" t="s">
        <v>49</v>
      </c>
      <c r="G5529" t="s">
        <v>49</v>
      </c>
      <c r="H5529" t="s">
        <v>49</v>
      </c>
      <c r="I5529" t="s">
        <v>49</v>
      </c>
      <c r="J5529" t="s">
        <v>49</v>
      </c>
      <c r="K5529" t="s">
        <v>49</v>
      </c>
      <c r="L5529" t="s">
        <v>49</v>
      </c>
      <c r="M5529" t="s">
        <v>49</v>
      </c>
      <c r="N5529" t="s">
        <v>49</v>
      </c>
      <c r="O5529">
        <v>7.4656188605108014</v>
      </c>
      <c r="P5529">
        <v>9.0493601462522832</v>
      </c>
      <c r="Q5529">
        <v>2.1793797150041883</v>
      </c>
      <c r="R5529">
        <v>5.5783429040196779</v>
      </c>
      <c r="S5529">
        <v>0.31080031080030324</v>
      </c>
      <c r="T5529">
        <v>3.8729666924864432</v>
      </c>
      <c r="U5529">
        <v>4.5488441461595954</v>
      </c>
      <c r="V5529">
        <v>2.4251069900142568</v>
      </c>
      <c r="W5529">
        <v>3.830083565459617</v>
      </c>
      <c r="X5529">
        <v>7.1093226022803435</v>
      </c>
      <c r="Y5529">
        <v>-0.50093926111458131</v>
      </c>
      <c r="Z5529">
        <v>-10.320956576463175</v>
      </c>
      <c r="AA5529">
        <v>-5.473684210526315</v>
      </c>
      <c r="AB5529">
        <v>-8.3147735708982964</v>
      </c>
      <c r="AC5529">
        <v>-7.044534412955457</v>
      </c>
      <c r="AD5529">
        <v>-0.78397212543553962</v>
      </c>
      <c r="AE5529">
        <v>-0.70237050043898819</v>
      </c>
      <c r="AF5529">
        <v>2.2915055612926523</v>
      </c>
      <c r="AG5529">
        <v>2.3444058605542608</v>
      </c>
      <c r="AH5529">
        <v>0.2582654663280266</v>
      </c>
      <c r="AI5529">
        <v>1.4939053181737307</v>
      </c>
      <c r="AJ5529">
        <v>2.0656851473273861</v>
      </c>
      <c r="AK5529">
        <v>-6.64791081780605</v>
      </c>
      <c r="AL5529">
        <v>8.4630718445110062</v>
      </c>
      <c r="AM5529" t="s">
        <v>49</v>
      </c>
    </row>
    <row r="5530" spans="1:39" customFormat="1" hidden="1" x14ac:dyDescent="0.2">
      <c r="A5530" t="s">
        <v>340</v>
      </c>
      <c r="B5530" s="1" t="s">
        <v>392</v>
      </c>
      <c r="C5530" t="s">
        <v>32</v>
      </c>
      <c r="D5530" s="1" t="s">
        <v>379</v>
      </c>
      <c r="E5530" t="s">
        <v>49</v>
      </c>
      <c r="F5530" t="s">
        <v>49</v>
      </c>
      <c r="G5530" t="s">
        <v>49</v>
      </c>
      <c r="H5530" t="s">
        <v>49</v>
      </c>
      <c r="I5530" t="s">
        <v>49</v>
      </c>
      <c r="J5530" t="s">
        <v>49</v>
      </c>
      <c r="K5530" t="s">
        <v>49</v>
      </c>
      <c r="L5530" t="s">
        <v>49</v>
      </c>
      <c r="M5530" t="s">
        <v>49</v>
      </c>
      <c r="N5530">
        <v>48795.348631125795</v>
      </c>
      <c r="O5530">
        <v>51629.371299573089</v>
      </c>
      <c r="P5530">
        <v>55433.649098450995</v>
      </c>
      <c r="Q5530">
        <v>55756.96228658258</v>
      </c>
      <c r="R5530">
        <v>57764.659468318212</v>
      </c>
      <c r="S5530">
        <v>56630.715937148067</v>
      </c>
      <c r="T5530">
        <v>57524.16305518322</v>
      </c>
      <c r="U5530">
        <v>59123.788595381739</v>
      </c>
      <c r="V5530">
        <v>59705.922637324707</v>
      </c>
      <c r="W5530">
        <v>61059.476885974123</v>
      </c>
      <c r="X5530">
        <v>64511.074220885203</v>
      </c>
      <c r="Y5530">
        <v>63502.126751709875</v>
      </c>
      <c r="Z5530">
        <v>56289.856872830213</v>
      </c>
      <c r="AA5530">
        <v>52284.544379926592</v>
      </c>
      <c r="AB5530">
        <v>46628.684700152917</v>
      </c>
      <c r="AC5530">
        <v>42510.575475365782</v>
      </c>
      <c r="AD5530">
        <v>41983.429467348142</v>
      </c>
      <c r="AE5530">
        <v>41558.698818816098</v>
      </c>
      <c r="AF5530">
        <v>42281.811254792563</v>
      </c>
      <c r="AG5530">
        <v>42935.41733390533</v>
      </c>
      <c r="AH5530">
        <v>42765.699814170737</v>
      </c>
      <c r="AI5530">
        <v>43277.501413246035</v>
      </c>
      <c r="AJ5530">
        <v>44143.045640772274</v>
      </c>
      <c r="AK5530">
        <v>41415.666963156342</v>
      </c>
      <c r="AL5530">
        <v>45269.474048859651</v>
      </c>
      <c r="AM5530" t="s">
        <v>49</v>
      </c>
    </row>
    <row r="5531" spans="1:39" customFormat="1" hidden="1" x14ac:dyDescent="0.2">
      <c r="A5531" t="s">
        <v>340</v>
      </c>
      <c r="B5531" s="1" t="s">
        <v>392</v>
      </c>
      <c r="C5531" t="s">
        <v>261</v>
      </c>
      <c r="D5531" s="1" t="s">
        <v>162</v>
      </c>
      <c r="E5531" t="s">
        <v>49</v>
      </c>
      <c r="F5531" t="s">
        <v>49</v>
      </c>
      <c r="G5531" t="s">
        <v>49</v>
      </c>
      <c r="H5531" t="s">
        <v>49</v>
      </c>
      <c r="I5531" t="s">
        <v>49</v>
      </c>
      <c r="J5531" t="s">
        <v>49</v>
      </c>
      <c r="K5531" t="s">
        <v>49</v>
      </c>
      <c r="L5531" t="s">
        <v>49</v>
      </c>
      <c r="M5531" t="s">
        <v>49</v>
      </c>
      <c r="N5531">
        <v>44776.731604472734</v>
      </c>
      <c r="O5531">
        <v>47910.601718977305</v>
      </c>
      <c r="P5531">
        <v>52165.785827017527</v>
      </c>
      <c r="Q5531">
        <v>53658.773168710293</v>
      </c>
      <c r="R5531">
        <v>56843.355653473263</v>
      </c>
      <c r="S5531">
        <v>56596.028231065226</v>
      </c>
      <c r="T5531">
        <v>58623.529182849335</v>
      </c>
      <c r="U5531">
        <v>61871.181634279055</v>
      </c>
      <c r="V5531">
        <v>64439.640936460477</v>
      </c>
      <c r="W5531">
        <v>67933.92513842581</v>
      </c>
      <c r="X5531">
        <v>73713.839129473825</v>
      </c>
      <c r="Y5531">
        <v>73952.631839329581</v>
      </c>
      <c r="Z5531">
        <v>65973.611136361156</v>
      </c>
      <c r="AA5531">
        <v>62015.698671462065</v>
      </c>
      <c r="AB5531">
        <v>56456.300091870056</v>
      </c>
      <c r="AC5531">
        <v>52759.383338527579</v>
      </c>
      <c r="AD5531">
        <v>52290.901928588282</v>
      </c>
      <c r="AE5531">
        <v>54688.305004430353</v>
      </c>
      <c r="AF5531">
        <v>55117.61929232331</v>
      </c>
      <c r="AG5531">
        <v>56893.472234537294</v>
      </c>
      <c r="AH5531">
        <v>58201.527101061125</v>
      </c>
      <c r="AI5531">
        <v>60314.001903356366</v>
      </c>
      <c r="AJ5531">
        <v>62623.904814140202</v>
      </c>
      <c r="AK5531">
        <v>59521.382990187361</v>
      </c>
      <c r="AL5531">
        <v>67982.970512572414</v>
      </c>
      <c r="AM5531" t="s">
        <v>49</v>
      </c>
    </row>
    <row r="5532" spans="1:39" customFormat="1" hidden="1" x14ac:dyDescent="0.2">
      <c r="A5532" t="s">
        <v>340</v>
      </c>
      <c r="B5532" s="1" t="s">
        <v>392</v>
      </c>
      <c r="C5532" t="s">
        <v>244</v>
      </c>
      <c r="D5532" s="1" t="s">
        <v>344</v>
      </c>
      <c r="E5532" t="s">
        <v>49</v>
      </c>
      <c r="F5532" t="s">
        <v>49</v>
      </c>
      <c r="G5532" t="s">
        <v>49</v>
      </c>
      <c r="H5532" t="s">
        <v>49</v>
      </c>
      <c r="I5532" t="s">
        <v>49</v>
      </c>
      <c r="J5532" t="s">
        <v>49</v>
      </c>
      <c r="K5532" t="s">
        <v>49</v>
      </c>
      <c r="L5532" t="s">
        <v>49</v>
      </c>
      <c r="M5532" t="s">
        <v>49</v>
      </c>
      <c r="N5532" t="s">
        <v>49</v>
      </c>
      <c r="O5532" t="s">
        <v>49</v>
      </c>
      <c r="P5532" t="s">
        <v>49</v>
      </c>
      <c r="Q5532" t="s">
        <v>49</v>
      </c>
      <c r="R5532" t="s">
        <v>49</v>
      </c>
      <c r="S5532" t="s">
        <v>49</v>
      </c>
      <c r="T5532" t="s">
        <v>49</v>
      </c>
      <c r="U5532" t="s">
        <v>49</v>
      </c>
      <c r="V5532" t="s">
        <v>49</v>
      </c>
      <c r="W5532" t="s">
        <v>49</v>
      </c>
      <c r="X5532" t="s">
        <v>49</v>
      </c>
      <c r="Y5532" t="s">
        <v>49</v>
      </c>
      <c r="Z5532" t="s">
        <v>49</v>
      </c>
      <c r="AA5532" t="s">
        <v>49</v>
      </c>
      <c r="AB5532" t="s">
        <v>49</v>
      </c>
      <c r="AC5532" t="s">
        <v>49</v>
      </c>
      <c r="AD5532" t="s">
        <v>49</v>
      </c>
      <c r="AE5532" t="s">
        <v>49</v>
      </c>
      <c r="AF5532">
        <v>90</v>
      </c>
      <c r="AG5532">
        <v>91.904762268066406</v>
      </c>
      <c r="AH5532">
        <v>92.857139587402301</v>
      </c>
      <c r="AI5532">
        <v>92.857139587402301</v>
      </c>
      <c r="AJ5532">
        <v>93.333335876464801</v>
      </c>
      <c r="AK5532">
        <v>95.714286804199205</v>
      </c>
      <c r="AL5532">
        <v>97.142860412597699</v>
      </c>
      <c r="AM5532">
        <v>97.169815063476605</v>
      </c>
    </row>
    <row r="5533" spans="1:39" customFormat="1" hidden="1" x14ac:dyDescent="0.2">
      <c r="A5533" t="s">
        <v>340</v>
      </c>
      <c r="B5533" s="1" t="s">
        <v>392</v>
      </c>
      <c r="C5533" t="s">
        <v>209</v>
      </c>
      <c r="D5533" s="1" t="s">
        <v>33</v>
      </c>
      <c r="E5533" t="s">
        <v>49</v>
      </c>
      <c r="F5533" t="s">
        <v>49</v>
      </c>
      <c r="G5533" t="s">
        <v>49</v>
      </c>
      <c r="H5533" t="s">
        <v>49</v>
      </c>
      <c r="I5533" t="s">
        <v>49</v>
      </c>
      <c r="J5533" t="s">
        <v>49</v>
      </c>
      <c r="K5533" t="s">
        <v>49</v>
      </c>
      <c r="L5533" t="s">
        <v>49</v>
      </c>
      <c r="M5533" t="s">
        <v>49</v>
      </c>
      <c r="N5533" t="s">
        <v>49</v>
      </c>
      <c r="O5533" t="s">
        <v>49</v>
      </c>
      <c r="P5533" t="s">
        <v>49</v>
      </c>
      <c r="Q5533" t="s">
        <v>49</v>
      </c>
      <c r="R5533" t="s">
        <v>49</v>
      </c>
      <c r="S5533" t="s">
        <v>49</v>
      </c>
      <c r="T5533" t="s">
        <v>49</v>
      </c>
      <c r="U5533" t="s">
        <v>49</v>
      </c>
      <c r="V5533" t="s">
        <v>49</v>
      </c>
      <c r="W5533" t="s">
        <v>49</v>
      </c>
      <c r="X5533" t="s">
        <v>49</v>
      </c>
      <c r="Y5533" t="s">
        <v>49</v>
      </c>
      <c r="Z5533" t="s">
        <v>49</v>
      </c>
      <c r="AA5533" t="s">
        <v>49</v>
      </c>
      <c r="AB5533" t="s">
        <v>49</v>
      </c>
      <c r="AC5533" t="s">
        <v>49</v>
      </c>
      <c r="AD5533" t="s">
        <v>49</v>
      </c>
      <c r="AE5533" t="s">
        <v>49</v>
      </c>
      <c r="AF5533" t="s">
        <v>49</v>
      </c>
      <c r="AG5533" t="s">
        <v>49</v>
      </c>
      <c r="AH5533" t="s">
        <v>49</v>
      </c>
      <c r="AI5533" t="s">
        <v>49</v>
      </c>
      <c r="AJ5533" t="s">
        <v>49</v>
      </c>
      <c r="AK5533" t="s">
        <v>49</v>
      </c>
      <c r="AL5533" t="s">
        <v>49</v>
      </c>
      <c r="AM5533" t="s">
        <v>49</v>
      </c>
    </row>
    <row r="5534" spans="1:39" customFormat="1" hidden="1" x14ac:dyDescent="0.2">
      <c r="A5534" t="s">
        <v>340</v>
      </c>
      <c r="B5534" s="1" t="s">
        <v>392</v>
      </c>
      <c r="C5534" t="s">
        <v>382</v>
      </c>
      <c r="D5534" s="1" t="s">
        <v>200</v>
      </c>
      <c r="E5534" t="s">
        <v>49</v>
      </c>
      <c r="F5534" t="s">
        <v>49</v>
      </c>
      <c r="G5534" t="s">
        <v>49</v>
      </c>
      <c r="H5534" t="s">
        <v>49</v>
      </c>
      <c r="I5534" t="s">
        <v>49</v>
      </c>
      <c r="J5534" t="s">
        <v>49</v>
      </c>
      <c r="K5534" t="s">
        <v>49</v>
      </c>
      <c r="L5534" t="s">
        <v>49</v>
      </c>
      <c r="M5534" t="s">
        <v>49</v>
      </c>
      <c r="N5534" t="s">
        <v>49</v>
      </c>
      <c r="O5534" t="s">
        <v>49</v>
      </c>
      <c r="P5534" t="s">
        <v>49</v>
      </c>
      <c r="Q5534" t="s">
        <v>49</v>
      </c>
      <c r="R5534" t="s">
        <v>49</v>
      </c>
      <c r="S5534" t="s">
        <v>49</v>
      </c>
      <c r="T5534" t="s">
        <v>49</v>
      </c>
      <c r="U5534">
        <v>1.4308386852734201</v>
      </c>
      <c r="V5534">
        <v>1.68548890528349</v>
      </c>
      <c r="W5534">
        <v>2.0952593561142998</v>
      </c>
      <c r="X5534">
        <v>2.4989457572580398</v>
      </c>
      <c r="Y5534">
        <v>4.29320249287706</v>
      </c>
      <c r="Z5534">
        <v>2.1995923704601101</v>
      </c>
      <c r="AA5534">
        <v>2.5854181558258902</v>
      </c>
      <c r="AB5534">
        <v>2.8997958430012098</v>
      </c>
      <c r="AC5534">
        <v>2.8273322422258702</v>
      </c>
      <c r="AD5534">
        <v>1.60439298078071</v>
      </c>
      <c r="AE5534">
        <v>1.1129630337385901</v>
      </c>
      <c r="AF5534">
        <v>0.14568607324101299</v>
      </c>
      <c r="AG5534">
        <v>0.57394801980197596</v>
      </c>
      <c r="AH5534">
        <v>1.04597683468952</v>
      </c>
      <c r="AI5534" t="s">
        <v>49</v>
      </c>
      <c r="AJ5534" t="s">
        <v>49</v>
      </c>
      <c r="AK5534" t="s">
        <v>49</v>
      </c>
      <c r="AL5534" t="s">
        <v>49</v>
      </c>
      <c r="AM5534" t="s">
        <v>49</v>
      </c>
    </row>
    <row r="5535" spans="1:39" customFormat="1" hidden="1" x14ac:dyDescent="0.2">
      <c r="A5535" t="s">
        <v>340</v>
      </c>
      <c r="B5535" s="1" t="s">
        <v>392</v>
      </c>
      <c r="C5535" t="s">
        <v>213</v>
      </c>
      <c r="D5535" s="1" t="s">
        <v>331</v>
      </c>
      <c r="E5535" t="s">
        <v>49</v>
      </c>
      <c r="F5535" t="s">
        <v>49</v>
      </c>
      <c r="G5535" t="s">
        <v>49</v>
      </c>
      <c r="H5535" t="s">
        <v>49</v>
      </c>
      <c r="I5535" t="s">
        <v>49</v>
      </c>
      <c r="J5535" t="s">
        <v>49</v>
      </c>
      <c r="K5535" t="s">
        <v>49</v>
      </c>
      <c r="L5535" t="s">
        <v>49</v>
      </c>
      <c r="M5535" t="s">
        <v>49</v>
      </c>
      <c r="N5535" t="s">
        <v>49</v>
      </c>
      <c r="O5535">
        <v>1.8275150945042498</v>
      </c>
      <c r="P5535">
        <v>1.554636086390488</v>
      </c>
      <c r="Q5535">
        <v>2.567733587395864</v>
      </c>
      <c r="R5535">
        <v>2.7034784138358674</v>
      </c>
      <c r="S5535">
        <v>2.3867689243367067</v>
      </c>
      <c r="T5535">
        <v>2.4518279154123235</v>
      </c>
      <c r="U5535">
        <v>2.0108826965786335</v>
      </c>
      <c r="V5535">
        <v>1.6678752719361967</v>
      </c>
      <c r="W5535">
        <v>2.0120724346076315</v>
      </c>
      <c r="X5535">
        <v>-1.9723865877711972</v>
      </c>
      <c r="Y5535">
        <v>2.8319697923222122</v>
      </c>
      <c r="Z5535">
        <v>0.99937726813973882</v>
      </c>
      <c r="AA5535">
        <v>1.4303557455005063</v>
      </c>
      <c r="AB5535">
        <v>0.15269919798683418</v>
      </c>
      <c r="AC5535">
        <v>3.1200446035816611</v>
      </c>
      <c r="AD5535">
        <v>2.0006171750394088</v>
      </c>
      <c r="AE5535">
        <v>0.38864452875802158</v>
      </c>
      <c r="AF5535">
        <v>-0.74270025074079626</v>
      </c>
      <c r="AG5535">
        <v>1.31670533871484</v>
      </c>
      <c r="AH5535">
        <v>1.743355840484881</v>
      </c>
      <c r="AI5535">
        <v>2.0642961024200304</v>
      </c>
      <c r="AJ5535">
        <v>0.91410016010922845</v>
      </c>
      <c r="AK5535">
        <v>0.34457676257626701</v>
      </c>
      <c r="AL5535">
        <v>6.9443629811817686</v>
      </c>
      <c r="AM5535" t="s">
        <v>49</v>
      </c>
    </row>
    <row r="5536" spans="1:39" customFormat="1" hidden="1" x14ac:dyDescent="0.2">
      <c r="A5536" t="s">
        <v>340</v>
      </c>
      <c r="B5536" s="1" t="s">
        <v>392</v>
      </c>
      <c r="C5536" t="s">
        <v>263</v>
      </c>
      <c r="D5536" s="1" t="s">
        <v>232</v>
      </c>
      <c r="E5536" t="s">
        <v>49</v>
      </c>
      <c r="F5536" t="s">
        <v>49</v>
      </c>
      <c r="G5536" t="s">
        <v>49</v>
      </c>
      <c r="H5536" t="s">
        <v>49</v>
      </c>
      <c r="I5536" t="s">
        <v>49</v>
      </c>
      <c r="J5536" t="s">
        <v>49</v>
      </c>
      <c r="K5536" t="s">
        <v>49</v>
      </c>
      <c r="L5536" t="s">
        <v>49</v>
      </c>
      <c r="M5536" t="s">
        <v>49</v>
      </c>
      <c r="N5536" t="s">
        <v>49</v>
      </c>
      <c r="O5536" t="s">
        <v>49</v>
      </c>
      <c r="P5536" t="s">
        <v>49</v>
      </c>
      <c r="Q5536" t="s">
        <v>49</v>
      </c>
      <c r="R5536">
        <v>8.1</v>
      </c>
      <c r="S5536">
        <v>7.95</v>
      </c>
      <c r="T5536">
        <v>7.4874999999999998</v>
      </c>
      <c r="U5536">
        <v>7.1375000000000002</v>
      </c>
      <c r="V5536">
        <v>7.1749999999999998</v>
      </c>
      <c r="W5536">
        <v>6.7093333333333298</v>
      </c>
      <c r="X5536">
        <v>7.5824999999999996</v>
      </c>
      <c r="Y5536">
        <v>7.8925000000000001</v>
      </c>
      <c r="Z5536">
        <v>5.7424999999999997</v>
      </c>
      <c r="AA5536">
        <v>5.3825000000000003</v>
      </c>
      <c r="AB5536">
        <v>5.92</v>
      </c>
      <c r="AC5536">
        <v>6.4775</v>
      </c>
      <c r="AD5536">
        <v>6.6226916045395496</v>
      </c>
      <c r="AE5536">
        <v>6.10986523672487</v>
      </c>
      <c r="AF5536">
        <v>2.4896143308832901</v>
      </c>
      <c r="AG5536">
        <v>3.02186666666667</v>
      </c>
      <c r="AH5536">
        <v>4.0665500000000003</v>
      </c>
      <c r="AI5536">
        <v>4.1630750000000001</v>
      </c>
      <c r="AJ5536">
        <v>3.9849916666666698</v>
      </c>
      <c r="AK5536">
        <v>3.7339083333333298</v>
      </c>
      <c r="AL5536">
        <v>3.5323000000000002</v>
      </c>
      <c r="AM5536">
        <v>3.8020916666666702</v>
      </c>
    </row>
    <row r="5537" spans="1:39" customFormat="1" hidden="1" x14ac:dyDescent="0.2">
      <c r="A5537" t="s">
        <v>340</v>
      </c>
      <c r="B5537" s="1" t="s">
        <v>392</v>
      </c>
      <c r="C5537" t="s">
        <v>546</v>
      </c>
      <c r="D5537" s="1" t="s">
        <v>94</v>
      </c>
      <c r="E5537">
        <v>1301.6275000000001</v>
      </c>
      <c r="F5537">
        <v>1372.0933333333301</v>
      </c>
      <c r="G5537">
        <v>1198.1016666666701</v>
      </c>
      <c r="H5537">
        <v>1240.61333333333</v>
      </c>
      <c r="I5537">
        <v>1232.4058333333301</v>
      </c>
      <c r="J5537">
        <v>1573.6658666666699</v>
      </c>
      <c r="K5537">
        <v>1612.4449833333299</v>
      </c>
      <c r="L5537">
        <v>1628.9331583333301</v>
      </c>
      <c r="M5537">
        <v>1542.9469666666701</v>
      </c>
      <c r="N5537">
        <v>1703.09690833333</v>
      </c>
      <c r="O5537">
        <v>1736.20738333333</v>
      </c>
      <c r="P5537">
        <v>0.938283072395239</v>
      </c>
      <c r="Q5537">
        <v>1.08270508132601</v>
      </c>
      <c r="R5537">
        <v>1.11653308564468</v>
      </c>
      <c r="S5537">
        <v>1.0575589962396501</v>
      </c>
      <c r="T5537">
        <v>0.88404792718496095</v>
      </c>
      <c r="U5537">
        <v>0.80392164774760499</v>
      </c>
      <c r="V5537">
        <v>0.80380019216141596</v>
      </c>
      <c r="W5537">
        <v>0.79643273094909595</v>
      </c>
      <c r="X5537">
        <v>0.72967239998408795</v>
      </c>
      <c r="Y5537">
        <v>0.67992268004272904</v>
      </c>
      <c r="Z5537">
        <v>0.71695770201613596</v>
      </c>
      <c r="AA5537">
        <v>0.75430899010597896</v>
      </c>
      <c r="AB5537">
        <v>0.71841389865332195</v>
      </c>
      <c r="AC5537">
        <v>0.77833812041681205</v>
      </c>
      <c r="AD5537">
        <v>0.75294512270200198</v>
      </c>
      <c r="AE5537">
        <v>0.75272819693259096</v>
      </c>
      <c r="AF5537">
        <v>0.90129642336709603</v>
      </c>
      <c r="AG5537">
        <v>0.90342143625728799</v>
      </c>
      <c r="AH5537">
        <v>0.88520550826938005</v>
      </c>
      <c r="AI5537">
        <v>0.84677266710809596</v>
      </c>
      <c r="AJ5537">
        <v>0.89321558147922597</v>
      </c>
      <c r="AK5537">
        <v>0.87747520723301198</v>
      </c>
      <c r="AL5537">
        <v>0.84537656436794495</v>
      </c>
      <c r="AM5537">
        <v>0.95091553396210804</v>
      </c>
    </row>
    <row r="5538" spans="1:39" customFormat="1" hidden="1" x14ac:dyDescent="0.2">
      <c r="A5538" t="s">
        <v>340</v>
      </c>
      <c r="B5538" s="1" t="s">
        <v>392</v>
      </c>
      <c r="C5538" t="s">
        <v>309</v>
      </c>
      <c r="D5538" s="1" t="s">
        <v>274</v>
      </c>
      <c r="E5538" t="s">
        <v>49</v>
      </c>
      <c r="F5538" t="s">
        <v>49</v>
      </c>
      <c r="G5538" t="s">
        <v>49</v>
      </c>
      <c r="H5538" t="s">
        <v>49</v>
      </c>
      <c r="I5538" t="s">
        <v>49</v>
      </c>
      <c r="J5538" t="s">
        <v>49</v>
      </c>
      <c r="K5538" t="s">
        <v>49</v>
      </c>
      <c r="L5538" t="s">
        <v>49</v>
      </c>
      <c r="M5538" t="s">
        <v>49</v>
      </c>
      <c r="N5538" t="s">
        <v>49</v>
      </c>
      <c r="O5538" t="s">
        <v>49</v>
      </c>
      <c r="P5538" t="s">
        <v>49</v>
      </c>
      <c r="Q5538" t="s">
        <v>49</v>
      </c>
      <c r="R5538" t="s">
        <v>49</v>
      </c>
      <c r="S5538" t="s">
        <v>49</v>
      </c>
      <c r="T5538">
        <v>91.959800720214801</v>
      </c>
      <c r="U5538">
        <v>89.320388793945298</v>
      </c>
      <c r="V5538">
        <v>84.951454162597699</v>
      </c>
      <c r="W5538">
        <v>84.541061401367202</v>
      </c>
      <c r="X5538">
        <v>89.371978759765597</v>
      </c>
      <c r="Y5538">
        <v>83.653846740722699</v>
      </c>
      <c r="Z5538">
        <v>96.682464599609403</v>
      </c>
      <c r="AA5538">
        <v>98.578201293945298</v>
      </c>
      <c r="AB5538">
        <v>84.360191345214801</v>
      </c>
      <c r="AC5538">
        <v>85.308059692382798</v>
      </c>
      <c r="AD5538">
        <v>85.781990051269503</v>
      </c>
      <c r="AE5538">
        <v>82.857139587402301</v>
      </c>
      <c r="AF5538">
        <v>97.619049072265597</v>
      </c>
      <c r="AG5538">
        <v>97.142860412597699</v>
      </c>
      <c r="AH5538">
        <v>97.142860412597699</v>
      </c>
      <c r="AI5538">
        <v>97.169815063476605</v>
      </c>
      <c r="AJ5538">
        <v>93.396224975585895</v>
      </c>
      <c r="AK5538">
        <v>92.452827453613295</v>
      </c>
      <c r="AL5538">
        <v>92.924530029296903</v>
      </c>
      <c r="AM5538">
        <v>93.867927551269503</v>
      </c>
    </row>
    <row r="5539" spans="1:39" customFormat="1" hidden="1" x14ac:dyDescent="0.2">
      <c r="A5539" t="s">
        <v>340</v>
      </c>
      <c r="B5539" s="1" t="s">
        <v>392</v>
      </c>
      <c r="C5539" t="s">
        <v>421</v>
      </c>
      <c r="D5539" s="1" t="s">
        <v>223</v>
      </c>
      <c r="E5539">
        <v>15720</v>
      </c>
      <c r="F5539">
        <v>15958</v>
      </c>
      <c r="G5539">
        <v>16220</v>
      </c>
      <c r="H5539">
        <v>16470</v>
      </c>
      <c r="I5539">
        <v>16744</v>
      </c>
      <c r="J5539">
        <v>17028</v>
      </c>
      <c r="K5539">
        <v>17275</v>
      </c>
      <c r="L5539">
        <v>17477</v>
      </c>
      <c r="M5539">
        <v>17657</v>
      </c>
      <c r="N5539">
        <v>17862</v>
      </c>
      <c r="O5539">
        <v>18061</v>
      </c>
      <c r="P5539">
        <v>18254</v>
      </c>
      <c r="Q5539">
        <v>18498</v>
      </c>
      <c r="R5539">
        <v>18843</v>
      </c>
      <c r="S5539">
        <v>19269</v>
      </c>
      <c r="T5539">
        <v>19660</v>
      </c>
      <c r="U5539">
        <v>19927</v>
      </c>
      <c r="V5539">
        <v>20189</v>
      </c>
      <c r="W5539">
        <v>20549</v>
      </c>
      <c r="X5539">
        <v>20791</v>
      </c>
      <c r="Y5539">
        <v>20831</v>
      </c>
      <c r="Z5539">
        <v>20931</v>
      </c>
      <c r="AA5539">
        <v>21278</v>
      </c>
      <c r="AB5539">
        <v>21908</v>
      </c>
      <c r="AC5539">
        <v>22323</v>
      </c>
      <c r="AD5539">
        <v>22356</v>
      </c>
      <c r="AE5539">
        <v>22356</v>
      </c>
      <c r="AF5539">
        <v>22424</v>
      </c>
      <c r="AG5539">
        <v>22596</v>
      </c>
      <c r="AH5539">
        <v>22762</v>
      </c>
      <c r="AI5539">
        <v>22842</v>
      </c>
      <c r="AJ5539">
        <v>22877</v>
      </c>
      <c r="AK5539">
        <v>22757</v>
      </c>
      <c r="AL5539">
        <v>22560</v>
      </c>
      <c r="AM5539">
        <v>22485</v>
      </c>
    </row>
    <row r="5540" spans="1:39" customFormat="1" hidden="1" x14ac:dyDescent="0.2">
      <c r="A5540" t="s">
        <v>340</v>
      </c>
      <c r="B5540" s="1" t="s">
        <v>392</v>
      </c>
      <c r="C5540" t="s">
        <v>120</v>
      </c>
      <c r="D5540" s="1" t="s">
        <v>488</v>
      </c>
      <c r="E5540">
        <v>0.46688539422466702</v>
      </c>
      <c r="F5540">
        <v>1.1511870432126201</v>
      </c>
      <c r="G5540">
        <v>1.4324834043958701</v>
      </c>
      <c r="H5540">
        <v>1.40372762749041</v>
      </c>
      <c r="I5540">
        <v>1.4767442079805499</v>
      </c>
      <c r="J5540">
        <v>1.5545542173778399</v>
      </c>
      <c r="K5540">
        <v>1.4533468717406901</v>
      </c>
      <c r="L5540">
        <v>1.4204726811572801</v>
      </c>
      <c r="M5540">
        <v>1.39265234387862</v>
      </c>
      <c r="N5540">
        <v>1.4204169484988101</v>
      </c>
      <c r="O5540">
        <v>1.5545057471566801</v>
      </c>
      <c r="P5540">
        <v>1.55343670777437</v>
      </c>
      <c r="Q5540">
        <v>1.5744214594766399</v>
      </c>
      <c r="R5540">
        <v>1.8908203925672</v>
      </c>
      <c r="S5540">
        <v>2.29288216357038</v>
      </c>
      <c r="T5540">
        <v>2.2344928266843098</v>
      </c>
      <c r="U5540">
        <v>1.70559131630084</v>
      </c>
      <c r="V5540">
        <v>1.4163817609538101</v>
      </c>
      <c r="W5540">
        <v>1.51683672327943</v>
      </c>
      <c r="X5540">
        <v>1.3691351096137101</v>
      </c>
      <c r="Y5540">
        <v>1.0741523242164199</v>
      </c>
      <c r="Z5540">
        <v>1.16259668589342</v>
      </c>
      <c r="AA5540">
        <v>1.75216316570038</v>
      </c>
      <c r="AB5540">
        <v>2.7675978237222498</v>
      </c>
      <c r="AC5540">
        <v>1.94133513897054</v>
      </c>
      <c r="AD5540">
        <v>0.46072623166492399</v>
      </c>
      <c r="AE5540">
        <v>0.31196593678606999</v>
      </c>
      <c r="AF5540">
        <v>0.54063065714161396</v>
      </c>
      <c r="AG5540">
        <v>0.78334030611564898</v>
      </c>
      <c r="AH5540">
        <v>0.65400144727510201</v>
      </c>
      <c r="AI5540">
        <v>0.29320375195086101</v>
      </c>
      <c r="AJ5540">
        <v>6.4389617935735097E-2</v>
      </c>
      <c r="AK5540">
        <v>-0.501577644647767</v>
      </c>
      <c r="AL5540">
        <v>-0.77341275828696898</v>
      </c>
      <c r="AM5540">
        <v>-0.25220694327099502</v>
      </c>
    </row>
    <row r="5541" spans="1:39" customFormat="1" hidden="1" x14ac:dyDescent="0.2">
      <c r="A5541" t="s">
        <v>340</v>
      </c>
      <c r="B5541" s="1" t="s">
        <v>392</v>
      </c>
      <c r="C5541" t="s">
        <v>514</v>
      </c>
      <c r="D5541" s="1" t="s">
        <v>142</v>
      </c>
      <c r="E5541">
        <v>22542</v>
      </c>
      <c r="F5541">
        <v>22803</v>
      </c>
      <c r="G5541">
        <v>23132</v>
      </c>
      <c r="H5541">
        <v>23459</v>
      </c>
      <c r="I5541">
        <v>23808</v>
      </c>
      <c r="J5541">
        <v>24181</v>
      </c>
      <c r="K5541">
        <v>24535</v>
      </c>
      <c r="L5541">
        <v>24886</v>
      </c>
      <c r="M5541">
        <v>25235</v>
      </c>
      <c r="N5541">
        <v>25596</v>
      </c>
      <c r="O5541">
        <v>25997</v>
      </c>
      <c r="P5541">
        <v>26404</v>
      </c>
      <c r="Q5541">
        <v>26823</v>
      </c>
      <c r="R5541">
        <v>27335</v>
      </c>
      <c r="S5541">
        <v>27969</v>
      </c>
      <c r="T5541">
        <v>28601</v>
      </c>
      <c r="U5541">
        <v>29093</v>
      </c>
      <c r="V5541">
        <v>29508</v>
      </c>
      <c r="W5541">
        <v>29959</v>
      </c>
      <c r="X5541">
        <v>30372</v>
      </c>
      <c r="Y5541">
        <v>30700</v>
      </c>
      <c r="Z5541">
        <v>31059</v>
      </c>
      <c r="AA5541">
        <v>31608</v>
      </c>
      <c r="AB5541">
        <v>32495</v>
      </c>
      <c r="AC5541">
        <v>33132</v>
      </c>
      <c r="AD5541">
        <v>33285</v>
      </c>
      <c r="AE5541">
        <v>33389</v>
      </c>
      <c r="AF5541">
        <v>33570</v>
      </c>
      <c r="AG5541">
        <v>33834</v>
      </c>
      <c r="AH5541">
        <v>34056</v>
      </c>
      <c r="AI5541">
        <v>34156</v>
      </c>
      <c r="AJ5541">
        <v>34178</v>
      </c>
      <c r="AK5541">
        <v>34007</v>
      </c>
      <c r="AL5541">
        <v>33745</v>
      </c>
      <c r="AM5541">
        <v>33660</v>
      </c>
    </row>
    <row r="5542" spans="1:39" customFormat="1" hidden="1" x14ac:dyDescent="0.2">
      <c r="A5542" t="s">
        <v>340</v>
      </c>
      <c r="B5542" s="1" t="s">
        <v>392</v>
      </c>
      <c r="C5542" t="s">
        <v>267</v>
      </c>
      <c r="D5542" s="1" t="s">
        <v>205</v>
      </c>
      <c r="E5542" t="s">
        <v>49</v>
      </c>
      <c r="F5542" t="s">
        <v>49</v>
      </c>
      <c r="G5542" t="s">
        <v>49</v>
      </c>
      <c r="H5542" t="s">
        <v>49</v>
      </c>
      <c r="I5542" t="s">
        <v>49</v>
      </c>
      <c r="J5542" t="s">
        <v>49</v>
      </c>
      <c r="K5542" t="s">
        <v>49</v>
      </c>
      <c r="L5542" t="s">
        <v>49</v>
      </c>
      <c r="M5542" t="s">
        <v>49</v>
      </c>
      <c r="N5542" t="s">
        <v>49</v>
      </c>
      <c r="O5542" t="s">
        <v>49</v>
      </c>
      <c r="P5542" t="s">
        <v>49</v>
      </c>
      <c r="Q5542" t="s">
        <v>49</v>
      </c>
      <c r="R5542" t="s">
        <v>49</v>
      </c>
      <c r="S5542" t="s">
        <v>49</v>
      </c>
      <c r="T5542" t="s">
        <v>49</v>
      </c>
      <c r="U5542" t="s">
        <v>49</v>
      </c>
      <c r="V5542" t="s">
        <v>49</v>
      </c>
      <c r="W5542" t="s">
        <v>49</v>
      </c>
      <c r="X5542" t="s">
        <v>49</v>
      </c>
      <c r="Y5542" t="s">
        <v>49</v>
      </c>
      <c r="Z5542" t="s">
        <v>49</v>
      </c>
      <c r="AA5542" t="s">
        <v>49</v>
      </c>
      <c r="AB5542" t="s">
        <v>49</v>
      </c>
      <c r="AC5542">
        <v>10.3</v>
      </c>
      <c r="AD5542">
        <v>10.3</v>
      </c>
      <c r="AE5542">
        <v>10.3</v>
      </c>
      <c r="AF5542">
        <v>10.199999999999999</v>
      </c>
      <c r="AG5542">
        <v>5.0999999999999996</v>
      </c>
      <c r="AH5542">
        <v>5.0999999999999996</v>
      </c>
      <c r="AI5542">
        <v>5.0999999999999996</v>
      </c>
      <c r="AJ5542">
        <v>5</v>
      </c>
      <c r="AK5542" t="s">
        <v>49</v>
      </c>
      <c r="AL5542" t="s">
        <v>49</v>
      </c>
      <c r="AM5542" t="s">
        <v>49</v>
      </c>
    </row>
    <row r="5543" spans="1:39" customFormat="1" hidden="1" x14ac:dyDescent="0.2">
      <c r="A5543" t="s">
        <v>340</v>
      </c>
      <c r="B5543" s="1" t="s">
        <v>392</v>
      </c>
      <c r="C5543" t="s">
        <v>447</v>
      </c>
      <c r="D5543" s="1" t="s">
        <v>564</v>
      </c>
      <c r="E5543" t="s">
        <v>49</v>
      </c>
      <c r="F5543" t="s">
        <v>49</v>
      </c>
      <c r="G5543" t="s">
        <v>49</v>
      </c>
      <c r="H5543" t="s">
        <v>49</v>
      </c>
      <c r="I5543" t="s">
        <v>49</v>
      </c>
      <c r="J5543" t="s">
        <v>49</v>
      </c>
      <c r="K5543" t="s">
        <v>49</v>
      </c>
      <c r="L5543" t="s">
        <v>49</v>
      </c>
      <c r="M5543" t="s">
        <v>49</v>
      </c>
      <c r="N5543" t="s">
        <v>49</v>
      </c>
      <c r="O5543" t="s">
        <v>49</v>
      </c>
      <c r="P5543" t="s">
        <v>49</v>
      </c>
      <c r="Q5543" t="s">
        <v>49</v>
      </c>
      <c r="R5543" t="s">
        <v>49</v>
      </c>
      <c r="S5543" t="s">
        <v>49</v>
      </c>
      <c r="T5543" t="s">
        <v>49</v>
      </c>
      <c r="U5543" t="s">
        <v>49</v>
      </c>
      <c r="V5543" t="s">
        <v>49</v>
      </c>
      <c r="W5543" t="s">
        <v>49</v>
      </c>
      <c r="X5543" t="s">
        <v>49</v>
      </c>
      <c r="Y5543" t="s">
        <v>49</v>
      </c>
      <c r="Z5543" t="s">
        <v>49</v>
      </c>
      <c r="AA5543" t="s">
        <v>49</v>
      </c>
      <c r="AB5543" t="s">
        <v>49</v>
      </c>
      <c r="AC5543">
        <v>9</v>
      </c>
      <c r="AD5543">
        <v>9</v>
      </c>
      <c r="AE5543">
        <v>9</v>
      </c>
      <c r="AF5543">
        <v>9</v>
      </c>
      <c r="AG5543">
        <v>9</v>
      </c>
      <c r="AH5543">
        <v>9</v>
      </c>
      <c r="AI5543">
        <v>9</v>
      </c>
      <c r="AJ5543">
        <v>9</v>
      </c>
      <c r="AK5543" t="s">
        <v>49</v>
      </c>
      <c r="AL5543" t="s">
        <v>49</v>
      </c>
      <c r="AM5543" t="s">
        <v>49</v>
      </c>
    </row>
    <row r="5544" spans="1:39" customFormat="1" hidden="1" x14ac:dyDescent="0.2">
      <c r="A5544" t="s">
        <v>340</v>
      </c>
      <c r="B5544" s="1" t="s">
        <v>392</v>
      </c>
      <c r="C5544" t="s">
        <v>458</v>
      </c>
      <c r="D5544" s="1" t="s">
        <v>187</v>
      </c>
      <c r="E5544" t="s">
        <v>49</v>
      </c>
      <c r="F5544" t="s">
        <v>49</v>
      </c>
      <c r="G5544" t="s">
        <v>49</v>
      </c>
      <c r="H5544" t="s">
        <v>49</v>
      </c>
      <c r="I5544" t="s">
        <v>49</v>
      </c>
      <c r="J5544" t="s">
        <v>49</v>
      </c>
      <c r="K5544" t="s">
        <v>49</v>
      </c>
      <c r="L5544" t="s">
        <v>49</v>
      </c>
      <c r="M5544" t="s">
        <v>49</v>
      </c>
      <c r="N5544" t="s">
        <v>49</v>
      </c>
      <c r="O5544" t="s">
        <v>49</v>
      </c>
      <c r="P5544" t="s">
        <v>49</v>
      </c>
      <c r="Q5544" t="s">
        <v>49</v>
      </c>
      <c r="R5544" t="s">
        <v>49</v>
      </c>
      <c r="S5544" t="s">
        <v>49</v>
      </c>
      <c r="T5544" t="s">
        <v>49</v>
      </c>
      <c r="U5544" t="s">
        <v>49</v>
      </c>
      <c r="V5544" t="s">
        <v>49</v>
      </c>
      <c r="W5544" t="s">
        <v>49</v>
      </c>
      <c r="X5544" t="s">
        <v>49</v>
      </c>
      <c r="Y5544" t="s">
        <v>49</v>
      </c>
      <c r="Z5544" t="s">
        <v>49</v>
      </c>
      <c r="AA5544" t="s">
        <v>49</v>
      </c>
      <c r="AB5544" t="s">
        <v>49</v>
      </c>
      <c r="AC5544" t="s">
        <v>49</v>
      </c>
      <c r="AD5544" t="s">
        <v>49</v>
      </c>
      <c r="AE5544" t="s">
        <v>49</v>
      </c>
      <c r="AF5544" t="s">
        <v>49</v>
      </c>
      <c r="AG5544" t="s">
        <v>49</v>
      </c>
      <c r="AH5544" t="s">
        <v>49</v>
      </c>
      <c r="AI5544" t="s">
        <v>49</v>
      </c>
      <c r="AJ5544" t="s">
        <v>49</v>
      </c>
      <c r="AK5544" t="s">
        <v>49</v>
      </c>
      <c r="AL5544" t="s">
        <v>49</v>
      </c>
      <c r="AM5544" t="s">
        <v>49</v>
      </c>
    </row>
    <row r="5545" spans="1:39" customFormat="1" hidden="1" x14ac:dyDescent="0.2">
      <c r="A5545" t="s">
        <v>340</v>
      </c>
      <c r="B5545" s="1" t="s">
        <v>392</v>
      </c>
      <c r="C5545" t="s">
        <v>487</v>
      </c>
      <c r="D5545" s="1" t="s">
        <v>306</v>
      </c>
      <c r="E5545" t="s">
        <v>49</v>
      </c>
      <c r="F5545" t="s">
        <v>49</v>
      </c>
      <c r="G5545" t="s">
        <v>49</v>
      </c>
      <c r="H5545" t="s">
        <v>49</v>
      </c>
      <c r="I5545" t="s">
        <v>49</v>
      </c>
      <c r="J5545" t="s">
        <v>49</v>
      </c>
      <c r="K5545" t="s">
        <v>49</v>
      </c>
      <c r="L5545" t="s">
        <v>49</v>
      </c>
      <c r="M5545" t="s">
        <v>49</v>
      </c>
      <c r="N5545" t="s">
        <v>49</v>
      </c>
      <c r="O5545" t="s">
        <v>49</v>
      </c>
      <c r="P5545" t="s">
        <v>49</v>
      </c>
      <c r="Q5545" t="s">
        <v>49</v>
      </c>
      <c r="R5545" t="s">
        <v>49</v>
      </c>
      <c r="S5545" t="s">
        <v>49</v>
      </c>
      <c r="T5545" t="s">
        <v>49</v>
      </c>
      <c r="U5545" t="s">
        <v>49</v>
      </c>
      <c r="V5545" t="s">
        <v>49</v>
      </c>
      <c r="W5545" t="s">
        <v>49</v>
      </c>
      <c r="X5545" t="s">
        <v>49</v>
      </c>
      <c r="Y5545" t="s">
        <v>49</v>
      </c>
      <c r="Z5545" t="s">
        <v>49</v>
      </c>
      <c r="AA5545" t="s">
        <v>49</v>
      </c>
      <c r="AB5545" t="s">
        <v>49</v>
      </c>
      <c r="AC5545" t="s">
        <v>49</v>
      </c>
      <c r="AD5545" t="s">
        <v>49</v>
      </c>
      <c r="AE5545" t="s">
        <v>49</v>
      </c>
      <c r="AF5545" t="s">
        <v>49</v>
      </c>
      <c r="AG5545" t="s">
        <v>49</v>
      </c>
      <c r="AH5545" t="s">
        <v>49</v>
      </c>
      <c r="AI5545" t="s">
        <v>49</v>
      </c>
      <c r="AJ5545" t="s">
        <v>49</v>
      </c>
      <c r="AK5545" t="s">
        <v>49</v>
      </c>
      <c r="AL5545" t="s">
        <v>49</v>
      </c>
      <c r="AM5545" t="s">
        <v>49</v>
      </c>
    </row>
    <row r="5546" spans="1:39" customFormat="1" hidden="1" x14ac:dyDescent="0.2">
      <c r="A5546" t="s">
        <v>340</v>
      </c>
      <c r="B5546" s="1" t="s">
        <v>392</v>
      </c>
      <c r="C5546" t="s">
        <v>454</v>
      </c>
      <c r="D5546" s="1" t="s">
        <v>165</v>
      </c>
      <c r="E5546" t="s">
        <v>49</v>
      </c>
      <c r="F5546" t="s">
        <v>49</v>
      </c>
      <c r="G5546" t="s">
        <v>49</v>
      </c>
      <c r="H5546" t="s">
        <v>49</v>
      </c>
      <c r="I5546" t="s">
        <v>49</v>
      </c>
      <c r="J5546" t="s">
        <v>49</v>
      </c>
      <c r="K5546" t="s">
        <v>49</v>
      </c>
      <c r="L5546" t="s">
        <v>49</v>
      </c>
      <c r="M5546" t="s">
        <v>49</v>
      </c>
      <c r="N5546" t="s">
        <v>49</v>
      </c>
      <c r="O5546" t="s">
        <v>49</v>
      </c>
      <c r="P5546" t="s">
        <v>49</v>
      </c>
      <c r="Q5546" t="s">
        <v>49</v>
      </c>
      <c r="R5546">
        <v>5.2544681733361127</v>
      </c>
      <c r="S5546">
        <v>5.4335449141621863</v>
      </c>
      <c r="T5546">
        <v>4.9151608000057365</v>
      </c>
      <c r="U5546">
        <v>5.0255592030018894</v>
      </c>
      <c r="V5546">
        <v>5.4167796005706066</v>
      </c>
      <c r="W5546">
        <v>4.6046127547666069</v>
      </c>
      <c r="X5546">
        <v>9.7471378269617563</v>
      </c>
      <c r="Y5546">
        <v>4.921164320685441</v>
      </c>
      <c r="Z5546">
        <v>4.6961900757743313</v>
      </c>
      <c r="AA5546">
        <v>3.8964117057972749</v>
      </c>
      <c r="AB5546">
        <v>5.7585076070811372</v>
      </c>
      <c r="AC5546">
        <v>3.2558707759729999</v>
      </c>
      <c r="AD5546">
        <v>4.5314181007045988</v>
      </c>
      <c r="AE5546">
        <v>5.6990715780886054</v>
      </c>
      <c r="AF5546">
        <v>3.2565006198934161</v>
      </c>
      <c r="AG5546">
        <v>1.6830011618037266</v>
      </c>
      <c r="AH5546">
        <v>2.2833866057627028</v>
      </c>
      <c r="AI5546">
        <v>2.0563301543508214</v>
      </c>
      <c r="AJ5546">
        <v>3.043074755346582</v>
      </c>
      <c r="AK5546">
        <v>3.3776928261668879</v>
      </c>
      <c r="AL5546">
        <v>-3.1905028802520139</v>
      </c>
      <c r="AM5546" t="s">
        <v>49</v>
      </c>
    </row>
    <row r="5547" spans="1:39" customFormat="1" hidden="1" x14ac:dyDescent="0.2">
      <c r="A5547" t="s">
        <v>340</v>
      </c>
      <c r="B5547" s="1" t="s">
        <v>392</v>
      </c>
      <c r="C5547" t="s">
        <v>381</v>
      </c>
      <c r="D5547" s="1" t="s">
        <v>512</v>
      </c>
      <c r="E5547" t="s">
        <v>49</v>
      </c>
      <c r="F5547" t="s">
        <v>49</v>
      </c>
      <c r="G5547" t="s">
        <v>49</v>
      </c>
      <c r="H5547" t="s">
        <v>49</v>
      </c>
      <c r="I5547" t="s">
        <v>49</v>
      </c>
      <c r="J5547" t="s">
        <v>49</v>
      </c>
      <c r="K5547" t="s">
        <v>49</v>
      </c>
      <c r="L5547" t="s">
        <v>49</v>
      </c>
      <c r="M5547" t="s">
        <v>49</v>
      </c>
      <c r="N5547" t="s">
        <v>49</v>
      </c>
      <c r="O5547" t="s">
        <v>49</v>
      </c>
      <c r="P5547" t="s">
        <v>49</v>
      </c>
      <c r="Q5547" t="s">
        <v>49</v>
      </c>
      <c r="R5547" t="s">
        <v>49</v>
      </c>
      <c r="S5547" t="s">
        <v>49</v>
      </c>
      <c r="T5547" t="s">
        <v>49</v>
      </c>
      <c r="U5547" t="s">
        <v>49</v>
      </c>
      <c r="V5547" t="s">
        <v>49</v>
      </c>
      <c r="W5547" t="s">
        <v>49</v>
      </c>
      <c r="X5547" t="s">
        <v>49</v>
      </c>
      <c r="Y5547" t="s">
        <v>49</v>
      </c>
      <c r="Z5547" t="s">
        <v>49</v>
      </c>
      <c r="AA5547" t="s">
        <v>49</v>
      </c>
      <c r="AB5547" t="s">
        <v>49</v>
      </c>
      <c r="AC5547" t="s">
        <v>49</v>
      </c>
      <c r="AD5547" t="s">
        <v>49</v>
      </c>
      <c r="AE5547" t="s">
        <v>49</v>
      </c>
      <c r="AF5547">
        <v>68.095237731933594</v>
      </c>
      <c r="AG5547">
        <v>68.095237731933594</v>
      </c>
      <c r="AH5547">
        <v>70</v>
      </c>
      <c r="AI5547">
        <v>67.619049072265597</v>
      </c>
      <c r="AJ5547">
        <v>66.666664123535199</v>
      </c>
      <c r="AK5547">
        <v>70.476188659667997</v>
      </c>
      <c r="AL5547">
        <v>70.476188659667997</v>
      </c>
      <c r="AM5547">
        <v>70.754714965820298</v>
      </c>
    </row>
    <row r="5548" spans="1:39" customFormat="1" hidden="1" x14ac:dyDescent="0.2">
      <c r="A5548" t="s">
        <v>340</v>
      </c>
      <c r="B5548" s="1" t="s">
        <v>392</v>
      </c>
      <c r="C5548" t="s">
        <v>410</v>
      </c>
      <c r="D5548" s="1" t="s">
        <v>81</v>
      </c>
      <c r="E5548" t="s">
        <v>49</v>
      </c>
      <c r="F5548" t="s">
        <v>49</v>
      </c>
      <c r="G5548" t="s">
        <v>49</v>
      </c>
      <c r="H5548" t="s">
        <v>49</v>
      </c>
      <c r="I5548" t="s">
        <v>49</v>
      </c>
      <c r="J5548" t="s">
        <v>49</v>
      </c>
      <c r="K5548" t="s">
        <v>49</v>
      </c>
      <c r="L5548" t="s">
        <v>49</v>
      </c>
      <c r="M5548">
        <v>76.884422302246094</v>
      </c>
      <c r="N5548" t="s">
        <v>49</v>
      </c>
      <c r="O5548">
        <v>80</v>
      </c>
      <c r="P5548" t="s">
        <v>49</v>
      </c>
      <c r="Q5548">
        <v>79.601989746093807</v>
      </c>
      <c r="R5548" t="s">
        <v>49</v>
      </c>
      <c r="S5548">
        <v>77.6119384765625</v>
      </c>
      <c r="T5548">
        <v>78.606964111328097</v>
      </c>
      <c r="U5548">
        <v>74.038459777832003</v>
      </c>
      <c r="V5548">
        <v>72.727272033691406</v>
      </c>
      <c r="W5548">
        <v>81.818183898925795</v>
      </c>
      <c r="X5548">
        <v>78.468902587890597</v>
      </c>
      <c r="Y5548">
        <v>79.326919555664105</v>
      </c>
      <c r="Z5548">
        <v>80.094787597656307</v>
      </c>
      <c r="AA5548">
        <v>77.251182556152301</v>
      </c>
      <c r="AB5548">
        <v>77.934272766113295</v>
      </c>
      <c r="AC5548">
        <v>77.464790344238295</v>
      </c>
      <c r="AD5548">
        <v>77.934272766113295</v>
      </c>
      <c r="AE5548" t="s">
        <v>49</v>
      </c>
      <c r="AF5548">
        <v>90</v>
      </c>
      <c r="AG5548">
        <v>90.952377319335895</v>
      </c>
      <c r="AH5548">
        <v>90.476188659667997</v>
      </c>
      <c r="AI5548">
        <v>90.952377319335895</v>
      </c>
      <c r="AJ5548">
        <v>90.952377319335895</v>
      </c>
      <c r="AK5548">
        <v>92.857139587402301</v>
      </c>
      <c r="AL5548">
        <v>93.333335876464801</v>
      </c>
      <c r="AM5548">
        <v>97.169815063476605</v>
      </c>
    </row>
    <row r="5549" spans="1:39" customFormat="1" hidden="1" x14ac:dyDescent="0.2">
      <c r="A5549" t="s">
        <v>340</v>
      </c>
      <c r="B5549" s="1" t="s">
        <v>392</v>
      </c>
      <c r="C5549" t="s">
        <v>330</v>
      </c>
      <c r="D5549" s="1" t="s">
        <v>266</v>
      </c>
      <c r="E5549" t="s">
        <v>49</v>
      </c>
      <c r="F5549" t="s">
        <v>49</v>
      </c>
      <c r="G5549" t="s">
        <v>49</v>
      </c>
      <c r="H5549" t="s">
        <v>49</v>
      </c>
      <c r="I5549" t="s">
        <v>49</v>
      </c>
      <c r="J5549" t="s">
        <v>49</v>
      </c>
      <c r="K5549" t="s">
        <v>49</v>
      </c>
      <c r="L5549" t="s">
        <v>49</v>
      </c>
      <c r="M5549" t="s">
        <v>49</v>
      </c>
      <c r="N5549" t="s">
        <v>49</v>
      </c>
      <c r="O5549" t="s">
        <v>49</v>
      </c>
      <c r="P5549" t="s">
        <v>49</v>
      </c>
      <c r="Q5549" t="s">
        <v>49</v>
      </c>
      <c r="R5549" t="s">
        <v>49</v>
      </c>
      <c r="S5549" t="s">
        <v>49</v>
      </c>
      <c r="T5549" t="s">
        <v>49</v>
      </c>
      <c r="U5549" t="s">
        <v>49</v>
      </c>
      <c r="V5549" t="s">
        <v>49</v>
      </c>
      <c r="W5549" t="s">
        <v>49</v>
      </c>
      <c r="X5549" t="s">
        <v>49</v>
      </c>
      <c r="Y5549" t="s">
        <v>49</v>
      </c>
      <c r="Z5549" t="s">
        <v>49</v>
      </c>
      <c r="AA5549" t="s">
        <v>49</v>
      </c>
      <c r="AB5549" t="s">
        <v>49</v>
      </c>
      <c r="AC5549" t="s">
        <v>49</v>
      </c>
      <c r="AD5549" t="s">
        <v>49</v>
      </c>
      <c r="AE5549" t="s">
        <v>49</v>
      </c>
      <c r="AF5549" t="s">
        <v>49</v>
      </c>
      <c r="AG5549" t="s">
        <v>49</v>
      </c>
      <c r="AH5549" t="s">
        <v>49</v>
      </c>
      <c r="AI5549" t="s">
        <v>49</v>
      </c>
      <c r="AJ5549" t="s">
        <v>49</v>
      </c>
      <c r="AK5549" t="s">
        <v>49</v>
      </c>
      <c r="AL5549" t="s">
        <v>49</v>
      </c>
      <c r="AM5549" t="s">
        <v>49</v>
      </c>
    </row>
    <row r="5550" spans="1:39" customFormat="1" hidden="1" x14ac:dyDescent="0.2">
      <c r="A5550" t="s">
        <v>340</v>
      </c>
      <c r="B5550" s="1" t="s">
        <v>392</v>
      </c>
      <c r="C5550" t="s">
        <v>19</v>
      </c>
      <c r="D5550" s="1" t="s">
        <v>127</v>
      </c>
      <c r="E5550" t="s">
        <v>49</v>
      </c>
      <c r="F5550" t="s">
        <v>49</v>
      </c>
      <c r="G5550" t="s">
        <v>49</v>
      </c>
      <c r="H5550" t="s">
        <v>49</v>
      </c>
      <c r="I5550" t="s">
        <v>49</v>
      </c>
      <c r="J5550" t="s">
        <v>49</v>
      </c>
      <c r="K5550" t="s">
        <v>49</v>
      </c>
      <c r="L5550" t="s">
        <v>49</v>
      </c>
      <c r="M5550" t="s">
        <v>49</v>
      </c>
      <c r="N5550" t="s">
        <v>49</v>
      </c>
      <c r="O5550" t="s">
        <v>49</v>
      </c>
      <c r="P5550" t="s">
        <v>49</v>
      </c>
      <c r="Q5550" t="s">
        <v>49</v>
      </c>
      <c r="R5550" t="s">
        <v>49</v>
      </c>
      <c r="S5550" t="s">
        <v>49</v>
      </c>
      <c r="T5550" t="s">
        <v>49</v>
      </c>
      <c r="U5550" t="s">
        <v>49</v>
      </c>
      <c r="V5550" t="s">
        <v>49</v>
      </c>
      <c r="W5550" t="s">
        <v>49</v>
      </c>
      <c r="X5550" t="s">
        <v>49</v>
      </c>
      <c r="Y5550" t="s">
        <v>49</v>
      </c>
      <c r="Z5550" t="s">
        <v>49</v>
      </c>
      <c r="AA5550" t="s">
        <v>49</v>
      </c>
      <c r="AB5550" t="s">
        <v>49</v>
      </c>
      <c r="AC5550" t="s">
        <v>49</v>
      </c>
      <c r="AD5550" t="s">
        <v>49</v>
      </c>
      <c r="AE5550" t="s">
        <v>49</v>
      </c>
      <c r="AF5550" t="s">
        <v>49</v>
      </c>
      <c r="AG5550" t="s">
        <v>49</v>
      </c>
      <c r="AH5550" t="s">
        <v>49</v>
      </c>
      <c r="AI5550" t="s">
        <v>49</v>
      </c>
      <c r="AJ5550" t="s">
        <v>49</v>
      </c>
      <c r="AK5550" t="s">
        <v>49</v>
      </c>
      <c r="AL5550" t="s">
        <v>49</v>
      </c>
      <c r="AM5550" t="s">
        <v>49</v>
      </c>
    </row>
    <row r="5551" spans="1:39" customFormat="1" hidden="1" x14ac:dyDescent="0.2">
      <c r="A5551" t="s">
        <v>340</v>
      </c>
      <c r="B5551" s="1" t="s">
        <v>392</v>
      </c>
      <c r="C5551" t="s">
        <v>219</v>
      </c>
      <c r="D5551" s="1" t="s">
        <v>551</v>
      </c>
      <c r="E5551" t="s">
        <v>49</v>
      </c>
      <c r="F5551" t="s">
        <v>49</v>
      </c>
      <c r="G5551" t="s">
        <v>49</v>
      </c>
      <c r="H5551" t="s">
        <v>49</v>
      </c>
      <c r="I5551" t="s">
        <v>49</v>
      </c>
      <c r="J5551" t="s">
        <v>49</v>
      </c>
      <c r="K5551" t="s">
        <v>49</v>
      </c>
      <c r="L5551" t="s">
        <v>49</v>
      </c>
      <c r="M5551" t="s">
        <v>49</v>
      </c>
      <c r="N5551" t="s">
        <v>49</v>
      </c>
      <c r="O5551" t="s">
        <v>49</v>
      </c>
      <c r="P5551" t="s">
        <v>49</v>
      </c>
      <c r="Q5551" t="s">
        <v>49</v>
      </c>
      <c r="R5551" t="s">
        <v>49</v>
      </c>
      <c r="S5551" t="s">
        <v>49</v>
      </c>
      <c r="T5551" t="s">
        <v>49</v>
      </c>
      <c r="U5551" t="s">
        <v>49</v>
      </c>
      <c r="V5551" t="s">
        <v>49</v>
      </c>
      <c r="W5551" t="s">
        <v>49</v>
      </c>
      <c r="X5551" t="s">
        <v>49</v>
      </c>
      <c r="Y5551" t="s">
        <v>49</v>
      </c>
      <c r="Z5551" t="s">
        <v>49</v>
      </c>
      <c r="AA5551" t="s">
        <v>49</v>
      </c>
      <c r="AB5551" t="s">
        <v>49</v>
      </c>
      <c r="AC5551">
        <v>18</v>
      </c>
      <c r="AD5551">
        <v>18</v>
      </c>
      <c r="AE5551">
        <v>18</v>
      </c>
      <c r="AF5551">
        <v>18</v>
      </c>
      <c r="AG5551">
        <v>18</v>
      </c>
      <c r="AH5551">
        <v>18</v>
      </c>
      <c r="AI5551">
        <v>18</v>
      </c>
      <c r="AJ5551">
        <v>18</v>
      </c>
      <c r="AK5551" t="s">
        <v>49</v>
      </c>
      <c r="AL5551" t="s">
        <v>49</v>
      </c>
      <c r="AM5551" t="s">
        <v>49</v>
      </c>
    </row>
    <row r="5552" spans="1:39" customFormat="1" hidden="1" x14ac:dyDescent="0.2">
      <c r="A5552" t="s">
        <v>340</v>
      </c>
      <c r="B5552" s="1" t="s">
        <v>392</v>
      </c>
      <c r="C5552" t="s">
        <v>460</v>
      </c>
      <c r="D5552" s="1" t="s">
        <v>249</v>
      </c>
      <c r="E5552" t="s">
        <v>49</v>
      </c>
      <c r="F5552" t="s">
        <v>49</v>
      </c>
      <c r="G5552" t="s">
        <v>49</v>
      </c>
      <c r="H5552" t="s">
        <v>49</v>
      </c>
      <c r="I5552" t="s">
        <v>49</v>
      </c>
      <c r="J5552" t="s">
        <v>49</v>
      </c>
      <c r="K5552" t="s">
        <v>49</v>
      </c>
      <c r="L5552" t="s">
        <v>49</v>
      </c>
      <c r="M5552" t="s">
        <v>49</v>
      </c>
      <c r="N5552" t="s">
        <v>49</v>
      </c>
      <c r="O5552" t="s">
        <v>49</v>
      </c>
      <c r="P5552" t="s">
        <v>49</v>
      </c>
      <c r="Q5552" t="s">
        <v>49</v>
      </c>
      <c r="R5552" t="s">
        <v>49</v>
      </c>
      <c r="S5552" t="s">
        <v>49</v>
      </c>
      <c r="T5552" t="s">
        <v>49</v>
      </c>
      <c r="U5552" t="s">
        <v>49</v>
      </c>
      <c r="V5552" t="s">
        <v>49</v>
      </c>
      <c r="W5552" t="s">
        <v>49</v>
      </c>
      <c r="X5552" t="s">
        <v>49</v>
      </c>
      <c r="Y5552" t="s">
        <v>49</v>
      </c>
      <c r="Z5552" t="s">
        <v>49</v>
      </c>
      <c r="AA5552" t="s">
        <v>49</v>
      </c>
      <c r="AB5552" t="s">
        <v>49</v>
      </c>
      <c r="AC5552" t="s">
        <v>49</v>
      </c>
      <c r="AD5552" t="s">
        <v>49</v>
      </c>
      <c r="AE5552" t="s">
        <v>49</v>
      </c>
      <c r="AF5552" t="s">
        <v>49</v>
      </c>
      <c r="AG5552" t="s">
        <v>49</v>
      </c>
      <c r="AH5552" t="s">
        <v>49</v>
      </c>
      <c r="AI5552" t="s">
        <v>49</v>
      </c>
      <c r="AJ5552" t="s">
        <v>49</v>
      </c>
      <c r="AK5552" t="s">
        <v>49</v>
      </c>
      <c r="AL5552" t="s">
        <v>49</v>
      </c>
      <c r="AM5552" t="s">
        <v>49</v>
      </c>
    </row>
    <row r="5553" spans="1:40" customFormat="1" hidden="1" x14ac:dyDescent="0.2">
      <c r="A5553" t="s">
        <v>340</v>
      </c>
      <c r="B5553" s="1" t="s">
        <v>392</v>
      </c>
      <c r="C5553" t="s">
        <v>214</v>
      </c>
      <c r="D5553" s="1" t="s">
        <v>72</v>
      </c>
      <c r="E5553" t="s">
        <v>49</v>
      </c>
      <c r="F5553" t="s">
        <v>49</v>
      </c>
      <c r="G5553" t="s">
        <v>49</v>
      </c>
      <c r="H5553" t="s">
        <v>49</v>
      </c>
      <c r="I5553" t="s">
        <v>49</v>
      </c>
      <c r="J5553" t="s">
        <v>49</v>
      </c>
      <c r="K5553" t="s">
        <v>49</v>
      </c>
      <c r="L5553" t="s">
        <v>49</v>
      </c>
      <c r="M5553" t="s">
        <v>49</v>
      </c>
      <c r="N5553" t="s">
        <v>49</v>
      </c>
      <c r="O5553" t="s">
        <v>49</v>
      </c>
      <c r="P5553" t="s">
        <v>49</v>
      </c>
      <c r="Q5553" t="s">
        <v>49</v>
      </c>
      <c r="R5553" t="s">
        <v>49</v>
      </c>
      <c r="S5553" t="s">
        <v>49</v>
      </c>
      <c r="T5553" t="s">
        <v>49</v>
      </c>
      <c r="U5553" t="s">
        <v>49</v>
      </c>
      <c r="V5553" t="s">
        <v>49</v>
      </c>
      <c r="W5553" t="s">
        <v>49</v>
      </c>
      <c r="X5553" t="s">
        <v>49</v>
      </c>
      <c r="Y5553" t="s">
        <v>49</v>
      </c>
      <c r="Z5553" t="s">
        <v>49</v>
      </c>
      <c r="AA5553" t="s">
        <v>49</v>
      </c>
      <c r="AB5553" t="s">
        <v>49</v>
      </c>
      <c r="AC5553">
        <v>42.5</v>
      </c>
      <c r="AD5553">
        <v>42.5</v>
      </c>
      <c r="AE5553">
        <v>42.5</v>
      </c>
      <c r="AF5553">
        <v>42.5</v>
      </c>
      <c r="AG5553">
        <v>42.5</v>
      </c>
      <c r="AH5553">
        <v>42.5</v>
      </c>
      <c r="AI5553">
        <v>42.5</v>
      </c>
      <c r="AJ5553">
        <v>42.5</v>
      </c>
      <c r="AK5553" t="s">
        <v>49</v>
      </c>
      <c r="AL5553" t="s">
        <v>49</v>
      </c>
      <c r="AM5553" t="s">
        <v>49</v>
      </c>
    </row>
    <row r="5554" spans="1:40" customFormat="1" hidden="1" x14ac:dyDescent="0.2">
      <c r="A5554" t="s">
        <v>340</v>
      </c>
      <c r="B5554" s="1" t="s">
        <v>392</v>
      </c>
      <c r="C5554" t="s">
        <v>443</v>
      </c>
      <c r="D5554" s="1" t="s">
        <v>259</v>
      </c>
      <c r="E5554" t="s">
        <v>49</v>
      </c>
      <c r="F5554" t="s">
        <v>49</v>
      </c>
      <c r="G5554" t="s">
        <v>49</v>
      </c>
      <c r="H5554" t="s">
        <v>49</v>
      </c>
      <c r="I5554" t="s">
        <v>49</v>
      </c>
      <c r="J5554" t="s">
        <v>49</v>
      </c>
      <c r="K5554" t="s">
        <v>49</v>
      </c>
      <c r="L5554" t="s">
        <v>49</v>
      </c>
      <c r="M5554" t="s">
        <v>49</v>
      </c>
      <c r="N5554" t="s">
        <v>49</v>
      </c>
      <c r="O5554" t="s">
        <v>49</v>
      </c>
      <c r="P5554" t="s">
        <v>49</v>
      </c>
      <c r="Q5554" t="s">
        <v>49</v>
      </c>
      <c r="R5554" t="s">
        <v>49</v>
      </c>
      <c r="S5554" t="s">
        <v>49</v>
      </c>
      <c r="T5554" t="s">
        <v>49</v>
      </c>
      <c r="U5554" t="s">
        <v>49</v>
      </c>
      <c r="V5554" t="s">
        <v>49</v>
      </c>
      <c r="W5554" t="s">
        <v>49</v>
      </c>
      <c r="X5554" t="s">
        <v>49</v>
      </c>
      <c r="Y5554" t="s">
        <v>49</v>
      </c>
      <c r="Z5554" t="s">
        <v>49</v>
      </c>
      <c r="AA5554" t="s">
        <v>49</v>
      </c>
      <c r="AB5554" t="s">
        <v>49</v>
      </c>
      <c r="AC5554">
        <v>41</v>
      </c>
      <c r="AD5554">
        <v>41</v>
      </c>
      <c r="AE5554">
        <v>36</v>
      </c>
      <c r="AF5554">
        <v>12.5</v>
      </c>
      <c r="AG5554">
        <v>12.5</v>
      </c>
      <c r="AH5554">
        <v>12.5</v>
      </c>
      <c r="AI5554">
        <v>12.5</v>
      </c>
      <c r="AJ5554">
        <v>11.5</v>
      </c>
      <c r="AK5554" t="s">
        <v>49</v>
      </c>
      <c r="AL5554" t="s">
        <v>49</v>
      </c>
      <c r="AM5554" t="s">
        <v>49</v>
      </c>
    </row>
    <row r="5555" spans="1:40" customFormat="1" hidden="1" x14ac:dyDescent="0.2">
      <c r="A5555" t="s">
        <v>340</v>
      </c>
      <c r="B5555" s="1" t="s">
        <v>392</v>
      </c>
      <c r="C5555" t="s">
        <v>470</v>
      </c>
      <c r="D5555" s="1" t="s">
        <v>131</v>
      </c>
      <c r="E5555" t="s">
        <v>49</v>
      </c>
      <c r="F5555" t="s">
        <v>49</v>
      </c>
      <c r="G5555" t="s">
        <v>49</v>
      </c>
      <c r="H5555" t="s">
        <v>49</v>
      </c>
      <c r="I5555" t="s">
        <v>49</v>
      </c>
      <c r="J5555" t="s">
        <v>49</v>
      </c>
      <c r="K5555" t="s">
        <v>49</v>
      </c>
      <c r="L5555" t="s">
        <v>49</v>
      </c>
      <c r="M5555" t="s">
        <v>49</v>
      </c>
      <c r="N5555" t="s">
        <v>49</v>
      </c>
      <c r="O5555" t="s">
        <v>49</v>
      </c>
      <c r="P5555" t="s">
        <v>49</v>
      </c>
      <c r="Q5555" t="s">
        <v>49</v>
      </c>
      <c r="R5555" t="s">
        <v>49</v>
      </c>
      <c r="S5555" t="s">
        <v>49</v>
      </c>
      <c r="T5555" t="s">
        <v>49</v>
      </c>
      <c r="U5555" t="s">
        <v>49</v>
      </c>
      <c r="V5555" t="s">
        <v>49</v>
      </c>
      <c r="W5555" t="s">
        <v>49</v>
      </c>
      <c r="X5555" t="s">
        <v>49</v>
      </c>
      <c r="Y5555" t="s">
        <v>49</v>
      </c>
      <c r="Z5555" t="s">
        <v>49</v>
      </c>
      <c r="AA5555" t="s">
        <v>49</v>
      </c>
      <c r="AB5555" t="s">
        <v>49</v>
      </c>
      <c r="AC5555" t="s">
        <v>49</v>
      </c>
      <c r="AD5555" t="s">
        <v>49</v>
      </c>
      <c r="AE5555">
        <v>0</v>
      </c>
      <c r="AF5555">
        <v>0</v>
      </c>
      <c r="AG5555">
        <v>0</v>
      </c>
      <c r="AH5555">
        <v>0</v>
      </c>
      <c r="AI5555">
        <v>0</v>
      </c>
      <c r="AJ5555">
        <v>0</v>
      </c>
      <c r="AK5555" t="s">
        <v>49</v>
      </c>
      <c r="AL5555" t="s">
        <v>49</v>
      </c>
      <c r="AM5555" t="s">
        <v>49</v>
      </c>
    </row>
    <row r="5556" spans="1:40" customFormat="1" hidden="1" x14ac:dyDescent="0.2">
      <c r="A5556" t="s">
        <v>340</v>
      </c>
      <c r="B5556" s="1" t="s">
        <v>392</v>
      </c>
      <c r="C5556" t="s">
        <v>169</v>
      </c>
      <c r="D5556" s="1" t="s">
        <v>129</v>
      </c>
      <c r="E5556" t="s">
        <v>49</v>
      </c>
      <c r="F5556" t="s">
        <v>49</v>
      </c>
      <c r="G5556" t="s">
        <v>49</v>
      </c>
      <c r="H5556" t="s">
        <v>49</v>
      </c>
      <c r="I5556" t="s">
        <v>49</v>
      </c>
      <c r="J5556" t="s">
        <v>49</v>
      </c>
      <c r="K5556" t="s">
        <v>49</v>
      </c>
      <c r="L5556" t="s">
        <v>49</v>
      </c>
      <c r="M5556" t="s">
        <v>49</v>
      </c>
      <c r="N5556" t="s">
        <v>49</v>
      </c>
      <c r="O5556" t="s">
        <v>49</v>
      </c>
      <c r="P5556" t="s">
        <v>49</v>
      </c>
      <c r="Q5556" t="s">
        <v>49</v>
      </c>
      <c r="R5556" t="s">
        <v>49</v>
      </c>
      <c r="S5556" t="s">
        <v>49</v>
      </c>
      <c r="T5556" t="s">
        <v>49</v>
      </c>
      <c r="U5556" t="s">
        <v>49</v>
      </c>
      <c r="V5556" t="s">
        <v>49</v>
      </c>
      <c r="W5556" t="s">
        <v>49</v>
      </c>
      <c r="X5556" t="s">
        <v>49</v>
      </c>
      <c r="Y5556" t="s">
        <v>49</v>
      </c>
      <c r="Z5556" t="s">
        <v>49</v>
      </c>
      <c r="AA5556" t="s">
        <v>49</v>
      </c>
      <c r="AB5556" t="s">
        <v>49</v>
      </c>
      <c r="AC5556" t="s">
        <v>49</v>
      </c>
      <c r="AD5556" t="s">
        <v>49</v>
      </c>
      <c r="AE5556">
        <v>0.5</v>
      </c>
      <c r="AF5556">
        <v>0.5</v>
      </c>
      <c r="AG5556">
        <v>0.5</v>
      </c>
      <c r="AH5556">
        <v>0.5</v>
      </c>
      <c r="AI5556">
        <v>0.5</v>
      </c>
      <c r="AJ5556">
        <v>0.5</v>
      </c>
      <c r="AK5556" t="s">
        <v>49</v>
      </c>
      <c r="AL5556" t="s">
        <v>49</v>
      </c>
      <c r="AM5556" t="s">
        <v>49</v>
      </c>
    </row>
    <row r="5557" spans="1:40" customFormat="1" hidden="1" x14ac:dyDescent="0.2">
      <c r="A5557" t="s">
        <v>340</v>
      </c>
      <c r="B5557" s="1" t="s">
        <v>392</v>
      </c>
      <c r="C5557" t="s">
        <v>272</v>
      </c>
      <c r="D5557" s="1" t="s">
        <v>348</v>
      </c>
      <c r="E5557" t="s">
        <v>49</v>
      </c>
      <c r="F5557" t="s">
        <v>49</v>
      </c>
      <c r="G5557" t="s">
        <v>49</v>
      </c>
      <c r="H5557" t="s">
        <v>49</v>
      </c>
      <c r="I5557" t="s">
        <v>49</v>
      </c>
      <c r="J5557" t="s">
        <v>49</v>
      </c>
      <c r="K5557" t="s">
        <v>49</v>
      </c>
      <c r="L5557" t="s">
        <v>49</v>
      </c>
      <c r="M5557" t="s">
        <v>49</v>
      </c>
      <c r="N5557" t="s">
        <v>49</v>
      </c>
      <c r="O5557" t="s">
        <v>49</v>
      </c>
      <c r="P5557" t="s">
        <v>49</v>
      </c>
      <c r="Q5557" t="s">
        <v>49</v>
      </c>
      <c r="R5557" t="s">
        <v>49</v>
      </c>
      <c r="S5557" t="s">
        <v>49</v>
      </c>
      <c r="T5557" t="s">
        <v>49</v>
      </c>
      <c r="U5557" t="s">
        <v>49</v>
      </c>
      <c r="V5557" t="s">
        <v>49</v>
      </c>
      <c r="W5557" t="s">
        <v>49</v>
      </c>
      <c r="X5557" t="s">
        <v>49</v>
      </c>
      <c r="Y5557" t="s">
        <v>49</v>
      </c>
      <c r="Z5557" t="s">
        <v>49</v>
      </c>
      <c r="AA5557" t="s">
        <v>49</v>
      </c>
      <c r="AB5557" t="s">
        <v>49</v>
      </c>
      <c r="AC5557" t="s">
        <v>49</v>
      </c>
      <c r="AD5557" t="s">
        <v>49</v>
      </c>
      <c r="AE5557">
        <v>4</v>
      </c>
      <c r="AF5557">
        <v>4</v>
      </c>
      <c r="AG5557">
        <v>4</v>
      </c>
      <c r="AH5557">
        <v>4</v>
      </c>
      <c r="AI5557">
        <v>4</v>
      </c>
      <c r="AJ5557">
        <v>4</v>
      </c>
      <c r="AK5557" t="s">
        <v>49</v>
      </c>
      <c r="AL5557" t="s">
        <v>49</v>
      </c>
      <c r="AM5557" t="s">
        <v>49</v>
      </c>
    </row>
    <row r="5558" spans="1:40" customFormat="1" hidden="1" x14ac:dyDescent="0.2">
      <c r="A5558" t="s">
        <v>340</v>
      </c>
      <c r="B5558" s="1" t="s">
        <v>392</v>
      </c>
      <c r="C5558" t="s">
        <v>320</v>
      </c>
      <c r="D5558" s="1" t="s">
        <v>481</v>
      </c>
      <c r="E5558" t="s">
        <v>49</v>
      </c>
      <c r="F5558" t="s">
        <v>49</v>
      </c>
      <c r="G5558" t="s">
        <v>49</v>
      </c>
      <c r="H5558" t="s">
        <v>49</v>
      </c>
      <c r="I5558" t="s">
        <v>49</v>
      </c>
      <c r="J5558" t="s">
        <v>49</v>
      </c>
      <c r="K5558" t="s">
        <v>49</v>
      </c>
      <c r="L5558" t="s">
        <v>49</v>
      </c>
      <c r="M5558" t="s">
        <v>49</v>
      </c>
      <c r="N5558" t="s">
        <v>49</v>
      </c>
      <c r="O5558" t="s">
        <v>49</v>
      </c>
      <c r="P5558" t="s">
        <v>49</v>
      </c>
      <c r="Q5558" t="s">
        <v>49</v>
      </c>
      <c r="R5558" t="s">
        <v>49</v>
      </c>
      <c r="S5558" t="s">
        <v>49</v>
      </c>
      <c r="T5558" t="s">
        <v>49</v>
      </c>
      <c r="U5558" t="s">
        <v>49</v>
      </c>
      <c r="V5558" t="s">
        <v>49</v>
      </c>
      <c r="W5558" t="s">
        <v>49</v>
      </c>
      <c r="X5558" t="s">
        <v>49</v>
      </c>
      <c r="Y5558" t="s">
        <v>49</v>
      </c>
      <c r="Z5558" t="s">
        <v>49</v>
      </c>
      <c r="AA5558" t="s">
        <v>49</v>
      </c>
      <c r="AB5558" t="s">
        <v>49</v>
      </c>
      <c r="AC5558" t="s">
        <v>49</v>
      </c>
      <c r="AD5558" t="s">
        <v>49</v>
      </c>
      <c r="AE5558">
        <v>2.5</v>
      </c>
      <c r="AF5558">
        <v>2.5</v>
      </c>
      <c r="AG5558">
        <v>2.5</v>
      </c>
      <c r="AH5558">
        <v>2.5</v>
      </c>
      <c r="AI5558">
        <v>2.5</v>
      </c>
      <c r="AJ5558">
        <v>2.5</v>
      </c>
      <c r="AK5558" t="s">
        <v>49</v>
      </c>
      <c r="AL5558" t="s">
        <v>49</v>
      </c>
      <c r="AM5558" t="s">
        <v>49</v>
      </c>
    </row>
    <row r="5559" spans="1:40" customFormat="1" hidden="1" x14ac:dyDescent="0.2">
      <c r="A5559" t="s">
        <v>340</v>
      </c>
      <c r="B5559" s="1" t="s">
        <v>392</v>
      </c>
      <c r="C5559" t="s">
        <v>157</v>
      </c>
      <c r="D5559" s="1" t="s">
        <v>441</v>
      </c>
      <c r="E5559" t="s">
        <v>49</v>
      </c>
      <c r="F5559" t="s">
        <v>49</v>
      </c>
      <c r="G5559" t="s">
        <v>49</v>
      </c>
      <c r="H5559" t="s">
        <v>49</v>
      </c>
      <c r="I5559" t="s">
        <v>49</v>
      </c>
      <c r="J5559" t="s">
        <v>49</v>
      </c>
      <c r="K5559" t="s">
        <v>49</v>
      </c>
      <c r="L5559" t="s">
        <v>49</v>
      </c>
      <c r="M5559" t="s">
        <v>49</v>
      </c>
      <c r="N5559" t="s">
        <v>49</v>
      </c>
      <c r="O5559" t="s">
        <v>49</v>
      </c>
      <c r="P5559" t="s">
        <v>49</v>
      </c>
      <c r="Q5559" t="s">
        <v>49</v>
      </c>
      <c r="R5559" t="s">
        <v>49</v>
      </c>
      <c r="S5559" t="s">
        <v>49</v>
      </c>
      <c r="T5559" t="s">
        <v>49</v>
      </c>
      <c r="U5559" t="s">
        <v>49</v>
      </c>
      <c r="V5559" t="s">
        <v>49</v>
      </c>
      <c r="W5559" t="s">
        <v>49</v>
      </c>
      <c r="X5559" t="s">
        <v>49</v>
      </c>
      <c r="Y5559" t="s">
        <v>49</v>
      </c>
      <c r="Z5559" t="s">
        <v>49</v>
      </c>
      <c r="AA5559" t="s">
        <v>49</v>
      </c>
      <c r="AB5559" t="s">
        <v>49</v>
      </c>
      <c r="AC5559" t="s">
        <v>49</v>
      </c>
      <c r="AD5559" t="s">
        <v>49</v>
      </c>
      <c r="AE5559" t="s">
        <v>49</v>
      </c>
      <c r="AF5559" t="s">
        <v>49</v>
      </c>
      <c r="AG5559" t="s">
        <v>49</v>
      </c>
      <c r="AH5559" t="s">
        <v>49</v>
      </c>
      <c r="AI5559" t="s">
        <v>49</v>
      </c>
      <c r="AJ5559" t="s">
        <v>49</v>
      </c>
      <c r="AK5559" t="s">
        <v>49</v>
      </c>
      <c r="AL5559" t="s">
        <v>49</v>
      </c>
      <c r="AM5559" t="s">
        <v>49</v>
      </c>
    </row>
    <row r="5560" spans="1:40" customFormat="1" hidden="1" x14ac:dyDescent="0.2">
      <c r="A5560" t="s">
        <v>340</v>
      </c>
      <c r="B5560" s="1" t="s">
        <v>392</v>
      </c>
      <c r="C5560" t="s">
        <v>87</v>
      </c>
      <c r="D5560" s="1" t="s">
        <v>302</v>
      </c>
      <c r="E5560" t="s">
        <v>49</v>
      </c>
      <c r="F5560" t="s">
        <v>49</v>
      </c>
      <c r="G5560" t="s">
        <v>49</v>
      </c>
      <c r="H5560" t="s">
        <v>49</v>
      </c>
      <c r="I5560" t="s">
        <v>49</v>
      </c>
      <c r="J5560" t="s">
        <v>49</v>
      </c>
      <c r="K5560" t="s">
        <v>49</v>
      </c>
      <c r="L5560" t="s">
        <v>49</v>
      </c>
      <c r="M5560" t="s">
        <v>49</v>
      </c>
      <c r="N5560" t="s">
        <v>49</v>
      </c>
      <c r="O5560" t="s">
        <v>49</v>
      </c>
      <c r="P5560" t="s">
        <v>49</v>
      </c>
      <c r="Q5560" t="s">
        <v>49</v>
      </c>
      <c r="R5560" t="s">
        <v>49</v>
      </c>
      <c r="S5560" t="s">
        <v>49</v>
      </c>
      <c r="T5560" t="s">
        <v>49</v>
      </c>
      <c r="U5560" t="s">
        <v>49</v>
      </c>
      <c r="V5560" t="s">
        <v>49</v>
      </c>
      <c r="W5560" t="s">
        <v>49</v>
      </c>
      <c r="X5560" t="s">
        <v>49</v>
      </c>
      <c r="Y5560" t="s">
        <v>49</v>
      </c>
      <c r="Z5560" t="s">
        <v>49</v>
      </c>
      <c r="AA5560" t="s">
        <v>49</v>
      </c>
      <c r="AB5560" t="s">
        <v>49</v>
      </c>
      <c r="AC5560">
        <v>52</v>
      </c>
      <c r="AD5560">
        <v>52</v>
      </c>
      <c r="AE5560">
        <v>52</v>
      </c>
      <c r="AF5560">
        <v>52</v>
      </c>
      <c r="AG5560">
        <v>52</v>
      </c>
      <c r="AH5560">
        <v>52</v>
      </c>
      <c r="AI5560">
        <v>52</v>
      </c>
      <c r="AJ5560">
        <v>52</v>
      </c>
      <c r="AK5560" t="s">
        <v>49</v>
      </c>
      <c r="AL5560" t="s">
        <v>49</v>
      </c>
      <c r="AM5560" t="s">
        <v>49</v>
      </c>
    </row>
    <row r="5561" spans="1:40" customFormat="1" hidden="1" x14ac:dyDescent="0.2">
      <c r="A5561" t="s">
        <v>340</v>
      </c>
      <c r="B5561" s="1" t="s">
        <v>392</v>
      </c>
      <c r="C5561" t="s">
        <v>542</v>
      </c>
      <c r="D5561" s="1" t="s">
        <v>479</v>
      </c>
      <c r="E5561" t="s">
        <v>49</v>
      </c>
      <c r="F5561" t="s">
        <v>49</v>
      </c>
      <c r="G5561" t="s">
        <v>49</v>
      </c>
      <c r="H5561" t="s">
        <v>49</v>
      </c>
      <c r="I5561" t="s">
        <v>49</v>
      </c>
      <c r="J5561" t="s">
        <v>49</v>
      </c>
      <c r="K5561" t="s">
        <v>49</v>
      </c>
      <c r="L5561" t="s">
        <v>49</v>
      </c>
      <c r="M5561" t="s">
        <v>49</v>
      </c>
      <c r="N5561" t="s">
        <v>49</v>
      </c>
      <c r="O5561" t="s">
        <v>49</v>
      </c>
      <c r="P5561" t="s">
        <v>49</v>
      </c>
      <c r="Q5561" t="s">
        <v>49</v>
      </c>
      <c r="R5561" t="s">
        <v>49</v>
      </c>
      <c r="S5561" t="s">
        <v>49</v>
      </c>
      <c r="T5561" t="s">
        <v>49</v>
      </c>
      <c r="U5561" t="s">
        <v>49</v>
      </c>
      <c r="V5561" t="s">
        <v>49</v>
      </c>
      <c r="W5561" t="s">
        <v>49</v>
      </c>
      <c r="X5561" t="s">
        <v>49</v>
      </c>
      <c r="Y5561" t="s">
        <v>49</v>
      </c>
      <c r="Z5561" t="s">
        <v>49</v>
      </c>
      <c r="AA5561" t="s">
        <v>49</v>
      </c>
      <c r="AB5561" t="s">
        <v>49</v>
      </c>
      <c r="AC5561" t="s">
        <v>49</v>
      </c>
      <c r="AD5561" t="s">
        <v>49</v>
      </c>
      <c r="AE5561" t="s">
        <v>49</v>
      </c>
      <c r="AF5561">
        <v>321.36401342090949</v>
      </c>
      <c r="AG5561">
        <v>320.14608906070845</v>
      </c>
      <c r="AH5561">
        <v>313.85032377067017</v>
      </c>
      <c r="AI5561">
        <v>309.48795643691773</v>
      </c>
      <c r="AJ5561">
        <v>307.26477808028301</v>
      </c>
      <c r="AK5561">
        <v>304.90316773913378</v>
      </c>
      <c r="AL5561">
        <v>342.47017400796153</v>
      </c>
      <c r="AM5561" t="s">
        <v>49</v>
      </c>
    </row>
    <row r="5562" spans="1:40" customFormat="1" hidden="1" x14ac:dyDescent="0.2">
      <c r="A5562" t="s">
        <v>340</v>
      </c>
      <c r="B5562" s="1" t="s">
        <v>392</v>
      </c>
      <c r="C5562" t="s">
        <v>456</v>
      </c>
      <c r="D5562" s="1" t="s">
        <v>489</v>
      </c>
      <c r="E5562" t="s">
        <v>49</v>
      </c>
      <c r="F5562" t="s">
        <v>49</v>
      </c>
      <c r="G5562" t="s">
        <v>49</v>
      </c>
      <c r="H5562" t="s">
        <v>49</v>
      </c>
      <c r="I5562" t="s">
        <v>49</v>
      </c>
      <c r="J5562" t="s">
        <v>49</v>
      </c>
      <c r="K5562" t="s">
        <v>49</v>
      </c>
      <c r="L5562" t="s">
        <v>49</v>
      </c>
      <c r="M5562">
        <v>88.5</v>
      </c>
      <c r="N5562" t="s">
        <v>49</v>
      </c>
      <c r="O5562">
        <v>90.547264099121094</v>
      </c>
      <c r="P5562" t="s">
        <v>49</v>
      </c>
      <c r="Q5562">
        <v>91.044776916503906</v>
      </c>
      <c r="R5562" t="s">
        <v>49</v>
      </c>
      <c r="S5562">
        <v>89.054725646972699</v>
      </c>
      <c r="T5562">
        <v>88.059700012207003</v>
      </c>
      <c r="U5562">
        <v>86.057693481445298</v>
      </c>
      <c r="V5562">
        <v>86.057693481445298</v>
      </c>
      <c r="W5562">
        <v>88.461540222167997</v>
      </c>
      <c r="X5562">
        <v>88.461540222167997</v>
      </c>
      <c r="Y5562">
        <v>88.461540222167997</v>
      </c>
      <c r="Z5562">
        <v>88.625595092773395</v>
      </c>
      <c r="AA5562">
        <v>88.151657104492202</v>
      </c>
      <c r="AB5562">
        <v>89.201881408691406</v>
      </c>
      <c r="AC5562">
        <v>89.201881408691406</v>
      </c>
      <c r="AD5562">
        <v>88.732391357421903</v>
      </c>
      <c r="AE5562">
        <v>87.192115783691406</v>
      </c>
      <c r="AF5562">
        <v>87.684730529785199</v>
      </c>
      <c r="AG5562">
        <v>88.177337646484403</v>
      </c>
      <c r="AH5562">
        <v>88.177337646484403</v>
      </c>
      <c r="AI5562">
        <v>86.407768249511705</v>
      </c>
      <c r="AJ5562">
        <v>86.473426818847699</v>
      </c>
      <c r="AK5562">
        <v>85.507247924804702</v>
      </c>
      <c r="AL5562">
        <v>84.057968139648395</v>
      </c>
      <c r="AM5562">
        <v>88.888885498046903</v>
      </c>
    </row>
    <row r="5563" spans="1:40" customFormat="1" hidden="1" x14ac:dyDescent="0.2">
      <c r="A5563" t="s">
        <v>360</v>
      </c>
      <c r="B5563" s="1" t="s">
        <v>173</v>
      </c>
      <c r="C5563" t="s">
        <v>483</v>
      </c>
      <c r="D5563" s="1" t="s">
        <v>39</v>
      </c>
      <c r="E5563">
        <v>-0.37164543790570326</v>
      </c>
      <c r="F5563">
        <v>-0.6852354795898864</v>
      </c>
      <c r="G5563">
        <v>1.5823592568257847</v>
      </c>
      <c r="H5563">
        <v>0.12100745555873448</v>
      </c>
      <c r="I5563">
        <v>-5.7578642732556959E-2</v>
      </c>
      <c r="J5563">
        <v>1.0282181532555574</v>
      </c>
      <c r="K5563">
        <v>0.25843066607600218</v>
      </c>
      <c r="L5563">
        <v>-1.307818540020105</v>
      </c>
      <c r="M5563">
        <v>-0.71060744533184761</v>
      </c>
      <c r="N5563">
        <v>1.8314056587306966</v>
      </c>
      <c r="O5563">
        <v>2.9183813005185253</v>
      </c>
      <c r="P5563">
        <v>-0.48166435233623678</v>
      </c>
      <c r="Q5563">
        <v>-0.99256922025636374</v>
      </c>
      <c r="R5563">
        <v>1.0665941543399095E-2</v>
      </c>
      <c r="S5563">
        <v>-0.32389987219507854</v>
      </c>
      <c r="T5563">
        <v>-0.27177287385954352</v>
      </c>
      <c r="U5563">
        <v>-0.12920966064307743</v>
      </c>
      <c r="V5563">
        <v>3.6830494970201708</v>
      </c>
      <c r="W5563">
        <v>4.8535862950412838</v>
      </c>
      <c r="X5563">
        <v>5.8463054284933458</v>
      </c>
      <c r="Y5563">
        <v>7.590633221985839</v>
      </c>
      <c r="Z5563">
        <v>8.4963517015404317</v>
      </c>
      <c r="AA5563">
        <v>5.5343246388356153</v>
      </c>
      <c r="AB5563">
        <v>2.4102049389384144</v>
      </c>
      <c r="AC5563">
        <v>1.6421612968375445</v>
      </c>
      <c r="AD5563">
        <v>1.1759000221706997</v>
      </c>
      <c r="AE5563">
        <v>1.0450984238958021</v>
      </c>
      <c r="AF5563">
        <v>1.2160144274773321</v>
      </c>
      <c r="AG5563">
        <v>1.1189992011342886</v>
      </c>
      <c r="AH5563">
        <v>0.19844113861810522</v>
      </c>
      <c r="AI5563">
        <v>0.50167597288056676</v>
      </c>
      <c r="AJ5563">
        <v>0.54409321551029888</v>
      </c>
      <c r="AK5563">
        <v>0.73530831082012615</v>
      </c>
      <c r="AL5563">
        <v>2.2203496762066788</v>
      </c>
      <c r="AM5563">
        <v>0.71166802595276857</v>
      </c>
    </row>
    <row r="5564" spans="1:40" customFormat="1" hidden="1" x14ac:dyDescent="0.2">
      <c r="A5564" t="s">
        <v>360</v>
      </c>
      <c r="B5564" s="1" t="s">
        <v>173</v>
      </c>
      <c r="C5564" t="s">
        <v>260</v>
      </c>
      <c r="D5564" s="1" t="s">
        <v>203</v>
      </c>
      <c r="E5564">
        <v>-328000000</v>
      </c>
      <c r="F5564">
        <v>-653333333.33333302</v>
      </c>
      <c r="G5564">
        <v>1861333333.3333299</v>
      </c>
      <c r="H5564">
        <v>160000000</v>
      </c>
      <c r="I5564">
        <v>-78933333.333333299</v>
      </c>
      <c r="J5564">
        <v>1367200000</v>
      </c>
      <c r="K5564">
        <v>349333333.33333302</v>
      </c>
      <c r="L5564">
        <v>-1874666666.6666701</v>
      </c>
      <c r="M5564">
        <v>-1127466666.6666701</v>
      </c>
      <c r="N5564">
        <v>3039466666.6666698</v>
      </c>
      <c r="O5564">
        <v>4283466666.6666698</v>
      </c>
      <c r="P5564">
        <v>-778933333.33333302</v>
      </c>
      <c r="Q5564">
        <v>-1881066666.6666701</v>
      </c>
      <c r="R5564">
        <v>19640000</v>
      </c>
      <c r="S5564">
        <v>-614133333.33333302</v>
      </c>
      <c r="T5564">
        <v>-586506666.66666698</v>
      </c>
      <c r="U5564">
        <v>-334320000</v>
      </c>
      <c r="V5564">
        <v>12097333333.3333</v>
      </c>
      <c r="W5564">
        <v>18293173333.333302</v>
      </c>
      <c r="X5564">
        <v>24318560000</v>
      </c>
      <c r="Y5564">
        <v>39455863929.333298</v>
      </c>
      <c r="Z5564">
        <v>36457666666.666702</v>
      </c>
      <c r="AA5564">
        <v>29232706666.666698</v>
      </c>
      <c r="AB5564">
        <v>16308280000</v>
      </c>
      <c r="AC5564">
        <v>12182373333.3333</v>
      </c>
      <c r="AD5564">
        <v>8864693333.3333302</v>
      </c>
      <c r="AE5564">
        <v>8011786666.6666698</v>
      </c>
      <c r="AF5564">
        <v>8141026666.6666698</v>
      </c>
      <c r="AG5564">
        <v>7452533333.3333302</v>
      </c>
      <c r="AH5564">
        <v>1418843613.8004799</v>
      </c>
      <c r="AI5564">
        <v>4247107440.5501699</v>
      </c>
      <c r="AJ5564">
        <v>4562573670.9675903</v>
      </c>
      <c r="AK5564">
        <v>5399157039.57757</v>
      </c>
      <c r="AL5564">
        <v>19285643584.6399</v>
      </c>
      <c r="AM5564">
        <v>7886341957.9032898</v>
      </c>
      <c r="AN5564" s="13">
        <f>SUM(E5564:AM5564)</f>
        <v>266438744570.10559</v>
      </c>
    </row>
    <row r="5565" spans="1:40" customFormat="1" hidden="1" x14ac:dyDescent="0.2">
      <c r="A5565" t="s">
        <v>360</v>
      </c>
      <c r="B5565" s="1" t="s">
        <v>173</v>
      </c>
      <c r="C5565" t="s">
        <v>31</v>
      </c>
      <c r="D5565" s="1" t="s">
        <v>339</v>
      </c>
      <c r="E5565" t="s">
        <v>49</v>
      </c>
      <c r="F5565" t="s">
        <v>49</v>
      </c>
      <c r="G5565" t="s">
        <v>49</v>
      </c>
      <c r="H5565">
        <v>49.317</v>
      </c>
      <c r="I5565">
        <v>49.485999999999997</v>
      </c>
      <c r="J5565">
        <v>49.164000000000001</v>
      </c>
      <c r="K5565">
        <v>48.567</v>
      </c>
      <c r="L5565">
        <v>48.05</v>
      </c>
      <c r="M5565">
        <v>47.695</v>
      </c>
      <c r="N5565">
        <v>47.462000000000003</v>
      </c>
      <c r="O5565">
        <v>47.401000000000003</v>
      </c>
      <c r="P5565">
        <v>47.561</v>
      </c>
      <c r="Q5565">
        <v>48.917000000000002</v>
      </c>
      <c r="R5565">
        <v>49.146999999999998</v>
      </c>
      <c r="S5565">
        <v>49.314999999999998</v>
      </c>
      <c r="T5565">
        <v>49.841000000000001</v>
      </c>
      <c r="U5565">
        <v>50.100999999999999</v>
      </c>
      <c r="V5565">
        <v>49.887999999999998</v>
      </c>
      <c r="W5565">
        <v>49.487000000000002</v>
      </c>
      <c r="X5565">
        <v>49.573999999999998</v>
      </c>
      <c r="Y5565">
        <v>49.76</v>
      </c>
      <c r="Z5565">
        <v>49.436999999999998</v>
      </c>
      <c r="AA5565">
        <v>50.271999999999998</v>
      </c>
      <c r="AB5565">
        <v>51.127000000000002</v>
      </c>
      <c r="AC5565">
        <v>52.283999999999999</v>
      </c>
      <c r="AD5565">
        <v>52.79</v>
      </c>
      <c r="AE5565">
        <v>52.796999999999997</v>
      </c>
      <c r="AF5565">
        <v>53.453000000000003</v>
      </c>
      <c r="AG5565">
        <v>54.158000000000001</v>
      </c>
      <c r="AH5565">
        <v>52.304000000000002</v>
      </c>
      <c r="AI5565">
        <v>52.893999999999998</v>
      </c>
      <c r="AJ5565">
        <v>55.103999999999999</v>
      </c>
      <c r="AK5565">
        <v>55.603999999999999</v>
      </c>
      <c r="AL5565">
        <v>55.140999999999998</v>
      </c>
      <c r="AM5565">
        <v>55.697000000000003</v>
      </c>
    </row>
    <row r="5566" spans="1:40" customFormat="1" hidden="1" x14ac:dyDescent="0.2">
      <c r="A5566" t="s">
        <v>360</v>
      </c>
      <c r="B5566" s="1" t="s">
        <v>173</v>
      </c>
      <c r="C5566" t="s">
        <v>473</v>
      </c>
      <c r="D5566" s="1" t="s">
        <v>563</v>
      </c>
      <c r="E5566" t="s">
        <v>49</v>
      </c>
      <c r="F5566" t="s">
        <v>49</v>
      </c>
      <c r="G5566" t="s">
        <v>49</v>
      </c>
      <c r="H5566" t="s">
        <v>49</v>
      </c>
      <c r="I5566">
        <v>53.57</v>
      </c>
      <c r="J5566" t="s">
        <v>49</v>
      </c>
      <c r="K5566" t="s">
        <v>49</v>
      </c>
      <c r="L5566" t="s">
        <v>49</v>
      </c>
      <c r="M5566" t="s">
        <v>49</v>
      </c>
      <c r="N5566" t="s">
        <v>49</v>
      </c>
      <c r="O5566" t="s">
        <v>49</v>
      </c>
      <c r="P5566">
        <v>49.13</v>
      </c>
      <c r="Q5566">
        <v>49.24</v>
      </c>
      <c r="R5566">
        <v>48.52</v>
      </c>
      <c r="S5566">
        <v>47.76</v>
      </c>
      <c r="T5566" t="s">
        <v>49</v>
      </c>
      <c r="U5566" t="s">
        <v>49</v>
      </c>
      <c r="V5566" t="s">
        <v>49</v>
      </c>
      <c r="W5566">
        <v>50.7</v>
      </c>
      <c r="X5566">
        <v>50.56</v>
      </c>
      <c r="Y5566">
        <v>50.29</v>
      </c>
      <c r="Z5566">
        <v>49.89</v>
      </c>
      <c r="AA5566" t="s">
        <v>49</v>
      </c>
      <c r="AB5566">
        <v>53.17</v>
      </c>
      <c r="AC5566">
        <v>54.12</v>
      </c>
      <c r="AD5566">
        <v>54.21</v>
      </c>
      <c r="AE5566">
        <v>54.1</v>
      </c>
      <c r="AF5566">
        <v>54</v>
      </c>
      <c r="AG5566">
        <v>54.95</v>
      </c>
      <c r="AH5566">
        <v>54.9</v>
      </c>
      <c r="AI5566">
        <v>55.98</v>
      </c>
      <c r="AJ5566">
        <v>57.89</v>
      </c>
      <c r="AK5566">
        <v>59.52</v>
      </c>
      <c r="AL5566">
        <v>61.15</v>
      </c>
      <c r="AM5566">
        <v>61.06</v>
      </c>
    </row>
    <row r="5567" spans="1:40" customFormat="1" hidden="1" x14ac:dyDescent="0.2">
      <c r="A5567" t="s">
        <v>360</v>
      </c>
      <c r="B5567" s="1" t="s">
        <v>173</v>
      </c>
      <c r="C5567" t="s">
        <v>415</v>
      </c>
      <c r="D5567" s="1" t="s">
        <v>568</v>
      </c>
      <c r="E5567" t="s">
        <v>49</v>
      </c>
      <c r="F5567" t="s">
        <v>49</v>
      </c>
      <c r="G5567">
        <v>100</v>
      </c>
      <c r="H5567">
        <v>100</v>
      </c>
      <c r="I5567">
        <v>100</v>
      </c>
      <c r="J5567">
        <v>100</v>
      </c>
      <c r="K5567">
        <v>100</v>
      </c>
      <c r="L5567">
        <v>100</v>
      </c>
      <c r="M5567">
        <v>100</v>
      </c>
      <c r="N5567">
        <v>100</v>
      </c>
      <c r="O5567">
        <v>100</v>
      </c>
      <c r="P5567">
        <v>100</v>
      </c>
      <c r="Q5567">
        <v>100</v>
      </c>
      <c r="R5567">
        <v>100</v>
      </c>
      <c r="S5567">
        <v>100</v>
      </c>
      <c r="T5567">
        <v>99.998207092285199</v>
      </c>
      <c r="U5567">
        <v>100</v>
      </c>
      <c r="V5567">
        <v>100</v>
      </c>
      <c r="W5567">
        <v>100</v>
      </c>
      <c r="X5567">
        <v>100</v>
      </c>
      <c r="Y5567">
        <v>100</v>
      </c>
      <c r="Z5567">
        <v>100</v>
      </c>
      <c r="AA5567">
        <v>100</v>
      </c>
      <c r="AB5567">
        <v>100</v>
      </c>
      <c r="AC5567">
        <v>100</v>
      </c>
      <c r="AD5567">
        <v>100</v>
      </c>
      <c r="AE5567">
        <v>100</v>
      </c>
      <c r="AF5567">
        <v>100</v>
      </c>
      <c r="AG5567">
        <v>99.9</v>
      </c>
      <c r="AH5567">
        <v>99.97</v>
      </c>
      <c r="AI5567">
        <v>99.89</v>
      </c>
      <c r="AJ5567">
        <v>99.99</v>
      </c>
      <c r="AK5567">
        <v>99.99</v>
      </c>
      <c r="AL5567">
        <v>100</v>
      </c>
      <c r="AM5567" t="s">
        <v>49</v>
      </c>
    </row>
    <row r="5568" spans="1:40" customFormat="1" hidden="1" x14ac:dyDescent="0.2">
      <c r="A5568" t="s">
        <v>360</v>
      </c>
      <c r="B5568" s="1" t="s">
        <v>173</v>
      </c>
      <c r="C5568" t="s">
        <v>275</v>
      </c>
      <c r="D5568" s="1" t="s">
        <v>222</v>
      </c>
      <c r="E5568">
        <v>53.821330704762246</v>
      </c>
      <c r="F5568">
        <v>50.255191731201265</v>
      </c>
      <c r="G5568">
        <v>42.600433469605775</v>
      </c>
      <c r="H5568">
        <v>43.414534686394937</v>
      </c>
      <c r="I5568">
        <v>42.734335829007399</v>
      </c>
      <c r="J5568">
        <v>45.547992918129815</v>
      </c>
      <c r="K5568">
        <v>46.141998820129075</v>
      </c>
      <c r="L5568">
        <v>44.973224869699273</v>
      </c>
      <c r="M5568">
        <v>43.579501014050344</v>
      </c>
      <c r="N5568">
        <v>43.83310453158844</v>
      </c>
      <c r="O5568">
        <v>51.294652860557456</v>
      </c>
      <c r="P5568">
        <v>49.736931453440732</v>
      </c>
      <c r="Q5568">
        <v>44.336986415093307</v>
      </c>
      <c r="R5568">
        <v>47.953189781384189</v>
      </c>
      <c r="S5568">
        <v>53.648092495020492</v>
      </c>
      <c r="T5568">
        <v>51.137374594832906</v>
      </c>
      <c r="U5568">
        <v>50.010145470060451</v>
      </c>
      <c r="V5568">
        <v>44.64605805312042</v>
      </c>
      <c r="W5568">
        <v>46.874767966747271</v>
      </c>
      <c r="X5568">
        <v>50.993150796176081</v>
      </c>
      <c r="Y5568">
        <v>48.103709998606675</v>
      </c>
      <c r="Z5568">
        <v>64.570721149077244</v>
      </c>
      <c r="AA5568">
        <v>55.168241864708001</v>
      </c>
      <c r="AB5568">
        <v>48.777285685005111</v>
      </c>
      <c r="AC5568">
        <v>51.825371535559327</v>
      </c>
      <c r="AD5568">
        <v>55.258880183498661</v>
      </c>
      <c r="AE5568">
        <v>60.765261160944718</v>
      </c>
      <c r="AF5568">
        <v>71.601604801622727</v>
      </c>
      <c r="AG5568">
        <v>72.370442340864486</v>
      </c>
      <c r="AH5568">
        <v>67.512969628609937</v>
      </c>
      <c r="AI5568" t="s">
        <v>49</v>
      </c>
      <c r="AJ5568" t="s">
        <v>49</v>
      </c>
      <c r="AK5568" t="s">
        <v>49</v>
      </c>
      <c r="AL5568" t="s">
        <v>49</v>
      </c>
      <c r="AM5568" t="s">
        <v>49</v>
      </c>
    </row>
    <row r="5569" spans="1:39" customFormat="1" hidden="1" x14ac:dyDescent="0.2">
      <c r="A5569" t="s">
        <v>360</v>
      </c>
      <c r="B5569" s="1" t="s">
        <v>173</v>
      </c>
      <c r="C5569" t="s">
        <v>215</v>
      </c>
      <c r="D5569" s="1" t="s">
        <v>497</v>
      </c>
      <c r="E5569" t="s">
        <v>49</v>
      </c>
      <c r="F5569" t="s">
        <v>49</v>
      </c>
      <c r="G5569" t="s">
        <v>49</v>
      </c>
      <c r="H5569" t="s">
        <v>49</v>
      </c>
      <c r="I5569" t="s">
        <v>49</v>
      </c>
      <c r="J5569" t="s">
        <v>49</v>
      </c>
      <c r="K5569" t="s">
        <v>49</v>
      </c>
      <c r="L5569" t="s">
        <v>49</v>
      </c>
      <c r="M5569" t="s">
        <v>49</v>
      </c>
      <c r="N5569" t="s">
        <v>49</v>
      </c>
      <c r="O5569" t="s">
        <v>49</v>
      </c>
      <c r="P5569" t="s">
        <v>49</v>
      </c>
      <c r="Q5569" t="s">
        <v>49</v>
      </c>
      <c r="R5569" t="s">
        <v>49</v>
      </c>
      <c r="S5569" t="s">
        <v>49</v>
      </c>
      <c r="T5569" t="s">
        <v>49</v>
      </c>
      <c r="U5569" t="s">
        <v>49</v>
      </c>
      <c r="V5569" t="s">
        <v>49</v>
      </c>
      <c r="W5569" t="s">
        <v>49</v>
      </c>
      <c r="X5569" t="s">
        <v>49</v>
      </c>
      <c r="Y5569" t="s">
        <v>49</v>
      </c>
      <c r="Z5569" t="s">
        <v>49</v>
      </c>
      <c r="AA5569" t="s">
        <v>49</v>
      </c>
      <c r="AB5569" t="s">
        <v>49</v>
      </c>
      <c r="AC5569" t="s">
        <v>49</v>
      </c>
      <c r="AD5569" t="s">
        <v>49</v>
      </c>
      <c r="AE5569" t="s">
        <v>49</v>
      </c>
      <c r="AF5569" t="s">
        <v>49</v>
      </c>
      <c r="AG5569" t="s">
        <v>49</v>
      </c>
      <c r="AH5569" t="s">
        <v>49</v>
      </c>
      <c r="AI5569" t="s">
        <v>49</v>
      </c>
      <c r="AJ5569" t="s">
        <v>49</v>
      </c>
      <c r="AK5569" t="s">
        <v>49</v>
      </c>
      <c r="AL5569" t="s">
        <v>49</v>
      </c>
      <c r="AM5569" t="s">
        <v>49</v>
      </c>
    </row>
    <row r="5570" spans="1:39" customFormat="1" hidden="1" x14ac:dyDescent="0.2">
      <c r="A5570" t="s">
        <v>360</v>
      </c>
      <c r="B5570" s="1" t="s">
        <v>173</v>
      </c>
      <c r="C5570" t="s">
        <v>494</v>
      </c>
      <c r="D5570" s="1" t="s">
        <v>202</v>
      </c>
      <c r="E5570" t="s">
        <v>49</v>
      </c>
      <c r="F5570" t="s">
        <v>49</v>
      </c>
      <c r="G5570" t="s">
        <v>49</v>
      </c>
      <c r="H5570" t="s">
        <v>49</v>
      </c>
      <c r="I5570" t="s">
        <v>49</v>
      </c>
      <c r="J5570" t="s">
        <v>49</v>
      </c>
      <c r="K5570" t="s">
        <v>49</v>
      </c>
      <c r="L5570" t="s">
        <v>49</v>
      </c>
      <c r="M5570" t="s">
        <v>49</v>
      </c>
      <c r="N5570" t="s">
        <v>49</v>
      </c>
      <c r="O5570" t="s">
        <v>49</v>
      </c>
      <c r="P5570" t="s">
        <v>49</v>
      </c>
      <c r="Q5570" t="s">
        <v>49</v>
      </c>
      <c r="R5570" t="s">
        <v>49</v>
      </c>
      <c r="S5570" t="s">
        <v>49</v>
      </c>
      <c r="T5570" t="s">
        <v>49</v>
      </c>
      <c r="U5570" t="s">
        <v>49</v>
      </c>
      <c r="V5570" t="s">
        <v>49</v>
      </c>
      <c r="W5570" t="s">
        <v>49</v>
      </c>
      <c r="X5570" t="s">
        <v>49</v>
      </c>
      <c r="Y5570" t="s">
        <v>49</v>
      </c>
      <c r="Z5570" t="s">
        <v>49</v>
      </c>
      <c r="AA5570" t="s">
        <v>49</v>
      </c>
      <c r="AB5570" t="s">
        <v>49</v>
      </c>
      <c r="AC5570" t="s">
        <v>49</v>
      </c>
      <c r="AD5570" t="s">
        <v>49</v>
      </c>
      <c r="AE5570" t="s">
        <v>49</v>
      </c>
      <c r="AF5570" t="s">
        <v>49</v>
      </c>
      <c r="AG5570" t="s">
        <v>49</v>
      </c>
      <c r="AH5570" t="s">
        <v>49</v>
      </c>
      <c r="AI5570" t="s">
        <v>49</v>
      </c>
      <c r="AJ5570" t="s">
        <v>49</v>
      </c>
      <c r="AK5570" t="s">
        <v>49</v>
      </c>
      <c r="AL5570" t="s">
        <v>49</v>
      </c>
      <c r="AM5570" t="s">
        <v>49</v>
      </c>
    </row>
    <row r="5571" spans="1:39" customFormat="1" hidden="1" x14ac:dyDescent="0.2">
      <c r="A5571" t="s">
        <v>360</v>
      </c>
      <c r="B5571" s="1" t="s">
        <v>173</v>
      </c>
      <c r="C5571" t="s">
        <v>34</v>
      </c>
      <c r="D5571" s="1" t="s">
        <v>113</v>
      </c>
      <c r="E5571">
        <v>67.6488800495531</v>
      </c>
      <c r="F5571">
        <v>68.347452761590304</v>
      </c>
      <c r="G5571">
        <v>69.767132789279103</v>
      </c>
      <c r="H5571">
        <v>73.158590633202607</v>
      </c>
      <c r="I5571">
        <v>73.102254124166905</v>
      </c>
      <c r="J5571">
        <v>73.874064297950298</v>
      </c>
      <c r="K5571">
        <v>74.290954464811605</v>
      </c>
      <c r="L5571">
        <v>77.907758344875901</v>
      </c>
      <c r="M5571">
        <v>78.859845597307796</v>
      </c>
      <c r="N5571">
        <v>78.904917708452999</v>
      </c>
      <c r="O5571">
        <v>78.611967629587696</v>
      </c>
      <c r="P5571">
        <v>77.563469896908899</v>
      </c>
      <c r="Q5571">
        <v>76.690884910508203</v>
      </c>
      <c r="R5571">
        <v>75.831222443531004</v>
      </c>
      <c r="S5571">
        <v>76.018666999039695</v>
      </c>
      <c r="T5571">
        <v>76.484049017656702</v>
      </c>
      <c r="U5571">
        <v>76.878329466016893</v>
      </c>
      <c r="V5571">
        <v>77.246753790158905</v>
      </c>
      <c r="W5571">
        <v>78.953153181406805</v>
      </c>
      <c r="X5571">
        <v>82.2437810967334</v>
      </c>
      <c r="Y5571">
        <v>90.361446183808596</v>
      </c>
      <c r="Z5571">
        <v>94.931226156122605</v>
      </c>
      <c r="AA5571">
        <v>100</v>
      </c>
      <c r="AB5571">
        <v>105.826216088389</v>
      </c>
      <c r="AC5571">
        <v>108.859479981614</v>
      </c>
      <c r="AD5571">
        <v>112.70496800782099</v>
      </c>
      <c r="AE5571">
        <v>115.22537829232</v>
      </c>
      <c r="AF5571">
        <v>116.61508072427699</v>
      </c>
      <c r="AG5571">
        <v>119.027660580771</v>
      </c>
      <c r="AH5571">
        <v>118.02997718146899</v>
      </c>
      <c r="AI5571">
        <v>120.93132112751999</v>
      </c>
      <c r="AJ5571">
        <v>118.399825471917</v>
      </c>
      <c r="AK5571">
        <v>122.47924203795201</v>
      </c>
      <c r="AL5571">
        <v>126.23113627593401</v>
      </c>
      <c r="AM5571">
        <v>129.35418764405199</v>
      </c>
    </row>
    <row r="5572" spans="1:39" customFormat="1" hidden="1" x14ac:dyDescent="0.2">
      <c r="A5572" t="s">
        <v>360</v>
      </c>
      <c r="B5572" s="1" t="s">
        <v>173</v>
      </c>
      <c r="C5572" t="s">
        <v>358</v>
      </c>
      <c r="D5572" s="1" t="s">
        <v>7</v>
      </c>
      <c r="E5572" t="s">
        <v>49</v>
      </c>
      <c r="F5572" t="s">
        <v>49</v>
      </c>
      <c r="G5572" t="s">
        <v>49</v>
      </c>
      <c r="H5572" t="s">
        <v>49</v>
      </c>
      <c r="I5572" t="s">
        <v>49</v>
      </c>
      <c r="J5572" t="s">
        <v>49</v>
      </c>
      <c r="K5572" t="s">
        <v>49</v>
      </c>
      <c r="L5572" t="s">
        <v>49</v>
      </c>
      <c r="M5572">
        <v>51.075267791747997</v>
      </c>
      <c r="N5572" t="s">
        <v>49</v>
      </c>
      <c r="O5572">
        <v>48.663101196289098</v>
      </c>
      <c r="P5572" t="s">
        <v>49</v>
      </c>
      <c r="Q5572">
        <v>50.531913757324197</v>
      </c>
      <c r="R5572" t="s">
        <v>49</v>
      </c>
      <c r="S5572">
        <v>60.846561431884801</v>
      </c>
      <c r="T5572">
        <v>52.9100532531738</v>
      </c>
      <c r="U5572">
        <v>46.305419921875</v>
      </c>
      <c r="V5572">
        <v>54.1463432312012</v>
      </c>
      <c r="W5572">
        <v>50.7317085266113</v>
      </c>
      <c r="X5572">
        <v>52.4271850585938</v>
      </c>
      <c r="Y5572">
        <v>57.2815551757813</v>
      </c>
      <c r="Z5572">
        <v>57.894737243652301</v>
      </c>
      <c r="AA5572">
        <v>59.523811340332003</v>
      </c>
      <c r="AB5572">
        <v>47.867298126220703</v>
      </c>
      <c r="AC5572">
        <v>56.872039794921903</v>
      </c>
      <c r="AD5572">
        <v>57.345970153808601</v>
      </c>
      <c r="AE5572">
        <v>59.615383148193402</v>
      </c>
      <c r="AF5572">
        <v>56.190475463867202</v>
      </c>
      <c r="AG5572">
        <v>61.4285697937012</v>
      </c>
      <c r="AH5572">
        <v>63.333332061767599</v>
      </c>
      <c r="AI5572">
        <v>63.809524536132798</v>
      </c>
      <c r="AJ5572">
        <v>62.380950927734403</v>
      </c>
      <c r="AK5572">
        <v>61.4285697937012</v>
      </c>
      <c r="AL5572">
        <v>62.380950927734403</v>
      </c>
      <c r="AM5572">
        <v>63.679244995117202</v>
      </c>
    </row>
    <row r="5573" spans="1:39" customFormat="1" hidden="1" x14ac:dyDescent="0.2">
      <c r="A5573" t="s">
        <v>360</v>
      </c>
      <c r="B5573" s="1" t="s">
        <v>173</v>
      </c>
      <c r="C5573" t="s">
        <v>143</v>
      </c>
      <c r="D5573" s="1" t="s">
        <v>308</v>
      </c>
      <c r="E5573" t="s">
        <v>49</v>
      </c>
      <c r="F5573" t="s">
        <v>49</v>
      </c>
      <c r="G5573" t="s">
        <v>49</v>
      </c>
      <c r="H5573" t="s">
        <v>49</v>
      </c>
      <c r="I5573" t="s">
        <v>49</v>
      </c>
      <c r="J5573" t="s">
        <v>49</v>
      </c>
      <c r="K5573" t="s">
        <v>49</v>
      </c>
      <c r="L5573" t="s">
        <v>49</v>
      </c>
      <c r="M5573" t="s">
        <v>49</v>
      </c>
      <c r="N5573" t="s">
        <v>49</v>
      </c>
      <c r="O5573" t="s">
        <v>49</v>
      </c>
      <c r="P5573" t="s">
        <v>49</v>
      </c>
      <c r="Q5573" t="s">
        <v>49</v>
      </c>
      <c r="R5573" t="s">
        <v>49</v>
      </c>
      <c r="S5573" t="s">
        <v>49</v>
      </c>
      <c r="T5573">
        <v>1519.5</v>
      </c>
      <c r="U5573">
        <v>1396.3</v>
      </c>
      <c r="V5573">
        <v>1230.2</v>
      </c>
      <c r="W5573">
        <v>998.3</v>
      </c>
      <c r="X5573">
        <v>0</v>
      </c>
      <c r="Y5573">
        <v>0</v>
      </c>
      <c r="Z5573">
        <v>0</v>
      </c>
      <c r="AA5573">
        <v>0</v>
      </c>
      <c r="AB5573">
        <v>0</v>
      </c>
      <c r="AC5573">
        <v>0</v>
      </c>
      <c r="AD5573">
        <v>0</v>
      </c>
      <c r="AE5573">
        <v>0</v>
      </c>
      <c r="AF5573">
        <v>0</v>
      </c>
      <c r="AG5573">
        <v>0</v>
      </c>
      <c r="AH5573">
        <v>0</v>
      </c>
      <c r="AI5573">
        <v>0</v>
      </c>
      <c r="AJ5573">
        <v>0</v>
      </c>
      <c r="AK5573" t="s">
        <v>49</v>
      </c>
      <c r="AL5573" t="s">
        <v>49</v>
      </c>
      <c r="AM5573" t="s">
        <v>49</v>
      </c>
    </row>
    <row r="5574" spans="1:39" customFormat="1" hidden="1" x14ac:dyDescent="0.2">
      <c r="A5574" t="s">
        <v>360</v>
      </c>
      <c r="B5574" s="1" t="s">
        <v>173</v>
      </c>
      <c r="C5574" t="s">
        <v>186</v>
      </c>
      <c r="D5574" s="1" t="s">
        <v>144</v>
      </c>
      <c r="E5574" t="s">
        <v>49</v>
      </c>
      <c r="F5574" t="s">
        <v>49</v>
      </c>
      <c r="G5574" t="s">
        <v>49</v>
      </c>
      <c r="H5574" t="s">
        <v>49</v>
      </c>
      <c r="I5574" t="s">
        <v>49</v>
      </c>
      <c r="J5574" t="s">
        <v>49</v>
      </c>
      <c r="K5574" t="s">
        <v>49</v>
      </c>
      <c r="L5574" t="s">
        <v>49</v>
      </c>
      <c r="M5574">
        <v>-0.16330333054065699</v>
      </c>
      <c r="N5574" t="s">
        <v>49</v>
      </c>
      <c r="O5574">
        <v>-0.26350909471511802</v>
      </c>
      <c r="P5574" t="s">
        <v>49</v>
      </c>
      <c r="Q5574">
        <v>-0.19514568150043499</v>
      </c>
      <c r="R5574" t="s">
        <v>49</v>
      </c>
      <c r="S5574">
        <v>0.18222166597843201</v>
      </c>
      <c r="T5574">
        <v>-0.16767919063568101</v>
      </c>
      <c r="U5574">
        <v>-0.29783591628074602</v>
      </c>
      <c r="V5574">
        <v>-0.103524342179298</v>
      </c>
      <c r="W5574">
        <v>-0.195399954915047</v>
      </c>
      <c r="X5574">
        <v>-0.16947351396083801</v>
      </c>
      <c r="Y5574">
        <v>-1.46756879985332E-2</v>
      </c>
      <c r="Z5574">
        <v>-2.0552717149257702E-2</v>
      </c>
      <c r="AA5574">
        <v>3.6955285817384699E-2</v>
      </c>
      <c r="AB5574">
        <v>-0.31252807378768899</v>
      </c>
      <c r="AC5574">
        <v>-4.5678298920392997E-2</v>
      </c>
      <c r="AD5574">
        <v>-2.7216318994760499E-2</v>
      </c>
      <c r="AE5574">
        <v>8.1855386495590196E-2</v>
      </c>
      <c r="AF5574">
        <v>2.1638941019773501E-2</v>
      </c>
      <c r="AG5574">
        <v>0.198666751384735</v>
      </c>
      <c r="AH5574">
        <v>0.33179605007171598</v>
      </c>
      <c r="AI5574">
        <v>0.32981076836585999</v>
      </c>
      <c r="AJ5574">
        <v>0.24647700786590601</v>
      </c>
      <c r="AK5574">
        <v>0.24083951115608199</v>
      </c>
      <c r="AL5574">
        <v>0.282737106084824</v>
      </c>
      <c r="AM5574">
        <v>0.35694831609726002</v>
      </c>
    </row>
    <row r="5575" spans="1:39" customFormat="1" hidden="1" x14ac:dyDescent="0.2">
      <c r="A5575" t="s">
        <v>360</v>
      </c>
      <c r="B5575" s="1" t="s">
        <v>173</v>
      </c>
      <c r="C5575" t="s">
        <v>418</v>
      </c>
      <c r="D5575" s="1" t="s">
        <v>461</v>
      </c>
      <c r="E5575" t="s">
        <v>49</v>
      </c>
      <c r="F5575" t="s">
        <v>49</v>
      </c>
      <c r="G5575" t="s">
        <v>49</v>
      </c>
      <c r="H5575" t="s">
        <v>49</v>
      </c>
      <c r="I5575" t="s">
        <v>49</v>
      </c>
      <c r="J5575" t="s">
        <v>49</v>
      </c>
      <c r="K5575" t="s">
        <v>49</v>
      </c>
      <c r="L5575" t="s">
        <v>49</v>
      </c>
      <c r="M5575" t="s">
        <v>49</v>
      </c>
      <c r="N5575" t="s">
        <v>49</v>
      </c>
      <c r="O5575" t="s">
        <v>49</v>
      </c>
      <c r="P5575" t="s">
        <v>49</v>
      </c>
      <c r="Q5575" t="s">
        <v>49</v>
      </c>
      <c r="R5575" t="s">
        <v>49</v>
      </c>
      <c r="S5575" t="s">
        <v>49</v>
      </c>
      <c r="T5575" t="s">
        <v>49</v>
      </c>
      <c r="U5575" t="s">
        <v>49</v>
      </c>
      <c r="V5575" t="s">
        <v>49</v>
      </c>
      <c r="W5575" t="s">
        <v>49</v>
      </c>
      <c r="X5575" t="s">
        <v>49</v>
      </c>
      <c r="Y5575" t="s">
        <v>49</v>
      </c>
      <c r="Z5575" t="s">
        <v>49</v>
      </c>
      <c r="AA5575" t="s">
        <v>49</v>
      </c>
      <c r="AB5575" t="s">
        <v>49</v>
      </c>
      <c r="AC5575" t="s">
        <v>49</v>
      </c>
      <c r="AD5575" t="s">
        <v>49</v>
      </c>
      <c r="AE5575" t="s">
        <v>49</v>
      </c>
      <c r="AF5575" t="s">
        <v>49</v>
      </c>
      <c r="AG5575" t="s">
        <v>49</v>
      </c>
      <c r="AH5575" t="s">
        <v>49</v>
      </c>
      <c r="AI5575" t="s">
        <v>49</v>
      </c>
      <c r="AJ5575" t="s">
        <v>49</v>
      </c>
      <c r="AK5575" t="s">
        <v>49</v>
      </c>
      <c r="AL5575" t="s">
        <v>49</v>
      </c>
      <c r="AM5575" t="s">
        <v>49</v>
      </c>
    </row>
    <row r="5576" spans="1:39" customFormat="1" hidden="1" x14ac:dyDescent="0.2">
      <c r="A5576" t="s">
        <v>360</v>
      </c>
      <c r="B5576" s="1" t="s">
        <v>173</v>
      </c>
      <c r="C5576" t="s">
        <v>507</v>
      </c>
      <c r="D5576" s="1" t="s">
        <v>216</v>
      </c>
      <c r="E5576" t="s">
        <v>49</v>
      </c>
      <c r="F5576" t="s">
        <v>49</v>
      </c>
      <c r="G5576" t="s">
        <v>49</v>
      </c>
      <c r="H5576" t="s">
        <v>49</v>
      </c>
      <c r="I5576" t="s">
        <v>49</v>
      </c>
      <c r="J5576" t="s">
        <v>49</v>
      </c>
      <c r="K5576" t="s">
        <v>49</v>
      </c>
      <c r="L5576" t="s">
        <v>49</v>
      </c>
      <c r="M5576" t="s">
        <v>49</v>
      </c>
      <c r="N5576" t="s">
        <v>49</v>
      </c>
      <c r="O5576" t="s">
        <v>49</v>
      </c>
      <c r="P5576" t="s">
        <v>49</v>
      </c>
      <c r="Q5576" t="s">
        <v>49</v>
      </c>
      <c r="R5576" t="s">
        <v>49</v>
      </c>
      <c r="S5576" t="s">
        <v>49</v>
      </c>
      <c r="T5576" t="s">
        <v>49</v>
      </c>
      <c r="U5576" t="s">
        <v>49</v>
      </c>
      <c r="V5576" t="s">
        <v>49</v>
      </c>
      <c r="W5576" t="s">
        <v>49</v>
      </c>
      <c r="X5576" t="s">
        <v>49</v>
      </c>
      <c r="Y5576" t="s">
        <v>49</v>
      </c>
      <c r="Z5576" t="s">
        <v>49</v>
      </c>
      <c r="AA5576" t="s">
        <v>49</v>
      </c>
      <c r="AB5576" t="s">
        <v>49</v>
      </c>
      <c r="AC5576" t="s">
        <v>49</v>
      </c>
      <c r="AD5576" t="s">
        <v>49</v>
      </c>
      <c r="AE5576" t="s">
        <v>49</v>
      </c>
      <c r="AF5576" t="s">
        <v>49</v>
      </c>
      <c r="AG5576" t="s">
        <v>49</v>
      </c>
      <c r="AH5576" t="s">
        <v>49</v>
      </c>
      <c r="AI5576" t="s">
        <v>49</v>
      </c>
      <c r="AJ5576" t="s">
        <v>49</v>
      </c>
      <c r="AK5576" t="s">
        <v>49</v>
      </c>
      <c r="AL5576" t="s">
        <v>49</v>
      </c>
      <c r="AM5576" t="s">
        <v>49</v>
      </c>
    </row>
    <row r="5577" spans="1:39" customFormat="1" hidden="1" x14ac:dyDescent="0.2">
      <c r="A5577" t="s">
        <v>360</v>
      </c>
      <c r="B5577" s="1" t="s">
        <v>173</v>
      </c>
      <c r="C5577" t="s">
        <v>118</v>
      </c>
      <c r="D5577" s="1" t="s">
        <v>580</v>
      </c>
      <c r="E5577" t="s">
        <v>49</v>
      </c>
      <c r="F5577" t="s">
        <v>49</v>
      </c>
      <c r="G5577" t="s">
        <v>49</v>
      </c>
      <c r="H5577" t="s">
        <v>49</v>
      </c>
      <c r="I5577" t="s">
        <v>49</v>
      </c>
      <c r="J5577" t="s">
        <v>49</v>
      </c>
      <c r="K5577" t="s">
        <v>49</v>
      </c>
      <c r="L5577" t="s">
        <v>49</v>
      </c>
      <c r="M5577" t="s">
        <v>49</v>
      </c>
      <c r="N5577" t="s">
        <v>49</v>
      </c>
      <c r="O5577" t="s">
        <v>49</v>
      </c>
      <c r="P5577" t="s">
        <v>49</v>
      </c>
      <c r="Q5577" t="s">
        <v>49</v>
      </c>
      <c r="R5577" t="s">
        <v>49</v>
      </c>
      <c r="S5577" t="s">
        <v>49</v>
      </c>
      <c r="T5577" t="s">
        <v>49</v>
      </c>
      <c r="U5577" t="s">
        <v>49</v>
      </c>
      <c r="V5577" t="s">
        <v>49</v>
      </c>
      <c r="W5577" t="s">
        <v>49</v>
      </c>
      <c r="X5577" t="s">
        <v>49</v>
      </c>
      <c r="Y5577" t="s">
        <v>49</v>
      </c>
      <c r="Z5577" t="s">
        <v>49</v>
      </c>
      <c r="AA5577" t="s">
        <v>49</v>
      </c>
      <c r="AB5577" t="s">
        <v>49</v>
      </c>
      <c r="AC5577" t="s">
        <v>49</v>
      </c>
      <c r="AD5577" t="s">
        <v>49</v>
      </c>
      <c r="AE5577" t="s">
        <v>49</v>
      </c>
      <c r="AF5577" t="s">
        <v>49</v>
      </c>
      <c r="AG5577" t="s">
        <v>49</v>
      </c>
      <c r="AH5577" t="s">
        <v>49</v>
      </c>
      <c r="AI5577" t="s">
        <v>49</v>
      </c>
      <c r="AJ5577" t="s">
        <v>49</v>
      </c>
      <c r="AK5577" t="s">
        <v>49</v>
      </c>
      <c r="AL5577" t="s">
        <v>49</v>
      </c>
      <c r="AM5577" t="s">
        <v>49</v>
      </c>
    </row>
    <row r="5578" spans="1:39" customFormat="1" hidden="1" x14ac:dyDescent="0.2">
      <c r="A5578" t="s">
        <v>360</v>
      </c>
      <c r="B5578" s="1" t="s">
        <v>173</v>
      </c>
      <c r="C5578" t="s">
        <v>508</v>
      </c>
      <c r="D5578" s="1" t="s">
        <v>500</v>
      </c>
      <c r="E5578" t="s">
        <v>49</v>
      </c>
      <c r="F5578" t="s">
        <v>49</v>
      </c>
      <c r="G5578" t="s">
        <v>49</v>
      </c>
      <c r="H5578" t="s">
        <v>49</v>
      </c>
      <c r="I5578" t="s">
        <v>49</v>
      </c>
      <c r="J5578" t="s">
        <v>49</v>
      </c>
      <c r="K5578" t="s">
        <v>49</v>
      </c>
      <c r="L5578" t="s">
        <v>49</v>
      </c>
      <c r="M5578" t="s">
        <v>49</v>
      </c>
      <c r="N5578" t="s">
        <v>49</v>
      </c>
      <c r="O5578" t="s">
        <v>49</v>
      </c>
      <c r="P5578" t="s">
        <v>49</v>
      </c>
      <c r="Q5578" t="s">
        <v>49</v>
      </c>
      <c r="R5578" t="s">
        <v>49</v>
      </c>
      <c r="S5578" t="s">
        <v>49</v>
      </c>
      <c r="T5578" t="s">
        <v>49</v>
      </c>
      <c r="U5578" t="s">
        <v>49</v>
      </c>
      <c r="V5578" t="s">
        <v>49</v>
      </c>
      <c r="W5578" t="s">
        <v>49</v>
      </c>
      <c r="X5578" t="s">
        <v>49</v>
      </c>
      <c r="Y5578" t="s">
        <v>49</v>
      </c>
      <c r="Z5578" t="s">
        <v>49</v>
      </c>
      <c r="AA5578" t="s">
        <v>49</v>
      </c>
      <c r="AB5578" t="s">
        <v>49</v>
      </c>
      <c r="AC5578" t="s">
        <v>49</v>
      </c>
      <c r="AD5578" t="s">
        <v>49</v>
      </c>
      <c r="AE5578" t="s">
        <v>49</v>
      </c>
      <c r="AF5578" t="s">
        <v>49</v>
      </c>
      <c r="AG5578" t="s">
        <v>49</v>
      </c>
      <c r="AH5578" t="s">
        <v>49</v>
      </c>
      <c r="AI5578" t="s">
        <v>49</v>
      </c>
      <c r="AJ5578" t="s">
        <v>49</v>
      </c>
      <c r="AK5578" t="s">
        <v>49</v>
      </c>
      <c r="AL5578" t="s">
        <v>49</v>
      </c>
      <c r="AM5578" t="s">
        <v>49</v>
      </c>
    </row>
    <row r="5579" spans="1:39" customFormat="1" hidden="1" x14ac:dyDescent="0.2">
      <c r="A5579" t="s">
        <v>360</v>
      </c>
      <c r="B5579" s="1" t="s">
        <v>173</v>
      </c>
      <c r="C5579" t="s">
        <v>528</v>
      </c>
      <c r="D5579" s="1" t="s">
        <v>397</v>
      </c>
      <c r="E5579" t="s">
        <v>49</v>
      </c>
      <c r="F5579" t="s">
        <v>49</v>
      </c>
      <c r="G5579" t="s">
        <v>49</v>
      </c>
      <c r="H5579" t="s">
        <v>49</v>
      </c>
      <c r="I5579" t="s">
        <v>49</v>
      </c>
      <c r="J5579" t="s">
        <v>49</v>
      </c>
      <c r="K5579" t="s">
        <v>49</v>
      </c>
      <c r="L5579" t="s">
        <v>49</v>
      </c>
      <c r="M5579" t="s">
        <v>49</v>
      </c>
      <c r="N5579" t="s">
        <v>49</v>
      </c>
      <c r="O5579" t="s">
        <v>49</v>
      </c>
      <c r="P5579" t="s">
        <v>49</v>
      </c>
      <c r="Q5579" t="s">
        <v>49</v>
      </c>
      <c r="R5579" t="s">
        <v>49</v>
      </c>
      <c r="S5579" t="s">
        <v>49</v>
      </c>
      <c r="T5579" t="s">
        <v>49</v>
      </c>
      <c r="U5579" t="s">
        <v>49</v>
      </c>
      <c r="V5579" t="s">
        <v>49</v>
      </c>
      <c r="W5579" t="s">
        <v>49</v>
      </c>
      <c r="X5579" t="s">
        <v>49</v>
      </c>
      <c r="Y5579" t="s">
        <v>49</v>
      </c>
      <c r="Z5579" t="s">
        <v>49</v>
      </c>
      <c r="AA5579" t="s">
        <v>49</v>
      </c>
      <c r="AB5579" t="s">
        <v>49</v>
      </c>
      <c r="AC5579" t="s">
        <v>49</v>
      </c>
      <c r="AD5579" t="s">
        <v>49</v>
      </c>
      <c r="AE5579" t="s">
        <v>49</v>
      </c>
      <c r="AF5579" t="s">
        <v>49</v>
      </c>
      <c r="AG5579" t="s">
        <v>49</v>
      </c>
      <c r="AH5579" t="s">
        <v>49</v>
      </c>
      <c r="AI5579" t="s">
        <v>49</v>
      </c>
      <c r="AJ5579" t="s">
        <v>49</v>
      </c>
      <c r="AK5579" t="s">
        <v>49</v>
      </c>
      <c r="AL5579" t="s">
        <v>49</v>
      </c>
      <c r="AM5579" t="s">
        <v>49</v>
      </c>
    </row>
    <row r="5580" spans="1:39" customFormat="1" hidden="1" x14ac:dyDescent="0.2">
      <c r="A5580" t="s">
        <v>360</v>
      </c>
      <c r="B5580" s="1" t="s">
        <v>173</v>
      </c>
      <c r="C5580" t="s">
        <v>521</v>
      </c>
      <c r="D5580" s="1" t="s">
        <v>111</v>
      </c>
      <c r="E5580" t="s">
        <v>49</v>
      </c>
      <c r="F5580" t="s">
        <v>49</v>
      </c>
      <c r="G5580" t="s">
        <v>49</v>
      </c>
      <c r="H5580" t="s">
        <v>49</v>
      </c>
      <c r="I5580" t="s">
        <v>49</v>
      </c>
      <c r="J5580" t="s">
        <v>49</v>
      </c>
      <c r="K5580" t="s">
        <v>49</v>
      </c>
      <c r="L5580" t="s">
        <v>49</v>
      </c>
      <c r="M5580" t="s">
        <v>49</v>
      </c>
      <c r="N5580" t="s">
        <v>49</v>
      </c>
      <c r="O5580" t="s">
        <v>49</v>
      </c>
      <c r="P5580" t="s">
        <v>49</v>
      </c>
      <c r="Q5580" t="s">
        <v>49</v>
      </c>
      <c r="R5580" t="s">
        <v>49</v>
      </c>
      <c r="S5580" t="s">
        <v>49</v>
      </c>
      <c r="T5580" t="s">
        <v>49</v>
      </c>
      <c r="U5580" t="s">
        <v>49</v>
      </c>
      <c r="V5580" t="s">
        <v>49</v>
      </c>
      <c r="W5580" t="s">
        <v>49</v>
      </c>
      <c r="X5580" t="s">
        <v>49</v>
      </c>
      <c r="Y5580" t="s">
        <v>49</v>
      </c>
      <c r="Z5580" t="s">
        <v>49</v>
      </c>
      <c r="AA5580" t="s">
        <v>49</v>
      </c>
      <c r="AB5580" t="s">
        <v>49</v>
      </c>
      <c r="AC5580" t="s">
        <v>49</v>
      </c>
      <c r="AD5580" t="s">
        <v>49</v>
      </c>
      <c r="AE5580" t="s">
        <v>49</v>
      </c>
      <c r="AF5580" t="s">
        <v>49</v>
      </c>
      <c r="AG5580" t="s">
        <v>49</v>
      </c>
      <c r="AH5580" t="s">
        <v>49</v>
      </c>
      <c r="AI5580" t="s">
        <v>49</v>
      </c>
      <c r="AJ5580" t="s">
        <v>49</v>
      </c>
      <c r="AK5580" t="s">
        <v>49</v>
      </c>
      <c r="AL5580" t="s">
        <v>49</v>
      </c>
      <c r="AM5580" t="s">
        <v>49</v>
      </c>
    </row>
    <row r="5581" spans="1:39" customFormat="1" hidden="1" x14ac:dyDescent="0.2">
      <c r="A5581" t="s">
        <v>360</v>
      </c>
      <c r="B5581" s="1" t="s">
        <v>173</v>
      </c>
      <c r="C5581" t="s">
        <v>50</v>
      </c>
      <c r="D5581" s="1" t="s">
        <v>569</v>
      </c>
      <c r="E5581">
        <v>-8.3061244618112102</v>
      </c>
      <c r="F5581">
        <v>-9.9904536044696908</v>
      </c>
      <c r="G5581">
        <v>-3.5251699775989991</v>
      </c>
      <c r="H5581">
        <v>-20.805215192398389</v>
      </c>
      <c r="I5581">
        <v>-12.92348745683406</v>
      </c>
      <c r="J5581">
        <v>-12.969145998582093</v>
      </c>
      <c r="K5581">
        <v>-7.7475935487044607</v>
      </c>
      <c r="L5581">
        <v>-3.7100747003728154</v>
      </c>
      <c r="M5581">
        <v>0.42824687102780112</v>
      </c>
      <c r="N5581">
        <v>0.18381541266782916</v>
      </c>
      <c r="O5581">
        <v>-8.9470016275935169</v>
      </c>
      <c r="P5581">
        <v>0.25413937001732595</v>
      </c>
      <c r="Q5581">
        <v>7.5544451796319194</v>
      </c>
      <c r="R5581">
        <v>5.0795982529259476</v>
      </c>
      <c r="S5581">
        <v>6.2619844983069317</v>
      </c>
      <c r="T5581">
        <v>12.996733890139142</v>
      </c>
      <c r="U5581">
        <v>20.068609095960408</v>
      </c>
      <c r="V5581">
        <v>27.397650295000997</v>
      </c>
      <c r="W5581">
        <v>26.249404175559377</v>
      </c>
      <c r="X5581">
        <v>22.436874925573459</v>
      </c>
      <c r="Y5581">
        <v>25.456529853112649</v>
      </c>
      <c r="Z5581">
        <v>4.8834102820223633</v>
      </c>
      <c r="AA5581">
        <v>12.637271798537689</v>
      </c>
      <c r="AB5581">
        <v>23.431438828567071</v>
      </c>
      <c r="AC5581">
        <v>22.20983408859404</v>
      </c>
      <c r="AD5581">
        <v>17.966410562376439</v>
      </c>
      <c r="AE5581">
        <v>9.6213973596375411</v>
      </c>
      <c r="AF5581">
        <v>-8.4727577036498296</v>
      </c>
      <c r="AG5581">
        <v>-3.5799935649076406</v>
      </c>
      <c r="AH5581">
        <v>1.4635481824590597</v>
      </c>
      <c r="AI5581">
        <v>8.5014457272718094</v>
      </c>
      <c r="AJ5581">
        <v>4.5589651349343825</v>
      </c>
      <c r="AK5581">
        <v>-3.1070602979496469</v>
      </c>
      <c r="AL5581">
        <v>5.1029516718664176</v>
      </c>
      <c r="AM5581">
        <v>13.604047296245286</v>
      </c>
    </row>
    <row r="5582" spans="1:39" customFormat="1" hidden="1" x14ac:dyDescent="0.2">
      <c r="A5582" t="s">
        <v>360</v>
      </c>
      <c r="B5582" s="1" t="s">
        <v>173</v>
      </c>
      <c r="C5582" t="s">
        <v>229</v>
      </c>
      <c r="D5582" s="1" t="s">
        <v>536</v>
      </c>
      <c r="E5582" t="s">
        <v>49</v>
      </c>
      <c r="F5582" t="s">
        <v>49</v>
      </c>
      <c r="G5582" t="s">
        <v>49</v>
      </c>
      <c r="H5582" t="s">
        <v>49</v>
      </c>
      <c r="I5582" t="s">
        <v>49</v>
      </c>
      <c r="J5582" t="s">
        <v>49</v>
      </c>
      <c r="K5582" t="s">
        <v>49</v>
      </c>
      <c r="L5582" t="s">
        <v>49</v>
      </c>
      <c r="M5582" t="s">
        <v>49</v>
      </c>
      <c r="N5582" t="s">
        <v>49</v>
      </c>
      <c r="O5582" t="s">
        <v>49</v>
      </c>
      <c r="P5582" t="s">
        <v>49</v>
      </c>
      <c r="Q5582" t="s">
        <v>49</v>
      </c>
      <c r="R5582" t="s">
        <v>49</v>
      </c>
      <c r="S5582" t="s">
        <v>49</v>
      </c>
      <c r="T5582" t="s">
        <v>49</v>
      </c>
      <c r="U5582" t="s">
        <v>49</v>
      </c>
      <c r="V5582" t="s">
        <v>49</v>
      </c>
      <c r="W5582" t="s">
        <v>49</v>
      </c>
      <c r="X5582" t="s">
        <v>49</v>
      </c>
      <c r="Y5582" t="s">
        <v>49</v>
      </c>
      <c r="Z5582" t="s">
        <v>49</v>
      </c>
      <c r="AA5582" t="s">
        <v>49</v>
      </c>
      <c r="AB5582" t="s">
        <v>49</v>
      </c>
      <c r="AC5582" t="s">
        <v>49</v>
      </c>
      <c r="AD5582" t="s">
        <v>49</v>
      </c>
      <c r="AE5582" t="s">
        <v>49</v>
      </c>
      <c r="AF5582" t="s">
        <v>49</v>
      </c>
      <c r="AG5582" t="s">
        <v>49</v>
      </c>
      <c r="AH5582" t="s">
        <v>49</v>
      </c>
      <c r="AI5582" t="s">
        <v>49</v>
      </c>
      <c r="AJ5582" t="s">
        <v>49</v>
      </c>
      <c r="AK5582" t="s">
        <v>49</v>
      </c>
      <c r="AL5582" t="s">
        <v>49</v>
      </c>
      <c r="AM5582" t="s">
        <v>49</v>
      </c>
    </row>
    <row r="5583" spans="1:39" customFormat="1" hidden="1" x14ac:dyDescent="0.2">
      <c r="A5583" t="s">
        <v>360</v>
      </c>
      <c r="B5583" s="1" t="s">
        <v>173</v>
      </c>
      <c r="C5583" t="s">
        <v>522</v>
      </c>
      <c r="D5583" s="1" t="s">
        <v>468</v>
      </c>
      <c r="E5583" t="s">
        <v>49</v>
      </c>
      <c r="F5583" t="s">
        <v>49</v>
      </c>
      <c r="G5583" t="s">
        <v>49</v>
      </c>
      <c r="H5583" t="s">
        <v>49</v>
      </c>
      <c r="I5583" t="s">
        <v>49</v>
      </c>
      <c r="J5583" t="s">
        <v>49</v>
      </c>
      <c r="K5583" t="s">
        <v>49</v>
      </c>
      <c r="L5583" t="s">
        <v>49</v>
      </c>
      <c r="M5583" t="s">
        <v>49</v>
      </c>
      <c r="N5583" t="s">
        <v>49</v>
      </c>
      <c r="O5583" t="s">
        <v>49</v>
      </c>
      <c r="P5583" t="s">
        <v>49</v>
      </c>
      <c r="Q5583" t="s">
        <v>49</v>
      </c>
      <c r="R5583" t="s">
        <v>49</v>
      </c>
      <c r="S5583" t="s">
        <v>49</v>
      </c>
      <c r="T5583" t="s">
        <v>49</v>
      </c>
      <c r="U5583" t="s">
        <v>49</v>
      </c>
      <c r="V5583" t="s">
        <v>49</v>
      </c>
      <c r="W5583" t="s">
        <v>49</v>
      </c>
      <c r="X5583" t="s">
        <v>49</v>
      </c>
      <c r="Y5583" t="s">
        <v>49</v>
      </c>
      <c r="Z5583" t="s">
        <v>49</v>
      </c>
      <c r="AA5583" t="s">
        <v>49</v>
      </c>
      <c r="AB5583" t="s">
        <v>49</v>
      </c>
      <c r="AC5583" t="s">
        <v>49</v>
      </c>
      <c r="AD5583">
        <v>8</v>
      </c>
      <c r="AE5583">
        <v>8</v>
      </c>
      <c r="AF5583">
        <v>8</v>
      </c>
      <c r="AG5583">
        <v>8</v>
      </c>
      <c r="AH5583">
        <v>8</v>
      </c>
      <c r="AI5583">
        <v>8</v>
      </c>
      <c r="AJ5583">
        <v>8</v>
      </c>
      <c r="AK5583" t="s">
        <v>49</v>
      </c>
      <c r="AL5583" t="s">
        <v>49</v>
      </c>
      <c r="AM5583" t="s">
        <v>49</v>
      </c>
    </row>
    <row r="5584" spans="1:39" customFormat="1" hidden="1" x14ac:dyDescent="0.2">
      <c r="A5584" t="s">
        <v>360</v>
      </c>
      <c r="B5584" s="1" t="s">
        <v>173</v>
      </c>
      <c r="C5584" t="s">
        <v>28</v>
      </c>
      <c r="D5584" s="1" t="s">
        <v>553</v>
      </c>
      <c r="E5584">
        <v>21.336906574008196</v>
      </c>
      <c r="F5584">
        <v>20.523092943999838</v>
      </c>
      <c r="G5584">
        <v>14.82209888882868</v>
      </c>
      <c r="H5584">
        <v>14.871699158121343</v>
      </c>
      <c r="I5584">
        <v>16.758551608606123</v>
      </c>
      <c r="J5584">
        <v>20.469728254920426</v>
      </c>
      <c r="K5584">
        <v>22.359761311526043</v>
      </c>
      <c r="L5584">
        <v>22.568641849236844</v>
      </c>
      <c r="M5584">
        <v>20.792452675845727</v>
      </c>
      <c r="N5584">
        <v>21.508746518050277</v>
      </c>
      <c r="O5584">
        <v>29.188355091502416</v>
      </c>
      <c r="P5584">
        <v>26.744623407238556</v>
      </c>
      <c r="Q5584">
        <v>24.235616402267254</v>
      </c>
      <c r="R5584">
        <v>27.090492267054483</v>
      </c>
      <c r="S5584">
        <v>28.948389479105526</v>
      </c>
      <c r="T5584">
        <v>28.233320360048232</v>
      </c>
      <c r="U5584">
        <v>32.354243209692171</v>
      </c>
      <c r="V5584">
        <v>35.418908127403334</v>
      </c>
      <c r="W5584">
        <v>33.724586569066602</v>
      </c>
      <c r="X5584">
        <v>37.071582224828134</v>
      </c>
      <c r="Y5584">
        <v>37.684323295778427</v>
      </c>
      <c r="Z5584">
        <v>45.629797845429856</v>
      </c>
      <c r="AA5584">
        <v>39.164206081418655</v>
      </c>
      <c r="AB5584">
        <v>33.828797476253129</v>
      </c>
      <c r="AC5584">
        <v>36.051388766125051</v>
      </c>
      <c r="AD5584">
        <v>39.833686049256599</v>
      </c>
      <c r="AE5584">
        <v>43.697723326188495</v>
      </c>
      <c r="AF5584">
        <v>54.646037229499001</v>
      </c>
      <c r="AG5584">
        <v>56.276441124168251</v>
      </c>
      <c r="AH5584">
        <v>51.979826408100358</v>
      </c>
      <c r="AI5584" t="s">
        <v>49</v>
      </c>
      <c r="AJ5584" t="s">
        <v>49</v>
      </c>
      <c r="AK5584" t="s">
        <v>49</v>
      </c>
      <c r="AL5584" t="s">
        <v>49</v>
      </c>
      <c r="AM5584" t="s">
        <v>49</v>
      </c>
    </row>
    <row r="5585" spans="1:39" customFormat="1" hidden="1" x14ac:dyDescent="0.2">
      <c r="A5585" t="s">
        <v>360</v>
      </c>
      <c r="B5585" s="1" t="s">
        <v>173</v>
      </c>
      <c r="C5585" t="s">
        <v>342</v>
      </c>
      <c r="D5585" s="1" t="s">
        <v>491</v>
      </c>
      <c r="E5585" t="s">
        <v>49</v>
      </c>
      <c r="F5585" t="s">
        <v>49</v>
      </c>
      <c r="G5585" t="s">
        <v>49</v>
      </c>
      <c r="H5585" t="s">
        <v>49</v>
      </c>
      <c r="I5585" t="s">
        <v>49</v>
      </c>
      <c r="J5585" t="s">
        <v>49</v>
      </c>
      <c r="K5585" t="s">
        <v>49</v>
      </c>
      <c r="L5585" t="s">
        <v>49</v>
      </c>
      <c r="M5585" t="s">
        <v>49</v>
      </c>
      <c r="N5585" t="s">
        <v>49</v>
      </c>
      <c r="O5585" t="s">
        <v>49</v>
      </c>
      <c r="P5585" t="s">
        <v>49</v>
      </c>
      <c r="Q5585" t="s">
        <v>49</v>
      </c>
      <c r="R5585" t="s">
        <v>49</v>
      </c>
      <c r="S5585" t="s">
        <v>49</v>
      </c>
      <c r="T5585" t="s">
        <v>49</v>
      </c>
      <c r="U5585" t="s">
        <v>49</v>
      </c>
      <c r="V5585" t="s">
        <v>49</v>
      </c>
      <c r="W5585" t="s">
        <v>49</v>
      </c>
      <c r="X5585" t="s">
        <v>49</v>
      </c>
      <c r="Y5585" t="s">
        <v>49</v>
      </c>
      <c r="Z5585" t="s">
        <v>49</v>
      </c>
      <c r="AA5585" t="s">
        <v>49</v>
      </c>
      <c r="AB5585" t="s">
        <v>49</v>
      </c>
      <c r="AC5585" t="s">
        <v>49</v>
      </c>
      <c r="AD5585" t="s">
        <v>49</v>
      </c>
      <c r="AE5585" t="s">
        <v>49</v>
      </c>
      <c r="AF5585">
        <v>59.163179999999997</v>
      </c>
      <c r="AG5585">
        <v>59.444220000000001</v>
      </c>
      <c r="AH5585">
        <v>62.083359999999999</v>
      </c>
      <c r="AI5585">
        <v>63.847610000000003</v>
      </c>
      <c r="AJ5585">
        <v>70.871750000000006</v>
      </c>
      <c r="AK5585" t="s">
        <v>49</v>
      </c>
      <c r="AL5585" t="s">
        <v>49</v>
      </c>
      <c r="AM5585" t="s">
        <v>49</v>
      </c>
    </row>
    <row r="5586" spans="1:39" customFormat="1" hidden="1" x14ac:dyDescent="0.2">
      <c r="A5586" t="s">
        <v>360</v>
      </c>
      <c r="B5586" s="1" t="s">
        <v>173</v>
      </c>
      <c r="C5586" t="s">
        <v>207</v>
      </c>
      <c r="D5586" s="1" t="s">
        <v>110</v>
      </c>
      <c r="E5586" t="s">
        <v>49</v>
      </c>
      <c r="F5586" t="s">
        <v>49</v>
      </c>
      <c r="G5586" t="s">
        <v>49</v>
      </c>
      <c r="H5586" t="s">
        <v>49</v>
      </c>
      <c r="I5586" t="s">
        <v>49</v>
      </c>
      <c r="J5586" t="s">
        <v>49</v>
      </c>
      <c r="K5586" t="s">
        <v>49</v>
      </c>
      <c r="L5586" t="s">
        <v>49</v>
      </c>
      <c r="M5586" t="s">
        <v>49</v>
      </c>
      <c r="N5586" t="s">
        <v>49</v>
      </c>
      <c r="O5586" t="s">
        <v>49</v>
      </c>
      <c r="P5586" t="s">
        <v>49</v>
      </c>
      <c r="Q5586" t="s">
        <v>49</v>
      </c>
      <c r="R5586" t="s">
        <v>49</v>
      </c>
      <c r="S5586" t="s">
        <v>49</v>
      </c>
      <c r="T5586" t="s">
        <v>49</v>
      </c>
      <c r="U5586">
        <v>14.929039955139199</v>
      </c>
      <c r="V5586" t="s">
        <v>49</v>
      </c>
      <c r="W5586" t="s">
        <v>49</v>
      </c>
      <c r="X5586" t="s">
        <v>49</v>
      </c>
      <c r="Y5586" t="s">
        <v>49</v>
      </c>
      <c r="Z5586" t="s">
        <v>49</v>
      </c>
      <c r="AA5586" t="s">
        <v>49</v>
      </c>
      <c r="AB5586" t="s">
        <v>49</v>
      </c>
      <c r="AC5586" t="s">
        <v>49</v>
      </c>
      <c r="AD5586">
        <v>19.936069488525401</v>
      </c>
      <c r="AE5586" t="s">
        <v>49</v>
      </c>
      <c r="AF5586" t="s">
        <v>49</v>
      </c>
      <c r="AG5586" t="s">
        <v>49</v>
      </c>
      <c r="AH5586">
        <v>25.9752197265625</v>
      </c>
      <c r="AI5586" t="s">
        <v>49</v>
      </c>
      <c r="AJ5586" t="s">
        <v>49</v>
      </c>
      <c r="AK5586">
        <v>31.051500320434599</v>
      </c>
      <c r="AL5586" t="s">
        <v>49</v>
      </c>
      <c r="AM5586" t="s">
        <v>49</v>
      </c>
    </row>
    <row r="5587" spans="1:39" customFormat="1" hidden="1" x14ac:dyDescent="0.2">
      <c r="A5587" t="s">
        <v>360</v>
      </c>
      <c r="B5587" s="1" t="s">
        <v>173</v>
      </c>
      <c r="C5587" t="s">
        <v>40</v>
      </c>
      <c r="D5587" s="1" t="s">
        <v>286</v>
      </c>
      <c r="E5587" t="s">
        <v>49</v>
      </c>
      <c r="F5587" t="s">
        <v>49</v>
      </c>
      <c r="G5587" t="s">
        <v>49</v>
      </c>
      <c r="H5587" t="s">
        <v>49</v>
      </c>
      <c r="I5587" t="s">
        <v>49</v>
      </c>
      <c r="J5587" t="s">
        <v>49</v>
      </c>
      <c r="K5587" t="s">
        <v>49</v>
      </c>
      <c r="L5587" t="s">
        <v>49</v>
      </c>
      <c r="M5587" t="s">
        <v>49</v>
      </c>
      <c r="N5587" t="s">
        <v>49</v>
      </c>
      <c r="O5587" t="s">
        <v>49</v>
      </c>
      <c r="P5587" t="s">
        <v>49</v>
      </c>
      <c r="Q5587" t="s">
        <v>49</v>
      </c>
      <c r="R5587" t="s">
        <v>49</v>
      </c>
      <c r="S5587" t="s">
        <v>49</v>
      </c>
      <c r="T5587" t="s">
        <v>49</v>
      </c>
      <c r="U5587" t="s">
        <v>49</v>
      </c>
      <c r="V5587" t="s">
        <v>49</v>
      </c>
      <c r="W5587" t="s">
        <v>49</v>
      </c>
      <c r="X5587" t="s">
        <v>49</v>
      </c>
      <c r="Y5587" t="s">
        <v>49</v>
      </c>
      <c r="Z5587" t="s">
        <v>49</v>
      </c>
      <c r="AA5587" t="s">
        <v>49</v>
      </c>
      <c r="AB5587" t="s">
        <v>49</v>
      </c>
      <c r="AC5587" t="s">
        <v>49</v>
      </c>
      <c r="AD5587">
        <v>0.55492001771926902</v>
      </c>
      <c r="AE5587" t="s">
        <v>49</v>
      </c>
      <c r="AF5587" t="s">
        <v>49</v>
      </c>
      <c r="AG5587" t="s">
        <v>49</v>
      </c>
      <c r="AH5587">
        <v>2.5182800292968799</v>
      </c>
      <c r="AI5587" t="s">
        <v>49</v>
      </c>
      <c r="AJ5587" t="s">
        <v>49</v>
      </c>
      <c r="AK5587">
        <v>3.5905699729919398</v>
      </c>
      <c r="AL5587" t="s">
        <v>49</v>
      </c>
      <c r="AM5587" t="s">
        <v>49</v>
      </c>
    </row>
    <row r="5588" spans="1:39" customFormat="1" hidden="1" x14ac:dyDescent="0.2">
      <c r="A5588" t="s">
        <v>360</v>
      </c>
      <c r="B5588" s="1" t="s">
        <v>173</v>
      </c>
      <c r="C5588" t="s">
        <v>445</v>
      </c>
      <c r="D5588" s="1" t="s">
        <v>307</v>
      </c>
      <c r="E5588" t="s">
        <v>49</v>
      </c>
      <c r="F5588" t="s">
        <v>49</v>
      </c>
      <c r="G5588" t="s">
        <v>49</v>
      </c>
      <c r="H5588">
        <v>2.130706</v>
      </c>
      <c r="I5588">
        <v>2.0699179999999999</v>
      </c>
      <c r="J5588">
        <v>2.0391460000000001</v>
      </c>
      <c r="K5588">
        <v>2.0241989999999999</v>
      </c>
      <c r="L5588">
        <v>2.0266690000000001</v>
      </c>
      <c r="M5588">
        <v>2.052038</v>
      </c>
      <c r="N5588">
        <v>2.093763</v>
      </c>
      <c r="O5588">
        <v>2.1505049999999999</v>
      </c>
      <c r="P5588">
        <v>2.110576</v>
      </c>
      <c r="Q5588">
        <v>2.1219109999999999</v>
      </c>
      <c r="R5588">
        <v>2.160701</v>
      </c>
      <c r="S5588">
        <v>2.148088</v>
      </c>
      <c r="T5588">
        <v>2.1330710000000002</v>
      </c>
      <c r="U5588">
        <v>2.1156220000000001</v>
      </c>
      <c r="V5588">
        <v>2.0967129999999998</v>
      </c>
      <c r="W5588">
        <v>2.1185520000000002</v>
      </c>
      <c r="X5588">
        <v>2.1061079999999999</v>
      </c>
      <c r="Y5588">
        <v>2.0635370000000002</v>
      </c>
      <c r="Z5588">
        <v>2.0630359999999999</v>
      </c>
      <c r="AA5588">
        <v>1.9955499999999999</v>
      </c>
      <c r="AB5588">
        <v>1.945395</v>
      </c>
      <c r="AC5588">
        <v>1.9226030000000001</v>
      </c>
      <c r="AD5588">
        <v>1.889448</v>
      </c>
      <c r="AE5588">
        <v>1.98708</v>
      </c>
      <c r="AF5588">
        <v>1.850476</v>
      </c>
      <c r="AG5588">
        <v>1.392139</v>
      </c>
      <c r="AH5588">
        <v>1.0658780000000001</v>
      </c>
      <c r="AI5588">
        <v>0.8132644</v>
      </c>
      <c r="AJ5588">
        <v>1.751568</v>
      </c>
      <c r="AK5588">
        <v>3.7346400000000002</v>
      </c>
      <c r="AL5588">
        <v>3.6546750000000001</v>
      </c>
      <c r="AM5588" t="s">
        <v>49</v>
      </c>
    </row>
    <row r="5589" spans="1:39" customFormat="1" hidden="1" x14ac:dyDescent="0.2">
      <c r="A5589" t="s">
        <v>360</v>
      </c>
      <c r="B5589" s="1" t="s">
        <v>173</v>
      </c>
      <c r="C5589" t="s">
        <v>394</v>
      </c>
      <c r="D5589" s="1" t="s">
        <v>281</v>
      </c>
      <c r="E5589" t="s">
        <v>49</v>
      </c>
      <c r="F5589" t="s">
        <v>49</v>
      </c>
      <c r="G5589" t="s">
        <v>49</v>
      </c>
      <c r="H5589" t="s">
        <v>49</v>
      </c>
      <c r="I5589" t="s">
        <v>49</v>
      </c>
      <c r="J5589" t="s">
        <v>49</v>
      </c>
      <c r="K5589" t="s">
        <v>49</v>
      </c>
      <c r="L5589" t="s">
        <v>49</v>
      </c>
      <c r="M5589" t="s">
        <v>49</v>
      </c>
      <c r="N5589" t="s">
        <v>49</v>
      </c>
      <c r="O5589" t="s">
        <v>49</v>
      </c>
      <c r="P5589" t="s">
        <v>49</v>
      </c>
      <c r="Q5589" t="s">
        <v>49</v>
      </c>
      <c r="R5589" t="s">
        <v>49</v>
      </c>
      <c r="S5589" t="s">
        <v>49</v>
      </c>
      <c r="T5589" t="s">
        <v>49</v>
      </c>
      <c r="U5589" t="s">
        <v>49</v>
      </c>
      <c r="V5589" t="s">
        <v>49</v>
      </c>
      <c r="W5589" t="s">
        <v>49</v>
      </c>
      <c r="X5589" t="s">
        <v>49</v>
      </c>
      <c r="Y5589" t="s">
        <v>49</v>
      </c>
      <c r="Z5589" t="s">
        <v>49</v>
      </c>
      <c r="AA5589" t="s">
        <v>49</v>
      </c>
      <c r="AB5589" t="s">
        <v>49</v>
      </c>
      <c r="AC5589" t="s">
        <v>49</v>
      </c>
      <c r="AD5589" t="s">
        <v>49</v>
      </c>
      <c r="AE5589" t="s">
        <v>49</v>
      </c>
      <c r="AF5589" t="s">
        <v>49</v>
      </c>
      <c r="AG5589" t="s">
        <v>49</v>
      </c>
      <c r="AH5589" t="s">
        <v>49</v>
      </c>
      <c r="AI5589" t="s">
        <v>49</v>
      </c>
      <c r="AJ5589" t="s">
        <v>49</v>
      </c>
      <c r="AK5589" t="s">
        <v>49</v>
      </c>
      <c r="AL5589" t="s">
        <v>49</v>
      </c>
      <c r="AM5589" t="s">
        <v>49</v>
      </c>
    </row>
    <row r="5590" spans="1:39" customFormat="1" hidden="1" x14ac:dyDescent="0.2">
      <c r="A5590" t="s">
        <v>360</v>
      </c>
      <c r="B5590" s="1" t="s">
        <v>173</v>
      </c>
      <c r="C5590" t="s">
        <v>163</v>
      </c>
      <c r="D5590" s="1" t="s">
        <v>190</v>
      </c>
      <c r="E5590" t="s">
        <v>49</v>
      </c>
      <c r="F5590" t="s">
        <v>49</v>
      </c>
      <c r="G5590" t="s">
        <v>49</v>
      </c>
      <c r="H5590" t="s">
        <v>49</v>
      </c>
      <c r="I5590" t="s">
        <v>49</v>
      </c>
      <c r="J5590" t="s">
        <v>49</v>
      </c>
      <c r="K5590" t="s">
        <v>49</v>
      </c>
      <c r="L5590" t="s">
        <v>49</v>
      </c>
      <c r="M5590" t="s">
        <v>49</v>
      </c>
      <c r="N5590" t="s">
        <v>49</v>
      </c>
      <c r="O5590" t="s">
        <v>49</v>
      </c>
      <c r="P5590" t="s">
        <v>49</v>
      </c>
      <c r="Q5590" t="s">
        <v>49</v>
      </c>
      <c r="R5590" t="s">
        <v>49</v>
      </c>
      <c r="S5590" t="s">
        <v>49</v>
      </c>
      <c r="T5590" t="s">
        <v>49</v>
      </c>
      <c r="U5590" t="s">
        <v>49</v>
      </c>
      <c r="V5590" t="s">
        <v>49</v>
      </c>
      <c r="W5590" t="s">
        <v>49</v>
      </c>
      <c r="X5590" t="s">
        <v>49</v>
      </c>
      <c r="Y5590" t="s">
        <v>49</v>
      </c>
      <c r="Z5590" t="s">
        <v>49</v>
      </c>
      <c r="AA5590" t="s">
        <v>49</v>
      </c>
      <c r="AB5590" t="s">
        <v>49</v>
      </c>
      <c r="AC5590" t="s">
        <v>49</v>
      </c>
      <c r="AD5590" t="s">
        <v>49</v>
      </c>
      <c r="AE5590" t="s">
        <v>49</v>
      </c>
      <c r="AF5590" t="s">
        <v>49</v>
      </c>
      <c r="AG5590" t="s">
        <v>49</v>
      </c>
      <c r="AH5590" t="s">
        <v>49</v>
      </c>
      <c r="AI5590" t="s">
        <v>49</v>
      </c>
      <c r="AJ5590" t="s">
        <v>49</v>
      </c>
      <c r="AK5590" t="s">
        <v>49</v>
      </c>
      <c r="AL5590" t="s">
        <v>49</v>
      </c>
      <c r="AM5590">
        <v>2.7</v>
      </c>
    </row>
    <row r="5591" spans="1:39" customFormat="1" hidden="1" x14ac:dyDescent="0.2">
      <c r="A5591" t="s">
        <v>360</v>
      </c>
      <c r="B5591" s="1" t="s">
        <v>173</v>
      </c>
      <c r="C5591" t="s">
        <v>427</v>
      </c>
      <c r="D5591" s="1" t="s">
        <v>225</v>
      </c>
      <c r="E5591" t="s">
        <v>49</v>
      </c>
      <c r="F5591" t="s">
        <v>49</v>
      </c>
      <c r="G5591" t="s">
        <v>49</v>
      </c>
      <c r="H5591" t="s">
        <v>49</v>
      </c>
      <c r="I5591" t="s">
        <v>49</v>
      </c>
      <c r="J5591" t="s">
        <v>49</v>
      </c>
      <c r="K5591" t="s">
        <v>49</v>
      </c>
      <c r="L5591" t="s">
        <v>49</v>
      </c>
      <c r="M5591" t="s">
        <v>49</v>
      </c>
      <c r="N5591" t="s">
        <v>49</v>
      </c>
      <c r="O5591" t="s">
        <v>49</v>
      </c>
      <c r="P5591" t="s">
        <v>49</v>
      </c>
      <c r="Q5591" t="s">
        <v>49</v>
      </c>
      <c r="R5591" t="s">
        <v>49</v>
      </c>
      <c r="S5591" t="s">
        <v>49</v>
      </c>
      <c r="T5591" t="s">
        <v>49</v>
      </c>
      <c r="U5591" t="s">
        <v>49</v>
      </c>
      <c r="V5591" t="s">
        <v>49</v>
      </c>
      <c r="W5591" t="s">
        <v>49</v>
      </c>
      <c r="X5591" t="s">
        <v>49</v>
      </c>
      <c r="Y5591" t="s">
        <v>49</v>
      </c>
      <c r="Z5591" t="s">
        <v>49</v>
      </c>
      <c r="AA5591" t="s">
        <v>49</v>
      </c>
      <c r="AB5591" t="s">
        <v>49</v>
      </c>
      <c r="AC5591" t="s">
        <v>49</v>
      </c>
      <c r="AD5591" t="s">
        <v>49</v>
      </c>
      <c r="AE5591" t="s">
        <v>49</v>
      </c>
      <c r="AF5591" t="s">
        <v>49</v>
      </c>
      <c r="AG5591" t="s">
        <v>49</v>
      </c>
      <c r="AH5591" t="s">
        <v>49</v>
      </c>
      <c r="AI5591" t="s">
        <v>49</v>
      </c>
      <c r="AJ5591" t="s">
        <v>49</v>
      </c>
      <c r="AK5591" t="s">
        <v>49</v>
      </c>
      <c r="AL5591" t="s">
        <v>49</v>
      </c>
      <c r="AM5591">
        <v>2</v>
      </c>
    </row>
    <row r="5592" spans="1:39" customFormat="1" hidden="1" x14ac:dyDescent="0.2">
      <c r="A5592" t="s">
        <v>360</v>
      </c>
      <c r="B5592" s="1" t="s">
        <v>173</v>
      </c>
      <c r="C5592" t="s">
        <v>18</v>
      </c>
      <c r="D5592" s="1" t="s">
        <v>374</v>
      </c>
      <c r="E5592" t="s">
        <v>49</v>
      </c>
      <c r="F5592" t="s">
        <v>49</v>
      </c>
      <c r="G5592" t="s">
        <v>49</v>
      </c>
      <c r="H5592" t="s">
        <v>49</v>
      </c>
      <c r="I5592" t="s">
        <v>49</v>
      </c>
      <c r="J5592" t="s">
        <v>49</v>
      </c>
      <c r="K5592" t="s">
        <v>49</v>
      </c>
      <c r="L5592" t="s">
        <v>49</v>
      </c>
      <c r="M5592" t="s">
        <v>49</v>
      </c>
      <c r="N5592" t="s">
        <v>49</v>
      </c>
      <c r="O5592" t="s">
        <v>49</v>
      </c>
      <c r="P5592" t="s">
        <v>49</v>
      </c>
      <c r="Q5592" t="s">
        <v>49</v>
      </c>
      <c r="R5592" t="s">
        <v>49</v>
      </c>
      <c r="S5592" t="s">
        <v>49</v>
      </c>
      <c r="T5592" t="s">
        <v>49</v>
      </c>
      <c r="U5592" t="s">
        <v>49</v>
      </c>
      <c r="V5592" t="s">
        <v>49</v>
      </c>
      <c r="W5592" t="s">
        <v>49</v>
      </c>
      <c r="X5592" t="s">
        <v>49</v>
      </c>
      <c r="Y5592" t="s">
        <v>49</v>
      </c>
      <c r="Z5592" t="s">
        <v>49</v>
      </c>
      <c r="AA5592" t="s">
        <v>49</v>
      </c>
      <c r="AB5592" t="s">
        <v>49</v>
      </c>
      <c r="AC5592" t="s">
        <v>49</v>
      </c>
      <c r="AD5592" t="s">
        <v>49</v>
      </c>
      <c r="AE5592" t="s">
        <v>49</v>
      </c>
      <c r="AF5592" t="s">
        <v>49</v>
      </c>
      <c r="AG5592" t="s">
        <v>49</v>
      </c>
      <c r="AH5592" t="s">
        <v>49</v>
      </c>
      <c r="AI5592" t="s">
        <v>49</v>
      </c>
      <c r="AJ5592" t="s">
        <v>49</v>
      </c>
      <c r="AK5592" t="s">
        <v>49</v>
      </c>
      <c r="AL5592" t="s">
        <v>49</v>
      </c>
      <c r="AM5592">
        <v>7.8</v>
      </c>
    </row>
    <row r="5593" spans="1:39" customFormat="1" hidden="1" x14ac:dyDescent="0.2">
      <c r="A5593" t="s">
        <v>360</v>
      </c>
      <c r="B5593" s="1" t="s">
        <v>173</v>
      </c>
      <c r="C5593" t="s">
        <v>437</v>
      </c>
      <c r="D5593" s="1" t="s">
        <v>561</v>
      </c>
      <c r="E5593" t="s">
        <v>49</v>
      </c>
      <c r="F5593" t="s">
        <v>49</v>
      </c>
      <c r="G5593" t="s">
        <v>49</v>
      </c>
      <c r="H5593" t="s">
        <v>49</v>
      </c>
      <c r="I5593" t="s">
        <v>49</v>
      </c>
      <c r="J5593" t="s">
        <v>49</v>
      </c>
      <c r="K5593" t="s">
        <v>49</v>
      </c>
      <c r="L5593" t="s">
        <v>49</v>
      </c>
      <c r="M5593" t="s">
        <v>49</v>
      </c>
      <c r="N5593" t="s">
        <v>49</v>
      </c>
      <c r="O5593" t="s">
        <v>49</v>
      </c>
      <c r="P5593" t="s">
        <v>49</v>
      </c>
      <c r="Q5593" t="s">
        <v>49</v>
      </c>
      <c r="R5593" t="s">
        <v>49</v>
      </c>
      <c r="S5593" t="s">
        <v>49</v>
      </c>
      <c r="T5593" t="s">
        <v>49</v>
      </c>
      <c r="U5593" t="s">
        <v>49</v>
      </c>
      <c r="V5593" t="s">
        <v>49</v>
      </c>
      <c r="W5593" t="s">
        <v>49</v>
      </c>
      <c r="X5593" t="s">
        <v>49</v>
      </c>
      <c r="Y5593" t="s">
        <v>49</v>
      </c>
      <c r="Z5593" t="s">
        <v>49</v>
      </c>
      <c r="AA5593" t="s">
        <v>49</v>
      </c>
      <c r="AB5593" t="s">
        <v>49</v>
      </c>
      <c r="AC5593" t="s">
        <v>49</v>
      </c>
      <c r="AD5593" t="s">
        <v>49</v>
      </c>
      <c r="AE5593" t="s">
        <v>49</v>
      </c>
      <c r="AF5593" t="s">
        <v>49</v>
      </c>
      <c r="AG5593" t="s">
        <v>49</v>
      </c>
      <c r="AH5593" t="s">
        <v>49</v>
      </c>
      <c r="AI5593" t="s">
        <v>49</v>
      </c>
      <c r="AJ5593" t="s">
        <v>49</v>
      </c>
      <c r="AK5593" t="s">
        <v>49</v>
      </c>
      <c r="AL5593" t="s">
        <v>49</v>
      </c>
      <c r="AM5593">
        <v>12.8</v>
      </c>
    </row>
    <row r="5594" spans="1:39" customFormat="1" hidden="1" x14ac:dyDescent="0.2">
      <c r="A5594" t="s">
        <v>360</v>
      </c>
      <c r="B5594" s="1" t="s">
        <v>173</v>
      </c>
      <c r="C5594" t="s">
        <v>327</v>
      </c>
      <c r="D5594" s="1" t="s">
        <v>58</v>
      </c>
      <c r="E5594" t="s">
        <v>49</v>
      </c>
      <c r="F5594" t="s">
        <v>49</v>
      </c>
      <c r="G5594" t="s">
        <v>49</v>
      </c>
      <c r="H5594" t="s">
        <v>49</v>
      </c>
      <c r="I5594" t="s">
        <v>49</v>
      </c>
      <c r="J5594" t="s">
        <v>49</v>
      </c>
      <c r="K5594" t="s">
        <v>49</v>
      </c>
      <c r="L5594" t="s">
        <v>49</v>
      </c>
      <c r="M5594" t="s">
        <v>49</v>
      </c>
      <c r="N5594" t="s">
        <v>49</v>
      </c>
      <c r="O5594" t="s">
        <v>49</v>
      </c>
      <c r="P5594" t="s">
        <v>49</v>
      </c>
      <c r="Q5594" t="s">
        <v>49</v>
      </c>
      <c r="R5594" t="s">
        <v>49</v>
      </c>
      <c r="S5594" t="s">
        <v>49</v>
      </c>
      <c r="T5594" t="s">
        <v>49</v>
      </c>
      <c r="U5594" t="s">
        <v>49</v>
      </c>
      <c r="V5594" t="s">
        <v>49</v>
      </c>
      <c r="W5594" t="s">
        <v>49</v>
      </c>
      <c r="X5594" t="s">
        <v>49</v>
      </c>
      <c r="Y5594" t="s">
        <v>49</v>
      </c>
      <c r="Z5594" t="s">
        <v>49</v>
      </c>
      <c r="AA5594" t="s">
        <v>49</v>
      </c>
      <c r="AB5594" t="s">
        <v>49</v>
      </c>
      <c r="AC5594" t="s">
        <v>49</v>
      </c>
      <c r="AD5594" t="s">
        <v>49</v>
      </c>
      <c r="AE5594" t="s">
        <v>49</v>
      </c>
      <c r="AF5594" t="s">
        <v>49</v>
      </c>
      <c r="AG5594" t="s">
        <v>49</v>
      </c>
      <c r="AH5594" t="s">
        <v>49</v>
      </c>
      <c r="AI5594" t="s">
        <v>49</v>
      </c>
      <c r="AJ5594" t="s">
        <v>49</v>
      </c>
      <c r="AK5594" t="s">
        <v>49</v>
      </c>
      <c r="AL5594" t="s">
        <v>49</v>
      </c>
      <c r="AM5594">
        <v>62.9</v>
      </c>
    </row>
    <row r="5595" spans="1:39" customFormat="1" hidden="1" x14ac:dyDescent="0.2">
      <c r="A5595" t="s">
        <v>360</v>
      </c>
      <c r="B5595" s="1" t="s">
        <v>173</v>
      </c>
      <c r="C5595" t="s">
        <v>571</v>
      </c>
      <c r="D5595" s="1" t="s">
        <v>92</v>
      </c>
      <c r="E5595">
        <v>34.368703783285383</v>
      </c>
      <c r="F5595">
        <v>37.316695058168861</v>
      </c>
      <c r="G5595">
        <v>39.966817442017899</v>
      </c>
      <c r="H5595">
        <v>39.062565110713493</v>
      </c>
      <c r="I5595">
        <v>38.94669593750001</v>
      </c>
      <c r="J5595">
        <v>38.298502419582782</v>
      </c>
      <c r="K5595">
        <v>38.717851794016738</v>
      </c>
      <c r="L5595">
        <v>40.970542447044146</v>
      </c>
      <c r="M5595">
        <v>44.18383002216693</v>
      </c>
      <c r="N5595">
        <v>45.712485265345244</v>
      </c>
      <c r="O5595">
        <v>39.342997344090612</v>
      </c>
      <c r="P5595">
        <v>45.043183800124361</v>
      </c>
      <c r="Q5595">
        <v>49.974475848859043</v>
      </c>
      <c r="R5595">
        <v>49.151574313722428</v>
      </c>
      <c r="S5595">
        <v>52.079458230564256</v>
      </c>
      <c r="T5595">
        <v>53.285909428839084</v>
      </c>
      <c r="U5595">
        <v>59.177457381801922</v>
      </c>
      <c r="V5595">
        <v>71.1014859007647</v>
      </c>
      <c r="W5595">
        <v>79.329606850890826</v>
      </c>
      <c r="X5595">
        <v>86.02137610694605</v>
      </c>
      <c r="Y5595">
        <v>101.23838252189199</v>
      </c>
      <c r="Z5595">
        <v>85.330562196323982</v>
      </c>
      <c r="AA5595">
        <v>100</v>
      </c>
      <c r="AB5595">
        <v>115.41206705147012</v>
      </c>
      <c r="AC5595">
        <v>120.02166622830855</v>
      </c>
      <c r="AD5595">
        <v>118.58537538654097</v>
      </c>
      <c r="AE5595">
        <v>115.92075633437364</v>
      </c>
      <c r="AF5595">
        <v>96.699375696035233</v>
      </c>
      <c r="AG5595">
        <v>93.975371110323152</v>
      </c>
      <c r="AH5595">
        <v>100.95911115358938</v>
      </c>
      <c r="AI5595">
        <v>116.32660858622532</v>
      </c>
      <c r="AJ5595">
        <v>114.27365312110396</v>
      </c>
      <c r="AK5595">
        <v>104.60247012018984</v>
      </c>
      <c r="AL5595">
        <v>119.06712652123139</v>
      </c>
      <c r="AM5595">
        <v>139.69193877075634</v>
      </c>
    </row>
    <row r="5596" spans="1:39" customFormat="1" hidden="1" x14ac:dyDescent="0.2">
      <c r="A5596" t="s">
        <v>360</v>
      </c>
      <c r="B5596" s="1" t="s">
        <v>173</v>
      </c>
      <c r="C5596" t="s">
        <v>182</v>
      </c>
      <c r="D5596" s="1" t="s">
        <v>373</v>
      </c>
      <c r="E5596">
        <v>13.109312939398293</v>
      </c>
      <c r="F5596">
        <v>-0.50301588139083719</v>
      </c>
      <c r="G5596">
        <v>15.193425890109395</v>
      </c>
      <c r="H5596">
        <v>15.007880251994663</v>
      </c>
      <c r="I5596">
        <v>3.9875401639485091</v>
      </c>
      <c r="J5596">
        <v>-1.3637414320213708</v>
      </c>
      <c r="K5596">
        <v>0.55872018991595951</v>
      </c>
      <c r="L5596">
        <v>0.21209134494561965</v>
      </c>
      <c r="M5596">
        <v>2.6374242153452343</v>
      </c>
      <c r="N5596">
        <v>1.1037820522772961</v>
      </c>
      <c r="O5596">
        <v>2.8933625208762805</v>
      </c>
      <c r="P5596">
        <v>-3.7632852180933725</v>
      </c>
      <c r="Q5596">
        <v>5.6254161459300178</v>
      </c>
      <c r="R5596">
        <v>-1.2107438684266754</v>
      </c>
      <c r="S5596">
        <v>-2.8191744026317167</v>
      </c>
      <c r="T5596">
        <v>11.242061385412086</v>
      </c>
      <c r="U5596">
        <v>7.9584416657631891</v>
      </c>
      <c r="V5596">
        <v>5.5738501216957275</v>
      </c>
      <c r="W5596">
        <v>2.7884022241319002</v>
      </c>
      <c r="X5596">
        <v>1.8471302549179569</v>
      </c>
      <c r="Y5596">
        <v>6.2497727521568294</v>
      </c>
      <c r="Z5596">
        <v>-2.0592491890459144</v>
      </c>
      <c r="AA5596">
        <v>5.03949288842378</v>
      </c>
      <c r="AB5596">
        <v>10.993761628254845</v>
      </c>
      <c r="AC5596">
        <v>5.4273942661127563</v>
      </c>
      <c r="AD5596">
        <v>2.8503429910609697</v>
      </c>
      <c r="AE5596">
        <v>4.0276512150738881</v>
      </c>
      <c r="AF5596">
        <v>4.6901450733436434</v>
      </c>
      <c r="AG5596">
        <v>2.3630745792766703</v>
      </c>
      <c r="AH5596">
        <v>-6.9698015609361619E-2</v>
      </c>
      <c r="AI5596">
        <v>2.762243737556048</v>
      </c>
      <c r="AJ5596">
        <v>0.83228032683084052</v>
      </c>
      <c r="AK5596">
        <v>-4.3413876779932252</v>
      </c>
      <c r="AL5596">
        <v>3.9217241192297081</v>
      </c>
      <c r="AM5596">
        <v>8.7441536283483998</v>
      </c>
    </row>
    <row r="5597" spans="1:39" customFormat="1" hidden="1" x14ac:dyDescent="0.2">
      <c r="A5597" t="s">
        <v>360</v>
      </c>
      <c r="B5597" s="1" t="s">
        <v>173</v>
      </c>
      <c r="C5597" t="s">
        <v>32</v>
      </c>
      <c r="D5597" s="1" t="s">
        <v>379</v>
      </c>
      <c r="E5597">
        <v>16854.03026892959</v>
      </c>
      <c r="F5597">
        <v>16070.757765975955</v>
      </c>
      <c r="G5597">
        <v>17758.835042221199</v>
      </c>
      <c r="H5597">
        <v>19627.526025667619</v>
      </c>
      <c r="I5597">
        <v>19669.574197800343</v>
      </c>
      <c r="J5597">
        <v>18786.985827657598</v>
      </c>
      <c r="K5597">
        <v>18356.008151638198</v>
      </c>
      <c r="L5597">
        <v>17887.242684597692</v>
      </c>
      <c r="M5597">
        <v>17865.822802548861</v>
      </c>
      <c r="N5597">
        <v>17584.597046470481</v>
      </c>
      <c r="O5597">
        <v>17621.261960391883</v>
      </c>
      <c r="P5597">
        <v>16524.614978695805</v>
      </c>
      <c r="Q5597">
        <v>17018.611887593135</v>
      </c>
      <c r="R5597">
        <v>16402.605890271556</v>
      </c>
      <c r="S5597">
        <v>15561.48161185057</v>
      </c>
      <c r="T5597">
        <v>16916.528677306142</v>
      </c>
      <c r="U5597">
        <v>17868.447281453824</v>
      </c>
      <c r="V5597">
        <v>18295.454850535873</v>
      </c>
      <c r="W5597">
        <v>18075.673616624208</v>
      </c>
      <c r="X5597">
        <v>17700.232347352674</v>
      </c>
      <c r="Y5597">
        <v>18095.467674474046</v>
      </c>
      <c r="Z5597">
        <v>17071.731422348545</v>
      </c>
      <c r="AA5597">
        <v>17366.190434475731</v>
      </c>
      <c r="AB5597">
        <v>18802.937809654097</v>
      </c>
      <c r="AC5597">
        <v>19392.139829287007</v>
      </c>
      <c r="AD5597">
        <v>19526.152222546112</v>
      </c>
      <c r="AE5597">
        <v>19905.994836590748</v>
      </c>
      <c r="AF5597">
        <v>20442.366063161295</v>
      </c>
      <c r="AG5597">
        <v>20508.11764916615</v>
      </c>
      <c r="AH5597">
        <v>20028.213648119814</v>
      </c>
      <c r="AI5597">
        <v>20096.552487567016</v>
      </c>
      <c r="AJ5597">
        <v>19806.115466044346</v>
      </c>
      <c r="AK5597">
        <v>18856.913805399738</v>
      </c>
      <c r="AL5597">
        <v>19621.891938245175</v>
      </c>
      <c r="AM5597">
        <v>21068.997512302703</v>
      </c>
    </row>
    <row r="5598" spans="1:39" customFormat="1" hidden="1" x14ac:dyDescent="0.2">
      <c r="A5598" t="s">
        <v>360</v>
      </c>
      <c r="B5598" s="1" t="s">
        <v>173</v>
      </c>
      <c r="C5598" t="s">
        <v>261</v>
      </c>
      <c r="D5598" s="1" t="s">
        <v>162</v>
      </c>
      <c r="E5598" t="s">
        <v>49</v>
      </c>
      <c r="F5598" t="s">
        <v>49</v>
      </c>
      <c r="G5598">
        <v>32478.021766272621</v>
      </c>
      <c r="H5598">
        <v>37109.455769198219</v>
      </c>
      <c r="I5598">
        <v>38036.458536655919</v>
      </c>
      <c r="J5598">
        <v>37190.872535258983</v>
      </c>
      <c r="K5598">
        <v>37113.669543490119</v>
      </c>
      <c r="L5598">
        <v>36924.244044505329</v>
      </c>
      <c r="M5598">
        <v>37555.288902975015</v>
      </c>
      <c r="N5598">
        <v>37601.552495511954</v>
      </c>
      <c r="O5598">
        <v>38104.054288122898</v>
      </c>
      <c r="P5598">
        <v>36236.231533129314</v>
      </c>
      <c r="Q5598">
        <v>38164.990569885515</v>
      </c>
      <c r="R5598">
        <v>37612.286154966285</v>
      </c>
      <c r="S5598">
        <v>36239.670255124118</v>
      </c>
      <c r="T5598">
        <v>40172.817467350331</v>
      </c>
      <c r="U5598">
        <v>43572.488217310929</v>
      </c>
      <c r="V5598">
        <v>46012.761653398098</v>
      </c>
      <c r="W5598">
        <v>46862.722021889327</v>
      </c>
      <c r="X5598">
        <v>47129.53069066185</v>
      </c>
      <c r="Y5598">
        <v>49106.000821257941</v>
      </c>
      <c r="Z5598">
        <v>46624.809742837358</v>
      </c>
      <c r="AA5598">
        <v>47999.008143907755</v>
      </c>
      <c r="AB5598">
        <v>53049.872995559432</v>
      </c>
      <c r="AC5598">
        <v>54696.215299765776</v>
      </c>
      <c r="AD5598">
        <v>53883.878830327434</v>
      </c>
      <c r="AE5598">
        <v>54356.170150636994</v>
      </c>
      <c r="AF5598">
        <v>48173.84450614341</v>
      </c>
      <c r="AG5598">
        <v>45602.603982070279</v>
      </c>
      <c r="AH5598">
        <v>47551.85951959221</v>
      </c>
      <c r="AI5598">
        <v>48861.18780001995</v>
      </c>
      <c r="AJ5598">
        <v>49018.909899099606</v>
      </c>
      <c r="AK5598">
        <v>47278.693016507335</v>
      </c>
      <c r="AL5598">
        <v>51406.976367089512</v>
      </c>
      <c r="AM5598">
        <v>59065.00464086658</v>
      </c>
    </row>
    <row r="5599" spans="1:39" customFormat="1" hidden="1" x14ac:dyDescent="0.2">
      <c r="A5599" t="s">
        <v>360</v>
      </c>
      <c r="B5599" s="1" t="s">
        <v>173</v>
      </c>
      <c r="C5599" t="s">
        <v>244</v>
      </c>
      <c r="D5599" s="1" t="s">
        <v>344</v>
      </c>
      <c r="E5599" t="s">
        <v>49</v>
      </c>
      <c r="F5599" t="s">
        <v>49</v>
      </c>
      <c r="G5599" t="s">
        <v>49</v>
      </c>
      <c r="H5599" t="s">
        <v>49</v>
      </c>
      <c r="I5599" t="s">
        <v>49</v>
      </c>
      <c r="J5599" t="s">
        <v>49</v>
      </c>
      <c r="K5599" t="s">
        <v>49</v>
      </c>
      <c r="L5599" t="s">
        <v>49</v>
      </c>
      <c r="M5599">
        <v>49.180328369140597</v>
      </c>
      <c r="N5599" t="s">
        <v>49</v>
      </c>
      <c r="O5599">
        <v>48.633880615234403</v>
      </c>
      <c r="P5599" t="s">
        <v>49</v>
      </c>
      <c r="Q5599">
        <v>47.540985107421903</v>
      </c>
      <c r="R5599" t="s">
        <v>49</v>
      </c>
      <c r="S5599">
        <v>44.864864349365199</v>
      </c>
      <c r="T5599">
        <v>45.405406951904297</v>
      </c>
      <c r="U5599">
        <v>44.776119232177699</v>
      </c>
      <c r="V5599">
        <v>42.647060394287102</v>
      </c>
      <c r="W5599">
        <v>48.780487060546903</v>
      </c>
      <c r="X5599">
        <v>51.456310272216797</v>
      </c>
      <c r="Y5599">
        <v>53.398059844970703</v>
      </c>
      <c r="Z5599">
        <v>52.631580352783203</v>
      </c>
      <c r="AA5599">
        <v>55.502391815185497</v>
      </c>
      <c r="AB5599">
        <v>44.549762725830099</v>
      </c>
      <c r="AC5599">
        <v>57.345970153808601</v>
      </c>
      <c r="AD5599">
        <v>57.345970153808601</v>
      </c>
      <c r="AE5599">
        <v>60.096153259277301</v>
      </c>
      <c r="AF5599">
        <v>59.523811340332003</v>
      </c>
      <c r="AG5599">
        <v>61.904762268066399</v>
      </c>
      <c r="AH5599">
        <v>60.952381134033203</v>
      </c>
      <c r="AI5599">
        <v>64.285713195800795</v>
      </c>
      <c r="AJ5599">
        <v>63.809524536132798</v>
      </c>
      <c r="AK5599">
        <v>56.190475463867202</v>
      </c>
      <c r="AL5599">
        <v>68.095237731933594</v>
      </c>
      <c r="AM5599">
        <v>70.754714965820298</v>
      </c>
    </row>
    <row r="5600" spans="1:39" customFormat="1" hidden="1" x14ac:dyDescent="0.2">
      <c r="A5600" t="s">
        <v>360</v>
      </c>
      <c r="B5600" s="1" t="s">
        <v>173</v>
      </c>
      <c r="C5600" t="s">
        <v>209</v>
      </c>
      <c r="D5600" s="1" t="s">
        <v>33</v>
      </c>
      <c r="E5600" t="s">
        <v>49</v>
      </c>
      <c r="F5600" t="s">
        <v>49</v>
      </c>
      <c r="G5600" t="s">
        <v>49</v>
      </c>
      <c r="H5600" t="s">
        <v>49</v>
      </c>
      <c r="I5600" t="s">
        <v>49</v>
      </c>
      <c r="J5600" t="s">
        <v>49</v>
      </c>
      <c r="K5600" t="s">
        <v>49</v>
      </c>
      <c r="L5600" t="s">
        <v>49</v>
      </c>
      <c r="M5600" t="s">
        <v>49</v>
      </c>
      <c r="N5600" t="s">
        <v>49</v>
      </c>
      <c r="O5600" t="s">
        <v>49</v>
      </c>
      <c r="P5600" t="s">
        <v>49</v>
      </c>
      <c r="Q5600" t="s">
        <v>49</v>
      </c>
      <c r="R5600" t="s">
        <v>49</v>
      </c>
      <c r="S5600" t="s">
        <v>49</v>
      </c>
      <c r="T5600" t="s">
        <v>49</v>
      </c>
      <c r="U5600" t="s">
        <v>49</v>
      </c>
      <c r="V5600" t="s">
        <v>49</v>
      </c>
      <c r="W5600" t="s">
        <v>49</v>
      </c>
      <c r="X5600" t="s">
        <v>49</v>
      </c>
      <c r="Y5600" t="s">
        <v>49</v>
      </c>
      <c r="Z5600" t="s">
        <v>49</v>
      </c>
      <c r="AA5600">
        <v>0.54845565557479903</v>
      </c>
      <c r="AB5600" t="s">
        <v>49</v>
      </c>
      <c r="AC5600" t="s">
        <v>49</v>
      </c>
      <c r="AD5600" t="s">
        <v>49</v>
      </c>
      <c r="AE5600" t="s">
        <v>49</v>
      </c>
      <c r="AF5600" t="s">
        <v>49</v>
      </c>
      <c r="AG5600" t="s">
        <v>49</v>
      </c>
      <c r="AH5600">
        <v>0.58499999999999996</v>
      </c>
      <c r="AI5600">
        <v>0.58075302839279197</v>
      </c>
      <c r="AJ5600" t="s">
        <v>49</v>
      </c>
      <c r="AK5600">
        <v>0.57639050483703602</v>
      </c>
      <c r="AL5600" t="s">
        <v>49</v>
      </c>
      <c r="AM5600" t="s">
        <v>49</v>
      </c>
    </row>
    <row r="5601" spans="1:39" customFormat="1" hidden="1" x14ac:dyDescent="0.2">
      <c r="A5601" t="s">
        <v>360</v>
      </c>
      <c r="B5601" s="1" t="s">
        <v>173</v>
      </c>
      <c r="C5601" t="s">
        <v>382</v>
      </c>
      <c r="D5601" s="1" t="s">
        <v>200</v>
      </c>
      <c r="E5601">
        <v>0.90756302521051702</v>
      </c>
      <c r="F5601">
        <v>1.0326449033973999</v>
      </c>
      <c r="G5601">
        <v>2.0771513353116098</v>
      </c>
      <c r="H5601">
        <v>4.8611111111113603</v>
      </c>
      <c r="I5601">
        <v>-7.7006006469094598E-2</v>
      </c>
      <c r="J5601">
        <v>1.0557953144269501</v>
      </c>
      <c r="K5601">
        <v>0.56432547853310899</v>
      </c>
      <c r="L5601">
        <v>4.8684310305603402</v>
      </c>
      <c r="M5601">
        <v>1.22206988451304</v>
      </c>
      <c r="N5601">
        <v>5.7154703770755898E-2</v>
      </c>
      <c r="O5601">
        <v>-0.371269734983801</v>
      </c>
      <c r="P5601">
        <v>-1.33376350229425</v>
      </c>
      <c r="Q5601">
        <v>-1.1249947785477299</v>
      </c>
      <c r="R5601">
        <v>-1.12094477457178</v>
      </c>
      <c r="S5601">
        <v>0.24718651429925201</v>
      </c>
      <c r="T5601">
        <v>0.61219439512524998</v>
      </c>
      <c r="U5601">
        <v>0.51550676699806197</v>
      </c>
      <c r="V5601">
        <v>0.47923039782610299</v>
      </c>
      <c r="W5601">
        <v>2.20902407871182</v>
      </c>
      <c r="X5601">
        <v>4.1678233011997898</v>
      </c>
      <c r="Y5601">
        <v>9.8702479127599592</v>
      </c>
      <c r="Z5601">
        <v>5.0572231469363302</v>
      </c>
      <c r="AA5601">
        <v>5.3394168063745298</v>
      </c>
      <c r="AB5601">
        <v>5.8262160883885299</v>
      </c>
      <c r="AC5601">
        <v>2.86626887489922</v>
      </c>
      <c r="AD5601">
        <v>3.5325247069492298</v>
      </c>
      <c r="AE5601">
        <v>2.2362903153696698</v>
      </c>
      <c r="AF5601">
        <v>1.20607322150117</v>
      </c>
      <c r="AG5601">
        <v>2.0688403605347601</v>
      </c>
      <c r="AH5601">
        <v>-0.83819457967505695</v>
      </c>
      <c r="AI5601">
        <v>2.4581415800753299</v>
      </c>
      <c r="AJ5601">
        <v>-2.0933333333333302</v>
      </c>
      <c r="AK5601">
        <v>3.4454582595669101</v>
      </c>
      <c r="AL5601">
        <v>3.0632898894154801</v>
      </c>
      <c r="AM5601">
        <v>2.4740737192537199</v>
      </c>
    </row>
    <row r="5602" spans="1:39" customFormat="1" hidden="1" x14ac:dyDescent="0.2">
      <c r="A5602" t="s">
        <v>360</v>
      </c>
      <c r="B5602" s="1" t="s">
        <v>173</v>
      </c>
      <c r="C5602" t="s">
        <v>213</v>
      </c>
      <c r="D5602" s="1" t="s">
        <v>331</v>
      </c>
      <c r="E5602">
        <v>-8.9486441088510702</v>
      </c>
      <c r="F5602">
        <v>8.5775457039994052</v>
      </c>
      <c r="G5602">
        <v>7.1017071037991428</v>
      </c>
      <c r="H5602">
        <v>-2.2625077231036954</v>
      </c>
      <c r="I5602">
        <v>-0.29662458900249078</v>
      </c>
      <c r="J5602">
        <v>-1.6643093908593016</v>
      </c>
      <c r="K5602">
        <v>1.0949497968347117</v>
      </c>
      <c r="L5602">
        <v>5.8182222118416291</v>
      </c>
      <c r="M5602">
        <v>7.8429217266919835</v>
      </c>
      <c r="N5602">
        <v>3.4597617327682713</v>
      </c>
      <c r="O5602">
        <v>-13.93380360809951</v>
      </c>
      <c r="P5602">
        <v>14.488439724559839</v>
      </c>
      <c r="Q5602">
        <v>10.947920712303343</v>
      </c>
      <c r="R5602">
        <v>-1.6466436539031832</v>
      </c>
      <c r="S5602">
        <v>5.9568466681328687</v>
      </c>
      <c r="T5602">
        <v>2.3165586572227141</v>
      </c>
      <c r="U5602">
        <v>11.056483817416549</v>
      </c>
      <c r="V5602">
        <v>20.149612785880905</v>
      </c>
      <c r="W5602">
        <v>11.572361457550954</v>
      </c>
      <c r="X5602">
        <v>8.4353994954660152</v>
      </c>
      <c r="Y5602">
        <v>17.689796540835843</v>
      </c>
      <c r="Z5602">
        <v>-15.713230426343557</v>
      </c>
      <c r="AA5602">
        <v>17.191305701145353</v>
      </c>
      <c r="AB5602">
        <v>15.412067051470117</v>
      </c>
      <c r="AC5602">
        <v>3.9940357144653689</v>
      </c>
      <c r="AD5602">
        <v>-1.1966929696138493</v>
      </c>
      <c r="AE5602">
        <v>-2.2470047790309309</v>
      </c>
      <c r="AF5602">
        <v>-16.58148311497753</v>
      </c>
      <c r="AG5602">
        <v>-2.8169825979794467</v>
      </c>
      <c r="AH5602">
        <v>7.4314577966046187</v>
      </c>
      <c r="AI5602">
        <v>15.221506268272634</v>
      </c>
      <c r="AJ5602">
        <v>-1.7648201817898297</v>
      </c>
      <c r="AK5602">
        <v>-8.4631782889314735</v>
      </c>
      <c r="AL5602">
        <v>13.828216852261164</v>
      </c>
      <c r="AM5602">
        <v>17.322003857922326</v>
      </c>
    </row>
    <row r="5603" spans="1:39" customFormat="1" hidden="1" x14ac:dyDescent="0.2">
      <c r="A5603" t="s">
        <v>360</v>
      </c>
      <c r="B5603" s="1" t="s">
        <v>173</v>
      </c>
      <c r="C5603" t="s">
        <v>263</v>
      </c>
      <c r="D5603" s="1" t="s">
        <v>232</v>
      </c>
      <c r="E5603" t="s">
        <v>49</v>
      </c>
      <c r="F5603" t="s">
        <v>49</v>
      </c>
      <c r="G5603" t="s">
        <v>49</v>
      </c>
      <c r="H5603" t="s">
        <v>49</v>
      </c>
      <c r="I5603" t="s">
        <v>49</v>
      </c>
      <c r="J5603" t="s">
        <v>49</v>
      </c>
      <c r="K5603" t="s">
        <v>49</v>
      </c>
      <c r="L5603" t="s">
        <v>49</v>
      </c>
      <c r="M5603" t="s">
        <v>49</v>
      </c>
      <c r="N5603" t="s">
        <v>49</v>
      </c>
      <c r="O5603" t="s">
        <v>49</v>
      </c>
      <c r="P5603" t="s">
        <v>49</v>
      </c>
      <c r="Q5603" t="s">
        <v>49</v>
      </c>
      <c r="R5603" t="s">
        <v>49</v>
      </c>
      <c r="S5603" t="s">
        <v>49</v>
      </c>
      <c r="T5603" t="s">
        <v>49</v>
      </c>
      <c r="U5603" t="s">
        <v>49</v>
      </c>
      <c r="V5603" t="s">
        <v>49</v>
      </c>
      <c r="W5603" t="s">
        <v>49</v>
      </c>
      <c r="X5603" t="s">
        <v>49</v>
      </c>
      <c r="Y5603" t="s">
        <v>49</v>
      </c>
      <c r="Z5603" t="s">
        <v>49</v>
      </c>
      <c r="AA5603" t="s">
        <v>49</v>
      </c>
      <c r="AB5603" t="s">
        <v>49</v>
      </c>
      <c r="AC5603" t="s">
        <v>49</v>
      </c>
      <c r="AD5603" t="s">
        <v>49</v>
      </c>
      <c r="AE5603" t="s">
        <v>49</v>
      </c>
      <c r="AF5603" t="s">
        <v>49</v>
      </c>
      <c r="AG5603" t="s">
        <v>49</v>
      </c>
      <c r="AH5603" t="s">
        <v>49</v>
      </c>
      <c r="AI5603" t="s">
        <v>49</v>
      </c>
      <c r="AJ5603" t="s">
        <v>49</v>
      </c>
      <c r="AK5603" t="s">
        <v>49</v>
      </c>
      <c r="AL5603" t="s">
        <v>49</v>
      </c>
      <c r="AM5603" t="s">
        <v>49</v>
      </c>
    </row>
    <row r="5604" spans="1:39" customFormat="1" hidden="1" x14ac:dyDescent="0.2">
      <c r="A5604" t="s">
        <v>360</v>
      </c>
      <c r="B5604" s="1" t="s">
        <v>173</v>
      </c>
      <c r="C5604" t="s">
        <v>546</v>
      </c>
      <c r="D5604" s="1" t="s">
        <v>94</v>
      </c>
      <c r="E5604">
        <v>3.75</v>
      </c>
      <c r="F5604">
        <v>3.75</v>
      </c>
      <c r="G5604">
        <v>3.75</v>
      </c>
      <c r="H5604">
        <v>3.75</v>
      </c>
      <c r="I5604">
        <v>3.75</v>
      </c>
      <c r="J5604">
        <v>3.75</v>
      </c>
      <c r="K5604">
        <v>3.75</v>
      </c>
      <c r="L5604">
        <v>3.75</v>
      </c>
      <c r="M5604">
        <v>3.75</v>
      </c>
      <c r="N5604">
        <v>3.75</v>
      </c>
      <c r="O5604">
        <v>3.75</v>
      </c>
      <c r="P5604">
        <v>3.75</v>
      </c>
      <c r="Q5604">
        <v>3.75</v>
      </c>
      <c r="R5604">
        <v>3.75</v>
      </c>
      <c r="S5604">
        <v>3.75</v>
      </c>
      <c r="T5604">
        <v>3.75</v>
      </c>
      <c r="U5604">
        <v>3.75</v>
      </c>
      <c r="V5604">
        <v>3.75</v>
      </c>
      <c r="W5604">
        <v>3.75</v>
      </c>
      <c r="X5604">
        <v>3.75</v>
      </c>
      <c r="Y5604">
        <v>3.75</v>
      </c>
      <c r="Z5604">
        <v>3.75</v>
      </c>
      <c r="AA5604">
        <v>3.75</v>
      </c>
      <c r="AB5604">
        <v>3.75</v>
      </c>
      <c r="AC5604">
        <v>3.75</v>
      </c>
      <c r="AD5604">
        <v>3.75</v>
      </c>
      <c r="AE5604">
        <v>3.75</v>
      </c>
      <c r="AF5604">
        <v>3.75</v>
      </c>
      <c r="AG5604">
        <v>3.75</v>
      </c>
      <c r="AH5604">
        <v>3.75</v>
      </c>
      <c r="AI5604">
        <v>3.75</v>
      </c>
      <c r="AJ5604">
        <v>3.75</v>
      </c>
      <c r="AK5604">
        <v>3.75</v>
      </c>
      <c r="AL5604">
        <v>3.75</v>
      </c>
      <c r="AM5604">
        <v>3.75</v>
      </c>
    </row>
    <row r="5605" spans="1:39" customFormat="1" hidden="1" x14ac:dyDescent="0.2">
      <c r="A5605" t="s">
        <v>360</v>
      </c>
      <c r="B5605" s="1" t="s">
        <v>173</v>
      </c>
      <c r="C5605" t="s">
        <v>309</v>
      </c>
      <c r="D5605" s="1" t="s">
        <v>274</v>
      </c>
      <c r="E5605" t="s">
        <v>49</v>
      </c>
      <c r="F5605" t="s">
        <v>49</v>
      </c>
      <c r="G5605" t="s">
        <v>49</v>
      </c>
      <c r="H5605" t="s">
        <v>49</v>
      </c>
      <c r="I5605" t="s">
        <v>49</v>
      </c>
      <c r="J5605" t="s">
        <v>49</v>
      </c>
      <c r="K5605" t="s">
        <v>49</v>
      </c>
      <c r="L5605" t="s">
        <v>49</v>
      </c>
      <c r="M5605">
        <v>40.957447052002003</v>
      </c>
      <c r="N5605" t="s">
        <v>49</v>
      </c>
      <c r="O5605">
        <v>50.531913757324197</v>
      </c>
      <c r="P5605" t="s">
        <v>49</v>
      </c>
      <c r="Q5605">
        <v>55.555557250976598</v>
      </c>
      <c r="R5605" t="s">
        <v>49</v>
      </c>
      <c r="S5605">
        <v>46.560848236083999</v>
      </c>
      <c r="T5605">
        <v>49.246231079101598</v>
      </c>
      <c r="U5605">
        <v>24.757282257080099</v>
      </c>
      <c r="V5605">
        <v>38.834953308105497</v>
      </c>
      <c r="W5605">
        <v>29.468599319458001</v>
      </c>
      <c r="X5605">
        <v>28.502414703369102</v>
      </c>
      <c r="Y5605">
        <v>32.211540222167997</v>
      </c>
      <c r="Z5605">
        <v>28.9099521636963</v>
      </c>
      <c r="AA5605">
        <v>37.440757751464801</v>
      </c>
      <c r="AB5605">
        <v>31.279621124267599</v>
      </c>
      <c r="AC5605">
        <v>32.227489471435497</v>
      </c>
      <c r="AD5605">
        <v>32.701423645019503</v>
      </c>
      <c r="AE5605">
        <v>36.190475463867202</v>
      </c>
      <c r="AF5605">
        <v>23.809524536132798</v>
      </c>
      <c r="AG5605">
        <v>28.095237731933601</v>
      </c>
      <c r="AH5605">
        <v>23.809524536132798</v>
      </c>
      <c r="AI5605">
        <v>23.113206863403299</v>
      </c>
      <c r="AJ5605">
        <v>23.584905624389599</v>
      </c>
      <c r="AK5605">
        <v>23.584905624389599</v>
      </c>
      <c r="AL5605">
        <v>24.5283012390137</v>
      </c>
      <c r="AM5605">
        <v>32.075469970703097</v>
      </c>
    </row>
    <row r="5606" spans="1:39" customFormat="1" hidden="1" x14ac:dyDescent="0.2">
      <c r="A5606" t="s">
        <v>360</v>
      </c>
      <c r="B5606" s="1" t="s">
        <v>173</v>
      </c>
      <c r="C5606" t="s">
        <v>421</v>
      </c>
      <c r="D5606" s="1" t="s">
        <v>223</v>
      </c>
      <c r="E5606">
        <v>8140020</v>
      </c>
      <c r="F5606">
        <v>8552169</v>
      </c>
      <c r="G5606">
        <v>8972041</v>
      </c>
      <c r="H5606">
        <v>9392195</v>
      </c>
      <c r="I5606">
        <v>9808495</v>
      </c>
      <c r="J5606">
        <v>10220875</v>
      </c>
      <c r="K5606">
        <v>10656413</v>
      </c>
      <c r="L5606">
        <v>11107167</v>
      </c>
      <c r="M5606">
        <v>11546671</v>
      </c>
      <c r="N5606">
        <v>11985476</v>
      </c>
      <c r="O5606">
        <v>12416334</v>
      </c>
      <c r="P5606">
        <v>12833451</v>
      </c>
      <c r="Q5606">
        <v>13243732</v>
      </c>
      <c r="R5606">
        <v>13652573</v>
      </c>
      <c r="S5606">
        <v>14059122</v>
      </c>
      <c r="T5606">
        <v>14463843</v>
      </c>
      <c r="U5606">
        <v>14859494</v>
      </c>
      <c r="V5606">
        <v>15502282</v>
      </c>
      <c r="W5606">
        <v>16413929</v>
      </c>
      <c r="X5606">
        <v>17349064</v>
      </c>
      <c r="Y5606">
        <v>18299285</v>
      </c>
      <c r="Z5606">
        <v>19263947</v>
      </c>
      <c r="AA5606">
        <v>20108426</v>
      </c>
      <c r="AB5606">
        <v>20755774</v>
      </c>
      <c r="AC5606">
        <v>21333343</v>
      </c>
      <c r="AD5606">
        <v>21901354</v>
      </c>
      <c r="AE5606">
        <v>22448231</v>
      </c>
      <c r="AF5606">
        <v>22977981</v>
      </c>
      <c r="AG5606">
        <v>23568169</v>
      </c>
      <c r="AH5606">
        <v>24270519</v>
      </c>
      <c r="AI5606">
        <v>24999581</v>
      </c>
      <c r="AJ5606">
        <v>25696441</v>
      </c>
      <c r="AK5606">
        <v>25760357</v>
      </c>
      <c r="AL5606">
        <v>25603697</v>
      </c>
      <c r="AM5606">
        <v>25938738</v>
      </c>
    </row>
    <row r="5607" spans="1:39" customFormat="1" hidden="1" x14ac:dyDescent="0.2">
      <c r="A5607" t="s">
        <v>360</v>
      </c>
      <c r="B5607" s="1" t="s">
        <v>173</v>
      </c>
      <c r="C5607" t="s">
        <v>120</v>
      </c>
      <c r="D5607" s="1" t="s">
        <v>488</v>
      </c>
      <c r="E5607">
        <v>4.3329062615322398</v>
      </c>
      <c r="F5607">
        <v>4.2545627937079997</v>
      </c>
      <c r="G5607">
        <v>4.1560685488225504</v>
      </c>
      <c r="H5607">
        <v>3.97806348318271</v>
      </c>
      <c r="I5607">
        <v>3.69608850528346</v>
      </c>
      <c r="J5607">
        <v>3.21773399392479</v>
      </c>
      <c r="K5607">
        <v>2.8779097679315599</v>
      </c>
      <c r="L5607">
        <v>2.79878485344488</v>
      </c>
      <c r="M5607">
        <v>2.7230651153386698</v>
      </c>
      <c r="N5607">
        <v>2.6843544407748499</v>
      </c>
      <c r="O5607">
        <v>2.64400627971485</v>
      </c>
      <c r="P5607">
        <v>2.58959021202502</v>
      </c>
      <c r="Q5607">
        <v>2.5272363569949401</v>
      </c>
      <c r="R5607">
        <v>2.4686013387816601</v>
      </c>
      <c r="S5607">
        <v>2.4044722969764201</v>
      </c>
      <c r="T5607">
        <v>2.3045935452552602</v>
      </c>
      <c r="U5607">
        <v>2.18309041865558</v>
      </c>
      <c r="V5607">
        <v>3.0624298737647799</v>
      </c>
      <c r="W5607">
        <v>3.9587966799177701</v>
      </c>
      <c r="X5607">
        <v>3.9292048847207899</v>
      </c>
      <c r="Y5607">
        <v>3.85387472835296</v>
      </c>
      <c r="Z5607">
        <v>3.7430066096391501</v>
      </c>
      <c r="AA5607">
        <v>3.2064941063924102</v>
      </c>
      <c r="AB5607">
        <v>2.4815925615211998</v>
      </c>
      <c r="AC5607">
        <v>2.19976275661053</v>
      </c>
      <c r="AD5607">
        <v>2.1217878838814501</v>
      </c>
      <c r="AE5607">
        <v>2.0220327110999201</v>
      </c>
      <c r="AF5607">
        <v>1.92462213676111</v>
      </c>
      <c r="AG5607">
        <v>2.0144586274809999</v>
      </c>
      <c r="AH5607">
        <v>2.2981605607970699</v>
      </c>
      <c r="AI5607">
        <v>2.3841500311734198</v>
      </c>
      <c r="AJ5607">
        <v>2.28458901092139</v>
      </c>
      <c r="AK5607">
        <v>0.47266709630266601</v>
      </c>
      <c r="AL5607">
        <v>-0.129847471045763</v>
      </c>
      <c r="AM5607">
        <v>1.2670953577821</v>
      </c>
    </row>
    <row r="5608" spans="1:39" customFormat="1" hidden="1" x14ac:dyDescent="0.2">
      <c r="A5608" t="s">
        <v>360</v>
      </c>
      <c r="B5608" s="1" t="s">
        <v>173</v>
      </c>
      <c r="C5608" t="s">
        <v>514</v>
      </c>
      <c r="D5608" s="1" t="s">
        <v>142</v>
      </c>
      <c r="E5608">
        <v>14713715</v>
      </c>
      <c r="F5608">
        <v>15353227</v>
      </c>
      <c r="G5608">
        <v>16004763</v>
      </c>
      <c r="H5608">
        <v>16654276</v>
      </c>
      <c r="I5608">
        <v>17281350</v>
      </c>
      <c r="J5608">
        <v>17846461</v>
      </c>
      <c r="K5608">
        <v>18367528</v>
      </c>
      <c r="L5608">
        <v>18888857</v>
      </c>
      <c r="M5608">
        <v>19410280</v>
      </c>
      <c r="N5608">
        <v>19938377</v>
      </c>
      <c r="O5608">
        <v>20472580</v>
      </c>
      <c r="P5608">
        <v>21009660</v>
      </c>
      <c r="Q5608">
        <v>21547390</v>
      </c>
      <c r="R5608">
        <v>22085929</v>
      </c>
      <c r="S5608">
        <v>22623415</v>
      </c>
      <c r="T5608">
        <v>23150847</v>
      </c>
      <c r="U5608">
        <v>23661808</v>
      </c>
      <c r="V5608">
        <v>24397644</v>
      </c>
      <c r="W5608">
        <v>25382870</v>
      </c>
      <c r="X5608">
        <v>26400068</v>
      </c>
      <c r="Y5608">
        <v>27437353</v>
      </c>
      <c r="Z5608">
        <v>28483797</v>
      </c>
      <c r="AA5608">
        <v>29411929</v>
      </c>
      <c r="AB5608">
        <v>30150945</v>
      </c>
      <c r="AC5608">
        <v>30821543</v>
      </c>
      <c r="AD5608">
        <v>31482498</v>
      </c>
      <c r="AE5608">
        <v>32125564</v>
      </c>
      <c r="AF5608">
        <v>32749848</v>
      </c>
      <c r="AG5608">
        <v>33416270</v>
      </c>
      <c r="AH5608">
        <v>34193122</v>
      </c>
      <c r="AI5608">
        <v>35018133</v>
      </c>
      <c r="AJ5608">
        <v>35827362</v>
      </c>
      <c r="AK5608">
        <v>35997107</v>
      </c>
      <c r="AL5608">
        <v>35950396</v>
      </c>
      <c r="AM5608">
        <v>36408820</v>
      </c>
    </row>
    <row r="5609" spans="1:39" customFormat="1" hidden="1" x14ac:dyDescent="0.2">
      <c r="A5609" t="s">
        <v>360</v>
      </c>
      <c r="B5609" s="1" t="s">
        <v>173</v>
      </c>
      <c r="C5609" t="s">
        <v>267</v>
      </c>
      <c r="D5609" s="1" t="s">
        <v>205</v>
      </c>
      <c r="E5609" t="s">
        <v>49</v>
      </c>
      <c r="F5609" t="s">
        <v>49</v>
      </c>
      <c r="G5609" t="s">
        <v>49</v>
      </c>
      <c r="H5609" t="s">
        <v>49</v>
      </c>
      <c r="I5609" t="s">
        <v>49</v>
      </c>
      <c r="J5609" t="s">
        <v>49</v>
      </c>
      <c r="K5609" t="s">
        <v>49</v>
      </c>
      <c r="L5609" t="s">
        <v>49</v>
      </c>
      <c r="M5609" t="s">
        <v>49</v>
      </c>
      <c r="N5609" t="s">
        <v>49</v>
      </c>
      <c r="O5609" t="s">
        <v>49</v>
      </c>
      <c r="P5609" t="s">
        <v>49</v>
      </c>
      <c r="Q5609" t="s">
        <v>49</v>
      </c>
      <c r="R5609" t="s">
        <v>49</v>
      </c>
      <c r="S5609" t="s">
        <v>49</v>
      </c>
      <c r="T5609" t="s">
        <v>49</v>
      </c>
      <c r="U5609" t="s">
        <v>49</v>
      </c>
      <c r="V5609">
        <v>2.5</v>
      </c>
      <c r="W5609">
        <v>2.2000000000000002</v>
      </c>
      <c r="X5609">
        <v>2.2000000000000002</v>
      </c>
      <c r="Y5609">
        <v>2.2000000000000002</v>
      </c>
      <c r="Z5609">
        <v>2.2000000000000002</v>
      </c>
      <c r="AA5609">
        <v>2.2000000000000002</v>
      </c>
      <c r="AB5609">
        <v>2.2000000000000002</v>
      </c>
      <c r="AC5609">
        <v>2.2000000000000002</v>
      </c>
      <c r="AD5609">
        <v>2.2000000000000002</v>
      </c>
      <c r="AE5609">
        <v>2.2000000000000002</v>
      </c>
      <c r="AF5609">
        <v>2.2000000000000002</v>
      </c>
      <c r="AG5609">
        <v>2.2000000000000002</v>
      </c>
      <c r="AH5609">
        <v>2.2000000000000002</v>
      </c>
      <c r="AI5609">
        <v>2.2000000000000002</v>
      </c>
      <c r="AJ5609">
        <v>2.2000000000000002</v>
      </c>
      <c r="AK5609" t="s">
        <v>49</v>
      </c>
      <c r="AL5609" t="s">
        <v>49</v>
      </c>
      <c r="AM5609" t="s">
        <v>49</v>
      </c>
    </row>
    <row r="5610" spans="1:39" customFormat="1" hidden="1" x14ac:dyDescent="0.2">
      <c r="A5610" t="s">
        <v>360</v>
      </c>
      <c r="B5610" s="1" t="s">
        <v>173</v>
      </c>
      <c r="C5610" t="s">
        <v>447</v>
      </c>
      <c r="D5610" s="1" t="s">
        <v>564</v>
      </c>
      <c r="E5610" t="s">
        <v>49</v>
      </c>
      <c r="F5610" t="s">
        <v>49</v>
      </c>
      <c r="G5610" t="s">
        <v>49</v>
      </c>
      <c r="H5610" t="s">
        <v>49</v>
      </c>
      <c r="I5610" t="s">
        <v>49</v>
      </c>
      <c r="J5610" t="s">
        <v>49</v>
      </c>
      <c r="K5610" t="s">
        <v>49</v>
      </c>
      <c r="L5610" t="s">
        <v>49</v>
      </c>
      <c r="M5610" t="s">
        <v>49</v>
      </c>
      <c r="N5610" t="s">
        <v>49</v>
      </c>
      <c r="O5610" t="s">
        <v>49</v>
      </c>
      <c r="P5610" t="s">
        <v>49</v>
      </c>
      <c r="Q5610" t="s">
        <v>49</v>
      </c>
      <c r="R5610" t="s">
        <v>49</v>
      </c>
      <c r="S5610" t="s">
        <v>49</v>
      </c>
      <c r="T5610" t="s">
        <v>49</v>
      </c>
      <c r="U5610">
        <v>5</v>
      </c>
      <c r="V5610">
        <v>5</v>
      </c>
      <c r="W5610">
        <v>5</v>
      </c>
      <c r="X5610">
        <v>5</v>
      </c>
      <c r="Y5610">
        <v>5</v>
      </c>
      <c r="Z5610">
        <v>5</v>
      </c>
      <c r="AA5610">
        <v>5</v>
      </c>
      <c r="AB5610">
        <v>5</v>
      </c>
      <c r="AC5610">
        <v>5</v>
      </c>
      <c r="AD5610">
        <v>5</v>
      </c>
      <c r="AE5610">
        <v>5</v>
      </c>
      <c r="AF5610">
        <v>3</v>
      </c>
      <c r="AG5610">
        <v>3</v>
      </c>
      <c r="AH5610">
        <v>2</v>
      </c>
      <c r="AI5610">
        <v>2</v>
      </c>
      <c r="AJ5610">
        <v>2</v>
      </c>
      <c r="AK5610" t="s">
        <v>49</v>
      </c>
      <c r="AL5610" t="s">
        <v>49</v>
      </c>
      <c r="AM5610" t="s">
        <v>49</v>
      </c>
    </row>
    <row r="5611" spans="1:39" customFormat="1" hidden="1" x14ac:dyDescent="0.2">
      <c r="A5611" t="s">
        <v>360</v>
      </c>
      <c r="B5611" s="1" t="s">
        <v>173</v>
      </c>
      <c r="C5611" t="s">
        <v>458</v>
      </c>
      <c r="D5611" s="1" t="s">
        <v>187</v>
      </c>
      <c r="E5611" t="s">
        <v>49</v>
      </c>
      <c r="F5611" t="s">
        <v>49</v>
      </c>
      <c r="G5611" t="s">
        <v>49</v>
      </c>
      <c r="H5611" t="s">
        <v>49</v>
      </c>
      <c r="I5611" t="s">
        <v>49</v>
      </c>
      <c r="J5611" t="s">
        <v>49</v>
      </c>
      <c r="K5611" t="s">
        <v>49</v>
      </c>
      <c r="L5611">
        <v>822</v>
      </c>
      <c r="M5611">
        <v>675</v>
      </c>
      <c r="N5611">
        <v>813</v>
      </c>
      <c r="O5611">
        <v>960</v>
      </c>
      <c r="P5611">
        <v>900</v>
      </c>
      <c r="Q5611">
        <v>822</v>
      </c>
      <c r="R5611">
        <v>746</v>
      </c>
      <c r="S5611">
        <v>772</v>
      </c>
      <c r="T5611">
        <v>880</v>
      </c>
      <c r="U5611">
        <v>1173</v>
      </c>
      <c r="V5611">
        <v>1192</v>
      </c>
      <c r="W5611">
        <v>1272.3</v>
      </c>
      <c r="X5611">
        <v>1630</v>
      </c>
      <c r="Y5611">
        <v>1748</v>
      </c>
      <c r="Z5611" t="s">
        <v>49</v>
      </c>
      <c r="AA5611">
        <v>1852.472</v>
      </c>
      <c r="AB5611" t="s">
        <v>49</v>
      </c>
      <c r="AC5611" t="s">
        <v>49</v>
      </c>
      <c r="AD5611" t="s">
        <v>49</v>
      </c>
      <c r="AE5611" t="s">
        <v>49</v>
      </c>
      <c r="AF5611" t="s">
        <v>49</v>
      </c>
      <c r="AG5611" t="s">
        <v>49</v>
      </c>
      <c r="AH5611" t="s">
        <v>49</v>
      </c>
      <c r="AI5611" t="s">
        <v>49</v>
      </c>
      <c r="AJ5611" t="s">
        <v>49</v>
      </c>
      <c r="AK5611" t="s">
        <v>49</v>
      </c>
      <c r="AL5611" t="s">
        <v>49</v>
      </c>
      <c r="AM5611" t="s">
        <v>49</v>
      </c>
    </row>
    <row r="5612" spans="1:39" customFormat="1" hidden="1" x14ac:dyDescent="0.2">
      <c r="A5612" t="s">
        <v>360</v>
      </c>
      <c r="B5612" s="1" t="s">
        <v>173</v>
      </c>
      <c r="C5612" t="s">
        <v>487</v>
      </c>
      <c r="D5612" s="1" t="s">
        <v>306</v>
      </c>
      <c r="E5612">
        <v>136.074276780378</v>
      </c>
      <c r="F5612">
        <v>137.857772804158</v>
      </c>
      <c r="G5612">
        <v>127.370386866451</v>
      </c>
      <c r="H5612">
        <v>127.464007349434</v>
      </c>
      <c r="I5612">
        <v>120.07102964726801</v>
      </c>
      <c r="J5612">
        <v>123.38013084517</v>
      </c>
      <c r="K5612">
        <v>119.023977211719</v>
      </c>
      <c r="L5612">
        <v>115.351184077676</v>
      </c>
      <c r="M5612">
        <v>117.50107257437701</v>
      </c>
      <c r="N5612">
        <v>122.792939626598</v>
      </c>
      <c r="O5612">
        <v>128.756779663841</v>
      </c>
      <c r="P5612">
        <v>123.35604599323401</v>
      </c>
      <c r="Q5612">
        <v>124.847181018768</v>
      </c>
      <c r="R5612">
        <v>126.93433934183901</v>
      </c>
      <c r="S5612">
        <v>123.18365977653001</v>
      </c>
      <c r="T5612">
        <v>112.802649339618</v>
      </c>
      <c r="U5612">
        <v>104.916260829864</v>
      </c>
      <c r="V5612">
        <v>101.61844870201899</v>
      </c>
      <c r="W5612">
        <v>99.761721862602599</v>
      </c>
      <c r="X5612">
        <v>96.655206097370197</v>
      </c>
      <c r="Y5612">
        <v>94.308248281554896</v>
      </c>
      <c r="Z5612">
        <v>100.727285637214</v>
      </c>
      <c r="AA5612">
        <v>100</v>
      </c>
      <c r="AB5612">
        <v>96.527945703543693</v>
      </c>
      <c r="AC5612">
        <v>99.282100280530798</v>
      </c>
      <c r="AD5612">
        <v>101.56265913741299</v>
      </c>
      <c r="AE5612">
        <v>103.80002816148701</v>
      </c>
      <c r="AF5612">
        <v>113.58077981220799</v>
      </c>
      <c r="AG5612">
        <v>117.273316162302</v>
      </c>
      <c r="AH5612">
        <v>114.904521774017</v>
      </c>
      <c r="AI5612">
        <v>113.956552860809</v>
      </c>
      <c r="AJ5612">
        <v>112.94068825159999</v>
      </c>
      <c r="AK5612">
        <v>115.78903578411099</v>
      </c>
      <c r="AL5612">
        <v>113.558055157646</v>
      </c>
      <c r="AM5612">
        <v>118.242375987668</v>
      </c>
    </row>
    <row r="5613" spans="1:39" customFormat="1" hidden="1" x14ac:dyDescent="0.2">
      <c r="A5613" t="s">
        <v>360</v>
      </c>
      <c r="B5613" s="1" t="s">
        <v>173</v>
      </c>
      <c r="C5613" t="s">
        <v>454</v>
      </c>
      <c r="D5613" s="1" t="s">
        <v>165</v>
      </c>
      <c r="E5613" t="s">
        <v>49</v>
      </c>
      <c r="F5613" t="s">
        <v>49</v>
      </c>
      <c r="G5613" t="s">
        <v>49</v>
      </c>
      <c r="H5613" t="s">
        <v>49</v>
      </c>
      <c r="I5613" t="s">
        <v>49</v>
      </c>
      <c r="J5613" t="s">
        <v>49</v>
      </c>
      <c r="K5613" t="s">
        <v>49</v>
      </c>
      <c r="L5613" t="s">
        <v>49</v>
      </c>
      <c r="M5613" t="s">
        <v>49</v>
      </c>
      <c r="N5613" t="s">
        <v>49</v>
      </c>
      <c r="O5613" t="s">
        <v>49</v>
      </c>
      <c r="P5613" t="s">
        <v>49</v>
      </c>
      <c r="Q5613" t="s">
        <v>49</v>
      </c>
      <c r="R5613" t="s">
        <v>49</v>
      </c>
      <c r="S5613" t="s">
        <v>49</v>
      </c>
      <c r="T5613" t="s">
        <v>49</v>
      </c>
      <c r="U5613" t="s">
        <v>49</v>
      </c>
      <c r="V5613" t="s">
        <v>49</v>
      </c>
      <c r="W5613" t="s">
        <v>49</v>
      </c>
      <c r="X5613" t="s">
        <v>49</v>
      </c>
      <c r="Y5613" t="s">
        <v>49</v>
      </c>
      <c r="Z5613" t="s">
        <v>49</v>
      </c>
      <c r="AA5613" t="s">
        <v>49</v>
      </c>
      <c r="AB5613" t="s">
        <v>49</v>
      </c>
      <c r="AC5613" t="s">
        <v>49</v>
      </c>
      <c r="AD5613" t="s">
        <v>49</v>
      </c>
      <c r="AE5613" t="s">
        <v>49</v>
      </c>
      <c r="AF5613" t="s">
        <v>49</v>
      </c>
      <c r="AG5613" t="s">
        <v>49</v>
      </c>
      <c r="AH5613" t="s">
        <v>49</v>
      </c>
      <c r="AI5613" t="s">
        <v>49</v>
      </c>
      <c r="AJ5613" t="s">
        <v>49</v>
      </c>
      <c r="AK5613" t="s">
        <v>49</v>
      </c>
      <c r="AL5613" t="s">
        <v>49</v>
      </c>
      <c r="AM5613" t="s">
        <v>49</v>
      </c>
    </row>
    <row r="5614" spans="1:39" customFormat="1" hidden="1" x14ac:dyDescent="0.2">
      <c r="A5614" t="s">
        <v>360</v>
      </c>
      <c r="B5614" s="1" t="s">
        <v>173</v>
      </c>
      <c r="C5614" t="s">
        <v>381</v>
      </c>
      <c r="D5614" s="1" t="s">
        <v>512</v>
      </c>
      <c r="E5614" t="s">
        <v>49</v>
      </c>
      <c r="F5614" t="s">
        <v>49</v>
      </c>
      <c r="G5614" t="s">
        <v>49</v>
      </c>
      <c r="H5614" t="s">
        <v>49</v>
      </c>
      <c r="I5614" t="s">
        <v>49</v>
      </c>
      <c r="J5614" t="s">
        <v>49</v>
      </c>
      <c r="K5614" t="s">
        <v>49</v>
      </c>
      <c r="L5614" t="s">
        <v>49</v>
      </c>
      <c r="M5614">
        <v>41.304347991943402</v>
      </c>
      <c r="N5614" t="s">
        <v>49</v>
      </c>
      <c r="O5614">
        <v>39.673912048339801</v>
      </c>
      <c r="P5614" t="s">
        <v>49</v>
      </c>
      <c r="Q5614">
        <v>50</v>
      </c>
      <c r="R5614" t="s">
        <v>49</v>
      </c>
      <c r="S5614">
        <v>53.513511657714801</v>
      </c>
      <c r="T5614">
        <v>57.297298431396499</v>
      </c>
      <c r="U5614">
        <v>56.218906402587898</v>
      </c>
      <c r="V5614">
        <v>56.372547149658203</v>
      </c>
      <c r="W5614">
        <v>52.941177368164098</v>
      </c>
      <c r="X5614">
        <v>53.398059844970703</v>
      </c>
      <c r="Y5614">
        <v>56.310680389404297</v>
      </c>
      <c r="Z5614">
        <v>56.937797546386697</v>
      </c>
      <c r="AA5614">
        <v>56.4593315124512</v>
      </c>
      <c r="AB5614">
        <v>54.028434753417997</v>
      </c>
      <c r="AC5614">
        <v>55.450237274169901</v>
      </c>
      <c r="AD5614">
        <v>54.502368927002003</v>
      </c>
      <c r="AE5614">
        <v>52.403846740722699</v>
      </c>
      <c r="AF5614">
        <v>51.904762268066399</v>
      </c>
      <c r="AG5614">
        <v>56.190475463867202</v>
      </c>
      <c r="AH5614">
        <v>52.857143402099602</v>
      </c>
      <c r="AI5614">
        <v>49.047618865966797</v>
      </c>
      <c r="AJ5614">
        <v>49.523811340332003</v>
      </c>
      <c r="AK5614">
        <v>60</v>
      </c>
      <c r="AL5614">
        <v>63.333332061767599</v>
      </c>
      <c r="AM5614">
        <v>65.094337463378906</v>
      </c>
    </row>
    <row r="5615" spans="1:39" customFormat="1" hidden="1" x14ac:dyDescent="0.2">
      <c r="A5615" t="s">
        <v>360</v>
      </c>
      <c r="B5615" s="1" t="s">
        <v>173</v>
      </c>
      <c r="C5615" t="s">
        <v>410</v>
      </c>
      <c r="D5615" s="1" t="s">
        <v>81</v>
      </c>
      <c r="E5615" t="s">
        <v>49</v>
      </c>
      <c r="F5615" t="s">
        <v>49</v>
      </c>
      <c r="G5615" t="s">
        <v>49</v>
      </c>
      <c r="H5615" t="s">
        <v>49</v>
      </c>
      <c r="I5615" t="s">
        <v>49</v>
      </c>
      <c r="J5615" t="s">
        <v>49</v>
      </c>
      <c r="K5615" t="s">
        <v>49</v>
      </c>
      <c r="L5615" t="s">
        <v>49</v>
      </c>
      <c r="M5615">
        <v>56.281406402587898</v>
      </c>
      <c r="N5615" t="s">
        <v>49</v>
      </c>
      <c r="O5615">
        <v>53.5</v>
      </c>
      <c r="P5615" t="s">
        <v>49</v>
      </c>
      <c r="Q5615">
        <v>47.263683319091797</v>
      </c>
      <c r="R5615" t="s">
        <v>49</v>
      </c>
      <c r="S5615">
        <v>52.736316680908203</v>
      </c>
      <c r="T5615">
        <v>55.721393585205099</v>
      </c>
      <c r="U5615">
        <v>52.403846740722699</v>
      </c>
      <c r="V5615">
        <v>52.153110504150398</v>
      </c>
      <c r="W5615">
        <v>53.588516235351598</v>
      </c>
      <c r="X5615">
        <v>55.502391815185497</v>
      </c>
      <c r="Y5615">
        <v>56.25</v>
      </c>
      <c r="Z5615">
        <v>55.924171447753899</v>
      </c>
      <c r="AA5615">
        <v>60.1895751953125</v>
      </c>
      <c r="AB5615">
        <v>57.2769966125488</v>
      </c>
      <c r="AC5615">
        <v>58.685447692871101</v>
      </c>
      <c r="AD5615">
        <v>56.807510375976598</v>
      </c>
      <c r="AE5615">
        <v>62.019229888916001</v>
      </c>
      <c r="AF5615">
        <v>59.047618865966797</v>
      </c>
      <c r="AG5615">
        <v>61.4285697937012</v>
      </c>
      <c r="AH5615">
        <v>56.190475463867202</v>
      </c>
      <c r="AI5615">
        <v>57.619049072265597</v>
      </c>
      <c r="AJ5615">
        <v>57.142856597900398</v>
      </c>
      <c r="AK5615">
        <v>58.095237731933601</v>
      </c>
      <c r="AL5615">
        <v>57.142856597900398</v>
      </c>
      <c r="AM5615">
        <v>58.018867492675803</v>
      </c>
    </row>
    <row r="5616" spans="1:39" customFormat="1" hidden="1" x14ac:dyDescent="0.2">
      <c r="A5616" t="s">
        <v>360</v>
      </c>
      <c r="B5616" s="1" t="s">
        <v>173</v>
      </c>
      <c r="C5616" t="s">
        <v>330</v>
      </c>
      <c r="D5616" s="1" t="s">
        <v>266</v>
      </c>
      <c r="E5616" t="s">
        <v>49</v>
      </c>
      <c r="F5616" t="s">
        <v>49</v>
      </c>
      <c r="G5616" t="s">
        <v>49</v>
      </c>
      <c r="H5616" t="s">
        <v>49</v>
      </c>
      <c r="I5616" t="s">
        <v>49</v>
      </c>
      <c r="J5616" t="s">
        <v>49</v>
      </c>
      <c r="K5616">
        <v>12.32</v>
      </c>
      <c r="L5616" t="s">
        <v>49</v>
      </c>
      <c r="M5616" t="s">
        <v>49</v>
      </c>
      <c r="N5616" t="s">
        <v>49</v>
      </c>
      <c r="O5616" t="s">
        <v>49</v>
      </c>
      <c r="P5616">
        <v>12.37</v>
      </c>
      <c r="Q5616">
        <v>12.65</v>
      </c>
      <c r="R5616">
        <v>12.68</v>
      </c>
      <c r="S5616">
        <v>6.77</v>
      </c>
      <c r="T5616">
        <v>6.64</v>
      </c>
      <c r="U5616">
        <v>6.66</v>
      </c>
      <c r="V5616">
        <v>4.1900000000000004</v>
      </c>
      <c r="W5616">
        <v>4.16</v>
      </c>
      <c r="X5616">
        <v>4.0199999999999996</v>
      </c>
      <c r="Y5616">
        <v>3.33</v>
      </c>
      <c r="Z5616">
        <v>3.28</v>
      </c>
      <c r="AA5616" t="s">
        <v>49</v>
      </c>
      <c r="AB5616">
        <v>4.83</v>
      </c>
      <c r="AC5616">
        <v>4.1500000000000004</v>
      </c>
      <c r="AD5616">
        <v>4.1500000000000004</v>
      </c>
      <c r="AE5616">
        <v>4.03</v>
      </c>
      <c r="AF5616">
        <v>5.08</v>
      </c>
      <c r="AG5616" t="s">
        <v>49</v>
      </c>
      <c r="AH5616">
        <v>4.54</v>
      </c>
      <c r="AI5616" t="s">
        <v>49</v>
      </c>
      <c r="AJ5616" t="s">
        <v>49</v>
      </c>
      <c r="AK5616">
        <v>4.7</v>
      </c>
      <c r="AL5616" t="s">
        <v>49</v>
      </c>
      <c r="AM5616" t="s">
        <v>49</v>
      </c>
    </row>
    <row r="5617" spans="1:39" customFormat="1" hidden="1" x14ac:dyDescent="0.2">
      <c r="A5617" t="s">
        <v>360</v>
      </c>
      <c r="B5617" s="1" t="s">
        <v>173</v>
      </c>
      <c r="C5617" t="s">
        <v>19</v>
      </c>
      <c r="D5617" s="1" t="s">
        <v>127</v>
      </c>
      <c r="E5617" t="s">
        <v>49</v>
      </c>
      <c r="F5617" t="s">
        <v>49</v>
      </c>
      <c r="G5617" t="s">
        <v>49</v>
      </c>
      <c r="H5617" t="s">
        <v>49</v>
      </c>
      <c r="I5617" t="s">
        <v>49</v>
      </c>
      <c r="J5617" t="s">
        <v>49</v>
      </c>
      <c r="K5617">
        <v>12.39</v>
      </c>
      <c r="L5617" t="s">
        <v>49</v>
      </c>
      <c r="M5617" t="s">
        <v>49</v>
      </c>
      <c r="N5617" t="s">
        <v>49</v>
      </c>
      <c r="O5617" t="s">
        <v>49</v>
      </c>
      <c r="P5617">
        <v>12.36</v>
      </c>
      <c r="Q5617">
        <v>12.56</v>
      </c>
      <c r="R5617">
        <v>12.55</v>
      </c>
      <c r="S5617">
        <v>6.63</v>
      </c>
      <c r="T5617">
        <v>6.71</v>
      </c>
      <c r="U5617">
        <v>6.67</v>
      </c>
      <c r="V5617">
        <v>4.28</v>
      </c>
      <c r="W5617">
        <v>4.28</v>
      </c>
      <c r="X5617">
        <v>4.0999999999999996</v>
      </c>
      <c r="Y5617">
        <v>3.62</v>
      </c>
      <c r="Z5617">
        <v>3.55</v>
      </c>
      <c r="AA5617" t="s">
        <v>49</v>
      </c>
      <c r="AB5617">
        <v>4.8499999999999996</v>
      </c>
      <c r="AC5617">
        <v>4.2</v>
      </c>
      <c r="AD5617">
        <v>4.2</v>
      </c>
      <c r="AE5617">
        <v>4.1100000000000003</v>
      </c>
      <c r="AF5617">
        <v>5.17</v>
      </c>
      <c r="AG5617" t="s">
        <v>49</v>
      </c>
      <c r="AH5617">
        <v>4.18</v>
      </c>
      <c r="AI5617" t="s">
        <v>49</v>
      </c>
      <c r="AJ5617" t="s">
        <v>49</v>
      </c>
      <c r="AK5617">
        <v>4.68</v>
      </c>
      <c r="AL5617" t="s">
        <v>49</v>
      </c>
      <c r="AM5617" t="s">
        <v>49</v>
      </c>
    </row>
    <row r="5618" spans="1:39" customFormat="1" hidden="1" x14ac:dyDescent="0.2">
      <c r="A5618" t="s">
        <v>360</v>
      </c>
      <c r="B5618" s="1" t="s">
        <v>173</v>
      </c>
      <c r="C5618" t="s">
        <v>219</v>
      </c>
      <c r="D5618" s="1" t="s">
        <v>551</v>
      </c>
      <c r="E5618" t="s">
        <v>49</v>
      </c>
      <c r="F5618" t="s">
        <v>49</v>
      </c>
      <c r="G5618" t="s">
        <v>49</v>
      </c>
      <c r="H5618" t="s">
        <v>49</v>
      </c>
      <c r="I5618" t="s">
        <v>49</v>
      </c>
      <c r="J5618" t="s">
        <v>49</v>
      </c>
      <c r="K5618" t="s">
        <v>49</v>
      </c>
      <c r="L5618" t="s">
        <v>49</v>
      </c>
      <c r="M5618" t="s">
        <v>49</v>
      </c>
      <c r="N5618" t="s">
        <v>49</v>
      </c>
      <c r="O5618" t="s">
        <v>49</v>
      </c>
      <c r="P5618" t="s">
        <v>49</v>
      </c>
      <c r="Q5618" t="s">
        <v>49</v>
      </c>
      <c r="R5618" t="s">
        <v>49</v>
      </c>
      <c r="S5618" t="s">
        <v>49</v>
      </c>
      <c r="T5618" t="s">
        <v>49</v>
      </c>
      <c r="U5618" t="s">
        <v>49</v>
      </c>
      <c r="V5618">
        <v>14</v>
      </c>
      <c r="W5618">
        <v>14</v>
      </c>
      <c r="X5618">
        <v>14</v>
      </c>
      <c r="Y5618">
        <v>14</v>
      </c>
      <c r="Z5618">
        <v>14</v>
      </c>
      <c r="AA5618">
        <v>14</v>
      </c>
      <c r="AB5618">
        <v>14</v>
      </c>
      <c r="AC5618">
        <v>3</v>
      </c>
      <c r="AD5618">
        <v>3</v>
      </c>
      <c r="AE5618">
        <v>3</v>
      </c>
      <c r="AF5618">
        <v>3</v>
      </c>
      <c r="AG5618">
        <v>3</v>
      </c>
      <c r="AH5618">
        <v>3</v>
      </c>
      <c r="AI5618">
        <v>3</v>
      </c>
      <c r="AJ5618">
        <v>4</v>
      </c>
      <c r="AK5618" t="s">
        <v>49</v>
      </c>
      <c r="AL5618" t="s">
        <v>49</v>
      </c>
      <c r="AM5618" t="s">
        <v>49</v>
      </c>
    </row>
    <row r="5619" spans="1:39" customFormat="1" hidden="1" x14ac:dyDescent="0.2">
      <c r="A5619" t="s">
        <v>360</v>
      </c>
      <c r="B5619" s="1" t="s">
        <v>173</v>
      </c>
      <c r="C5619" t="s">
        <v>460</v>
      </c>
      <c r="D5619" s="1" t="s">
        <v>249</v>
      </c>
      <c r="E5619" t="s">
        <v>49</v>
      </c>
      <c r="F5619" t="s">
        <v>49</v>
      </c>
      <c r="G5619" t="s">
        <v>49</v>
      </c>
      <c r="H5619" t="s">
        <v>49</v>
      </c>
      <c r="I5619" t="s">
        <v>49</v>
      </c>
      <c r="J5619" t="s">
        <v>49</v>
      </c>
      <c r="K5619" t="s">
        <v>49</v>
      </c>
      <c r="L5619" t="s">
        <v>49</v>
      </c>
      <c r="M5619" t="s">
        <v>49</v>
      </c>
      <c r="N5619" t="s">
        <v>49</v>
      </c>
      <c r="O5619" t="s">
        <v>49</v>
      </c>
      <c r="P5619" t="s">
        <v>49</v>
      </c>
      <c r="Q5619" t="s">
        <v>49</v>
      </c>
      <c r="R5619" t="s">
        <v>49</v>
      </c>
      <c r="S5619" t="s">
        <v>49</v>
      </c>
      <c r="T5619" t="s">
        <v>49</v>
      </c>
      <c r="U5619" t="s">
        <v>49</v>
      </c>
      <c r="V5619" t="s">
        <v>49</v>
      </c>
      <c r="W5619" t="s">
        <v>49</v>
      </c>
      <c r="X5619" t="s">
        <v>49</v>
      </c>
      <c r="Y5619" t="s">
        <v>49</v>
      </c>
      <c r="Z5619" t="s">
        <v>49</v>
      </c>
      <c r="AA5619" t="s">
        <v>49</v>
      </c>
      <c r="AB5619" t="s">
        <v>49</v>
      </c>
      <c r="AC5619" t="s">
        <v>49</v>
      </c>
      <c r="AD5619" t="s">
        <v>49</v>
      </c>
      <c r="AE5619" t="s">
        <v>49</v>
      </c>
      <c r="AF5619" t="s">
        <v>49</v>
      </c>
      <c r="AG5619" t="s">
        <v>49</v>
      </c>
      <c r="AH5619" t="s">
        <v>49</v>
      </c>
      <c r="AI5619" t="s">
        <v>49</v>
      </c>
      <c r="AJ5619" t="s">
        <v>49</v>
      </c>
      <c r="AK5619" t="s">
        <v>49</v>
      </c>
      <c r="AL5619" t="s">
        <v>49</v>
      </c>
      <c r="AM5619">
        <v>6.7</v>
      </c>
    </row>
    <row r="5620" spans="1:39" customFormat="1" hidden="1" x14ac:dyDescent="0.2">
      <c r="A5620" t="s">
        <v>360</v>
      </c>
      <c r="B5620" s="1" t="s">
        <v>173</v>
      </c>
      <c r="C5620" t="s">
        <v>214</v>
      </c>
      <c r="D5620" s="1" t="s">
        <v>72</v>
      </c>
      <c r="E5620" t="s">
        <v>49</v>
      </c>
      <c r="F5620" t="s">
        <v>49</v>
      </c>
      <c r="G5620" t="s">
        <v>49</v>
      </c>
      <c r="H5620" t="s">
        <v>49</v>
      </c>
      <c r="I5620" t="s">
        <v>49</v>
      </c>
      <c r="J5620" t="s">
        <v>49</v>
      </c>
      <c r="K5620" t="s">
        <v>49</v>
      </c>
      <c r="L5620" t="s">
        <v>49</v>
      </c>
      <c r="M5620" t="s">
        <v>49</v>
      </c>
      <c r="N5620" t="s">
        <v>49</v>
      </c>
      <c r="O5620" t="s">
        <v>49</v>
      </c>
      <c r="P5620" t="s">
        <v>49</v>
      </c>
      <c r="Q5620" t="s">
        <v>49</v>
      </c>
      <c r="R5620" t="s">
        <v>49</v>
      </c>
      <c r="S5620" t="s">
        <v>49</v>
      </c>
      <c r="T5620" t="s">
        <v>49</v>
      </c>
      <c r="U5620">
        <v>8</v>
      </c>
      <c r="V5620">
        <v>8</v>
      </c>
      <c r="W5620">
        <v>8</v>
      </c>
      <c r="X5620">
        <v>8</v>
      </c>
      <c r="Y5620">
        <v>8</v>
      </c>
      <c r="Z5620">
        <v>8</v>
      </c>
      <c r="AA5620">
        <v>8</v>
      </c>
      <c r="AB5620">
        <v>8</v>
      </c>
      <c r="AC5620">
        <v>8</v>
      </c>
      <c r="AD5620">
        <v>8</v>
      </c>
      <c r="AE5620">
        <v>8</v>
      </c>
      <c r="AF5620">
        <v>6</v>
      </c>
      <c r="AG5620">
        <v>3</v>
      </c>
      <c r="AH5620">
        <v>1.5</v>
      </c>
      <c r="AI5620">
        <v>1.5</v>
      </c>
      <c r="AJ5620">
        <v>1.5</v>
      </c>
      <c r="AK5620" t="s">
        <v>49</v>
      </c>
      <c r="AL5620" t="s">
        <v>49</v>
      </c>
      <c r="AM5620" t="s">
        <v>49</v>
      </c>
    </row>
    <row r="5621" spans="1:39" customFormat="1" hidden="1" x14ac:dyDescent="0.2">
      <c r="A5621" t="s">
        <v>360</v>
      </c>
      <c r="B5621" s="1" t="s">
        <v>173</v>
      </c>
      <c r="C5621" t="s">
        <v>443</v>
      </c>
      <c r="D5621" s="1" t="s">
        <v>259</v>
      </c>
      <c r="E5621" t="s">
        <v>49</v>
      </c>
      <c r="F5621" t="s">
        <v>49</v>
      </c>
      <c r="G5621" t="s">
        <v>49</v>
      </c>
      <c r="H5621" t="s">
        <v>49</v>
      </c>
      <c r="I5621" t="s">
        <v>49</v>
      </c>
      <c r="J5621" t="s">
        <v>49</v>
      </c>
      <c r="K5621" t="s">
        <v>49</v>
      </c>
      <c r="L5621" t="s">
        <v>49</v>
      </c>
      <c r="M5621" t="s">
        <v>49</v>
      </c>
      <c r="N5621" t="s">
        <v>49</v>
      </c>
      <c r="O5621" t="s">
        <v>49</v>
      </c>
      <c r="P5621" t="s">
        <v>49</v>
      </c>
      <c r="Q5621" t="s">
        <v>49</v>
      </c>
      <c r="R5621" t="s">
        <v>49</v>
      </c>
      <c r="S5621" t="s">
        <v>49</v>
      </c>
      <c r="T5621">
        <v>81.3</v>
      </c>
      <c r="U5621">
        <v>81.3</v>
      </c>
      <c r="V5621">
        <v>74.3</v>
      </c>
      <c r="W5621">
        <v>49.3</v>
      </c>
      <c r="X5621">
        <v>27.3</v>
      </c>
      <c r="Y5621">
        <v>27.3</v>
      </c>
      <c r="Z5621">
        <v>27.3</v>
      </c>
      <c r="AA5621">
        <v>27.3</v>
      </c>
      <c r="AB5621">
        <v>27.3</v>
      </c>
      <c r="AC5621">
        <v>24.3</v>
      </c>
      <c r="AD5621">
        <v>24.8</v>
      </c>
      <c r="AE5621">
        <v>24.8</v>
      </c>
      <c r="AF5621">
        <v>23.3</v>
      </c>
      <c r="AG5621">
        <v>19.3</v>
      </c>
      <c r="AH5621">
        <v>17.8</v>
      </c>
      <c r="AI5621">
        <v>17.8</v>
      </c>
      <c r="AJ5621">
        <v>10.4</v>
      </c>
      <c r="AK5621" t="s">
        <v>49</v>
      </c>
      <c r="AL5621" t="s">
        <v>49</v>
      </c>
      <c r="AM5621" t="s">
        <v>49</v>
      </c>
    </row>
    <row r="5622" spans="1:39" customFormat="1" hidden="1" x14ac:dyDescent="0.2">
      <c r="A5622" t="s">
        <v>360</v>
      </c>
      <c r="B5622" s="1" t="s">
        <v>173</v>
      </c>
      <c r="C5622" t="s">
        <v>470</v>
      </c>
      <c r="D5622" s="1" t="s">
        <v>131</v>
      </c>
      <c r="E5622" t="s">
        <v>49</v>
      </c>
      <c r="F5622" t="s">
        <v>49</v>
      </c>
      <c r="G5622" t="s">
        <v>49</v>
      </c>
      <c r="H5622" t="s">
        <v>49</v>
      </c>
      <c r="I5622" t="s">
        <v>49</v>
      </c>
      <c r="J5622" t="s">
        <v>49</v>
      </c>
      <c r="K5622" t="s">
        <v>49</v>
      </c>
      <c r="L5622" t="s">
        <v>49</v>
      </c>
      <c r="M5622" t="s">
        <v>49</v>
      </c>
      <c r="N5622" t="s">
        <v>49</v>
      </c>
      <c r="O5622" t="s">
        <v>49</v>
      </c>
      <c r="P5622" t="s">
        <v>49</v>
      </c>
      <c r="Q5622" t="s">
        <v>49</v>
      </c>
      <c r="R5622" t="s">
        <v>49</v>
      </c>
      <c r="S5622" t="s">
        <v>49</v>
      </c>
      <c r="T5622" t="s">
        <v>49</v>
      </c>
      <c r="U5622" t="s">
        <v>49</v>
      </c>
      <c r="V5622" t="s">
        <v>49</v>
      </c>
      <c r="W5622" t="s">
        <v>49</v>
      </c>
      <c r="X5622" t="s">
        <v>49</v>
      </c>
      <c r="Y5622" t="s">
        <v>49</v>
      </c>
      <c r="Z5622" t="s">
        <v>49</v>
      </c>
      <c r="AA5622" t="s">
        <v>49</v>
      </c>
      <c r="AB5622" t="s">
        <v>49</v>
      </c>
      <c r="AC5622" t="s">
        <v>49</v>
      </c>
      <c r="AD5622" t="s">
        <v>49</v>
      </c>
      <c r="AE5622">
        <v>69</v>
      </c>
      <c r="AF5622">
        <v>69</v>
      </c>
      <c r="AG5622">
        <v>69</v>
      </c>
      <c r="AH5622">
        <v>69</v>
      </c>
      <c r="AI5622">
        <v>50</v>
      </c>
      <c r="AJ5622">
        <v>37</v>
      </c>
      <c r="AK5622" t="s">
        <v>49</v>
      </c>
      <c r="AL5622" t="s">
        <v>49</v>
      </c>
      <c r="AM5622" t="s">
        <v>49</v>
      </c>
    </row>
    <row r="5623" spans="1:39" customFormat="1" hidden="1" x14ac:dyDescent="0.2">
      <c r="A5623" t="s">
        <v>360</v>
      </c>
      <c r="B5623" s="1" t="s">
        <v>173</v>
      </c>
      <c r="C5623" t="s">
        <v>169</v>
      </c>
      <c r="D5623" s="1" t="s">
        <v>129</v>
      </c>
      <c r="E5623" t="s">
        <v>49</v>
      </c>
      <c r="F5623" t="s">
        <v>49</v>
      </c>
      <c r="G5623" t="s">
        <v>49</v>
      </c>
      <c r="H5623" t="s">
        <v>49</v>
      </c>
      <c r="I5623" t="s">
        <v>49</v>
      </c>
      <c r="J5623" t="s">
        <v>49</v>
      </c>
      <c r="K5623" t="s">
        <v>49</v>
      </c>
      <c r="L5623" t="s">
        <v>49</v>
      </c>
      <c r="M5623" t="s">
        <v>49</v>
      </c>
      <c r="N5623" t="s">
        <v>49</v>
      </c>
      <c r="O5623" t="s">
        <v>49</v>
      </c>
      <c r="P5623" t="s">
        <v>49</v>
      </c>
      <c r="Q5623" t="s">
        <v>49</v>
      </c>
      <c r="R5623" t="s">
        <v>49</v>
      </c>
      <c r="S5623" t="s">
        <v>49</v>
      </c>
      <c r="T5623" t="s">
        <v>49</v>
      </c>
      <c r="U5623" t="s">
        <v>49</v>
      </c>
      <c r="V5623" t="s">
        <v>49</v>
      </c>
      <c r="W5623" t="s">
        <v>49</v>
      </c>
      <c r="X5623" t="s">
        <v>49</v>
      </c>
      <c r="Y5623" t="s">
        <v>49</v>
      </c>
      <c r="Z5623" t="s">
        <v>49</v>
      </c>
      <c r="AA5623" t="s">
        <v>49</v>
      </c>
      <c r="AB5623" t="s">
        <v>49</v>
      </c>
      <c r="AC5623" t="s">
        <v>49</v>
      </c>
      <c r="AD5623" t="s">
        <v>49</v>
      </c>
      <c r="AE5623">
        <v>90</v>
      </c>
      <c r="AF5623">
        <v>90</v>
      </c>
      <c r="AG5623">
        <v>90</v>
      </c>
      <c r="AH5623">
        <v>81</v>
      </c>
      <c r="AI5623">
        <v>60</v>
      </c>
      <c r="AJ5623">
        <v>11</v>
      </c>
      <c r="AK5623" t="s">
        <v>49</v>
      </c>
      <c r="AL5623" t="s">
        <v>49</v>
      </c>
      <c r="AM5623" t="s">
        <v>49</v>
      </c>
    </row>
    <row r="5624" spans="1:39" customFormat="1" hidden="1" x14ac:dyDescent="0.2">
      <c r="A5624" t="s">
        <v>360</v>
      </c>
      <c r="B5624" s="1" t="s">
        <v>173</v>
      </c>
      <c r="C5624" t="s">
        <v>272</v>
      </c>
      <c r="D5624" s="1" t="s">
        <v>348</v>
      </c>
      <c r="E5624" t="s">
        <v>49</v>
      </c>
      <c r="F5624" t="s">
        <v>49</v>
      </c>
      <c r="G5624" t="s">
        <v>49</v>
      </c>
      <c r="H5624" t="s">
        <v>49</v>
      </c>
      <c r="I5624" t="s">
        <v>49</v>
      </c>
      <c r="J5624" t="s">
        <v>49</v>
      </c>
      <c r="K5624" t="s">
        <v>49</v>
      </c>
      <c r="L5624" t="s">
        <v>49</v>
      </c>
      <c r="M5624" t="s">
        <v>49</v>
      </c>
      <c r="N5624" t="s">
        <v>49</v>
      </c>
      <c r="O5624" t="s">
        <v>49</v>
      </c>
      <c r="P5624" t="s">
        <v>49</v>
      </c>
      <c r="Q5624" t="s">
        <v>49</v>
      </c>
      <c r="R5624" t="s">
        <v>49</v>
      </c>
      <c r="S5624" t="s">
        <v>49</v>
      </c>
      <c r="T5624" t="s">
        <v>49</v>
      </c>
      <c r="U5624" t="s">
        <v>49</v>
      </c>
      <c r="V5624" t="s">
        <v>49</v>
      </c>
      <c r="W5624" t="s">
        <v>49</v>
      </c>
      <c r="X5624" t="s">
        <v>49</v>
      </c>
      <c r="Y5624" t="s">
        <v>49</v>
      </c>
      <c r="Z5624" t="s">
        <v>49</v>
      </c>
      <c r="AA5624" t="s">
        <v>49</v>
      </c>
      <c r="AB5624" t="s">
        <v>49</v>
      </c>
      <c r="AC5624" t="s">
        <v>49</v>
      </c>
      <c r="AD5624" t="s">
        <v>49</v>
      </c>
      <c r="AE5624">
        <v>228</v>
      </c>
      <c r="AF5624">
        <v>228</v>
      </c>
      <c r="AG5624">
        <v>228</v>
      </c>
      <c r="AH5624">
        <v>228</v>
      </c>
      <c r="AI5624">
        <v>228</v>
      </c>
      <c r="AJ5624">
        <v>72</v>
      </c>
      <c r="AK5624" t="s">
        <v>49</v>
      </c>
      <c r="AL5624" t="s">
        <v>49</v>
      </c>
      <c r="AM5624" t="s">
        <v>49</v>
      </c>
    </row>
    <row r="5625" spans="1:39" customFormat="1" hidden="1" x14ac:dyDescent="0.2">
      <c r="A5625" t="s">
        <v>360</v>
      </c>
      <c r="B5625" s="1" t="s">
        <v>173</v>
      </c>
      <c r="C5625" t="s">
        <v>320</v>
      </c>
      <c r="D5625" s="1" t="s">
        <v>481</v>
      </c>
      <c r="E5625" t="s">
        <v>49</v>
      </c>
      <c r="F5625" t="s">
        <v>49</v>
      </c>
      <c r="G5625" t="s">
        <v>49</v>
      </c>
      <c r="H5625" t="s">
        <v>49</v>
      </c>
      <c r="I5625" t="s">
        <v>49</v>
      </c>
      <c r="J5625" t="s">
        <v>49</v>
      </c>
      <c r="K5625" t="s">
        <v>49</v>
      </c>
      <c r="L5625" t="s">
        <v>49</v>
      </c>
      <c r="M5625" t="s">
        <v>49</v>
      </c>
      <c r="N5625" t="s">
        <v>49</v>
      </c>
      <c r="O5625" t="s">
        <v>49</v>
      </c>
      <c r="P5625" t="s">
        <v>49</v>
      </c>
      <c r="Q5625" t="s">
        <v>49</v>
      </c>
      <c r="R5625" t="s">
        <v>49</v>
      </c>
      <c r="S5625" t="s">
        <v>49</v>
      </c>
      <c r="T5625" t="s">
        <v>49</v>
      </c>
      <c r="U5625" t="s">
        <v>49</v>
      </c>
      <c r="V5625" t="s">
        <v>49</v>
      </c>
      <c r="W5625" t="s">
        <v>49</v>
      </c>
      <c r="X5625" t="s">
        <v>49</v>
      </c>
      <c r="Y5625" t="s">
        <v>49</v>
      </c>
      <c r="Z5625" t="s">
        <v>49</v>
      </c>
      <c r="AA5625" t="s">
        <v>49</v>
      </c>
      <c r="AB5625" t="s">
        <v>49</v>
      </c>
      <c r="AC5625" t="s">
        <v>49</v>
      </c>
      <c r="AD5625" t="s">
        <v>49</v>
      </c>
      <c r="AE5625">
        <v>131.07689999999999</v>
      </c>
      <c r="AF5625">
        <v>131.07689999999999</v>
      </c>
      <c r="AG5625">
        <v>131.07689999999999</v>
      </c>
      <c r="AH5625">
        <v>122</v>
      </c>
      <c r="AI5625">
        <v>90</v>
      </c>
      <c r="AJ5625">
        <v>32</v>
      </c>
      <c r="AK5625" t="s">
        <v>49</v>
      </c>
      <c r="AL5625" t="s">
        <v>49</v>
      </c>
      <c r="AM5625" t="s">
        <v>49</v>
      </c>
    </row>
    <row r="5626" spans="1:39" customFormat="1" hidden="1" x14ac:dyDescent="0.2">
      <c r="A5626" t="s">
        <v>360</v>
      </c>
      <c r="B5626" s="1" t="s">
        <v>173</v>
      </c>
      <c r="C5626" t="s">
        <v>157</v>
      </c>
      <c r="D5626" s="1" t="s">
        <v>441</v>
      </c>
      <c r="E5626" t="s">
        <v>49</v>
      </c>
      <c r="F5626" t="s">
        <v>49</v>
      </c>
      <c r="G5626" t="s">
        <v>49</v>
      </c>
      <c r="H5626" t="s">
        <v>49</v>
      </c>
      <c r="I5626" t="s">
        <v>49</v>
      </c>
      <c r="J5626" t="s">
        <v>49</v>
      </c>
      <c r="K5626" t="s">
        <v>49</v>
      </c>
      <c r="L5626" t="s">
        <v>49</v>
      </c>
      <c r="M5626" t="s">
        <v>49</v>
      </c>
      <c r="N5626" t="s">
        <v>49</v>
      </c>
      <c r="O5626" t="s">
        <v>49</v>
      </c>
      <c r="P5626" t="s">
        <v>49</v>
      </c>
      <c r="Q5626" t="s">
        <v>49</v>
      </c>
      <c r="R5626" t="s">
        <v>49</v>
      </c>
      <c r="S5626" t="s">
        <v>49</v>
      </c>
      <c r="T5626" t="s">
        <v>49</v>
      </c>
      <c r="U5626" t="s">
        <v>49</v>
      </c>
      <c r="V5626" t="s">
        <v>49</v>
      </c>
      <c r="W5626" t="s">
        <v>49</v>
      </c>
      <c r="X5626" t="s">
        <v>49</v>
      </c>
      <c r="Y5626" t="s">
        <v>49</v>
      </c>
      <c r="Z5626" t="s">
        <v>49</v>
      </c>
      <c r="AA5626" t="s">
        <v>49</v>
      </c>
      <c r="AB5626" t="s">
        <v>49</v>
      </c>
      <c r="AC5626" t="s">
        <v>49</v>
      </c>
      <c r="AD5626" t="s">
        <v>49</v>
      </c>
      <c r="AE5626" t="s">
        <v>49</v>
      </c>
      <c r="AF5626" t="s">
        <v>49</v>
      </c>
      <c r="AG5626" t="s">
        <v>49</v>
      </c>
      <c r="AH5626" t="s">
        <v>49</v>
      </c>
      <c r="AI5626" t="s">
        <v>49</v>
      </c>
      <c r="AJ5626" t="s">
        <v>49</v>
      </c>
      <c r="AK5626" t="s">
        <v>49</v>
      </c>
      <c r="AL5626" t="s">
        <v>49</v>
      </c>
      <c r="AM5626">
        <v>5.5</v>
      </c>
    </row>
    <row r="5627" spans="1:39" customFormat="1" hidden="1" x14ac:dyDescent="0.2">
      <c r="A5627" t="s">
        <v>360</v>
      </c>
      <c r="B5627" s="1" t="s">
        <v>173</v>
      </c>
      <c r="C5627" t="s">
        <v>87</v>
      </c>
      <c r="D5627" s="1" t="s">
        <v>302</v>
      </c>
      <c r="E5627" t="s">
        <v>49</v>
      </c>
      <c r="F5627" t="s">
        <v>49</v>
      </c>
      <c r="G5627" t="s">
        <v>49</v>
      </c>
      <c r="H5627" t="s">
        <v>49</v>
      </c>
      <c r="I5627" t="s">
        <v>49</v>
      </c>
      <c r="J5627" t="s">
        <v>49</v>
      </c>
      <c r="K5627" t="s">
        <v>49</v>
      </c>
      <c r="L5627" t="s">
        <v>49</v>
      </c>
      <c r="M5627" t="s">
        <v>49</v>
      </c>
      <c r="N5627" t="s">
        <v>49</v>
      </c>
      <c r="O5627" t="s">
        <v>49</v>
      </c>
      <c r="P5627" t="s">
        <v>49</v>
      </c>
      <c r="Q5627" t="s">
        <v>49</v>
      </c>
      <c r="R5627" t="s">
        <v>49</v>
      </c>
      <c r="S5627" t="s">
        <v>49</v>
      </c>
      <c r="T5627" t="s">
        <v>49</v>
      </c>
      <c r="U5627" t="s">
        <v>49</v>
      </c>
      <c r="V5627">
        <v>69</v>
      </c>
      <c r="W5627">
        <v>79</v>
      </c>
      <c r="X5627">
        <v>79</v>
      </c>
      <c r="Y5627">
        <v>79</v>
      </c>
      <c r="Z5627">
        <v>79</v>
      </c>
      <c r="AA5627">
        <v>79</v>
      </c>
      <c r="AB5627">
        <v>79</v>
      </c>
      <c r="AC5627">
        <v>72</v>
      </c>
      <c r="AD5627">
        <v>72</v>
      </c>
      <c r="AE5627">
        <v>64</v>
      </c>
      <c r="AF5627">
        <v>57</v>
      </c>
      <c r="AG5627">
        <v>60</v>
      </c>
      <c r="AH5627">
        <v>40</v>
      </c>
      <c r="AI5627">
        <v>32</v>
      </c>
      <c r="AJ5627">
        <v>152</v>
      </c>
      <c r="AK5627" t="s">
        <v>49</v>
      </c>
      <c r="AL5627" t="s">
        <v>49</v>
      </c>
      <c r="AM5627" t="s">
        <v>49</v>
      </c>
    </row>
    <row r="5628" spans="1:39" customFormat="1" hidden="1" x14ac:dyDescent="0.2">
      <c r="A5628" t="s">
        <v>360</v>
      </c>
      <c r="B5628" s="1" t="s">
        <v>173</v>
      </c>
      <c r="C5628" t="s">
        <v>542</v>
      </c>
      <c r="D5628" s="1" t="s">
        <v>479</v>
      </c>
      <c r="E5628">
        <v>66.526518140463494</v>
      </c>
      <c r="F5628">
        <v>71.823137619502631</v>
      </c>
      <c r="G5628">
        <v>71.708021921857366</v>
      </c>
      <c r="H5628">
        <v>74.699283643169196</v>
      </c>
      <c r="I5628">
        <v>75.092025365926759</v>
      </c>
      <c r="J5628">
        <v>67.807007849261325</v>
      </c>
      <c r="K5628">
        <v>60.071321907362183</v>
      </c>
      <c r="L5628">
        <v>65.041771861457605</v>
      </c>
      <c r="M5628">
        <v>66.653864565665614</v>
      </c>
      <c r="N5628">
        <v>65.188102337767603</v>
      </c>
      <c r="O5628">
        <v>56.088407096406392</v>
      </c>
      <c r="P5628">
        <v>57.846058358063765</v>
      </c>
      <c r="Q5628">
        <v>68.166457113171745</v>
      </c>
      <c r="R5628">
        <v>63.560612079181119</v>
      </c>
      <c r="S5628">
        <v>64.592779158993324</v>
      </c>
      <c r="T5628">
        <v>69.831195976798156</v>
      </c>
      <c r="U5628">
        <v>75.082799021338602</v>
      </c>
      <c r="V5628">
        <v>81.954053145767205</v>
      </c>
      <c r="W5628">
        <v>89.944604149645045</v>
      </c>
      <c r="X5628">
        <v>94.86330036061041</v>
      </c>
      <c r="Y5628">
        <v>96.102642220403723</v>
      </c>
      <c r="Z5628">
        <v>84.858335113071064</v>
      </c>
      <c r="AA5628">
        <v>82.549761784862469</v>
      </c>
      <c r="AB5628">
        <v>84.861364260671436</v>
      </c>
      <c r="AC5628">
        <v>82.850409751464682</v>
      </c>
      <c r="AD5628">
        <v>81.917201763688666</v>
      </c>
      <c r="AE5628">
        <v>79.56166856162541</v>
      </c>
      <c r="AF5628">
        <v>69.503883859391806</v>
      </c>
      <c r="AG5628">
        <v>59.905460622397875</v>
      </c>
      <c r="AH5628">
        <v>61.814310598752634</v>
      </c>
      <c r="AI5628">
        <v>61.955589629452604</v>
      </c>
      <c r="AJ5628">
        <v>60.198189401300318</v>
      </c>
      <c r="AK5628">
        <v>49.713471124350846</v>
      </c>
      <c r="AL5628">
        <v>57.509276440881408</v>
      </c>
      <c r="AM5628">
        <v>63.133911134781883</v>
      </c>
    </row>
    <row r="5629" spans="1:39" customFormat="1" hidden="1" x14ac:dyDescent="0.2">
      <c r="A5629" t="s">
        <v>360</v>
      </c>
      <c r="B5629" s="1" t="s">
        <v>173</v>
      </c>
      <c r="C5629" t="s">
        <v>456</v>
      </c>
      <c r="D5629" s="1" t="s">
        <v>489</v>
      </c>
      <c r="E5629" t="s">
        <v>49</v>
      </c>
      <c r="F5629" t="s">
        <v>49</v>
      </c>
      <c r="G5629" t="s">
        <v>49</v>
      </c>
      <c r="H5629" t="s">
        <v>49</v>
      </c>
      <c r="I5629" t="s">
        <v>49</v>
      </c>
      <c r="J5629" t="s">
        <v>49</v>
      </c>
      <c r="K5629" t="s">
        <v>49</v>
      </c>
      <c r="L5629" t="s">
        <v>49</v>
      </c>
      <c r="M5629">
        <v>9</v>
      </c>
      <c r="N5629" t="s">
        <v>49</v>
      </c>
      <c r="O5629">
        <v>5.4726366996765101</v>
      </c>
      <c r="P5629" t="s">
        <v>49</v>
      </c>
      <c r="Q5629">
        <v>5.9701490402221697</v>
      </c>
      <c r="R5629" t="s">
        <v>49</v>
      </c>
      <c r="S5629">
        <v>3.9800994396209699</v>
      </c>
      <c r="T5629">
        <v>5.4726366996765101</v>
      </c>
      <c r="U5629">
        <v>10.096154212951699</v>
      </c>
      <c r="V5629">
        <v>6.25</v>
      </c>
      <c r="W5629">
        <v>3.8461537361145002</v>
      </c>
      <c r="X5629">
        <v>5.7692308425903303</v>
      </c>
      <c r="Y5629">
        <v>4.3269228935241699</v>
      </c>
      <c r="Z5629">
        <v>3.3175356388092001</v>
      </c>
      <c r="AA5629">
        <v>3.7914690971374498</v>
      </c>
      <c r="AB5629">
        <v>2.3474178314209002</v>
      </c>
      <c r="AC5629">
        <v>2.8169014453887899</v>
      </c>
      <c r="AD5629">
        <v>2.8169014453887899</v>
      </c>
      <c r="AE5629">
        <v>2.9556651115417498</v>
      </c>
      <c r="AF5629">
        <v>3.4482758045196502</v>
      </c>
      <c r="AG5629">
        <v>4.92610836029053</v>
      </c>
      <c r="AH5629">
        <v>5.9113302230834996</v>
      </c>
      <c r="AI5629">
        <v>5.3398056030273402</v>
      </c>
      <c r="AJ5629">
        <v>5.3140096664428702</v>
      </c>
      <c r="AK5629">
        <v>5.3140096664428702</v>
      </c>
      <c r="AL5629">
        <v>6.2801933288574201</v>
      </c>
      <c r="AM5629">
        <v>7.7294688224792498</v>
      </c>
    </row>
    <row r="5630" spans="1:39" customFormat="1" hidden="1" x14ac:dyDescent="0.2">
      <c r="A5630" t="s">
        <v>27</v>
      </c>
      <c r="B5630" s="1" t="s">
        <v>425</v>
      </c>
      <c r="C5630" t="s">
        <v>483</v>
      </c>
      <c r="D5630" s="1" t="s">
        <v>39</v>
      </c>
      <c r="E5630">
        <v>0.23277530926382872</v>
      </c>
      <c r="F5630">
        <v>0.42101232809599054</v>
      </c>
      <c r="G5630">
        <v>0.76976587769358951</v>
      </c>
      <c r="H5630">
        <v>-0.10406767820672358</v>
      </c>
      <c r="I5630">
        <v>0.27521056705106078</v>
      </c>
      <c r="J5630">
        <v>-1.1024100674595878E-2</v>
      </c>
      <c r="K5630">
        <v>1.3283357625610765</v>
      </c>
      <c r="L5630">
        <v>0.50066756184764272</v>
      </c>
      <c r="M5630">
        <v>0.21274651105640977</v>
      </c>
      <c r="N5630">
        <v>2.9597081191289001</v>
      </c>
      <c r="O5630">
        <v>1.0929925840948993</v>
      </c>
      <c r="P5630">
        <v>2.4524644961530613</v>
      </c>
      <c r="Q5630">
        <v>1.3577445242937114</v>
      </c>
      <c r="R5630">
        <v>0.69275727317144797</v>
      </c>
      <c r="S5630">
        <v>1.1802444069371312</v>
      </c>
      <c r="T5630">
        <v>0.98645828551694548</v>
      </c>
      <c r="U5630">
        <v>1.3653466323510814</v>
      </c>
      <c r="V5630">
        <v>1.5255129467481099</v>
      </c>
      <c r="W5630">
        <v>2.4777083769368717</v>
      </c>
      <c r="X5630">
        <v>2.5114566774724527</v>
      </c>
      <c r="Y5630">
        <v>2.7040474005847277</v>
      </c>
      <c r="Z5630">
        <v>2.0529953599263391</v>
      </c>
      <c r="AA5630">
        <v>1.6877833677710754</v>
      </c>
      <c r="AB5630">
        <v>1.9010699629257912</v>
      </c>
      <c r="AC5630">
        <v>1.5636801970416307</v>
      </c>
      <c r="AD5630">
        <v>1.6458176297306777</v>
      </c>
      <c r="AE5630">
        <v>2.0361312113434962</v>
      </c>
      <c r="AF5630">
        <v>2.3019493464907401</v>
      </c>
      <c r="AG5630">
        <v>2.4811032068713872</v>
      </c>
      <c r="AH5630">
        <v>2.8018538039842515</v>
      </c>
      <c r="AI5630">
        <v>3.6676580927392259</v>
      </c>
      <c r="AJ5630">
        <v>4.552476187231826</v>
      </c>
      <c r="AK5630">
        <v>7.5239570747240432</v>
      </c>
      <c r="AL5630">
        <v>9.3877680774613737</v>
      </c>
      <c r="AM5630">
        <v>9.3416404507033644</v>
      </c>
    </row>
    <row r="5631" spans="1:39" customFormat="1" hidden="1" x14ac:dyDescent="0.2">
      <c r="A5631" t="s">
        <v>27</v>
      </c>
      <c r="B5631" s="1" t="s">
        <v>425</v>
      </c>
      <c r="C5631" t="s">
        <v>260</v>
      </c>
      <c r="D5631" s="1" t="s">
        <v>203</v>
      </c>
      <c r="E5631">
        <v>14940495.590804899</v>
      </c>
      <c r="F5631">
        <v>26801810.528833002</v>
      </c>
      <c r="G5631">
        <v>56893144.781523198</v>
      </c>
      <c r="H5631">
        <v>-7550329.0897546699</v>
      </c>
      <c r="I5631">
        <v>21383359.7563283</v>
      </c>
      <c r="J5631">
        <v>-812254.21948801505</v>
      </c>
      <c r="K5631">
        <v>66876235.540748499</v>
      </c>
      <c r="L5631">
        <v>31673945.423051201</v>
      </c>
      <c r="M5631">
        <v>13955558.7609991</v>
      </c>
      <c r="N5631">
        <v>178810136.257774</v>
      </c>
      <c r="O5631">
        <v>71105812.048391894</v>
      </c>
      <c r="P5631">
        <v>161686935.93326601</v>
      </c>
      <c r="Q5631">
        <v>81643690.123518705</v>
      </c>
      <c r="R5631">
        <v>45083429.813955002</v>
      </c>
      <c r="S5631">
        <v>82692671.566497594</v>
      </c>
      <c r="T5631">
        <v>86499780.368195206</v>
      </c>
      <c r="U5631">
        <v>137583476.929811</v>
      </c>
      <c r="V5631">
        <v>167944230.519191</v>
      </c>
      <c r="W5631">
        <v>289840300.29228002</v>
      </c>
      <c r="X5631">
        <v>351458732.44261903</v>
      </c>
      <c r="Y5631">
        <v>455739867.97629303</v>
      </c>
      <c r="Z5631">
        <v>331473910.25035799</v>
      </c>
      <c r="AA5631">
        <v>272092888.45661199</v>
      </c>
      <c r="AB5631">
        <v>338661995.57934701</v>
      </c>
      <c r="AC5631">
        <v>276159533.00447398</v>
      </c>
      <c r="AD5631">
        <v>311366768.81942397</v>
      </c>
      <c r="AE5631">
        <v>403098056.38786298</v>
      </c>
      <c r="AF5631">
        <v>409166125.81490999</v>
      </c>
      <c r="AG5631">
        <v>472409799.84677601</v>
      </c>
      <c r="AH5631">
        <v>588292997.95870805</v>
      </c>
      <c r="AI5631">
        <v>847841574.79021597</v>
      </c>
      <c r="AJ5631">
        <v>1065461344.0746599</v>
      </c>
      <c r="AK5631">
        <v>1845665272.73823</v>
      </c>
      <c r="AL5631">
        <v>2588126617.0069399</v>
      </c>
      <c r="AM5631">
        <v>2586179934.2660999</v>
      </c>
    </row>
    <row r="5632" spans="1:39" customFormat="1" hidden="1" x14ac:dyDescent="0.2">
      <c r="A5632" t="s">
        <v>27</v>
      </c>
      <c r="B5632" s="1" t="s">
        <v>425</v>
      </c>
      <c r="C5632" t="s">
        <v>31</v>
      </c>
      <c r="D5632" s="1" t="s">
        <v>339</v>
      </c>
      <c r="E5632" t="s">
        <v>49</v>
      </c>
      <c r="F5632" t="s">
        <v>49</v>
      </c>
      <c r="G5632" t="s">
        <v>49</v>
      </c>
      <c r="H5632">
        <v>48.228000000000002</v>
      </c>
      <c r="I5632">
        <v>48.167000000000002</v>
      </c>
      <c r="J5632">
        <v>48.106999999999999</v>
      </c>
      <c r="K5632">
        <v>48.012</v>
      </c>
      <c r="L5632">
        <v>47.951999999999998</v>
      </c>
      <c r="M5632">
        <v>47.884999999999998</v>
      </c>
      <c r="N5632">
        <v>47.83</v>
      </c>
      <c r="O5632">
        <v>47.77</v>
      </c>
      <c r="P5632">
        <v>47.68</v>
      </c>
      <c r="Q5632">
        <v>47.564</v>
      </c>
      <c r="R5632">
        <v>47.505000000000003</v>
      </c>
      <c r="S5632">
        <v>47.398000000000003</v>
      </c>
      <c r="T5632">
        <v>46.831000000000003</v>
      </c>
      <c r="U5632">
        <v>46.206000000000003</v>
      </c>
      <c r="V5632">
        <v>45.594000000000001</v>
      </c>
      <c r="W5632">
        <v>44.984999999999999</v>
      </c>
      <c r="X5632">
        <v>44.512</v>
      </c>
      <c r="Y5632">
        <v>44.045000000000002</v>
      </c>
      <c r="Z5632">
        <v>43.55</v>
      </c>
      <c r="AA5632">
        <v>43.08</v>
      </c>
      <c r="AB5632">
        <v>42.57</v>
      </c>
      <c r="AC5632">
        <v>42.567</v>
      </c>
      <c r="AD5632">
        <v>42.496000000000002</v>
      </c>
      <c r="AE5632">
        <v>42.481999999999999</v>
      </c>
      <c r="AF5632">
        <v>42.414999999999999</v>
      </c>
      <c r="AG5632">
        <v>47.884999999999998</v>
      </c>
      <c r="AH5632">
        <v>44.122999999999998</v>
      </c>
      <c r="AI5632">
        <v>47.53</v>
      </c>
      <c r="AJ5632">
        <v>49.26</v>
      </c>
      <c r="AK5632">
        <v>48.466000000000001</v>
      </c>
      <c r="AL5632">
        <v>49.073</v>
      </c>
      <c r="AM5632">
        <v>49.515000000000001</v>
      </c>
    </row>
    <row r="5633" spans="1:39" customFormat="1" hidden="1" x14ac:dyDescent="0.2">
      <c r="A5633" t="s">
        <v>27</v>
      </c>
      <c r="B5633" s="1" t="s">
        <v>425</v>
      </c>
      <c r="C5633" t="s">
        <v>473</v>
      </c>
      <c r="D5633" s="1" t="s">
        <v>563</v>
      </c>
      <c r="E5633">
        <v>52.27</v>
      </c>
      <c r="F5633" t="s">
        <v>49</v>
      </c>
      <c r="G5633" t="s">
        <v>49</v>
      </c>
      <c r="H5633">
        <v>64.3</v>
      </c>
      <c r="I5633" t="s">
        <v>49</v>
      </c>
      <c r="J5633" t="s">
        <v>49</v>
      </c>
      <c r="K5633" t="s">
        <v>49</v>
      </c>
      <c r="L5633" t="s">
        <v>49</v>
      </c>
      <c r="M5633" t="s">
        <v>49</v>
      </c>
      <c r="N5633" t="s">
        <v>49</v>
      </c>
      <c r="O5633" t="s">
        <v>49</v>
      </c>
      <c r="P5633" t="s">
        <v>49</v>
      </c>
      <c r="Q5633" t="s">
        <v>49</v>
      </c>
      <c r="R5633" t="s">
        <v>49</v>
      </c>
      <c r="S5633">
        <v>65.62</v>
      </c>
      <c r="T5633" t="s">
        <v>49</v>
      </c>
      <c r="U5633" t="s">
        <v>49</v>
      </c>
      <c r="V5633" t="s">
        <v>49</v>
      </c>
      <c r="W5633">
        <v>50</v>
      </c>
      <c r="X5633" t="s">
        <v>49</v>
      </c>
      <c r="Y5633" t="s">
        <v>49</v>
      </c>
      <c r="Z5633" t="s">
        <v>49</v>
      </c>
      <c r="AA5633" t="s">
        <v>49</v>
      </c>
      <c r="AB5633">
        <v>55</v>
      </c>
      <c r="AC5633" t="s">
        <v>49</v>
      </c>
      <c r="AD5633" t="s">
        <v>49</v>
      </c>
      <c r="AE5633" t="s">
        <v>49</v>
      </c>
      <c r="AF5633">
        <v>45.49</v>
      </c>
      <c r="AG5633">
        <v>50.12</v>
      </c>
      <c r="AH5633">
        <v>46</v>
      </c>
      <c r="AI5633">
        <v>49.29</v>
      </c>
      <c r="AJ5633">
        <v>50.71</v>
      </c>
      <c r="AK5633" t="s">
        <v>49</v>
      </c>
      <c r="AL5633" t="s">
        <v>49</v>
      </c>
      <c r="AM5633" t="s">
        <v>49</v>
      </c>
    </row>
    <row r="5634" spans="1:39" customFormat="1" hidden="1" x14ac:dyDescent="0.2">
      <c r="A5634" t="s">
        <v>27</v>
      </c>
      <c r="B5634" s="1" t="s">
        <v>425</v>
      </c>
      <c r="C5634" t="s">
        <v>415</v>
      </c>
      <c r="D5634" s="1" t="s">
        <v>568</v>
      </c>
      <c r="E5634" t="s">
        <v>49</v>
      </c>
      <c r="F5634" t="s">
        <v>49</v>
      </c>
      <c r="G5634" t="s">
        <v>49</v>
      </c>
      <c r="H5634" t="s">
        <v>49</v>
      </c>
      <c r="I5634" t="s">
        <v>49</v>
      </c>
      <c r="J5634">
        <v>26</v>
      </c>
      <c r="K5634">
        <v>27.190486907958999</v>
      </c>
      <c r="L5634">
        <v>28.857191085815401</v>
      </c>
      <c r="M5634">
        <v>30.521177291870099</v>
      </c>
      <c r="N5634">
        <v>32.200000000000003</v>
      </c>
      <c r="O5634">
        <v>33.838268280029297</v>
      </c>
      <c r="P5634">
        <v>36.200000000000003</v>
      </c>
      <c r="Q5634">
        <v>37.74</v>
      </c>
      <c r="R5634">
        <v>38.889015197753899</v>
      </c>
      <c r="S5634">
        <v>36.799999999999997</v>
      </c>
      <c r="T5634">
        <v>41.937301635742202</v>
      </c>
      <c r="U5634">
        <v>36.799999999999997</v>
      </c>
      <c r="V5634">
        <v>47.1</v>
      </c>
      <c r="W5634">
        <v>49.9</v>
      </c>
      <c r="X5634">
        <v>48.1494331359863</v>
      </c>
      <c r="Y5634">
        <v>49.748069763183601</v>
      </c>
      <c r="Z5634">
        <v>53.5</v>
      </c>
      <c r="AA5634">
        <v>56.5</v>
      </c>
      <c r="AB5634">
        <v>56.5</v>
      </c>
      <c r="AC5634">
        <v>56.5</v>
      </c>
      <c r="AD5634">
        <v>57</v>
      </c>
      <c r="AE5634">
        <v>61</v>
      </c>
      <c r="AF5634">
        <v>60.5</v>
      </c>
      <c r="AG5634">
        <v>64.5</v>
      </c>
      <c r="AH5634">
        <v>61.7</v>
      </c>
      <c r="AI5634">
        <v>66</v>
      </c>
      <c r="AJ5634">
        <v>70.400000000000006</v>
      </c>
      <c r="AK5634">
        <v>64.3</v>
      </c>
      <c r="AL5634">
        <v>67.975341796875</v>
      </c>
      <c r="AM5634" t="s">
        <v>49</v>
      </c>
    </row>
    <row r="5635" spans="1:39" customFormat="1" hidden="1" x14ac:dyDescent="0.2">
      <c r="A5635" t="s">
        <v>27</v>
      </c>
      <c r="B5635" s="1" t="s">
        <v>425</v>
      </c>
      <c r="C5635" t="s">
        <v>275</v>
      </c>
      <c r="D5635" s="1" t="s">
        <v>222</v>
      </c>
      <c r="E5635">
        <v>17.496987670546307</v>
      </c>
      <c r="F5635">
        <v>18.167075887005726</v>
      </c>
      <c r="G5635">
        <v>17.451645968075923</v>
      </c>
      <c r="H5635">
        <v>18.156096634141932</v>
      </c>
      <c r="I5635">
        <v>18.717868095054243</v>
      </c>
      <c r="J5635">
        <v>16.129826626464453</v>
      </c>
      <c r="K5635">
        <v>16.697005236571396</v>
      </c>
      <c r="L5635">
        <v>15.877191255401115</v>
      </c>
      <c r="M5635">
        <v>16.688087844361498</v>
      </c>
      <c r="N5635">
        <v>16.473586336533803</v>
      </c>
      <c r="O5635">
        <v>16.419946116023709</v>
      </c>
      <c r="P5635">
        <v>17.571304080280189</v>
      </c>
      <c r="Q5635">
        <v>18.501678634250123</v>
      </c>
      <c r="R5635">
        <v>15.148035011752601</v>
      </c>
      <c r="S5635">
        <v>15.938969769229615</v>
      </c>
      <c r="T5635">
        <v>20.269236921442765</v>
      </c>
      <c r="U5635">
        <v>22.262357493359467</v>
      </c>
      <c r="V5635">
        <v>22.280342908205053</v>
      </c>
      <c r="W5635">
        <v>23.755373468504757</v>
      </c>
      <c r="X5635">
        <v>24.47664072459791</v>
      </c>
      <c r="Y5635">
        <v>23.867227972379084</v>
      </c>
      <c r="Z5635">
        <v>26.748358612572471</v>
      </c>
      <c r="AA5635">
        <v>28.37066979517644</v>
      </c>
      <c r="AB5635">
        <v>28.978554951730356</v>
      </c>
      <c r="AC5635">
        <v>28.651437848742763</v>
      </c>
      <c r="AD5635">
        <v>29.87129691164845</v>
      </c>
      <c r="AE5635">
        <v>31.728974248263253</v>
      </c>
      <c r="AF5635">
        <v>35.289827206516634</v>
      </c>
      <c r="AG5635">
        <v>37.377483958951721</v>
      </c>
      <c r="AH5635">
        <v>37.793417189020055</v>
      </c>
      <c r="AI5635">
        <v>40.962835245707005</v>
      </c>
      <c r="AJ5635">
        <v>41.508934724850086</v>
      </c>
      <c r="AK5635">
        <v>45.287183864294853</v>
      </c>
      <c r="AL5635">
        <v>48.242036196089174</v>
      </c>
      <c r="AM5635">
        <v>51.921587945604919</v>
      </c>
    </row>
    <row r="5636" spans="1:39" customFormat="1" hidden="1" x14ac:dyDescent="0.2">
      <c r="A5636" t="s">
        <v>27</v>
      </c>
      <c r="B5636" s="1" t="s">
        <v>425</v>
      </c>
      <c r="C5636" t="s">
        <v>215</v>
      </c>
      <c r="D5636" s="1" t="s">
        <v>497</v>
      </c>
      <c r="E5636" t="s">
        <v>49</v>
      </c>
      <c r="F5636" t="s">
        <v>49</v>
      </c>
      <c r="G5636" t="s">
        <v>49</v>
      </c>
      <c r="H5636" t="s">
        <v>49</v>
      </c>
      <c r="I5636" t="s">
        <v>49</v>
      </c>
      <c r="J5636" t="s">
        <v>49</v>
      </c>
      <c r="K5636" t="s">
        <v>49</v>
      </c>
      <c r="L5636" t="s">
        <v>49</v>
      </c>
      <c r="M5636" t="s">
        <v>49</v>
      </c>
      <c r="N5636" t="s">
        <v>49</v>
      </c>
      <c r="O5636" t="s">
        <v>49</v>
      </c>
      <c r="P5636" t="s">
        <v>49</v>
      </c>
      <c r="Q5636" t="s">
        <v>49</v>
      </c>
      <c r="R5636" t="s">
        <v>49</v>
      </c>
      <c r="S5636" t="s">
        <v>49</v>
      </c>
      <c r="T5636" t="s">
        <v>49</v>
      </c>
      <c r="U5636" t="s">
        <v>49</v>
      </c>
      <c r="V5636" t="s">
        <v>49</v>
      </c>
      <c r="W5636" t="s">
        <v>49</v>
      </c>
      <c r="X5636" t="s">
        <v>49</v>
      </c>
      <c r="Y5636" t="s">
        <v>49</v>
      </c>
      <c r="Z5636" t="s">
        <v>49</v>
      </c>
      <c r="AA5636" t="s">
        <v>49</v>
      </c>
      <c r="AB5636" t="s">
        <v>49</v>
      </c>
      <c r="AC5636" t="s">
        <v>49</v>
      </c>
      <c r="AD5636" t="s">
        <v>49</v>
      </c>
      <c r="AE5636" t="s">
        <v>49</v>
      </c>
      <c r="AF5636" t="s">
        <v>49</v>
      </c>
      <c r="AG5636" t="s">
        <v>49</v>
      </c>
      <c r="AH5636" t="s">
        <v>49</v>
      </c>
      <c r="AI5636" t="s">
        <v>49</v>
      </c>
      <c r="AJ5636" t="s">
        <v>49</v>
      </c>
      <c r="AK5636" t="s">
        <v>49</v>
      </c>
      <c r="AL5636" t="s">
        <v>49</v>
      </c>
      <c r="AM5636" t="s">
        <v>49</v>
      </c>
    </row>
    <row r="5637" spans="1:39" customFormat="1" hidden="1" x14ac:dyDescent="0.2">
      <c r="A5637" t="s">
        <v>27</v>
      </c>
      <c r="B5637" s="1" t="s">
        <v>425</v>
      </c>
      <c r="C5637" t="s">
        <v>494</v>
      </c>
      <c r="D5637" s="1" t="s">
        <v>202</v>
      </c>
      <c r="E5637" t="s">
        <v>49</v>
      </c>
      <c r="F5637" t="s">
        <v>49</v>
      </c>
      <c r="G5637" t="s">
        <v>49</v>
      </c>
      <c r="H5637" t="s">
        <v>49</v>
      </c>
      <c r="I5637" t="s">
        <v>49</v>
      </c>
      <c r="J5637" t="s">
        <v>49</v>
      </c>
      <c r="K5637" t="s">
        <v>49</v>
      </c>
      <c r="L5637" t="s">
        <v>49</v>
      </c>
      <c r="M5637" t="s">
        <v>49</v>
      </c>
      <c r="N5637" t="s">
        <v>49</v>
      </c>
      <c r="O5637" t="s">
        <v>49</v>
      </c>
      <c r="P5637" t="s">
        <v>49</v>
      </c>
      <c r="Q5637" t="s">
        <v>49</v>
      </c>
      <c r="R5637" t="s">
        <v>49</v>
      </c>
      <c r="S5637" t="s">
        <v>49</v>
      </c>
      <c r="T5637" t="s">
        <v>49</v>
      </c>
      <c r="U5637" t="s">
        <v>49</v>
      </c>
      <c r="V5637" t="s">
        <v>49</v>
      </c>
      <c r="W5637" t="s">
        <v>49</v>
      </c>
      <c r="X5637" t="s">
        <v>49</v>
      </c>
      <c r="Y5637" t="s">
        <v>49</v>
      </c>
      <c r="Z5637" t="s">
        <v>49</v>
      </c>
      <c r="AA5637" t="s">
        <v>49</v>
      </c>
      <c r="AB5637" t="s">
        <v>49</v>
      </c>
      <c r="AC5637" t="s">
        <v>49</v>
      </c>
      <c r="AD5637" t="s">
        <v>49</v>
      </c>
      <c r="AE5637" t="s">
        <v>49</v>
      </c>
      <c r="AF5637" t="s">
        <v>49</v>
      </c>
      <c r="AG5637" t="s">
        <v>49</v>
      </c>
      <c r="AH5637" t="s">
        <v>49</v>
      </c>
      <c r="AI5637" t="s">
        <v>49</v>
      </c>
      <c r="AJ5637" t="s">
        <v>49</v>
      </c>
      <c r="AK5637" t="s">
        <v>49</v>
      </c>
      <c r="AL5637" t="s">
        <v>49</v>
      </c>
      <c r="AM5637" t="s">
        <v>49</v>
      </c>
    </row>
    <row r="5638" spans="1:39" customFormat="1" hidden="1" x14ac:dyDescent="0.2">
      <c r="A5638" t="s">
        <v>27</v>
      </c>
      <c r="B5638" s="1" t="s">
        <v>425</v>
      </c>
      <c r="C5638" t="s">
        <v>34</v>
      </c>
      <c r="D5638" s="1" t="s">
        <v>113</v>
      </c>
      <c r="E5638">
        <v>53.669078225523201</v>
      </c>
      <c r="F5638">
        <v>53.909145025531899</v>
      </c>
      <c r="G5638">
        <v>54.084402917553398</v>
      </c>
      <c r="H5638">
        <v>53.136002137290902</v>
      </c>
      <c r="I5638">
        <v>53.077582839950402</v>
      </c>
      <c r="J5638">
        <v>52.766317521307897</v>
      </c>
      <c r="K5638">
        <v>69.806496314322203</v>
      </c>
      <c r="L5638">
        <v>75.296084661289598</v>
      </c>
      <c r="M5638">
        <v>77.369969716878202</v>
      </c>
      <c r="N5638">
        <v>78.726392777003497</v>
      </c>
      <c r="O5638">
        <v>79.637084497535</v>
      </c>
      <c r="P5638">
        <v>80.295882763451303</v>
      </c>
      <c r="Q5638">
        <v>80.883634157552805</v>
      </c>
      <c r="R5638">
        <v>83.289518534341198</v>
      </c>
      <c r="S5638">
        <v>85.236246012342207</v>
      </c>
      <c r="T5638">
        <v>85.191925700815105</v>
      </c>
      <c r="U5638">
        <v>85.630478213225501</v>
      </c>
      <c r="V5638">
        <v>87.095901066348205</v>
      </c>
      <c r="W5638">
        <v>88.935615450722807</v>
      </c>
      <c r="X5638">
        <v>94.141287640503606</v>
      </c>
      <c r="Y5638">
        <v>101.058038553206</v>
      </c>
      <c r="Z5638">
        <v>98.786232140725502</v>
      </c>
      <c r="AA5638">
        <v>100</v>
      </c>
      <c r="AB5638">
        <v>103.40322829787</v>
      </c>
      <c r="AC5638">
        <v>104.86972257049599</v>
      </c>
      <c r="AD5638">
        <v>105.614555041963</v>
      </c>
      <c r="AE5638">
        <v>104.46308699623999</v>
      </c>
      <c r="AF5638">
        <v>104.604333556103</v>
      </c>
      <c r="AG5638">
        <v>105.48016989023</v>
      </c>
      <c r="AH5638">
        <v>106.870560070658</v>
      </c>
      <c r="AI5638">
        <v>107.363218008605</v>
      </c>
      <c r="AJ5638">
        <v>109.252930368352</v>
      </c>
      <c r="AK5638">
        <v>112.031392832995</v>
      </c>
      <c r="AL5638">
        <v>114.47403881267201</v>
      </c>
      <c r="AM5638">
        <v>125.57437914780699</v>
      </c>
    </row>
    <row r="5639" spans="1:39" customFormat="1" hidden="1" x14ac:dyDescent="0.2">
      <c r="A5639" t="s">
        <v>27</v>
      </c>
      <c r="B5639" s="1" t="s">
        <v>425</v>
      </c>
      <c r="C5639" t="s">
        <v>358</v>
      </c>
      <c r="D5639" s="1" t="s">
        <v>7</v>
      </c>
      <c r="E5639" t="s">
        <v>49</v>
      </c>
      <c r="F5639" t="s">
        <v>49</v>
      </c>
      <c r="G5639" t="s">
        <v>49</v>
      </c>
      <c r="H5639" t="s">
        <v>49</v>
      </c>
      <c r="I5639" t="s">
        <v>49</v>
      </c>
      <c r="J5639" t="s">
        <v>49</v>
      </c>
      <c r="K5639" t="s">
        <v>49</v>
      </c>
      <c r="L5639" t="s">
        <v>49</v>
      </c>
      <c r="M5639">
        <v>52.150539398193402</v>
      </c>
      <c r="N5639" t="s">
        <v>49</v>
      </c>
      <c r="O5639">
        <v>52.406417846679702</v>
      </c>
      <c r="P5639" t="s">
        <v>49</v>
      </c>
      <c r="Q5639">
        <v>53.723403930664098</v>
      </c>
      <c r="R5639" t="s">
        <v>49</v>
      </c>
      <c r="S5639">
        <v>64.550262451171903</v>
      </c>
      <c r="T5639">
        <v>53.968254089355497</v>
      </c>
      <c r="U5639">
        <v>56.157634735107401</v>
      </c>
      <c r="V5639">
        <v>55.609756469726598</v>
      </c>
      <c r="W5639">
        <v>41.463413238525398</v>
      </c>
      <c r="X5639">
        <v>36.407768249511697</v>
      </c>
      <c r="Y5639">
        <v>37.378639221191399</v>
      </c>
      <c r="Z5639">
        <v>37.3205757141113</v>
      </c>
      <c r="AA5639">
        <v>30.476190567016602</v>
      </c>
      <c r="AB5639">
        <v>37.9146919250488</v>
      </c>
      <c r="AC5639">
        <v>49.289100646972699</v>
      </c>
      <c r="AD5639">
        <v>53.080570220947301</v>
      </c>
      <c r="AE5639">
        <v>58.653846740722699</v>
      </c>
      <c r="AF5639">
        <v>57.619049072265597</v>
      </c>
      <c r="AG5639">
        <v>56.190475463867202</v>
      </c>
      <c r="AH5639">
        <v>52.857143402099602</v>
      </c>
      <c r="AI5639">
        <v>55.238094329833999</v>
      </c>
      <c r="AJ5639">
        <v>55.714286804199197</v>
      </c>
      <c r="AK5639">
        <v>55.714286804199197</v>
      </c>
      <c r="AL5639">
        <v>57.142856597900398</v>
      </c>
      <c r="AM5639">
        <v>53.773586273193402</v>
      </c>
    </row>
    <row r="5640" spans="1:39" customFormat="1" hidden="1" x14ac:dyDescent="0.2">
      <c r="A5640" t="s">
        <v>27</v>
      </c>
      <c r="B5640" s="1" t="s">
        <v>425</v>
      </c>
      <c r="C5640" t="s">
        <v>143</v>
      </c>
      <c r="D5640" s="1" t="s">
        <v>308</v>
      </c>
      <c r="E5640" t="s">
        <v>49</v>
      </c>
      <c r="F5640" t="s">
        <v>49</v>
      </c>
      <c r="G5640" t="s">
        <v>49</v>
      </c>
      <c r="H5640" t="s">
        <v>49</v>
      </c>
      <c r="I5640" t="s">
        <v>49</v>
      </c>
      <c r="J5640" t="s">
        <v>49</v>
      </c>
      <c r="K5640" t="s">
        <v>49</v>
      </c>
      <c r="L5640" t="s">
        <v>49</v>
      </c>
      <c r="M5640" t="s">
        <v>49</v>
      </c>
      <c r="N5640" t="s">
        <v>49</v>
      </c>
      <c r="O5640" t="s">
        <v>49</v>
      </c>
      <c r="P5640" t="s">
        <v>49</v>
      </c>
      <c r="Q5640" t="s">
        <v>49</v>
      </c>
      <c r="R5640" t="s">
        <v>49</v>
      </c>
      <c r="S5640" t="s">
        <v>49</v>
      </c>
      <c r="T5640">
        <v>293.2</v>
      </c>
      <c r="U5640">
        <v>270.39999999999998</v>
      </c>
      <c r="V5640">
        <v>260.39999999999998</v>
      </c>
      <c r="W5640">
        <v>269.60000000000002</v>
      </c>
      <c r="X5640">
        <v>255</v>
      </c>
      <c r="Y5640">
        <v>236.2</v>
      </c>
      <c r="Z5640">
        <v>206.9</v>
      </c>
      <c r="AA5640">
        <v>205.1</v>
      </c>
      <c r="AB5640">
        <v>203</v>
      </c>
      <c r="AC5640">
        <v>192.3</v>
      </c>
      <c r="AD5640">
        <v>192.1</v>
      </c>
      <c r="AE5640">
        <v>19</v>
      </c>
      <c r="AF5640">
        <v>4.8</v>
      </c>
      <c r="AG5640">
        <v>4.7</v>
      </c>
      <c r="AH5640">
        <v>4.5999999999999996</v>
      </c>
      <c r="AI5640">
        <v>4.3</v>
      </c>
      <c r="AJ5640">
        <v>3</v>
      </c>
      <c r="AK5640" t="s">
        <v>49</v>
      </c>
      <c r="AL5640" t="s">
        <v>49</v>
      </c>
      <c r="AM5640" t="s">
        <v>49</v>
      </c>
    </row>
    <row r="5641" spans="1:39" customFormat="1" hidden="1" x14ac:dyDescent="0.2">
      <c r="A5641" t="s">
        <v>27</v>
      </c>
      <c r="B5641" s="1" t="s">
        <v>425</v>
      </c>
      <c r="C5641" t="s">
        <v>186</v>
      </c>
      <c r="D5641" s="1" t="s">
        <v>144</v>
      </c>
      <c r="E5641" t="s">
        <v>49</v>
      </c>
      <c r="F5641" t="s">
        <v>49</v>
      </c>
      <c r="G5641" t="s">
        <v>49</v>
      </c>
      <c r="H5641" t="s">
        <v>49</v>
      </c>
      <c r="I5641" t="s">
        <v>49</v>
      </c>
      <c r="J5641" t="s">
        <v>49</v>
      </c>
      <c r="K5641" t="s">
        <v>49</v>
      </c>
      <c r="L5641" t="s">
        <v>49</v>
      </c>
      <c r="M5641">
        <v>-0.142714694142342</v>
      </c>
      <c r="N5641" t="s">
        <v>49</v>
      </c>
      <c r="O5641">
        <v>-0.12264680862426799</v>
      </c>
      <c r="P5641" t="s">
        <v>49</v>
      </c>
      <c r="Q5641">
        <v>-9.4585537910461398E-2</v>
      </c>
      <c r="R5641" t="s">
        <v>49</v>
      </c>
      <c r="S5641">
        <v>0.247913658618927</v>
      </c>
      <c r="T5641">
        <v>-0.141306817531586</v>
      </c>
      <c r="U5641">
        <v>2.3222394287586198E-2</v>
      </c>
      <c r="V5641">
        <v>-3.5375662147998803E-2</v>
      </c>
      <c r="W5641">
        <v>-0.37309429049491899</v>
      </c>
      <c r="X5641">
        <v>-0.51429945230483998</v>
      </c>
      <c r="Y5641">
        <v>-0.50015968084335305</v>
      </c>
      <c r="Z5641">
        <v>-0.49004909396171598</v>
      </c>
      <c r="AA5641">
        <v>-0.64138609170913696</v>
      </c>
      <c r="AB5641">
        <v>-0.50372922420501698</v>
      </c>
      <c r="AC5641">
        <v>-0.25842273235321001</v>
      </c>
      <c r="AD5641">
        <v>-0.18886722624301899</v>
      </c>
      <c r="AE5641">
        <v>5.88305070996284E-2</v>
      </c>
      <c r="AF5641">
        <v>3.1238893046975101E-2</v>
      </c>
      <c r="AG5641">
        <v>-2.4389484897255901E-2</v>
      </c>
      <c r="AH5641">
        <v>-0.114238142967224</v>
      </c>
      <c r="AI5641">
        <v>-4.6840053051710101E-2</v>
      </c>
      <c r="AJ5641">
        <v>-3.81421996280551E-3</v>
      </c>
      <c r="AK5641">
        <v>-7.3858369141817102E-3</v>
      </c>
      <c r="AL5641">
        <v>4.2111322283744798E-2</v>
      </c>
      <c r="AM5641">
        <v>-2.8728108853101699E-2</v>
      </c>
    </row>
    <row r="5642" spans="1:39" customFormat="1" hidden="1" x14ac:dyDescent="0.2">
      <c r="A5642" t="s">
        <v>27</v>
      </c>
      <c r="B5642" s="1" t="s">
        <v>425</v>
      </c>
      <c r="C5642" t="s">
        <v>418</v>
      </c>
      <c r="D5642" s="1" t="s">
        <v>461</v>
      </c>
      <c r="E5642" t="s">
        <v>49</v>
      </c>
      <c r="F5642" t="s">
        <v>49</v>
      </c>
      <c r="G5642" t="s">
        <v>49</v>
      </c>
      <c r="H5642" t="s">
        <v>49</v>
      </c>
      <c r="I5642" t="s">
        <v>49</v>
      </c>
      <c r="J5642" t="s">
        <v>49</v>
      </c>
      <c r="K5642" t="s">
        <v>49</v>
      </c>
      <c r="L5642" t="s">
        <v>49</v>
      </c>
      <c r="M5642" t="s">
        <v>49</v>
      </c>
      <c r="N5642" t="s">
        <v>49</v>
      </c>
      <c r="O5642" t="s">
        <v>49</v>
      </c>
      <c r="P5642" t="s">
        <v>49</v>
      </c>
      <c r="Q5642" t="s">
        <v>49</v>
      </c>
      <c r="R5642" t="s">
        <v>49</v>
      </c>
      <c r="S5642" t="s">
        <v>49</v>
      </c>
      <c r="T5642" t="s">
        <v>49</v>
      </c>
      <c r="U5642" t="s">
        <v>49</v>
      </c>
      <c r="V5642">
        <v>3.5</v>
      </c>
      <c r="W5642">
        <v>3.5</v>
      </c>
      <c r="X5642">
        <v>3.5</v>
      </c>
      <c r="Y5642">
        <v>3.5</v>
      </c>
      <c r="Z5642">
        <v>3.5</v>
      </c>
      <c r="AA5642">
        <v>3.5</v>
      </c>
      <c r="AB5642">
        <v>4</v>
      </c>
      <c r="AC5642">
        <v>4</v>
      </c>
      <c r="AD5642">
        <v>4</v>
      </c>
      <c r="AE5642">
        <v>4</v>
      </c>
      <c r="AF5642">
        <v>4</v>
      </c>
      <c r="AG5642">
        <v>4</v>
      </c>
      <c r="AH5642">
        <v>4.5</v>
      </c>
      <c r="AI5642">
        <v>4.5</v>
      </c>
      <c r="AJ5642">
        <v>4.5</v>
      </c>
      <c r="AK5642">
        <v>4.5</v>
      </c>
      <c r="AL5642">
        <v>4</v>
      </c>
      <c r="AM5642">
        <v>4</v>
      </c>
    </row>
    <row r="5643" spans="1:39" customFormat="1" hidden="1" x14ac:dyDescent="0.2">
      <c r="A5643" t="s">
        <v>27</v>
      </c>
      <c r="B5643" s="1" t="s">
        <v>425</v>
      </c>
      <c r="C5643" t="s">
        <v>507</v>
      </c>
      <c r="D5643" s="1" t="s">
        <v>216</v>
      </c>
      <c r="E5643" t="s">
        <v>49</v>
      </c>
      <c r="F5643" t="s">
        <v>49</v>
      </c>
      <c r="G5643" t="s">
        <v>49</v>
      </c>
      <c r="H5643" t="s">
        <v>49</v>
      </c>
      <c r="I5643" t="s">
        <v>49</v>
      </c>
      <c r="J5643" t="s">
        <v>49</v>
      </c>
      <c r="K5643" t="s">
        <v>49</v>
      </c>
      <c r="L5643" t="s">
        <v>49</v>
      </c>
      <c r="M5643" t="s">
        <v>49</v>
      </c>
      <c r="N5643" t="s">
        <v>49</v>
      </c>
      <c r="O5643" t="s">
        <v>49</v>
      </c>
      <c r="P5643" t="s">
        <v>49</v>
      </c>
      <c r="Q5643" t="s">
        <v>49</v>
      </c>
      <c r="R5643" t="s">
        <v>49</v>
      </c>
      <c r="S5643" t="s">
        <v>49</v>
      </c>
      <c r="T5643" t="s">
        <v>49</v>
      </c>
      <c r="U5643" t="s">
        <v>49</v>
      </c>
      <c r="V5643">
        <v>3.5</v>
      </c>
      <c r="W5643">
        <v>3.5</v>
      </c>
      <c r="X5643">
        <v>4</v>
      </c>
      <c r="Y5643">
        <v>4</v>
      </c>
      <c r="Z5643">
        <v>4</v>
      </c>
      <c r="AA5643">
        <v>4</v>
      </c>
      <c r="AB5643">
        <v>4</v>
      </c>
      <c r="AC5643">
        <v>4</v>
      </c>
      <c r="AD5643">
        <v>4</v>
      </c>
      <c r="AE5643">
        <v>4</v>
      </c>
      <c r="AF5643">
        <v>4</v>
      </c>
      <c r="AG5643">
        <v>3.5</v>
      </c>
      <c r="AH5643">
        <v>3.5</v>
      </c>
      <c r="AI5643">
        <v>3</v>
      </c>
      <c r="AJ5643">
        <v>3.5</v>
      </c>
      <c r="AK5643">
        <v>3.5</v>
      </c>
      <c r="AL5643">
        <v>3.5</v>
      </c>
      <c r="AM5643">
        <v>3.5</v>
      </c>
    </row>
    <row r="5644" spans="1:39" customFormat="1" hidden="1" x14ac:dyDescent="0.2">
      <c r="A5644" t="s">
        <v>27</v>
      </c>
      <c r="B5644" s="1" t="s">
        <v>425</v>
      </c>
      <c r="C5644" t="s">
        <v>118</v>
      </c>
      <c r="D5644" s="1" t="s">
        <v>580</v>
      </c>
      <c r="E5644" t="s">
        <v>49</v>
      </c>
      <c r="F5644" t="s">
        <v>49</v>
      </c>
      <c r="G5644" t="s">
        <v>49</v>
      </c>
      <c r="H5644" t="s">
        <v>49</v>
      </c>
      <c r="I5644" t="s">
        <v>49</v>
      </c>
      <c r="J5644" t="s">
        <v>49</v>
      </c>
      <c r="K5644" t="s">
        <v>49</v>
      </c>
      <c r="L5644" t="s">
        <v>49</v>
      </c>
      <c r="M5644" t="s">
        <v>49</v>
      </c>
      <c r="N5644" t="s">
        <v>49</v>
      </c>
      <c r="O5644" t="s">
        <v>49</v>
      </c>
      <c r="P5644" t="s">
        <v>49</v>
      </c>
      <c r="Q5644" t="s">
        <v>49</v>
      </c>
      <c r="R5644" t="s">
        <v>49</v>
      </c>
      <c r="S5644" t="s">
        <v>49</v>
      </c>
      <c r="T5644" t="s">
        <v>49</v>
      </c>
      <c r="U5644" t="s">
        <v>49</v>
      </c>
      <c r="V5644">
        <v>4</v>
      </c>
      <c r="W5644">
        <v>4</v>
      </c>
      <c r="X5644">
        <v>4</v>
      </c>
      <c r="Y5644">
        <v>4</v>
      </c>
      <c r="Z5644">
        <v>4</v>
      </c>
      <c r="AA5644">
        <v>4</v>
      </c>
      <c r="AB5644">
        <v>4</v>
      </c>
      <c r="AC5644">
        <v>4.5</v>
      </c>
      <c r="AD5644">
        <v>4.5</v>
      </c>
      <c r="AE5644">
        <v>4.5</v>
      </c>
      <c r="AF5644">
        <v>4.5</v>
      </c>
      <c r="AG5644">
        <v>4.5</v>
      </c>
      <c r="AH5644">
        <v>4.5</v>
      </c>
      <c r="AI5644">
        <v>4.5</v>
      </c>
      <c r="AJ5644">
        <v>4</v>
      </c>
      <c r="AK5644">
        <v>4</v>
      </c>
      <c r="AL5644">
        <v>4</v>
      </c>
      <c r="AM5644">
        <v>4</v>
      </c>
    </row>
    <row r="5645" spans="1:39" customFormat="1" hidden="1" x14ac:dyDescent="0.2">
      <c r="A5645" t="s">
        <v>27</v>
      </c>
      <c r="B5645" s="1" t="s">
        <v>425</v>
      </c>
      <c r="C5645" t="s">
        <v>508</v>
      </c>
      <c r="D5645" s="1" t="s">
        <v>500</v>
      </c>
      <c r="E5645" t="s">
        <v>49</v>
      </c>
      <c r="F5645" t="s">
        <v>49</v>
      </c>
      <c r="G5645" t="s">
        <v>49</v>
      </c>
      <c r="H5645" t="s">
        <v>49</v>
      </c>
      <c r="I5645" t="s">
        <v>49</v>
      </c>
      <c r="J5645" t="s">
        <v>49</v>
      </c>
      <c r="K5645" t="s">
        <v>49</v>
      </c>
      <c r="L5645" t="s">
        <v>49</v>
      </c>
      <c r="M5645" t="s">
        <v>49</v>
      </c>
      <c r="N5645" t="s">
        <v>49</v>
      </c>
      <c r="O5645" t="s">
        <v>49</v>
      </c>
      <c r="P5645" t="s">
        <v>49</v>
      </c>
      <c r="Q5645" t="s">
        <v>49</v>
      </c>
      <c r="R5645" t="s">
        <v>49</v>
      </c>
      <c r="S5645" t="s">
        <v>49</v>
      </c>
      <c r="T5645" t="s">
        <v>49</v>
      </c>
      <c r="U5645" t="s">
        <v>49</v>
      </c>
      <c r="V5645">
        <v>4</v>
      </c>
      <c r="W5645">
        <v>4</v>
      </c>
      <c r="X5645">
        <v>4</v>
      </c>
      <c r="Y5645">
        <v>3.5</v>
      </c>
      <c r="Z5645">
        <v>4</v>
      </c>
      <c r="AA5645">
        <v>4</v>
      </c>
      <c r="AB5645">
        <v>4</v>
      </c>
      <c r="AC5645">
        <v>4</v>
      </c>
      <c r="AD5645">
        <v>4</v>
      </c>
      <c r="AE5645">
        <v>4</v>
      </c>
      <c r="AF5645">
        <v>4</v>
      </c>
      <c r="AG5645">
        <v>4</v>
      </c>
      <c r="AH5645">
        <v>4</v>
      </c>
      <c r="AI5645">
        <v>3.5</v>
      </c>
      <c r="AJ5645">
        <v>3.5</v>
      </c>
      <c r="AK5645">
        <v>3.5</v>
      </c>
      <c r="AL5645">
        <v>3.5</v>
      </c>
      <c r="AM5645">
        <v>3</v>
      </c>
    </row>
    <row r="5646" spans="1:39" customFormat="1" hidden="1" x14ac:dyDescent="0.2">
      <c r="A5646" t="s">
        <v>27</v>
      </c>
      <c r="B5646" s="1" t="s">
        <v>425</v>
      </c>
      <c r="C5646" t="s">
        <v>528</v>
      </c>
      <c r="D5646" s="1" t="s">
        <v>397</v>
      </c>
      <c r="E5646" t="s">
        <v>49</v>
      </c>
      <c r="F5646" t="s">
        <v>49</v>
      </c>
      <c r="G5646" t="s">
        <v>49</v>
      </c>
      <c r="H5646" t="s">
        <v>49</v>
      </c>
      <c r="I5646" t="s">
        <v>49</v>
      </c>
      <c r="J5646" t="s">
        <v>49</v>
      </c>
      <c r="K5646" t="s">
        <v>49</v>
      </c>
      <c r="L5646" t="s">
        <v>49</v>
      </c>
      <c r="M5646" t="s">
        <v>49</v>
      </c>
      <c r="N5646" t="s">
        <v>49</v>
      </c>
      <c r="O5646" t="s">
        <v>49</v>
      </c>
      <c r="P5646" t="s">
        <v>49</v>
      </c>
      <c r="Q5646" t="s">
        <v>49</v>
      </c>
      <c r="R5646" t="s">
        <v>49</v>
      </c>
      <c r="S5646" t="s">
        <v>49</v>
      </c>
      <c r="T5646" t="s">
        <v>49</v>
      </c>
      <c r="U5646" t="s">
        <v>49</v>
      </c>
      <c r="V5646">
        <v>3.5</v>
      </c>
      <c r="W5646">
        <v>3.5</v>
      </c>
      <c r="X5646">
        <v>3.5</v>
      </c>
      <c r="Y5646">
        <v>3.5</v>
      </c>
      <c r="Z5646">
        <v>3.5</v>
      </c>
      <c r="AA5646">
        <v>3.5</v>
      </c>
      <c r="AB5646">
        <v>3.5</v>
      </c>
      <c r="AC5646">
        <v>3.5</v>
      </c>
      <c r="AD5646">
        <v>3.5</v>
      </c>
      <c r="AE5646">
        <v>3.5</v>
      </c>
      <c r="AF5646">
        <v>3.5</v>
      </c>
      <c r="AG5646">
        <v>3.5</v>
      </c>
      <c r="AH5646">
        <v>3.5</v>
      </c>
      <c r="AI5646">
        <v>3.5</v>
      </c>
      <c r="AJ5646">
        <v>3.5</v>
      </c>
      <c r="AK5646">
        <v>3.5</v>
      </c>
      <c r="AL5646">
        <v>3</v>
      </c>
      <c r="AM5646">
        <v>3.5</v>
      </c>
    </row>
    <row r="5647" spans="1:39" customFormat="1" hidden="1" x14ac:dyDescent="0.2">
      <c r="A5647" t="s">
        <v>27</v>
      </c>
      <c r="B5647" s="1" t="s">
        <v>425</v>
      </c>
      <c r="C5647" t="s">
        <v>521</v>
      </c>
      <c r="D5647" s="1" t="s">
        <v>111</v>
      </c>
      <c r="E5647" t="s">
        <v>49</v>
      </c>
      <c r="F5647" t="s">
        <v>49</v>
      </c>
      <c r="G5647" t="s">
        <v>49</v>
      </c>
      <c r="H5647" t="s">
        <v>49</v>
      </c>
      <c r="I5647" t="s">
        <v>49</v>
      </c>
      <c r="J5647" t="s">
        <v>49</v>
      </c>
      <c r="K5647" t="s">
        <v>49</v>
      </c>
      <c r="L5647" t="s">
        <v>49</v>
      </c>
      <c r="M5647" t="s">
        <v>49</v>
      </c>
      <c r="N5647" t="s">
        <v>49</v>
      </c>
      <c r="O5647" t="s">
        <v>49</v>
      </c>
      <c r="P5647" t="s">
        <v>49</v>
      </c>
      <c r="Q5647" t="s">
        <v>49</v>
      </c>
      <c r="R5647" t="s">
        <v>49</v>
      </c>
      <c r="S5647" t="s">
        <v>49</v>
      </c>
      <c r="T5647" t="s">
        <v>49</v>
      </c>
      <c r="U5647" t="s">
        <v>49</v>
      </c>
      <c r="V5647">
        <v>4.5</v>
      </c>
      <c r="W5647">
        <v>4</v>
      </c>
      <c r="X5647">
        <v>4.5</v>
      </c>
      <c r="Y5647">
        <v>4</v>
      </c>
      <c r="Z5647">
        <v>4</v>
      </c>
      <c r="AA5647">
        <v>4</v>
      </c>
      <c r="AB5647">
        <v>4</v>
      </c>
      <c r="AC5647">
        <v>4</v>
      </c>
      <c r="AD5647">
        <v>4</v>
      </c>
      <c r="AE5647">
        <v>4</v>
      </c>
      <c r="AF5647">
        <v>4</v>
      </c>
      <c r="AG5647">
        <v>4</v>
      </c>
      <c r="AH5647">
        <v>4</v>
      </c>
      <c r="AI5647">
        <v>4</v>
      </c>
      <c r="AJ5647">
        <v>4</v>
      </c>
      <c r="AK5647">
        <v>4</v>
      </c>
      <c r="AL5647">
        <v>4</v>
      </c>
      <c r="AM5647">
        <v>4</v>
      </c>
    </row>
    <row r="5648" spans="1:39" customFormat="1" hidden="1" x14ac:dyDescent="0.2">
      <c r="A5648" t="s">
        <v>27</v>
      </c>
      <c r="B5648" s="1" t="s">
        <v>425</v>
      </c>
      <c r="C5648" t="s">
        <v>50</v>
      </c>
      <c r="D5648" s="1" t="s">
        <v>569</v>
      </c>
      <c r="E5648">
        <v>-6.3034320049967407</v>
      </c>
      <c r="F5648">
        <v>-5.4652816719735746</v>
      </c>
      <c r="G5648">
        <v>-4.9152706883584933</v>
      </c>
      <c r="H5648">
        <v>-5.1237452645723414</v>
      </c>
      <c r="I5648">
        <v>-5.1648173908416455</v>
      </c>
      <c r="J5648">
        <v>-5.8763249682845808</v>
      </c>
      <c r="K5648">
        <v>-3.7234900664518484</v>
      </c>
      <c r="L5648">
        <v>-3.8641972105841154</v>
      </c>
      <c r="M5648">
        <v>-3.0602836130277193</v>
      </c>
      <c r="N5648">
        <v>-3.0591912466024356</v>
      </c>
      <c r="O5648">
        <v>-3.8037517644837626</v>
      </c>
      <c r="P5648">
        <v>-4.8580060226669106</v>
      </c>
      <c r="Q5648">
        <v>-5.5407984237983605</v>
      </c>
      <c r="R5648">
        <v>-3.7751379493050763</v>
      </c>
      <c r="S5648">
        <v>-4.5434008914759838</v>
      </c>
      <c r="T5648">
        <v>-4.9896938947699594</v>
      </c>
      <c r="U5648">
        <v>-5.0744759018473955</v>
      </c>
      <c r="V5648">
        <v>-6.141503222882374</v>
      </c>
      <c r="W5648">
        <v>-7.368654314504111</v>
      </c>
      <c r="X5648">
        <v>-9.3790709423477896</v>
      </c>
      <c r="Y5648">
        <v>-11.222076083652723</v>
      </c>
      <c r="Z5648">
        <v>-5.3091574148483103</v>
      </c>
      <c r="AA5648">
        <v>-3.6565087638549336</v>
      </c>
      <c r="AB5648">
        <v>-6.4452993636112872</v>
      </c>
      <c r="AC5648">
        <v>-8.6519185544006181</v>
      </c>
      <c r="AD5648">
        <v>-8.1922724552269131</v>
      </c>
      <c r="AE5648">
        <v>-6.8029452363309177</v>
      </c>
      <c r="AF5648">
        <v>-5.3161947538455472</v>
      </c>
      <c r="AG5648">
        <v>-4.1787561120784043</v>
      </c>
      <c r="AH5648">
        <v>-7.2691408222381542</v>
      </c>
      <c r="AI5648">
        <v>-9.5829242629919342</v>
      </c>
      <c r="AJ5648">
        <v>-8.1094961002171129</v>
      </c>
      <c r="AK5648">
        <v>-10.85323051513447</v>
      </c>
      <c r="AL5648">
        <v>-12.068859018996145</v>
      </c>
      <c r="AM5648" t="s">
        <v>49</v>
      </c>
    </row>
    <row r="5649" spans="1:39" customFormat="1" hidden="1" x14ac:dyDescent="0.2">
      <c r="A5649" t="s">
        <v>27</v>
      </c>
      <c r="B5649" s="1" t="s">
        <v>425</v>
      </c>
      <c r="C5649" t="s">
        <v>229</v>
      </c>
      <c r="D5649" s="1" t="s">
        <v>536</v>
      </c>
      <c r="E5649" t="s">
        <v>49</v>
      </c>
      <c r="F5649" t="s">
        <v>49</v>
      </c>
      <c r="G5649" t="s">
        <v>49</v>
      </c>
      <c r="H5649" t="s">
        <v>49</v>
      </c>
      <c r="I5649" t="s">
        <v>49</v>
      </c>
      <c r="J5649" t="s">
        <v>49</v>
      </c>
      <c r="K5649" t="s">
        <v>49</v>
      </c>
      <c r="L5649" t="s">
        <v>49</v>
      </c>
      <c r="M5649" t="s">
        <v>49</v>
      </c>
      <c r="N5649" t="s">
        <v>49</v>
      </c>
      <c r="O5649" t="s">
        <v>49</v>
      </c>
      <c r="P5649" t="s">
        <v>49</v>
      </c>
      <c r="Q5649" t="s">
        <v>49</v>
      </c>
      <c r="R5649" t="s">
        <v>49</v>
      </c>
      <c r="S5649" t="s">
        <v>49</v>
      </c>
      <c r="T5649" t="s">
        <v>49</v>
      </c>
      <c r="U5649" t="s">
        <v>49</v>
      </c>
      <c r="V5649">
        <v>7.6074999999999999</v>
      </c>
      <c r="W5649">
        <v>7.8216666666666699</v>
      </c>
      <c r="X5649">
        <v>7.8133333333333299</v>
      </c>
      <c r="Y5649">
        <v>8.1241666666666692</v>
      </c>
      <c r="Z5649">
        <v>8.5791666666666693</v>
      </c>
      <c r="AA5649">
        <v>8.3866666666666703</v>
      </c>
      <c r="AB5649">
        <v>8.5008333333333308</v>
      </c>
      <c r="AC5649">
        <v>7.9924999999999997</v>
      </c>
      <c r="AD5649">
        <v>7.6541666666666703</v>
      </c>
      <c r="AE5649">
        <v>7.2583333333333302</v>
      </c>
      <c r="AF5649">
        <v>6.9983333333333304</v>
      </c>
      <c r="AG5649">
        <v>6.9249999999999998</v>
      </c>
      <c r="AH5649">
        <v>6.49</v>
      </c>
      <c r="AI5649" t="s">
        <v>49</v>
      </c>
      <c r="AJ5649" t="s">
        <v>49</v>
      </c>
      <c r="AK5649" t="s">
        <v>49</v>
      </c>
      <c r="AL5649" t="s">
        <v>49</v>
      </c>
      <c r="AM5649" t="s">
        <v>49</v>
      </c>
    </row>
    <row r="5650" spans="1:39" customFormat="1" hidden="1" x14ac:dyDescent="0.2">
      <c r="A5650" t="s">
        <v>27</v>
      </c>
      <c r="B5650" s="1" t="s">
        <v>425</v>
      </c>
      <c r="C5650" t="s">
        <v>522</v>
      </c>
      <c r="D5650" s="1" t="s">
        <v>468</v>
      </c>
      <c r="E5650" t="s">
        <v>49</v>
      </c>
      <c r="F5650" t="s">
        <v>49</v>
      </c>
      <c r="G5650" t="s">
        <v>49</v>
      </c>
      <c r="H5650" t="s">
        <v>49</v>
      </c>
      <c r="I5650" t="s">
        <v>49</v>
      </c>
      <c r="J5650" t="s">
        <v>49</v>
      </c>
      <c r="K5650" t="s">
        <v>49</v>
      </c>
      <c r="L5650" t="s">
        <v>49</v>
      </c>
      <c r="M5650" t="s">
        <v>49</v>
      </c>
      <c r="N5650" t="s">
        <v>49</v>
      </c>
      <c r="O5650" t="s">
        <v>49</v>
      </c>
      <c r="P5650" t="s">
        <v>49</v>
      </c>
      <c r="Q5650" t="s">
        <v>49</v>
      </c>
      <c r="R5650" t="s">
        <v>49</v>
      </c>
      <c r="S5650" t="s">
        <v>49</v>
      </c>
      <c r="T5650" t="s">
        <v>49</v>
      </c>
      <c r="U5650" t="s">
        <v>49</v>
      </c>
      <c r="V5650" t="s">
        <v>49</v>
      </c>
      <c r="W5650" t="s">
        <v>49</v>
      </c>
      <c r="X5650" t="s">
        <v>49</v>
      </c>
      <c r="Y5650" t="s">
        <v>49</v>
      </c>
      <c r="Z5650" t="s">
        <v>49</v>
      </c>
      <c r="AA5650" t="s">
        <v>49</v>
      </c>
      <c r="AB5650" t="s">
        <v>49</v>
      </c>
      <c r="AC5650" t="s">
        <v>49</v>
      </c>
      <c r="AD5650">
        <v>0</v>
      </c>
      <c r="AE5650">
        <v>0</v>
      </c>
      <c r="AF5650">
        <v>0</v>
      </c>
      <c r="AG5650">
        <v>0</v>
      </c>
      <c r="AH5650">
        <v>0</v>
      </c>
      <c r="AI5650">
        <v>0</v>
      </c>
      <c r="AJ5650">
        <v>7</v>
      </c>
      <c r="AK5650" t="s">
        <v>49</v>
      </c>
      <c r="AL5650" t="s">
        <v>49</v>
      </c>
      <c r="AM5650" t="s">
        <v>49</v>
      </c>
    </row>
    <row r="5651" spans="1:39" customFormat="1" hidden="1" x14ac:dyDescent="0.2">
      <c r="A5651" t="s">
        <v>27</v>
      </c>
      <c r="B5651" s="1" t="s">
        <v>425</v>
      </c>
      <c r="C5651" t="s">
        <v>28</v>
      </c>
      <c r="D5651" s="1" t="s">
        <v>553</v>
      </c>
      <c r="E5651">
        <v>22.600201854577517</v>
      </c>
      <c r="F5651">
        <v>21.78219795564808</v>
      </c>
      <c r="G5651">
        <v>20.448604431521336</v>
      </c>
      <c r="H5651">
        <v>19.374787775620529</v>
      </c>
      <c r="I5651">
        <v>20.417269034706994</v>
      </c>
      <c r="J5651">
        <v>20.447779930300911</v>
      </c>
      <c r="K5651">
        <v>12.599699377418217</v>
      </c>
      <c r="L5651">
        <v>11.33181381781794</v>
      </c>
      <c r="M5651">
        <v>12.33924996030558</v>
      </c>
      <c r="N5651">
        <v>12.226856376164825</v>
      </c>
      <c r="O5651">
        <v>11.462810859165581</v>
      </c>
      <c r="P5651">
        <v>11.982950907169183</v>
      </c>
      <c r="Q5651">
        <v>14.575522343576857</v>
      </c>
      <c r="R5651">
        <v>11.237106650157015</v>
      </c>
      <c r="S5651">
        <v>11.895378157859675</v>
      </c>
      <c r="T5651">
        <v>13.037155101590692</v>
      </c>
      <c r="U5651">
        <v>14.364386571157292</v>
      </c>
      <c r="V5651">
        <v>15.626941498872377</v>
      </c>
      <c r="W5651">
        <v>15.772698778992428</v>
      </c>
      <c r="X5651">
        <v>16.194550945715687</v>
      </c>
      <c r="Y5651">
        <v>18.86541402288378</v>
      </c>
      <c r="Z5651">
        <v>19.417353053877346</v>
      </c>
      <c r="AA5651">
        <v>21.313747920365579</v>
      </c>
      <c r="AB5651">
        <v>23.874442673665534</v>
      </c>
      <c r="AC5651">
        <v>24.432481377244923</v>
      </c>
      <c r="AD5651">
        <v>26.316513136267528</v>
      </c>
      <c r="AE5651">
        <v>27.316937568419419</v>
      </c>
      <c r="AF5651">
        <v>27.304686269201657</v>
      </c>
      <c r="AG5651">
        <v>27.798279873530184</v>
      </c>
      <c r="AH5651">
        <v>29.664784802757033</v>
      </c>
      <c r="AI5651">
        <v>29.551616586005235</v>
      </c>
      <c r="AJ5651">
        <v>29.517768293304748</v>
      </c>
      <c r="AK5651">
        <v>29.306753974362969</v>
      </c>
      <c r="AL5651">
        <v>29.849124628046486</v>
      </c>
      <c r="AM5651">
        <v>32.296984068804072</v>
      </c>
    </row>
    <row r="5652" spans="1:39" customFormat="1" hidden="1" x14ac:dyDescent="0.2">
      <c r="A5652" t="s">
        <v>27</v>
      </c>
      <c r="B5652" s="1" t="s">
        <v>425</v>
      </c>
      <c r="C5652" t="s">
        <v>342</v>
      </c>
      <c r="D5652" s="1" t="s">
        <v>491</v>
      </c>
      <c r="E5652" t="s">
        <v>49</v>
      </c>
      <c r="F5652" t="s">
        <v>49</v>
      </c>
      <c r="G5652" t="s">
        <v>49</v>
      </c>
      <c r="H5652" t="s">
        <v>49</v>
      </c>
      <c r="I5652" t="s">
        <v>49</v>
      </c>
      <c r="J5652" t="s">
        <v>49</v>
      </c>
      <c r="K5652" t="s">
        <v>49</v>
      </c>
      <c r="L5652" t="s">
        <v>49</v>
      </c>
      <c r="M5652" t="s">
        <v>49</v>
      </c>
      <c r="N5652" t="s">
        <v>49</v>
      </c>
      <c r="O5652" t="s">
        <v>49</v>
      </c>
      <c r="P5652" t="s">
        <v>49</v>
      </c>
      <c r="Q5652" t="s">
        <v>49</v>
      </c>
      <c r="R5652" t="s">
        <v>49</v>
      </c>
      <c r="S5652" t="s">
        <v>49</v>
      </c>
      <c r="T5652" t="s">
        <v>49</v>
      </c>
      <c r="U5652" t="s">
        <v>49</v>
      </c>
      <c r="V5652" t="s">
        <v>49</v>
      </c>
      <c r="W5652" t="s">
        <v>49</v>
      </c>
      <c r="X5652" t="s">
        <v>49</v>
      </c>
      <c r="Y5652" t="s">
        <v>49</v>
      </c>
      <c r="Z5652" t="s">
        <v>49</v>
      </c>
      <c r="AA5652" t="s">
        <v>49</v>
      </c>
      <c r="AB5652" t="s">
        <v>49</v>
      </c>
      <c r="AC5652" t="s">
        <v>49</v>
      </c>
      <c r="AD5652" t="s">
        <v>49</v>
      </c>
      <c r="AE5652" t="s">
        <v>49</v>
      </c>
      <c r="AF5652">
        <v>49.55865</v>
      </c>
      <c r="AG5652">
        <v>50.274839999999998</v>
      </c>
      <c r="AH5652">
        <v>54.017040000000001</v>
      </c>
      <c r="AI5652">
        <v>54.379820000000002</v>
      </c>
      <c r="AJ5652">
        <v>59.274999999999999</v>
      </c>
      <c r="AK5652" t="s">
        <v>49</v>
      </c>
      <c r="AL5652" t="s">
        <v>49</v>
      </c>
      <c r="AM5652" t="s">
        <v>49</v>
      </c>
    </row>
    <row r="5653" spans="1:39" customFormat="1" hidden="1" x14ac:dyDescent="0.2">
      <c r="A5653" t="s">
        <v>27</v>
      </c>
      <c r="B5653" s="1" t="s">
        <v>425</v>
      </c>
      <c r="C5653" t="s">
        <v>207</v>
      </c>
      <c r="D5653" s="1" t="s">
        <v>110</v>
      </c>
      <c r="E5653" t="s">
        <v>49</v>
      </c>
      <c r="F5653" t="s">
        <v>49</v>
      </c>
      <c r="G5653" t="s">
        <v>49</v>
      </c>
      <c r="H5653" t="s">
        <v>49</v>
      </c>
      <c r="I5653" t="s">
        <v>49</v>
      </c>
      <c r="J5653" t="s">
        <v>49</v>
      </c>
      <c r="K5653" t="s">
        <v>49</v>
      </c>
      <c r="L5653" t="s">
        <v>49</v>
      </c>
      <c r="M5653" t="s">
        <v>49</v>
      </c>
      <c r="N5653" t="s">
        <v>49</v>
      </c>
      <c r="O5653" t="s">
        <v>49</v>
      </c>
      <c r="P5653" t="s">
        <v>49</v>
      </c>
      <c r="Q5653" t="s">
        <v>49</v>
      </c>
      <c r="R5653" t="s">
        <v>49</v>
      </c>
      <c r="S5653" t="s">
        <v>49</v>
      </c>
      <c r="T5653" t="s">
        <v>49</v>
      </c>
      <c r="U5653" t="s">
        <v>49</v>
      </c>
      <c r="V5653" t="s">
        <v>49</v>
      </c>
      <c r="W5653" t="s">
        <v>49</v>
      </c>
      <c r="X5653" t="s">
        <v>49</v>
      </c>
      <c r="Y5653" t="s">
        <v>49</v>
      </c>
      <c r="Z5653" t="s">
        <v>49</v>
      </c>
      <c r="AA5653" t="s">
        <v>49</v>
      </c>
      <c r="AB5653">
        <v>2.0494000911712602</v>
      </c>
      <c r="AC5653" t="s">
        <v>49</v>
      </c>
      <c r="AD5653">
        <v>3.11661005020142</v>
      </c>
      <c r="AE5653" t="s">
        <v>49</v>
      </c>
      <c r="AF5653">
        <v>2.5169599056243901</v>
      </c>
      <c r="AG5653">
        <v>3.6206700801849401</v>
      </c>
      <c r="AH5653">
        <v>2.7617099285125701</v>
      </c>
      <c r="AI5653">
        <v>3.1659400463104199</v>
      </c>
      <c r="AJ5653">
        <v>3.6405398845672599</v>
      </c>
      <c r="AK5653" t="s">
        <v>49</v>
      </c>
      <c r="AL5653" t="s">
        <v>49</v>
      </c>
      <c r="AM5653" t="s">
        <v>49</v>
      </c>
    </row>
    <row r="5654" spans="1:39" customFormat="1" hidden="1" x14ac:dyDescent="0.2">
      <c r="A5654" t="s">
        <v>27</v>
      </c>
      <c r="B5654" s="1" t="s">
        <v>425</v>
      </c>
      <c r="C5654" t="s">
        <v>40</v>
      </c>
      <c r="D5654" s="1" t="s">
        <v>286</v>
      </c>
      <c r="E5654" t="s">
        <v>49</v>
      </c>
      <c r="F5654" t="s">
        <v>49</v>
      </c>
      <c r="G5654" t="s">
        <v>49</v>
      </c>
      <c r="H5654" t="s">
        <v>49</v>
      </c>
      <c r="I5654" t="s">
        <v>49</v>
      </c>
      <c r="J5654" t="s">
        <v>49</v>
      </c>
      <c r="K5654" t="s">
        <v>49</v>
      </c>
      <c r="L5654" t="s">
        <v>49</v>
      </c>
      <c r="M5654" t="s">
        <v>49</v>
      </c>
      <c r="N5654" t="s">
        <v>49</v>
      </c>
      <c r="O5654" t="s">
        <v>49</v>
      </c>
      <c r="P5654" t="s">
        <v>49</v>
      </c>
      <c r="Q5654" t="s">
        <v>49</v>
      </c>
      <c r="R5654" t="s">
        <v>49</v>
      </c>
      <c r="S5654" t="s">
        <v>49</v>
      </c>
      <c r="T5654" t="s">
        <v>49</v>
      </c>
      <c r="U5654" t="s">
        <v>49</v>
      </c>
      <c r="V5654" t="s">
        <v>49</v>
      </c>
      <c r="W5654" t="s">
        <v>49</v>
      </c>
      <c r="X5654" t="s">
        <v>49</v>
      </c>
      <c r="Y5654" t="s">
        <v>49</v>
      </c>
      <c r="Z5654" t="s">
        <v>49</v>
      </c>
      <c r="AA5654" t="s">
        <v>49</v>
      </c>
      <c r="AB5654">
        <v>1.15807998180389</v>
      </c>
      <c r="AC5654" t="s">
        <v>49</v>
      </c>
      <c r="AD5654">
        <v>1.9357999563217201</v>
      </c>
      <c r="AE5654" t="s">
        <v>49</v>
      </c>
      <c r="AF5654" t="s">
        <v>49</v>
      </c>
      <c r="AG5654" t="s">
        <v>49</v>
      </c>
      <c r="AH5654">
        <v>1.53392994403839</v>
      </c>
      <c r="AI5654" t="s">
        <v>49</v>
      </c>
      <c r="AJ5654" t="s">
        <v>49</v>
      </c>
      <c r="AK5654" t="s">
        <v>49</v>
      </c>
      <c r="AL5654" t="s">
        <v>49</v>
      </c>
      <c r="AM5654" t="s">
        <v>49</v>
      </c>
    </row>
    <row r="5655" spans="1:39" customFormat="1" hidden="1" x14ac:dyDescent="0.2">
      <c r="A5655" t="s">
        <v>27</v>
      </c>
      <c r="B5655" s="1" t="s">
        <v>425</v>
      </c>
      <c r="C5655" t="s">
        <v>445</v>
      </c>
      <c r="D5655" s="1" t="s">
        <v>307</v>
      </c>
      <c r="E5655" t="s">
        <v>49</v>
      </c>
      <c r="F5655" t="s">
        <v>49</v>
      </c>
      <c r="G5655" t="s">
        <v>49</v>
      </c>
      <c r="H5655">
        <v>0.63351270000000004</v>
      </c>
      <c r="I5655">
        <v>0.64488800000000002</v>
      </c>
      <c r="J5655">
        <v>0.67934470000000002</v>
      </c>
      <c r="K5655">
        <v>0.72541529999999999</v>
      </c>
      <c r="L5655">
        <v>0.76111470000000003</v>
      </c>
      <c r="M5655">
        <v>0.75764960000000003</v>
      </c>
      <c r="N5655">
        <v>0.7749007</v>
      </c>
      <c r="O5655">
        <v>0.79373329999999997</v>
      </c>
      <c r="P5655">
        <v>0.77888849999999998</v>
      </c>
      <c r="Q5655">
        <v>0.78676959999999996</v>
      </c>
      <c r="R5655">
        <v>0.79975940000000001</v>
      </c>
      <c r="S5655">
        <v>0.78826569999999996</v>
      </c>
      <c r="T5655">
        <v>0.80212680000000003</v>
      </c>
      <c r="U5655">
        <v>0.79284809999999994</v>
      </c>
      <c r="V5655">
        <v>0.80692509999999995</v>
      </c>
      <c r="W5655">
        <v>0.80383990000000005</v>
      </c>
      <c r="X5655">
        <v>0.79366820000000005</v>
      </c>
      <c r="Y5655">
        <v>0.82486800000000005</v>
      </c>
      <c r="Z5655">
        <v>0.81333089999999997</v>
      </c>
      <c r="AA5655">
        <v>0.8071062</v>
      </c>
      <c r="AB5655">
        <v>0.79873119999999997</v>
      </c>
      <c r="AC5655">
        <v>0.81633169999999999</v>
      </c>
      <c r="AD5655">
        <v>0.82823310000000006</v>
      </c>
      <c r="AE5655">
        <v>0.83293709999999999</v>
      </c>
      <c r="AF5655">
        <v>0.84404500000000005</v>
      </c>
      <c r="AG5655">
        <v>1.6973579999999999</v>
      </c>
      <c r="AH5655">
        <v>1.868641</v>
      </c>
      <c r="AI5655">
        <v>1.8488789999999999</v>
      </c>
      <c r="AJ5655">
        <v>1.820395</v>
      </c>
      <c r="AK5655">
        <v>1.8622920000000001</v>
      </c>
      <c r="AL5655">
        <v>1.9115420000000001</v>
      </c>
      <c r="AM5655" t="s">
        <v>49</v>
      </c>
    </row>
    <row r="5656" spans="1:39" customFormat="1" hidden="1" x14ac:dyDescent="0.2">
      <c r="A5656" t="s">
        <v>27</v>
      </c>
      <c r="B5656" s="1" t="s">
        <v>425</v>
      </c>
      <c r="C5656" t="s">
        <v>394</v>
      </c>
      <c r="D5656" s="1" t="s">
        <v>281</v>
      </c>
      <c r="E5656" t="s">
        <v>49</v>
      </c>
      <c r="F5656" t="s">
        <v>49</v>
      </c>
      <c r="G5656" t="s">
        <v>49</v>
      </c>
      <c r="H5656" t="s">
        <v>49</v>
      </c>
      <c r="I5656" t="s">
        <v>49</v>
      </c>
      <c r="J5656" t="s">
        <v>49</v>
      </c>
      <c r="K5656" t="s">
        <v>49</v>
      </c>
      <c r="L5656" t="s">
        <v>49</v>
      </c>
      <c r="M5656" t="s">
        <v>49</v>
      </c>
      <c r="N5656" t="s">
        <v>49</v>
      </c>
      <c r="O5656">
        <v>39.884599999999999</v>
      </c>
      <c r="P5656" t="s">
        <v>49</v>
      </c>
      <c r="Q5656" t="s">
        <v>49</v>
      </c>
      <c r="R5656" t="s">
        <v>49</v>
      </c>
      <c r="S5656" t="s">
        <v>49</v>
      </c>
      <c r="T5656" t="s">
        <v>49</v>
      </c>
      <c r="U5656" t="s">
        <v>49</v>
      </c>
      <c r="V5656">
        <v>41.809229999999999</v>
      </c>
      <c r="W5656">
        <v>45.300080000000001</v>
      </c>
      <c r="X5656" t="s">
        <v>49</v>
      </c>
      <c r="Y5656">
        <v>44.927990000000001</v>
      </c>
      <c r="Z5656">
        <v>47.528599999999997</v>
      </c>
      <c r="AA5656">
        <v>43.212330000000001</v>
      </c>
      <c r="AB5656">
        <v>41.345950000000002</v>
      </c>
      <c r="AC5656">
        <v>42.051189999999998</v>
      </c>
      <c r="AD5656">
        <v>35.58587</v>
      </c>
      <c r="AE5656">
        <v>34.855620000000002</v>
      </c>
      <c r="AF5656">
        <v>34.161639999999998</v>
      </c>
      <c r="AG5656">
        <v>31.317509999999999</v>
      </c>
      <c r="AH5656" t="s">
        <v>49</v>
      </c>
      <c r="AI5656">
        <v>31.671939999999999</v>
      </c>
      <c r="AJ5656" t="s">
        <v>49</v>
      </c>
      <c r="AK5656" t="s">
        <v>49</v>
      </c>
      <c r="AL5656" t="s">
        <v>49</v>
      </c>
      <c r="AM5656" t="s">
        <v>49</v>
      </c>
    </row>
    <row r="5657" spans="1:39" customFormat="1" hidden="1" x14ac:dyDescent="0.2">
      <c r="A5657" t="s">
        <v>27</v>
      </c>
      <c r="B5657" s="1" t="s">
        <v>425</v>
      </c>
      <c r="C5657" t="s">
        <v>163</v>
      </c>
      <c r="D5657" s="1" t="s">
        <v>190</v>
      </c>
      <c r="E5657" t="s">
        <v>49</v>
      </c>
      <c r="F5657" t="s">
        <v>49</v>
      </c>
      <c r="G5657" t="s">
        <v>49</v>
      </c>
      <c r="H5657" t="s">
        <v>49</v>
      </c>
      <c r="I5657" t="s">
        <v>49</v>
      </c>
      <c r="J5657" t="s">
        <v>49</v>
      </c>
      <c r="K5657" t="s">
        <v>49</v>
      </c>
      <c r="L5657" t="s">
        <v>49</v>
      </c>
      <c r="M5657" t="s">
        <v>49</v>
      </c>
      <c r="N5657" t="s">
        <v>49</v>
      </c>
      <c r="O5657" t="s">
        <v>49</v>
      </c>
      <c r="P5657" t="s">
        <v>49</v>
      </c>
      <c r="Q5657" t="s">
        <v>49</v>
      </c>
      <c r="R5657" t="s">
        <v>49</v>
      </c>
      <c r="S5657" t="s">
        <v>49</v>
      </c>
      <c r="T5657" t="s">
        <v>49</v>
      </c>
      <c r="U5657" t="s">
        <v>49</v>
      </c>
      <c r="V5657" t="s">
        <v>49</v>
      </c>
      <c r="W5657" t="s">
        <v>49</v>
      </c>
      <c r="X5657">
        <v>98.1</v>
      </c>
      <c r="Y5657" t="s">
        <v>49</v>
      </c>
      <c r="Z5657" t="s">
        <v>49</v>
      </c>
      <c r="AA5657" t="s">
        <v>49</v>
      </c>
      <c r="AB5657" t="s">
        <v>49</v>
      </c>
      <c r="AC5657" t="s">
        <v>49</v>
      </c>
      <c r="AD5657" t="s">
        <v>49</v>
      </c>
      <c r="AE5657">
        <v>83.7</v>
      </c>
      <c r="AF5657" t="s">
        <v>49</v>
      </c>
      <c r="AG5657" t="s">
        <v>49</v>
      </c>
      <c r="AH5657" t="s">
        <v>49</v>
      </c>
      <c r="AI5657" t="s">
        <v>49</v>
      </c>
      <c r="AJ5657" t="s">
        <v>49</v>
      </c>
      <c r="AK5657" t="s">
        <v>49</v>
      </c>
      <c r="AL5657" t="s">
        <v>49</v>
      </c>
      <c r="AM5657" t="s">
        <v>49</v>
      </c>
    </row>
    <row r="5658" spans="1:39" customFormat="1" hidden="1" x14ac:dyDescent="0.2">
      <c r="A5658" t="s">
        <v>27</v>
      </c>
      <c r="B5658" s="1" t="s">
        <v>425</v>
      </c>
      <c r="C5658" t="s">
        <v>427</v>
      </c>
      <c r="D5658" s="1" t="s">
        <v>225</v>
      </c>
      <c r="E5658" t="s">
        <v>49</v>
      </c>
      <c r="F5658" t="s">
        <v>49</v>
      </c>
      <c r="G5658" t="s">
        <v>49</v>
      </c>
      <c r="H5658" t="s">
        <v>49</v>
      </c>
      <c r="I5658" t="s">
        <v>49</v>
      </c>
      <c r="J5658" t="s">
        <v>49</v>
      </c>
      <c r="K5658" t="s">
        <v>49</v>
      </c>
      <c r="L5658" t="s">
        <v>49</v>
      </c>
      <c r="M5658" t="s">
        <v>49</v>
      </c>
      <c r="N5658" t="s">
        <v>49</v>
      </c>
      <c r="O5658" t="s">
        <v>49</v>
      </c>
      <c r="P5658" t="s">
        <v>49</v>
      </c>
      <c r="Q5658" t="s">
        <v>49</v>
      </c>
      <c r="R5658" t="s">
        <v>49</v>
      </c>
      <c r="S5658" t="s">
        <v>49</v>
      </c>
      <c r="T5658" t="s">
        <v>49</v>
      </c>
      <c r="U5658" t="s">
        <v>49</v>
      </c>
      <c r="V5658" t="s">
        <v>49</v>
      </c>
      <c r="W5658" t="s">
        <v>49</v>
      </c>
      <c r="X5658">
        <v>12.1</v>
      </c>
      <c r="Y5658" t="s">
        <v>49</v>
      </c>
      <c r="Z5658" t="s">
        <v>49</v>
      </c>
      <c r="AA5658" t="s">
        <v>49</v>
      </c>
      <c r="AB5658" t="s">
        <v>49</v>
      </c>
      <c r="AC5658" t="s">
        <v>49</v>
      </c>
      <c r="AD5658" t="s">
        <v>49</v>
      </c>
      <c r="AE5658">
        <v>14.5</v>
      </c>
      <c r="AF5658" t="s">
        <v>49</v>
      </c>
      <c r="AG5658" t="s">
        <v>49</v>
      </c>
      <c r="AH5658" t="s">
        <v>49</v>
      </c>
      <c r="AI5658" t="s">
        <v>49</v>
      </c>
      <c r="AJ5658" t="s">
        <v>49</v>
      </c>
      <c r="AK5658" t="s">
        <v>49</v>
      </c>
      <c r="AL5658" t="s">
        <v>49</v>
      </c>
      <c r="AM5658" t="s">
        <v>49</v>
      </c>
    </row>
    <row r="5659" spans="1:39" customFormat="1" hidden="1" x14ac:dyDescent="0.2">
      <c r="A5659" t="s">
        <v>27</v>
      </c>
      <c r="B5659" s="1" t="s">
        <v>425</v>
      </c>
      <c r="C5659" t="s">
        <v>18</v>
      </c>
      <c r="D5659" s="1" t="s">
        <v>374</v>
      </c>
      <c r="E5659" t="s">
        <v>49</v>
      </c>
      <c r="F5659" t="s">
        <v>49</v>
      </c>
      <c r="G5659" t="s">
        <v>49</v>
      </c>
      <c r="H5659" t="s">
        <v>49</v>
      </c>
      <c r="I5659" t="s">
        <v>49</v>
      </c>
      <c r="J5659" t="s">
        <v>49</v>
      </c>
      <c r="K5659" t="s">
        <v>49</v>
      </c>
      <c r="L5659" t="s">
        <v>49</v>
      </c>
      <c r="M5659" t="s">
        <v>49</v>
      </c>
      <c r="N5659" t="s">
        <v>49</v>
      </c>
      <c r="O5659" t="s">
        <v>49</v>
      </c>
      <c r="P5659" t="s">
        <v>49</v>
      </c>
      <c r="Q5659" t="s">
        <v>49</v>
      </c>
      <c r="R5659" t="s">
        <v>49</v>
      </c>
      <c r="S5659" t="s">
        <v>49</v>
      </c>
      <c r="T5659" t="s">
        <v>49</v>
      </c>
      <c r="U5659" t="s">
        <v>49</v>
      </c>
      <c r="V5659" t="s">
        <v>49</v>
      </c>
      <c r="W5659" t="s">
        <v>49</v>
      </c>
      <c r="X5659" t="s">
        <v>49</v>
      </c>
      <c r="Y5659" t="s">
        <v>49</v>
      </c>
      <c r="Z5659" t="s">
        <v>49</v>
      </c>
      <c r="AA5659" t="s">
        <v>49</v>
      </c>
      <c r="AB5659" t="s">
        <v>49</v>
      </c>
      <c r="AC5659" t="s">
        <v>49</v>
      </c>
      <c r="AD5659" t="s">
        <v>49</v>
      </c>
      <c r="AE5659">
        <v>18.5</v>
      </c>
      <c r="AF5659" t="s">
        <v>49</v>
      </c>
      <c r="AG5659" t="s">
        <v>49</v>
      </c>
      <c r="AH5659" t="s">
        <v>49</v>
      </c>
      <c r="AI5659" t="s">
        <v>49</v>
      </c>
      <c r="AJ5659" t="s">
        <v>49</v>
      </c>
      <c r="AK5659" t="s">
        <v>49</v>
      </c>
      <c r="AL5659" t="s">
        <v>49</v>
      </c>
      <c r="AM5659" t="s">
        <v>49</v>
      </c>
    </row>
    <row r="5660" spans="1:39" customFormat="1" hidden="1" x14ac:dyDescent="0.2">
      <c r="A5660" t="s">
        <v>27</v>
      </c>
      <c r="B5660" s="1" t="s">
        <v>425</v>
      </c>
      <c r="C5660" t="s">
        <v>437</v>
      </c>
      <c r="D5660" s="1" t="s">
        <v>561</v>
      </c>
      <c r="E5660" t="s">
        <v>49</v>
      </c>
      <c r="F5660" t="s">
        <v>49</v>
      </c>
      <c r="G5660" t="s">
        <v>49</v>
      </c>
      <c r="H5660" t="s">
        <v>49</v>
      </c>
      <c r="I5660" t="s">
        <v>49</v>
      </c>
      <c r="J5660" t="s">
        <v>49</v>
      </c>
      <c r="K5660" t="s">
        <v>49</v>
      </c>
      <c r="L5660" t="s">
        <v>49</v>
      </c>
      <c r="M5660" t="s">
        <v>49</v>
      </c>
      <c r="N5660" t="s">
        <v>49</v>
      </c>
      <c r="O5660" t="s">
        <v>49</v>
      </c>
      <c r="P5660" t="s">
        <v>49</v>
      </c>
      <c r="Q5660" t="s">
        <v>49</v>
      </c>
      <c r="R5660" t="s">
        <v>49</v>
      </c>
      <c r="S5660" t="s">
        <v>49</v>
      </c>
      <c r="T5660" t="s">
        <v>49</v>
      </c>
      <c r="U5660" t="s">
        <v>49</v>
      </c>
      <c r="V5660" t="s">
        <v>49</v>
      </c>
      <c r="W5660" t="s">
        <v>49</v>
      </c>
      <c r="X5660">
        <v>9.6</v>
      </c>
      <c r="Y5660" t="s">
        <v>49</v>
      </c>
      <c r="Z5660" t="s">
        <v>49</v>
      </c>
      <c r="AA5660" t="s">
        <v>49</v>
      </c>
      <c r="AB5660" t="s">
        <v>49</v>
      </c>
      <c r="AC5660" t="s">
        <v>49</v>
      </c>
      <c r="AD5660" t="s">
        <v>49</v>
      </c>
      <c r="AE5660">
        <v>19.600000000000001</v>
      </c>
      <c r="AF5660" t="s">
        <v>49</v>
      </c>
      <c r="AG5660" t="s">
        <v>49</v>
      </c>
      <c r="AH5660" t="s">
        <v>49</v>
      </c>
      <c r="AI5660" t="s">
        <v>49</v>
      </c>
      <c r="AJ5660" t="s">
        <v>49</v>
      </c>
      <c r="AK5660" t="s">
        <v>49</v>
      </c>
      <c r="AL5660" t="s">
        <v>49</v>
      </c>
      <c r="AM5660" t="s">
        <v>49</v>
      </c>
    </row>
    <row r="5661" spans="1:39" customFormat="1" hidden="1" x14ac:dyDescent="0.2">
      <c r="A5661" t="s">
        <v>27</v>
      </c>
      <c r="B5661" s="1" t="s">
        <v>425</v>
      </c>
      <c r="C5661" t="s">
        <v>327</v>
      </c>
      <c r="D5661" s="1" t="s">
        <v>58</v>
      </c>
      <c r="E5661" t="s">
        <v>49</v>
      </c>
      <c r="F5661" t="s">
        <v>49</v>
      </c>
      <c r="G5661" t="s">
        <v>49</v>
      </c>
      <c r="H5661" t="s">
        <v>49</v>
      </c>
      <c r="I5661" t="s">
        <v>49</v>
      </c>
      <c r="J5661" t="s">
        <v>49</v>
      </c>
      <c r="K5661" t="s">
        <v>49</v>
      </c>
      <c r="L5661" t="s">
        <v>49</v>
      </c>
      <c r="M5661" t="s">
        <v>49</v>
      </c>
      <c r="N5661" t="s">
        <v>49</v>
      </c>
      <c r="O5661" t="s">
        <v>49</v>
      </c>
      <c r="P5661" t="s">
        <v>49</v>
      </c>
      <c r="Q5661" t="s">
        <v>49</v>
      </c>
      <c r="R5661" t="s">
        <v>49</v>
      </c>
      <c r="S5661" t="s">
        <v>49</v>
      </c>
      <c r="T5661" t="s">
        <v>49</v>
      </c>
      <c r="U5661" t="s">
        <v>49</v>
      </c>
      <c r="V5661" t="s">
        <v>49</v>
      </c>
      <c r="W5661" t="s">
        <v>49</v>
      </c>
      <c r="X5661">
        <v>74.900000000000006</v>
      </c>
      <c r="Y5661" t="s">
        <v>49</v>
      </c>
      <c r="Z5661" t="s">
        <v>49</v>
      </c>
      <c r="AA5661" t="s">
        <v>49</v>
      </c>
      <c r="AB5661" t="s">
        <v>49</v>
      </c>
      <c r="AC5661" t="s">
        <v>49</v>
      </c>
      <c r="AD5661" t="s">
        <v>49</v>
      </c>
      <c r="AE5661">
        <v>44.1</v>
      </c>
      <c r="AF5661" t="s">
        <v>49</v>
      </c>
      <c r="AG5661" t="s">
        <v>49</v>
      </c>
      <c r="AH5661" t="s">
        <v>49</v>
      </c>
      <c r="AI5661" t="s">
        <v>49</v>
      </c>
      <c r="AJ5661" t="s">
        <v>49</v>
      </c>
      <c r="AK5661" t="s">
        <v>49</v>
      </c>
      <c r="AL5661" t="s">
        <v>49</v>
      </c>
      <c r="AM5661" t="s">
        <v>49</v>
      </c>
    </row>
    <row r="5662" spans="1:39" customFormat="1" hidden="1" x14ac:dyDescent="0.2">
      <c r="A5662" t="s">
        <v>27</v>
      </c>
      <c r="B5662" s="1" t="s">
        <v>425</v>
      </c>
      <c r="C5662" t="s">
        <v>571</v>
      </c>
      <c r="D5662" s="1" t="s">
        <v>92</v>
      </c>
      <c r="E5662">
        <v>44.090922349470901</v>
      </c>
      <c r="F5662">
        <v>45.047795213632654</v>
      </c>
      <c r="G5662">
        <v>44.972622887731568</v>
      </c>
      <c r="H5662">
        <v>44.557220470769934</v>
      </c>
      <c r="I5662">
        <v>44.188524392127164</v>
      </c>
      <c r="J5662">
        <v>44.225761954907291</v>
      </c>
      <c r="K5662">
        <v>59.280815926827756</v>
      </c>
      <c r="L5662">
        <v>63.497464682746696</v>
      </c>
      <c r="M5662">
        <v>66.139922686636126</v>
      </c>
      <c r="N5662">
        <v>67.448057373060905</v>
      </c>
      <c r="O5662">
        <v>69.322459733274655</v>
      </c>
      <c r="P5662">
        <v>68.958206447279906</v>
      </c>
      <c r="Q5662">
        <v>69.860634807502692</v>
      </c>
      <c r="R5662">
        <v>74.747340939665889</v>
      </c>
      <c r="S5662">
        <v>76.171012662208824</v>
      </c>
      <c r="T5662">
        <v>75.468045671046696</v>
      </c>
      <c r="U5662">
        <v>75.366212779886126</v>
      </c>
      <c r="V5662">
        <v>78.924160306859321</v>
      </c>
      <c r="W5662">
        <v>81.201510640135155</v>
      </c>
      <c r="X5662">
        <v>86.551644682360802</v>
      </c>
      <c r="Y5662">
        <v>93.663197551846324</v>
      </c>
      <c r="Z5662">
        <v>92.081189913883577</v>
      </c>
      <c r="AA5662">
        <v>93.558555064665356</v>
      </c>
      <c r="AB5662">
        <v>97.167548617566581</v>
      </c>
      <c r="AC5662">
        <v>100.34892257513263</v>
      </c>
      <c r="AD5662">
        <v>101.53919172206787</v>
      </c>
      <c r="AE5662">
        <v>100</v>
      </c>
      <c r="AF5662">
        <v>101.06978461964601</v>
      </c>
      <c r="AG5662">
        <v>102.03565753131866</v>
      </c>
      <c r="AH5662">
        <v>102.64676625369805</v>
      </c>
      <c r="AI5662">
        <v>101.78489836261598</v>
      </c>
      <c r="AJ5662">
        <v>103.90792965752892</v>
      </c>
      <c r="AK5662">
        <v>105.57329719867967</v>
      </c>
      <c r="AL5662">
        <v>107.29379538988839</v>
      </c>
      <c r="AM5662">
        <v>116.35991992212662</v>
      </c>
    </row>
    <row r="5663" spans="1:39" customFormat="1" hidden="1" x14ac:dyDescent="0.2">
      <c r="A5663" t="s">
        <v>27</v>
      </c>
      <c r="B5663" s="1" t="s">
        <v>425</v>
      </c>
      <c r="C5663" t="s">
        <v>182</v>
      </c>
      <c r="D5663" s="1" t="s">
        <v>373</v>
      </c>
      <c r="E5663">
        <v>-0.81657548824352943</v>
      </c>
      <c r="F5663">
        <v>3.9737833148322466</v>
      </c>
      <c r="G5663">
        <v>-0.74628222425231172</v>
      </c>
      <c r="H5663">
        <v>2.6599626573937911</v>
      </c>
      <c r="I5663">
        <v>1.3202330366135726</v>
      </c>
      <c r="J5663">
        <v>1.3602130065134617</v>
      </c>
      <c r="K5663">
        <v>-4.7520948661741613E-2</v>
      </c>
      <c r="L5663">
        <v>5.4685848581962802</v>
      </c>
      <c r="M5663">
        <v>2.0199772085413059</v>
      </c>
      <c r="N5663">
        <v>3.0456010348542293</v>
      </c>
      <c r="O5663">
        <v>5.8984793176920505</v>
      </c>
      <c r="P5663">
        <v>6.2833082503098723</v>
      </c>
      <c r="Q5663">
        <v>3.8872109581679268</v>
      </c>
      <c r="R5663">
        <v>4.3108514661836921</v>
      </c>
      <c r="S5663">
        <v>6.8696574741906602E-2</v>
      </c>
      <c r="T5663">
        <v>5.5939509445614277</v>
      </c>
      <c r="U5663">
        <v>4.6432939368331176</v>
      </c>
      <c r="V5663">
        <v>4.3102385263963328</v>
      </c>
      <c r="W5663">
        <v>2.3307709833023864</v>
      </c>
      <c r="X5663">
        <v>2.8271192013337441</v>
      </c>
      <c r="Y5663">
        <v>3.7031690639138617</v>
      </c>
      <c r="Z5663">
        <v>2.7521044845505287</v>
      </c>
      <c r="AA5663">
        <v>3.39088925336209</v>
      </c>
      <c r="AB5663">
        <v>1.3340910796125769</v>
      </c>
      <c r="AC5663">
        <v>4.002995550904572</v>
      </c>
      <c r="AD5663">
        <v>2.4123852760557867</v>
      </c>
      <c r="AE5663">
        <v>6.2240744379098629</v>
      </c>
      <c r="AF5663">
        <v>6.367043650669828</v>
      </c>
      <c r="AG5663">
        <v>6.3560685718187813</v>
      </c>
      <c r="AH5663">
        <v>7.4074861863012984</v>
      </c>
      <c r="AI5663">
        <v>6.2092410338908621</v>
      </c>
      <c r="AJ5663">
        <v>4.6136280974970845</v>
      </c>
      <c r="AK5663">
        <v>1.3420737726679022</v>
      </c>
      <c r="AL5663">
        <v>6.5396737259031852</v>
      </c>
      <c r="AM5663">
        <v>4.1538564942415093</v>
      </c>
    </row>
    <row r="5664" spans="1:39" customFormat="1" hidden="1" x14ac:dyDescent="0.2">
      <c r="A5664" t="s">
        <v>27</v>
      </c>
      <c r="B5664" s="1" t="s">
        <v>425</v>
      </c>
      <c r="C5664" t="s">
        <v>32</v>
      </c>
      <c r="D5664" s="1" t="s">
        <v>379</v>
      </c>
      <c r="E5664">
        <v>1041.9829133147416</v>
      </c>
      <c r="F5664">
        <v>1052.5829319892694</v>
      </c>
      <c r="G5664">
        <v>1015.0371067485731</v>
      </c>
      <c r="H5664">
        <v>1012.7027409435494</v>
      </c>
      <c r="I5664">
        <v>997.73664559436759</v>
      </c>
      <c r="J5664">
        <v>983.9125893726183</v>
      </c>
      <c r="K5664">
        <v>957.68803306855693</v>
      </c>
      <c r="L5664">
        <v>984.8240799228214</v>
      </c>
      <c r="M5664">
        <v>980.7745216217287</v>
      </c>
      <c r="N5664">
        <v>987.40791407485597</v>
      </c>
      <c r="O5664">
        <v>1021.9418964640273</v>
      </c>
      <c r="P5664">
        <v>1061.2831568842469</v>
      </c>
      <c r="Q5664">
        <v>1076.8923045329873</v>
      </c>
      <c r="R5664">
        <v>1096.8954216303393</v>
      </c>
      <c r="S5664">
        <v>1071.45845070268</v>
      </c>
      <c r="T5664">
        <v>1103.902886975508</v>
      </c>
      <c r="U5664">
        <v>1126.6355124692786</v>
      </c>
      <c r="V5664">
        <v>1145.707636223374</v>
      </c>
      <c r="W5664">
        <v>1142.2949562634301</v>
      </c>
      <c r="X5664">
        <v>1144.0678229195221</v>
      </c>
      <c r="Y5664">
        <v>1155.55093100722</v>
      </c>
      <c r="Z5664">
        <v>1155.9920587030033</v>
      </c>
      <c r="AA5664">
        <v>1163.2275883298571</v>
      </c>
      <c r="AB5664">
        <v>1147.0929605712524</v>
      </c>
      <c r="AC5664">
        <v>1160.9175387372236</v>
      </c>
      <c r="AD5664">
        <v>1157.1151298797829</v>
      </c>
      <c r="AE5664">
        <v>1196.1643077530096</v>
      </c>
      <c r="AF5664">
        <v>1238.126399820309</v>
      </c>
      <c r="AG5664">
        <v>1281.5461206699713</v>
      </c>
      <c r="AH5664">
        <v>1339.5680012195392</v>
      </c>
      <c r="AI5664">
        <v>1384.6420747207942</v>
      </c>
      <c r="AJ5664">
        <v>1409.9708208487205</v>
      </c>
      <c r="AK5664">
        <v>1391.0469549356815</v>
      </c>
      <c r="AL5664">
        <v>1443.3259187466956</v>
      </c>
      <c r="AM5664">
        <v>1465.1057497295651</v>
      </c>
    </row>
    <row r="5665" spans="1:39" customFormat="1" hidden="1" x14ac:dyDescent="0.2">
      <c r="A5665" t="s">
        <v>27</v>
      </c>
      <c r="B5665" s="1" t="s">
        <v>425</v>
      </c>
      <c r="C5665" t="s">
        <v>261</v>
      </c>
      <c r="D5665" s="1" t="s">
        <v>162</v>
      </c>
      <c r="E5665" t="s">
        <v>49</v>
      </c>
      <c r="F5665" t="s">
        <v>49</v>
      </c>
      <c r="G5665">
        <v>1549.9834618362388</v>
      </c>
      <c r="H5665">
        <v>1598.7150328013561</v>
      </c>
      <c r="I5665">
        <v>1610.9834886408996</v>
      </c>
      <c r="J5665">
        <v>1626.3193419349557</v>
      </c>
      <c r="K5665">
        <v>1616.7756704440606</v>
      </c>
      <c r="L5665">
        <v>1697.4497330866272</v>
      </c>
      <c r="M5665">
        <v>1721.4218462713168</v>
      </c>
      <c r="N5665">
        <v>1762.9500572764953</v>
      </c>
      <c r="O5665">
        <v>1845.14471619857</v>
      </c>
      <c r="P5665">
        <v>1943.1798501403559</v>
      </c>
      <c r="Q5665">
        <v>2016.4309213857832</v>
      </c>
      <c r="R5665">
        <v>2100.1589001894631</v>
      </c>
      <c r="S5665">
        <v>2083.4288702603849</v>
      </c>
      <c r="T5665">
        <v>2188.880040941272</v>
      </c>
      <c r="U5665">
        <v>2293.9240376741391</v>
      </c>
      <c r="V5665">
        <v>2405.9076141459082</v>
      </c>
      <c r="W5665">
        <v>2472.7563694756409</v>
      </c>
      <c r="X5665">
        <v>2543.5247558976266</v>
      </c>
      <c r="Y5665">
        <v>2618.3270750530501</v>
      </c>
      <c r="Z5665">
        <v>2636.1153105280891</v>
      </c>
      <c r="AA5665">
        <v>2684.4940628806885</v>
      </c>
      <c r="AB5665">
        <v>2702.2610624109448</v>
      </c>
      <c r="AC5665">
        <v>2774.6470235575621</v>
      </c>
      <c r="AD5665">
        <v>2780.1136843890527</v>
      </c>
      <c r="AE5665">
        <v>2872.1198108867743</v>
      </c>
      <c r="AF5665">
        <v>3017.3505756340733</v>
      </c>
      <c r="AG5665">
        <v>3126.4318847411287</v>
      </c>
      <c r="AH5665">
        <v>3259.1925798736638</v>
      </c>
      <c r="AI5665">
        <v>3449.847930456312</v>
      </c>
      <c r="AJ5665">
        <v>3575.9746909154496</v>
      </c>
      <c r="AK5665">
        <v>3574.016927813771</v>
      </c>
      <c r="AL5665">
        <v>3874.9451579248625</v>
      </c>
      <c r="AM5665">
        <v>4208.9649787978806</v>
      </c>
    </row>
    <row r="5666" spans="1:39" customFormat="1" hidden="1" x14ac:dyDescent="0.2">
      <c r="A5666" t="s">
        <v>27</v>
      </c>
      <c r="B5666" s="1" t="s">
        <v>425</v>
      </c>
      <c r="C5666" t="s">
        <v>244</v>
      </c>
      <c r="D5666" s="1" t="s">
        <v>344</v>
      </c>
      <c r="E5666" t="s">
        <v>49</v>
      </c>
      <c r="F5666" t="s">
        <v>49</v>
      </c>
      <c r="G5666" t="s">
        <v>49</v>
      </c>
      <c r="H5666" t="s">
        <v>49</v>
      </c>
      <c r="I5666" t="s">
        <v>49</v>
      </c>
      <c r="J5666" t="s">
        <v>49</v>
      </c>
      <c r="K5666" t="s">
        <v>49</v>
      </c>
      <c r="L5666" t="s">
        <v>49</v>
      </c>
      <c r="M5666">
        <v>57.923496246337898</v>
      </c>
      <c r="N5666" t="s">
        <v>49</v>
      </c>
      <c r="O5666">
        <v>50.819671630859403</v>
      </c>
      <c r="P5666" t="s">
        <v>49</v>
      </c>
      <c r="Q5666">
        <v>50.273223876953097</v>
      </c>
      <c r="R5666" t="s">
        <v>49</v>
      </c>
      <c r="S5666">
        <v>55.135135650634801</v>
      </c>
      <c r="T5666">
        <v>44.324325561523402</v>
      </c>
      <c r="U5666">
        <v>46.766170501708999</v>
      </c>
      <c r="V5666">
        <v>47.058822631835902</v>
      </c>
      <c r="W5666">
        <v>42.4390258789063</v>
      </c>
      <c r="X5666">
        <v>38.349514007568402</v>
      </c>
      <c r="Y5666">
        <v>48.058254241943402</v>
      </c>
      <c r="Z5666">
        <v>36.363636016845703</v>
      </c>
      <c r="AA5666">
        <v>33.492824554443402</v>
      </c>
      <c r="AB5666">
        <v>39.336494445800803</v>
      </c>
      <c r="AC5666">
        <v>39.336494445800803</v>
      </c>
      <c r="AD5666">
        <v>40.758293151855497</v>
      </c>
      <c r="AE5666">
        <v>38.942306518554702</v>
      </c>
      <c r="AF5666">
        <v>35.238094329833999</v>
      </c>
      <c r="AG5666">
        <v>34.285713195800803</v>
      </c>
      <c r="AH5666">
        <v>38.5714302062988</v>
      </c>
      <c r="AI5666">
        <v>40</v>
      </c>
      <c r="AJ5666">
        <v>45.714286804199197</v>
      </c>
      <c r="AK5666">
        <v>50.952381134033203</v>
      </c>
      <c r="AL5666">
        <v>53.809524536132798</v>
      </c>
      <c r="AM5666">
        <v>52.830188751220703</v>
      </c>
    </row>
    <row r="5667" spans="1:39" customFormat="1" hidden="1" x14ac:dyDescent="0.2">
      <c r="A5667" t="s">
        <v>27</v>
      </c>
      <c r="B5667" s="1" t="s">
        <v>425</v>
      </c>
      <c r="C5667" t="s">
        <v>209</v>
      </c>
      <c r="D5667" s="1" t="s">
        <v>33</v>
      </c>
      <c r="E5667" t="s">
        <v>49</v>
      </c>
      <c r="F5667" t="s">
        <v>49</v>
      </c>
      <c r="G5667" t="s">
        <v>49</v>
      </c>
      <c r="H5667" t="s">
        <v>49</v>
      </c>
      <c r="I5667" t="s">
        <v>49</v>
      </c>
      <c r="J5667" t="s">
        <v>49</v>
      </c>
      <c r="K5667" t="s">
        <v>49</v>
      </c>
      <c r="L5667" t="s">
        <v>49</v>
      </c>
      <c r="M5667" t="s">
        <v>49</v>
      </c>
      <c r="N5667" t="s">
        <v>49</v>
      </c>
      <c r="O5667" t="s">
        <v>49</v>
      </c>
      <c r="P5667" t="s">
        <v>49</v>
      </c>
      <c r="Q5667" t="s">
        <v>49</v>
      </c>
      <c r="R5667" t="s">
        <v>49</v>
      </c>
      <c r="S5667" t="s">
        <v>49</v>
      </c>
      <c r="T5667" t="s">
        <v>49</v>
      </c>
      <c r="U5667" t="s">
        <v>49</v>
      </c>
      <c r="V5667" t="s">
        <v>49</v>
      </c>
      <c r="W5667" t="s">
        <v>49</v>
      </c>
      <c r="X5667" t="s">
        <v>49</v>
      </c>
      <c r="Y5667" t="s">
        <v>49</v>
      </c>
      <c r="Z5667" t="s">
        <v>49</v>
      </c>
      <c r="AA5667">
        <v>0.38976690173149098</v>
      </c>
      <c r="AB5667" t="s">
        <v>49</v>
      </c>
      <c r="AC5667" t="s">
        <v>49</v>
      </c>
      <c r="AD5667" t="s">
        <v>49</v>
      </c>
      <c r="AE5667" t="s">
        <v>49</v>
      </c>
      <c r="AF5667" t="s">
        <v>49</v>
      </c>
      <c r="AG5667" t="s">
        <v>49</v>
      </c>
      <c r="AH5667">
        <v>0.41799999999999998</v>
      </c>
      <c r="AI5667">
        <v>0.42106333374977101</v>
      </c>
      <c r="AJ5667" t="s">
        <v>49</v>
      </c>
      <c r="AK5667">
        <v>0.42011079192161599</v>
      </c>
      <c r="AL5667" t="s">
        <v>49</v>
      </c>
      <c r="AM5667" t="s">
        <v>49</v>
      </c>
    </row>
    <row r="5668" spans="1:39" customFormat="1" hidden="1" x14ac:dyDescent="0.2">
      <c r="A5668" t="s">
        <v>27</v>
      </c>
      <c r="B5668" s="1" t="s">
        <v>425</v>
      </c>
      <c r="C5668" t="s">
        <v>382</v>
      </c>
      <c r="D5668" s="1" t="s">
        <v>200</v>
      </c>
      <c r="E5668">
        <v>-1.8266822507929701</v>
      </c>
      <c r="F5668">
        <v>0.447309340771324</v>
      </c>
      <c r="G5668">
        <v>0.32509863018325003</v>
      </c>
      <c r="H5668">
        <v>-1.7535569019931001</v>
      </c>
      <c r="I5668">
        <v>-0.109942967085643</v>
      </c>
      <c r="J5668">
        <v>-0.58643461512018702</v>
      </c>
      <c r="K5668">
        <v>32.293666856955198</v>
      </c>
      <c r="L5668">
        <v>7.8640078457011304</v>
      </c>
      <c r="M5668">
        <v>2.7543066348240499</v>
      </c>
      <c r="N5668">
        <v>1.7531647809723501</v>
      </c>
      <c r="O5668">
        <v>1.1567807039134499</v>
      </c>
      <c r="P5668">
        <v>0.82725060827250396</v>
      </c>
      <c r="Q5668">
        <v>0.73198198198154496</v>
      </c>
      <c r="R5668">
        <v>2.9745008391957199</v>
      </c>
      <c r="S5668">
        <v>2.3373018745430199</v>
      </c>
      <c r="T5668">
        <v>-5.1997024271456603E-2</v>
      </c>
      <c r="U5668">
        <v>0.51478178102299099</v>
      </c>
      <c r="V5668">
        <v>1.71133325855505</v>
      </c>
      <c r="W5668">
        <v>2.1122858387711201</v>
      </c>
      <c r="X5668">
        <v>5.8533042846768497</v>
      </c>
      <c r="Y5668">
        <v>7.3472023657840504</v>
      </c>
      <c r="Z5668">
        <v>-2.2480214785533899</v>
      </c>
      <c r="AA5668">
        <v>1.2286811967334399</v>
      </c>
      <c r="AB5668">
        <v>3.4032282978696702</v>
      </c>
      <c r="AC5668">
        <v>1.41822871177848</v>
      </c>
      <c r="AD5668">
        <v>0.71024548669522503</v>
      </c>
      <c r="AE5668">
        <v>-1.0902550744689401</v>
      </c>
      <c r="AF5668">
        <v>0.13521193363524101</v>
      </c>
      <c r="AG5668">
        <v>0.83728494255741803</v>
      </c>
      <c r="AH5668">
        <v>1.3181531484778199</v>
      </c>
      <c r="AI5668">
        <v>0.46098564246426998</v>
      </c>
      <c r="AJ5668">
        <v>1.76011151192936</v>
      </c>
      <c r="AK5668">
        <v>2.5431468568165898</v>
      </c>
      <c r="AL5668">
        <v>2.18032278088145</v>
      </c>
      <c r="AM5668">
        <v>9.69681899081076</v>
      </c>
    </row>
    <row r="5669" spans="1:39" customFormat="1" hidden="1" x14ac:dyDescent="0.2">
      <c r="A5669" t="s">
        <v>27</v>
      </c>
      <c r="B5669" s="1" t="s">
        <v>425</v>
      </c>
      <c r="C5669" t="s">
        <v>213</v>
      </c>
      <c r="D5669" s="1" t="s">
        <v>331</v>
      </c>
      <c r="E5669">
        <v>-1.1403317820023062</v>
      </c>
      <c r="F5669">
        <v>2.1702264619856351</v>
      </c>
      <c r="G5669">
        <v>-0.16687237531735377</v>
      </c>
      <c r="H5669">
        <v>-0.92367842987195559</v>
      </c>
      <c r="I5669">
        <v>-0.82746651327731513</v>
      </c>
      <c r="J5669">
        <v>8.4269758477745427E-2</v>
      </c>
      <c r="K5669">
        <v>34.041367082088129</v>
      </c>
      <c r="L5669">
        <v>7.1130072857358897</v>
      </c>
      <c r="M5669">
        <v>4.161517341033985</v>
      </c>
      <c r="N5669">
        <v>1.9778291737995772</v>
      </c>
      <c r="O5669">
        <v>2.7790309064741052</v>
      </c>
      <c r="P5669">
        <v>-0.52544772270957196</v>
      </c>
      <c r="Q5669">
        <v>1.3086598487922032</v>
      </c>
      <c r="R5669">
        <v>6.9949351958055672</v>
      </c>
      <c r="S5669">
        <v>1.9046453086432678</v>
      </c>
      <c r="T5669">
        <v>-0.92287993370855759</v>
      </c>
      <c r="U5669">
        <v>-0.1349351109533643</v>
      </c>
      <c r="V5669">
        <v>4.72087875420317</v>
      </c>
      <c r="W5669">
        <v>2.8854920019692827</v>
      </c>
      <c r="X5669">
        <v>6.5887124513435538</v>
      </c>
      <c r="Y5669">
        <v>8.2165427307412671</v>
      </c>
      <c r="Z5669">
        <v>-1.6890386825487553</v>
      </c>
      <c r="AA5669">
        <v>1.6044157901993259</v>
      </c>
      <c r="AB5669">
        <v>3.8574703835547552</v>
      </c>
      <c r="AC5669">
        <v>3.2741115761676127</v>
      </c>
      <c r="AD5669">
        <v>1.1861304699550317</v>
      </c>
      <c r="AE5669">
        <v>-1.5158597345160274</v>
      </c>
      <c r="AF5669">
        <v>1.0697846196460148</v>
      </c>
      <c r="AG5669">
        <v>0.95564952008902537</v>
      </c>
      <c r="AH5669">
        <v>0.59891682688653702</v>
      </c>
      <c r="AI5669">
        <v>-0.83964446473832766</v>
      </c>
      <c r="AJ5669">
        <v>2.0858018518125334</v>
      </c>
      <c r="AK5669">
        <v>1.6027338304589875</v>
      </c>
      <c r="AL5669">
        <v>1.6296717416818893</v>
      </c>
      <c r="AM5669">
        <v>8.4498124978181579</v>
      </c>
    </row>
    <row r="5670" spans="1:39" customFormat="1" hidden="1" x14ac:dyDescent="0.2">
      <c r="A5670" t="s">
        <v>27</v>
      </c>
      <c r="B5670" s="1" t="s">
        <v>425</v>
      </c>
      <c r="C5670" t="s">
        <v>263</v>
      </c>
      <c r="D5670" s="1" t="s">
        <v>232</v>
      </c>
      <c r="E5670" t="s">
        <v>49</v>
      </c>
      <c r="F5670" t="s">
        <v>49</v>
      </c>
      <c r="G5670" t="s">
        <v>49</v>
      </c>
      <c r="H5670" t="s">
        <v>49</v>
      </c>
      <c r="I5670" t="s">
        <v>49</v>
      </c>
      <c r="J5670" t="s">
        <v>49</v>
      </c>
      <c r="K5670" t="s">
        <v>49</v>
      </c>
      <c r="L5670" t="s">
        <v>49</v>
      </c>
      <c r="M5670" t="s">
        <v>49</v>
      </c>
      <c r="N5670" t="s">
        <v>49</v>
      </c>
      <c r="O5670" t="s">
        <v>49</v>
      </c>
      <c r="P5670" t="s">
        <v>49</v>
      </c>
      <c r="Q5670" t="s">
        <v>49</v>
      </c>
      <c r="R5670" t="s">
        <v>49</v>
      </c>
      <c r="S5670" t="s">
        <v>49</v>
      </c>
      <c r="T5670" t="s">
        <v>49</v>
      </c>
      <c r="U5670" t="s">
        <v>49</v>
      </c>
      <c r="V5670">
        <v>7.0491666666666699</v>
      </c>
      <c r="W5670">
        <v>4.7366666666666699</v>
      </c>
      <c r="X5670">
        <v>4.7516666666666696</v>
      </c>
      <c r="Y5670">
        <v>4.9841666666666704</v>
      </c>
      <c r="Z5670">
        <v>4.9775</v>
      </c>
      <c r="AA5670">
        <v>5.1133333333333297</v>
      </c>
      <c r="AB5670">
        <v>5.2559166666666703</v>
      </c>
      <c r="AC5670">
        <v>5.0391666666666701</v>
      </c>
      <c r="AD5670">
        <v>5.2874999999999996</v>
      </c>
      <c r="AE5670">
        <v>5.3383333333333303</v>
      </c>
      <c r="AF5670">
        <v>5.1541666666666703</v>
      </c>
      <c r="AG5670">
        <v>5.2949999999999999</v>
      </c>
      <c r="AH5670">
        <v>5.14</v>
      </c>
      <c r="AI5670" t="s">
        <v>49</v>
      </c>
      <c r="AJ5670" t="s">
        <v>49</v>
      </c>
      <c r="AK5670" t="s">
        <v>49</v>
      </c>
      <c r="AL5670" t="s">
        <v>49</v>
      </c>
      <c r="AM5670" t="s">
        <v>49</v>
      </c>
    </row>
    <row r="5671" spans="1:39" customFormat="1" hidden="1" x14ac:dyDescent="0.2">
      <c r="A5671" t="s">
        <v>27</v>
      </c>
      <c r="B5671" s="1" t="s">
        <v>425</v>
      </c>
      <c r="C5671" t="s">
        <v>546</v>
      </c>
      <c r="D5671" s="1" t="s">
        <v>94</v>
      </c>
      <c r="E5671">
        <v>297.84821881937802</v>
      </c>
      <c r="F5671">
        <v>319.008299487903</v>
      </c>
      <c r="G5671">
        <v>272.264787954393</v>
      </c>
      <c r="H5671">
        <v>282.10690880881998</v>
      </c>
      <c r="I5671">
        <v>264.69180075057898</v>
      </c>
      <c r="J5671">
        <v>283.16257950001801</v>
      </c>
      <c r="K5671">
        <v>555.20469565569704</v>
      </c>
      <c r="L5671">
        <v>499.14842590131002</v>
      </c>
      <c r="M5671">
        <v>511.55243027251601</v>
      </c>
      <c r="N5671">
        <v>583.66937235339606</v>
      </c>
      <c r="O5671">
        <v>589.951774567332</v>
      </c>
      <c r="P5671">
        <v>615.47334931916396</v>
      </c>
      <c r="Q5671">
        <v>710.20797703136702</v>
      </c>
      <c r="R5671">
        <v>732.39769326022804</v>
      </c>
      <c r="S5671">
        <v>693.71322649637398</v>
      </c>
      <c r="T5671">
        <v>579.897426172466</v>
      </c>
      <c r="U5671">
        <v>527.33803229157604</v>
      </c>
      <c r="V5671">
        <v>527.25836264962595</v>
      </c>
      <c r="W5671">
        <v>522.42562489517604</v>
      </c>
      <c r="X5671">
        <v>478.63371847636301</v>
      </c>
      <c r="Y5671">
        <v>446.00004143278801</v>
      </c>
      <c r="Z5671">
        <v>470.29342334139801</v>
      </c>
      <c r="AA5671">
        <v>494.794262222947</v>
      </c>
      <c r="AB5671">
        <v>471.24862571893698</v>
      </c>
      <c r="AC5671">
        <v>510.55633845425098</v>
      </c>
      <c r="AD5671">
        <v>493.89962385223703</v>
      </c>
      <c r="AE5671">
        <v>493.757329875312</v>
      </c>
      <c r="AF5671">
        <v>591.21169798260996</v>
      </c>
      <c r="AG5671">
        <v>592.60561506302201</v>
      </c>
      <c r="AH5671">
        <v>580.65674958785803</v>
      </c>
      <c r="AI5671">
        <v>555.44645839822601</v>
      </c>
      <c r="AJ5671">
        <v>585.91101318036897</v>
      </c>
      <c r="AK5671">
        <v>575.58600451094503</v>
      </c>
      <c r="AL5671">
        <v>554.53067503310399</v>
      </c>
      <c r="AM5671">
        <v>623.75970091118199</v>
      </c>
    </row>
    <row r="5672" spans="1:39" customFormat="1" hidden="1" x14ac:dyDescent="0.2">
      <c r="A5672" t="s">
        <v>27</v>
      </c>
      <c r="B5672" s="1" t="s">
        <v>425</v>
      </c>
      <c r="C5672" t="s">
        <v>309</v>
      </c>
      <c r="D5672" s="1" t="s">
        <v>274</v>
      </c>
      <c r="E5672" t="s">
        <v>49</v>
      </c>
      <c r="F5672" t="s">
        <v>49</v>
      </c>
      <c r="G5672" t="s">
        <v>49</v>
      </c>
      <c r="H5672" t="s">
        <v>49</v>
      </c>
      <c r="I5672" t="s">
        <v>49</v>
      </c>
      <c r="J5672" t="s">
        <v>49</v>
      </c>
      <c r="K5672" t="s">
        <v>49</v>
      </c>
      <c r="L5672" t="s">
        <v>49</v>
      </c>
      <c r="M5672">
        <v>25</v>
      </c>
      <c r="N5672" t="s">
        <v>49</v>
      </c>
      <c r="O5672">
        <v>16.4893608093262</v>
      </c>
      <c r="P5672" t="s">
        <v>49</v>
      </c>
      <c r="Q5672">
        <v>27.513227462768601</v>
      </c>
      <c r="R5672" t="s">
        <v>49</v>
      </c>
      <c r="S5672">
        <v>35.978836059570298</v>
      </c>
      <c r="T5672">
        <v>37.185928344726598</v>
      </c>
      <c r="U5672">
        <v>46.601940155029297</v>
      </c>
      <c r="V5672">
        <v>39.805824279785199</v>
      </c>
      <c r="W5672">
        <v>37.198066711425803</v>
      </c>
      <c r="X5672">
        <v>37.198066711425803</v>
      </c>
      <c r="Y5672">
        <v>39.4230766296387</v>
      </c>
      <c r="Z5672">
        <v>38.388626098632798</v>
      </c>
      <c r="AA5672">
        <v>31.753555297851602</v>
      </c>
      <c r="AB5672">
        <v>37.9146919250488</v>
      </c>
      <c r="AC5672">
        <v>40.758293151855497</v>
      </c>
      <c r="AD5672">
        <v>43.601894378662102</v>
      </c>
      <c r="AE5672">
        <v>37.142856597900398</v>
      </c>
      <c r="AF5672">
        <v>41.904762268066399</v>
      </c>
      <c r="AG5672">
        <v>37.619049072265597</v>
      </c>
      <c r="AH5672">
        <v>43.809524536132798</v>
      </c>
      <c r="AI5672">
        <v>41.981132507324197</v>
      </c>
      <c r="AJ5672">
        <v>48.584907531738303</v>
      </c>
      <c r="AK5672">
        <v>42.452831268310497</v>
      </c>
      <c r="AL5672">
        <v>41.509433746337898</v>
      </c>
      <c r="AM5672">
        <v>40.566036224365199</v>
      </c>
    </row>
    <row r="5673" spans="1:39" customFormat="1" hidden="1" x14ac:dyDescent="0.2">
      <c r="A5673" t="s">
        <v>27</v>
      </c>
      <c r="B5673" s="1" t="s">
        <v>425</v>
      </c>
      <c r="C5673" t="s">
        <v>421</v>
      </c>
      <c r="D5673" s="1" t="s">
        <v>223</v>
      </c>
      <c r="E5673">
        <v>3561069</v>
      </c>
      <c r="F5673">
        <v>3674158</v>
      </c>
      <c r="G5673">
        <v>3793158</v>
      </c>
      <c r="H5673">
        <v>3918053</v>
      </c>
      <c r="I5673">
        <v>4048043</v>
      </c>
      <c r="J5673">
        <v>4181470</v>
      </c>
      <c r="K5673">
        <v>4315503</v>
      </c>
      <c r="L5673">
        <v>4447398</v>
      </c>
      <c r="M5673">
        <v>4576403</v>
      </c>
      <c r="N5673">
        <v>4703705</v>
      </c>
      <c r="O5673">
        <v>4832279</v>
      </c>
      <c r="P5673">
        <v>4964961</v>
      </c>
      <c r="Q5673">
        <v>5102974</v>
      </c>
      <c r="R5673">
        <v>5245951</v>
      </c>
      <c r="S5673">
        <v>5393548</v>
      </c>
      <c r="T5673">
        <v>5544640</v>
      </c>
      <c r="U5673">
        <v>5699074</v>
      </c>
      <c r="V5673">
        <v>5858718</v>
      </c>
      <c r="W5673">
        <v>6022403</v>
      </c>
      <c r="X5673">
        <v>6188958</v>
      </c>
      <c r="Y5673">
        <v>6359242</v>
      </c>
      <c r="Z5673">
        <v>6532629</v>
      </c>
      <c r="AA5673">
        <v>6709671</v>
      </c>
      <c r="AB5673">
        <v>6892159</v>
      </c>
      <c r="AC5673">
        <v>7081224</v>
      </c>
      <c r="AD5673">
        <v>7277456</v>
      </c>
      <c r="AE5673">
        <v>7487751</v>
      </c>
      <c r="AF5673">
        <v>7711881</v>
      </c>
      <c r="AG5673">
        <v>7946265</v>
      </c>
      <c r="AH5673">
        <v>8193488</v>
      </c>
      <c r="AI5673">
        <v>8451771</v>
      </c>
      <c r="AJ5673">
        <v>8719458</v>
      </c>
      <c r="AK5673">
        <v>9000711</v>
      </c>
      <c r="AL5673">
        <v>9296026</v>
      </c>
      <c r="AM5673">
        <v>9595171</v>
      </c>
    </row>
    <row r="5674" spans="1:39" customFormat="1" hidden="1" x14ac:dyDescent="0.2">
      <c r="A5674" t="s">
        <v>27</v>
      </c>
      <c r="B5674" s="1" t="s">
        <v>425</v>
      </c>
      <c r="C5674" t="s">
        <v>120</v>
      </c>
      <c r="D5674" s="1" t="s">
        <v>488</v>
      </c>
      <c r="E5674">
        <v>2.90674570037734</v>
      </c>
      <c r="F5674">
        <v>2.8847064380465102</v>
      </c>
      <c r="G5674">
        <v>2.88311000862987</v>
      </c>
      <c r="H5674">
        <v>2.8554439669635099</v>
      </c>
      <c r="I5674">
        <v>2.8004596735013898</v>
      </c>
      <c r="J5674">
        <v>2.7462749657921899</v>
      </c>
      <c r="K5674">
        <v>2.6539657774832901</v>
      </c>
      <c r="L5674">
        <v>2.5302003529185799</v>
      </c>
      <c r="M5674">
        <v>2.4118901557857799</v>
      </c>
      <c r="N5674">
        <v>2.32607796078074</v>
      </c>
      <c r="O5674">
        <v>2.2934031394629799</v>
      </c>
      <c r="P5674">
        <v>2.3163998102584902</v>
      </c>
      <c r="Q5674">
        <v>2.3534918637302402</v>
      </c>
      <c r="R5674">
        <v>2.3800763383658099</v>
      </c>
      <c r="S5674">
        <v>2.4149816983197101</v>
      </c>
      <c r="T5674">
        <v>2.4599680052319601</v>
      </c>
      <c r="U5674">
        <v>2.5003390479158498</v>
      </c>
      <c r="V5674">
        <v>2.5412635182879701</v>
      </c>
      <c r="W5674">
        <v>2.6023344051600099</v>
      </c>
      <c r="X5674">
        <v>2.6328119059788402</v>
      </c>
      <c r="Y5674">
        <v>2.6375438881439699</v>
      </c>
      <c r="Z5674">
        <v>2.6767474977579799</v>
      </c>
      <c r="AA5674">
        <v>2.71070159961371</v>
      </c>
      <c r="AB5674">
        <v>2.72203680436678</v>
      </c>
      <c r="AC5674">
        <v>2.7269723554065401</v>
      </c>
      <c r="AD5674">
        <v>2.7118192888391501</v>
      </c>
      <c r="AE5674">
        <v>2.7190510098829699</v>
      </c>
      <c r="AF5674">
        <v>2.72463609047466</v>
      </c>
      <c r="AG5674">
        <v>2.7154429589037998</v>
      </c>
      <c r="AH5674">
        <v>2.7179778377713002</v>
      </c>
      <c r="AI5674">
        <v>2.71464328183934</v>
      </c>
      <c r="AJ5674">
        <v>2.69763115886709</v>
      </c>
      <c r="AK5674">
        <v>2.6843818492504101</v>
      </c>
      <c r="AL5674">
        <v>2.64538054494311</v>
      </c>
      <c r="AM5674">
        <v>2.57217015290678</v>
      </c>
    </row>
    <row r="5675" spans="1:39" customFormat="1" hidden="1" x14ac:dyDescent="0.2">
      <c r="A5675" t="s">
        <v>27</v>
      </c>
      <c r="B5675" s="1" t="s">
        <v>425</v>
      </c>
      <c r="C5675" t="s">
        <v>514</v>
      </c>
      <c r="D5675" s="1" t="s">
        <v>142</v>
      </c>
      <c r="E5675">
        <v>7113636</v>
      </c>
      <c r="F5675">
        <v>7321832</v>
      </c>
      <c r="G5675">
        <v>7536001</v>
      </c>
      <c r="H5675">
        <v>7754289</v>
      </c>
      <c r="I5675">
        <v>7974514</v>
      </c>
      <c r="J5675">
        <v>8196551</v>
      </c>
      <c r="K5675">
        <v>8416997</v>
      </c>
      <c r="L5675">
        <v>8632681</v>
      </c>
      <c r="M5675">
        <v>8843423</v>
      </c>
      <c r="N5675">
        <v>9051539</v>
      </c>
      <c r="O5675">
        <v>9261526</v>
      </c>
      <c r="P5675">
        <v>9478564</v>
      </c>
      <c r="Q5675">
        <v>9704287</v>
      </c>
      <c r="R5675">
        <v>9938027</v>
      </c>
      <c r="S5675">
        <v>10180950</v>
      </c>
      <c r="T5675">
        <v>10434504</v>
      </c>
      <c r="U5675">
        <v>10698691</v>
      </c>
      <c r="V5675">
        <v>10974057</v>
      </c>
      <c r="W5675">
        <v>11263387</v>
      </c>
      <c r="X5675">
        <v>11563869</v>
      </c>
      <c r="Y5675">
        <v>11872929</v>
      </c>
      <c r="Z5675">
        <v>12195029</v>
      </c>
      <c r="AA5675">
        <v>12530121</v>
      </c>
      <c r="AB5675">
        <v>12875880</v>
      </c>
      <c r="AC5675">
        <v>13231833</v>
      </c>
      <c r="AD5675">
        <v>13595566</v>
      </c>
      <c r="AE5675">
        <v>13970308</v>
      </c>
      <c r="AF5675">
        <v>14356181</v>
      </c>
      <c r="AG5675">
        <v>14751356</v>
      </c>
      <c r="AH5675">
        <v>15157793</v>
      </c>
      <c r="AI5675">
        <v>15574909</v>
      </c>
      <c r="AJ5675">
        <v>16000781</v>
      </c>
      <c r="AK5675">
        <v>16436120</v>
      </c>
      <c r="AL5675">
        <v>16876720</v>
      </c>
      <c r="AM5675">
        <v>17316449</v>
      </c>
    </row>
    <row r="5676" spans="1:39" customFormat="1" hidden="1" x14ac:dyDescent="0.2">
      <c r="A5676" t="s">
        <v>27</v>
      </c>
      <c r="B5676" s="1" t="s">
        <v>425</v>
      </c>
      <c r="C5676" t="s">
        <v>267</v>
      </c>
      <c r="D5676" s="1" t="s">
        <v>205</v>
      </c>
      <c r="E5676" t="s">
        <v>49</v>
      </c>
      <c r="F5676" t="s">
        <v>49</v>
      </c>
      <c r="G5676" t="s">
        <v>49</v>
      </c>
      <c r="H5676" t="s">
        <v>49</v>
      </c>
      <c r="I5676" t="s">
        <v>49</v>
      </c>
      <c r="J5676" t="s">
        <v>49</v>
      </c>
      <c r="K5676" t="s">
        <v>49</v>
      </c>
      <c r="L5676" t="s">
        <v>49</v>
      </c>
      <c r="M5676" t="s">
        <v>49</v>
      </c>
      <c r="N5676" t="s">
        <v>49</v>
      </c>
      <c r="O5676" t="s">
        <v>49</v>
      </c>
      <c r="P5676" t="s">
        <v>49</v>
      </c>
      <c r="Q5676" t="s">
        <v>49</v>
      </c>
      <c r="R5676" t="s">
        <v>49</v>
      </c>
      <c r="S5676" t="s">
        <v>49</v>
      </c>
      <c r="T5676" t="s">
        <v>49</v>
      </c>
      <c r="U5676" t="s">
        <v>49</v>
      </c>
      <c r="V5676">
        <v>19.8</v>
      </c>
      <c r="W5676">
        <v>15</v>
      </c>
      <c r="X5676">
        <v>15</v>
      </c>
      <c r="Y5676">
        <v>15</v>
      </c>
      <c r="Z5676">
        <v>15</v>
      </c>
      <c r="AA5676">
        <v>15</v>
      </c>
      <c r="AB5676">
        <v>15</v>
      </c>
      <c r="AC5676">
        <v>15</v>
      </c>
      <c r="AD5676">
        <v>16.2</v>
      </c>
      <c r="AE5676">
        <v>16.2</v>
      </c>
      <c r="AF5676">
        <v>18.399999999999999</v>
      </c>
      <c r="AG5676">
        <v>16.2</v>
      </c>
      <c r="AH5676">
        <v>16.2</v>
      </c>
      <c r="AI5676">
        <v>16.2</v>
      </c>
      <c r="AJ5676">
        <v>16.2</v>
      </c>
      <c r="AK5676" t="s">
        <v>49</v>
      </c>
      <c r="AL5676" t="s">
        <v>49</v>
      </c>
      <c r="AM5676" t="s">
        <v>49</v>
      </c>
    </row>
    <row r="5677" spans="1:39" customFormat="1" hidden="1" x14ac:dyDescent="0.2">
      <c r="A5677" t="s">
        <v>27</v>
      </c>
      <c r="B5677" s="1" t="s">
        <v>425</v>
      </c>
      <c r="C5677" t="s">
        <v>447</v>
      </c>
      <c r="D5677" s="1" t="s">
        <v>564</v>
      </c>
      <c r="E5677" t="s">
        <v>49</v>
      </c>
      <c r="F5677" t="s">
        <v>49</v>
      </c>
      <c r="G5677" t="s">
        <v>49</v>
      </c>
      <c r="H5677" t="s">
        <v>49</v>
      </c>
      <c r="I5677" t="s">
        <v>49</v>
      </c>
      <c r="J5677" t="s">
        <v>49</v>
      </c>
      <c r="K5677" t="s">
        <v>49</v>
      </c>
      <c r="L5677" t="s">
        <v>49</v>
      </c>
      <c r="M5677" t="s">
        <v>49</v>
      </c>
      <c r="N5677" t="s">
        <v>49</v>
      </c>
      <c r="O5677" t="s">
        <v>49</v>
      </c>
      <c r="P5677" t="s">
        <v>49</v>
      </c>
      <c r="Q5677" t="s">
        <v>49</v>
      </c>
      <c r="R5677" t="s">
        <v>49</v>
      </c>
      <c r="S5677" t="s">
        <v>49</v>
      </c>
      <c r="T5677" t="s">
        <v>49</v>
      </c>
      <c r="U5677">
        <v>6</v>
      </c>
      <c r="V5677">
        <v>6</v>
      </c>
      <c r="W5677">
        <v>6</v>
      </c>
      <c r="X5677">
        <v>6</v>
      </c>
      <c r="Y5677">
        <v>6</v>
      </c>
      <c r="Z5677">
        <v>6</v>
      </c>
      <c r="AA5677">
        <v>6</v>
      </c>
      <c r="AB5677">
        <v>6</v>
      </c>
      <c r="AC5677">
        <v>6</v>
      </c>
      <c r="AD5677">
        <v>6</v>
      </c>
      <c r="AE5677">
        <v>5</v>
      </c>
      <c r="AF5677">
        <v>5</v>
      </c>
      <c r="AG5677">
        <v>5</v>
      </c>
      <c r="AH5677">
        <v>5</v>
      </c>
      <c r="AI5677">
        <v>5</v>
      </c>
      <c r="AJ5677">
        <v>5</v>
      </c>
      <c r="AK5677" t="s">
        <v>49</v>
      </c>
      <c r="AL5677" t="s">
        <v>49</v>
      </c>
      <c r="AM5677" t="s">
        <v>49</v>
      </c>
    </row>
    <row r="5678" spans="1:39" customFormat="1" hidden="1" x14ac:dyDescent="0.2">
      <c r="A5678" t="s">
        <v>27</v>
      </c>
      <c r="B5678" s="1" t="s">
        <v>425</v>
      </c>
      <c r="C5678" t="s">
        <v>458</v>
      </c>
      <c r="D5678" s="1" t="s">
        <v>187</v>
      </c>
      <c r="E5678" t="s">
        <v>49</v>
      </c>
      <c r="F5678" t="s">
        <v>49</v>
      </c>
      <c r="G5678" t="s">
        <v>49</v>
      </c>
      <c r="H5678" t="s">
        <v>49</v>
      </c>
      <c r="I5678" t="s">
        <v>49</v>
      </c>
      <c r="J5678" t="s">
        <v>49</v>
      </c>
      <c r="K5678" t="s">
        <v>49</v>
      </c>
      <c r="L5678">
        <v>475</v>
      </c>
      <c r="M5678">
        <v>474</v>
      </c>
      <c r="N5678">
        <v>446</v>
      </c>
      <c r="O5678">
        <v>435</v>
      </c>
      <c r="P5678">
        <v>401</v>
      </c>
      <c r="Q5678">
        <v>371</v>
      </c>
      <c r="R5678">
        <v>370</v>
      </c>
      <c r="S5678">
        <v>369</v>
      </c>
      <c r="T5678">
        <v>369</v>
      </c>
      <c r="U5678">
        <v>371</v>
      </c>
      <c r="V5678">
        <v>376</v>
      </c>
      <c r="W5678">
        <v>384</v>
      </c>
      <c r="X5678" t="s">
        <v>49</v>
      </c>
      <c r="Y5678" t="s">
        <v>49</v>
      </c>
      <c r="Z5678" t="s">
        <v>49</v>
      </c>
      <c r="AA5678" t="s">
        <v>49</v>
      </c>
      <c r="AB5678" t="s">
        <v>49</v>
      </c>
      <c r="AC5678" t="s">
        <v>49</v>
      </c>
      <c r="AD5678" t="s">
        <v>49</v>
      </c>
      <c r="AE5678" t="s">
        <v>49</v>
      </c>
      <c r="AF5678" t="s">
        <v>49</v>
      </c>
      <c r="AG5678" t="s">
        <v>49</v>
      </c>
      <c r="AH5678" t="s">
        <v>49</v>
      </c>
      <c r="AI5678" t="s">
        <v>49</v>
      </c>
      <c r="AJ5678" t="s">
        <v>49</v>
      </c>
      <c r="AK5678" t="s">
        <v>49</v>
      </c>
      <c r="AL5678" t="s">
        <v>49</v>
      </c>
      <c r="AM5678" t="s">
        <v>49</v>
      </c>
    </row>
    <row r="5679" spans="1:39" customFormat="1" hidden="1" x14ac:dyDescent="0.2">
      <c r="A5679" t="s">
        <v>27</v>
      </c>
      <c r="B5679" s="1" t="s">
        <v>425</v>
      </c>
      <c r="C5679" t="s">
        <v>487</v>
      </c>
      <c r="D5679" s="1" t="s">
        <v>306</v>
      </c>
      <c r="E5679" t="s">
        <v>49</v>
      </c>
      <c r="F5679" t="s">
        <v>49</v>
      </c>
      <c r="G5679" t="s">
        <v>49</v>
      </c>
      <c r="H5679" t="s">
        <v>49</v>
      </c>
      <c r="I5679" t="s">
        <v>49</v>
      </c>
      <c r="J5679" t="s">
        <v>49</v>
      </c>
      <c r="K5679" t="s">
        <v>49</v>
      </c>
      <c r="L5679" t="s">
        <v>49</v>
      </c>
      <c r="M5679" t="s">
        <v>49</v>
      </c>
      <c r="N5679" t="s">
        <v>49</v>
      </c>
      <c r="O5679" t="s">
        <v>49</v>
      </c>
      <c r="P5679" t="s">
        <v>49</v>
      </c>
      <c r="Q5679" t="s">
        <v>49</v>
      </c>
      <c r="R5679" t="s">
        <v>49</v>
      </c>
      <c r="S5679" t="s">
        <v>49</v>
      </c>
      <c r="T5679" t="s">
        <v>49</v>
      </c>
      <c r="U5679" t="s">
        <v>49</v>
      </c>
      <c r="V5679" t="s">
        <v>49</v>
      </c>
      <c r="W5679" t="s">
        <v>49</v>
      </c>
      <c r="X5679" t="s">
        <v>49</v>
      </c>
      <c r="Y5679" t="s">
        <v>49</v>
      </c>
      <c r="Z5679" t="s">
        <v>49</v>
      </c>
      <c r="AA5679" t="s">
        <v>49</v>
      </c>
      <c r="AB5679" t="s">
        <v>49</v>
      </c>
      <c r="AC5679" t="s">
        <v>49</v>
      </c>
      <c r="AD5679" t="s">
        <v>49</v>
      </c>
      <c r="AE5679" t="s">
        <v>49</v>
      </c>
      <c r="AF5679" t="s">
        <v>49</v>
      </c>
      <c r="AG5679" t="s">
        <v>49</v>
      </c>
      <c r="AH5679" t="s">
        <v>49</v>
      </c>
      <c r="AI5679" t="s">
        <v>49</v>
      </c>
      <c r="AJ5679" t="s">
        <v>49</v>
      </c>
      <c r="AK5679" t="s">
        <v>49</v>
      </c>
      <c r="AL5679" t="s">
        <v>49</v>
      </c>
      <c r="AM5679" t="s">
        <v>49</v>
      </c>
    </row>
    <row r="5680" spans="1:39" customFormat="1" hidden="1" x14ac:dyDescent="0.2">
      <c r="A5680" t="s">
        <v>27</v>
      </c>
      <c r="B5680" s="1" t="s">
        <v>425</v>
      </c>
      <c r="C5680" t="s">
        <v>454</v>
      </c>
      <c r="D5680" s="1" t="s">
        <v>165</v>
      </c>
      <c r="E5680" t="s">
        <v>49</v>
      </c>
      <c r="F5680" t="s">
        <v>49</v>
      </c>
      <c r="G5680" t="s">
        <v>49</v>
      </c>
      <c r="H5680" t="s">
        <v>49</v>
      </c>
      <c r="I5680" t="s">
        <v>49</v>
      </c>
      <c r="J5680" t="s">
        <v>49</v>
      </c>
      <c r="K5680" t="s">
        <v>49</v>
      </c>
      <c r="L5680" t="s">
        <v>49</v>
      </c>
      <c r="M5680" t="s">
        <v>49</v>
      </c>
      <c r="N5680" t="s">
        <v>49</v>
      </c>
      <c r="O5680" t="s">
        <v>49</v>
      </c>
      <c r="P5680" t="s">
        <v>49</v>
      </c>
      <c r="Q5680" t="s">
        <v>49</v>
      </c>
      <c r="R5680" t="s">
        <v>49</v>
      </c>
      <c r="S5680" t="s">
        <v>49</v>
      </c>
      <c r="T5680" t="s">
        <v>49</v>
      </c>
      <c r="U5680" t="s">
        <v>49</v>
      </c>
      <c r="V5680">
        <v>2.223327325134814</v>
      </c>
      <c r="W5680">
        <v>1.7992572409159073</v>
      </c>
      <c r="X5680">
        <v>-1.7234899854104893</v>
      </c>
      <c r="Y5680">
        <v>-2.9869518860136002</v>
      </c>
      <c r="Z5680">
        <v>6.7810736394105202</v>
      </c>
      <c r="AA5680">
        <v>3.4535089010102613</v>
      </c>
      <c r="AB5680">
        <v>1.3465052421817465</v>
      </c>
      <c r="AC5680">
        <v>1.7090973367485964</v>
      </c>
      <c r="AD5680">
        <v>4.0532921962687087</v>
      </c>
      <c r="AE5680">
        <v>6.9596922401642507</v>
      </c>
      <c r="AF5680">
        <v>4.0411504411445298</v>
      </c>
      <c r="AG5680">
        <v>4.2982740446313503</v>
      </c>
      <c r="AH5680">
        <v>4.5140477813771032</v>
      </c>
      <c r="AI5680" t="s">
        <v>49</v>
      </c>
      <c r="AJ5680" t="s">
        <v>49</v>
      </c>
      <c r="AK5680" t="s">
        <v>49</v>
      </c>
      <c r="AL5680" t="s">
        <v>49</v>
      </c>
      <c r="AM5680" t="s">
        <v>49</v>
      </c>
    </row>
    <row r="5681" spans="1:39" customFormat="1" hidden="1" x14ac:dyDescent="0.2">
      <c r="A5681" t="s">
        <v>27</v>
      </c>
      <c r="B5681" s="1" t="s">
        <v>425</v>
      </c>
      <c r="C5681" t="s">
        <v>381</v>
      </c>
      <c r="D5681" s="1" t="s">
        <v>512</v>
      </c>
      <c r="E5681" t="s">
        <v>49</v>
      </c>
      <c r="F5681" t="s">
        <v>49</v>
      </c>
      <c r="G5681" t="s">
        <v>49</v>
      </c>
      <c r="H5681" t="s">
        <v>49</v>
      </c>
      <c r="I5681" t="s">
        <v>49</v>
      </c>
      <c r="J5681" t="s">
        <v>49</v>
      </c>
      <c r="K5681" t="s">
        <v>49</v>
      </c>
      <c r="L5681" t="s">
        <v>49</v>
      </c>
      <c r="M5681">
        <v>50</v>
      </c>
      <c r="N5681" t="s">
        <v>49</v>
      </c>
      <c r="O5681">
        <v>45.652172088622997</v>
      </c>
      <c r="P5681" t="s">
        <v>49</v>
      </c>
      <c r="Q5681">
        <v>41.847827911377003</v>
      </c>
      <c r="R5681" t="s">
        <v>49</v>
      </c>
      <c r="S5681">
        <v>42.702701568603501</v>
      </c>
      <c r="T5681">
        <v>45.405406951904297</v>
      </c>
      <c r="U5681">
        <v>44.278606414794901</v>
      </c>
      <c r="V5681">
        <v>47.549018859863303</v>
      </c>
      <c r="W5681">
        <v>41.176471710205099</v>
      </c>
      <c r="X5681">
        <v>37.864078521728501</v>
      </c>
      <c r="Y5681">
        <v>43.689319610595703</v>
      </c>
      <c r="Z5681">
        <v>41.148326873779297</v>
      </c>
      <c r="AA5681">
        <v>41.148326873779297</v>
      </c>
      <c r="AB5681">
        <v>43.601894378662102</v>
      </c>
      <c r="AC5681">
        <v>50.236965179443402</v>
      </c>
      <c r="AD5681">
        <v>51.1848335266113</v>
      </c>
      <c r="AE5681">
        <v>44.711540222167997</v>
      </c>
      <c r="AF5681">
        <v>45.238094329833999</v>
      </c>
      <c r="AG5681">
        <v>45.714286804199197</v>
      </c>
      <c r="AH5681">
        <v>44.285713195800803</v>
      </c>
      <c r="AI5681">
        <v>46.190475463867202</v>
      </c>
      <c r="AJ5681">
        <v>46.190475463867202</v>
      </c>
      <c r="AK5681">
        <v>41.4285697937012</v>
      </c>
      <c r="AL5681">
        <v>40.952381134033203</v>
      </c>
      <c r="AM5681">
        <v>41.037734985351598</v>
      </c>
    </row>
    <row r="5682" spans="1:39" customFormat="1" hidden="1" x14ac:dyDescent="0.2">
      <c r="A5682" t="s">
        <v>27</v>
      </c>
      <c r="B5682" s="1" t="s">
        <v>425</v>
      </c>
      <c r="C5682" t="s">
        <v>410</v>
      </c>
      <c r="D5682" s="1" t="s">
        <v>81</v>
      </c>
      <c r="E5682" t="s">
        <v>49</v>
      </c>
      <c r="F5682" t="s">
        <v>49</v>
      </c>
      <c r="G5682" t="s">
        <v>49</v>
      </c>
      <c r="H5682" t="s">
        <v>49</v>
      </c>
      <c r="I5682" t="s">
        <v>49</v>
      </c>
      <c r="J5682" t="s">
        <v>49</v>
      </c>
      <c r="K5682" t="s">
        <v>49</v>
      </c>
      <c r="L5682" t="s">
        <v>49</v>
      </c>
      <c r="M5682">
        <v>46.231155395507798</v>
      </c>
      <c r="N5682" t="s">
        <v>49</v>
      </c>
      <c r="O5682">
        <v>55</v>
      </c>
      <c r="P5682" t="s">
        <v>49</v>
      </c>
      <c r="Q5682">
        <v>52.736316680908203</v>
      </c>
      <c r="R5682" t="s">
        <v>49</v>
      </c>
      <c r="S5682">
        <v>57.213932037353501</v>
      </c>
      <c r="T5682">
        <v>50.746269226074197</v>
      </c>
      <c r="U5682">
        <v>53.846153259277301</v>
      </c>
      <c r="V5682">
        <v>54.545455932617202</v>
      </c>
      <c r="W5682">
        <v>49.282295227050803</v>
      </c>
      <c r="X5682">
        <v>48.325359344482401</v>
      </c>
      <c r="Y5682">
        <v>47.115383148193402</v>
      </c>
      <c r="Z5682">
        <v>43.601894378662102</v>
      </c>
      <c r="AA5682">
        <v>41.706161499023402</v>
      </c>
      <c r="AB5682">
        <v>40.375587463378899</v>
      </c>
      <c r="AC5682">
        <v>46.948356628417997</v>
      </c>
      <c r="AD5682">
        <v>47.887325286865199</v>
      </c>
      <c r="AE5682">
        <v>55.288459777832003</v>
      </c>
      <c r="AF5682">
        <v>51.904762268066399</v>
      </c>
      <c r="AG5682">
        <v>51.4285697937012</v>
      </c>
      <c r="AH5682">
        <v>48.5714302062988</v>
      </c>
      <c r="AI5682">
        <v>45.714286804199197</v>
      </c>
      <c r="AJ5682">
        <v>47.142856597900398</v>
      </c>
      <c r="AK5682">
        <v>41.904762268066399</v>
      </c>
      <c r="AL5682">
        <v>39.047618865966797</v>
      </c>
      <c r="AM5682">
        <v>42.924530029296903</v>
      </c>
    </row>
    <row r="5683" spans="1:39" customFormat="1" hidden="1" x14ac:dyDescent="0.2">
      <c r="A5683" t="s">
        <v>27</v>
      </c>
      <c r="B5683" s="1" t="s">
        <v>425</v>
      </c>
      <c r="C5683" t="s">
        <v>330</v>
      </c>
      <c r="D5683" s="1" t="s">
        <v>266</v>
      </c>
      <c r="E5683" t="s">
        <v>49</v>
      </c>
      <c r="F5683" t="s">
        <v>49</v>
      </c>
      <c r="G5683" t="s">
        <v>49</v>
      </c>
      <c r="H5683" t="s">
        <v>49</v>
      </c>
      <c r="I5683" t="s">
        <v>49</v>
      </c>
      <c r="J5683" t="s">
        <v>49</v>
      </c>
      <c r="K5683" t="s">
        <v>49</v>
      </c>
      <c r="L5683" t="s">
        <v>49</v>
      </c>
      <c r="M5683" t="s">
        <v>49</v>
      </c>
      <c r="N5683" t="s">
        <v>49</v>
      </c>
      <c r="O5683" t="s">
        <v>49</v>
      </c>
      <c r="P5683" t="s">
        <v>49</v>
      </c>
      <c r="Q5683" t="s">
        <v>49</v>
      </c>
      <c r="R5683">
        <v>13.86</v>
      </c>
      <c r="S5683">
        <v>13.83</v>
      </c>
      <c r="T5683">
        <v>13.92</v>
      </c>
      <c r="U5683">
        <v>13.93</v>
      </c>
      <c r="V5683">
        <v>13.97</v>
      </c>
      <c r="W5683">
        <v>13.49</v>
      </c>
      <c r="X5683">
        <v>13.41</v>
      </c>
      <c r="Y5683">
        <v>13.41</v>
      </c>
      <c r="Z5683">
        <v>13.41</v>
      </c>
      <c r="AA5683">
        <v>13.42</v>
      </c>
      <c r="AB5683">
        <v>13.32</v>
      </c>
      <c r="AC5683">
        <v>13.13</v>
      </c>
      <c r="AD5683">
        <v>13.13</v>
      </c>
      <c r="AE5683">
        <v>13.18</v>
      </c>
      <c r="AF5683">
        <v>12.95</v>
      </c>
      <c r="AG5683">
        <v>12.96</v>
      </c>
      <c r="AH5683">
        <v>13.17</v>
      </c>
      <c r="AI5683">
        <v>12.96</v>
      </c>
      <c r="AJ5683">
        <v>12.78</v>
      </c>
      <c r="AK5683">
        <v>12.8</v>
      </c>
      <c r="AL5683" t="s">
        <v>49</v>
      </c>
      <c r="AM5683" t="s">
        <v>49</v>
      </c>
    </row>
    <row r="5684" spans="1:39" customFormat="1" hidden="1" x14ac:dyDescent="0.2">
      <c r="A5684" t="s">
        <v>27</v>
      </c>
      <c r="B5684" s="1" t="s">
        <v>425</v>
      </c>
      <c r="C5684" t="s">
        <v>19</v>
      </c>
      <c r="D5684" s="1" t="s">
        <v>127</v>
      </c>
      <c r="E5684" t="s">
        <v>49</v>
      </c>
      <c r="F5684" t="s">
        <v>49</v>
      </c>
      <c r="G5684" t="s">
        <v>49</v>
      </c>
      <c r="H5684" t="s">
        <v>49</v>
      </c>
      <c r="I5684" t="s">
        <v>49</v>
      </c>
      <c r="J5684" t="s">
        <v>49</v>
      </c>
      <c r="K5684" t="s">
        <v>49</v>
      </c>
      <c r="L5684" t="s">
        <v>49</v>
      </c>
      <c r="M5684" t="s">
        <v>49</v>
      </c>
      <c r="N5684" t="s">
        <v>49</v>
      </c>
      <c r="O5684" t="s">
        <v>49</v>
      </c>
      <c r="P5684" t="s">
        <v>49</v>
      </c>
      <c r="Q5684" t="s">
        <v>49</v>
      </c>
      <c r="R5684">
        <v>13.79</v>
      </c>
      <c r="S5684">
        <v>13.71</v>
      </c>
      <c r="T5684">
        <v>13.82</v>
      </c>
      <c r="U5684">
        <v>13.82</v>
      </c>
      <c r="V5684">
        <v>13.85</v>
      </c>
      <c r="W5684">
        <v>13.37</v>
      </c>
      <c r="X5684">
        <v>13.32</v>
      </c>
      <c r="Y5684">
        <v>13.32</v>
      </c>
      <c r="Z5684">
        <v>13.31</v>
      </c>
      <c r="AA5684">
        <v>13.29</v>
      </c>
      <c r="AB5684">
        <v>13.17</v>
      </c>
      <c r="AC5684">
        <v>12.98</v>
      </c>
      <c r="AD5684">
        <v>12.98</v>
      </c>
      <c r="AE5684">
        <v>13.03</v>
      </c>
      <c r="AF5684">
        <v>12.57</v>
      </c>
      <c r="AG5684">
        <v>12.62</v>
      </c>
      <c r="AH5684">
        <v>12.71</v>
      </c>
      <c r="AI5684">
        <v>12.59</v>
      </c>
      <c r="AJ5684">
        <v>12.42</v>
      </c>
      <c r="AK5684">
        <v>12.41</v>
      </c>
      <c r="AL5684" t="s">
        <v>49</v>
      </c>
      <c r="AM5684" t="s">
        <v>49</v>
      </c>
    </row>
    <row r="5685" spans="1:39" customFormat="1" hidden="1" x14ac:dyDescent="0.2">
      <c r="A5685" t="s">
        <v>27</v>
      </c>
      <c r="B5685" s="1" t="s">
        <v>425</v>
      </c>
      <c r="C5685" t="s">
        <v>219</v>
      </c>
      <c r="D5685" s="1" t="s">
        <v>551</v>
      </c>
      <c r="E5685" t="s">
        <v>49</v>
      </c>
      <c r="F5685" t="s">
        <v>49</v>
      </c>
      <c r="G5685" t="s">
        <v>49</v>
      </c>
      <c r="H5685" t="s">
        <v>49</v>
      </c>
      <c r="I5685" t="s">
        <v>49</v>
      </c>
      <c r="J5685" t="s">
        <v>49</v>
      </c>
      <c r="K5685" t="s">
        <v>49</v>
      </c>
      <c r="L5685" t="s">
        <v>49</v>
      </c>
      <c r="M5685" t="s">
        <v>49</v>
      </c>
      <c r="N5685" t="s">
        <v>49</v>
      </c>
      <c r="O5685" t="s">
        <v>49</v>
      </c>
      <c r="P5685" t="s">
        <v>49</v>
      </c>
      <c r="Q5685" t="s">
        <v>49</v>
      </c>
      <c r="R5685" t="s">
        <v>49</v>
      </c>
      <c r="S5685" t="s">
        <v>49</v>
      </c>
      <c r="T5685" t="s">
        <v>49</v>
      </c>
      <c r="U5685" t="s">
        <v>49</v>
      </c>
      <c r="V5685">
        <v>59</v>
      </c>
      <c r="W5685">
        <v>59</v>
      </c>
      <c r="X5685">
        <v>59</v>
      </c>
      <c r="Y5685">
        <v>59</v>
      </c>
      <c r="Z5685">
        <v>59</v>
      </c>
      <c r="AA5685">
        <v>59</v>
      </c>
      <c r="AB5685">
        <v>59</v>
      </c>
      <c r="AC5685">
        <v>59</v>
      </c>
      <c r="AD5685">
        <v>59</v>
      </c>
      <c r="AE5685">
        <v>58</v>
      </c>
      <c r="AF5685">
        <v>58</v>
      </c>
      <c r="AG5685">
        <v>58</v>
      </c>
      <c r="AH5685">
        <v>58</v>
      </c>
      <c r="AI5685">
        <v>58</v>
      </c>
      <c r="AJ5685">
        <v>53</v>
      </c>
      <c r="AK5685" t="s">
        <v>49</v>
      </c>
      <c r="AL5685" t="s">
        <v>49</v>
      </c>
      <c r="AM5685" t="s">
        <v>49</v>
      </c>
    </row>
    <row r="5686" spans="1:39" customFormat="1" hidden="1" x14ac:dyDescent="0.2">
      <c r="A5686" t="s">
        <v>27</v>
      </c>
      <c r="B5686" s="1" t="s">
        <v>425</v>
      </c>
      <c r="C5686" t="s">
        <v>460</v>
      </c>
      <c r="D5686" s="1" t="s">
        <v>249</v>
      </c>
      <c r="E5686" t="s">
        <v>49</v>
      </c>
      <c r="F5686" t="s">
        <v>49</v>
      </c>
      <c r="G5686" t="s">
        <v>49</v>
      </c>
      <c r="H5686" t="s">
        <v>49</v>
      </c>
      <c r="I5686" t="s">
        <v>49</v>
      </c>
      <c r="J5686" t="s">
        <v>49</v>
      </c>
      <c r="K5686" t="s">
        <v>49</v>
      </c>
      <c r="L5686" t="s">
        <v>49</v>
      </c>
      <c r="M5686" t="s">
        <v>49</v>
      </c>
      <c r="N5686" t="s">
        <v>49</v>
      </c>
      <c r="O5686" t="s">
        <v>49</v>
      </c>
      <c r="P5686" t="s">
        <v>49</v>
      </c>
      <c r="Q5686" t="s">
        <v>49</v>
      </c>
      <c r="R5686" t="s">
        <v>49</v>
      </c>
      <c r="S5686" t="s">
        <v>49</v>
      </c>
      <c r="T5686" t="s">
        <v>49</v>
      </c>
      <c r="U5686" t="s">
        <v>49</v>
      </c>
      <c r="V5686" t="s">
        <v>49</v>
      </c>
      <c r="W5686" t="s">
        <v>49</v>
      </c>
      <c r="X5686">
        <v>21.4</v>
      </c>
      <c r="Y5686" t="s">
        <v>49</v>
      </c>
      <c r="Z5686" t="s">
        <v>49</v>
      </c>
      <c r="AA5686" t="s">
        <v>49</v>
      </c>
      <c r="AB5686" t="s">
        <v>49</v>
      </c>
      <c r="AC5686" t="s">
        <v>49</v>
      </c>
      <c r="AD5686" t="s">
        <v>49</v>
      </c>
      <c r="AE5686">
        <v>27.8</v>
      </c>
      <c r="AF5686" t="s">
        <v>49</v>
      </c>
      <c r="AG5686" t="s">
        <v>49</v>
      </c>
      <c r="AH5686" t="s">
        <v>49</v>
      </c>
      <c r="AI5686" t="s">
        <v>49</v>
      </c>
      <c r="AJ5686" t="s">
        <v>49</v>
      </c>
      <c r="AK5686" t="s">
        <v>49</v>
      </c>
      <c r="AL5686" t="s">
        <v>49</v>
      </c>
      <c r="AM5686" t="s">
        <v>49</v>
      </c>
    </row>
    <row r="5687" spans="1:39" customFormat="1" hidden="1" x14ac:dyDescent="0.2">
      <c r="A5687" t="s">
        <v>27</v>
      </c>
      <c r="B5687" s="1" t="s">
        <v>425</v>
      </c>
      <c r="C5687" t="s">
        <v>214</v>
      </c>
      <c r="D5687" s="1" t="s">
        <v>72</v>
      </c>
      <c r="E5687" t="s">
        <v>49</v>
      </c>
      <c r="F5687" t="s">
        <v>49</v>
      </c>
      <c r="G5687" t="s">
        <v>49</v>
      </c>
      <c r="H5687" t="s">
        <v>49</v>
      </c>
      <c r="I5687" t="s">
        <v>49</v>
      </c>
      <c r="J5687" t="s">
        <v>49</v>
      </c>
      <c r="K5687" t="s">
        <v>49</v>
      </c>
      <c r="L5687" t="s">
        <v>49</v>
      </c>
      <c r="M5687" t="s">
        <v>49</v>
      </c>
      <c r="N5687" t="s">
        <v>49</v>
      </c>
      <c r="O5687" t="s">
        <v>49</v>
      </c>
      <c r="P5687" t="s">
        <v>49</v>
      </c>
      <c r="Q5687" t="s">
        <v>49</v>
      </c>
      <c r="R5687" t="s">
        <v>49</v>
      </c>
      <c r="S5687" t="s">
        <v>49</v>
      </c>
      <c r="T5687" t="s">
        <v>49</v>
      </c>
      <c r="U5687">
        <v>145</v>
      </c>
      <c r="V5687">
        <v>145</v>
      </c>
      <c r="W5687">
        <v>145</v>
      </c>
      <c r="X5687">
        <v>145</v>
      </c>
      <c r="Y5687">
        <v>124</v>
      </c>
      <c r="Z5687">
        <v>124</v>
      </c>
      <c r="AA5687">
        <v>122</v>
      </c>
      <c r="AB5687">
        <v>122</v>
      </c>
      <c r="AC5687">
        <v>122</v>
      </c>
      <c r="AD5687">
        <v>122</v>
      </c>
      <c r="AE5687">
        <v>71</v>
      </c>
      <c r="AF5687">
        <v>71</v>
      </c>
      <c r="AG5687">
        <v>71</v>
      </c>
      <c r="AH5687">
        <v>56</v>
      </c>
      <c r="AI5687">
        <v>41</v>
      </c>
      <c r="AJ5687">
        <v>41</v>
      </c>
      <c r="AK5687" t="s">
        <v>49</v>
      </c>
      <c r="AL5687" t="s">
        <v>49</v>
      </c>
      <c r="AM5687" t="s">
        <v>49</v>
      </c>
    </row>
    <row r="5688" spans="1:39" customFormat="1" hidden="1" x14ac:dyDescent="0.2">
      <c r="A5688" t="s">
        <v>27</v>
      </c>
      <c r="B5688" s="1" t="s">
        <v>425</v>
      </c>
      <c r="C5688" t="s">
        <v>443</v>
      </c>
      <c r="D5688" s="1" t="s">
        <v>259</v>
      </c>
      <c r="E5688" t="s">
        <v>49</v>
      </c>
      <c r="F5688" t="s">
        <v>49</v>
      </c>
      <c r="G5688" t="s">
        <v>49</v>
      </c>
      <c r="H5688" t="s">
        <v>49</v>
      </c>
      <c r="I5688" t="s">
        <v>49</v>
      </c>
      <c r="J5688" t="s">
        <v>49</v>
      </c>
      <c r="K5688" t="s">
        <v>49</v>
      </c>
      <c r="L5688" t="s">
        <v>49</v>
      </c>
      <c r="M5688" t="s">
        <v>49</v>
      </c>
      <c r="N5688" t="s">
        <v>49</v>
      </c>
      <c r="O5688" t="s">
        <v>49</v>
      </c>
      <c r="P5688" t="s">
        <v>49</v>
      </c>
      <c r="Q5688" t="s">
        <v>49</v>
      </c>
      <c r="R5688" t="s">
        <v>49</v>
      </c>
      <c r="S5688" t="s">
        <v>49</v>
      </c>
      <c r="T5688">
        <v>57</v>
      </c>
      <c r="U5688">
        <v>57</v>
      </c>
      <c r="V5688">
        <v>57</v>
      </c>
      <c r="W5688">
        <v>57</v>
      </c>
      <c r="X5688">
        <v>58</v>
      </c>
      <c r="Y5688">
        <v>9</v>
      </c>
      <c r="Z5688">
        <v>9</v>
      </c>
      <c r="AA5688">
        <v>9</v>
      </c>
      <c r="AB5688">
        <v>6</v>
      </c>
      <c r="AC5688">
        <v>6</v>
      </c>
      <c r="AD5688">
        <v>6</v>
      </c>
      <c r="AE5688">
        <v>6</v>
      </c>
      <c r="AF5688">
        <v>6</v>
      </c>
      <c r="AG5688">
        <v>6</v>
      </c>
      <c r="AH5688">
        <v>6</v>
      </c>
      <c r="AI5688">
        <v>6</v>
      </c>
      <c r="AJ5688">
        <v>6</v>
      </c>
      <c r="AK5688" t="s">
        <v>49</v>
      </c>
      <c r="AL5688" t="s">
        <v>49</v>
      </c>
      <c r="AM5688" t="s">
        <v>49</v>
      </c>
    </row>
    <row r="5689" spans="1:39" customFormat="1" hidden="1" x14ac:dyDescent="0.2">
      <c r="A5689" t="s">
        <v>27</v>
      </c>
      <c r="B5689" s="1" t="s">
        <v>425</v>
      </c>
      <c r="C5689" t="s">
        <v>470</v>
      </c>
      <c r="D5689" s="1" t="s">
        <v>131</v>
      </c>
      <c r="E5689" t="s">
        <v>49</v>
      </c>
      <c r="F5689" t="s">
        <v>49</v>
      </c>
      <c r="G5689" t="s">
        <v>49</v>
      </c>
      <c r="H5689" t="s">
        <v>49</v>
      </c>
      <c r="I5689" t="s">
        <v>49</v>
      </c>
      <c r="J5689" t="s">
        <v>49</v>
      </c>
      <c r="K5689" t="s">
        <v>49</v>
      </c>
      <c r="L5689" t="s">
        <v>49</v>
      </c>
      <c r="M5689" t="s">
        <v>49</v>
      </c>
      <c r="N5689" t="s">
        <v>49</v>
      </c>
      <c r="O5689" t="s">
        <v>49</v>
      </c>
      <c r="P5689" t="s">
        <v>49</v>
      </c>
      <c r="Q5689" t="s">
        <v>49</v>
      </c>
      <c r="R5689" t="s">
        <v>49</v>
      </c>
      <c r="S5689" t="s">
        <v>49</v>
      </c>
      <c r="T5689" t="s">
        <v>49</v>
      </c>
      <c r="U5689" t="s">
        <v>49</v>
      </c>
      <c r="V5689" t="s">
        <v>49</v>
      </c>
      <c r="W5689" t="s">
        <v>49</v>
      </c>
      <c r="X5689" t="s">
        <v>49</v>
      </c>
      <c r="Y5689" t="s">
        <v>49</v>
      </c>
      <c r="Z5689" t="s">
        <v>49</v>
      </c>
      <c r="AA5689" t="s">
        <v>49</v>
      </c>
      <c r="AB5689" t="s">
        <v>49</v>
      </c>
      <c r="AC5689" t="s">
        <v>49</v>
      </c>
      <c r="AD5689" t="s">
        <v>49</v>
      </c>
      <c r="AE5689">
        <v>61.454549999999998</v>
      </c>
      <c r="AF5689">
        <v>61.454549999999998</v>
      </c>
      <c r="AG5689">
        <v>61.454549999999998</v>
      </c>
      <c r="AH5689">
        <v>61.454549999999998</v>
      </c>
      <c r="AI5689">
        <v>61.454549999999998</v>
      </c>
      <c r="AJ5689">
        <v>61.454549999999998</v>
      </c>
      <c r="AK5689" t="s">
        <v>49</v>
      </c>
      <c r="AL5689" t="s">
        <v>49</v>
      </c>
      <c r="AM5689" t="s">
        <v>49</v>
      </c>
    </row>
    <row r="5690" spans="1:39" customFormat="1" hidden="1" x14ac:dyDescent="0.2">
      <c r="A5690" t="s">
        <v>27</v>
      </c>
      <c r="B5690" s="1" t="s">
        <v>425</v>
      </c>
      <c r="C5690" t="s">
        <v>169</v>
      </c>
      <c r="D5690" s="1" t="s">
        <v>129</v>
      </c>
      <c r="E5690" t="s">
        <v>49</v>
      </c>
      <c r="F5690" t="s">
        <v>49</v>
      </c>
      <c r="G5690" t="s">
        <v>49</v>
      </c>
      <c r="H5690" t="s">
        <v>49</v>
      </c>
      <c r="I5690" t="s">
        <v>49</v>
      </c>
      <c r="J5690" t="s">
        <v>49</v>
      </c>
      <c r="K5690" t="s">
        <v>49</v>
      </c>
      <c r="L5690" t="s">
        <v>49</v>
      </c>
      <c r="M5690" t="s">
        <v>49</v>
      </c>
      <c r="N5690" t="s">
        <v>49</v>
      </c>
      <c r="O5690" t="s">
        <v>49</v>
      </c>
      <c r="P5690" t="s">
        <v>49</v>
      </c>
      <c r="Q5690" t="s">
        <v>49</v>
      </c>
      <c r="R5690" t="s">
        <v>49</v>
      </c>
      <c r="S5690" t="s">
        <v>49</v>
      </c>
      <c r="T5690" t="s">
        <v>49</v>
      </c>
      <c r="U5690" t="s">
        <v>49</v>
      </c>
      <c r="V5690" t="s">
        <v>49</v>
      </c>
      <c r="W5690" t="s">
        <v>49</v>
      </c>
      <c r="X5690" t="s">
        <v>49</v>
      </c>
      <c r="Y5690" t="s">
        <v>49</v>
      </c>
      <c r="Z5690" t="s">
        <v>49</v>
      </c>
      <c r="AA5690" t="s">
        <v>49</v>
      </c>
      <c r="AB5690" t="s">
        <v>49</v>
      </c>
      <c r="AC5690" t="s">
        <v>49</v>
      </c>
      <c r="AD5690" t="s">
        <v>49</v>
      </c>
      <c r="AE5690">
        <v>26</v>
      </c>
      <c r="AF5690">
        <v>26</v>
      </c>
      <c r="AG5690">
        <v>26</v>
      </c>
      <c r="AH5690">
        <v>26</v>
      </c>
      <c r="AI5690">
        <v>26</v>
      </c>
      <c r="AJ5690">
        <v>26</v>
      </c>
      <c r="AK5690" t="s">
        <v>49</v>
      </c>
      <c r="AL5690" t="s">
        <v>49</v>
      </c>
      <c r="AM5690" t="s">
        <v>49</v>
      </c>
    </row>
    <row r="5691" spans="1:39" customFormat="1" hidden="1" x14ac:dyDescent="0.2">
      <c r="A5691" t="s">
        <v>27</v>
      </c>
      <c r="B5691" s="1" t="s">
        <v>425</v>
      </c>
      <c r="C5691" t="s">
        <v>272</v>
      </c>
      <c r="D5691" s="1" t="s">
        <v>348</v>
      </c>
      <c r="E5691" t="s">
        <v>49</v>
      </c>
      <c r="F5691" t="s">
        <v>49</v>
      </c>
      <c r="G5691" t="s">
        <v>49</v>
      </c>
      <c r="H5691" t="s">
        <v>49</v>
      </c>
      <c r="I5691" t="s">
        <v>49</v>
      </c>
      <c r="J5691" t="s">
        <v>49</v>
      </c>
      <c r="K5691" t="s">
        <v>49</v>
      </c>
      <c r="L5691" t="s">
        <v>49</v>
      </c>
      <c r="M5691" t="s">
        <v>49</v>
      </c>
      <c r="N5691" t="s">
        <v>49</v>
      </c>
      <c r="O5691" t="s">
        <v>49</v>
      </c>
      <c r="P5691" t="s">
        <v>49</v>
      </c>
      <c r="Q5691" t="s">
        <v>49</v>
      </c>
      <c r="R5691" t="s">
        <v>49</v>
      </c>
      <c r="S5691" t="s">
        <v>49</v>
      </c>
      <c r="T5691" t="s">
        <v>49</v>
      </c>
      <c r="U5691" t="s">
        <v>49</v>
      </c>
      <c r="V5691" t="s">
        <v>49</v>
      </c>
      <c r="W5691" t="s">
        <v>49</v>
      </c>
      <c r="X5691" t="s">
        <v>49</v>
      </c>
      <c r="Y5691" t="s">
        <v>49</v>
      </c>
      <c r="Z5691" t="s">
        <v>49</v>
      </c>
      <c r="AA5691" t="s">
        <v>49</v>
      </c>
      <c r="AB5691" t="s">
        <v>49</v>
      </c>
      <c r="AC5691" t="s">
        <v>49</v>
      </c>
      <c r="AD5691" t="s">
        <v>49</v>
      </c>
      <c r="AE5691">
        <v>53.333329999999997</v>
      </c>
      <c r="AF5691">
        <v>53.333329999999997</v>
      </c>
      <c r="AG5691">
        <v>53.333329999999997</v>
      </c>
      <c r="AH5691">
        <v>53.333329999999997</v>
      </c>
      <c r="AI5691">
        <v>53.333329999999997</v>
      </c>
      <c r="AJ5691">
        <v>53.333329999999997</v>
      </c>
      <c r="AK5691" t="s">
        <v>49</v>
      </c>
      <c r="AL5691" t="s">
        <v>49</v>
      </c>
      <c r="AM5691" t="s">
        <v>49</v>
      </c>
    </row>
    <row r="5692" spans="1:39" customFormat="1" hidden="1" x14ac:dyDescent="0.2">
      <c r="A5692" t="s">
        <v>27</v>
      </c>
      <c r="B5692" s="1" t="s">
        <v>425</v>
      </c>
      <c r="C5692" t="s">
        <v>320</v>
      </c>
      <c r="D5692" s="1" t="s">
        <v>481</v>
      </c>
      <c r="E5692" t="s">
        <v>49</v>
      </c>
      <c r="F5692" t="s">
        <v>49</v>
      </c>
      <c r="G5692" t="s">
        <v>49</v>
      </c>
      <c r="H5692" t="s">
        <v>49</v>
      </c>
      <c r="I5692" t="s">
        <v>49</v>
      </c>
      <c r="J5692" t="s">
        <v>49</v>
      </c>
      <c r="K5692" t="s">
        <v>49</v>
      </c>
      <c r="L5692" t="s">
        <v>49</v>
      </c>
      <c r="M5692" t="s">
        <v>49</v>
      </c>
      <c r="N5692" t="s">
        <v>49</v>
      </c>
      <c r="O5692" t="s">
        <v>49</v>
      </c>
      <c r="P5692" t="s">
        <v>49</v>
      </c>
      <c r="Q5692" t="s">
        <v>49</v>
      </c>
      <c r="R5692" t="s">
        <v>49</v>
      </c>
      <c r="S5692" t="s">
        <v>49</v>
      </c>
      <c r="T5692" t="s">
        <v>49</v>
      </c>
      <c r="U5692" t="s">
        <v>49</v>
      </c>
      <c r="V5692" t="s">
        <v>49</v>
      </c>
      <c r="W5692" t="s">
        <v>49</v>
      </c>
      <c r="X5692" t="s">
        <v>49</v>
      </c>
      <c r="Y5692" t="s">
        <v>49</v>
      </c>
      <c r="Z5692" t="s">
        <v>49</v>
      </c>
      <c r="AA5692" t="s">
        <v>49</v>
      </c>
      <c r="AB5692" t="s">
        <v>49</v>
      </c>
      <c r="AC5692" t="s">
        <v>49</v>
      </c>
      <c r="AD5692" t="s">
        <v>49</v>
      </c>
      <c r="AE5692">
        <v>72</v>
      </c>
      <c r="AF5692">
        <v>72</v>
      </c>
      <c r="AG5692">
        <v>72</v>
      </c>
      <c r="AH5692">
        <v>72</v>
      </c>
      <c r="AI5692">
        <v>72</v>
      </c>
      <c r="AJ5692">
        <v>72</v>
      </c>
      <c r="AK5692" t="s">
        <v>49</v>
      </c>
      <c r="AL5692" t="s">
        <v>49</v>
      </c>
      <c r="AM5692" t="s">
        <v>49</v>
      </c>
    </row>
    <row r="5693" spans="1:39" customFormat="1" hidden="1" x14ac:dyDescent="0.2">
      <c r="A5693" t="s">
        <v>27</v>
      </c>
      <c r="B5693" s="1" t="s">
        <v>425</v>
      </c>
      <c r="C5693" t="s">
        <v>157</v>
      </c>
      <c r="D5693" s="1" t="s">
        <v>441</v>
      </c>
      <c r="E5693" t="s">
        <v>49</v>
      </c>
      <c r="F5693" t="s">
        <v>49</v>
      </c>
      <c r="G5693" t="s">
        <v>49</v>
      </c>
      <c r="H5693" t="s">
        <v>49</v>
      </c>
      <c r="I5693" t="s">
        <v>49</v>
      </c>
      <c r="J5693" t="s">
        <v>49</v>
      </c>
      <c r="K5693" t="s">
        <v>49</v>
      </c>
      <c r="L5693" t="s">
        <v>49</v>
      </c>
      <c r="M5693" t="s">
        <v>49</v>
      </c>
      <c r="N5693" t="s">
        <v>49</v>
      </c>
      <c r="O5693" t="s">
        <v>49</v>
      </c>
      <c r="P5693" t="s">
        <v>49</v>
      </c>
      <c r="Q5693" t="s">
        <v>49</v>
      </c>
      <c r="R5693" t="s">
        <v>49</v>
      </c>
      <c r="S5693" t="s">
        <v>49</v>
      </c>
      <c r="T5693" t="s">
        <v>49</v>
      </c>
      <c r="U5693" t="s">
        <v>49</v>
      </c>
      <c r="V5693" t="s">
        <v>49</v>
      </c>
      <c r="W5693" t="s">
        <v>49</v>
      </c>
      <c r="X5693">
        <v>9.4</v>
      </c>
      <c r="Y5693" t="s">
        <v>49</v>
      </c>
      <c r="Z5693" t="s">
        <v>49</v>
      </c>
      <c r="AA5693" t="s">
        <v>49</v>
      </c>
      <c r="AB5693" t="s">
        <v>49</v>
      </c>
      <c r="AC5693" t="s">
        <v>49</v>
      </c>
      <c r="AD5693" t="s">
        <v>49</v>
      </c>
      <c r="AE5693">
        <v>24.8</v>
      </c>
      <c r="AF5693" t="s">
        <v>49</v>
      </c>
      <c r="AG5693" t="s">
        <v>49</v>
      </c>
      <c r="AH5693" t="s">
        <v>49</v>
      </c>
      <c r="AI5693" t="s">
        <v>49</v>
      </c>
      <c r="AJ5693" t="s">
        <v>49</v>
      </c>
      <c r="AK5693" t="s">
        <v>49</v>
      </c>
      <c r="AL5693" t="s">
        <v>49</v>
      </c>
      <c r="AM5693" t="s">
        <v>49</v>
      </c>
    </row>
    <row r="5694" spans="1:39" customFormat="1" hidden="1" x14ac:dyDescent="0.2">
      <c r="A5694" t="s">
        <v>27</v>
      </c>
      <c r="B5694" s="1" t="s">
        <v>425</v>
      </c>
      <c r="C5694" t="s">
        <v>87</v>
      </c>
      <c r="D5694" s="1" t="s">
        <v>302</v>
      </c>
      <c r="E5694" t="s">
        <v>49</v>
      </c>
      <c r="F5694" t="s">
        <v>49</v>
      </c>
      <c r="G5694" t="s">
        <v>49</v>
      </c>
      <c r="H5694" t="s">
        <v>49</v>
      </c>
      <c r="I5694" t="s">
        <v>49</v>
      </c>
      <c r="J5694" t="s">
        <v>49</v>
      </c>
      <c r="K5694" t="s">
        <v>49</v>
      </c>
      <c r="L5694" t="s">
        <v>49</v>
      </c>
      <c r="M5694" t="s">
        <v>49</v>
      </c>
      <c r="N5694" t="s">
        <v>49</v>
      </c>
      <c r="O5694" t="s">
        <v>49</v>
      </c>
      <c r="P5694" t="s">
        <v>49</v>
      </c>
      <c r="Q5694" t="s">
        <v>49</v>
      </c>
      <c r="R5694" t="s">
        <v>49</v>
      </c>
      <c r="S5694" t="s">
        <v>49</v>
      </c>
      <c r="T5694" t="s">
        <v>49</v>
      </c>
      <c r="U5694" t="s">
        <v>49</v>
      </c>
      <c r="V5694">
        <v>696</v>
      </c>
      <c r="W5694">
        <v>696</v>
      </c>
      <c r="X5694">
        <v>696</v>
      </c>
      <c r="Y5694">
        <v>666</v>
      </c>
      <c r="Z5694">
        <v>666</v>
      </c>
      <c r="AA5694">
        <v>666</v>
      </c>
      <c r="AB5694">
        <v>666</v>
      </c>
      <c r="AC5694">
        <v>666</v>
      </c>
      <c r="AD5694">
        <v>644</v>
      </c>
      <c r="AE5694">
        <v>620</v>
      </c>
      <c r="AF5694">
        <v>620</v>
      </c>
      <c r="AG5694">
        <v>441</v>
      </c>
      <c r="AH5694">
        <v>441</v>
      </c>
      <c r="AI5694">
        <v>441</v>
      </c>
      <c r="AJ5694">
        <v>416</v>
      </c>
      <c r="AK5694" t="s">
        <v>49</v>
      </c>
      <c r="AL5694" t="s">
        <v>49</v>
      </c>
      <c r="AM5694" t="s">
        <v>49</v>
      </c>
    </row>
    <row r="5695" spans="1:39" customFormat="1" hidden="1" x14ac:dyDescent="0.2">
      <c r="A5695" t="s">
        <v>27</v>
      </c>
      <c r="B5695" s="1" t="s">
        <v>425</v>
      </c>
      <c r="C5695" t="s">
        <v>542</v>
      </c>
      <c r="D5695" s="1" t="s">
        <v>479</v>
      </c>
      <c r="E5695">
        <v>40.63186768355795</v>
      </c>
      <c r="F5695">
        <v>42.957420257971897</v>
      </c>
      <c r="G5695">
        <v>44.789263960410416</v>
      </c>
      <c r="H5695">
        <v>42.182899649274766</v>
      </c>
      <c r="I5695">
        <v>41.456861727638397</v>
      </c>
      <c r="J5695">
        <v>38.774259956422313</v>
      </c>
      <c r="K5695">
        <v>54.738134598460896</v>
      </c>
      <c r="L5695">
        <v>52.725403427770232</v>
      </c>
      <c r="M5695">
        <v>46.272432717397983</v>
      </c>
      <c r="N5695">
        <v>47.241322403623542</v>
      </c>
      <c r="O5695">
        <v>48.09867481676546</v>
      </c>
      <c r="P5695">
        <v>49.485262166242187</v>
      </c>
      <c r="Q5695">
        <v>48.680089723263045</v>
      </c>
      <c r="R5695">
        <v>49.720578064831365</v>
      </c>
      <c r="S5695">
        <v>53.144299464132935</v>
      </c>
      <c r="T5695">
        <v>50.82121989333762</v>
      </c>
      <c r="U5695">
        <v>53.659203127552892</v>
      </c>
      <c r="V5695">
        <v>54.903243568948511</v>
      </c>
      <c r="W5695">
        <v>54.136237809261267</v>
      </c>
      <c r="X5695">
        <v>59.271304354979435</v>
      </c>
      <c r="Y5695">
        <v>62.761769817631929</v>
      </c>
      <c r="Z5695">
        <v>52.307290877336477</v>
      </c>
      <c r="AA5695">
        <v>52.457855196294801</v>
      </c>
      <c r="AB5695">
        <v>57.576878598957769</v>
      </c>
      <c r="AC5695">
        <v>61.975304004037511</v>
      </c>
      <c r="AD5695">
        <v>60.626766359673731</v>
      </c>
      <c r="AE5695">
        <v>58.442528976099226</v>
      </c>
      <c r="AF5695">
        <v>58.11033767420173</v>
      </c>
      <c r="AG5695">
        <v>54.108169207213855</v>
      </c>
      <c r="AH5695">
        <v>57.705279845561719</v>
      </c>
      <c r="AI5695">
        <v>61.789839479318289</v>
      </c>
      <c r="AJ5695">
        <v>64.23625060610054</v>
      </c>
      <c r="AK5695">
        <v>60.046871613706507</v>
      </c>
      <c r="AL5695">
        <v>69.124829963921869</v>
      </c>
      <c r="AM5695">
        <v>80.64765619483309</v>
      </c>
    </row>
    <row r="5696" spans="1:39" customFormat="1" hidden="1" x14ac:dyDescent="0.2">
      <c r="A5696" t="s">
        <v>27</v>
      </c>
      <c r="B5696" s="1" t="s">
        <v>425</v>
      </c>
      <c r="C5696" t="s">
        <v>456</v>
      </c>
      <c r="D5696" s="1" t="s">
        <v>489</v>
      </c>
      <c r="E5696" t="s">
        <v>49</v>
      </c>
      <c r="F5696" t="s">
        <v>49</v>
      </c>
      <c r="G5696" t="s">
        <v>49</v>
      </c>
      <c r="H5696" t="s">
        <v>49</v>
      </c>
      <c r="I5696" t="s">
        <v>49</v>
      </c>
      <c r="J5696" t="s">
        <v>49</v>
      </c>
      <c r="K5696" t="s">
        <v>49</v>
      </c>
      <c r="L5696" t="s">
        <v>49</v>
      </c>
      <c r="M5696">
        <v>54</v>
      </c>
      <c r="N5696" t="s">
        <v>49</v>
      </c>
      <c r="O5696">
        <v>49.253730773925803</v>
      </c>
      <c r="P5696" t="s">
        <v>49</v>
      </c>
      <c r="Q5696">
        <v>54.726367950439503</v>
      </c>
      <c r="R5696" t="s">
        <v>49</v>
      </c>
      <c r="S5696">
        <v>59.701492309570298</v>
      </c>
      <c r="T5696">
        <v>56.716419219970703</v>
      </c>
      <c r="U5696">
        <v>56.25</v>
      </c>
      <c r="V5696">
        <v>53.365383148193402</v>
      </c>
      <c r="W5696">
        <v>48.557693481445298</v>
      </c>
      <c r="X5696">
        <v>40.865383148193402</v>
      </c>
      <c r="Y5696">
        <v>40.865383148193402</v>
      </c>
      <c r="Z5696">
        <v>38.862560272216797</v>
      </c>
      <c r="AA5696">
        <v>37.440757751464801</v>
      </c>
      <c r="AB5696">
        <v>40.375587463378899</v>
      </c>
      <c r="AC5696">
        <v>49.2957763671875</v>
      </c>
      <c r="AD5696">
        <v>51.643192291259801</v>
      </c>
      <c r="AE5696">
        <v>58.128078460693402</v>
      </c>
      <c r="AF5696">
        <v>57.635467529296903</v>
      </c>
      <c r="AG5696">
        <v>57.635467529296903</v>
      </c>
      <c r="AH5696">
        <v>57.142856597900398</v>
      </c>
      <c r="AI5696">
        <v>54.8543701171875</v>
      </c>
      <c r="AJ5696">
        <v>54.106281280517599</v>
      </c>
      <c r="AK5696">
        <v>55.072463989257798</v>
      </c>
      <c r="AL5696">
        <v>54.589370727539098</v>
      </c>
      <c r="AM5696">
        <v>54.106281280517599</v>
      </c>
    </row>
    <row r="5697" spans="1:39" customFormat="1" hidden="1" x14ac:dyDescent="0.2">
      <c r="A5697" t="s">
        <v>233</v>
      </c>
      <c r="B5697" s="1" t="s">
        <v>332</v>
      </c>
      <c r="C5697" t="s">
        <v>483</v>
      </c>
      <c r="D5697" s="1" t="s">
        <v>39</v>
      </c>
      <c r="E5697" t="s">
        <v>49</v>
      </c>
      <c r="F5697" t="s">
        <v>49</v>
      </c>
      <c r="G5697" t="s">
        <v>49</v>
      </c>
      <c r="H5697" t="s">
        <v>49</v>
      </c>
      <c r="I5697" t="s">
        <v>49</v>
      </c>
      <c r="J5697" t="s">
        <v>49</v>
      </c>
      <c r="K5697" t="s">
        <v>49</v>
      </c>
      <c r="L5697" t="s">
        <v>49</v>
      </c>
      <c r="M5697" t="s">
        <v>49</v>
      </c>
      <c r="N5697" t="s">
        <v>49</v>
      </c>
      <c r="O5697" t="s">
        <v>49</v>
      </c>
      <c r="P5697" t="s">
        <v>49</v>
      </c>
      <c r="Q5697" t="s">
        <v>49</v>
      </c>
      <c r="R5697" t="s">
        <v>49</v>
      </c>
      <c r="S5697" t="s">
        <v>49</v>
      </c>
      <c r="T5697" t="s">
        <v>49</v>
      </c>
      <c r="U5697" t="s">
        <v>49</v>
      </c>
      <c r="V5697" t="s">
        <v>49</v>
      </c>
      <c r="W5697" t="s">
        <v>49</v>
      </c>
      <c r="X5697">
        <v>10.245752105653686</v>
      </c>
      <c r="Y5697">
        <v>7.7705885205100511</v>
      </c>
      <c r="Z5697">
        <v>6.4859144874473262</v>
      </c>
      <c r="AA5697">
        <v>4.0489522507550886</v>
      </c>
      <c r="AB5697">
        <v>10.009578939886095</v>
      </c>
      <c r="AC5697">
        <v>2.9447281345454623</v>
      </c>
      <c r="AD5697">
        <v>4.2552529781599384</v>
      </c>
      <c r="AE5697">
        <v>4.2487157256238319</v>
      </c>
      <c r="AF5697">
        <v>5.9086713383982161</v>
      </c>
      <c r="AG5697">
        <v>5.7878117110595939</v>
      </c>
      <c r="AH5697">
        <v>6.5520066099217287</v>
      </c>
      <c r="AI5697">
        <v>8.0407617868637171</v>
      </c>
      <c r="AJ5697">
        <v>8.2864641303395565</v>
      </c>
      <c r="AK5697">
        <v>6.5330141189152355</v>
      </c>
      <c r="AL5697">
        <v>7.2923736956793146</v>
      </c>
      <c r="AM5697">
        <v>7.2328738219669066</v>
      </c>
    </row>
    <row r="5698" spans="1:39" customFormat="1" hidden="1" x14ac:dyDescent="0.2">
      <c r="A5698" t="s">
        <v>233</v>
      </c>
      <c r="B5698" s="1" t="s">
        <v>332</v>
      </c>
      <c r="C5698" t="s">
        <v>260</v>
      </c>
      <c r="D5698" s="1" t="s">
        <v>203</v>
      </c>
      <c r="E5698" t="s">
        <v>49</v>
      </c>
      <c r="F5698" t="s">
        <v>49</v>
      </c>
      <c r="G5698" t="s">
        <v>49</v>
      </c>
      <c r="H5698" t="s">
        <v>49</v>
      </c>
      <c r="I5698" t="s">
        <v>49</v>
      </c>
      <c r="J5698" t="s">
        <v>49</v>
      </c>
      <c r="K5698" t="s">
        <v>49</v>
      </c>
      <c r="L5698" t="s">
        <v>49</v>
      </c>
      <c r="M5698" t="s">
        <v>49</v>
      </c>
      <c r="N5698" t="s">
        <v>49</v>
      </c>
      <c r="O5698" t="s">
        <v>49</v>
      </c>
      <c r="P5698" t="s">
        <v>49</v>
      </c>
      <c r="Q5698" t="s">
        <v>49</v>
      </c>
      <c r="R5698" t="s">
        <v>49</v>
      </c>
      <c r="S5698" t="s">
        <v>49</v>
      </c>
      <c r="T5698" t="s">
        <v>49</v>
      </c>
      <c r="U5698" t="s">
        <v>49</v>
      </c>
      <c r="V5698" t="s">
        <v>49</v>
      </c>
      <c r="W5698" t="s">
        <v>49</v>
      </c>
      <c r="X5698">
        <v>4423192680.1188297</v>
      </c>
      <c r="Y5698">
        <v>4055798181.80091</v>
      </c>
      <c r="Z5698">
        <v>2929226709.6033902</v>
      </c>
      <c r="AA5698">
        <v>1693250318.85147</v>
      </c>
      <c r="AB5698">
        <v>4930532020.1455202</v>
      </c>
      <c r="AC5698">
        <v>1275339755.62781</v>
      </c>
      <c r="AD5698">
        <v>2059297316.50401</v>
      </c>
      <c r="AE5698">
        <v>1999539187.4568601</v>
      </c>
      <c r="AF5698">
        <v>2343139735.7477498</v>
      </c>
      <c r="AG5698">
        <v>2355214636.9421401</v>
      </c>
      <c r="AH5698">
        <v>2894615965.2376099</v>
      </c>
      <c r="AI5698">
        <v>4071895067.8210602</v>
      </c>
      <c r="AJ5698">
        <v>4268709249.6098399</v>
      </c>
      <c r="AK5698">
        <v>3485786682.9784598</v>
      </c>
      <c r="AL5698">
        <v>4600176721.1240501</v>
      </c>
      <c r="AM5698">
        <v>4593001354.7631998</v>
      </c>
    </row>
    <row r="5699" spans="1:39" customFormat="1" hidden="1" x14ac:dyDescent="0.2">
      <c r="A5699" t="s">
        <v>233</v>
      </c>
      <c r="B5699" s="1" t="s">
        <v>332</v>
      </c>
      <c r="C5699" t="s">
        <v>31</v>
      </c>
      <c r="D5699" s="1" t="s">
        <v>339</v>
      </c>
      <c r="E5699" t="s">
        <v>49</v>
      </c>
      <c r="F5699" t="s">
        <v>49</v>
      </c>
      <c r="G5699" t="s">
        <v>49</v>
      </c>
      <c r="H5699">
        <v>50.845999999999997</v>
      </c>
      <c r="I5699">
        <v>50.948999999999998</v>
      </c>
      <c r="J5699">
        <v>50.826999999999998</v>
      </c>
      <c r="K5699">
        <v>50.085000000000001</v>
      </c>
      <c r="L5699">
        <v>49.656999999999996</v>
      </c>
      <c r="M5699">
        <v>49.264000000000003</v>
      </c>
      <c r="N5699">
        <v>48.441000000000003</v>
      </c>
      <c r="O5699">
        <v>48.216999999999999</v>
      </c>
      <c r="P5699">
        <v>48.521999999999998</v>
      </c>
      <c r="Q5699">
        <v>48.762</v>
      </c>
      <c r="R5699">
        <v>48.268999999999998</v>
      </c>
      <c r="S5699">
        <v>47.366</v>
      </c>
      <c r="T5699">
        <v>46.305</v>
      </c>
      <c r="U5699">
        <v>44.088999999999999</v>
      </c>
      <c r="V5699">
        <v>42.518999999999998</v>
      </c>
      <c r="W5699">
        <v>42.290999999999997</v>
      </c>
      <c r="X5699">
        <v>43.847999999999999</v>
      </c>
      <c r="Y5699">
        <v>45.585999999999999</v>
      </c>
      <c r="Z5699">
        <v>42.764000000000003</v>
      </c>
      <c r="AA5699">
        <v>40.155000000000001</v>
      </c>
      <c r="AB5699">
        <v>38.372999999999998</v>
      </c>
      <c r="AC5699">
        <v>38.195999999999998</v>
      </c>
      <c r="AD5699">
        <v>39.956000000000003</v>
      </c>
      <c r="AE5699">
        <v>41.9</v>
      </c>
      <c r="AF5699">
        <v>42.466000000000001</v>
      </c>
      <c r="AG5699">
        <v>45.226999999999997</v>
      </c>
      <c r="AH5699">
        <v>46.764000000000003</v>
      </c>
      <c r="AI5699">
        <v>47.652999999999999</v>
      </c>
      <c r="AJ5699">
        <v>49.127000000000002</v>
      </c>
      <c r="AK5699">
        <v>49.436</v>
      </c>
      <c r="AL5699">
        <v>50.378</v>
      </c>
      <c r="AM5699">
        <v>51.116</v>
      </c>
    </row>
    <row r="5700" spans="1:39" customFormat="1" hidden="1" x14ac:dyDescent="0.2">
      <c r="A5700" t="s">
        <v>233</v>
      </c>
      <c r="B5700" s="1" t="s">
        <v>332</v>
      </c>
      <c r="C5700" t="s">
        <v>473</v>
      </c>
      <c r="D5700" s="1" t="s">
        <v>563</v>
      </c>
      <c r="E5700" t="s">
        <v>49</v>
      </c>
      <c r="F5700" t="s">
        <v>49</v>
      </c>
      <c r="G5700" t="s">
        <v>49</v>
      </c>
      <c r="H5700" t="s">
        <v>49</v>
      </c>
      <c r="I5700" t="s">
        <v>49</v>
      </c>
      <c r="J5700" t="s">
        <v>49</v>
      </c>
      <c r="K5700" t="s">
        <v>49</v>
      </c>
      <c r="L5700" t="s">
        <v>49</v>
      </c>
      <c r="M5700" t="s">
        <v>49</v>
      </c>
      <c r="N5700" t="s">
        <v>49</v>
      </c>
      <c r="O5700" t="s">
        <v>49</v>
      </c>
      <c r="P5700" t="s">
        <v>49</v>
      </c>
      <c r="Q5700" t="s">
        <v>49</v>
      </c>
      <c r="R5700" t="s">
        <v>49</v>
      </c>
      <c r="S5700" t="s">
        <v>49</v>
      </c>
      <c r="T5700" t="s">
        <v>49</v>
      </c>
      <c r="U5700">
        <v>55.5</v>
      </c>
      <c r="V5700">
        <v>53.49</v>
      </c>
      <c r="W5700">
        <v>51.04</v>
      </c>
      <c r="X5700">
        <v>50.99</v>
      </c>
      <c r="Y5700">
        <v>51.47</v>
      </c>
      <c r="Z5700">
        <v>49.11</v>
      </c>
      <c r="AA5700">
        <v>46.92</v>
      </c>
      <c r="AB5700">
        <v>46.44</v>
      </c>
      <c r="AC5700">
        <v>46.7</v>
      </c>
      <c r="AD5700">
        <v>48.47</v>
      </c>
      <c r="AE5700">
        <v>51.94</v>
      </c>
      <c r="AF5700">
        <v>51.59</v>
      </c>
      <c r="AG5700">
        <v>53.33</v>
      </c>
      <c r="AH5700">
        <v>53.97</v>
      </c>
      <c r="AI5700">
        <v>54.49</v>
      </c>
      <c r="AJ5700">
        <v>54.63</v>
      </c>
      <c r="AK5700">
        <v>53.96</v>
      </c>
      <c r="AL5700">
        <v>57.29</v>
      </c>
      <c r="AM5700">
        <v>58.26</v>
      </c>
    </row>
    <row r="5701" spans="1:39" customFormat="1" hidden="1" x14ac:dyDescent="0.2">
      <c r="A5701" t="s">
        <v>233</v>
      </c>
      <c r="B5701" s="1" t="s">
        <v>332</v>
      </c>
      <c r="C5701" t="s">
        <v>415</v>
      </c>
      <c r="D5701" s="1" t="s">
        <v>568</v>
      </c>
      <c r="E5701" t="s">
        <v>49</v>
      </c>
      <c r="F5701" t="s">
        <v>49</v>
      </c>
      <c r="G5701">
        <v>100</v>
      </c>
      <c r="H5701">
        <v>100</v>
      </c>
      <c r="I5701">
        <v>100</v>
      </c>
      <c r="J5701">
        <v>100</v>
      </c>
      <c r="K5701">
        <v>100</v>
      </c>
      <c r="L5701">
        <v>100</v>
      </c>
      <c r="M5701">
        <v>100</v>
      </c>
      <c r="N5701">
        <v>100</v>
      </c>
      <c r="O5701">
        <v>100</v>
      </c>
      <c r="P5701">
        <v>100</v>
      </c>
      <c r="Q5701">
        <v>99.852470397949205</v>
      </c>
      <c r="R5701">
        <v>99.806869506835895</v>
      </c>
      <c r="S5701">
        <v>100</v>
      </c>
      <c r="T5701">
        <v>99.697044372558594</v>
      </c>
      <c r="U5701">
        <v>99.646827697753906</v>
      </c>
      <c r="V5701">
        <v>99.690721649484502</v>
      </c>
      <c r="W5701">
        <v>99.590591430664105</v>
      </c>
      <c r="X5701">
        <v>99.592941284179702</v>
      </c>
      <c r="Y5701">
        <v>99.612518310546903</v>
      </c>
      <c r="Z5701">
        <v>99.645484924316406</v>
      </c>
      <c r="AA5701">
        <v>99.718397997496893</v>
      </c>
      <c r="AB5701">
        <v>99.736213684082003</v>
      </c>
      <c r="AC5701">
        <v>99.786300659179702</v>
      </c>
      <c r="AD5701">
        <v>99.92</v>
      </c>
      <c r="AE5701">
        <v>99.660797932482595</v>
      </c>
      <c r="AF5701">
        <v>99.9</v>
      </c>
      <c r="AG5701">
        <v>99.947395324707003</v>
      </c>
      <c r="AH5701">
        <v>100</v>
      </c>
      <c r="AI5701">
        <v>99.991905212402301</v>
      </c>
      <c r="AJ5701">
        <v>99.8</v>
      </c>
      <c r="AK5701">
        <v>100</v>
      </c>
      <c r="AL5701">
        <v>100</v>
      </c>
      <c r="AM5701" t="s">
        <v>49</v>
      </c>
    </row>
    <row r="5702" spans="1:39" customFormat="1" hidden="1" x14ac:dyDescent="0.2">
      <c r="A5702" t="s">
        <v>233</v>
      </c>
      <c r="B5702" s="1" t="s">
        <v>332</v>
      </c>
      <c r="C5702" t="s">
        <v>275</v>
      </c>
      <c r="D5702" s="1" t="s">
        <v>222</v>
      </c>
      <c r="E5702" t="s">
        <v>49</v>
      </c>
      <c r="F5702" t="s">
        <v>49</v>
      </c>
      <c r="G5702" t="s">
        <v>49</v>
      </c>
      <c r="H5702" t="s">
        <v>49</v>
      </c>
      <c r="I5702" t="s">
        <v>49</v>
      </c>
      <c r="J5702" t="s">
        <v>49</v>
      </c>
      <c r="K5702" t="s">
        <v>49</v>
      </c>
      <c r="L5702" t="s">
        <v>49</v>
      </c>
      <c r="M5702" t="s">
        <v>49</v>
      </c>
      <c r="N5702">
        <v>9.8295797759129844</v>
      </c>
      <c r="O5702">
        <v>10.166047491765255</v>
      </c>
      <c r="P5702">
        <v>11.030915843324816</v>
      </c>
      <c r="Q5702">
        <v>14.977009985747802</v>
      </c>
      <c r="R5702">
        <v>14.446790591182854</v>
      </c>
      <c r="S5702">
        <v>17.358735006334818</v>
      </c>
      <c r="T5702">
        <v>18.902913206288002</v>
      </c>
      <c r="U5702">
        <v>21.155523895320201</v>
      </c>
      <c r="V5702">
        <v>24.854471378667238</v>
      </c>
      <c r="W5702">
        <v>29.188729972463527</v>
      </c>
      <c r="X5702">
        <v>35.850719765499875</v>
      </c>
      <c r="Y5702">
        <v>34.112723546024441</v>
      </c>
      <c r="Z5702">
        <v>39.499212928128522</v>
      </c>
      <c r="AA5702">
        <v>41.862561628592395</v>
      </c>
      <c r="AB5702">
        <v>41.53746570089816</v>
      </c>
      <c r="AC5702">
        <v>43.09131102705814</v>
      </c>
      <c r="AD5702">
        <v>41.659759698157835</v>
      </c>
      <c r="AE5702">
        <v>44.421791814228342</v>
      </c>
      <c r="AF5702">
        <v>45.643081015329614</v>
      </c>
      <c r="AG5702">
        <v>48.51940130894188</v>
      </c>
      <c r="AH5702">
        <v>47.796159310136453</v>
      </c>
      <c r="AI5702">
        <v>51.367785084925835</v>
      </c>
      <c r="AJ5702">
        <v>52.077149607551945</v>
      </c>
      <c r="AK5702">
        <v>60.582999738428889</v>
      </c>
      <c r="AL5702">
        <v>60.255038020225818</v>
      </c>
      <c r="AM5702">
        <v>56.935846025971969</v>
      </c>
    </row>
    <row r="5703" spans="1:39" customFormat="1" hidden="1" x14ac:dyDescent="0.2">
      <c r="A5703" t="s">
        <v>233</v>
      </c>
      <c r="B5703" s="1" t="s">
        <v>332</v>
      </c>
      <c r="C5703" t="s">
        <v>215</v>
      </c>
      <c r="D5703" s="1" t="s">
        <v>497</v>
      </c>
      <c r="E5703" t="s">
        <v>49</v>
      </c>
      <c r="F5703" t="s">
        <v>49</v>
      </c>
      <c r="G5703" t="s">
        <v>49</v>
      </c>
      <c r="H5703" t="s">
        <v>49</v>
      </c>
      <c r="I5703" t="s">
        <v>49</v>
      </c>
      <c r="J5703" t="s">
        <v>49</v>
      </c>
      <c r="K5703" t="s">
        <v>49</v>
      </c>
      <c r="L5703" t="s">
        <v>49</v>
      </c>
      <c r="M5703" t="s">
        <v>49</v>
      </c>
      <c r="N5703" t="s">
        <v>49</v>
      </c>
      <c r="O5703" t="s">
        <v>49</v>
      </c>
      <c r="P5703" t="s">
        <v>49</v>
      </c>
      <c r="Q5703" t="s">
        <v>49</v>
      </c>
      <c r="R5703" t="s">
        <v>49</v>
      </c>
      <c r="S5703" t="s">
        <v>49</v>
      </c>
      <c r="T5703" t="s">
        <v>49</v>
      </c>
      <c r="U5703" t="s">
        <v>49</v>
      </c>
      <c r="V5703" t="s">
        <v>49</v>
      </c>
      <c r="W5703" t="s">
        <v>49</v>
      </c>
      <c r="X5703" t="s">
        <v>49</v>
      </c>
      <c r="Y5703" t="s">
        <v>49</v>
      </c>
      <c r="Z5703" t="s">
        <v>49</v>
      </c>
      <c r="AA5703" t="s">
        <v>49</v>
      </c>
      <c r="AB5703" t="s">
        <v>49</v>
      </c>
      <c r="AC5703" t="s">
        <v>49</v>
      </c>
      <c r="AD5703" t="s">
        <v>49</v>
      </c>
      <c r="AE5703" t="s">
        <v>49</v>
      </c>
      <c r="AF5703" t="s">
        <v>49</v>
      </c>
      <c r="AG5703" t="s">
        <v>49</v>
      </c>
      <c r="AH5703" t="s">
        <v>49</v>
      </c>
      <c r="AI5703" t="s">
        <v>49</v>
      </c>
      <c r="AJ5703" t="s">
        <v>49</v>
      </c>
      <c r="AK5703" t="s">
        <v>49</v>
      </c>
      <c r="AL5703" t="s">
        <v>49</v>
      </c>
      <c r="AM5703" t="s">
        <v>49</v>
      </c>
    </row>
    <row r="5704" spans="1:39" customFormat="1" hidden="1" x14ac:dyDescent="0.2">
      <c r="A5704" t="s">
        <v>233</v>
      </c>
      <c r="B5704" s="1" t="s">
        <v>332</v>
      </c>
      <c r="C5704" t="s">
        <v>494</v>
      </c>
      <c r="D5704" s="1" t="s">
        <v>202</v>
      </c>
      <c r="E5704" t="s">
        <v>49</v>
      </c>
      <c r="F5704" t="s">
        <v>49</v>
      </c>
      <c r="G5704" t="s">
        <v>49</v>
      </c>
      <c r="H5704" t="s">
        <v>49</v>
      </c>
      <c r="I5704" t="s">
        <v>49</v>
      </c>
      <c r="J5704" t="s">
        <v>49</v>
      </c>
      <c r="K5704" t="s">
        <v>49</v>
      </c>
      <c r="L5704" t="s">
        <v>49</v>
      </c>
      <c r="M5704" t="s">
        <v>49</v>
      </c>
      <c r="N5704" t="s">
        <v>49</v>
      </c>
      <c r="O5704" t="s">
        <v>49</v>
      </c>
      <c r="P5704" t="s">
        <v>49</v>
      </c>
      <c r="Q5704" t="s">
        <v>49</v>
      </c>
      <c r="R5704" t="s">
        <v>49</v>
      </c>
      <c r="S5704" t="s">
        <v>49</v>
      </c>
      <c r="T5704" t="s">
        <v>49</v>
      </c>
      <c r="U5704" t="s">
        <v>49</v>
      </c>
      <c r="V5704" t="s">
        <v>49</v>
      </c>
      <c r="W5704" t="s">
        <v>49</v>
      </c>
      <c r="X5704" t="s">
        <v>49</v>
      </c>
      <c r="Y5704" t="s">
        <v>49</v>
      </c>
      <c r="Z5704" t="s">
        <v>49</v>
      </c>
      <c r="AA5704" t="s">
        <v>49</v>
      </c>
      <c r="AB5704" t="s">
        <v>49</v>
      </c>
      <c r="AC5704" t="s">
        <v>49</v>
      </c>
      <c r="AD5704" t="s">
        <v>49</v>
      </c>
      <c r="AE5704" t="s">
        <v>49</v>
      </c>
      <c r="AF5704" t="s">
        <v>49</v>
      </c>
      <c r="AG5704" t="s">
        <v>49</v>
      </c>
      <c r="AH5704" t="s">
        <v>49</v>
      </c>
      <c r="AI5704" t="s">
        <v>49</v>
      </c>
      <c r="AJ5704" t="s">
        <v>49</v>
      </c>
      <c r="AK5704" t="s">
        <v>49</v>
      </c>
      <c r="AL5704" t="s">
        <v>49</v>
      </c>
      <c r="AM5704" t="s">
        <v>49</v>
      </c>
    </row>
    <row r="5705" spans="1:39" customFormat="1" hidden="1" x14ac:dyDescent="0.2">
      <c r="A5705" t="s">
        <v>233</v>
      </c>
      <c r="B5705" s="1" t="s">
        <v>332</v>
      </c>
      <c r="C5705" t="s">
        <v>34</v>
      </c>
      <c r="D5705" s="1" t="s">
        <v>113</v>
      </c>
      <c r="E5705" t="s">
        <v>49</v>
      </c>
      <c r="F5705" t="s">
        <v>49</v>
      </c>
      <c r="G5705" t="s">
        <v>49</v>
      </c>
      <c r="H5705" t="s">
        <v>49</v>
      </c>
      <c r="I5705" t="s">
        <v>49</v>
      </c>
      <c r="J5705" t="s">
        <v>49</v>
      </c>
      <c r="K5705">
        <v>1.4134371271464701</v>
      </c>
      <c r="L5705">
        <v>2.5817915382825198</v>
      </c>
      <c r="M5705">
        <v>5.0500081593895096</v>
      </c>
      <c r="N5705">
        <v>6.22705730102704</v>
      </c>
      <c r="O5705">
        <v>8.1051190893462195</v>
      </c>
      <c r="P5705">
        <v>11.546058685306001</v>
      </c>
      <c r="Q5705">
        <v>19.7576882232953</v>
      </c>
      <c r="R5705">
        <v>38.528524534672997</v>
      </c>
      <c r="S5705">
        <v>46.038054584667996</v>
      </c>
      <c r="T5705">
        <v>50.584855216284502</v>
      </c>
      <c r="U5705">
        <v>56.162524832982299</v>
      </c>
      <c r="V5705">
        <v>65.215912967646005</v>
      </c>
      <c r="W5705">
        <v>72.861841602382896</v>
      </c>
      <c r="X5705">
        <v>77.518956627236904</v>
      </c>
      <c r="Y5705">
        <v>87.139824082499203</v>
      </c>
      <c r="Z5705">
        <v>94.212920837124699</v>
      </c>
      <c r="AA5705">
        <v>100</v>
      </c>
      <c r="AB5705">
        <v>111.137397634213</v>
      </c>
      <c r="AC5705">
        <v>119.284197755535</v>
      </c>
      <c r="AD5705">
        <v>128.462238398544</v>
      </c>
      <c r="AE5705">
        <v>131.13739763421299</v>
      </c>
      <c r="AF5705">
        <v>132.96329996966901</v>
      </c>
      <c r="AG5705">
        <v>134.45556566575701</v>
      </c>
      <c r="AH5705">
        <v>138.66545344252401</v>
      </c>
      <c r="AI5705">
        <v>141.38307552320299</v>
      </c>
      <c r="AJ5705">
        <v>143.997573551714</v>
      </c>
      <c r="AK5705">
        <v>146.26630269942399</v>
      </c>
      <c r="AL5705">
        <v>152.24143160448901</v>
      </c>
      <c r="AM5705">
        <v>170.48225659690601</v>
      </c>
    </row>
    <row r="5706" spans="1:39" customFormat="1" hidden="1" x14ac:dyDescent="0.2">
      <c r="A5706" t="s">
        <v>233</v>
      </c>
      <c r="B5706" s="1" t="s">
        <v>332</v>
      </c>
      <c r="C5706" t="s">
        <v>358</v>
      </c>
      <c r="D5706" s="1" t="s">
        <v>7</v>
      </c>
      <c r="E5706" t="s">
        <v>49</v>
      </c>
      <c r="F5706" t="s">
        <v>49</v>
      </c>
      <c r="G5706" t="s">
        <v>49</v>
      </c>
      <c r="H5706" t="s">
        <v>49</v>
      </c>
      <c r="I5706" t="s">
        <v>49</v>
      </c>
      <c r="J5706" t="s">
        <v>49</v>
      </c>
      <c r="K5706" t="s">
        <v>49</v>
      </c>
      <c r="L5706" t="s">
        <v>49</v>
      </c>
      <c r="M5706">
        <v>11.8279571533203</v>
      </c>
      <c r="N5706" t="s">
        <v>49</v>
      </c>
      <c r="O5706">
        <v>6.4171123504638699</v>
      </c>
      <c r="P5706" t="s">
        <v>49</v>
      </c>
      <c r="Q5706">
        <v>9.0425529479980504</v>
      </c>
      <c r="R5706" t="s">
        <v>49</v>
      </c>
      <c r="S5706">
        <v>23.280424118041999</v>
      </c>
      <c r="T5706">
        <v>39.153438568115199</v>
      </c>
      <c r="U5706">
        <v>35.467979431152301</v>
      </c>
      <c r="V5706">
        <v>42.4390258789063</v>
      </c>
      <c r="W5706">
        <v>46.829269409179702</v>
      </c>
      <c r="X5706">
        <v>45.1456298828125</v>
      </c>
      <c r="Y5706">
        <v>47.5728149414063</v>
      </c>
      <c r="Z5706">
        <v>48.325359344482401</v>
      </c>
      <c r="AA5706">
        <v>47.142856597900398</v>
      </c>
      <c r="AB5706">
        <v>49.289100646972699</v>
      </c>
      <c r="AC5706">
        <v>45.497631072997997</v>
      </c>
      <c r="AD5706">
        <v>46.445499420166001</v>
      </c>
      <c r="AE5706">
        <v>50.480770111083999</v>
      </c>
      <c r="AF5706">
        <v>46.190475463867202</v>
      </c>
      <c r="AG5706">
        <v>42.380950927734403</v>
      </c>
      <c r="AH5706">
        <v>41.904762268066399</v>
      </c>
      <c r="AI5706">
        <v>40.476188659667997</v>
      </c>
      <c r="AJ5706">
        <v>37.619049072265597</v>
      </c>
      <c r="AK5706">
        <v>37.142856597900398</v>
      </c>
      <c r="AL5706">
        <v>35.714286804199197</v>
      </c>
      <c r="AM5706">
        <v>35.377357482910199</v>
      </c>
    </row>
    <row r="5707" spans="1:39" customFormat="1" hidden="1" x14ac:dyDescent="0.2">
      <c r="A5707" t="s">
        <v>233</v>
      </c>
      <c r="B5707" s="1" t="s">
        <v>332</v>
      </c>
      <c r="C5707" t="s">
        <v>143</v>
      </c>
      <c r="D5707" s="1" t="s">
        <v>308</v>
      </c>
      <c r="E5707" t="s">
        <v>49</v>
      </c>
      <c r="F5707" t="s">
        <v>49</v>
      </c>
      <c r="G5707" t="s">
        <v>49</v>
      </c>
      <c r="H5707" t="s">
        <v>49</v>
      </c>
      <c r="I5707" t="s">
        <v>49</v>
      </c>
      <c r="J5707" t="s">
        <v>49</v>
      </c>
      <c r="K5707" t="s">
        <v>49</v>
      </c>
      <c r="L5707" t="s">
        <v>49</v>
      </c>
      <c r="M5707" t="s">
        <v>49</v>
      </c>
      <c r="N5707" t="s">
        <v>49</v>
      </c>
      <c r="O5707" t="s">
        <v>49</v>
      </c>
      <c r="P5707" t="s">
        <v>49</v>
      </c>
      <c r="Q5707" t="s">
        <v>49</v>
      </c>
      <c r="R5707" t="s">
        <v>49</v>
      </c>
      <c r="S5707" t="s">
        <v>49</v>
      </c>
      <c r="T5707">
        <v>113.4</v>
      </c>
      <c r="U5707">
        <v>101.6</v>
      </c>
      <c r="V5707">
        <v>7.6</v>
      </c>
      <c r="W5707">
        <v>7.6</v>
      </c>
      <c r="X5707">
        <v>8</v>
      </c>
      <c r="Y5707">
        <v>6.9</v>
      </c>
      <c r="Z5707">
        <v>6.1</v>
      </c>
      <c r="AA5707">
        <v>5.7</v>
      </c>
      <c r="AB5707">
        <v>5.7</v>
      </c>
      <c r="AC5707">
        <v>0</v>
      </c>
      <c r="AD5707">
        <v>0</v>
      </c>
      <c r="AE5707">
        <v>0</v>
      </c>
      <c r="AF5707">
        <v>0</v>
      </c>
      <c r="AG5707">
        <v>0</v>
      </c>
      <c r="AH5707">
        <v>0</v>
      </c>
      <c r="AI5707">
        <v>0</v>
      </c>
      <c r="AJ5707">
        <v>0</v>
      </c>
      <c r="AK5707" t="s">
        <v>49</v>
      </c>
      <c r="AL5707" t="s">
        <v>49</v>
      </c>
      <c r="AM5707" t="s">
        <v>49</v>
      </c>
    </row>
    <row r="5708" spans="1:39" customFormat="1" hidden="1" x14ac:dyDescent="0.2">
      <c r="A5708" t="s">
        <v>233</v>
      </c>
      <c r="B5708" s="1" t="s">
        <v>332</v>
      </c>
      <c r="C5708" t="s">
        <v>186</v>
      </c>
      <c r="D5708" s="1" t="s">
        <v>144</v>
      </c>
      <c r="E5708" t="s">
        <v>49</v>
      </c>
      <c r="F5708" t="s">
        <v>49</v>
      </c>
      <c r="G5708" t="s">
        <v>49</v>
      </c>
      <c r="H5708" t="s">
        <v>49</v>
      </c>
      <c r="I5708" t="s">
        <v>49</v>
      </c>
      <c r="J5708" t="s">
        <v>49</v>
      </c>
      <c r="K5708" t="s">
        <v>49</v>
      </c>
      <c r="L5708" t="s">
        <v>49</v>
      </c>
      <c r="M5708">
        <v>-1.1400715112686199</v>
      </c>
      <c r="N5708" t="s">
        <v>49</v>
      </c>
      <c r="O5708">
        <v>-1.1956050395965601</v>
      </c>
      <c r="P5708" t="s">
        <v>49</v>
      </c>
      <c r="Q5708">
        <v>-1.15667068958282</v>
      </c>
      <c r="R5708" t="s">
        <v>49</v>
      </c>
      <c r="S5708">
        <v>-0.89578479528427102</v>
      </c>
      <c r="T5708">
        <v>-0.494189292192459</v>
      </c>
      <c r="U5708">
        <v>-0.49329379200935403</v>
      </c>
      <c r="V5708">
        <v>-0.40605136752128601</v>
      </c>
      <c r="W5708">
        <v>-0.27759146690368702</v>
      </c>
      <c r="X5708">
        <v>-0.34168216586112998</v>
      </c>
      <c r="Y5708">
        <v>-0.30246177315711997</v>
      </c>
      <c r="Z5708">
        <v>-0.31794339418411299</v>
      </c>
      <c r="AA5708">
        <v>-0.31941553950309798</v>
      </c>
      <c r="AB5708">
        <v>-0.29928621649742099</v>
      </c>
      <c r="AC5708">
        <v>-0.357432961463928</v>
      </c>
      <c r="AD5708">
        <v>-0.327525734901428</v>
      </c>
      <c r="AE5708">
        <v>-0.24708949029445601</v>
      </c>
      <c r="AF5708">
        <v>-0.31808438897132901</v>
      </c>
      <c r="AG5708">
        <v>-0.38253566622734098</v>
      </c>
      <c r="AH5708">
        <v>-0.43545153737068198</v>
      </c>
      <c r="AI5708">
        <v>-0.39632156491279602</v>
      </c>
      <c r="AJ5708">
        <v>-0.44998925924301098</v>
      </c>
      <c r="AK5708">
        <v>-0.45121812820434598</v>
      </c>
      <c r="AL5708">
        <v>-0.45856887102127097</v>
      </c>
      <c r="AM5708">
        <v>-0.456187754869461</v>
      </c>
    </row>
    <row r="5709" spans="1:39" customFormat="1" hidden="1" x14ac:dyDescent="0.2">
      <c r="A5709" t="s">
        <v>233</v>
      </c>
      <c r="B5709" s="1" t="s">
        <v>332</v>
      </c>
      <c r="C5709" t="s">
        <v>418</v>
      </c>
      <c r="D5709" s="1" t="s">
        <v>461</v>
      </c>
      <c r="E5709" t="s">
        <v>49</v>
      </c>
      <c r="F5709" t="s">
        <v>49</v>
      </c>
      <c r="G5709" t="s">
        <v>49</v>
      </c>
      <c r="H5709" t="s">
        <v>49</v>
      </c>
      <c r="I5709" t="s">
        <v>49</v>
      </c>
      <c r="J5709" t="s">
        <v>49</v>
      </c>
      <c r="K5709" t="s">
        <v>49</v>
      </c>
      <c r="L5709" t="s">
        <v>49</v>
      </c>
      <c r="M5709" t="s">
        <v>49</v>
      </c>
      <c r="N5709" t="s">
        <v>49</v>
      </c>
      <c r="O5709" t="s">
        <v>49</v>
      </c>
      <c r="P5709" t="s">
        <v>49</v>
      </c>
      <c r="Q5709" t="s">
        <v>49</v>
      </c>
      <c r="R5709" t="s">
        <v>49</v>
      </c>
      <c r="S5709" t="s">
        <v>49</v>
      </c>
      <c r="T5709" t="s">
        <v>49</v>
      </c>
      <c r="U5709" t="s">
        <v>49</v>
      </c>
      <c r="V5709">
        <v>3.5</v>
      </c>
      <c r="W5709">
        <v>3</v>
      </c>
      <c r="X5709" t="s">
        <v>49</v>
      </c>
      <c r="Y5709" t="s">
        <v>49</v>
      </c>
      <c r="Z5709" t="s">
        <v>49</v>
      </c>
      <c r="AA5709" t="s">
        <v>49</v>
      </c>
      <c r="AB5709" t="s">
        <v>49</v>
      </c>
      <c r="AC5709" t="s">
        <v>49</v>
      </c>
      <c r="AD5709" t="s">
        <v>49</v>
      </c>
      <c r="AE5709" t="s">
        <v>49</v>
      </c>
      <c r="AF5709" t="s">
        <v>49</v>
      </c>
      <c r="AG5709" t="s">
        <v>49</v>
      </c>
      <c r="AH5709" t="s">
        <v>49</v>
      </c>
      <c r="AI5709" t="s">
        <v>49</v>
      </c>
      <c r="AJ5709" t="s">
        <v>49</v>
      </c>
      <c r="AK5709" t="s">
        <v>49</v>
      </c>
      <c r="AL5709" t="s">
        <v>49</v>
      </c>
      <c r="AM5709" t="s">
        <v>49</v>
      </c>
    </row>
    <row r="5710" spans="1:39" customFormat="1" hidden="1" x14ac:dyDescent="0.2">
      <c r="A5710" t="s">
        <v>233</v>
      </c>
      <c r="B5710" s="1" t="s">
        <v>332</v>
      </c>
      <c r="C5710" t="s">
        <v>507</v>
      </c>
      <c r="D5710" s="1" t="s">
        <v>216</v>
      </c>
      <c r="E5710" t="s">
        <v>49</v>
      </c>
      <c r="F5710" t="s">
        <v>49</v>
      </c>
      <c r="G5710" t="s">
        <v>49</v>
      </c>
      <c r="H5710" t="s">
        <v>49</v>
      </c>
      <c r="I5710" t="s">
        <v>49</v>
      </c>
      <c r="J5710" t="s">
        <v>49</v>
      </c>
      <c r="K5710" t="s">
        <v>49</v>
      </c>
      <c r="L5710" t="s">
        <v>49</v>
      </c>
      <c r="M5710" t="s">
        <v>49</v>
      </c>
      <c r="N5710" t="s">
        <v>49</v>
      </c>
      <c r="O5710" t="s">
        <v>49</v>
      </c>
      <c r="P5710" t="s">
        <v>49</v>
      </c>
      <c r="Q5710" t="s">
        <v>49</v>
      </c>
      <c r="R5710" t="s">
        <v>49</v>
      </c>
      <c r="S5710" t="s">
        <v>49</v>
      </c>
      <c r="T5710" t="s">
        <v>49</v>
      </c>
      <c r="U5710" t="s">
        <v>49</v>
      </c>
      <c r="V5710">
        <v>3.5</v>
      </c>
      <c r="W5710">
        <v>2.5</v>
      </c>
      <c r="X5710" t="s">
        <v>49</v>
      </c>
      <c r="Y5710" t="s">
        <v>49</v>
      </c>
      <c r="Z5710" t="s">
        <v>49</v>
      </c>
      <c r="AA5710" t="s">
        <v>49</v>
      </c>
      <c r="AB5710" t="s">
        <v>49</v>
      </c>
      <c r="AC5710" t="s">
        <v>49</v>
      </c>
      <c r="AD5710" t="s">
        <v>49</v>
      </c>
      <c r="AE5710" t="s">
        <v>49</v>
      </c>
      <c r="AF5710" t="s">
        <v>49</v>
      </c>
      <c r="AG5710" t="s">
        <v>49</v>
      </c>
      <c r="AH5710" t="s">
        <v>49</v>
      </c>
      <c r="AI5710" t="s">
        <v>49</v>
      </c>
      <c r="AJ5710" t="s">
        <v>49</v>
      </c>
      <c r="AK5710" t="s">
        <v>49</v>
      </c>
      <c r="AL5710" t="s">
        <v>49</v>
      </c>
      <c r="AM5710" t="s">
        <v>49</v>
      </c>
    </row>
    <row r="5711" spans="1:39" customFormat="1" hidden="1" x14ac:dyDescent="0.2">
      <c r="A5711" t="s">
        <v>233</v>
      </c>
      <c r="B5711" s="1" t="s">
        <v>332</v>
      </c>
      <c r="C5711" t="s">
        <v>118</v>
      </c>
      <c r="D5711" s="1" t="s">
        <v>580</v>
      </c>
      <c r="E5711" t="s">
        <v>49</v>
      </c>
      <c r="F5711" t="s">
        <v>49</v>
      </c>
      <c r="G5711" t="s">
        <v>49</v>
      </c>
      <c r="H5711" t="s">
        <v>49</v>
      </c>
      <c r="I5711" t="s">
        <v>49</v>
      </c>
      <c r="J5711" t="s">
        <v>49</v>
      </c>
      <c r="K5711" t="s">
        <v>49</v>
      </c>
      <c r="L5711" t="s">
        <v>49</v>
      </c>
      <c r="M5711" t="s">
        <v>49</v>
      </c>
      <c r="N5711" t="s">
        <v>49</v>
      </c>
      <c r="O5711" t="s">
        <v>49</v>
      </c>
      <c r="P5711" t="s">
        <v>49</v>
      </c>
      <c r="Q5711" t="s">
        <v>49</v>
      </c>
      <c r="R5711" t="s">
        <v>49</v>
      </c>
      <c r="S5711" t="s">
        <v>49</v>
      </c>
      <c r="T5711" t="s">
        <v>49</v>
      </c>
      <c r="U5711" t="s">
        <v>49</v>
      </c>
      <c r="V5711">
        <v>3.5</v>
      </c>
      <c r="W5711">
        <v>3.5</v>
      </c>
      <c r="X5711" t="s">
        <v>49</v>
      </c>
      <c r="Y5711" t="s">
        <v>49</v>
      </c>
      <c r="Z5711" t="s">
        <v>49</v>
      </c>
      <c r="AA5711" t="s">
        <v>49</v>
      </c>
      <c r="AB5711" t="s">
        <v>49</v>
      </c>
      <c r="AC5711" t="s">
        <v>49</v>
      </c>
      <c r="AD5711" t="s">
        <v>49</v>
      </c>
      <c r="AE5711" t="s">
        <v>49</v>
      </c>
      <c r="AF5711" t="s">
        <v>49</v>
      </c>
      <c r="AG5711" t="s">
        <v>49</v>
      </c>
      <c r="AH5711" t="s">
        <v>49</v>
      </c>
      <c r="AI5711" t="s">
        <v>49</v>
      </c>
      <c r="AJ5711" t="s">
        <v>49</v>
      </c>
      <c r="AK5711" t="s">
        <v>49</v>
      </c>
      <c r="AL5711" t="s">
        <v>49</v>
      </c>
      <c r="AM5711" t="s">
        <v>49</v>
      </c>
    </row>
    <row r="5712" spans="1:39" customFormat="1" hidden="1" x14ac:dyDescent="0.2">
      <c r="A5712" t="s">
        <v>233</v>
      </c>
      <c r="B5712" s="1" t="s">
        <v>332</v>
      </c>
      <c r="C5712" t="s">
        <v>508</v>
      </c>
      <c r="D5712" s="1" t="s">
        <v>500</v>
      </c>
      <c r="E5712" t="s">
        <v>49</v>
      </c>
      <c r="F5712" t="s">
        <v>49</v>
      </c>
      <c r="G5712" t="s">
        <v>49</v>
      </c>
      <c r="H5712" t="s">
        <v>49</v>
      </c>
      <c r="I5712" t="s">
        <v>49</v>
      </c>
      <c r="J5712" t="s">
        <v>49</v>
      </c>
      <c r="K5712" t="s">
        <v>49</v>
      </c>
      <c r="L5712" t="s">
        <v>49</v>
      </c>
      <c r="M5712" t="s">
        <v>49</v>
      </c>
      <c r="N5712" t="s">
        <v>49</v>
      </c>
      <c r="O5712" t="s">
        <v>49</v>
      </c>
      <c r="P5712" t="s">
        <v>49</v>
      </c>
      <c r="Q5712" t="s">
        <v>49</v>
      </c>
      <c r="R5712" t="s">
        <v>49</v>
      </c>
      <c r="S5712" t="s">
        <v>49</v>
      </c>
      <c r="T5712" t="s">
        <v>49</v>
      </c>
      <c r="U5712" t="s">
        <v>49</v>
      </c>
      <c r="V5712">
        <v>4.5</v>
      </c>
      <c r="W5712">
        <v>3.5</v>
      </c>
      <c r="X5712" t="s">
        <v>49</v>
      </c>
      <c r="Y5712" t="s">
        <v>49</v>
      </c>
      <c r="Z5712" t="s">
        <v>49</v>
      </c>
      <c r="AA5712" t="s">
        <v>49</v>
      </c>
      <c r="AB5712" t="s">
        <v>49</v>
      </c>
      <c r="AC5712" t="s">
        <v>49</v>
      </c>
      <c r="AD5712" t="s">
        <v>49</v>
      </c>
      <c r="AE5712" t="s">
        <v>49</v>
      </c>
      <c r="AF5712" t="s">
        <v>49</v>
      </c>
      <c r="AG5712" t="s">
        <v>49</v>
      </c>
      <c r="AH5712" t="s">
        <v>49</v>
      </c>
      <c r="AI5712" t="s">
        <v>49</v>
      </c>
      <c r="AJ5712" t="s">
        <v>49</v>
      </c>
      <c r="AK5712" t="s">
        <v>49</v>
      </c>
      <c r="AL5712" t="s">
        <v>49</v>
      </c>
      <c r="AM5712" t="s">
        <v>49</v>
      </c>
    </row>
    <row r="5713" spans="1:39" customFormat="1" hidden="1" x14ac:dyDescent="0.2">
      <c r="A5713" t="s">
        <v>233</v>
      </c>
      <c r="B5713" s="1" t="s">
        <v>332</v>
      </c>
      <c r="C5713" t="s">
        <v>528</v>
      </c>
      <c r="D5713" s="1" t="s">
        <v>397</v>
      </c>
      <c r="E5713" t="s">
        <v>49</v>
      </c>
      <c r="F5713" t="s">
        <v>49</v>
      </c>
      <c r="G5713" t="s">
        <v>49</v>
      </c>
      <c r="H5713" t="s">
        <v>49</v>
      </c>
      <c r="I5713" t="s">
        <v>49</v>
      </c>
      <c r="J5713" t="s">
        <v>49</v>
      </c>
      <c r="K5713" t="s">
        <v>49</v>
      </c>
      <c r="L5713" t="s">
        <v>49</v>
      </c>
      <c r="M5713" t="s">
        <v>49</v>
      </c>
      <c r="N5713" t="s">
        <v>49</v>
      </c>
      <c r="O5713" t="s">
        <v>49</v>
      </c>
      <c r="P5713" t="s">
        <v>49</v>
      </c>
      <c r="Q5713" t="s">
        <v>49</v>
      </c>
      <c r="R5713" t="s">
        <v>49</v>
      </c>
      <c r="S5713" t="s">
        <v>49</v>
      </c>
      <c r="T5713" t="s">
        <v>49</v>
      </c>
      <c r="U5713" t="s">
        <v>49</v>
      </c>
      <c r="V5713">
        <v>3</v>
      </c>
      <c r="W5713">
        <v>3</v>
      </c>
      <c r="X5713" t="s">
        <v>49</v>
      </c>
      <c r="Y5713" t="s">
        <v>49</v>
      </c>
      <c r="Z5713" t="s">
        <v>49</v>
      </c>
      <c r="AA5713" t="s">
        <v>49</v>
      </c>
      <c r="AB5713" t="s">
        <v>49</v>
      </c>
      <c r="AC5713" t="s">
        <v>49</v>
      </c>
      <c r="AD5713" t="s">
        <v>49</v>
      </c>
      <c r="AE5713" t="s">
        <v>49</v>
      </c>
      <c r="AF5713" t="s">
        <v>49</v>
      </c>
      <c r="AG5713" t="s">
        <v>49</v>
      </c>
      <c r="AH5713" t="s">
        <v>49</v>
      </c>
      <c r="AI5713" t="s">
        <v>49</v>
      </c>
      <c r="AJ5713" t="s">
        <v>49</v>
      </c>
      <c r="AK5713" t="s">
        <v>49</v>
      </c>
      <c r="AL5713" t="s">
        <v>49</v>
      </c>
      <c r="AM5713" t="s">
        <v>49</v>
      </c>
    </row>
    <row r="5714" spans="1:39" customFormat="1" hidden="1" x14ac:dyDescent="0.2">
      <c r="A5714" t="s">
        <v>233</v>
      </c>
      <c r="B5714" s="1" t="s">
        <v>332</v>
      </c>
      <c r="C5714" t="s">
        <v>521</v>
      </c>
      <c r="D5714" s="1" t="s">
        <v>111</v>
      </c>
      <c r="E5714" t="s">
        <v>49</v>
      </c>
      <c r="F5714" t="s">
        <v>49</v>
      </c>
      <c r="G5714" t="s">
        <v>49</v>
      </c>
      <c r="H5714" t="s">
        <v>49</v>
      </c>
      <c r="I5714" t="s">
        <v>49</v>
      </c>
      <c r="J5714" t="s">
        <v>49</v>
      </c>
      <c r="K5714" t="s">
        <v>49</v>
      </c>
      <c r="L5714" t="s">
        <v>49</v>
      </c>
      <c r="M5714" t="s">
        <v>49</v>
      </c>
      <c r="N5714" t="s">
        <v>49</v>
      </c>
      <c r="O5714" t="s">
        <v>49</v>
      </c>
      <c r="P5714" t="s">
        <v>49</v>
      </c>
      <c r="Q5714" t="s">
        <v>49</v>
      </c>
      <c r="R5714" t="s">
        <v>49</v>
      </c>
      <c r="S5714" t="s">
        <v>49</v>
      </c>
      <c r="T5714" t="s">
        <v>49</v>
      </c>
      <c r="U5714" t="s">
        <v>49</v>
      </c>
      <c r="V5714">
        <v>3.5</v>
      </c>
      <c r="W5714">
        <v>4</v>
      </c>
      <c r="X5714" t="s">
        <v>49</v>
      </c>
      <c r="Y5714" t="s">
        <v>49</v>
      </c>
      <c r="Z5714" t="s">
        <v>49</v>
      </c>
      <c r="AA5714" t="s">
        <v>49</v>
      </c>
      <c r="AB5714" t="s">
        <v>49</v>
      </c>
      <c r="AC5714" t="s">
        <v>49</v>
      </c>
      <c r="AD5714" t="s">
        <v>49</v>
      </c>
      <c r="AE5714" t="s">
        <v>49</v>
      </c>
      <c r="AF5714" t="s">
        <v>49</v>
      </c>
      <c r="AG5714" t="s">
        <v>49</v>
      </c>
      <c r="AH5714" t="s">
        <v>49</v>
      </c>
      <c r="AI5714" t="s">
        <v>49</v>
      </c>
      <c r="AJ5714" t="s">
        <v>49</v>
      </c>
      <c r="AK5714" t="s">
        <v>49</v>
      </c>
      <c r="AL5714" t="s">
        <v>49</v>
      </c>
      <c r="AM5714" t="s">
        <v>49</v>
      </c>
    </row>
    <row r="5715" spans="1:39" customFormat="1" hidden="1" x14ac:dyDescent="0.2">
      <c r="A5715" t="s">
        <v>233</v>
      </c>
      <c r="B5715" s="1" t="s">
        <v>332</v>
      </c>
      <c r="C5715" t="s">
        <v>50</v>
      </c>
      <c r="D5715" s="1" t="s">
        <v>569</v>
      </c>
      <c r="E5715" t="s">
        <v>49</v>
      </c>
      <c r="F5715" t="s">
        <v>49</v>
      </c>
      <c r="G5715" t="s">
        <v>49</v>
      </c>
      <c r="H5715" t="s">
        <v>49</v>
      </c>
      <c r="I5715" t="s">
        <v>49</v>
      </c>
      <c r="J5715" t="s">
        <v>49</v>
      </c>
      <c r="K5715" t="s">
        <v>49</v>
      </c>
      <c r="L5715" t="s">
        <v>49</v>
      </c>
      <c r="M5715" t="s">
        <v>49</v>
      </c>
      <c r="N5715" t="s">
        <v>49</v>
      </c>
      <c r="O5715" t="s">
        <v>49</v>
      </c>
      <c r="P5715" t="s">
        <v>49</v>
      </c>
      <c r="Q5715" t="s">
        <v>49</v>
      </c>
      <c r="R5715" t="s">
        <v>49</v>
      </c>
      <c r="S5715" t="s">
        <v>49</v>
      </c>
      <c r="T5715" t="s">
        <v>49</v>
      </c>
      <c r="U5715" t="s">
        <v>49</v>
      </c>
      <c r="V5715" t="s">
        <v>49</v>
      </c>
      <c r="W5715" t="s">
        <v>49</v>
      </c>
      <c r="X5715">
        <v>-17.428393099882737</v>
      </c>
      <c r="Y5715">
        <v>-20.188440816925898</v>
      </c>
      <c r="Z5715">
        <v>-6.19854227054108</v>
      </c>
      <c r="AA5715">
        <v>-6.4377755625997093</v>
      </c>
      <c r="AB5715">
        <v>-10.329709536487512</v>
      </c>
      <c r="AC5715">
        <v>-10.913528962896349</v>
      </c>
      <c r="AD5715">
        <v>-5.7737661223454282</v>
      </c>
      <c r="AE5715">
        <v>-5.5983078709772593</v>
      </c>
      <c r="AF5715">
        <v>-3.4551526189940605</v>
      </c>
      <c r="AG5715">
        <v>-2.9244168077524506</v>
      </c>
      <c r="AH5715">
        <v>-5.2575370181698426</v>
      </c>
      <c r="AI5715">
        <v>-4.8559639030123112</v>
      </c>
      <c r="AJ5715">
        <v>-6.8627809883933271</v>
      </c>
      <c r="AK5715">
        <v>-4.0796793965221108</v>
      </c>
      <c r="AL5715">
        <v>-4.2078393094060793</v>
      </c>
      <c r="AM5715">
        <v>-6.9824746473426833</v>
      </c>
    </row>
    <row r="5716" spans="1:39" customFormat="1" hidden="1" x14ac:dyDescent="0.2">
      <c r="A5716" t="s">
        <v>233</v>
      </c>
      <c r="B5716" s="1" t="s">
        <v>332</v>
      </c>
      <c r="C5716" t="s">
        <v>229</v>
      </c>
      <c r="D5716" s="1" t="s">
        <v>536</v>
      </c>
      <c r="E5716" t="s">
        <v>49</v>
      </c>
      <c r="F5716" t="s">
        <v>49</v>
      </c>
      <c r="G5716" t="s">
        <v>49</v>
      </c>
      <c r="H5716" t="s">
        <v>49</v>
      </c>
      <c r="I5716" t="s">
        <v>49</v>
      </c>
      <c r="J5716" t="s">
        <v>49</v>
      </c>
      <c r="K5716" t="s">
        <v>49</v>
      </c>
      <c r="L5716" t="s">
        <v>49</v>
      </c>
      <c r="M5716" t="s">
        <v>49</v>
      </c>
      <c r="N5716">
        <v>77.97</v>
      </c>
      <c r="O5716">
        <v>60.860934341662102</v>
      </c>
      <c r="P5716">
        <v>46.061132923192403</v>
      </c>
      <c r="Q5716">
        <v>6.3</v>
      </c>
      <c r="R5716">
        <v>12.9</v>
      </c>
      <c r="S5716">
        <v>24.2839655139652</v>
      </c>
      <c r="T5716">
        <v>16.489072556930001</v>
      </c>
      <c r="U5716">
        <v>15.7401629237058</v>
      </c>
      <c r="V5716">
        <v>15.4390514917232</v>
      </c>
      <c r="W5716">
        <v>18.3232448042763</v>
      </c>
      <c r="X5716">
        <v>12.62</v>
      </c>
      <c r="Y5716">
        <v>16.1265144614352</v>
      </c>
      <c r="Z5716">
        <v>15.3866666666667</v>
      </c>
      <c r="AA5716">
        <v>11.202777777777801</v>
      </c>
      <c r="AB5716" t="s">
        <v>49</v>
      </c>
      <c r="AC5716" t="s">
        <v>49</v>
      </c>
      <c r="AD5716" t="s">
        <v>49</v>
      </c>
      <c r="AE5716" t="s">
        <v>49</v>
      </c>
      <c r="AF5716" t="s">
        <v>49</v>
      </c>
      <c r="AG5716" t="s">
        <v>49</v>
      </c>
      <c r="AH5716" t="s">
        <v>49</v>
      </c>
      <c r="AI5716" t="s">
        <v>49</v>
      </c>
      <c r="AJ5716" t="s">
        <v>49</v>
      </c>
      <c r="AK5716" t="s">
        <v>49</v>
      </c>
      <c r="AL5716" t="s">
        <v>49</v>
      </c>
      <c r="AM5716" t="s">
        <v>49</v>
      </c>
    </row>
    <row r="5717" spans="1:39" customFormat="1" hidden="1" x14ac:dyDescent="0.2">
      <c r="A5717" t="s">
        <v>233</v>
      </c>
      <c r="B5717" s="1" t="s">
        <v>332</v>
      </c>
      <c r="C5717" t="s">
        <v>522</v>
      </c>
      <c r="D5717" s="1" t="s">
        <v>468</v>
      </c>
      <c r="E5717" t="s">
        <v>49</v>
      </c>
      <c r="F5717" t="s">
        <v>49</v>
      </c>
      <c r="G5717" t="s">
        <v>49</v>
      </c>
      <c r="H5717" t="s">
        <v>49</v>
      </c>
      <c r="I5717" t="s">
        <v>49</v>
      </c>
      <c r="J5717" t="s">
        <v>49</v>
      </c>
      <c r="K5717" t="s">
        <v>49</v>
      </c>
      <c r="L5717" t="s">
        <v>49</v>
      </c>
      <c r="M5717" t="s">
        <v>49</v>
      </c>
      <c r="N5717" t="s">
        <v>49</v>
      </c>
      <c r="O5717" t="s">
        <v>49</v>
      </c>
      <c r="P5717" t="s">
        <v>49</v>
      </c>
      <c r="Q5717" t="s">
        <v>49</v>
      </c>
      <c r="R5717" t="s">
        <v>49</v>
      </c>
      <c r="S5717" t="s">
        <v>49</v>
      </c>
      <c r="T5717" t="s">
        <v>49</v>
      </c>
      <c r="U5717" t="s">
        <v>49</v>
      </c>
      <c r="V5717" t="s">
        <v>49</v>
      </c>
      <c r="W5717" t="s">
        <v>49</v>
      </c>
      <c r="X5717" t="s">
        <v>49</v>
      </c>
      <c r="Y5717" t="s">
        <v>49</v>
      </c>
      <c r="Z5717" t="s">
        <v>49</v>
      </c>
      <c r="AA5717" t="s">
        <v>49</v>
      </c>
      <c r="AB5717" t="s">
        <v>49</v>
      </c>
      <c r="AC5717" t="s">
        <v>49</v>
      </c>
      <c r="AD5717">
        <v>7</v>
      </c>
      <c r="AE5717">
        <v>7</v>
      </c>
      <c r="AF5717">
        <v>7</v>
      </c>
      <c r="AG5717">
        <v>7</v>
      </c>
      <c r="AH5717">
        <v>7</v>
      </c>
      <c r="AI5717">
        <v>7</v>
      </c>
      <c r="AJ5717">
        <v>7</v>
      </c>
      <c r="AK5717" t="s">
        <v>49</v>
      </c>
      <c r="AL5717" t="s">
        <v>49</v>
      </c>
      <c r="AM5717" t="s">
        <v>49</v>
      </c>
    </row>
    <row r="5718" spans="1:39" customFormat="1" hidden="1" x14ac:dyDescent="0.2">
      <c r="A5718" t="s">
        <v>233</v>
      </c>
      <c r="B5718" s="1" t="s">
        <v>332</v>
      </c>
      <c r="C5718" t="s">
        <v>28</v>
      </c>
      <c r="D5718" s="1" t="s">
        <v>553</v>
      </c>
      <c r="E5718" t="s">
        <v>49</v>
      </c>
      <c r="F5718" t="s">
        <v>49</v>
      </c>
      <c r="G5718" t="s">
        <v>49</v>
      </c>
      <c r="H5718" t="s">
        <v>49</v>
      </c>
      <c r="I5718" t="s">
        <v>49</v>
      </c>
      <c r="J5718" t="s">
        <v>49</v>
      </c>
      <c r="K5718" t="s">
        <v>49</v>
      </c>
      <c r="L5718" t="s">
        <v>49</v>
      </c>
      <c r="M5718" t="s">
        <v>49</v>
      </c>
      <c r="N5718">
        <v>20.724985853757826</v>
      </c>
      <c r="O5718">
        <v>22.887696479797274</v>
      </c>
      <c r="P5718">
        <v>26.17857779425027</v>
      </c>
      <c r="Q5718">
        <v>43.470122191292575</v>
      </c>
      <c r="R5718">
        <v>29.708698054604643</v>
      </c>
      <c r="S5718">
        <v>15.230228850691024</v>
      </c>
      <c r="T5718">
        <v>16.75703043897375</v>
      </c>
      <c r="U5718">
        <v>20.77143387122317</v>
      </c>
      <c r="V5718">
        <v>26.415916543881234</v>
      </c>
      <c r="W5718">
        <v>26.255475268480382</v>
      </c>
      <c r="X5718">
        <v>31.802303590396736</v>
      </c>
      <c r="Y5718">
        <v>36.816952373204828</v>
      </c>
      <c r="Z5718">
        <v>40.15068465997004</v>
      </c>
      <c r="AA5718">
        <v>47.18676933261137</v>
      </c>
      <c r="AB5718">
        <v>44.867759760589095</v>
      </c>
      <c r="AC5718">
        <v>46.575066483897793</v>
      </c>
      <c r="AD5718">
        <v>40.977941328839108</v>
      </c>
      <c r="AE5718">
        <v>40.794950473477236</v>
      </c>
      <c r="AF5718">
        <v>40.644639826036503</v>
      </c>
      <c r="AG5718">
        <v>40.888130204905849</v>
      </c>
      <c r="AH5718">
        <v>40.285183287855297</v>
      </c>
      <c r="AI5718">
        <v>41.404906653394654</v>
      </c>
      <c r="AJ5718">
        <v>41.999260086679243</v>
      </c>
      <c r="AK5718">
        <v>45.499126158480408</v>
      </c>
      <c r="AL5718">
        <v>43.453962011336699</v>
      </c>
      <c r="AM5718">
        <v>40.386422629084095</v>
      </c>
    </row>
    <row r="5719" spans="1:39" customFormat="1" hidden="1" x14ac:dyDescent="0.2">
      <c r="A5719" t="s">
        <v>233</v>
      </c>
      <c r="B5719" s="1" t="s">
        <v>332</v>
      </c>
      <c r="C5719" t="s">
        <v>342</v>
      </c>
      <c r="D5719" s="1" t="s">
        <v>491</v>
      </c>
      <c r="E5719" t="s">
        <v>49</v>
      </c>
      <c r="F5719" t="s">
        <v>49</v>
      </c>
      <c r="G5719" t="s">
        <v>49</v>
      </c>
      <c r="H5719" t="s">
        <v>49</v>
      </c>
      <c r="I5719" t="s">
        <v>49</v>
      </c>
      <c r="J5719" t="s">
        <v>49</v>
      </c>
      <c r="K5719" t="s">
        <v>49</v>
      </c>
      <c r="L5719" t="s">
        <v>49</v>
      </c>
      <c r="M5719" t="s">
        <v>49</v>
      </c>
      <c r="N5719" t="s">
        <v>49</v>
      </c>
      <c r="O5719" t="s">
        <v>49</v>
      </c>
      <c r="P5719" t="s">
        <v>49</v>
      </c>
      <c r="Q5719" t="s">
        <v>49</v>
      </c>
      <c r="R5719" t="s">
        <v>49</v>
      </c>
      <c r="S5719" t="s">
        <v>49</v>
      </c>
      <c r="T5719" t="s">
        <v>49</v>
      </c>
      <c r="U5719" t="s">
        <v>49</v>
      </c>
      <c r="V5719" t="s">
        <v>49</v>
      </c>
      <c r="W5719" t="s">
        <v>49</v>
      </c>
      <c r="X5719" t="s">
        <v>49</v>
      </c>
      <c r="Y5719" t="s">
        <v>49</v>
      </c>
      <c r="Z5719" t="s">
        <v>49</v>
      </c>
      <c r="AA5719" t="s">
        <v>49</v>
      </c>
      <c r="AB5719" t="s">
        <v>49</v>
      </c>
      <c r="AC5719" t="s">
        <v>49</v>
      </c>
      <c r="AD5719" t="s">
        <v>49</v>
      </c>
      <c r="AE5719" t="s">
        <v>49</v>
      </c>
      <c r="AF5719">
        <v>69.962450000000004</v>
      </c>
      <c r="AG5719">
        <v>73.276349999999994</v>
      </c>
      <c r="AH5719">
        <v>73.753060000000005</v>
      </c>
      <c r="AI5719">
        <v>73.923410000000004</v>
      </c>
      <c r="AJ5719">
        <v>75.653450000000007</v>
      </c>
      <c r="AK5719" t="s">
        <v>49</v>
      </c>
      <c r="AL5719" t="s">
        <v>49</v>
      </c>
      <c r="AM5719" t="s">
        <v>49</v>
      </c>
    </row>
    <row r="5720" spans="1:39" customFormat="1" hidden="1" x14ac:dyDescent="0.2">
      <c r="A5720" t="s">
        <v>233</v>
      </c>
      <c r="B5720" s="1" t="s">
        <v>332</v>
      </c>
      <c r="C5720" t="s">
        <v>207</v>
      </c>
      <c r="D5720" s="1" t="s">
        <v>110</v>
      </c>
      <c r="E5720" t="s">
        <v>49</v>
      </c>
      <c r="F5720" t="s">
        <v>49</v>
      </c>
      <c r="G5720" t="s">
        <v>49</v>
      </c>
      <c r="H5720" t="s">
        <v>49</v>
      </c>
      <c r="I5720" t="s">
        <v>49</v>
      </c>
      <c r="J5720" t="s">
        <v>49</v>
      </c>
      <c r="K5720" t="s">
        <v>49</v>
      </c>
      <c r="L5720" t="s">
        <v>49</v>
      </c>
      <c r="M5720" t="s">
        <v>49</v>
      </c>
      <c r="N5720" t="s">
        <v>49</v>
      </c>
      <c r="O5720" t="s">
        <v>49</v>
      </c>
      <c r="P5720" t="s">
        <v>49</v>
      </c>
      <c r="Q5720" t="s">
        <v>49</v>
      </c>
      <c r="R5720" t="s">
        <v>49</v>
      </c>
      <c r="S5720">
        <v>7.8682498931884801</v>
      </c>
      <c r="T5720" t="s">
        <v>49</v>
      </c>
      <c r="U5720" t="s">
        <v>49</v>
      </c>
      <c r="V5720" t="s">
        <v>49</v>
      </c>
      <c r="W5720" t="s">
        <v>49</v>
      </c>
      <c r="X5720" t="s">
        <v>49</v>
      </c>
      <c r="Y5720" t="s">
        <v>49</v>
      </c>
      <c r="Z5720" t="s">
        <v>49</v>
      </c>
      <c r="AA5720" t="s">
        <v>49</v>
      </c>
      <c r="AB5720">
        <v>11.801710128784199</v>
      </c>
      <c r="AC5720" t="s">
        <v>49</v>
      </c>
      <c r="AD5720">
        <v>11.4581804275513</v>
      </c>
      <c r="AE5720">
        <v>12.6497097015381</v>
      </c>
      <c r="AF5720">
        <v>13.583809852600099</v>
      </c>
      <c r="AG5720">
        <v>14.5109100341797</v>
      </c>
      <c r="AH5720">
        <v>14.897239685058601</v>
      </c>
      <c r="AI5720" t="s">
        <v>49</v>
      </c>
      <c r="AJ5720">
        <v>15.5152702331543</v>
      </c>
      <c r="AK5720" t="s">
        <v>49</v>
      </c>
      <c r="AL5720" t="s">
        <v>49</v>
      </c>
      <c r="AM5720" t="s">
        <v>49</v>
      </c>
    </row>
    <row r="5721" spans="1:39" customFormat="1" hidden="1" x14ac:dyDescent="0.2">
      <c r="A5721" t="s">
        <v>233</v>
      </c>
      <c r="B5721" s="1" t="s">
        <v>332</v>
      </c>
      <c r="C5721" t="s">
        <v>40</v>
      </c>
      <c r="D5721" s="1" t="s">
        <v>286</v>
      </c>
      <c r="E5721" t="s">
        <v>49</v>
      </c>
      <c r="F5721" t="s">
        <v>49</v>
      </c>
      <c r="G5721" t="s">
        <v>49</v>
      </c>
      <c r="H5721" t="s">
        <v>49</v>
      </c>
      <c r="I5721" t="s">
        <v>49</v>
      </c>
      <c r="J5721" t="s">
        <v>49</v>
      </c>
      <c r="K5721" t="s">
        <v>49</v>
      </c>
      <c r="L5721" t="s">
        <v>49</v>
      </c>
      <c r="M5721" t="s">
        <v>49</v>
      </c>
      <c r="N5721" t="s">
        <v>49</v>
      </c>
      <c r="O5721" t="s">
        <v>49</v>
      </c>
      <c r="P5721" t="s">
        <v>49</v>
      </c>
      <c r="Q5721" t="s">
        <v>49</v>
      </c>
      <c r="R5721" t="s">
        <v>49</v>
      </c>
      <c r="S5721" t="s">
        <v>49</v>
      </c>
      <c r="T5721" t="s">
        <v>49</v>
      </c>
      <c r="U5721" t="s">
        <v>49</v>
      </c>
      <c r="V5721" t="s">
        <v>49</v>
      </c>
      <c r="W5721" t="s">
        <v>49</v>
      </c>
      <c r="X5721" t="s">
        <v>49</v>
      </c>
      <c r="Y5721" t="s">
        <v>49</v>
      </c>
      <c r="Z5721" t="s">
        <v>49</v>
      </c>
      <c r="AA5721" t="s">
        <v>49</v>
      </c>
      <c r="AB5721">
        <v>2.22451996803284</v>
      </c>
      <c r="AC5721" t="s">
        <v>49</v>
      </c>
      <c r="AD5721">
        <v>0.76172000169753995</v>
      </c>
      <c r="AE5721">
        <v>1.4962300062179601</v>
      </c>
      <c r="AF5721">
        <v>1.86972999572754</v>
      </c>
      <c r="AG5721">
        <v>2.1806600093841602</v>
      </c>
      <c r="AH5721">
        <v>2.1753900051116899</v>
      </c>
      <c r="AI5721" t="s">
        <v>49</v>
      </c>
      <c r="AJ5721">
        <v>2.20621991157532</v>
      </c>
      <c r="AK5721" t="s">
        <v>49</v>
      </c>
      <c r="AL5721" t="s">
        <v>49</v>
      </c>
      <c r="AM5721" t="s">
        <v>49</v>
      </c>
    </row>
    <row r="5722" spans="1:39" customFormat="1" hidden="1" x14ac:dyDescent="0.2">
      <c r="A5722" t="s">
        <v>233</v>
      </c>
      <c r="B5722" s="1" t="s">
        <v>332</v>
      </c>
      <c r="C5722" t="s">
        <v>445</v>
      </c>
      <c r="D5722" s="1" t="s">
        <v>307</v>
      </c>
      <c r="E5722" t="s">
        <v>49</v>
      </c>
      <c r="F5722" t="s">
        <v>49</v>
      </c>
      <c r="G5722" t="s">
        <v>49</v>
      </c>
      <c r="H5722">
        <v>4.2976890000000001</v>
      </c>
      <c r="I5722">
        <v>4.3220660000000004</v>
      </c>
      <c r="J5722">
        <v>4.3457860000000004</v>
      </c>
      <c r="K5722">
        <v>4.3599269999999999</v>
      </c>
      <c r="L5722">
        <v>4.3649839999999998</v>
      </c>
      <c r="M5722">
        <v>4.3792080000000002</v>
      </c>
      <c r="N5722">
        <v>4.3942909999999999</v>
      </c>
      <c r="O5722">
        <v>4.4141680000000001</v>
      </c>
      <c r="P5722">
        <v>4.4535309999999999</v>
      </c>
      <c r="Q5722">
        <v>4.4732510000000003</v>
      </c>
      <c r="R5722">
        <v>4.4872839999999998</v>
      </c>
      <c r="S5722">
        <v>4.4976200000000004</v>
      </c>
      <c r="T5722">
        <v>4.5049900000000003</v>
      </c>
      <c r="U5722">
        <v>4.501347</v>
      </c>
      <c r="V5722">
        <v>4.4663950000000003</v>
      </c>
      <c r="W5722">
        <v>4.4130799999999999</v>
      </c>
      <c r="X5722">
        <v>4.3679680000000003</v>
      </c>
      <c r="Y5722">
        <v>4.3598889999999999</v>
      </c>
      <c r="Z5722">
        <v>3.5560960000000001</v>
      </c>
      <c r="AA5722">
        <v>3.6184379999999998</v>
      </c>
      <c r="AB5722">
        <v>3.861586</v>
      </c>
      <c r="AC5722">
        <v>3.8941970000000001</v>
      </c>
      <c r="AD5722">
        <v>3.777774</v>
      </c>
      <c r="AE5722">
        <v>3.5712470000000001</v>
      </c>
      <c r="AF5722">
        <v>3.7744610000000001</v>
      </c>
      <c r="AG5722">
        <v>3.3465889999999998</v>
      </c>
      <c r="AH5722">
        <v>3.3149419999999998</v>
      </c>
      <c r="AI5722">
        <v>3.5872160000000002</v>
      </c>
      <c r="AJ5722">
        <v>3.362771</v>
      </c>
      <c r="AK5722">
        <v>3.0858409999999998</v>
      </c>
      <c r="AL5722">
        <v>3.4055930000000001</v>
      </c>
      <c r="AM5722" t="s">
        <v>49</v>
      </c>
    </row>
    <row r="5723" spans="1:39" customFormat="1" hidden="1" x14ac:dyDescent="0.2">
      <c r="A5723" t="s">
        <v>233</v>
      </c>
      <c r="B5723" s="1" t="s">
        <v>332</v>
      </c>
      <c r="C5723" t="s">
        <v>394</v>
      </c>
      <c r="D5723" s="1" t="s">
        <v>281</v>
      </c>
      <c r="E5723" t="s">
        <v>49</v>
      </c>
      <c r="F5723" t="s">
        <v>49</v>
      </c>
      <c r="G5723" t="s">
        <v>49</v>
      </c>
      <c r="H5723" t="s">
        <v>49</v>
      </c>
      <c r="I5723" t="s">
        <v>49</v>
      </c>
      <c r="J5723" t="s">
        <v>49</v>
      </c>
      <c r="K5723" t="s">
        <v>49</v>
      </c>
      <c r="L5723" t="s">
        <v>49</v>
      </c>
      <c r="M5723" t="s">
        <v>49</v>
      </c>
      <c r="N5723" t="s">
        <v>49</v>
      </c>
      <c r="O5723" t="s">
        <v>49</v>
      </c>
      <c r="P5723" t="s">
        <v>49</v>
      </c>
      <c r="Q5723" t="s">
        <v>49</v>
      </c>
      <c r="R5723" t="s">
        <v>49</v>
      </c>
      <c r="S5723" t="s">
        <v>49</v>
      </c>
      <c r="T5723" t="s">
        <v>49</v>
      </c>
      <c r="U5723" t="s">
        <v>49</v>
      </c>
      <c r="V5723" t="s">
        <v>49</v>
      </c>
      <c r="W5723" t="s">
        <v>49</v>
      </c>
      <c r="X5723">
        <v>48.112200000000001</v>
      </c>
      <c r="Y5723">
        <v>47.238630000000001</v>
      </c>
      <c r="Z5723">
        <v>47.136789999999998</v>
      </c>
      <c r="AA5723">
        <v>45.855460000000001</v>
      </c>
      <c r="AB5723">
        <v>45.256399999999999</v>
      </c>
      <c r="AC5723" t="s">
        <v>49</v>
      </c>
      <c r="AD5723" t="s">
        <v>49</v>
      </c>
      <c r="AE5723" t="s">
        <v>49</v>
      </c>
      <c r="AF5723">
        <v>45.339530000000003</v>
      </c>
      <c r="AG5723" t="s">
        <v>49</v>
      </c>
      <c r="AH5723" t="s">
        <v>49</v>
      </c>
      <c r="AI5723" t="s">
        <v>49</v>
      </c>
      <c r="AJ5723" t="s">
        <v>49</v>
      </c>
      <c r="AK5723" t="s">
        <v>49</v>
      </c>
      <c r="AL5723" t="s">
        <v>49</v>
      </c>
      <c r="AM5723" t="s">
        <v>49</v>
      </c>
    </row>
    <row r="5724" spans="1:39" customFormat="1" hidden="1" x14ac:dyDescent="0.2">
      <c r="A5724" t="s">
        <v>233</v>
      </c>
      <c r="B5724" s="1" t="s">
        <v>332</v>
      </c>
      <c r="C5724" t="s">
        <v>163</v>
      </c>
      <c r="D5724" s="1" t="s">
        <v>190</v>
      </c>
      <c r="E5724" t="s">
        <v>49</v>
      </c>
      <c r="F5724" t="s">
        <v>49</v>
      </c>
      <c r="G5724" t="s">
        <v>49</v>
      </c>
      <c r="H5724" t="s">
        <v>49</v>
      </c>
      <c r="I5724" t="s">
        <v>49</v>
      </c>
      <c r="J5724" t="s">
        <v>49</v>
      </c>
      <c r="K5724" t="s">
        <v>49</v>
      </c>
      <c r="L5724" t="s">
        <v>49</v>
      </c>
      <c r="M5724" t="s">
        <v>49</v>
      </c>
      <c r="N5724" t="s">
        <v>49</v>
      </c>
      <c r="O5724" t="s">
        <v>49</v>
      </c>
      <c r="P5724" t="s">
        <v>49</v>
      </c>
      <c r="Q5724" t="s">
        <v>49</v>
      </c>
      <c r="R5724" t="s">
        <v>49</v>
      </c>
      <c r="S5724" t="s">
        <v>49</v>
      </c>
      <c r="T5724" t="s">
        <v>49</v>
      </c>
      <c r="U5724" t="s">
        <v>49</v>
      </c>
      <c r="V5724" t="s">
        <v>49</v>
      </c>
      <c r="W5724" t="s">
        <v>49</v>
      </c>
      <c r="X5724" t="s">
        <v>49</v>
      </c>
      <c r="Y5724" t="s">
        <v>49</v>
      </c>
      <c r="Z5724">
        <v>57.4</v>
      </c>
      <c r="AA5724" t="s">
        <v>49</v>
      </c>
      <c r="AB5724" t="s">
        <v>49</v>
      </c>
      <c r="AC5724" t="s">
        <v>49</v>
      </c>
      <c r="AD5724">
        <v>44.2</v>
      </c>
      <c r="AE5724" t="s">
        <v>49</v>
      </c>
      <c r="AF5724" t="s">
        <v>49</v>
      </c>
      <c r="AG5724" t="s">
        <v>49</v>
      </c>
      <c r="AH5724" t="s">
        <v>49</v>
      </c>
      <c r="AI5724" t="s">
        <v>49</v>
      </c>
      <c r="AJ5724">
        <v>49.5</v>
      </c>
      <c r="AK5724" t="s">
        <v>49</v>
      </c>
      <c r="AL5724" t="s">
        <v>49</v>
      </c>
      <c r="AM5724" t="s">
        <v>49</v>
      </c>
    </row>
    <row r="5725" spans="1:39" customFormat="1" hidden="1" x14ac:dyDescent="0.2">
      <c r="A5725" t="s">
        <v>233</v>
      </c>
      <c r="B5725" s="1" t="s">
        <v>332</v>
      </c>
      <c r="C5725" t="s">
        <v>427</v>
      </c>
      <c r="D5725" s="1" t="s">
        <v>225</v>
      </c>
      <c r="E5725" t="s">
        <v>49</v>
      </c>
      <c r="F5725" t="s">
        <v>49</v>
      </c>
      <c r="G5725" t="s">
        <v>49</v>
      </c>
      <c r="H5725" t="s">
        <v>49</v>
      </c>
      <c r="I5725" t="s">
        <v>49</v>
      </c>
      <c r="J5725" t="s">
        <v>49</v>
      </c>
      <c r="K5725" t="s">
        <v>49</v>
      </c>
      <c r="L5725" t="s">
        <v>49</v>
      </c>
      <c r="M5725" t="s">
        <v>49</v>
      </c>
      <c r="N5725" t="s">
        <v>49</v>
      </c>
      <c r="O5725" t="s">
        <v>49</v>
      </c>
      <c r="P5725" t="s">
        <v>49</v>
      </c>
      <c r="Q5725" t="s">
        <v>49</v>
      </c>
      <c r="R5725" t="s">
        <v>49</v>
      </c>
      <c r="S5725" t="s">
        <v>49</v>
      </c>
      <c r="T5725" t="s">
        <v>49</v>
      </c>
      <c r="U5725" t="s">
        <v>49</v>
      </c>
      <c r="V5725" t="s">
        <v>49</v>
      </c>
      <c r="W5725" t="s">
        <v>49</v>
      </c>
      <c r="X5725" t="s">
        <v>49</v>
      </c>
      <c r="Y5725" t="s">
        <v>49</v>
      </c>
      <c r="Z5725">
        <v>28.1</v>
      </c>
      <c r="AA5725" t="s">
        <v>49</v>
      </c>
      <c r="AB5725" t="s">
        <v>49</v>
      </c>
      <c r="AC5725" t="s">
        <v>49</v>
      </c>
      <c r="AD5725">
        <v>19.3</v>
      </c>
      <c r="AE5725" t="s">
        <v>49</v>
      </c>
      <c r="AF5725" t="s">
        <v>49</v>
      </c>
      <c r="AG5725" t="s">
        <v>49</v>
      </c>
      <c r="AH5725" t="s">
        <v>49</v>
      </c>
      <c r="AI5725" t="s">
        <v>49</v>
      </c>
      <c r="AJ5725">
        <v>10.199999999999999</v>
      </c>
      <c r="AK5725" t="s">
        <v>49</v>
      </c>
      <c r="AL5725" t="s">
        <v>49</v>
      </c>
      <c r="AM5725" t="s">
        <v>49</v>
      </c>
    </row>
    <row r="5726" spans="1:39" customFormat="1" hidden="1" x14ac:dyDescent="0.2">
      <c r="A5726" t="s">
        <v>233</v>
      </c>
      <c r="B5726" s="1" t="s">
        <v>332</v>
      </c>
      <c r="C5726" t="s">
        <v>18</v>
      </c>
      <c r="D5726" s="1" t="s">
        <v>374</v>
      </c>
      <c r="E5726" t="s">
        <v>49</v>
      </c>
      <c r="F5726" t="s">
        <v>49</v>
      </c>
      <c r="G5726" t="s">
        <v>49</v>
      </c>
      <c r="H5726" t="s">
        <v>49</v>
      </c>
      <c r="I5726" t="s">
        <v>49</v>
      </c>
      <c r="J5726" t="s">
        <v>49</v>
      </c>
      <c r="K5726" t="s">
        <v>49</v>
      </c>
      <c r="L5726" t="s">
        <v>49</v>
      </c>
      <c r="M5726" t="s">
        <v>49</v>
      </c>
      <c r="N5726" t="s">
        <v>49</v>
      </c>
      <c r="O5726" t="s">
        <v>49</v>
      </c>
      <c r="P5726" t="s">
        <v>49</v>
      </c>
      <c r="Q5726" t="s">
        <v>49</v>
      </c>
      <c r="R5726" t="s">
        <v>49</v>
      </c>
      <c r="S5726" t="s">
        <v>49</v>
      </c>
      <c r="T5726" t="s">
        <v>49</v>
      </c>
      <c r="U5726" t="s">
        <v>49</v>
      </c>
      <c r="V5726" t="s">
        <v>49</v>
      </c>
      <c r="W5726" t="s">
        <v>49</v>
      </c>
      <c r="X5726" t="s">
        <v>49</v>
      </c>
      <c r="Y5726" t="s">
        <v>49</v>
      </c>
      <c r="Z5726" t="s">
        <v>49</v>
      </c>
      <c r="AA5726" t="s">
        <v>49</v>
      </c>
      <c r="AB5726" t="s">
        <v>49</v>
      </c>
      <c r="AC5726" t="s">
        <v>49</v>
      </c>
      <c r="AD5726">
        <v>22.1</v>
      </c>
      <c r="AE5726" t="s">
        <v>49</v>
      </c>
      <c r="AF5726" t="s">
        <v>49</v>
      </c>
      <c r="AG5726" t="s">
        <v>49</v>
      </c>
      <c r="AH5726" t="s">
        <v>49</v>
      </c>
      <c r="AI5726" t="s">
        <v>49</v>
      </c>
      <c r="AJ5726">
        <v>18.7</v>
      </c>
      <c r="AK5726" t="s">
        <v>49</v>
      </c>
      <c r="AL5726" t="s">
        <v>49</v>
      </c>
      <c r="AM5726" t="s">
        <v>49</v>
      </c>
    </row>
    <row r="5727" spans="1:39" customFormat="1" hidden="1" x14ac:dyDescent="0.2">
      <c r="A5727" t="s">
        <v>233</v>
      </c>
      <c r="B5727" s="1" t="s">
        <v>332</v>
      </c>
      <c r="C5727" t="s">
        <v>437</v>
      </c>
      <c r="D5727" s="1" t="s">
        <v>561</v>
      </c>
      <c r="E5727" t="s">
        <v>49</v>
      </c>
      <c r="F5727" t="s">
        <v>49</v>
      </c>
      <c r="G5727" t="s">
        <v>49</v>
      </c>
      <c r="H5727" t="s">
        <v>49</v>
      </c>
      <c r="I5727" t="s">
        <v>49</v>
      </c>
      <c r="J5727" t="s">
        <v>49</v>
      </c>
      <c r="K5727" t="s">
        <v>49</v>
      </c>
      <c r="L5727" t="s">
        <v>49</v>
      </c>
      <c r="M5727" t="s">
        <v>49</v>
      </c>
      <c r="N5727" t="s">
        <v>49</v>
      </c>
      <c r="O5727" t="s">
        <v>49</v>
      </c>
      <c r="P5727" t="s">
        <v>49</v>
      </c>
      <c r="Q5727" t="s">
        <v>49</v>
      </c>
      <c r="R5727" t="s">
        <v>49</v>
      </c>
      <c r="S5727">
        <v>11.5</v>
      </c>
      <c r="T5727" t="s">
        <v>49</v>
      </c>
      <c r="U5727" t="s">
        <v>49</v>
      </c>
      <c r="V5727">
        <v>29.9</v>
      </c>
      <c r="W5727" t="s">
        <v>49</v>
      </c>
      <c r="X5727" t="s">
        <v>49</v>
      </c>
      <c r="Y5727" t="s">
        <v>49</v>
      </c>
      <c r="Z5727" t="s">
        <v>49</v>
      </c>
      <c r="AA5727" t="s">
        <v>49</v>
      </c>
      <c r="AB5727" t="s">
        <v>49</v>
      </c>
      <c r="AC5727" t="s">
        <v>49</v>
      </c>
      <c r="AD5727">
        <v>47.4</v>
      </c>
      <c r="AE5727" t="s">
        <v>49</v>
      </c>
      <c r="AF5727" t="s">
        <v>49</v>
      </c>
      <c r="AG5727" t="s">
        <v>49</v>
      </c>
      <c r="AH5727" t="s">
        <v>49</v>
      </c>
      <c r="AI5727" t="s">
        <v>49</v>
      </c>
      <c r="AJ5727">
        <v>51</v>
      </c>
      <c r="AK5727" t="s">
        <v>49</v>
      </c>
      <c r="AL5727" t="s">
        <v>49</v>
      </c>
      <c r="AM5727" t="s">
        <v>49</v>
      </c>
    </row>
    <row r="5728" spans="1:39" customFormat="1" hidden="1" x14ac:dyDescent="0.2">
      <c r="A5728" t="s">
        <v>233</v>
      </c>
      <c r="B5728" s="1" t="s">
        <v>332</v>
      </c>
      <c r="C5728" t="s">
        <v>327</v>
      </c>
      <c r="D5728" s="1" t="s">
        <v>58</v>
      </c>
      <c r="E5728" t="s">
        <v>49</v>
      </c>
      <c r="F5728" t="s">
        <v>49</v>
      </c>
      <c r="G5728" t="s">
        <v>49</v>
      </c>
      <c r="H5728" t="s">
        <v>49</v>
      </c>
      <c r="I5728" t="s">
        <v>49</v>
      </c>
      <c r="J5728" t="s">
        <v>49</v>
      </c>
      <c r="K5728" t="s">
        <v>49</v>
      </c>
      <c r="L5728" t="s">
        <v>49</v>
      </c>
      <c r="M5728" t="s">
        <v>49</v>
      </c>
      <c r="N5728" t="s">
        <v>49</v>
      </c>
      <c r="O5728" t="s">
        <v>49</v>
      </c>
      <c r="P5728" t="s">
        <v>49</v>
      </c>
      <c r="Q5728" t="s">
        <v>49</v>
      </c>
      <c r="R5728" t="s">
        <v>49</v>
      </c>
      <c r="S5728" t="s">
        <v>49</v>
      </c>
      <c r="T5728" t="s">
        <v>49</v>
      </c>
      <c r="U5728" t="s">
        <v>49</v>
      </c>
      <c r="V5728" t="s">
        <v>49</v>
      </c>
      <c r="W5728" t="s">
        <v>49</v>
      </c>
      <c r="X5728" t="s">
        <v>49</v>
      </c>
      <c r="Y5728" t="s">
        <v>49</v>
      </c>
      <c r="Z5728">
        <v>48.8</v>
      </c>
      <c r="AA5728" t="s">
        <v>49</v>
      </c>
      <c r="AB5728" t="s">
        <v>49</v>
      </c>
      <c r="AC5728" t="s">
        <v>49</v>
      </c>
      <c r="AD5728">
        <v>55.2</v>
      </c>
      <c r="AE5728" t="s">
        <v>49</v>
      </c>
      <c r="AF5728" t="s">
        <v>49</v>
      </c>
      <c r="AG5728" t="s">
        <v>49</v>
      </c>
      <c r="AH5728" t="s">
        <v>49</v>
      </c>
      <c r="AI5728" t="s">
        <v>49</v>
      </c>
      <c r="AJ5728">
        <v>44.6</v>
      </c>
      <c r="AK5728" t="s">
        <v>49</v>
      </c>
      <c r="AL5728" t="s">
        <v>49</v>
      </c>
      <c r="AM5728" t="s">
        <v>49</v>
      </c>
    </row>
    <row r="5729" spans="1:39" customFormat="1" hidden="1" x14ac:dyDescent="0.2">
      <c r="A5729" t="s">
        <v>233</v>
      </c>
      <c r="B5729" s="1" t="s">
        <v>332</v>
      </c>
      <c r="C5729" t="s">
        <v>571</v>
      </c>
      <c r="D5729" s="1" t="s">
        <v>92</v>
      </c>
      <c r="E5729" t="s">
        <v>49</v>
      </c>
      <c r="F5729" t="s">
        <v>49</v>
      </c>
      <c r="G5729" t="s">
        <v>49</v>
      </c>
      <c r="H5729" t="s">
        <v>49</v>
      </c>
      <c r="I5729" t="s">
        <v>49</v>
      </c>
      <c r="J5729" t="s">
        <v>49</v>
      </c>
      <c r="K5729" t="s">
        <v>49</v>
      </c>
      <c r="L5729">
        <v>2.5821430538469436</v>
      </c>
      <c r="M5729">
        <v>4.7778084800312923</v>
      </c>
      <c r="N5729">
        <v>5.7743987079949735</v>
      </c>
      <c r="O5729">
        <v>7.1841575895924867</v>
      </c>
      <c r="P5729">
        <v>9.188242899601228</v>
      </c>
      <c r="Q5729">
        <v>16.630044899539858</v>
      </c>
      <c r="R5729">
        <v>31.069282606903592</v>
      </c>
      <c r="S5729">
        <v>37.130658809812232</v>
      </c>
      <c r="T5729">
        <v>41.767291018610997</v>
      </c>
      <c r="U5729">
        <v>45.160202083440659</v>
      </c>
      <c r="V5729">
        <v>51.784298756402301</v>
      </c>
      <c r="W5729">
        <v>58.182633322348785</v>
      </c>
      <c r="X5729">
        <v>63.245615380559087</v>
      </c>
      <c r="Y5729">
        <v>68.991609099228086</v>
      </c>
      <c r="Z5729">
        <v>74.433455348055091</v>
      </c>
      <c r="AA5729">
        <v>78.697704558798847</v>
      </c>
      <c r="AB5729">
        <v>85.708959975517317</v>
      </c>
      <c r="AC5729">
        <v>91.022348920008767</v>
      </c>
      <c r="AD5729">
        <v>95.687647782172093</v>
      </c>
      <c r="AE5729">
        <v>98.161539900555198</v>
      </c>
      <c r="AF5729">
        <v>100</v>
      </c>
      <c r="AG5729">
        <v>101.54988883247718</v>
      </c>
      <c r="AH5729">
        <v>104.56672599387051</v>
      </c>
      <c r="AI5729">
        <v>106.63185877137269</v>
      </c>
      <c r="AJ5729">
        <v>109.23431635161882</v>
      </c>
      <c r="AK5729">
        <v>111.90882697617988</v>
      </c>
      <c r="AL5729">
        <v>118.52668391395451</v>
      </c>
      <c r="AM5729">
        <v>131.08838477063631</v>
      </c>
    </row>
    <row r="5730" spans="1:39" customFormat="1" hidden="1" x14ac:dyDescent="0.2">
      <c r="A5730" t="s">
        <v>233</v>
      </c>
      <c r="B5730" s="1" t="s">
        <v>332</v>
      </c>
      <c r="C5730" t="s">
        <v>182</v>
      </c>
      <c r="D5730" s="1" t="s">
        <v>373</v>
      </c>
      <c r="E5730" t="s">
        <v>49</v>
      </c>
      <c r="F5730" t="s">
        <v>49</v>
      </c>
      <c r="G5730" t="s">
        <v>49</v>
      </c>
      <c r="H5730" t="s">
        <v>49</v>
      </c>
      <c r="I5730" t="s">
        <v>49</v>
      </c>
      <c r="J5730" t="s">
        <v>49</v>
      </c>
      <c r="K5730" t="s">
        <v>49</v>
      </c>
      <c r="L5730" t="s">
        <v>49</v>
      </c>
      <c r="M5730">
        <v>6.2640826429298642</v>
      </c>
      <c r="N5730">
        <v>7.207379839417797</v>
      </c>
      <c r="O5730">
        <v>3.3408773579261037</v>
      </c>
      <c r="P5730">
        <v>-9.4241616060843967</v>
      </c>
      <c r="Q5730">
        <v>6.1318130895325424</v>
      </c>
      <c r="R5730">
        <v>6.8787747650663817</v>
      </c>
      <c r="S5730">
        <v>6.3804053040045261</v>
      </c>
      <c r="T5730">
        <v>4.3877570229959417</v>
      </c>
      <c r="U5730">
        <v>9.0281969282915355</v>
      </c>
      <c r="V5730">
        <v>5.5303471214543265</v>
      </c>
      <c r="W5730">
        <v>5.1077901412298417</v>
      </c>
      <c r="X5730">
        <v>6.4395255541621168</v>
      </c>
      <c r="Y5730">
        <v>5.655576621591905</v>
      </c>
      <c r="Z5730">
        <v>-2.7317519891772832</v>
      </c>
      <c r="AA5730">
        <v>0.73104455254213008</v>
      </c>
      <c r="AB5730">
        <v>2.0362766886402994</v>
      </c>
      <c r="AC5730">
        <v>-0.68154236933474976</v>
      </c>
      <c r="AD5730">
        <v>2.8926367335580778</v>
      </c>
      <c r="AE5730">
        <v>-1.5895103199025726</v>
      </c>
      <c r="AF5730">
        <v>1.8060592650968204</v>
      </c>
      <c r="AG5730">
        <v>3.3385867654298806</v>
      </c>
      <c r="AH5730">
        <v>2.1011638474124084</v>
      </c>
      <c r="AI5730">
        <v>4.495121292762704</v>
      </c>
      <c r="AJ5730">
        <v>4.3317349060828292</v>
      </c>
      <c r="AK5730">
        <v>-0.90321850152075456</v>
      </c>
      <c r="AL5730">
        <v>7.5499125353738634</v>
      </c>
      <c r="AM5730">
        <v>2.2514485646186699</v>
      </c>
    </row>
    <row r="5731" spans="1:39" customFormat="1" hidden="1" x14ac:dyDescent="0.2">
      <c r="A5731" t="s">
        <v>233</v>
      </c>
      <c r="B5731" s="1" t="s">
        <v>332</v>
      </c>
      <c r="C5731" t="s">
        <v>32</v>
      </c>
      <c r="D5731" s="1" t="s">
        <v>379</v>
      </c>
      <c r="E5731" t="s">
        <v>49</v>
      </c>
      <c r="F5731" t="s">
        <v>49</v>
      </c>
      <c r="G5731" t="s">
        <v>49</v>
      </c>
      <c r="H5731" t="s">
        <v>49</v>
      </c>
      <c r="I5731" t="s">
        <v>49</v>
      </c>
      <c r="J5731" t="s">
        <v>49</v>
      </c>
      <c r="K5731" t="s">
        <v>49</v>
      </c>
      <c r="L5731">
        <v>2781.2463483413476</v>
      </c>
      <c r="M5731">
        <v>2958.400125664039</v>
      </c>
      <c r="N5731">
        <v>3180.5133231015152</v>
      </c>
      <c r="O5731">
        <v>3299.2594784926691</v>
      </c>
      <c r="P5731">
        <v>2999.168618167198</v>
      </c>
      <c r="Q5731">
        <v>3193.259002940556</v>
      </c>
      <c r="R5731">
        <v>3418.7895403562216</v>
      </c>
      <c r="S5731">
        <v>3640.2750269020662</v>
      </c>
      <c r="T5731">
        <v>3808.0941025036245</v>
      </c>
      <c r="U5731">
        <v>4161.5952034349275</v>
      </c>
      <c r="V5731">
        <v>4404.9598753762712</v>
      </c>
      <c r="W5731">
        <v>4648.197020006417</v>
      </c>
      <c r="X5731">
        <v>4967.6197155137506</v>
      </c>
      <c r="Y5731">
        <v>5270.9583231737188</v>
      </c>
      <c r="Z5731">
        <v>5147.5689732586707</v>
      </c>
      <c r="AA5731">
        <v>5206.0867606659576</v>
      </c>
      <c r="AB5731">
        <v>5354.2004291594267</v>
      </c>
      <c r="AC5731">
        <v>5343.5788252726252</v>
      </c>
      <c r="AD5731">
        <v>5524.9678653325627</v>
      </c>
      <c r="AE5731">
        <v>5462.734774973851</v>
      </c>
      <c r="AF5731">
        <v>5588.9794435876984</v>
      </c>
      <c r="AG5731">
        <v>5805.8980620066704</v>
      </c>
      <c r="AH5731">
        <v>5959.5213039117107</v>
      </c>
      <c r="AI5731">
        <v>6261.5257004648565</v>
      </c>
      <c r="AJ5731">
        <v>6567.9080548259717</v>
      </c>
      <c r="AK5731">
        <v>6552.0843907182361</v>
      </c>
      <c r="AL5731">
        <v>7113.5752447193472</v>
      </c>
      <c r="AM5731">
        <v>7353.6135799474214</v>
      </c>
    </row>
    <row r="5732" spans="1:39" customFormat="1" hidden="1" x14ac:dyDescent="0.2">
      <c r="A5732" t="s">
        <v>233</v>
      </c>
      <c r="B5732" s="1" t="s">
        <v>332</v>
      </c>
      <c r="C5732" t="s">
        <v>261</v>
      </c>
      <c r="D5732" s="1" t="s">
        <v>162</v>
      </c>
      <c r="E5732" t="s">
        <v>49</v>
      </c>
      <c r="F5732" t="s">
        <v>49</v>
      </c>
      <c r="G5732" t="s">
        <v>49</v>
      </c>
      <c r="H5732" t="s">
        <v>49</v>
      </c>
      <c r="I5732" t="s">
        <v>49</v>
      </c>
      <c r="J5732" t="s">
        <v>49</v>
      </c>
      <c r="K5732" t="s">
        <v>49</v>
      </c>
      <c r="L5732">
        <v>4826.3948862104126</v>
      </c>
      <c r="M5732">
        <v>5227.814607391455</v>
      </c>
      <c r="N5732">
        <v>5717.2312048860485</v>
      </c>
      <c r="O5732">
        <v>5997.4389169689048</v>
      </c>
      <c r="P5732">
        <v>5528.7600331940739</v>
      </c>
      <c r="Q5732">
        <v>6019.9148884014357</v>
      </c>
      <c r="R5732">
        <v>6483.0121142113076</v>
      </c>
      <c r="S5732">
        <v>7224.6183204759491</v>
      </c>
      <c r="T5732">
        <v>7646.1346545153456</v>
      </c>
      <c r="U5732">
        <v>8487.6452061593027</v>
      </c>
      <c r="V5732">
        <v>9181.6883013622682</v>
      </c>
      <c r="W5732">
        <v>10207.722932735935</v>
      </c>
      <c r="X5732">
        <v>11237.497441486901</v>
      </c>
      <c r="Y5732">
        <v>12632.081982711497</v>
      </c>
      <c r="Z5732">
        <v>12534.665638201255</v>
      </c>
      <c r="AA5732">
        <v>12798.155357592837</v>
      </c>
      <c r="AB5732">
        <v>13746.913020963471</v>
      </c>
      <c r="AC5732">
        <v>13933.830618105751</v>
      </c>
      <c r="AD5732">
        <v>14629.027635423006</v>
      </c>
      <c r="AE5732">
        <v>14659.616880058968</v>
      </c>
      <c r="AF5732">
        <v>14928.436811035845</v>
      </c>
      <c r="AG5732">
        <v>15858.010818949728</v>
      </c>
      <c r="AH5732">
        <v>16611.047931718989</v>
      </c>
      <c r="AI5732">
        <v>17717.99113396597</v>
      </c>
      <c r="AJ5732">
        <v>19404.928444744663</v>
      </c>
      <c r="AK5732">
        <v>19557.576365904773</v>
      </c>
      <c r="AL5732">
        <v>21647.329314933962</v>
      </c>
      <c r="AM5732">
        <v>23911.201220000912</v>
      </c>
    </row>
    <row r="5733" spans="1:39" customFormat="1" hidden="1" x14ac:dyDescent="0.2">
      <c r="A5733" t="s">
        <v>233</v>
      </c>
      <c r="B5733" s="1" t="s">
        <v>332</v>
      </c>
      <c r="C5733" t="s">
        <v>244</v>
      </c>
      <c r="D5733" s="1" t="s">
        <v>344</v>
      </c>
      <c r="E5733" t="s">
        <v>49</v>
      </c>
      <c r="F5733" t="s">
        <v>49</v>
      </c>
      <c r="G5733" t="s">
        <v>49</v>
      </c>
      <c r="H5733" t="s">
        <v>49</v>
      </c>
      <c r="I5733" t="s">
        <v>49</v>
      </c>
      <c r="J5733" t="s">
        <v>49</v>
      </c>
      <c r="K5733" t="s">
        <v>49</v>
      </c>
      <c r="L5733" t="s">
        <v>49</v>
      </c>
      <c r="M5733">
        <v>14.2076501846313</v>
      </c>
      <c r="N5733" t="s">
        <v>49</v>
      </c>
      <c r="O5733">
        <v>19.6721305847168</v>
      </c>
      <c r="P5733" t="s">
        <v>49</v>
      </c>
      <c r="Q5733">
        <v>22.404371261596701</v>
      </c>
      <c r="R5733" t="s">
        <v>49</v>
      </c>
      <c r="S5733">
        <v>36.756755828857401</v>
      </c>
      <c r="T5733">
        <v>31.3513507843018</v>
      </c>
      <c r="U5733">
        <v>47.761192321777301</v>
      </c>
      <c r="V5733">
        <v>44.117645263671903</v>
      </c>
      <c r="W5733">
        <v>47.804878234863303</v>
      </c>
      <c r="X5733">
        <v>47.5728149414063</v>
      </c>
      <c r="Y5733">
        <v>46.601940155029297</v>
      </c>
      <c r="Z5733">
        <v>54.545455932617202</v>
      </c>
      <c r="AA5733">
        <v>54.066986083984403</v>
      </c>
      <c r="AB5733">
        <v>50.236965179443402</v>
      </c>
      <c r="AC5733">
        <v>48.8151664733887</v>
      </c>
      <c r="AD5733">
        <v>47.393363952636697</v>
      </c>
      <c r="AE5733">
        <v>55.769229888916001</v>
      </c>
      <c r="AF5733">
        <v>53.333332061767599</v>
      </c>
      <c r="AG5733">
        <v>50.952381134033203</v>
      </c>
      <c r="AH5733">
        <v>56.666667938232401</v>
      </c>
      <c r="AI5733">
        <v>54.285713195800803</v>
      </c>
      <c r="AJ5733">
        <v>51.904762268066399</v>
      </c>
      <c r="AK5733">
        <v>51.4285697937012</v>
      </c>
      <c r="AL5733">
        <v>52.857143402099602</v>
      </c>
      <c r="AM5733">
        <v>57.075469970703097</v>
      </c>
    </row>
    <row r="5734" spans="1:39" customFormat="1" hidden="1" x14ac:dyDescent="0.2">
      <c r="A5734" t="s">
        <v>233</v>
      </c>
      <c r="B5734" s="1" t="s">
        <v>332</v>
      </c>
      <c r="C5734" t="s">
        <v>209</v>
      </c>
      <c r="D5734" s="1" t="s">
        <v>33</v>
      </c>
      <c r="E5734" t="s">
        <v>49</v>
      </c>
      <c r="F5734" t="s">
        <v>49</v>
      </c>
      <c r="G5734" t="s">
        <v>49</v>
      </c>
      <c r="H5734" t="s">
        <v>49</v>
      </c>
      <c r="I5734" t="s">
        <v>49</v>
      </c>
      <c r="J5734" t="s">
        <v>49</v>
      </c>
      <c r="K5734" t="s">
        <v>49</v>
      </c>
      <c r="L5734" t="s">
        <v>49</v>
      </c>
      <c r="M5734" t="s">
        <v>49</v>
      </c>
      <c r="N5734" t="s">
        <v>49</v>
      </c>
      <c r="O5734" t="s">
        <v>49</v>
      </c>
      <c r="P5734" t="s">
        <v>49</v>
      </c>
      <c r="Q5734" t="s">
        <v>49</v>
      </c>
      <c r="R5734" t="s">
        <v>49</v>
      </c>
      <c r="S5734" t="s">
        <v>49</v>
      </c>
      <c r="T5734" t="s">
        <v>49</v>
      </c>
      <c r="U5734" t="s">
        <v>49</v>
      </c>
      <c r="V5734" t="s">
        <v>49</v>
      </c>
      <c r="W5734" t="s">
        <v>49</v>
      </c>
      <c r="X5734" t="s">
        <v>49</v>
      </c>
      <c r="Y5734" t="s">
        <v>49</v>
      </c>
      <c r="Z5734" t="s">
        <v>49</v>
      </c>
      <c r="AA5734">
        <v>0.65112382173538197</v>
      </c>
      <c r="AB5734" t="s">
        <v>49</v>
      </c>
      <c r="AC5734" t="s">
        <v>49</v>
      </c>
      <c r="AD5734" t="s">
        <v>49</v>
      </c>
      <c r="AE5734" t="s">
        <v>49</v>
      </c>
      <c r="AF5734" t="s">
        <v>49</v>
      </c>
      <c r="AG5734" t="s">
        <v>49</v>
      </c>
      <c r="AH5734">
        <v>0.755</v>
      </c>
      <c r="AI5734">
        <v>0.759485483169556</v>
      </c>
      <c r="AJ5734" t="s">
        <v>49</v>
      </c>
      <c r="AK5734">
        <v>0.67660635709762595</v>
      </c>
      <c r="AL5734" t="s">
        <v>49</v>
      </c>
      <c r="AM5734" t="s">
        <v>49</v>
      </c>
    </row>
    <row r="5735" spans="1:39" customFormat="1" hidden="1" x14ac:dyDescent="0.2">
      <c r="A5735" t="s">
        <v>233</v>
      </c>
      <c r="B5735" s="1" t="s">
        <v>332</v>
      </c>
      <c r="C5735" t="s">
        <v>382</v>
      </c>
      <c r="D5735" s="1" t="s">
        <v>200</v>
      </c>
      <c r="E5735" t="s">
        <v>49</v>
      </c>
      <c r="F5735" t="s">
        <v>49</v>
      </c>
      <c r="G5735" t="s">
        <v>49</v>
      </c>
      <c r="H5735" t="s">
        <v>49</v>
      </c>
      <c r="I5735" t="s">
        <v>49</v>
      </c>
      <c r="J5735" t="s">
        <v>49</v>
      </c>
      <c r="K5735" t="s">
        <v>49</v>
      </c>
      <c r="L5735">
        <v>82.660515186466299</v>
      </c>
      <c r="M5735">
        <v>95.600926120817107</v>
      </c>
      <c r="N5735">
        <v>23.307866135801</v>
      </c>
      <c r="O5735">
        <v>30.1596997992844</v>
      </c>
      <c r="P5735">
        <v>42.4539054642972</v>
      </c>
      <c r="Q5735">
        <v>71.120628794654095</v>
      </c>
      <c r="R5735">
        <v>95.005225810000695</v>
      </c>
      <c r="S5735">
        <v>19.490832157968899</v>
      </c>
      <c r="T5735">
        <v>9.8761788972957802</v>
      </c>
      <c r="U5735">
        <v>11.0263627183464</v>
      </c>
      <c r="V5735">
        <v>16.119980648282599</v>
      </c>
      <c r="W5735">
        <v>11.724022998083401</v>
      </c>
      <c r="X5735">
        <v>6.3917064439141003</v>
      </c>
      <c r="Y5735">
        <v>12.410986775177999</v>
      </c>
      <c r="Z5735">
        <v>8.1169509223808003</v>
      </c>
      <c r="AA5735">
        <v>6.1425536024724599</v>
      </c>
      <c r="AB5735">
        <v>11.137397634212901</v>
      </c>
      <c r="AC5735">
        <v>7.3303858959663604</v>
      </c>
      <c r="AD5735">
        <v>7.6942636289666604</v>
      </c>
      <c r="AE5735">
        <v>2.08244793880151</v>
      </c>
      <c r="AF5735">
        <v>1.39235822000187</v>
      </c>
      <c r="AG5735">
        <v>1.12231397417765</v>
      </c>
      <c r="AH5735">
        <v>3.13106248590119</v>
      </c>
      <c r="AI5735">
        <v>1.9598407629380299</v>
      </c>
      <c r="AJ5735">
        <v>1.8492298451108999</v>
      </c>
      <c r="AK5735">
        <v>1.5755329008340899</v>
      </c>
      <c r="AL5735">
        <v>4.0851028533510299</v>
      </c>
      <c r="AM5735">
        <v>11.981511734470301</v>
      </c>
    </row>
    <row r="5736" spans="1:39" customFormat="1" hidden="1" x14ac:dyDescent="0.2">
      <c r="A5736" t="s">
        <v>233</v>
      </c>
      <c r="B5736" s="1" t="s">
        <v>332</v>
      </c>
      <c r="C5736" t="s">
        <v>213</v>
      </c>
      <c r="D5736" s="1" t="s">
        <v>331</v>
      </c>
      <c r="E5736" t="s">
        <v>49</v>
      </c>
      <c r="F5736" t="s">
        <v>49</v>
      </c>
      <c r="G5736" t="s">
        <v>49</v>
      </c>
      <c r="H5736" t="s">
        <v>49</v>
      </c>
      <c r="I5736" t="s">
        <v>49</v>
      </c>
      <c r="J5736" t="s">
        <v>49</v>
      </c>
      <c r="K5736" t="s">
        <v>49</v>
      </c>
      <c r="L5736" t="s">
        <v>49</v>
      </c>
      <c r="M5736">
        <v>85.032679460310675</v>
      </c>
      <c r="N5736">
        <v>20.858731197135683</v>
      </c>
      <c r="O5736">
        <v>24.413951181542501</v>
      </c>
      <c r="P5736">
        <v>27.895898510244407</v>
      </c>
      <c r="Q5736">
        <v>80.992656389848008</v>
      </c>
      <c r="R5736">
        <v>86.826209998767126</v>
      </c>
      <c r="S5736">
        <v>19.509224849503951</v>
      </c>
      <c r="T5736">
        <v>12.487341613161675</v>
      </c>
      <c r="U5736">
        <v>8.1233687464140871</v>
      </c>
      <c r="V5736">
        <v>14.667996083637021</v>
      </c>
      <c r="W5736">
        <v>12.355742415369548</v>
      </c>
      <c r="X5736">
        <v>8.7018784972483019</v>
      </c>
      <c r="Y5736">
        <v>9.0852048542723765</v>
      </c>
      <c r="Z5736">
        <v>7.8876928946536111</v>
      </c>
      <c r="AA5736">
        <v>5.7289416308887979</v>
      </c>
      <c r="AB5736">
        <v>8.9090977380160012</v>
      </c>
      <c r="AC5736">
        <v>6.1993389559378755</v>
      </c>
      <c r="AD5736">
        <v>5.1254432757643258</v>
      </c>
      <c r="AE5736">
        <v>2.5853829367974441</v>
      </c>
      <c r="AF5736">
        <v>1.8728924804024984</v>
      </c>
      <c r="AG5736">
        <v>1.5498888324771798</v>
      </c>
      <c r="AH5736">
        <v>2.9707931698183216</v>
      </c>
      <c r="AI5736">
        <v>1.9749425621523642</v>
      </c>
      <c r="AJ5736">
        <v>2.4406004080131538</v>
      </c>
      <c r="AK5736">
        <v>2.4484161332158436</v>
      </c>
      <c r="AL5736">
        <v>5.9136147849921201</v>
      </c>
      <c r="AM5736">
        <v>10.598204928943318</v>
      </c>
    </row>
    <row r="5737" spans="1:39" customFormat="1" hidden="1" x14ac:dyDescent="0.2">
      <c r="A5737" t="s">
        <v>233</v>
      </c>
      <c r="B5737" s="1" t="s">
        <v>332</v>
      </c>
      <c r="C5737" t="s">
        <v>263</v>
      </c>
      <c r="D5737" s="1" t="s">
        <v>232</v>
      </c>
      <c r="E5737" t="s">
        <v>49</v>
      </c>
      <c r="F5737" t="s">
        <v>49</v>
      </c>
      <c r="G5737" t="s">
        <v>49</v>
      </c>
      <c r="H5737" t="s">
        <v>49</v>
      </c>
      <c r="I5737" t="s">
        <v>49</v>
      </c>
      <c r="J5737" t="s">
        <v>49</v>
      </c>
      <c r="K5737" t="s">
        <v>49</v>
      </c>
      <c r="L5737" t="s">
        <v>49</v>
      </c>
      <c r="M5737" t="s">
        <v>49</v>
      </c>
      <c r="N5737">
        <v>19.05</v>
      </c>
      <c r="O5737">
        <v>16.154763966564499</v>
      </c>
      <c r="P5737">
        <v>3.3469587572970898</v>
      </c>
      <c r="Q5737">
        <v>78.7</v>
      </c>
      <c r="R5737">
        <v>38.85</v>
      </c>
      <c r="S5737">
        <v>3.2792588757911498</v>
      </c>
      <c r="T5737">
        <v>2.5876665854705299</v>
      </c>
      <c r="U5737">
        <v>3.4539486544923999</v>
      </c>
      <c r="V5737">
        <v>3.50044313584287</v>
      </c>
      <c r="W5737">
        <v>5.1156122080917203</v>
      </c>
      <c r="X5737">
        <v>4.39333333333333</v>
      </c>
      <c r="Y5737">
        <v>6.0319663243724904</v>
      </c>
      <c r="Z5737">
        <v>6.8705931598791397</v>
      </c>
      <c r="AA5737">
        <v>4.7588888888888903</v>
      </c>
      <c r="AB5737" t="s">
        <v>49</v>
      </c>
      <c r="AC5737" t="s">
        <v>49</v>
      </c>
      <c r="AD5737" t="s">
        <v>49</v>
      </c>
      <c r="AE5737" t="s">
        <v>49</v>
      </c>
      <c r="AF5737" t="s">
        <v>49</v>
      </c>
      <c r="AG5737" t="s">
        <v>49</v>
      </c>
      <c r="AH5737" t="s">
        <v>49</v>
      </c>
      <c r="AI5737" t="s">
        <v>49</v>
      </c>
      <c r="AJ5737" t="s">
        <v>49</v>
      </c>
      <c r="AK5737" t="s">
        <v>49</v>
      </c>
      <c r="AL5737" t="s">
        <v>49</v>
      </c>
      <c r="AM5737" t="s">
        <v>49</v>
      </c>
    </row>
    <row r="5738" spans="1:39" customFormat="1" hidden="1" x14ac:dyDescent="0.2">
      <c r="A5738" t="s">
        <v>233</v>
      </c>
      <c r="B5738" s="1" t="s">
        <v>332</v>
      </c>
      <c r="C5738" t="s">
        <v>546</v>
      </c>
      <c r="D5738" s="1" t="s">
        <v>94</v>
      </c>
      <c r="E5738" t="s">
        <v>49</v>
      </c>
      <c r="F5738" t="s">
        <v>49</v>
      </c>
      <c r="G5738" t="s">
        <v>49</v>
      </c>
      <c r="H5738" t="s">
        <v>49</v>
      </c>
      <c r="I5738" t="s">
        <v>49</v>
      </c>
      <c r="J5738" t="s">
        <v>49</v>
      </c>
      <c r="K5738" t="s">
        <v>49</v>
      </c>
      <c r="L5738" t="s">
        <v>49</v>
      </c>
      <c r="M5738" t="s">
        <v>49</v>
      </c>
      <c r="N5738">
        <v>5.9123000000000001</v>
      </c>
      <c r="O5738">
        <v>10.030799999999999</v>
      </c>
      <c r="P5738">
        <v>11.6615</v>
      </c>
      <c r="Q5738">
        <v>63.165900000000001</v>
      </c>
      <c r="R5738">
        <v>66.913659999999993</v>
      </c>
      <c r="S5738">
        <v>64.405225000000002</v>
      </c>
      <c r="T5738">
        <v>57.5900416666667</v>
      </c>
      <c r="U5738">
        <v>58.3757083333333</v>
      </c>
      <c r="V5738">
        <v>66.717825000000005</v>
      </c>
      <c r="W5738">
        <v>67.155124999999998</v>
      </c>
      <c r="X5738">
        <v>58.449566666666698</v>
      </c>
      <c r="Y5738">
        <v>55.72925</v>
      </c>
      <c r="Z5738">
        <v>67.604933333333307</v>
      </c>
      <c r="AA5738">
        <v>77.722841666666696</v>
      </c>
      <c r="AB5738">
        <v>73.355433333333394</v>
      </c>
      <c r="AC5738">
        <v>87.958808333333295</v>
      </c>
      <c r="AD5738">
        <v>85.158841666666703</v>
      </c>
      <c r="AE5738">
        <v>88.405308333333295</v>
      </c>
      <c r="AF5738">
        <v>108.811425</v>
      </c>
      <c r="AG5738">
        <v>111.27785</v>
      </c>
      <c r="AH5738">
        <v>107.75885</v>
      </c>
      <c r="AI5738">
        <v>100.17507500000001</v>
      </c>
      <c r="AJ5738">
        <v>105.249558333333</v>
      </c>
      <c r="AK5738">
        <v>103.16329166666701</v>
      </c>
      <c r="AL5738">
        <v>99.395941666666701</v>
      </c>
      <c r="AM5738">
        <v>111.662183333333</v>
      </c>
    </row>
    <row r="5739" spans="1:39" customFormat="1" hidden="1" x14ac:dyDescent="0.2">
      <c r="A5739" t="s">
        <v>233</v>
      </c>
      <c r="B5739" s="1" t="s">
        <v>332</v>
      </c>
      <c r="C5739" t="s">
        <v>309</v>
      </c>
      <c r="D5739" s="1" t="s">
        <v>274</v>
      </c>
      <c r="E5739" t="s">
        <v>49</v>
      </c>
      <c r="F5739" t="s">
        <v>49</v>
      </c>
      <c r="G5739" t="s">
        <v>49</v>
      </c>
      <c r="H5739" t="s">
        <v>49</v>
      </c>
      <c r="I5739" t="s">
        <v>49</v>
      </c>
      <c r="J5739" t="s">
        <v>49</v>
      </c>
      <c r="K5739" t="s">
        <v>49</v>
      </c>
      <c r="L5739" t="s">
        <v>49</v>
      </c>
      <c r="M5739">
        <v>17.021276473998999</v>
      </c>
      <c r="N5739" t="s">
        <v>49</v>
      </c>
      <c r="O5739">
        <v>3.7234041690826398</v>
      </c>
      <c r="P5739" t="s">
        <v>49</v>
      </c>
      <c r="Q5739">
        <v>7.9365077018737802</v>
      </c>
      <c r="R5739" t="s">
        <v>49</v>
      </c>
      <c r="S5739">
        <v>29.100528717041001</v>
      </c>
      <c r="T5739">
        <v>28.140703201293899</v>
      </c>
      <c r="U5739">
        <v>28.6407775878906</v>
      </c>
      <c r="V5739">
        <v>24.757282257080099</v>
      </c>
      <c r="W5739">
        <v>28.502414703369102</v>
      </c>
      <c r="X5739">
        <v>26.086956024169901</v>
      </c>
      <c r="Y5739">
        <v>27.403846740722699</v>
      </c>
      <c r="Z5739">
        <v>29.383886337280298</v>
      </c>
      <c r="AA5739">
        <v>31.279621124267599</v>
      </c>
      <c r="AB5739">
        <v>36.966823577880902</v>
      </c>
      <c r="AC5739">
        <v>38.862560272216797</v>
      </c>
      <c r="AD5739">
        <v>43.127960205078097</v>
      </c>
      <c r="AE5739">
        <v>53.333332061767599</v>
      </c>
      <c r="AF5739">
        <v>55.238094329833999</v>
      </c>
      <c r="AG5739">
        <v>50.476188659667997</v>
      </c>
      <c r="AH5739">
        <v>50.476188659667997</v>
      </c>
      <c r="AI5739">
        <v>46.698112487792997</v>
      </c>
      <c r="AJ5739">
        <v>44.339622497558601</v>
      </c>
      <c r="AK5739">
        <v>41.981132507324197</v>
      </c>
      <c r="AL5739">
        <v>45.2830200195313</v>
      </c>
      <c r="AM5739">
        <v>40.0943412780762</v>
      </c>
    </row>
    <row r="5740" spans="1:39" customFormat="1" hidden="1" x14ac:dyDescent="0.2">
      <c r="A5740" t="s">
        <v>233</v>
      </c>
      <c r="B5740" s="1" t="s">
        <v>332</v>
      </c>
      <c r="C5740" t="s">
        <v>421</v>
      </c>
      <c r="D5740" s="1" t="s">
        <v>223</v>
      </c>
      <c r="E5740">
        <v>5304893</v>
      </c>
      <c r="F5740">
        <v>5306838</v>
      </c>
      <c r="G5740">
        <v>5306342</v>
      </c>
      <c r="H5740">
        <v>5305144</v>
      </c>
      <c r="I5740">
        <v>5335024</v>
      </c>
      <c r="J5740">
        <v>5370373</v>
      </c>
      <c r="K5740">
        <v>5388736</v>
      </c>
      <c r="L5740">
        <v>5302482</v>
      </c>
      <c r="M5740">
        <v>5283291</v>
      </c>
      <c r="N5740">
        <v>5252734</v>
      </c>
      <c r="O5740">
        <v>5222991</v>
      </c>
      <c r="P5740">
        <v>5199749</v>
      </c>
      <c r="Q5740">
        <v>5176069</v>
      </c>
      <c r="R5740">
        <v>5152064</v>
      </c>
      <c r="S5740">
        <v>5130570</v>
      </c>
      <c r="T5740">
        <v>5106583</v>
      </c>
      <c r="U5740">
        <v>5083761</v>
      </c>
      <c r="V5740">
        <v>5061912</v>
      </c>
      <c r="W5740">
        <v>5039395</v>
      </c>
      <c r="X5740">
        <v>5017128</v>
      </c>
      <c r="Y5740">
        <v>4995180</v>
      </c>
      <c r="Z5740">
        <v>4975719</v>
      </c>
      <c r="AA5740">
        <v>4955033</v>
      </c>
      <c r="AB5740">
        <v>4912132</v>
      </c>
      <c r="AC5740">
        <v>4878633</v>
      </c>
      <c r="AD5740">
        <v>4830298</v>
      </c>
      <c r="AE5740">
        <v>4770601</v>
      </c>
      <c r="AF5740">
        <v>4712978</v>
      </c>
      <c r="AG5740">
        <v>4668334</v>
      </c>
      <c r="AH5740">
        <v>4628916</v>
      </c>
      <c r="AI5740">
        <v>4586407</v>
      </c>
      <c r="AJ5740">
        <v>4541849</v>
      </c>
      <c r="AK5740">
        <v>4493103</v>
      </c>
      <c r="AL5740">
        <v>4443083</v>
      </c>
      <c r="AM5740">
        <v>4394469</v>
      </c>
    </row>
    <row r="5741" spans="1:39" customFormat="1" hidden="1" x14ac:dyDescent="0.2">
      <c r="A5741" t="s">
        <v>233</v>
      </c>
      <c r="B5741" s="1" t="s">
        <v>332</v>
      </c>
      <c r="C5741" t="s">
        <v>120</v>
      </c>
      <c r="D5741" s="1" t="s">
        <v>488</v>
      </c>
      <c r="E5741">
        <v>0.185062841977923</v>
      </c>
      <c r="F5741">
        <v>0.11878837270904199</v>
      </c>
      <c r="G5741">
        <v>6.5932619254029198E-2</v>
      </c>
      <c r="H5741">
        <v>0.12694285772619401</v>
      </c>
      <c r="I5741">
        <v>0.66642157248141698</v>
      </c>
      <c r="J5741">
        <v>0.68922372406118304</v>
      </c>
      <c r="K5741">
        <v>0.45784871504275998</v>
      </c>
      <c r="L5741">
        <v>-1.4229670890223001</v>
      </c>
      <c r="M5741">
        <v>-9.9231459697541602E-2</v>
      </c>
      <c r="N5741">
        <v>-0.279907993137813</v>
      </c>
      <c r="O5741">
        <v>-0.37926098625129601</v>
      </c>
      <c r="P5741">
        <v>-0.36197730491628499</v>
      </c>
      <c r="Q5741">
        <v>-0.31952480128690502</v>
      </c>
      <c r="R5741">
        <v>-0.17194664690485401</v>
      </c>
      <c r="S5741">
        <v>-9.2146949627709807E-2</v>
      </c>
      <c r="T5741">
        <v>-0.21273800909834001</v>
      </c>
      <c r="U5741">
        <v>-0.23332845159780899</v>
      </c>
      <c r="V5741">
        <v>-0.30043113256591197</v>
      </c>
      <c r="W5741">
        <v>-0.393204593401</v>
      </c>
      <c r="X5741">
        <v>-0.40545854182553598</v>
      </c>
      <c r="Y5741">
        <v>-0.42570555162461299</v>
      </c>
      <c r="Z5741">
        <v>-0.40099490520171599</v>
      </c>
      <c r="AA5741">
        <v>-0.40200590087471799</v>
      </c>
      <c r="AB5741">
        <v>-0.78946899785973601</v>
      </c>
      <c r="AC5741">
        <v>-0.48529954509270501</v>
      </c>
      <c r="AD5741">
        <v>-0.48659138705999799</v>
      </c>
      <c r="AE5741">
        <v>-0.46948929123715299</v>
      </c>
      <c r="AF5741">
        <v>-0.49477257446984202</v>
      </c>
      <c r="AG5741">
        <v>-0.52369446306260303</v>
      </c>
      <c r="AH5741">
        <v>-0.53219134102444399</v>
      </c>
      <c r="AI5741">
        <v>-0.54635196863359803</v>
      </c>
      <c r="AJ5741">
        <v>-0.53661001782235296</v>
      </c>
      <c r="AK5741">
        <v>-0.66610760132079405</v>
      </c>
      <c r="AL5741">
        <v>-0.94368816951283097</v>
      </c>
      <c r="AM5741">
        <v>-1.0922095423976499</v>
      </c>
    </row>
    <row r="5742" spans="1:39" customFormat="1" hidden="1" x14ac:dyDescent="0.2">
      <c r="A5742" t="s">
        <v>233</v>
      </c>
      <c r="B5742" s="1" t="s">
        <v>332</v>
      </c>
      <c r="C5742" t="s">
        <v>514</v>
      </c>
      <c r="D5742" s="1" t="s">
        <v>142</v>
      </c>
      <c r="E5742">
        <v>7572000</v>
      </c>
      <c r="F5742">
        <v>7581000</v>
      </c>
      <c r="G5742">
        <v>7586000</v>
      </c>
      <c r="H5742">
        <v>7595636</v>
      </c>
      <c r="I5742">
        <v>7646424</v>
      </c>
      <c r="J5742">
        <v>7699307</v>
      </c>
      <c r="K5742">
        <v>7734639</v>
      </c>
      <c r="L5742">
        <v>7625357</v>
      </c>
      <c r="M5742">
        <v>7617794</v>
      </c>
      <c r="N5742">
        <v>7596501</v>
      </c>
      <c r="O5742">
        <v>7567745</v>
      </c>
      <c r="P5742">
        <v>7540401</v>
      </c>
      <c r="Q5742">
        <v>7516346</v>
      </c>
      <c r="R5742">
        <v>7503433</v>
      </c>
      <c r="S5742">
        <v>7496522</v>
      </c>
      <c r="T5742">
        <v>7480591</v>
      </c>
      <c r="U5742">
        <v>7463157</v>
      </c>
      <c r="V5742">
        <v>7440769</v>
      </c>
      <c r="W5742">
        <v>7411569</v>
      </c>
      <c r="X5742">
        <v>7381579</v>
      </c>
      <c r="Y5742">
        <v>7350222</v>
      </c>
      <c r="Z5742">
        <v>7320807</v>
      </c>
      <c r="AA5742">
        <v>7291436</v>
      </c>
      <c r="AB5742">
        <v>7234099</v>
      </c>
      <c r="AC5742">
        <v>7199077</v>
      </c>
      <c r="AD5742">
        <v>7164132</v>
      </c>
      <c r="AE5742">
        <v>7130576</v>
      </c>
      <c r="AF5742">
        <v>7095383</v>
      </c>
      <c r="AG5742">
        <v>7058322</v>
      </c>
      <c r="AH5742">
        <v>7020858</v>
      </c>
      <c r="AI5742">
        <v>6982604</v>
      </c>
      <c r="AJ5742">
        <v>6945235</v>
      </c>
      <c r="AK5742">
        <v>6899126</v>
      </c>
      <c r="AL5742">
        <v>6834326</v>
      </c>
      <c r="AM5742">
        <v>6760087</v>
      </c>
    </row>
    <row r="5743" spans="1:39" customFormat="1" hidden="1" x14ac:dyDescent="0.2">
      <c r="A5743" t="s">
        <v>233</v>
      </c>
      <c r="B5743" s="1" t="s">
        <v>332</v>
      </c>
      <c r="C5743" t="s">
        <v>267</v>
      </c>
      <c r="D5743" s="1" t="s">
        <v>205</v>
      </c>
      <c r="E5743" t="s">
        <v>49</v>
      </c>
      <c r="F5743" t="s">
        <v>49</v>
      </c>
      <c r="G5743" t="s">
        <v>49</v>
      </c>
      <c r="H5743" t="s">
        <v>49</v>
      </c>
      <c r="I5743" t="s">
        <v>49</v>
      </c>
      <c r="J5743" t="s">
        <v>49</v>
      </c>
      <c r="K5743" t="s">
        <v>49</v>
      </c>
      <c r="L5743" t="s">
        <v>49</v>
      </c>
      <c r="M5743" t="s">
        <v>49</v>
      </c>
      <c r="N5743" t="s">
        <v>49</v>
      </c>
      <c r="O5743" t="s">
        <v>49</v>
      </c>
      <c r="P5743" t="s">
        <v>49</v>
      </c>
      <c r="Q5743" t="s">
        <v>49</v>
      </c>
      <c r="R5743" t="s">
        <v>49</v>
      </c>
      <c r="S5743" t="s">
        <v>49</v>
      </c>
      <c r="T5743" t="s">
        <v>49</v>
      </c>
      <c r="U5743" t="s">
        <v>49</v>
      </c>
      <c r="V5743">
        <v>6.8</v>
      </c>
      <c r="W5743">
        <v>6.8</v>
      </c>
      <c r="X5743">
        <v>6.8</v>
      </c>
      <c r="Y5743">
        <v>6.8</v>
      </c>
      <c r="Z5743">
        <v>6.8</v>
      </c>
      <c r="AA5743">
        <v>8.8000000000000007</v>
      </c>
      <c r="AB5743">
        <v>8.8000000000000007</v>
      </c>
      <c r="AC5743">
        <v>8.8000000000000007</v>
      </c>
      <c r="AD5743">
        <v>8.8000000000000007</v>
      </c>
      <c r="AE5743">
        <v>13.2</v>
      </c>
      <c r="AF5743">
        <v>13</v>
      </c>
      <c r="AG5743">
        <v>13</v>
      </c>
      <c r="AH5743">
        <v>13</v>
      </c>
      <c r="AI5743">
        <v>13</v>
      </c>
      <c r="AJ5743">
        <v>13</v>
      </c>
      <c r="AK5743" t="s">
        <v>49</v>
      </c>
      <c r="AL5743" t="s">
        <v>49</v>
      </c>
      <c r="AM5743" t="s">
        <v>49</v>
      </c>
    </row>
    <row r="5744" spans="1:39" customFormat="1" hidden="1" x14ac:dyDescent="0.2">
      <c r="A5744" t="s">
        <v>233</v>
      </c>
      <c r="B5744" s="1" t="s">
        <v>332</v>
      </c>
      <c r="C5744" t="s">
        <v>447</v>
      </c>
      <c r="D5744" s="1" t="s">
        <v>564</v>
      </c>
      <c r="E5744" t="s">
        <v>49</v>
      </c>
      <c r="F5744" t="s">
        <v>49</v>
      </c>
      <c r="G5744" t="s">
        <v>49</v>
      </c>
      <c r="H5744" t="s">
        <v>49</v>
      </c>
      <c r="I5744" t="s">
        <v>49</v>
      </c>
      <c r="J5744" t="s">
        <v>49</v>
      </c>
      <c r="K5744" t="s">
        <v>49</v>
      </c>
      <c r="L5744" t="s">
        <v>49</v>
      </c>
      <c r="M5744" t="s">
        <v>49</v>
      </c>
      <c r="N5744" t="s">
        <v>49</v>
      </c>
      <c r="O5744" t="s">
        <v>49</v>
      </c>
      <c r="P5744" t="s">
        <v>49</v>
      </c>
      <c r="Q5744" t="s">
        <v>49</v>
      </c>
      <c r="R5744" t="s">
        <v>49</v>
      </c>
      <c r="S5744" t="s">
        <v>49</v>
      </c>
      <c r="T5744" t="s">
        <v>49</v>
      </c>
      <c r="U5744">
        <v>6</v>
      </c>
      <c r="V5744">
        <v>6</v>
      </c>
      <c r="W5744">
        <v>6</v>
      </c>
      <c r="X5744">
        <v>6</v>
      </c>
      <c r="Y5744">
        <v>6</v>
      </c>
      <c r="Z5744">
        <v>6</v>
      </c>
      <c r="AA5744">
        <v>6</v>
      </c>
      <c r="AB5744">
        <v>6</v>
      </c>
      <c r="AC5744">
        <v>6</v>
      </c>
      <c r="AD5744">
        <v>6</v>
      </c>
      <c r="AE5744">
        <v>6</v>
      </c>
      <c r="AF5744">
        <v>6</v>
      </c>
      <c r="AG5744">
        <v>6</v>
      </c>
      <c r="AH5744">
        <v>6</v>
      </c>
      <c r="AI5744">
        <v>6</v>
      </c>
      <c r="AJ5744">
        <v>6</v>
      </c>
      <c r="AK5744" t="s">
        <v>49</v>
      </c>
      <c r="AL5744" t="s">
        <v>49</v>
      </c>
      <c r="AM5744" t="s">
        <v>49</v>
      </c>
    </row>
    <row r="5745" spans="1:39" customFormat="1" hidden="1" x14ac:dyDescent="0.2">
      <c r="A5745" t="s">
        <v>233</v>
      </c>
      <c r="B5745" s="1" t="s">
        <v>332</v>
      </c>
      <c r="C5745" t="s">
        <v>458</v>
      </c>
      <c r="D5745" s="1" t="s">
        <v>187</v>
      </c>
      <c r="E5745" t="s">
        <v>49</v>
      </c>
      <c r="F5745" t="s">
        <v>49</v>
      </c>
      <c r="G5745" t="s">
        <v>49</v>
      </c>
      <c r="H5745" t="s">
        <v>49</v>
      </c>
      <c r="I5745" t="s">
        <v>49</v>
      </c>
      <c r="J5745" t="s">
        <v>49</v>
      </c>
      <c r="K5745" t="s">
        <v>49</v>
      </c>
      <c r="L5745">
        <v>1364</v>
      </c>
      <c r="M5745">
        <v>1865</v>
      </c>
      <c r="N5745">
        <v>2398</v>
      </c>
      <c r="O5745">
        <v>2537</v>
      </c>
      <c r="P5745">
        <v>1190</v>
      </c>
      <c r="Q5745">
        <v>1917</v>
      </c>
      <c r="R5745">
        <v>1989</v>
      </c>
      <c r="S5745">
        <v>2253</v>
      </c>
      <c r="T5745">
        <v>2591</v>
      </c>
      <c r="U5745">
        <v>3164</v>
      </c>
      <c r="V5745">
        <v>3482</v>
      </c>
      <c r="W5745">
        <v>4232</v>
      </c>
      <c r="X5745">
        <v>4551</v>
      </c>
      <c r="Y5745">
        <v>4339</v>
      </c>
      <c r="Z5745">
        <v>2967</v>
      </c>
      <c r="AA5745">
        <v>3522</v>
      </c>
      <c r="AB5745">
        <v>3611</v>
      </c>
      <c r="AC5745">
        <v>2769</v>
      </c>
      <c r="AD5745">
        <v>3022</v>
      </c>
      <c r="AE5745">
        <v>2988</v>
      </c>
      <c r="AF5745">
        <v>3248</v>
      </c>
      <c r="AG5745">
        <v>3087</v>
      </c>
      <c r="AH5745">
        <v>3288</v>
      </c>
      <c r="AI5745">
        <v>3186</v>
      </c>
      <c r="AJ5745">
        <v>2865</v>
      </c>
      <c r="AK5745">
        <v>2747</v>
      </c>
      <c r="AL5745">
        <v>2925</v>
      </c>
      <c r="AM5745" t="s">
        <v>49</v>
      </c>
    </row>
    <row r="5746" spans="1:39" customFormat="1" hidden="1" x14ac:dyDescent="0.2">
      <c r="A5746" t="s">
        <v>233</v>
      </c>
      <c r="B5746" s="1" t="s">
        <v>332</v>
      </c>
      <c r="C5746" t="s">
        <v>487</v>
      </c>
      <c r="D5746" s="1" t="s">
        <v>306</v>
      </c>
      <c r="E5746" t="s">
        <v>49</v>
      </c>
      <c r="F5746" t="s">
        <v>49</v>
      </c>
      <c r="G5746" t="s">
        <v>49</v>
      </c>
      <c r="H5746" t="s">
        <v>49</v>
      </c>
      <c r="I5746" t="s">
        <v>49</v>
      </c>
      <c r="J5746" t="s">
        <v>49</v>
      </c>
      <c r="K5746" t="s">
        <v>49</v>
      </c>
      <c r="L5746" t="s">
        <v>49</v>
      </c>
      <c r="M5746" t="s">
        <v>49</v>
      </c>
      <c r="N5746" t="s">
        <v>49</v>
      </c>
      <c r="O5746" t="s">
        <v>49</v>
      </c>
      <c r="P5746" t="s">
        <v>49</v>
      </c>
      <c r="Q5746" t="s">
        <v>49</v>
      </c>
      <c r="R5746" t="s">
        <v>49</v>
      </c>
      <c r="S5746" t="s">
        <v>49</v>
      </c>
      <c r="T5746" t="s">
        <v>49</v>
      </c>
      <c r="U5746" t="s">
        <v>49</v>
      </c>
      <c r="V5746" t="s">
        <v>49</v>
      </c>
      <c r="W5746" t="s">
        <v>49</v>
      </c>
      <c r="X5746" t="s">
        <v>49</v>
      </c>
      <c r="Y5746" t="s">
        <v>49</v>
      </c>
      <c r="Z5746" t="s">
        <v>49</v>
      </c>
      <c r="AA5746" t="s">
        <v>49</v>
      </c>
      <c r="AB5746" t="s">
        <v>49</v>
      </c>
      <c r="AC5746" t="s">
        <v>49</v>
      </c>
      <c r="AD5746" t="s">
        <v>49</v>
      </c>
      <c r="AE5746" t="s">
        <v>49</v>
      </c>
      <c r="AF5746" t="s">
        <v>49</v>
      </c>
      <c r="AG5746" t="s">
        <v>49</v>
      </c>
      <c r="AH5746" t="s">
        <v>49</v>
      </c>
      <c r="AI5746" t="s">
        <v>49</v>
      </c>
      <c r="AJ5746" t="s">
        <v>49</v>
      </c>
      <c r="AK5746" t="s">
        <v>49</v>
      </c>
      <c r="AL5746" t="s">
        <v>49</v>
      </c>
      <c r="AM5746" t="s">
        <v>49</v>
      </c>
    </row>
    <row r="5747" spans="1:39" customFormat="1" hidden="1" x14ac:dyDescent="0.2">
      <c r="A5747" t="s">
        <v>233</v>
      </c>
      <c r="B5747" s="1" t="s">
        <v>332</v>
      </c>
      <c r="C5747" t="s">
        <v>454</v>
      </c>
      <c r="D5747" s="1" t="s">
        <v>165</v>
      </c>
      <c r="E5747" t="s">
        <v>49</v>
      </c>
      <c r="F5747" t="s">
        <v>49</v>
      </c>
      <c r="G5747" t="s">
        <v>49</v>
      </c>
      <c r="H5747" t="s">
        <v>49</v>
      </c>
      <c r="I5747" t="s">
        <v>49</v>
      </c>
      <c r="J5747" t="s">
        <v>49</v>
      </c>
      <c r="K5747" t="s">
        <v>49</v>
      </c>
      <c r="L5747" t="s">
        <v>49</v>
      </c>
      <c r="M5747" t="s">
        <v>49</v>
      </c>
      <c r="N5747">
        <v>-1.4965664286061513</v>
      </c>
      <c r="O5747">
        <v>-6.6384735285244298</v>
      </c>
      <c r="P5747">
        <v>-19.194469907868829</v>
      </c>
      <c r="Q5747">
        <v>-1.2667123824680226</v>
      </c>
      <c r="R5747">
        <v>-25.679592814671835</v>
      </c>
      <c r="S5747">
        <v>-13.580513131225588</v>
      </c>
      <c r="T5747">
        <v>-8.8007013817924769</v>
      </c>
      <c r="U5747">
        <v>-4.3186039669861334</v>
      </c>
      <c r="V5747">
        <v>-9.7390321006819711</v>
      </c>
      <c r="W5747">
        <v>-6.4439342855407249</v>
      </c>
      <c r="X5747">
        <v>-3.9636345051976654</v>
      </c>
      <c r="Y5747">
        <v>-2.7989483394918011</v>
      </c>
      <c r="Z5747">
        <v>-0.94273935004580245</v>
      </c>
      <c r="AA5747">
        <v>-0.91749026050640359</v>
      </c>
      <c r="AB5747" t="s">
        <v>49</v>
      </c>
      <c r="AC5747" t="s">
        <v>49</v>
      </c>
      <c r="AD5747" t="s">
        <v>49</v>
      </c>
      <c r="AE5747" t="s">
        <v>49</v>
      </c>
      <c r="AF5747" t="s">
        <v>49</v>
      </c>
      <c r="AG5747" t="s">
        <v>49</v>
      </c>
      <c r="AH5747" t="s">
        <v>49</v>
      </c>
      <c r="AI5747" t="s">
        <v>49</v>
      </c>
      <c r="AJ5747" t="s">
        <v>49</v>
      </c>
      <c r="AK5747" t="s">
        <v>49</v>
      </c>
      <c r="AL5747" t="s">
        <v>49</v>
      </c>
      <c r="AM5747" t="s">
        <v>49</v>
      </c>
    </row>
    <row r="5748" spans="1:39" customFormat="1" hidden="1" x14ac:dyDescent="0.2">
      <c r="A5748" t="s">
        <v>233</v>
      </c>
      <c r="B5748" s="1" t="s">
        <v>332</v>
      </c>
      <c r="C5748" t="s">
        <v>381</v>
      </c>
      <c r="D5748" s="1" t="s">
        <v>512</v>
      </c>
      <c r="E5748" t="s">
        <v>49</v>
      </c>
      <c r="F5748" t="s">
        <v>49</v>
      </c>
      <c r="G5748" t="s">
        <v>49</v>
      </c>
      <c r="H5748" t="s">
        <v>49</v>
      </c>
      <c r="I5748" t="s">
        <v>49</v>
      </c>
      <c r="J5748" t="s">
        <v>49</v>
      </c>
      <c r="K5748" t="s">
        <v>49</v>
      </c>
      <c r="L5748" t="s">
        <v>49</v>
      </c>
      <c r="M5748">
        <v>23.913043975830099</v>
      </c>
      <c r="N5748" t="s">
        <v>49</v>
      </c>
      <c r="O5748">
        <v>21.195652008056602</v>
      </c>
      <c r="P5748" t="s">
        <v>49</v>
      </c>
      <c r="Q5748">
        <v>19.0217399597168</v>
      </c>
      <c r="R5748" t="s">
        <v>49</v>
      </c>
      <c r="S5748">
        <v>28.6486492156982</v>
      </c>
      <c r="T5748">
        <v>29.729730606079102</v>
      </c>
      <c r="U5748">
        <v>34.825870513916001</v>
      </c>
      <c r="V5748">
        <v>27.941177368164102</v>
      </c>
      <c r="W5748">
        <v>31.3725490570068</v>
      </c>
      <c r="X5748">
        <v>36.407768249511697</v>
      </c>
      <c r="Y5748">
        <v>39.320388793945298</v>
      </c>
      <c r="Z5748">
        <v>47.368419647216797</v>
      </c>
      <c r="AA5748">
        <v>52.153110504150398</v>
      </c>
      <c r="AB5748">
        <v>52.606636047363303</v>
      </c>
      <c r="AC5748">
        <v>50.710899353027301</v>
      </c>
      <c r="AD5748">
        <v>51.658767700195298</v>
      </c>
      <c r="AE5748">
        <v>59.615383148193402</v>
      </c>
      <c r="AF5748">
        <v>57.142856597900398</v>
      </c>
      <c r="AG5748">
        <v>54.285713195800803</v>
      </c>
      <c r="AH5748">
        <v>51.904762268066399</v>
      </c>
      <c r="AI5748">
        <v>59.523811340332003</v>
      </c>
      <c r="AJ5748">
        <v>59.523811340332003</v>
      </c>
      <c r="AK5748">
        <v>56.190475463867202</v>
      </c>
      <c r="AL5748">
        <v>53.333332061767599</v>
      </c>
      <c r="AM5748">
        <v>56.132076263427699</v>
      </c>
    </row>
    <row r="5749" spans="1:39" customFormat="1" hidden="1" x14ac:dyDescent="0.2">
      <c r="A5749" t="s">
        <v>233</v>
      </c>
      <c r="B5749" s="1" t="s">
        <v>332</v>
      </c>
      <c r="C5749" t="s">
        <v>410</v>
      </c>
      <c r="D5749" s="1" t="s">
        <v>81</v>
      </c>
      <c r="E5749" t="s">
        <v>49</v>
      </c>
      <c r="F5749" t="s">
        <v>49</v>
      </c>
      <c r="G5749" t="s">
        <v>49</v>
      </c>
      <c r="H5749" t="s">
        <v>49</v>
      </c>
      <c r="I5749" t="s">
        <v>49</v>
      </c>
      <c r="J5749" t="s">
        <v>49</v>
      </c>
      <c r="K5749" t="s">
        <v>49</v>
      </c>
      <c r="L5749" t="s">
        <v>49</v>
      </c>
      <c r="M5749">
        <v>10.5527639389038</v>
      </c>
      <c r="N5749" t="s">
        <v>49</v>
      </c>
      <c r="O5749">
        <v>10</v>
      </c>
      <c r="P5749" t="s">
        <v>49</v>
      </c>
      <c r="Q5749">
        <v>10.447761535644499</v>
      </c>
      <c r="R5749" t="s">
        <v>49</v>
      </c>
      <c r="S5749">
        <v>21.890546798706101</v>
      </c>
      <c r="T5749">
        <v>21.890546798706101</v>
      </c>
      <c r="U5749">
        <v>28.365385055541999</v>
      </c>
      <c r="V5749">
        <v>20.574163436889599</v>
      </c>
      <c r="W5749">
        <v>36.842105865478501</v>
      </c>
      <c r="X5749">
        <v>39.234451293945298</v>
      </c>
      <c r="Y5749">
        <v>37.5</v>
      </c>
      <c r="Z5749">
        <v>40.284358978271499</v>
      </c>
      <c r="AA5749">
        <v>41.232227325439503</v>
      </c>
      <c r="AB5749">
        <v>46.009387969970703</v>
      </c>
      <c r="AC5749">
        <v>45.070423126220703</v>
      </c>
      <c r="AD5749">
        <v>46.009387969970703</v>
      </c>
      <c r="AE5749">
        <v>53.846153259277301</v>
      </c>
      <c r="AF5749">
        <v>54.761905670166001</v>
      </c>
      <c r="AG5749">
        <v>50.476188659667997</v>
      </c>
      <c r="AH5749">
        <v>47.619049072265597</v>
      </c>
      <c r="AI5749">
        <v>49.047618865966797</v>
      </c>
      <c r="AJ5749">
        <v>49.523811340332003</v>
      </c>
      <c r="AK5749">
        <v>50</v>
      </c>
      <c r="AL5749">
        <v>49.523811340332003</v>
      </c>
      <c r="AM5749">
        <v>49.056602478027301</v>
      </c>
    </row>
    <row r="5750" spans="1:39" customFormat="1" hidden="1" x14ac:dyDescent="0.2">
      <c r="A5750" t="s">
        <v>233</v>
      </c>
      <c r="B5750" s="1" t="s">
        <v>332</v>
      </c>
      <c r="C5750" t="s">
        <v>330</v>
      </c>
      <c r="D5750" s="1" t="s">
        <v>266</v>
      </c>
      <c r="E5750" t="s">
        <v>49</v>
      </c>
      <c r="F5750" t="s">
        <v>49</v>
      </c>
      <c r="G5750" t="s">
        <v>49</v>
      </c>
      <c r="H5750" t="s">
        <v>49</v>
      </c>
      <c r="I5750" t="s">
        <v>49</v>
      </c>
      <c r="J5750" t="s">
        <v>49</v>
      </c>
      <c r="K5750" t="s">
        <v>49</v>
      </c>
      <c r="L5750" t="s">
        <v>49</v>
      </c>
      <c r="M5750" t="s">
        <v>49</v>
      </c>
      <c r="N5750" t="s">
        <v>49</v>
      </c>
      <c r="O5750" t="s">
        <v>49</v>
      </c>
      <c r="P5750" t="s">
        <v>49</v>
      </c>
      <c r="Q5750" t="s">
        <v>49</v>
      </c>
      <c r="R5750">
        <v>9.1300000000000008</v>
      </c>
      <c r="S5750">
        <v>10.050000000000001</v>
      </c>
      <c r="T5750" t="s">
        <v>49</v>
      </c>
      <c r="U5750" t="s">
        <v>49</v>
      </c>
      <c r="V5750">
        <v>8.09</v>
      </c>
      <c r="W5750" t="s">
        <v>49</v>
      </c>
      <c r="X5750">
        <v>7.56</v>
      </c>
      <c r="Y5750">
        <v>7.64</v>
      </c>
      <c r="Z5750">
        <v>5.25</v>
      </c>
      <c r="AA5750">
        <v>4.6500000000000004</v>
      </c>
      <c r="AB5750">
        <v>4.0199999999999996</v>
      </c>
      <c r="AC5750" t="s">
        <v>49</v>
      </c>
      <c r="AD5750">
        <v>7.29</v>
      </c>
      <c r="AE5750" t="s">
        <v>49</v>
      </c>
      <c r="AF5750">
        <v>2.67</v>
      </c>
      <c r="AG5750">
        <v>2.7</v>
      </c>
      <c r="AH5750">
        <v>2.78</v>
      </c>
      <c r="AI5750">
        <v>2.76</v>
      </c>
      <c r="AJ5750" t="s">
        <v>49</v>
      </c>
      <c r="AK5750" t="s">
        <v>49</v>
      </c>
      <c r="AL5750" t="s">
        <v>49</v>
      </c>
      <c r="AM5750" t="s">
        <v>49</v>
      </c>
    </row>
    <row r="5751" spans="1:39" customFormat="1" hidden="1" x14ac:dyDescent="0.2">
      <c r="A5751" t="s">
        <v>233</v>
      </c>
      <c r="B5751" s="1" t="s">
        <v>332</v>
      </c>
      <c r="C5751" t="s">
        <v>19</v>
      </c>
      <c r="D5751" s="1" t="s">
        <v>127</v>
      </c>
      <c r="E5751" t="s">
        <v>49</v>
      </c>
      <c r="F5751" t="s">
        <v>49</v>
      </c>
      <c r="G5751" t="s">
        <v>49</v>
      </c>
      <c r="H5751" t="s">
        <v>49</v>
      </c>
      <c r="I5751" t="s">
        <v>49</v>
      </c>
      <c r="J5751" t="s">
        <v>49</v>
      </c>
      <c r="K5751" t="s">
        <v>49</v>
      </c>
      <c r="L5751" t="s">
        <v>49</v>
      </c>
      <c r="M5751" t="s">
        <v>49</v>
      </c>
      <c r="N5751" t="s">
        <v>49</v>
      </c>
      <c r="O5751" t="s">
        <v>49</v>
      </c>
      <c r="P5751" t="s">
        <v>49</v>
      </c>
      <c r="Q5751" t="s">
        <v>49</v>
      </c>
      <c r="R5751">
        <v>8.89</v>
      </c>
      <c r="S5751">
        <v>9.61</v>
      </c>
      <c r="T5751" t="s">
        <v>49</v>
      </c>
      <c r="U5751" t="s">
        <v>49</v>
      </c>
      <c r="V5751">
        <v>7.75</v>
      </c>
      <c r="W5751" t="s">
        <v>49</v>
      </c>
      <c r="X5751">
        <v>7.31</v>
      </c>
      <c r="Y5751">
        <v>7.39</v>
      </c>
      <c r="Z5751">
        <v>5.0199999999999996</v>
      </c>
      <c r="AA5751">
        <v>4.41</v>
      </c>
      <c r="AB5751">
        <v>3.78</v>
      </c>
      <c r="AC5751" t="s">
        <v>49</v>
      </c>
      <c r="AD5751">
        <v>7.51</v>
      </c>
      <c r="AE5751" t="s">
        <v>49</v>
      </c>
      <c r="AF5751">
        <v>2.58</v>
      </c>
      <c r="AG5751">
        <v>2.61</v>
      </c>
      <c r="AH5751">
        <v>2.68</v>
      </c>
      <c r="AI5751">
        <v>2.63</v>
      </c>
      <c r="AJ5751" t="s">
        <v>49</v>
      </c>
      <c r="AK5751" t="s">
        <v>49</v>
      </c>
      <c r="AL5751" t="s">
        <v>49</v>
      </c>
      <c r="AM5751" t="s">
        <v>49</v>
      </c>
    </row>
    <row r="5752" spans="1:39" customFormat="1" hidden="1" x14ac:dyDescent="0.2">
      <c r="A5752" t="s">
        <v>233</v>
      </c>
      <c r="B5752" s="1" t="s">
        <v>332</v>
      </c>
      <c r="C5752" t="s">
        <v>219</v>
      </c>
      <c r="D5752" s="1" t="s">
        <v>551</v>
      </c>
      <c r="E5752" t="s">
        <v>49</v>
      </c>
      <c r="F5752" t="s">
        <v>49</v>
      </c>
      <c r="G5752" t="s">
        <v>49</v>
      </c>
      <c r="H5752" t="s">
        <v>49</v>
      </c>
      <c r="I5752" t="s">
        <v>49</v>
      </c>
      <c r="J5752" t="s">
        <v>49</v>
      </c>
      <c r="K5752" t="s">
        <v>49</v>
      </c>
      <c r="L5752" t="s">
        <v>49</v>
      </c>
      <c r="M5752" t="s">
        <v>49</v>
      </c>
      <c r="N5752" t="s">
        <v>49</v>
      </c>
      <c r="O5752" t="s">
        <v>49</v>
      </c>
      <c r="P5752" t="s">
        <v>49</v>
      </c>
      <c r="Q5752" t="s">
        <v>49</v>
      </c>
      <c r="R5752" t="s">
        <v>49</v>
      </c>
      <c r="S5752" t="s">
        <v>49</v>
      </c>
      <c r="T5752" t="s">
        <v>49</v>
      </c>
      <c r="U5752" t="s">
        <v>49</v>
      </c>
      <c r="V5752">
        <v>67</v>
      </c>
      <c r="W5752">
        <v>67</v>
      </c>
      <c r="X5752">
        <v>67</v>
      </c>
      <c r="Y5752">
        <v>67</v>
      </c>
      <c r="Z5752">
        <v>67</v>
      </c>
      <c r="AA5752">
        <v>67</v>
      </c>
      <c r="AB5752">
        <v>67</v>
      </c>
      <c r="AC5752">
        <v>67</v>
      </c>
      <c r="AD5752">
        <v>67</v>
      </c>
      <c r="AE5752">
        <v>67</v>
      </c>
      <c r="AF5752">
        <v>42</v>
      </c>
      <c r="AG5752">
        <v>33</v>
      </c>
      <c r="AH5752">
        <v>33</v>
      </c>
      <c r="AI5752">
        <v>33</v>
      </c>
      <c r="AJ5752">
        <v>33</v>
      </c>
      <c r="AK5752" t="s">
        <v>49</v>
      </c>
      <c r="AL5752" t="s">
        <v>49</v>
      </c>
      <c r="AM5752" t="s">
        <v>49</v>
      </c>
    </row>
    <row r="5753" spans="1:39" customFormat="1" hidden="1" x14ac:dyDescent="0.2">
      <c r="A5753" t="s">
        <v>233</v>
      </c>
      <c r="B5753" s="1" t="s">
        <v>332</v>
      </c>
      <c r="C5753" t="s">
        <v>460</v>
      </c>
      <c r="D5753" s="1" t="s">
        <v>249</v>
      </c>
      <c r="E5753" t="s">
        <v>49</v>
      </c>
      <c r="F5753" t="s">
        <v>49</v>
      </c>
      <c r="G5753" t="s">
        <v>49</v>
      </c>
      <c r="H5753" t="s">
        <v>49</v>
      </c>
      <c r="I5753" t="s">
        <v>49</v>
      </c>
      <c r="J5753" t="s">
        <v>49</v>
      </c>
      <c r="K5753" t="s">
        <v>49</v>
      </c>
      <c r="L5753" t="s">
        <v>49</v>
      </c>
      <c r="M5753" t="s">
        <v>49</v>
      </c>
      <c r="N5753" t="s">
        <v>49</v>
      </c>
      <c r="O5753" t="s">
        <v>49</v>
      </c>
      <c r="P5753" t="s">
        <v>49</v>
      </c>
      <c r="Q5753" t="s">
        <v>49</v>
      </c>
      <c r="R5753" t="s">
        <v>49</v>
      </c>
      <c r="S5753" t="s">
        <v>49</v>
      </c>
      <c r="T5753" t="s">
        <v>49</v>
      </c>
      <c r="U5753" t="s">
        <v>49</v>
      </c>
      <c r="V5753" t="s">
        <v>49</v>
      </c>
      <c r="W5753" t="s">
        <v>49</v>
      </c>
      <c r="X5753" t="s">
        <v>49</v>
      </c>
      <c r="Y5753" t="s">
        <v>49</v>
      </c>
      <c r="Z5753">
        <v>28</v>
      </c>
      <c r="AA5753" t="s">
        <v>49</v>
      </c>
      <c r="AB5753" t="s">
        <v>49</v>
      </c>
      <c r="AC5753" t="s">
        <v>49</v>
      </c>
      <c r="AD5753">
        <v>32</v>
      </c>
      <c r="AE5753" t="s">
        <v>49</v>
      </c>
      <c r="AF5753" t="s">
        <v>49</v>
      </c>
      <c r="AG5753" t="s">
        <v>49</v>
      </c>
      <c r="AH5753" t="s">
        <v>49</v>
      </c>
      <c r="AI5753" t="s">
        <v>49</v>
      </c>
      <c r="AJ5753">
        <v>92.8</v>
      </c>
      <c r="AK5753" t="s">
        <v>49</v>
      </c>
      <c r="AL5753" t="s">
        <v>49</v>
      </c>
      <c r="AM5753" t="s">
        <v>49</v>
      </c>
    </row>
    <row r="5754" spans="1:39" customFormat="1" hidden="1" x14ac:dyDescent="0.2">
      <c r="A5754" t="s">
        <v>233</v>
      </c>
      <c r="B5754" s="1" t="s">
        <v>332</v>
      </c>
      <c r="C5754" t="s">
        <v>214</v>
      </c>
      <c r="D5754" s="1" t="s">
        <v>72</v>
      </c>
      <c r="E5754" t="s">
        <v>49</v>
      </c>
      <c r="F5754" t="s">
        <v>49</v>
      </c>
      <c r="G5754" t="s">
        <v>49</v>
      </c>
      <c r="H5754" t="s">
        <v>49</v>
      </c>
      <c r="I5754" t="s">
        <v>49</v>
      </c>
      <c r="J5754" t="s">
        <v>49</v>
      </c>
      <c r="K5754" t="s">
        <v>49</v>
      </c>
      <c r="L5754" t="s">
        <v>49</v>
      </c>
      <c r="M5754" t="s">
        <v>49</v>
      </c>
      <c r="N5754" t="s">
        <v>49</v>
      </c>
      <c r="O5754" t="s">
        <v>49</v>
      </c>
      <c r="P5754" t="s">
        <v>49</v>
      </c>
      <c r="Q5754" t="s">
        <v>49</v>
      </c>
      <c r="R5754" t="s">
        <v>49</v>
      </c>
      <c r="S5754" t="s">
        <v>49</v>
      </c>
      <c r="T5754" t="s">
        <v>49</v>
      </c>
      <c r="U5754">
        <v>109</v>
      </c>
      <c r="V5754">
        <v>109</v>
      </c>
      <c r="W5754">
        <v>109</v>
      </c>
      <c r="X5754">
        <v>109</v>
      </c>
      <c r="Y5754">
        <v>109</v>
      </c>
      <c r="Z5754">
        <v>109</v>
      </c>
      <c r="AA5754">
        <v>89</v>
      </c>
      <c r="AB5754">
        <v>34</v>
      </c>
      <c r="AC5754">
        <v>34</v>
      </c>
      <c r="AD5754">
        <v>34</v>
      </c>
      <c r="AE5754">
        <v>52</v>
      </c>
      <c r="AF5754">
        <v>52</v>
      </c>
      <c r="AG5754">
        <v>34</v>
      </c>
      <c r="AH5754">
        <v>34</v>
      </c>
      <c r="AI5754">
        <v>34</v>
      </c>
      <c r="AJ5754">
        <v>33</v>
      </c>
      <c r="AK5754" t="s">
        <v>49</v>
      </c>
      <c r="AL5754" t="s">
        <v>49</v>
      </c>
      <c r="AM5754" t="s">
        <v>49</v>
      </c>
    </row>
    <row r="5755" spans="1:39" customFormat="1" hidden="1" x14ac:dyDescent="0.2">
      <c r="A5755" t="s">
        <v>233</v>
      </c>
      <c r="B5755" s="1" t="s">
        <v>332</v>
      </c>
      <c r="C5755" t="s">
        <v>443</v>
      </c>
      <c r="D5755" s="1" t="s">
        <v>259</v>
      </c>
      <c r="E5755" t="s">
        <v>49</v>
      </c>
      <c r="F5755" t="s">
        <v>49</v>
      </c>
      <c r="G5755" t="s">
        <v>49</v>
      </c>
      <c r="H5755" t="s">
        <v>49</v>
      </c>
      <c r="I5755" t="s">
        <v>49</v>
      </c>
      <c r="J5755" t="s">
        <v>49</v>
      </c>
      <c r="K5755" t="s">
        <v>49</v>
      </c>
      <c r="L5755" t="s">
        <v>49</v>
      </c>
      <c r="M5755" t="s">
        <v>49</v>
      </c>
      <c r="N5755" t="s">
        <v>49</v>
      </c>
      <c r="O5755" t="s">
        <v>49</v>
      </c>
      <c r="P5755" t="s">
        <v>49</v>
      </c>
      <c r="Q5755" t="s">
        <v>49</v>
      </c>
      <c r="R5755" t="s">
        <v>49</v>
      </c>
      <c r="S5755" t="s">
        <v>49</v>
      </c>
      <c r="T5755">
        <v>56</v>
      </c>
      <c r="U5755">
        <v>56</v>
      </c>
      <c r="V5755">
        <v>23</v>
      </c>
      <c r="W5755">
        <v>23</v>
      </c>
      <c r="X5755">
        <v>23</v>
      </c>
      <c r="Y5755">
        <v>23</v>
      </c>
      <c r="Z5755">
        <v>13</v>
      </c>
      <c r="AA5755">
        <v>13</v>
      </c>
      <c r="AB5755">
        <v>13</v>
      </c>
      <c r="AC5755">
        <v>12</v>
      </c>
      <c r="AD5755">
        <v>12</v>
      </c>
      <c r="AE5755">
        <v>11.5</v>
      </c>
      <c r="AF5755">
        <v>11.5</v>
      </c>
      <c r="AG5755">
        <v>6.5</v>
      </c>
      <c r="AH5755">
        <v>5.5</v>
      </c>
      <c r="AI5755">
        <v>5.5</v>
      </c>
      <c r="AJ5755">
        <v>7</v>
      </c>
      <c r="AK5755" t="s">
        <v>49</v>
      </c>
      <c r="AL5755" t="s">
        <v>49</v>
      </c>
      <c r="AM5755" t="s">
        <v>49</v>
      </c>
    </row>
    <row r="5756" spans="1:39" customFormat="1" hidden="1" x14ac:dyDescent="0.2">
      <c r="A5756" t="s">
        <v>233</v>
      </c>
      <c r="B5756" s="1" t="s">
        <v>332</v>
      </c>
      <c r="C5756" t="s">
        <v>470</v>
      </c>
      <c r="D5756" s="1" t="s">
        <v>131</v>
      </c>
      <c r="E5756" t="s">
        <v>49</v>
      </c>
      <c r="F5756" t="s">
        <v>49</v>
      </c>
      <c r="G5756" t="s">
        <v>49</v>
      </c>
      <c r="H5756" t="s">
        <v>49</v>
      </c>
      <c r="I5756" t="s">
        <v>49</v>
      </c>
      <c r="J5756" t="s">
        <v>49</v>
      </c>
      <c r="K5756" t="s">
        <v>49</v>
      </c>
      <c r="L5756" t="s">
        <v>49</v>
      </c>
      <c r="M5756" t="s">
        <v>49</v>
      </c>
      <c r="N5756" t="s">
        <v>49</v>
      </c>
      <c r="O5756" t="s">
        <v>49</v>
      </c>
      <c r="P5756" t="s">
        <v>49</v>
      </c>
      <c r="Q5756" t="s">
        <v>49</v>
      </c>
      <c r="R5756" t="s">
        <v>49</v>
      </c>
      <c r="S5756" t="s">
        <v>49</v>
      </c>
      <c r="T5756" t="s">
        <v>49</v>
      </c>
      <c r="U5756" t="s">
        <v>49</v>
      </c>
      <c r="V5756" t="s">
        <v>49</v>
      </c>
      <c r="W5756" t="s">
        <v>49</v>
      </c>
      <c r="X5756" t="s">
        <v>49</v>
      </c>
      <c r="Y5756" t="s">
        <v>49</v>
      </c>
      <c r="Z5756" t="s">
        <v>49</v>
      </c>
      <c r="AA5756" t="s">
        <v>49</v>
      </c>
      <c r="AB5756" t="s">
        <v>49</v>
      </c>
      <c r="AC5756" t="s">
        <v>49</v>
      </c>
      <c r="AD5756" t="s">
        <v>49</v>
      </c>
      <c r="AE5756">
        <v>3.6666669999999999</v>
      </c>
      <c r="AF5756">
        <v>3.6666669999999999</v>
      </c>
      <c r="AG5756">
        <v>3.6666669999999999</v>
      </c>
      <c r="AH5756">
        <v>3.6666669999999999</v>
      </c>
      <c r="AI5756">
        <v>3.6666669999999999</v>
      </c>
      <c r="AJ5756">
        <v>4.13</v>
      </c>
      <c r="AK5756" t="s">
        <v>49</v>
      </c>
      <c r="AL5756" t="s">
        <v>49</v>
      </c>
      <c r="AM5756" t="s">
        <v>49</v>
      </c>
    </row>
    <row r="5757" spans="1:39" customFormat="1" hidden="1" x14ac:dyDescent="0.2">
      <c r="A5757" t="s">
        <v>233</v>
      </c>
      <c r="B5757" s="1" t="s">
        <v>332</v>
      </c>
      <c r="C5757" t="s">
        <v>169</v>
      </c>
      <c r="D5757" s="1" t="s">
        <v>129</v>
      </c>
      <c r="E5757" t="s">
        <v>49</v>
      </c>
      <c r="F5757" t="s">
        <v>49</v>
      </c>
      <c r="G5757" t="s">
        <v>49</v>
      </c>
      <c r="H5757" t="s">
        <v>49</v>
      </c>
      <c r="I5757" t="s">
        <v>49</v>
      </c>
      <c r="J5757" t="s">
        <v>49</v>
      </c>
      <c r="K5757" t="s">
        <v>49</v>
      </c>
      <c r="L5757" t="s">
        <v>49</v>
      </c>
      <c r="M5757" t="s">
        <v>49</v>
      </c>
      <c r="N5757" t="s">
        <v>49</v>
      </c>
      <c r="O5757" t="s">
        <v>49</v>
      </c>
      <c r="P5757" t="s">
        <v>49</v>
      </c>
      <c r="Q5757" t="s">
        <v>49</v>
      </c>
      <c r="R5757" t="s">
        <v>49</v>
      </c>
      <c r="S5757" t="s">
        <v>49</v>
      </c>
      <c r="T5757" t="s">
        <v>49</v>
      </c>
      <c r="U5757" t="s">
        <v>49</v>
      </c>
      <c r="V5757" t="s">
        <v>49</v>
      </c>
      <c r="W5757" t="s">
        <v>49</v>
      </c>
      <c r="X5757" t="s">
        <v>49</v>
      </c>
      <c r="Y5757" t="s">
        <v>49</v>
      </c>
      <c r="Z5757" t="s">
        <v>49</v>
      </c>
      <c r="AA5757" t="s">
        <v>49</v>
      </c>
      <c r="AB5757" t="s">
        <v>49</v>
      </c>
      <c r="AC5757" t="s">
        <v>49</v>
      </c>
      <c r="AD5757" t="s">
        <v>49</v>
      </c>
      <c r="AE5757">
        <v>2.3333330000000001</v>
      </c>
      <c r="AF5757">
        <v>2.3333330000000001</v>
      </c>
      <c r="AG5757">
        <v>2.3333330000000001</v>
      </c>
      <c r="AH5757">
        <v>2.3333330000000001</v>
      </c>
      <c r="AI5757">
        <v>2.3333330000000001</v>
      </c>
      <c r="AJ5757">
        <v>2.3333330000000001</v>
      </c>
      <c r="AK5757" t="s">
        <v>49</v>
      </c>
      <c r="AL5757" t="s">
        <v>49</v>
      </c>
      <c r="AM5757" t="s">
        <v>49</v>
      </c>
    </row>
    <row r="5758" spans="1:39" customFormat="1" hidden="1" x14ac:dyDescent="0.2">
      <c r="A5758" t="s">
        <v>233</v>
      </c>
      <c r="B5758" s="1" t="s">
        <v>332</v>
      </c>
      <c r="C5758" t="s">
        <v>272</v>
      </c>
      <c r="D5758" s="1" t="s">
        <v>348</v>
      </c>
      <c r="E5758" t="s">
        <v>49</v>
      </c>
      <c r="F5758" t="s">
        <v>49</v>
      </c>
      <c r="G5758" t="s">
        <v>49</v>
      </c>
      <c r="H5758" t="s">
        <v>49</v>
      </c>
      <c r="I5758" t="s">
        <v>49</v>
      </c>
      <c r="J5758" t="s">
        <v>49</v>
      </c>
      <c r="K5758" t="s">
        <v>49</v>
      </c>
      <c r="L5758" t="s">
        <v>49</v>
      </c>
      <c r="M5758" t="s">
        <v>49</v>
      </c>
      <c r="N5758" t="s">
        <v>49</v>
      </c>
      <c r="O5758" t="s">
        <v>49</v>
      </c>
      <c r="P5758" t="s">
        <v>49</v>
      </c>
      <c r="Q5758" t="s">
        <v>49</v>
      </c>
      <c r="R5758" t="s">
        <v>49</v>
      </c>
      <c r="S5758" t="s">
        <v>49</v>
      </c>
      <c r="T5758" t="s">
        <v>49</v>
      </c>
      <c r="U5758" t="s">
        <v>49</v>
      </c>
      <c r="V5758" t="s">
        <v>49</v>
      </c>
      <c r="W5758" t="s">
        <v>49</v>
      </c>
      <c r="X5758" t="s">
        <v>49</v>
      </c>
      <c r="Y5758" t="s">
        <v>49</v>
      </c>
      <c r="Z5758" t="s">
        <v>49</v>
      </c>
      <c r="AA5758" t="s">
        <v>49</v>
      </c>
      <c r="AB5758" t="s">
        <v>49</v>
      </c>
      <c r="AC5758" t="s">
        <v>49</v>
      </c>
      <c r="AD5758" t="s">
        <v>49</v>
      </c>
      <c r="AE5758">
        <v>4</v>
      </c>
      <c r="AF5758">
        <v>4</v>
      </c>
      <c r="AG5758">
        <v>4</v>
      </c>
      <c r="AH5758">
        <v>4</v>
      </c>
      <c r="AI5758">
        <v>4</v>
      </c>
      <c r="AJ5758">
        <v>4.5999999999999996</v>
      </c>
      <c r="AK5758" t="s">
        <v>49</v>
      </c>
      <c r="AL5758" t="s">
        <v>49</v>
      </c>
      <c r="AM5758" t="s">
        <v>49</v>
      </c>
    </row>
    <row r="5759" spans="1:39" customFormat="1" hidden="1" x14ac:dyDescent="0.2">
      <c r="A5759" t="s">
        <v>233</v>
      </c>
      <c r="B5759" s="1" t="s">
        <v>332</v>
      </c>
      <c r="C5759" t="s">
        <v>320</v>
      </c>
      <c r="D5759" s="1" t="s">
        <v>481</v>
      </c>
      <c r="E5759" t="s">
        <v>49</v>
      </c>
      <c r="F5759" t="s">
        <v>49</v>
      </c>
      <c r="G5759" t="s">
        <v>49</v>
      </c>
      <c r="H5759" t="s">
        <v>49</v>
      </c>
      <c r="I5759" t="s">
        <v>49</v>
      </c>
      <c r="J5759" t="s">
        <v>49</v>
      </c>
      <c r="K5759" t="s">
        <v>49</v>
      </c>
      <c r="L5759" t="s">
        <v>49</v>
      </c>
      <c r="M5759" t="s">
        <v>49</v>
      </c>
      <c r="N5759" t="s">
        <v>49</v>
      </c>
      <c r="O5759" t="s">
        <v>49</v>
      </c>
      <c r="P5759" t="s">
        <v>49</v>
      </c>
      <c r="Q5759" t="s">
        <v>49</v>
      </c>
      <c r="R5759" t="s">
        <v>49</v>
      </c>
      <c r="S5759" t="s">
        <v>49</v>
      </c>
      <c r="T5759" t="s">
        <v>49</v>
      </c>
      <c r="U5759" t="s">
        <v>49</v>
      </c>
      <c r="V5759" t="s">
        <v>49</v>
      </c>
      <c r="W5759" t="s">
        <v>49</v>
      </c>
      <c r="X5759" t="s">
        <v>49</v>
      </c>
      <c r="Y5759" t="s">
        <v>49</v>
      </c>
      <c r="Z5759" t="s">
        <v>49</v>
      </c>
      <c r="AA5759" t="s">
        <v>49</v>
      </c>
      <c r="AB5759" t="s">
        <v>49</v>
      </c>
      <c r="AC5759" t="s">
        <v>49</v>
      </c>
      <c r="AD5759" t="s">
        <v>49</v>
      </c>
      <c r="AE5759">
        <v>3</v>
      </c>
      <c r="AF5759">
        <v>3</v>
      </c>
      <c r="AG5759">
        <v>3</v>
      </c>
      <c r="AH5759">
        <v>3</v>
      </c>
      <c r="AI5759">
        <v>3</v>
      </c>
      <c r="AJ5759">
        <v>3</v>
      </c>
      <c r="AK5759" t="s">
        <v>49</v>
      </c>
      <c r="AL5759" t="s">
        <v>49</v>
      </c>
      <c r="AM5759" t="s">
        <v>49</v>
      </c>
    </row>
    <row r="5760" spans="1:39" customFormat="1" hidden="1" x14ac:dyDescent="0.2">
      <c r="A5760" t="s">
        <v>233</v>
      </c>
      <c r="B5760" s="1" t="s">
        <v>332</v>
      </c>
      <c r="C5760" t="s">
        <v>157</v>
      </c>
      <c r="D5760" s="1" t="s">
        <v>441</v>
      </c>
      <c r="E5760" t="s">
        <v>49</v>
      </c>
      <c r="F5760" t="s">
        <v>49</v>
      </c>
      <c r="G5760" t="s">
        <v>49</v>
      </c>
      <c r="H5760" t="s">
        <v>49</v>
      </c>
      <c r="I5760" t="s">
        <v>49</v>
      </c>
      <c r="J5760" t="s">
        <v>49</v>
      </c>
      <c r="K5760" t="s">
        <v>49</v>
      </c>
      <c r="L5760" t="s">
        <v>49</v>
      </c>
      <c r="M5760" t="s">
        <v>49</v>
      </c>
      <c r="N5760" t="s">
        <v>49</v>
      </c>
      <c r="O5760" t="s">
        <v>49</v>
      </c>
      <c r="P5760" t="s">
        <v>49</v>
      </c>
      <c r="Q5760" t="s">
        <v>49</v>
      </c>
      <c r="R5760" t="s">
        <v>49</v>
      </c>
      <c r="S5760">
        <v>9.8000000000000007</v>
      </c>
      <c r="T5760" t="s">
        <v>49</v>
      </c>
      <c r="U5760" t="s">
        <v>49</v>
      </c>
      <c r="V5760">
        <v>17.7</v>
      </c>
      <c r="W5760" t="s">
        <v>49</v>
      </c>
      <c r="X5760" t="s">
        <v>49</v>
      </c>
      <c r="Y5760" t="s">
        <v>49</v>
      </c>
      <c r="Z5760">
        <v>109.5</v>
      </c>
      <c r="AA5760" t="s">
        <v>49</v>
      </c>
      <c r="AB5760" t="s">
        <v>49</v>
      </c>
      <c r="AC5760" t="s">
        <v>49</v>
      </c>
      <c r="AD5760">
        <v>64.3</v>
      </c>
      <c r="AE5760" t="s">
        <v>49</v>
      </c>
      <c r="AF5760" t="s">
        <v>49</v>
      </c>
      <c r="AG5760" t="s">
        <v>49</v>
      </c>
      <c r="AH5760" t="s">
        <v>49</v>
      </c>
      <c r="AI5760" t="s">
        <v>49</v>
      </c>
      <c r="AJ5760">
        <v>113.6</v>
      </c>
      <c r="AK5760" t="s">
        <v>49</v>
      </c>
      <c r="AL5760" t="s">
        <v>49</v>
      </c>
      <c r="AM5760" t="s">
        <v>49</v>
      </c>
    </row>
    <row r="5761" spans="1:39" customFormat="1" hidden="1" x14ac:dyDescent="0.2">
      <c r="A5761" t="s">
        <v>233</v>
      </c>
      <c r="B5761" s="1" t="s">
        <v>332</v>
      </c>
      <c r="C5761" t="s">
        <v>87</v>
      </c>
      <c r="D5761" s="1" t="s">
        <v>302</v>
      </c>
      <c r="E5761" t="s">
        <v>49</v>
      </c>
      <c r="F5761" t="s">
        <v>49</v>
      </c>
      <c r="G5761" t="s">
        <v>49</v>
      </c>
      <c r="H5761" t="s">
        <v>49</v>
      </c>
      <c r="I5761" t="s">
        <v>49</v>
      </c>
      <c r="J5761" t="s">
        <v>49</v>
      </c>
      <c r="K5761" t="s">
        <v>49</v>
      </c>
      <c r="L5761" t="s">
        <v>49</v>
      </c>
      <c r="M5761" t="s">
        <v>49</v>
      </c>
      <c r="N5761" t="s">
        <v>49</v>
      </c>
      <c r="O5761" t="s">
        <v>49</v>
      </c>
      <c r="P5761" t="s">
        <v>49</v>
      </c>
      <c r="Q5761" t="s">
        <v>49</v>
      </c>
      <c r="R5761" t="s">
        <v>49</v>
      </c>
      <c r="S5761" t="s">
        <v>49</v>
      </c>
      <c r="T5761" t="s">
        <v>49</v>
      </c>
      <c r="U5761" t="s">
        <v>49</v>
      </c>
      <c r="V5761">
        <v>279</v>
      </c>
      <c r="W5761">
        <v>279</v>
      </c>
      <c r="X5761">
        <v>279</v>
      </c>
      <c r="Y5761">
        <v>279</v>
      </c>
      <c r="Z5761">
        <v>279</v>
      </c>
      <c r="AA5761">
        <v>279</v>
      </c>
      <c r="AB5761">
        <v>279</v>
      </c>
      <c r="AC5761">
        <v>279</v>
      </c>
      <c r="AD5761">
        <v>279</v>
      </c>
      <c r="AE5761">
        <v>279</v>
      </c>
      <c r="AF5761">
        <v>244.25</v>
      </c>
      <c r="AG5761">
        <v>225.5</v>
      </c>
      <c r="AH5761">
        <v>225.5</v>
      </c>
      <c r="AI5761">
        <v>225.5</v>
      </c>
      <c r="AJ5761">
        <v>225.5</v>
      </c>
      <c r="AK5761" t="s">
        <v>49</v>
      </c>
      <c r="AL5761" t="s">
        <v>49</v>
      </c>
      <c r="AM5761" t="s">
        <v>49</v>
      </c>
    </row>
    <row r="5762" spans="1:39" customFormat="1" hidden="1" x14ac:dyDescent="0.2">
      <c r="A5762" t="s">
        <v>233</v>
      </c>
      <c r="B5762" s="1" t="s">
        <v>332</v>
      </c>
      <c r="C5762" t="s">
        <v>542</v>
      </c>
      <c r="D5762" s="1" t="s">
        <v>479</v>
      </c>
      <c r="E5762" t="s">
        <v>49</v>
      </c>
      <c r="F5762" t="s">
        <v>49</v>
      </c>
      <c r="G5762" t="s">
        <v>49</v>
      </c>
      <c r="H5762" t="s">
        <v>49</v>
      </c>
      <c r="I5762" t="s">
        <v>49</v>
      </c>
      <c r="J5762" t="s">
        <v>49</v>
      </c>
      <c r="K5762" t="s">
        <v>49</v>
      </c>
      <c r="L5762">
        <v>13.388233082832949</v>
      </c>
      <c r="M5762">
        <v>29.146392153816869</v>
      </c>
      <c r="N5762">
        <v>34.557672203737503</v>
      </c>
      <c r="O5762">
        <v>42.279116975126946</v>
      </c>
      <c r="P5762">
        <v>26.057569872565743</v>
      </c>
      <c r="Q5762">
        <v>22.492177408770971</v>
      </c>
      <c r="R5762">
        <v>56.547813425063673</v>
      </c>
      <c r="S5762">
        <v>56.866386898894049</v>
      </c>
      <c r="T5762">
        <v>61.170349498245088</v>
      </c>
      <c r="U5762">
        <v>74.229774027035816</v>
      </c>
      <c r="V5762">
        <v>73.016929553469652</v>
      </c>
      <c r="W5762">
        <v>76.907950016015334</v>
      </c>
      <c r="X5762">
        <v>75.605195253964197</v>
      </c>
      <c r="Y5762">
        <v>78.679488043901955</v>
      </c>
      <c r="Z5762">
        <v>66.021819804527027</v>
      </c>
      <c r="AA5762">
        <v>76.731168052926407</v>
      </c>
      <c r="AB5762">
        <v>78.809039177783831</v>
      </c>
      <c r="AC5762">
        <v>85.47082709687956</v>
      </c>
      <c r="AD5762">
        <v>87.920271381137951</v>
      </c>
      <c r="AE5762">
        <v>92.231418525706417</v>
      </c>
      <c r="AF5762">
        <v>97.395766657325638</v>
      </c>
      <c r="AG5762">
        <v>101.86002496934815</v>
      </c>
      <c r="AH5762">
        <v>107.52771911210115</v>
      </c>
      <c r="AI5762">
        <v>109.49486571099847</v>
      </c>
      <c r="AJ5762">
        <v>111.95459750067288</v>
      </c>
      <c r="AK5762">
        <v>104.71901489683601</v>
      </c>
      <c r="AL5762">
        <v>116.76250968306408</v>
      </c>
      <c r="AM5762">
        <v>137.63639101392451</v>
      </c>
    </row>
    <row r="5763" spans="1:39" customFormat="1" hidden="1" x14ac:dyDescent="0.2">
      <c r="A5763" t="s">
        <v>233</v>
      </c>
      <c r="B5763" s="1" t="s">
        <v>332</v>
      </c>
      <c r="C5763" t="s">
        <v>456</v>
      </c>
      <c r="D5763" s="1" t="s">
        <v>489</v>
      </c>
      <c r="E5763" t="s">
        <v>49</v>
      </c>
      <c r="F5763" t="s">
        <v>49</v>
      </c>
      <c r="G5763" t="s">
        <v>49</v>
      </c>
      <c r="H5763" t="s">
        <v>49</v>
      </c>
      <c r="I5763" t="s">
        <v>49</v>
      </c>
      <c r="J5763" t="s">
        <v>49</v>
      </c>
      <c r="K5763" t="s">
        <v>49</v>
      </c>
      <c r="L5763" t="s">
        <v>49</v>
      </c>
      <c r="M5763">
        <v>14</v>
      </c>
      <c r="N5763" t="s">
        <v>49</v>
      </c>
      <c r="O5763">
        <v>19.4029846191406</v>
      </c>
      <c r="P5763" t="s">
        <v>49</v>
      </c>
      <c r="Q5763">
        <v>30.348258972168001</v>
      </c>
      <c r="R5763" t="s">
        <v>49</v>
      </c>
      <c r="S5763">
        <v>48.756217956542997</v>
      </c>
      <c r="T5763">
        <v>44.278606414794901</v>
      </c>
      <c r="U5763">
        <v>43.269229888916001</v>
      </c>
      <c r="V5763">
        <v>43.269229888916001</v>
      </c>
      <c r="W5763">
        <v>54.3269233703613</v>
      </c>
      <c r="X5763">
        <v>56.730770111083999</v>
      </c>
      <c r="Y5763">
        <v>56.730770111083999</v>
      </c>
      <c r="Z5763">
        <v>57.345970153808601</v>
      </c>
      <c r="AA5763">
        <v>55.924171447753899</v>
      </c>
      <c r="AB5763">
        <v>56.338027954101598</v>
      </c>
      <c r="AC5763">
        <v>56.338027954101598</v>
      </c>
      <c r="AD5763">
        <v>57.2769966125488</v>
      </c>
      <c r="AE5763">
        <v>55.665023803710902</v>
      </c>
      <c r="AF5763">
        <v>55.172412872314503</v>
      </c>
      <c r="AG5763">
        <v>53.694580078125</v>
      </c>
      <c r="AH5763">
        <v>49.753696441650398</v>
      </c>
      <c r="AI5763">
        <v>45.1456298828125</v>
      </c>
      <c r="AJ5763">
        <v>43.961353302002003</v>
      </c>
      <c r="AK5763">
        <v>40.5797119140625</v>
      </c>
      <c r="AL5763">
        <v>41.062801361083999</v>
      </c>
      <c r="AM5763">
        <v>42.512077331542997</v>
      </c>
    </row>
    <row r="5764" spans="1:39" customFormat="1" hidden="1" x14ac:dyDescent="0.2">
      <c r="A5764" t="s">
        <v>554</v>
      </c>
      <c r="B5764" s="1" t="s">
        <v>496</v>
      </c>
      <c r="C5764" t="s">
        <v>483</v>
      </c>
      <c r="D5764" s="1" t="s">
        <v>39</v>
      </c>
      <c r="E5764">
        <v>-2.1883107779048263</v>
      </c>
      <c r="F5764">
        <v>2.3962440599212349</v>
      </c>
      <c r="G5764">
        <v>4.9926818845352585</v>
      </c>
      <c r="H5764">
        <v>0.96198979557919639</v>
      </c>
      <c r="I5764">
        <v>-0.82339219032836353</v>
      </c>
      <c r="J5764">
        <v>-0.97070808671426179</v>
      </c>
      <c r="K5764">
        <v>-0.3151811901998478</v>
      </c>
      <c r="L5764">
        <v>0.83686279311109868</v>
      </c>
      <c r="M5764">
        <v>7.0499966823950294E-2</v>
      </c>
      <c r="N5764">
        <v>0.21171417484971677</v>
      </c>
      <c r="O5764">
        <v>1.5599153457568526E-2</v>
      </c>
      <c r="P5764">
        <v>7.9655500520735306E-2</v>
      </c>
      <c r="Q5764">
        <v>6.1334202036354624</v>
      </c>
      <c r="R5764">
        <v>0.91507917600803113</v>
      </c>
      <c r="S5764">
        <v>0.84234813775093176</v>
      </c>
      <c r="T5764">
        <v>0.62898005105544352</v>
      </c>
      <c r="U5764">
        <v>4.2758064506474325</v>
      </c>
      <c r="V5764">
        <v>5.5764226193296285</v>
      </c>
      <c r="W5764">
        <v>3.161410926983292</v>
      </c>
      <c r="X5764">
        <v>4.4891655260259959</v>
      </c>
      <c r="Y5764">
        <v>2.1654692246673655</v>
      </c>
      <c r="Z5764">
        <v>4.5650896887624484</v>
      </c>
      <c r="AA5764">
        <v>9.2470699039894608</v>
      </c>
      <c r="AB5764">
        <v>32.414355307380937</v>
      </c>
      <c r="AC5764">
        <v>19.065699833628472</v>
      </c>
      <c r="AD5764">
        <v>8.7324107767048424</v>
      </c>
      <c r="AE5764">
        <v>7.4790848179464779</v>
      </c>
      <c r="AF5764">
        <v>5.936831767330129</v>
      </c>
      <c r="AG5764">
        <v>3.5858003186654281</v>
      </c>
      <c r="AH5764">
        <v>11.123290255923333</v>
      </c>
      <c r="AI5764">
        <v>6.1306984410574952</v>
      </c>
      <c r="AJ5764">
        <v>8.3992001405901711</v>
      </c>
      <c r="AK5764">
        <v>4.2506315177157461</v>
      </c>
      <c r="AL5764">
        <v>4.9959395995856024</v>
      </c>
      <c r="AM5764">
        <v>6.2966838465125772</v>
      </c>
    </row>
    <row r="5765" spans="1:39" customFormat="1" hidden="1" x14ac:dyDescent="0.2">
      <c r="A5765" t="s">
        <v>554</v>
      </c>
      <c r="B5765" s="1" t="s">
        <v>496</v>
      </c>
      <c r="C5765" t="s">
        <v>260</v>
      </c>
      <c r="D5765" s="1" t="s">
        <v>203</v>
      </c>
      <c r="E5765">
        <v>-23088456.540627301</v>
      </c>
      <c r="F5765">
        <v>22356434.2668809</v>
      </c>
      <c r="G5765">
        <v>32434698.874735299</v>
      </c>
      <c r="H5765">
        <v>7504465.1296651</v>
      </c>
      <c r="I5765">
        <v>-5599050.40660391</v>
      </c>
      <c r="J5765">
        <v>-7462923.5055774301</v>
      </c>
      <c r="K5765">
        <v>-2874187.6100226999</v>
      </c>
      <c r="L5765">
        <v>7287055.9078585701</v>
      </c>
      <c r="M5765">
        <v>663927.90522763098</v>
      </c>
      <c r="N5765">
        <v>1800032.09430632</v>
      </c>
      <c r="O5765">
        <v>104884.952718631</v>
      </c>
      <c r="P5765">
        <v>533201.78805506101</v>
      </c>
      <c r="Q5765">
        <v>39000824.520523399</v>
      </c>
      <c r="R5765">
        <v>9835742.0223757196</v>
      </c>
      <c r="S5765">
        <v>10413409.463440901</v>
      </c>
      <c r="T5765">
        <v>8615049.6677389797</v>
      </c>
      <c r="U5765">
        <v>61153314.193329699</v>
      </c>
      <c r="V5765">
        <v>90731669.737714797</v>
      </c>
      <c r="W5765">
        <v>58869143.907217897</v>
      </c>
      <c r="X5765">
        <v>95470171.315982804</v>
      </c>
      <c r="Y5765">
        <v>53095068.067431197</v>
      </c>
      <c r="Z5765">
        <v>110430202.51769599</v>
      </c>
      <c r="AA5765">
        <v>238404209.34276101</v>
      </c>
      <c r="AB5765">
        <v>950477791.38029695</v>
      </c>
      <c r="AC5765">
        <v>722447405.06738698</v>
      </c>
      <c r="AD5765">
        <v>429664580.13606799</v>
      </c>
      <c r="AE5765">
        <v>375089628.51241797</v>
      </c>
      <c r="AF5765">
        <v>252435829.43390101</v>
      </c>
      <c r="AG5765">
        <v>138509469.264081</v>
      </c>
      <c r="AH5765">
        <v>413724476.11275297</v>
      </c>
      <c r="AI5765">
        <v>250446053.545995</v>
      </c>
      <c r="AJ5765">
        <v>342400000</v>
      </c>
      <c r="AK5765">
        <v>172699178.42460001</v>
      </c>
      <c r="AL5765">
        <v>212289192.761103</v>
      </c>
      <c r="AM5765">
        <v>250000000</v>
      </c>
    </row>
    <row r="5766" spans="1:39" customFormat="1" hidden="1" x14ac:dyDescent="0.2">
      <c r="A5766" t="s">
        <v>554</v>
      </c>
      <c r="B5766" s="1" t="s">
        <v>496</v>
      </c>
      <c r="C5766" t="s">
        <v>31</v>
      </c>
      <c r="D5766" s="1" t="s">
        <v>339</v>
      </c>
      <c r="E5766" t="s">
        <v>49</v>
      </c>
      <c r="F5766" t="s">
        <v>49</v>
      </c>
      <c r="G5766" t="s">
        <v>49</v>
      </c>
      <c r="H5766">
        <v>62.421999999999997</v>
      </c>
      <c r="I5766">
        <v>62.411000000000001</v>
      </c>
      <c r="J5766">
        <v>62.49</v>
      </c>
      <c r="K5766">
        <v>62.485999999999997</v>
      </c>
      <c r="L5766">
        <v>62.466999999999999</v>
      </c>
      <c r="M5766">
        <v>62.52</v>
      </c>
      <c r="N5766">
        <v>62.488</v>
      </c>
      <c r="O5766">
        <v>62.475999999999999</v>
      </c>
      <c r="P5766">
        <v>62.44</v>
      </c>
      <c r="Q5766">
        <v>62.466999999999999</v>
      </c>
      <c r="R5766">
        <v>62.43</v>
      </c>
      <c r="S5766">
        <v>62.500999999999998</v>
      </c>
      <c r="T5766">
        <v>62.435000000000002</v>
      </c>
      <c r="U5766">
        <v>63.848999999999997</v>
      </c>
      <c r="V5766">
        <v>62.917000000000002</v>
      </c>
      <c r="W5766">
        <v>61.981000000000002</v>
      </c>
      <c r="X5766">
        <v>61.05</v>
      </c>
      <c r="Y5766">
        <v>60.093000000000004</v>
      </c>
      <c r="Z5766">
        <v>59.131</v>
      </c>
      <c r="AA5766">
        <v>58.176000000000002</v>
      </c>
      <c r="AB5766">
        <v>57.213000000000001</v>
      </c>
      <c r="AC5766">
        <v>56.268999999999998</v>
      </c>
      <c r="AD5766">
        <v>55.311999999999998</v>
      </c>
      <c r="AE5766">
        <v>54.284999999999997</v>
      </c>
      <c r="AF5766">
        <v>53.701000000000001</v>
      </c>
      <c r="AG5766">
        <v>53.258000000000003</v>
      </c>
      <c r="AH5766">
        <v>52.725999999999999</v>
      </c>
      <c r="AI5766">
        <v>52.19</v>
      </c>
      <c r="AJ5766">
        <v>52.091000000000001</v>
      </c>
      <c r="AK5766">
        <v>51.393999999999998</v>
      </c>
      <c r="AL5766">
        <v>51.203000000000003</v>
      </c>
      <c r="AM5766">
        <v>51.393000000000001</v>
      </c>
    </row>
    <row r="5767" spans="1:39" customFormat="1" hidden="1" x14ac:dyDescent="0.2">
      <c r="A5767" t="s">
        <v>554</v>
      </c>
      <c r="B5767" s="1" t="s">
        <v>496</v>
      </c>
      <c r="C5767" t="s">
        <v>473</v>
      </c>
      <c r="D5767" s="1" t="s">
        <v>563</v>
      </c>
      <c r="E5767" t="s">
        <v>49</v>
      </c>
      <c r="F5767" t="s">
        <v>49</v>
      </c>
      <c r="G5767" t="s">
        <v>49</v>
      </c>
      <c r="H5767" t="s">
        <v>49</v>
      </c>
      <c r="I5767" t="s">
        <v>49</v>
      </c>
      <c r="J5767" t="s">
        <v>49</v>
      </c>
      <c r="K5767" t="s">
        <v>49</v>
      </c>
      <c r="L5767" t="s">
        <v>49</v>
      </c>
      <c r="M5767" t="s">
        <v>49</v>
      </c>
      <c r="N5767" t="s">
        <v>49</v>
      </c>
      <c r="O5767" t="s">
        <v>49</v>
      </c>
      <c r="P5767" t="s">
        <v>49</v>
      </c>
      <c r="Q5767" t="s">
        <v>49</v>
      </c>
      <c r="R5767" t="s">
        <v>49</v>
      </c>
      <c r="S5767" t="s">
        <v>49</v>
      </c>
      <c r="T5767">
        <v>64.64</v>
      </c>
      <c r="U5767">
        <v>66.11</v>
      </c>
      <c r="V5767" t="s">
        <v>49</v>
      </c>
      <c r="W5767" t="s">
        <v>49</v>
      </c>
      <c r="X5767" t="s">
        <v>49</v>
      </c>
      <c r="Y5767" t="s">
        <v>49</v>
      </c>
      <c r="Z5767">
        <v>60.96</v>
      </c>
      <c r="AA5767">
        <v>60.52</v>
      </c>
      <c r="AB5767" t="s">
        <v>49</v>
      </c>
      <c r="AC5767" t="s">
        <v>49</v>
      </c>
      <c r="AD5767" t="s">
        <v>49</v>
      </c>
      <c r="AE5767">
        <v>56.95</v>
      </c>
      <c r="AF5767" t="s">
        <v>49</v>
      </c>
      <c r="AG5767" t="s">
        <v>49</v>
      </c>
      <c r="AH5767" t="s">
        <v>49</v>
      </c>
      <c r="AI5767">
        <v>53.91</v>
      </c>
      <c r="AJ5767" t="s">
        <v>49</v>
      </c>
      <c r="AK5767" t="s">
        <v>49</v>
      </c>
      <c r="AL5767" t="s">
        <v>49</v>
      </c>
      <c r="AM5767" t="s">
        <v>49</v>
      </c>
    </row>
    <row r="5768" spans="1:39" customFormat="1" hidden="1" x14ac:dyDescent="0.2">
      <c r="A5768" t="s">
        <v>554</v>
      </c>
      <c r="B5768" s="1" t="s">
        <v>496</v>
      </c>
      <c r="C5768" t="s">
        <v>415</v>
      </c>
      <c r="D5768" s="1" t="s">
        <v>568</v>
      </c>
      <c r="E5768" t="s">
        <v>49</v>
      </c>
      <c r="F5768" t="s">
        <v>49</v>
      </c>
      <c r="G5768" t="s">
        <v>49</v>
      </c>
      <c r="H5768" t="s">
        <v>49</v>
      </c>
      <c r="I5768" t="s">
        <v>49</v>
      </c>
      <c r="J5768" t="s">
        <v>49</v>
      </c>
      <c r="K5768" t="s">
        <v>49</v>
      </c>
      <c r="L5768" t="s">
        <v>49</v>
      </c>
      <c r="M5768" t="s">
        <v>49</v>
      </c>
      <c r="N5768" t="s">
        <v>49</v>
      </c>
      <c r="O5768" t="s">
        <v>49</v>
      </c>
      <c r="P5768" t="s">
        <v>49</v>
      </c>
      <c r="Q5768">
        <v>7.7283992767334002</v>
      </c>
      <c r="R5768">
        <v>8.4739398956298793</v>
      </c>
      <c r="S5768">
        <v>9.2109327316284197</v>
      </c>
      <c r="T5768">
        <v>9.9463863372802699</v>
      </c>
      <c r="U5768">
        <v>16.8</v>
      </c>
      <c r="V5768">
        <v>11.3324855164618</v>
      </c>
      <c r="W5768">
        <v>12.213351249694799</v>
      </c>
      <c r="X5768">
        <v>13.0068407058716</v>
      </c>
      <c r="Y5768">
        <v>12.1</v>
      </c>
      <c r="Z5768">
        <v>14.641654968261699</v>
      </c>
      <c r="AA5768">
        <v>11.4621730735475</v>
      </c>
      <c r="AB5768">
        <v>14.2</v>
      </c>
      <c r="AC5768">
        <v>17.155887603759801</v>
      </c>
      <c r="AD5768">
        <v>13.5</v>
      </c>
      <c r="AE5768">
        <v>18.829368591308601</v>
      </c>
      <c r="AF5768">
        <v>19.658617019653299</v>
      </c>
      <c r="AG5768">
        <v>20.3</v>
      </c>
      <c r="AH5768">
        <v>23.4</v>
      </c>
      <c r="AI5768">
        <v>26.1</v>
      </c>
      <c r="AJ5768">
        <v>22.7</v>
      </c>
      <c r="AK5768">
        <v>26.310684204101602</v>
      </c>
      <c r="AL5768">
        <v>27.4940490722656</v>
      </c>
      <c r="AM5768" t="s">
        <v>49</v>
      </c>
    </row>
    <row r="5769" spans="1:39" customFormat="1" hidden="1" x14ac:dyDescent="0.2">
      <c r="A5769" t="s">
        <v>554</v>
      </c>
      <c r="B5769" s="1" t="s">
        <v>496</v>
      </c>
      <c r="C5769" t="s">
        <v>275</v>
      </c>
      <c r="D5769" s="1" t="s">
        <v>222</v>
      </c>
      <c r="E5769">
        <v>17.135986307581746</v>
      </c>
      <c r="F5769">
        <v>18.350369642419082</v>
      </c>
      <c r="G5769">
        <v>18.110188441444922</v>
      </c>
      <c r="H5769">
        <v>13.629571589187499</v>
      </c>
      <c r="I5769">
        <v>12.318789367209378</v>
      </c>
      <c r="J5769">
        <v>11.69019782214572</v>
      </c>
      <c r="K5769">
        <v>10.3728806209699</v>
      </c>
      <c r="L5769">
        <v>10.094738875025282</v>
      </c>
      <c r="M5769">
        <v>9.9259121031714006</v>
      </c>
      <c r="N5769">
        <v>15.174927410666886</v>
      </c>
      <c r="O5769">
        <v>13.402051679136939</v>
      </c>
      <c r="P5769">
        <v>16.076696490866137</v>
      </c>
      <c r="Q5769">
        <v>16.357453317593166</v>
      </c>
      <c r="R5769">
        <v>13.375017313151712</v>
      </c>
      <c r="S5769">
        <v>14.204957525226305</v>
      </c>
      <c r="T5769">
        <v>13.985997090466542</v>
      </c>
      <c r="U5769">
        <v>13.987746537601902</v>
      </c>
      <c r="V5769">
        <v>15.074280983428261</v>
      </c>
      <c r="W5769">
        <v>15.633165880873603</v>
      </c>
      <c r="X5769">
        <v>15.905359874486772</v>
      </c>
      <c r="Y5769">
        <v>17.478421738225695</v>
      </c>
      <c r="Z5769">
        <v>20.988367192486681</v>
      </c>
      <c r="AA5769">
        <v>20.808414915736947</v>
      </c>
      <c r="AB5769">
        <v>21.69260573704949</v>
      </c>
      <c r="AC5769">
        <v>20.501241983833694</v>
      </c>
      <c r="AD5769">
        <v>17.520562641017492</v>
      </c>
      <c r="AE5769">
        <v>20.397786588433931</v>
      </c>
      <c r="AF5769">
        <v>23.964197367016475</v>
      </c>
      <c r="AG5769">
        <v>25.09078859815499</v>
      </c>
      <c r="AH5769">
        <v>23.746864728815329</v>
      </c>
      <c r="AI5769">
        <v>23.038522027713025</v>
      </c>
      <c r="AJ5769">
        <v>23.231193036625047</v>
      </c>
      <c r="AK5769">
        <v>29.523014189023943</v>
      </c>
      <c r="AL5769">
        <v>32.441838738624071</v>
      </c>
      <c r="AM5769" t="s">
        <v>49</v>
      </c>
    </row>
    <row r="5770" spans="1:39" customFormat="1" hidden="1" x14ac:dyDescent="0.2">
      <c r="A5770" t="s">
        <v>554</v>
      </c>
      <c r="B5770" s="1" t="s">
        <v>496</v>
      </c>
      <c r="C5770" t="s">
        <v>215</v>
      </c>
      <c r="D5770" s="1" t="s">
        <v>497</v>
      </c>
      <c r="E5770" t="s">
        <v>49</v>
      </c>
      <c r="F5770" t="s">
        <v>49</v>
      </c>
      <c r="G5770" t="s">
        <v>49</v>
      </c>
      <c r="H5770" t="s">
        <v>49</v>
      </c>
      <c r="I5770" t="s">
        <v>49</v>
      </c>
      <c r="J5770" t="s">
        <v>49</v>
      </c>
      <c r="K5770" t="s">
        <v>49</v>
      </c>
      <c r="L5770" t="s">
        <v>49</v>
      </c>
      <c r="M5770" t="s">
        <v>49</v>
      </c>
      <c r="N5770" t="s">
        <v>49</v>
      </c>
      <c r="O5770" t="s">
        <v>49</v>
      </c>
      <c r="P5770" t="s">
        <v>49</v>
      </c>
      <c r="Q5770" t="s">
        <v>49</v>
      </c>
      <c r="R5770" t="s">
        <v>49</v>
      </c>
      <c r="S5770" t="s">
        <v>49</v>
      </c>
      <c r="T5770" t="s">
        <v>49</v>
      </c>
      <c r="U5770" t="s">
        <v>49</v>
      </c>
      <c r="V5770" t="s">
        <v>49</v>
      </c>
      <c r="W5770" t="s">
        <v>49</v>
      </c>
      <c r="X5770" t="s">
        <v>49</v>
      </c>
      <c r="Y5770" t="s">
        <v>49</v>
      </c>
      <c r="Z5770" t="s">
        <v>49</v>
      </c>
      <c r="AA5770" t="s">
        <v>49</v>
      </c>
      <c r="AB5770" t="s">
        <v>49</v>
      </c>
      <c r="AC5770" t="s">
        <v>49</v>
      </c>
      <c r="AD5770" t="s">
        <v>49</v>
      </c>
      <c r="AE5770" t="s">
        <v>49</v>
      </c>
      <c r="AF5770" t="s">
        <v>49</v>
      </c>
      <c r="AG5770" t="s">
        <v>49</v>
      </c>
      <c r="AH5770" t="s">
        <v>49</v>
      </c>
      <c r="AI5770" t="s">
        <v>49</v>
      </c>
      <c r="AJ5770" t="s">
        <v>49</v>
      </c>
      <c r="AK5770" t="s">
        <v>49</v>
      </c>
      <c r="AL5770" t="s">
        <v>49</v>
      </c>
      <c r="AM5770" t="s">
        <v>49</v>
      </c>
    </row>
    <row r="5771" spans="1:39" customFormat="1" hidden="1" x14ac:dyDescent="0.2">
      <c r="A5771" t="s">
        <v>554</v>
      </c>
      <c r="B5771" s="1" t="s">
        <v>496</v>
      </c>
      <c r="C5771" t="s">
        <v>494</v>
      </c>
      <c r="D5771" s="1" t="s">
        <v>202</v>
      </c>
      <c r="E5771" t="s">
        <v>49</v>
      </c>
      <c r="F5771" t="s">
        <v>49</v>
      </c>
      <c r="G5771" t="s">
        <v>49</v>
      </c>
      <c r="H5771" t="s">
        <v>49</v>
      </c>
      <c r="I5771" t="s">
        <v>49</v>
      </c>
      <c r="J5771" t="s">
        <v>49</v>
      </c>
      <c r="K5771" t="s">
        <v>49</v>
      </c>
      <c r="L5771" t="s">
        <v>49</v>
      </c>
      <c r="M5771" t="s">
        <v>49</v>
      </c>
      <c r="N5771" t="s">
        <v>49</v>
      </c>
      <c r="O5771" t="s">
        <v>49</v>
      </c>
      <c r="P5771" t="s">
        <v>49</v>
      </c>
      <c r="Q5771" t="s">
        <v>49</v>
      </c>
      <c r="R5771" t="s">
        <v>49</v>
      </c>
      <c r="S5771" t="s">
        <v>49</v>
      </c>
      <c r="T5771" t="s">
        <v>49</v>
      </c>
      <c r="U5771" t="s">
        <v>49</v>
      </c>
      <c r="V5771" t="s">
        <v>49</v>
      </c>
      <c r="W5771" t="s">
        <v>49</v>
      </c>
      <c r="X5771" t="s">
        <v>49</v>
      </c>
      <c r="Y5771" t="s">
        <v>49</v>
      </c>
      <c r="Z5771" t="s">
        <v>49</v>
      </c>
      <c r="AA5771" t="s">
        <v>49</v>
      </c>
      <c r="AB5771" t="s">
        <v>49</v>
      </c>
      <c r="AC5771" t="s">
        <v>49</v>
      </c>
      <c r="AD5771" t="s">
        <v>49</v>
      </c>
      <c r="AE5771" t="s">
        <v>49</v>
      </c>
      <c r="AF5771" t="s">
        <v>49</v>
      </c>
      <c r="AG5771" t="s">
        <v>49</v>
      </c>
      <c r="AH5771" t="s">
        <v>49</v>
      </c>
      <c r="AI5771" t="s">
        <v>49</v>
      </c>
      <c r="AJ5771" t="s">
        <v>49</v>
      </c>
      <c r="AK5771" t="s">
        <v>49</v>
      </c>
      <c r="AL5771" t="s">
        <v>49</v>
      </c>
      <c r="AM5771" t="s">
        <v>49</v>
      </c>
    </row>
    <row r="5772" spans="1:39" customFormat="1" hidden="1" x14ac:dyDescent="0.2">
      <c r="A5772" t="s">
        <v>554</v>
      </c>
      <c r="B5772" s="1" t="s">
        <v>496</v>
      </c>
      <c r="C5772" t="s">
        <v>34</v>
      </c>
      <c r="D5772" s="1" t="s">
        <v>113</v>
      </c>
      <c r="E5772" t="s">
        <v>49</v>
      </c>
      <c r="F5772" t="s">
        <v>49</v>
      </c>
      <c r="G5772" t="s">
        <v>49</v>
      </c>
      <c r="H5772" t="s">
        <v>49</v>
      </c>
      <c r="I5772" t="s">
        <v>49</v>
      </c>
      <c r="J5772" t="s">
        <v>49</v>
      </c>
      <c r="K5772" t="s">
        <v>49</v>
      </c>
      <c r="L5772" t="s">
        <v>49</v>
      </c>
      <c r="M5772" t="s">
        <v>49</v>
      </c>
      <c r="N5772" t="s">
        <v>49</v>
      </c>
      <c r="O5772" t="s">
        <v>49</v>
      </c>
      <c r="P5772" t="s">
        <v>49</v>
      </c>
      <c r="Q5772" t="s">
        <v>49</v>
      </c>
      <c r="R5772" t="s">
        <v>49</v>
      </c>
      <c r="S5772" t="s">
        <v>49</v>
      </c>
      <c r="T5772" t="s">
        <v>49</v>
      </c>
      <c r="U5772" t="s">
        <v>49</v>
      </c>
      <c r="V5772" t="s">
        <v>49</v>
      </c>
      <c r="W5772">
        <v>71.853756914268303</v>
      </c>
      <c r="X5772">
        <v>80.224701237446695</v>
      </c>
      <c r="Y5772">
        <v>86.812051193725296</v>
      </c>
      <c r="Z5772">
        <v>93.296059779008502</v>
      </c>
      <c r="AA5772">
        <v>100</v>
      </c>
      <c r="AB5772">
        <v>106.791382919526</v>
      </c>
      <c r="AC5772">
        <v>113.82654548345199</v>
      </c>
      <c r="AD5772">
        <v>120.114470441718</v>
      </c>
      <c r="AE5772">
        <v>125.686955139246</v>
      </c>
      <c r="AF5772">
        <v>134.09470309229201</v>
      </c>
      <c r="AG5772">
        <v>148.69233419009501</v>
      </c>
      <c r="AH5772">
        <v>175.786321842126</v>
      </c>
      <c r="AI5772">
        <v>203.964069000238</v>
      </c>
      <c r="AJ5772">
        <v>234.16094756087901</v>
      </c>
      <c r="AK5772">
        <v>265.64826836959099</v>
      </c>
      <c r="AL5772">
        <v>297.19123453191702</v>
      </c>
      <c r="AM5772">
        <v>378.05188266779697</v>
      </c>
    </row>
    <row r="5773" spans="1:39" customFormat="1" hidden="1" x14ac:dyDescent="0.2">
      <c r="A5773" t="s">
        <v>554</v>
      </c>
      <c r="B5773" s="1" t="s">
        <v>496</v>
      </c>
      <c r="C5773" t="s">
        <v>358</v>
      </c>
      <c r="D5773" s="1" t="s">
        <v>7</v>
      </c>
      <c r="E5773" t="s">
        <v>49</v>
      </c>
      <c r="F5773" t="s">
        <v>49</v>
      </c>
      <c r="G5773" t="s">
        <v>49</v>
      </c>
      <c r="H5773" t="s">
        <v>49</v>
      </c>
      <c r="I5773" t="s">
        <v>49</v>
      </c>
      <c r="J5773" t="s">
        <v>49</v>
      </c>
      <c r="K5773" t="s">
        <v>49</v>
      </c>
      <c r="L5773" t="s">
        <v>49</v>
      </c>
      <c r="M5773">
        <v>26.3440856933594</v>
      </c>
      <c r="N5773" t="s">
        <v>49</v>
      </c>
      <c r="O5773">
        <v>30.4812831878662</v>
      </c>
      <c r="P5773" t="s">
        <v>49</v>
      </c>
      <c r="Q5773">
        <v>30.319149017333999</v>
      </c>
      <c r="R5773" t="s">
        <v>49</v>
      </c>
      <c r="S5773">
        <v>27.513227462768601</v>
      </c>
      <c r="T5773">
        <v>19.576719284057599</v>
      </c>
      <c r="U5773">
        <v>21.674877166748001</v>
      </c>
      <c r="V5773">
        <v>13.6585369110107</v>
      </c>
      <c r="W5773">
        <v>16.585365295410199</v>
      </c>
      <c r="X5773">
        <v>19.417476654052699</v>
      </c>
      <c r="Y5773">
        <v>16.990291595458999</v>
      </c>
      <c r="Z5773">
        <v>18.6602878570557</v>
      </c>
      <c r="AA5773">
        <v>23.3333339691162</v>
      </c>
      <c r="AB5773">
        <v>20.853080749511701</v>
      </c>
      <c r="AC5773">
        <v>17.535545349121101</v>
      </c>
      <c r="AD5773">
        <v>19.9052124023438</v>
      </c>
      <c r="AE5773">
        <v>15.865385055541999</v>
      </c>
      <c r="AF5773">
        <v>22.857143402099599</v>
      </c>
      <c r="AG5773">
        <v>20.9523811340332</v>
      </c>
      <c r="AH5773">
        <v>32.857143402099602</v>
      </c>
      <c r="AI5773">
        <v>35.714286804199197</v>
      </c>
      <c r="AJ5773">
        <v>36.190475463867202</v>
      </c>
      <c r="AK5773">
        <v>39.523811340332003</v>
      </c>
      <c r="AL5773">
        <v>36.190475463867202</v>
      </c>
      <c r="AM5773">
        <v>32.547168731689503</v>
      </c>
    </row>
    <row r="5774" spans="1:39" customFormat="1" hidden="1" x14ac:dyDescent="0.2">
      <c r="A5774" t="s">
        <v>554</v>
      </c>
      <c r="B5774" s="1" t="s">
        <v>496</v>
      </c>
      <c r="C5774" t="s">
        <v>143</v>
      </c>
      <c r="D5774" s="1" t="s">
        <v>308</v>
      </c>
      <c r="E5774" t="s">
        <v>49</v>
      </c>
      <c r="F5774" t="s">
        <v>49</v>
      </c>
      <c r="G5774" t="s">
        <v>49</v>
      </c>
      <c r="H5774" t="s">
        <v>49</v>
      </c>
      <c r="I5774" t="s">
        <v>49</v>
      </c>
      <c r="J5774" t="s">
        <v>49</v>
      </c>
      <c r="K5774" t="s">
        <v>49</v>
      </c>
      <c r="L5774" t="s">
        <v>49</v>
      </c>
      <c r="M5774" t="s">
        <v>49</v>
      </c>
      <c r="N5774" t="s">
        <v>49</v>
      </c>
      <c r="O5774" t="s">
        <v>49</v>
      </c>
      <c r="P5774" t="s">
        <v>49</v>
      </c>
      <c r="Q5774" t="s">
        <v>49</v>
      </c>
      <c r="R5774" t="s">
        <v>49</v>
      </c>
      <c r="S5774" t="s">
        <v>49</v>
      </c>
      <c r="T5774">
        <v>83</v>
      </c>
      <c r="U5774">
        <v>74.400000000000006</v>
      </c>
      <c r="V5774">
        <v>49.3</v>
      </c>
      <c r="W5774">
        <v>40.1</v>
      </c>
      <c r="X5774">
        <v>35.200000000000003</v>
      </c>
      <c r="Y5774">
        <v>29.9</v>
      </c>
      <c r="Z5774">
        <v>24.4</v>
      </c>
      <c r="AA5774">
        <v>22.7</v>
      </c>
      <c r="AB5774">
        <v>19.2</v>
      </c>
      <c r="AC5774">
        <v>16.5</v>
      </c>
      <c r="AD5774">
        <v>9.1</v>
      </c>
      <c r="AE5774">
        <v>7.8</v>
      </c>
      <c r="AF5774">
        <v>0</v>
      </c>
      <c r="AG5774">
        <v>0</v>
      </c>
      <c r="AH5774">
        <v>0</v>
      </c>
      <c r="AI5774">
        <v>0</v>
      </c>
      <c r="AJ5774">
        <v>0</v>
      </c>
      <c r="AK5774" t="s">
        <v>49</v>
      </c>
      <c r="AL5774" t="s">
        <v>49</v>
      </c>
      <c r="AM5774" t="s">
        <v>49</v>
      </c>
    </row>
    <row r="5775" spans="1:39" customFormat="1" hidden="1" x14ac:dyDescent="0.2">
      <c r="A5775" t="s">
        <v>554</v>
      </c>
      <c r="B5775" s="1" t="s">
        <v>496</v>
      </c>
      <c r="C5775" t="s">
        <v>186</v>
      </c>
      <c r="D5775" s="1" t="s">
        <v>144</v>
      </c>
      <c r="E5775" t="s">
        <v>49</v>
      </c>
      <c r="F5775" t="s">
        <v>49</v>
      </c>
      <c r="G5775" t="s">
        <v>49</v>
      </c>
      <c r="H5775" t="s">
        <v>49</v>
      </c>
      <c r="I5775" t="s">
        <v>49</v>
      </c>
      <c r="J5775" t="s">
        <v>49</v>
      </c>
      <c r="K5775" t="s">
        <v>49</v>
      </c>
      <c r="L5775" t="s">
        <v>49</v>
      </c>
      <c r="M5775">
        <v>-0.75647437572479204</v>
      </c>
      <c r="N5775" t="s">
        <v>49</v>
      </c>
      <c r="O5775">
        <v>-0.724983811378479</v>
      </c>
      <c r="P5775" t="s">
        <v>49</v>
      </c>
      <c r="Q5775">
        <v>-0.73680198192596402</v>
      </c>
      <c r="R5775" t="s">
        <v>49</v>
      </c>
      <c r="S5775">
        <v>-0.78945863246917702</v>
      </c>
      <c r="T5775">
        <v>-0.89278304576873802</v>
      </c>
      <c r="U5775">
        <v>-0.88141262531280495</v>
      </c>
      <c r="V5775">
        <v>-1.0854916572570801</v>
      </c>
      <c r="W5775">
        <v>-1.02614569664001</v>
      </c>
      <c r="X5775">
        <v>-0.91934031248092696</v>
      </c>
      <c r="Y5775">
        <v>-0.97887468338012695</v>
      </c>
      <c r="Z5775">
        <v>-0.94229114055633501</v>
      </c>
      <c r="AA5775">
        <v>-0.78079158067703203</v>
      </c>
      <c r="AB5775">
        <v>-0.86004179716110196</v>
      </c>
      <c r="AC5775">
        <v>-0.95740044116973899</v>
      </c>
      <c r="AD5775">
        <v>-0.91197144985198997</v>
      </c>
      <c r="AE5775">
        <v>-0.94812119007110596</v>
      </c>
      <c r="AF5775">
        <v>-0.82020813226699796</v>
      </c>
      <c r="AG5775">
        <v>-0.84114688634872403</v>
      </c>
      <c r="AH5775">
        <v>-0.590534508228302</v>
      </c>
      <c r="AI5775">
        <v>-0.51133638620376598</v>
      </c>
      <c r="AJ5775">
        <v>-0.471661597490311</v>
      </c>
      <c r="AK5775">
        <v>-0.39627140760421797</v>
      </c>
      <c r="AL5775">
        <v>-0.45632562041282698</v>
      </c>
      <c r="AM5775">
        <v>-0.56365531682968095</v>
      </c>
    </row>
    <row r="5776" spans="1:39" customFormat="1" hidden="1" x14ac:dyDescent="0.2">
      <c r="A5776" t="s">
        <v>554</v>
      </c>
      <c r="B5776" s="1" t="s">
        <v>496</v>
      </c>
      <c r="C5776" t="s">
        <v>418</v>
      </c>
      <c r="D5776" s="1" t="s">
        <v>461</v>
      </c>
      <c r="E5776" t="s">
        <v>49</v>
      </c>
      <c r="F5776" t="s">
        <v>49</v>
      </c>
      <c r="G5776" t="s">
        <v>49</v>
      </c>
      <c r="H5776" t="s">
        <v>49</v>
      </c>
      <c r="I5776" t="s">
        <v>49</v>
      </c>
      <c r="J5776" t="s">
        <v>49</v>
      </c>
      <c r="K5776" t="s">
        <v>49</v>
      </c>
      <c r="L5776" t="s">
        <v>49</v>
      </c>
      <c r="M5776" t="s">
        <v>49</v>
      </c>
      <c r="N5776" t="s">
        <v>49</v>
      </c>
      <c r="O5776" t="s">
        <v>49</v>
      </c>
      <c r="P5776" t="s">
        <v>49</v>
      </c>
      <c r="Q5776" t="s">
        <v>49</v>
      </c>
      <c r="R5776" t="s">
        <v>49</v>
      </c>
      <c r="S5776" t="s">
        <v>49</v>
      </c>
      <c r="T5776" t="s">
        <v>49</v>
      </c>
      <c r="U5776" t="s">
        <v>49</v>
      </c>
      <c r="V5776">
        <v>3</v>
      </c>
      <c r="W5776">
        <v>3</v>
      </c>
      <c r="X5776">
        <v>3.5</v>
      </c>
      <c r="Y5776">
        <v>3.5</v>
      </c>
      <c r="Z5776">
        <v>3.5</v>
      </c>
      <c r="AA5776">
        <v>3.5</v>
      </c>
      <c r="AB5776">
        <v>3.5</v>
      </c>
      <c r="AC5776">
        <v>3.5</v>
      </c>
      <c r="AD5776">
        <v>3.5</v>
      </c>
      <c r="AE5776">
        <v>3</v>
      </c>
      <c r="AF5776">
        <v>3</v>
      </c>
      <c r="AG5776">
        <v>3</v>
      </c>
      <c r="AH5776">
        <v>3</v>
      </c>
      <c r="AI5776">
        <v>3</v>
      </c>
      <c r="AJ5776">
        <v>3</v>
      </c>
      <c r="AK5776">
        <v>3.5</v>
      </c>
      <c r="AL5776">
        <v>4</v>
      </c>
      <c r="AM5776">
        <v>4</v>
      </c>
    </row>
    <row r="5777" spans="1:39" customFormat="1" hidden="1" x14ac:dyDescent="0.2">
      <c r="A5777" t="s">
        <v>554</v>
      </c>
      <c r="B5777" s="1" t="s">
        <v>496</v>
      </c>
      <c r="C5777" t="s">
        <v>507</v>
      </c>
      <c r="D5777" s="1" t="s">
        <v>216</v>
      </c>
      <c r="E5777" t="s">
        <v>49</v>
      </c>
      <c r="F5777" t="s">
        <v>49</v>
      </c>
      <c r="G5777" t="s">
        <v>49</v>
      </c>
      <c r="H5777" t="s">
        <v>49</v>
      </c>
      <c r="I5777" t="s">
        <v>49</v>
      </c>
      <c r="J5777" t="s">
        <v>49</v>
      </c>
      <c r="K5777" t="s">
        <v>49</v>
      </c>
      <c r="L5777" t="s">
        <v>49</v>
      </c>
      <c r="M5777" t="s">
        <v>49</v>
      </c>
      <c r="N5777" t="s">
        <v>49</v>
      </c>
      <c r="O5777" t="s">
        <v>49</v>
      </c>
      <c r="P5777" t="s">
        <v>49</v>
      </c>
      <c r="Q5777" t="s">
        <v>49</v>
      </c>
      <c r="R5777" t="s">
        <v>49</v>
      </c>
      <c r="S5777" t="s">
        <v>49</v>
      </c>
      <c r="T5777" t="s">
        <v>49</v>
      </c>
      <c r="U5777" t="s">
        <v>49</v>
      </c>
      <c r="V5777">
        <v>2.5</v>
      </c>
      <c r="W5777">
        <v>2.5</v>
      </c>
      <c r="X5777">
        <v>2.5</v>
      </c>
      <c r="Y5777">
        <v>3</v>
      </c>
      <c r="Z5777">
        <v>3</v>
      </c>
      <c r="AA5777">
        <v>3</v>
      </c>
      <c r="AB5777">
        <v>3</v>
      </c>
      <c r="AC5777">
        <v>3</v>
      </c>
      <c r="AD5777">
        <v>3</v>
      </c>
      <c r="AE5777">
        <v>3</v>
      </c>
      <c r="AF5777">
        <v>3</v>
      </c>
      <c r="AG5777">
        <v>3</v>
      </c>
      <c r="AH5777">
        <v>3</v>
      </c>
      <c r="AI5777">
        <v>3</v>
      </c>
      <c r="AJ5777">
        <v>3</v>
      </c>
      <c r="AK5777">
        <v>3</v>
      </c>
      <c r="AL5777">
        <v>3</v>
      </c>
      <c r="AM5777">
        <v>3</v>
      </c>
    </row>
    <row r="5778" spans="1:39" customFormat="1" hidden="1" x14ac:dyDescent="0.2">
      <c r="A5778" t="s">
        <v>554</v>
      </c>
      <c r="B5778" s="1" t="s">
        <v>496</v>
      </c>
      <c r="C5778" t="s">
        <v>118</v>
      </c>
      <c r="D5778" s="1" t="s">
        <v>580</v>
      </c>
      <c r="E5778" t="s">
        <v>49</v>
      </c>
      <c r="F5778" t="s">
        <v>49</v>
      </c>
      <c r="G5778" t="s">
        <v>49</v>
      </c>
      <c r="H5778" t="s">
        <v>49</v>
      </c>
      <c r="I5778" t="s">
        <v>49</v>
      </c>
      <c r="J5778" t="s">
        <v>49</v>
      </c>
      <c r="K5778" t="s">
        <v>49</v>
      </c>
      <c r="L5778" t="s">
        <v>49</v>
      </c>
      <c r="M5778" t="s">
        <v>49</v>
      </c>
      <c r="N5778" t="s">
        <v>49</v>
      </c>
      <c r="O5778" t="s">
        <v>49</v>
      </c>
      <c r="P5778" t="s">
        <v>49</v>
      </c>
      <c r="Q5778" t="s">
        <v>49</v>
      </c>
      <c r="R5778" t="s">
        <v>49</v>
      </c>
      <c r="S5778" t="s">
        <v>49</v>
      </c>
      <c r="T5778" t="s">
        <v>49</v>
      </c>
      <c r="U5778" t="s">
        <v>49</v>
      </c>
      <c r="V5778">
        <v>3.5</v>
      </c>
      <c r="W5778">
        <v>3.5</v>
      </c>
      <c r="X5778">
        <v>3.5</v>
      </c>
      <c r="Y5778">
        <v>3.5</v>
      </c>
      <c r="Z5778">
        <v>3.5</v>
      </c>
      <c r="AA5778">
        <v>3.5</v>
      </c>
      <c r="AB5778">
        <v>3.5</v>
      </c>
      <c r="AC5778">
        <v>3.5</v>
      </c>
      <c r="AD5778">
        <v>3.5</v>
      </c>
      <c r="AE5778">
        <v>3.5</v>
      </c>
      <c r="AF5778">
        <v>3.5</v>
      </c>
      <c r="AG5778">
        <v>3.5</v>
      </c>
      <c r="AH5778">
        <v>3.5</v>
      </c>
      <c r="AI5778">
        <v>3</v>
      </c>
      <c r="AJ5778">
        <v>3</v>
      </c>
      <c r="AK5778">
        <v>3</v>
      </c>
      <c r="AL5778">
        <v>3</v>
      </c>
      <c r="AM5778">
        <v>3</v>
      </c>
    </row>
    <row r="5779" spans="1:39" customFormat="1" hidden="1" x14ac:dyDescent="0.2">
      <c r="A5779" t="s">
        <v>554</v>
      </c>
      <c r="B5779" s="1" t="s">
        <v>496</v>
      </c>
      <c r="C5779" t="s">
        <v>508</v>
      </c>
      <c r="D5779" s="1" t="s">
        <v>500</v>
      </c>
      <c r="E5779" t="s">
        <v>49</v>
      </c>
      <c r="F5779" t="s">
        <v>49</v>
      </c>
      <c r="G5779" t="s">
        <v>49</v>
      </c>
      <c r="H5779" t="s">
        <v>49</v>
      </c>
      <c r="I5779" t="s">
        <v>49</v>
      </c>
      <c r="J5779" t="s">
        <v>49</v>
      </c>
      <c r="K5779" t="s">
        <v>49</v>
      </c>
      <c r="L5779" t="s">
        <v>49</v>
      </c>
      <c r="M5779" t="s">
        <v>49</v>
      </c>
      <c r="N5779" t="s">
        <v>49</v>
      </c>
      <c r="O5779" t="s">
        <v>49</v>
      </c>
      <c r="P5779" t="s">
        <v>49</v>
      </c>
      <c r="Q5779" t="s">
        <v>49</v>
      </c>
      <c r="R5779" t="s">
        <v>49</v>
      </c>
      <c r="S5779" t="s">
        <v>49</v>
      </c>
      <c r="T5779" t="s">
        <v>49</v>
      </c>
      <c r="U5779" t="s">
        <v>49</v>
      </c>
      <c r="V5779">
        <v>3.5</v>
      </c>
      <c r="W5779">
        <v>3.5</v>
      </c>
      <c r="X5779">
        <v>3.5</v>
      </c>
      <c r="Y5779">
        <v>3.5</v>
      </c>
      <c r="Z5779">
        <v>3.5</v>
      </c>
      <c r="AA5779">
        <v>3.5</v>
      </c>
      <c r="AB5779">
        <v>3.5</v>
      </c>
      <c r="AC5779">
        <v>3</v>
      </c>
      <c r="AD5779">
        <v>3</v>
      </c>
      <c r="AE5779">
        <v>3</v>
      </c>
      <c r="AF5779">
        <v>3</v>
      </c>
      <c r="AG5779">
        <v>3</v>
      </c>
      <c r="AH5779">
        <v>3</v>
      </c>
      <c r="AI5779">
        <v>3</v>
      </c>
      <c r="AJ5779">
        <v>3</v>
      </c>
      <c r="AK5779">
        <v>3</v>
      </c>
      <c r="AL5779">
        <v>3</v>
      </c>
      <c r="AM5779">
        <v>3</v>
      </c>
    </row>
    <row r="5780" spans="1:39" customFormat="1" hidden="1" x14ac:dyDescent="0.2">
      <c r="A5780" t="s">
        <v>554</v>
      </c>
      <c r="B5780" s="1" t="s">
        <v>496</v>
      </c>
      <c r="C5780" t="s">
        <v>528</v>
      </c>
      <c r="D5780" s="1" t="s">
        <v>397</v>
      </c>
      <c r="E5780" t="s">
        <v>49</v>
      </c>
      <c r="F5780" t="s">
        <v>49</v>
      </c>
      <c r="G5780" t="s">
        <v>49</v>
      </c>
      <c r="H5780" t="s">
        <v>49</v>
      </c>
      <c r="I5780" t="s">
        <v>49</v>
      </c>
      <c r="J5780" t="s">
        <v>49</v>
      </c>
      <c r="K5780" t="s">
        <v>49</v>
      </c>
      <c r="L5780" t="s">
        <v>49</v>
      </c>
      <c r="M5780" t="s">
        <v>49</v>
      </c>
      <c r="N5780" t="s">
        <v>49</v>
      </c>
      <c r="O5780" t="s">
        <v>49</v>
      </c>
      <c r="P5780" t="s">
        <v>49</v>
      </c>
      <c r="Q5780" t="s">
        <v>49</v>
      </c>
      <c r="R5780" t="s">
        <v>49</v>
      </c>
      <c r="S5780" t="s">
        <v>49</v>
      </c>
      <c r="T5780" t="s">
        <v>49</v>
      </c>
      <c r="U5780" t="s">
        <v>49</v>
      </c>
      <c r="V5780">
        <v>3</v>
      </c>
      <c r="W5780">
        <v>3</v>
      </c>
      <c r="X5780">
        <v>3</v>
      </c>
      <c r="Y5780">
        <v>3</v>
      </c>
      <c r="Z5780">
        <v>3</v>
      </c>
      <c r="AA5780">
        <v>3</v>
      </c>
      <c r="AB5780">
        <v>3</v>
      </c>
      <c r="AC5780">
        <v>3</v>
      </c>
      <c r="AD5780">
        <v>3</v>
      </c>
      <c r="AE5780">
        <v>3</v>
      </c>
      <c r="AF5780">
        <v>3</v>
      </c>
      <c r="AG5780">
        <v>3</v>
      </c>
      <c r="AH5780">
        <v>3</v>
      </c>
      <c r="AI5780">
        <v>3</v>
      </c>
      <c r="AJ5780">
        <v>2.5</v>
      </c>
      <c r="AK5780">
        <v>2.5</v>
      </c>
      <c r="AL5780">
        <v>2.5</v>
      </c>
      <c r="AM5780">
        <v>2.5</v>
      </c>
    </row>
    <row r="5781" spans="1:39" customFormat="1" hidden="1" x14ac:dyDescent="0.2">
      <c r="A5781" t="s">
        <v>554</v>
      </c>
      <c r="B5781" s="1" t="s">
        <v>496</v>
      </c>
      <c r="C5781" t="s">
        <v>521</v>
      </c>
      <c r="D5781" s="1" t="s">
        <v>111</v>
      </c>
      <c r="E5781" t="s">
        <v>49</v>
      </c>
      <c r="F5781" t="s">
        <v>49</v>
      </c>
      <c r="G5781" t="s">
        <v>49</v>
      </c>
      <c r="H5781" t="s">
        <v>49</v>
      </c>
      <c r="I5781" t="s">
        <v>49</v>
      </c>
      <c r="J5781" t="s">
        <v>49</v>
      </c>
      <c r="K5781" t="s">
        <v>49</v>
      </c>
      <c r="L5781" t="s">
        <v>49</v>
      </c>
      <c r="M5781" t="s">
        <v>49</v>
      </c>
      <c r="N5781" t="s">
        <v>49</v>
      </c>
      <c r="O5781" t="s">
        <v>49</v>
      </c>
      <c r="P5781" t="s">
        <v>49</v>
      </c>
      <c r="Q5781" t="s">
        <v>49</v>
      </c>
      <c r="R5781" t="s">
        <v>49</v>
      </c>
      <c r="S5781" t="s">
        <v>49</v>
      </c>
      <c r="T5781" t="s">
        <v>49</v>
      </c>
      <c r="U5781" t="s">
        <v>49</v>
      </c>
      <c r="V5781">
        <v>4</v>
      </c>
      <c r="W5781">
        <v>4</v>
      </c>
      <c r="X5781">
        <v>4</v>
      </c>
      <c r="Y5781">
        <v>4</v>
      </c>
      <c r="Z5781">
        <v>4</v>
      </c>
      <c r="AA5781">
        <v>4</v>
      </c>
      <c r="AB5781">
        <v>4</v>
      </c>
      <c r="AC5781">
        <v>4</v>
      </c>
      <c r="AD5781">
        <v>4</v>
      </c>
      <c r="AE5781">
        <v>4</v>
      </c>
      <c r="AF5781">
        <v>4</v>
      </c>
      <c r="AG5781">
        <v>4</v>
      </c>
      <c r="AH5781">
        <v>4</v>
      </c>
      <c r="AI5781">
        <v>3.5</v>
      </c>
      <c r="AJ5781">
        <v>3.5</v>
      </c>
      <c r="AK5781">
        <v>3.5</v>
      </c>
      <c r="AL5781">
        <v>3.5</v>
      </c>
      <c r="AM5781">
        <v>3</v>
      </c>
    </row>
    <row r="5782" spans="1:39" customFormat="1" hidden="1" x14ac:dyDescent="0.2">
      <c r="A5782" t="s">
        <v>554</v>
      </c>
      <c r="B5782" s="1" t="s">
        <v>496</v>
      </c>
      <c r="C5782" t="s">
        <v>50</v>
      </c>
      <c r="D5782" s="1" t="s">
        <v>569</v>
      </c>
      <c r="E5782">
        <v>-0.26920719415812244</v>
      </c>
      <c r="F5782">
        <v>-6.403371163415307</v>
      </c>
      <c r="G5782">
        <v>-10.683816939403329</v>
      </c>
      <c r="H5782">
        <v>1.9659071377442792</v>
      </c>
      <c r="I5782">
        <v>-0.8058431363505455</v>
      </c>
      <c r="J5782">
        <v>-7.5140539669469399</v>
      </c>
      <c r="K5782">
        <v>-9.7725979923860606</v>
      </c>
      <c r="L5782">
        <v>-13.559205803931979</v>
      </c>
      <c r="M5782">
        <v>-15.981337972673474</v>
      </c>
      <c r="N5782">
        <v>-6.4539089508922274</v>
      </c>
      <c r="O5782">
        <v>-4.9430388219406405</v>
      </c>
      <c r="P5782">
        <v>-14.836217861074669</v>
      </c>
      <c r="Q5782">
        <v>-17.658278124981521</v>
      </c>
      <c r="R5782">
        <v>-9.1058980608647389</v>
      </c>
      <c r="S5782">
        <v>-5.9235831423136238</v>
      </c>
      <c r="T5782">
        <v>-6.0465850415383278</v>
      </c>
      <c r="U5782">
        <v>-6.9240471160750507</v>
      </c>
      <c r="V5782">
        <v>-6.4495470761279785</v>
      </c>
      <c r="W5782">
        <v>-5.1027473552080513</v>
      </c>
      <c r="X5782">
        <v>-7.5297531339342347</v>
      </c>
      <c r="Y5782">
        <v>-9.1946965791998831</v>
      </c>
      <c r="Z5782">
        <v>-13.517271624068442</v>
      </c>
      <c r="AA5782">
        <v>-22.702149241104248</v>
      </c>
      <c r="AB5782">
        <v>-65.256739047971664</v>
      </c>
      <c r="AC5782">
        <v>-31.938039148850734</v>
      </c>
      <c r="AD5782">
        <v>-14.980570487433068</v>
      </c>
      <c r="AE5782">
        <v>-9.4259730355282798</v>
      </c>
      <c r="AF5782">
        <v>-23.590572158788607</v>
      </c>
      <c r="AG5782">
        <v>-7.6075990321815432</v>
      </c>
      <c r="AH5782">
        <v>-18.272007991312648</v>
      </c>
      <c r="AI5782">
        <v>-17.080495470490657</v>
      </c>
      <c r="AJ5782">
        <v>-19.434354284688556</v>
      </c>
      <c r="AK5782">
        <v>-7.8862596190556093</v>
      </c>
      <c r="AL5782">
        <v>-8.4342299337113253</v>
      </c>
      <c r="AM5782" t="s">
        <v>49</v>
      </c>
    </row>
    <row r="5783" spans="1:39" customFormat="1" hidden="1" x14ac:dyDescent="0.2">
      <c r="A5783" t="s">
        <v>554</v>
      </c>
      <c r="B5783" s="1" t="s">
        <v>496</v>
      </c>
      <c r="C5783" t="s">
        <v>229</v>
      </c>
      <c r="D5783" s="1" t="s">
        <v>536</v>
      </c>
      <c r="E5783">
        <v>16.3333333333333</v>
      </c>
      <c r="F5783">
        <v>20</v>
      </c>
      <c r="G5783">
        <v>40.5</v>
      </c>
      <c r="H5783">
        <v>47.8</v>
      </c>
      <c r="I5783">
        <v>54.6666666666667</v>
      </c>
      <c r="J5783">
        <v>27</v>
      </c>
      <c r="K5783">
        <v>11.633333333333301</v>
      </c>
      <c r="L5783">
        <v>7.0291666666666703</v>
      </c>
      <c r="M5783">
        <v>13.955</v>
      </c>
      <c r="N5783">
        <v>9.9049999999999994</v>
      </c>
      <c r="O5783">
        <v>7.1233333333333304</v>
      </c>
      <c r="P5783">
        <v>9.5016666666666705</v>
      </c>
      <c r="Q5783">
        <v>9.2449999999999992</v>
      </c>
      <c r="R5783">
        <v>7.7649999999999997</v>
      </c>
      <c r="S5783">
        <v>9.3958333333333304</v>
      </c>
      <c r="T5783">
        <v>9.67</v>
      </c>
      <c r="U5783">
        <v>11.168333333333299</v>
      </c>
      <c r="V5783">
        <v>11.797499999999999</v>
      </c>
      <c r="W5783">
        <v>11.14</v>
      </c>
      <c r="X5783">
        <v>10.7875</v>
      </c>
      <c r="Y5783">
        <v>10.592499999999999</v>
      </c>
      <c r="Z5783">
        <v>9.7225000000000001</v>
      </c>
      <c r="AA5783">
        <v>9.4666666666666703</v>
      </c>
      <c r="AB5783">
        <v>10.311388888888899</v>
      </c>
      <c r="AC5783">
        <v>10.39</v>
      </c>
      <c r="AD5783">
        <v>8.9091666666666693</v>
      </c>
      <c r="AE5783">
        <v>6.6059027777777803</v>
      </c>
      <c r="AF5783">
        <v>4.4858333333333302</v>
      </c>
      <c r="AG5783">
        <v>5.3613636363636301</v>
      </c>
      <c r="AH5783">
        <v>5.5306818181818196</v>
      </c>
      <c r="AI5783">
        <v>6.0780934343434296</v>
      </c>
      <c r="AJ5783">
        <v>6.4045138888888902</v>
      </c>
      <c r="AK5783">
        <v>5.64020202020202</v>
      </c>
      <c r="AL5783">
        <v>5.36793650793651</v>
      </c>
      <c r="AM5783" t="s">
        <v>49</v>
      </c>
    </row>
    <row r="5784" spans="1:39" customFormat="1" hidden="1" x14ac:dyDescent="0.2">
      <c r="A5784" t="s">
        <v>554</v>
      </c>
      <c r="B5784" s="1" t="s">
        <v>496</v>
      </c>
      <c r="C5784" t="s">
        <v>522</v>
      </c>
      <c r="D5784" s="1" t="s">
        <v>468</v>
      </c>
      <c r="E5784" t="s">
        <v>49</v>
      </c>
      <c r="F5784" t="s">
        <v>49</v>
      </c>
      <c r="G5784" t="s">
        <v>49</v>
      </c>
      <c r="H5784" t="s">
        <v>49</v>
      </c>
      <c r="I5784" t="s">
        <v>49</v>
      </c>
      <c r="J5784" t="s">
        <v>49</v>
      </c>
      <c r="K5784" t="s">
        <v>49</v>
      </c>
      <c r="L5784" t="s">
        <v>49</v>
      </c>
      <c r="M5784" t="s">
        <v>49</v>
      </c>
      <c r="N5784" t="s">
        <v>49</v>
      </c>
      <c r="O5784" t="s">
        <v>49</v>
      </c>
      <c r="P5784" t="s">
        <v>49</v>
      </c>
      <c r="Q5784" t="s">
        <v>49</v>
      </c>
      <c r="R5784" t="s">
        <v>49</v>
      </c>
      <c r="S5784" t="s">
        <v>49</v>
      </c>
      <c r="T5784" t="s">
        <v>49</v>
      </c>
      <c r="U5784" t="s">
        <v>49</v>
      </c>
      <c r="V5784" t="s">
        <v>49</v>
      </c>
      <c r="W5784" t="s">
        <v>49</v>
      </c>
      <c r="X5784" t="s">
        <v>49</v>
      </c>
      <c r="Y5784" t="s">
        <v>49</v>
      </c>
      <c r="Z5784" t="s">
        <v>49</v>
      </c>
      <c r="AA5784" t="s">
        <v>49</v>
      </c>
      <c r="AB5784" t="s">
        <v>49</v>
      </c>
      <c r="AC5784" t="s">
        <v>49</v>
      </c>
      <c r="AD5784">
        <v>0</v>
      </c>
      <c r="AE5784">
        <v>0</v>
      </c>
      <c r="AF5784">
        <v>0</v>
      </c>
      <c r="AG5784">
        <v>0</v>
      </c>
      <c r="AH5784">
        <v>0</v>
      </c>
      <c r="AI5784">
        <v>0</v>
      </c>
      <c r="AJ5784">
        <v>0</v>
      </c>
      <c r="AK5784" t="s">
        <v>49</v>
      </c>
      <c r="AL5784" t="s">
        <v>49</v>
      </c>
      <c r="AM5784" t="s">
        <v>49</v>
      </c>
    </row>
    <row r="5785" spans="1:39" customFormat="1" hidden="1" x14ac:dyDescent="0.2">
      <c r="A5785" t="s">
        <v>554</v>
      </c>
      <c r="B5785" s="1" t="s">
        <v>496</v>
      </c>
      <c r="C5785" t="s">
        <v>28</v>
      </c>
      <c r="D5785" s="1" t="s">
        <v>553</v>
      </c>
      <c r="E5785">
        <v>3.4964291531222123</v>
      </c>
      <c r="F5785">
        <v>4.8277364927532931</v>
      </c>
      <c r="G5785">
        <v>3.2474843981867343</v>
      </c>
      <c r="H5785">
        <v>3.5226360135959331</v>
      </c>
      <c r="I5785">
        <v>3.0533759728614713</v>
      </c>
      <c r="J5785">
        <v>3.4316905072415604</v>
      </c>
      <c r="K5785">
        <v>3.128157001658439</v>
      </c>
      <c r="L5785">
        <v>2.6764264435512932</v>
      </c>
      <c r="M5785">
        <v>2.5068221188334858</v>
      </c>
      <c r="N5785">
        <v>3.2454112636595567</v>
      </c>
      <c r="O5785">
        <v>2.7245156246819495</v>
      </c>
      <c r="P5785">
        <v>2.0718272998557592</v>
      </c>
      <c r="Q5785">
        <v>2.1080336090541163</v>
      </c>
      <c r="R5785">
        <v>1.6138126102287259E-3</v>
      </c>
      <c r="S5785">
        <v>2.0283452096853819E-3</v>
      </c>
      <c r="T5785">
        <v>2.8964236714332137E-3</v>
      </c>
      <c r="U5785">
        <v>3.5030215128724219E-3</v>
      </c>
      <c r="V5785">
        <v>3.3938866882863724E-3</v>
      </c>
      <c r="W5785">
        <v>3.4255357270939887E-3</v>
      </c>
      <c r="X5785">
        <v>4.3920186707118525E-3</v>
      </c>
      <c r="Y5785">
        <v>5.6966042635609483E-3</v>
      </c>
      <c r="Z5785">
        <v>8.3431033358057523E-3</v>
      </c>
      <c r="AA5785">
        <v>7.8234146909792815E-3</v>
      </c>
      <c r="AB5785">
        <v>7.6935097312773853E-3</v>
      </c>
      <c r="AC5785">
        <v>5.533587239085291E-3</v>
      </c>
      <c r="AD5785">
        <v>4.7693058203099282E-3</v>
      </c>
      <c r="AE5785">
        <v>4.8891389315043939E-3</v>
      </c>
      <c r="AF5785">
        <v>5.3440639284471356E-3</v>
      </c>
      <c r="AG5785">
        <v>5.5414435264581393E-3</v>
      </c>
      <c r="AH5785">
        <v>5.144218562072778E-3</v>
      </c>
      <c r="AI5785">
        <v>5.6951473519817088E-3</v>
      </c>
      <c r="AJ5785">
        <v>6.1764356244763032E-3</v>
      </c>
      <c r="AK5785">
        <v>5.959021940192431E-3</v>
      </c>
      <c r="AL5785">
        <v>7.1279945903520653E-3</v>
      </c>
      <c r="AM5785">
        <v>6.3454385308028827E-3</v>
      </c>
    </row>
    <row r="5786" spans="1:39" customFormat="1" hidden="1" x14ac:dyDescent="0.2">
      <c r="A5786" t="s">
        <v>554</v>
      </c>
      <c r="B5786" s="1" t="s">
        <v>496</v>
      </c>
      <c r="C5786" t="s">
        <v>342</v>
      </c>
      <c r="D5786" s="1" t="s">
        <v>491</v>
      </c>
      <c r="E5786" t="s">
        <v>49</v>
      </c>
      <c r="F5786" t="s">
        <v>49</v>
      </c>
      <c r="G5786" t="s">
        <v>49</v>
      </c>
      <c r="H5786" t="s">
        <v>49</v>
      </c>
      <c r="I5786" t="s">
        <v>49</v>
      </c>
      <c r="J5786" t="s">
        <v>49</v>
      </c>
      <c r="K5786" t="s">
        <v>49</v>
      </c>
      <c r="L5786" t="s">
        <v>49</v>
      </c>
      <c r="M5786" t="s">
        <v>49</v>
      </c>
      <c r="N5786" t="s">
        <v>49</v>
      </c>
      <c r="O5786" t="s">
        <v>49</v>
      </c>
      <c r="P5786" t="s">
        <v>49</v>
      </c>
      <c r="Q5786" t="s">
        <v>49</v>
      </c>
      <c r="R5786" t="s">
        <v>49</v>
      </c>
      <c r="S5786" t="s">
        <v>49</v>
      </c>
      <c r="T5786" t="s">
        <v>49</v>
      </c>
      <c r="U5786" t="s">
        <v>49</v>
      </c>
      <c r="V5786" t="s">
        <v>49</v>
      </c>
      <c r="W5786" t="s">
        <v>49</v>
      </c>
      <c r="X5786" t="s">
        <v>49</v>
      </c>
      <c r="Y5786" t="s">
        <v>49</v>
      </c>
      <c r="Z5786" t="s">
        <v>49</v>
      </c>
      <c r="AA5786" t="s">
        <v>49</v>
      </c>
      <c r="AB5786" t="s">
        <v>49</v>
      </c>
      <c r="AC5786" t="s">
        <v>49</v>
      </c>
      <c r="AD5786" t="s">
        <v>49</v>
      </c>
      <c r="AE5786" t="s">
        <v>49</v>
      </c>
      <c r="AF5786">
        <v>46.899500000000003</v>
      </c>
      <c r="AG5786">
        <v>47.219180000000001</v>
      </c>
      <c r="AH5786">
        <v>47.088679999999997</v>
      </c>
      <c r="AI5786">
        <v>47.24268</v>
      </c>
      <c r="AJ5786">
        <v>47.458309999999997</v>
      </c>
      <c r="AK5786" t="s">
        <v>49</v>
      </c>
      <c r="AL5786" t="s">
        <v>49</v>
      </c>
      <c r="AM5786" t="s">
        <v>49</v>
      </c>
    </row>
    <row r="5787" spans="1:39" customFormat="1" hidden="1" x14ac:dyDescent="0.2">
      <c r="A5787" t="s">
        <v>554</v>
      </c>
      <c r="B5787" s="1" t="s">
        <v>496</v>
      </c>
      <c r="C5787" t="s">
        <v>207</v>
      </c>
      <c r="D5787" s="1" t="s">
        <v>110</v>
      </c>
      <c r="E5787" t="s">
        <v>49</v>
      </c>
      <c r="F5787" t="s">
        <v>49</v>
      </c>
      <c r="G5787" t="s">
        <v>49</v>
      </c>
      <c r="H5787" t="s">
        <v>49</v>
      </c>
      <c r="I5787" t="s">
        <v>49</v>
      </c>
      <c r="J5787" t="s">
        <v>49</v>
      </c>
      <c r="K5787" t="s">
        <v>49</v>
      </c>
      <c r="L5787" t="s">
        <v>49</v>
      </c>
      <c r="M5787" t="s">
        <v>49</v>
      </c>
      <c r="N5787" t="s">
        <v>49</v>
      </c>
      <c r="O5787" t="s">
        <v>49</v>
      </c>
      <c r="P5787" t="s">
        <v>49</v>
      </c>
      <c r="Q5787" t="s">
        <v>49</v>
      </c>
      <c r="R5787" t="s">
        <v>49</v>
      </c>
      <c r="S5787" t="s">
        <v>49</v>
      </c>
      <c r="T5787" t="s">
        <v>49</v>
      </c>
      <c r="U5787">
        <v>0.85118001699447599</v>
      </c>
      <c r="V5787" t="s">
        <v>49</v>
      </c>
      <c r="W5787" t="s">
        <v>49</v>
      </c>
      <c r="X5787" t="s">
        <v>49</v>
      </c>
      <c r="Y5787" t="s">
        <v>49</v>
      </c>
      <c r="Z5787" t="s">
        <v>49</v>
      </c>
      <c r="AA5787" t="s">
        <v>49</v>
      </c>
      <c r="AB5787" t="s">
        <v>49</v>
      </c>
      <c r="AC5787" t="s">
        <v>49</v>
      </c>
      <c r="AD5787" t="s">
        <v>49</v>
      </c>
      <c r="AE5787" t="s">
        <v>49</v>
      </c>
      <c r="AF5787" t="s">
        <v>49</v>
      </c>
      <c r="AG5787" t="s">
        <v>49</v>
      </c>
      <c r="AH5787">
        <v>2.1415700912475599</v>
      </c>
      <c r="AI5787" t="s">
        <v>49</v>
      </c>
      <c r="AJ5787">
        <v>1.95823001861572</v>
      </c>
      <c r="AK5787" t="s">
        <v>49</v>
      </c>
      <c r="AL5787" t="s">
        <v>49</v>
      </c>
      <c r="AM5787" t="s">
        <v>49</v>
      </c>
    </row>
    <row r="5788" spans="1:39" customFormat="1" hidden="1" x14ac:dyDescent="0.2">
      <c r="A5788" t="s">
        <v>554</v>
      </c>
      <c r="B5788" s="1" t="s">
        <v>496</v>
      </c>
      <c r="C5788" t="s">
        <v>40</v>
      </c>
      <c r="D5788" s="1" t="s">
        <v>286</v>
      </c>
      <c r="E5788" t="s">
        <v>49</v>
      </c>
      <c r="F5788" t="s">
        <v>49</v>
      </c>
      <c r="G5788" t="s">
        <v>49</v>
      </c>
      <c r="H5788" t="s">
        <v>49</v>
      </c>
      <c r="I5788" t="s">
        <v>49</v>
      </c>
      <c r="J5788" t="s">
        <v>49</v>
      </c>
      <c r="K5788" t="s">
        <v>49</v>
      </c>
      <c r="L5788" t="s">
        <v>49</v>
      </c>
      <c r="M5788" t="s">
        <v>49</v>
      </c>
      <c r="N5788" t="s">
        <v>49</v>
      </c>
      <c r="O5788" t="s">
        <v>49</v>
      </c>
      <c r="P5788" t="s">
        <v>49</v>
      </c>
      <c r="Q5788" t="s">
        <v>49</v>
      </c>
      <c r="R5788" t="s">
        <v>49</v>
      </c>
      <c r="S5788" t="s">
        <v>49</v>
      </c>
      <c r="T5788" t="s">
        <v>49</v>
      </c>
      <c r="U5788" t="s">
        <v>49</v>
      </c>
      <c r="V5788" t="s">
        <v>49</v>
      </c>
      <c r="W5788" t="s">
        <v>49</v>
      </c>
      <c r="X5788" t="s">
        <v>49</v>
      </c>
      <c r="Y5788" t="s">
        <v>49</v>
      </c>
      <c r="Z5788" t="s">
        <v>49</v>
      </c>
      <c r="AA5788" t="s">
        <v>49</v>
      </c>
      <c r="AB5788" t="s">
        <v>49</v>
      </c>
      <c r="AC5788" t="s">
        <v>49</v>
      </c>
      <c r="AD5788" t="s">
        <v>49</v>
      </c>
      <c r="AE5788" t="s">
        <v>49</v>
      </c>
      <c r="AF5788" t="s">
        <v>49</v>
      </c>
      <c r="AG5788" t="s">
        <v>49</v>
      </c>
      <c r="AH5788" t="s">
        <v>49</v>
      </c>
      <c r="AI5788" t="s">
        <v>49</v>
      </c>
      <c r="AJ5788" t="s">
        <v>49</v>
      </c>
      <c r="AK5788" t="s">
        <v>49</v>
      </c>
      <c r="AL5788" t="s">
        <v>49</v>
      </c>
      <c r="AM5788" t="s">
        <v>49</v>
      </c>
    </row>
    <row r="5789" spans="1:39" customFormat="1" hidden="1" x14ac:dyDescent="0.2">
      <c r="A5789" t="s">
        <v>554</v>
      </c>
      <c r="B5789" s="1" t="s">
        <v>496</v>
      </c>
      <c r="C5789" t="s">
        <v>445</v>
      </c>
      <c r="D5789" s="1" t="s">
        <v>307</v>
      </c>
      <c r="E5789" t="s">
        <v>49</v>
      </c>
      <c r="F5789" t="s">
        <v>49</v>
      </c>
      <c r="G5789" t="s">
        <v>49</v>
      </c>
      <c r="H5789">
        <v>1.9197010000000001</v>
      </c>
      <c r="I5789">
        <v>1.988302</v>
      </c>
      <c r="J5789">
        <v>1.98393</v>
      </c>
      <c r="K5789">
        <v>2.002424</v>
      </c>
      <c r="L5789">
        <v>2.1135679999999999</v>
      </c>
      <c r="M5789">
        <v>2.076756</v>
      </c>
      <c r="N5789">
        <v>2.208701</v>
      </c>
      <c r="O5789">
        <v>2.2613629999999998</v>
      </c>
      <c r="P5789">
        <v>2.177387</v>
      </c>
      <c r="Q5789">
        <v>2.0501589999999998</v>
      </c>
      <c r="R5789">
        <v>2.2142080000000002</v>
      </c>
      <c r="S5789">
        <v>2.1630219999999998</v>
      </c>
      <c r="T5789">
        <v>2.298295</v>
      </c>
      <c r="U5789">
        <v>2.3953700000000002</v>
      </c>
      <c r="V5789">
        <v>2.435886</v>
      </c>
      <c r="W5789">
        <v>2.4363000000000001</v>
      </c>
      <c r="X5789">
        <v>2.5559669999999999</v>
      </c>
      <c r="Y5789">
        <v>2.493706</v>
      </c>
      <c r="Z5789">
        <v>2.4550700000000001</v>
      </c>
      <c r="AA5789">
        <v>2.4897580000000001</v>
      </c>
      <c r="AB5789">
        <v>2.545728</v>
      </c>
      <c r="AC5789">
        <v>2.521166</v>
      </c>
      <c r="AD5789">
        <v>2.5623520000000002</v>
      </c>
      <c r="AE5789">
        <v>2.644552</v>
      </c>
      <c r="AF5789">
        <v>2.5093830000000001</v>
      </c>
      <c r="AG5789">
        <v>2.4125640000000002</v>
      </c>
      <c r="AH5789">
        <v>2.6356000000000002</v>
      </c>
      <c r="AI5789">
        <v>2.7944840000000002</v>
      </c>
      <c r="AJ5789">
        <v>2.9166650000000001</v>
      </c>
      <c r="AK5789">
        <v>2.8373170000000001</v>
      </c>
      <c r="AL5789">
        <v>2.8687179999999999</v>
      </c>
      <c r="AM5789" t="s">
        <v>49</v>
      </c>
    </row>
    <row r="5790" spans="1:39" customFormat="1" hidden="1" x14ac:dyDescent="0.2">
      <c r="A5790" t="s">
        <v>554</v>
      </c>
      <c r="B5790" s="1" t="s">
        <v>496</v>
      </c>
      <c r="C5790" t="s">
        <v>394</v>
      </c>
      <c r="D5790" s="1" t="s">
        <v>281</v>
      </c>
      <c r="E5790" t="s">
        <v>49</v>
      </c>
      <c r="F5790" t="s">
        <v>49</v>
      </c>
      <c r="G5790" t="s">
        <v>49</v>
      </c>
      <c r="H5790" t="s">
        <v>49</v>
      </c>
      <c r="I5790" t="s">
        <v>49</v>
      </c>
      <c r="J5790" t="s">
        <v>49</v>
      </c>
      <c r="K5790" t="s">
        <v>49</v>
      </c>
      <c r="L5790" t="s">
        <v>49</v>
      </c>
      <c r="M5790" t="s">
        <v>49</v>
      </c>
      <c r="N5790" t="s">
        <v>49</v>
      </c>
      <c r="O5790" t="s">
        <v>49</v>
      </c>
      <c r="P5790" t="s">
        <v>49</v>
      </c>
      <c r="Q5790" t="s">
        <v>49</v>
      </c>
      <c r="R5790" t="s">
        <v>49</v>
      </c>
      <c r="S5790" t="s">
        <v>49</v>
      </c>
      <c r="T5790" t="s">
        <v>49</v>
      </c>
      <c r="U5790" t="s">
        <v>49</v>
      </c>
      <c r="V5790" t="s">
        <v>49</v>
      </c>
      <c r="W5790" t="s">
        <v>49</v>
      </c>
      <c r="X5790">
        <v>52.04204</v>
      </c>
      <c r="Y5790">
        <v>50.168050000000001</v>
      </c>
      <c r="Z5790">
        <v>48.890050000000002</v>
      </c>
      <c r="AA5790">
        <v>50.72296</v>
      </c>
      <c r="AB5790">
        <v>52.556649999999998</v>
      </c>
      <c r="AC5790">
        <v>49.531669999999998</v>
      </c>
      <c r="AD5790">
        <v>48.858060000000002</v>
      </c>
      <c r="AE5790">
        <v>43.094389999999997</v>
      </c>
      <c r="AF5790" t="s">
        <v>49</v>
      </c>
      <c r="AG5790">
        <v>35.654820000000001</v>
      </c>
      <c r="AH5790">
        <v>20.387119999999999</v>
      </c>
      <c r="AI5790">
        <v>31.02487</v>
      </c>
      <c r="AJ5790" t="s">
        <v>49</v>
      </c>
      <c r="AK5790" t="s">
        <v>49</v>
      </c>
      <c r="AL5790" t="s">
        <v>49</v>
      </c>
      <c r="AM5790" t="s">
        <v>49</v>
      </c>
    </row>
    <row r="5791" spans="1:39" customFormat="1" hidden="1" x14ac:dyDescent="0.2">
      <c r="A5791" t="s">
        <v>554</v>
      </c>
      <c r="B5791" s="1" t="s">
        <v>496</v>
      </c>
      <c r="C5791" t="s">
        <v>163</v>
      </c>
      <c r="D5791" s="1" t="s">
        <v>190</v>
      </c>
      <c r="E5791" t="s">
        <v>49</v>
      </c>
      <c r="F5791" t="s">
        <v>49</v>
      </c>
      <c r="G5791" t="s">
        <v>49</v>
      </c>
      <c r="H5791" t="s">
        <v>49</v>
      </c>
      <c r="I5791" t="s">
        <v>49</v>
      </c>
      <c r="J5791" t="s">
        <v>49</v>
      </c>
      <c r="K5791" t="s">
        <v>49</v>
      </c>
      <c r="L5791" t="s">
        <v>49</v>
      </c>
      <c r="M5791" t="s">
        <v>49</v>
      </c>
      <c r="N5791" t="s">
        <v>49</v>
      </c>
      <c r="O5791" t="s">
        <v>49</v>
      </c>
      <c r="P5791" t="s">
        <v>49</v>
      </c>
      <c r="Q5791" t="s">
        <v>49</v>
      </c>
      <c r="R5791" t="s">
        <v>49</v>
      </c>
      <c r="S5791" t="s">
        <v>49</v>
      </c>
      <c r="T5791" t="s">
        <v>49</v>
      </c>
      <c r="U5791" t="s">
        <v>49</v>
      </c>
      <c r="V5791" t="s">
        <v>49</v>
      </c>
      <c r="W5791" t="s">
        <v>49</v>
      </c>
      <c r="X5791" t="s">
        <v>49</v>
      </c>
      <c r="Y5791" t="s">
        <v>49</v>
      </c>
      <c r="Z5791">
        <v>86.2</v>
      </c>
      <c r="AA5791" t="s">
        <v>49</v>
      </c>
      <c r="AB5791" t="s">
        <v>49</v>
      </c>
      <c r="AC5791" t="s">
        <v>49</v>
      </c>
      <c r="AD5791" t="s">
        <v>49</v>
      </c>
      <c r="AE5791" t="s">
        <v>49</v>
      </c>
      <c r="AF5791" t="s">
        <v>49</v>
      </c>
      <c r="AG5791" t="s">
        <v>49</v>
      </c>
      <c r="AH5791">
        <v>71.8</v>
      </c>
      <c r="AI5791" t="s">
        <v>49</v>
      </c>
      <c r="AJ5791" t="s">
        <v>49</v>
      </c>
      <c r="AK5791" t="s">
        <v>49</v>
      </c>
      <c r="AL5791" t="s">
        <v>49</v>
      </c>
      <c r="AM5791" t="s">
        <v>49</v>
      </c>
    </row>
    <row r="5792" spans="1:39" customFormat="1" hidden="1" x14ac:dyDescent="0.2">
      <c r="A5792" t="s">
        <v>554</v>
      </c>
      <c r="B5792" s="1" t="s">
        <v>496</v>
      </c>
      <c r="C5792" t="s">
        <v>427</v>
      </c>
      <c r="D5792" s="1" t="s">
        <v>225</v>
      </c>
      <c r="E5792" t="s">
        <v>49</v>
      </c>
      <c r="F5792" t="s">
        <v>49</v>
      </c>
      <c r="G5792" t="s">
        <v>49</v>
      </c>
      <c r="H5792" t="s">
        <v>49</v>
      </c>
      <c r="I5792" t="s">
        <v>49</v>
      </c>
      <c r="J5792" t="s">
        <v>49</v>
      </c>
      <c r="K5792" t="s">
        <v>49</v>
      </c>
      <c r="L5792" t="s">
        <v>49</v>
      </c>
      <c r="M5792" t="s">
        <v>49</v>
      </c>
      <c r="N5792" t="s">
        <v>49</v>
      </c>
      <c r="O5792" t="s">
        <v>49</v>
      </c>
      <c r="P5792" t="s">
        <v>49</v>
      </c>
      <c r="Q5792" t="s">
        <v>49</v>
      </c>
      <c r="R5792" t="s">
        <v>49</v>
      </c>
      <c r="S5792" t="s">
        <v>49</v>
      </c>
      <c r="T5792" t="s">
        <v>49</v>
      </c>
      <c r="U5792" t="s">
        <v>49</v>
      </c>
      <c r="V5792" t="s">
        <v>49</v>
      </c>
      <c r="W5792" t="s">
        <v>49</v>
      </c>
      <c r="X5792" t="s">
        <v>49</v>
      </c>
      <c r="Y5792" t="s">
        <v>49</v>
      </c>
      <c r="Z5792">
        <v>21.2</v>
      </c>
      <c r="AA5792" t="s">
        <v>49</v>
      </c>
      <c r="AB5792" t="s">
        <v>49</v>
      </c>
      <c r="AC5792" t="s">
        <v>49</v>
      </c>
      <c r="AD5792" t="s">
        <v>49</v>
      </c>
      <c r="AE5792" t="s">
        <v>49</v>
      </c>
      <c r="AF5792" t="s">
        <v>49</v>
      </c>
      <c r="AG5792" t="s">
        <v>49</v>
      </c>
      <c r="AH5792">
        <v>47.3</v>
      </c>
      <c r="AI5792" t="s">
        <v>49</v>
      </c>
      <c r="AJ5792" t="s">
        <v>49</v>
      </c>
      <c r="AK5792" t="s">
        <v>49</v>
      </c>
      <c r="AL5792" t="s">
        <v>49</v>
      </c>
      <c r="AM5792" t="s">
        <v>49</v>
      </c>
    </row>
    <row r="5793" spans="1:39" customFormat="1" hidden="1" x14ac:dyDescent="0.2">
      <c r="A5793" t="s">
        <v>554</v>
      </c>
      <c r="B5793" s="1" t="s">
        <v>496</v>
      </c>
      <c r="C5793" t="s">
        <v>18</v>
      </c>
      <c r="D5793" s="1" t="s">
        <v>374</v>
      </c>
      <c r="E5793" t="s">
        <v>49</v>
      </c>
      <c r="F5793" t="s">
        <v>49</v>
      </c>
      <c r="G5793" t="s">
        <v>49</v>
      </c>
      <c r="H5793" t="s">
        <v>49</v>
      </c>
      <c r="I5793" t="s">
        <v>49</v>
      </c>
      <c r="J5793" t="s">
        <v>49</v>
      </c>
      <c r="K5793" t="s">
        <v>49</v>
      </c>
      <c r="L5793" t="s">
        <v>49</v>
      </c>
      <c r="M5793" t="s">
        <v>49</v>
      </c>
      <c r="N5793" t="s">
        <v>49</v>
      </c>
      <c r="O5793" t="s">
        <v>49</v>
      </c>
      <c r="P5793" t="s">
        <v>49</v>
      </c>
      <c r="Q5793" t="s">
        <v>49</v>
      </c>
      <c r="R5793" t="s">
        <v>49</v>
      </c>
      <c r="S5793" t="s">
        <v>49</v>
      </c>
      <c r="T5793" t="s">
        <v>49</v>
      </c>
      <c r="U5793" t="s">
        <v>49</v>
      </c>
      <c r="V5793" t="s">
        <v>49</v>
      </c>
      <c r="W5793" t="s">
        <v>49</v>
      </c>
      <c r="X5793" t="s">
        <v>49</v>
      </c>
      <c r="Y5793" t="s">
        <v>49</v>
      </c>
      <c r="Z5793" t="s">
        <v>49</v>
      </c>
      <c r="AA5793" t="s">
        <v>49</v>
      </c>
      <c r="AB5793" t="s">
        <v>49</v>
      </c>
      <c r="AC5793" t="s">
        <v>49</v>
      </c>
      <c r="AD5793" t="s">
        <v>49</v>
      </c>
      <c r="AE5793" t="s">
        <v>49</v>
      </c>
      <c r="AF5793" t="s">
        <v>49</v>
      </c>
      <c r="AG5793" t="s">
        <v>49</v>
      </c>
      <c r="AH5793">
        <v>17.399999999999999</v>
      </c>
      <c r="AI5793" t="s">
        <v>49</v>
      </c>
      <c r="AJ5793" t="s">
        <v>49</v>
      </c>
      <c r="AK5793" t="s">
        <v>49</v>
      </c>
      <c r="AL5793" t="s">
        <v>49</v>
      </c>
      <c r="AM5793" t="s">
        <v>49</v>
      </c>
    </row>
    <row r="5794" spans="1:39" customFormat="1" hidden="1" x14ac:dyDescent="0.2">
      <c r="A5794" t="s">
        <v>554</v>
      </c>
      <c r="B5794" s="1" t="s">
        <v>496</v>
      </c>
      <c r="C5794" t="s">
        <v>437</v>
      </c>
      <c r="D5794" s="1" t="s">
        <v>561</v>
      </c>
      <c r="E5794" t="s">
        <v>49</v>
      </c>
      <c r="F5794" t="s">
        <v>49</v>
      </c>
      <c r="G5794" t="s">
        <v>49</v>
      </c>
      <c r="H5794" t="s">
        <v>49</v>
      </c>
      <c r="I5794" t="s">
        <v>49</v>
      </c>
      <c r="J5794" t="s">
        <v>49</v>
      </c>
      <c r="K5794" t="s">
        <v>49</v>
      </c>
      <c r="L5794" t="s">
        <v>49</v>
      </c>
      <c r="M5794" t="s">
        <v>49</v>
      </c>
      <c r="N5794" t="s">
        <v>49</v>
      </c>
      <c r="O5794" t="s">
        <v>49</v>
      </c>
      <c r="P5794" t="s">
        <v>49</v>
      </c>
      <c r="Q5794" t="s">
        <v>49</v>
      </c>
      <c r="R5794" t="s">
        <v>49</v>
      </c>
      <c r="S5794" t="s">
        <v>49</v>
      </c>
      <c r="T5794" t="s">
        <v>49</v>
      </c>
      <c r="U5794" t="s">
        <v>49</v>
      </c>
      <c r="V5794" t="s">
        <v>49</v>
      </c>
      <c r="W5794" t="s">
        <v>49</v>
      </c>
      <c r="X5794" t="s">
        <v>49</v>
      </c>
      <c r="Y5794" t="s">
        <v>49</v>
      </c>
      <c r="Z5794">
        <v>24.7</v>
      </c>
      <c r="AA5794" t="s">
        <v>49</v>
      </c>
      <c r="AB5794" t="s">
        <v>49</v>
      </c>
      <c r="AC5794" t="s">
        <v>49</v>
      </c>
      <c r="AD5794" t="s">
        <v>49</v>
      </c>
      <c r="AE5794" t="s">
        <v>49</v>
      </c>
      <c r="AF5794" t="s">
        <v>49</v>
      </c>
      <c r="AG5794" t="s">
        <v>49</v>
      </c>
      <c r="AH5794">
        <v>8.6</v>
      </c>
      <c r="AI5794" t="s">
        <v>49</v>
      </c>
      <c r="AJ5794" t="s">
        <v>49</v>
      </c>
      <c r="AK5794" t="s">
        <v>49</v>
      </c>
      <c r="AL5794" t="s">
        <v>49</v>
      </c>
      <c r="AM5794" t="s">
        <v>49</v>
      </c>
    </row>
    <row r="5795" spans="1:39" customFormat="1" hidden="1" x14ac:dyDescent="0.2">
      <c r="A5795" t="s">
        <v>554</v>
      </c>
      <c r="B5795" s="1" t="s">
        <v>496</v>
      </c>
      <c r="C5795" t="s">
        <v>327</v>
      </c>
      <c r="D5795" s="1" t="s">
        <v>58</v>
      </c>
      <c r="E5795" t="s">
        <v>49</v>
      </c>
      <c r="F5795" t="s">
        <v>49</v>
      </c>
      <c r="G5795" t="s">
        <v>49</v>
      </c>
      <c r="H5795" t="s">
        <v>49</v>
      </c>
      <c r="I5795" t="s">
        <v>49</v>
      </c>
      <c r="J5795" t="s">
        <v>49</v>
      </c>
      <c r="K5795" t="s">
        <v>49</v>
      </c>
      <c r="L5795" t="s">
        <v>49</v>
      </c>
      <c r="M5795" t="s">
        <v>49</v>
      </c>
      <c r="N5795" t="s">
        <v>49</v>
      </c>
      <c r="O5795" t="s">
        <v>49</v>
      </c>
      <c r="P5795" t="s">
        <v>49</v>
      </c>
      <c r="Q5795" t="s">
        <v>49</v>
      </c>
      <c r="R5795" t="s">
        <v>49</v>
      </c>
      <c r="S5795" t="s">
        <v>49</v>
      </c>
      <c r="T5795" t="s">
        <v>49</v>
      </c>
      <c r="U5795" t="s">
        <v>49</v>
      </c>
      <c r="V5795" t="s">
        <v>49</v>
      </c>
      <c r="W5795" t="s">
        <v>49</v>
      </c>
      <c r="X5795" t="s">
        <v>49</v>
      </c>
      <c r="Y5795" t="s">
        <v>49</v>
      </c>
      <c r="Z5795">
        <v>85.6</v>
      </c>
      <c r="AA5795" t="s">
        <v>49</v>
      </c>
      <c r="AB5795" t="s">
        <v>49</v>
      </c>
      <c r="AC5795" t="s">
        <v>49</v>
      </c>
      <c r="AD5795" t="s">
        <v>49</v>
      </c>
      <c r="AE5795" t="s">
        <v>49</v>
      </c>
      <c r="AF5795" t="s">
        <v>49</v>
      </c>
      <c r="AG5795" t="s">
        <v>49</v>
      </c>
      <c r="AH5795">
        <v>87.2</v>
      </c>
      <c r="AI5795" t="s">
        <v>49</v>
      </c>
      <c r="AJ5795" t="s">
        <v>49</v>
      </c>
      <c r="AK5795" t="s">
        <v>49</v>
      </c>
      <c r="AL5795" t="s">
        <v>49</v>
      </c>
      <c r="AM5795" t="s">
        <v>49</v>
      </c>
    </row>
    <row r="5796" spans="1:39" customFormat="1" hidden="1" x14ac:dyDescent="0.2">
      <c r="A5796" t="s">
        <v>554</v>
      </c>
      <c r="B5796" s="1" t="s">
        <v>496</v>
      </c>
      <c r="C5796" t="s">
        <v>571</v>
      </c>
      <c r="D5796" s="1" t="s">
        <v>92</v>
      </c>
      <c r="E5796">
        <v>0.75195669560469913</v>
      </c>
      <c r="F5796">
        <v>1.2143444691113381</v>
      </c>
      <c r="G5796">
        <v>2.0715690430383087</v>
      </c>
      <c r="H5796">
        <v>4.7389558679064727</v>
      </c>
      <c r="I5796">
        <v>8.6260171178143228</v>
      </c>
      <c r="J5796">
        <v>10.932296764546203</v>
      </c>
      <c r="K5796">
        <v>13.672153762783537</v>
      </c>
      <c r="L5796">
        <v>18.265722307479006</v>
      </c>
      <c r="M5796">
        <v>23.668811884944933</v>
      </c>
      <c r="N5796">
        <v>24.202015391756618</v>
      </c>
      <c r="O5796">
        <v>29.95607429075195</v>
      </c>
      <c r="P5796">
        <v>35.106677348146249</v>
      </c>
      <c r="Q5796">
        <v>36.25857706033765</v>
      </c>
      <c r="R5796">
        <v>62.129781447004873</v>
      </c>
      <c r="S5796">
        <v>59.685492118096747</v>
      </c>
      <c r="T5796">
        <v>67.562596378885104</v>
      </c>
      <c r="U5796">
        <v>76.228480712451884</v>
      </c>
      <c r="V5796">
        <v>88.894427753271472</v>
      </c>
      <c r="W5796">
        <v>100</v>
      </c>
      <c r="X5796">
        <v>106.60201902152011</v>
      </c>
      <c r="Y5796">
        <v>116.42402788813087</v>
      </c>
      <c r="Z5796">
        <v>126.37603558924238</v>
      </c>
      <c r="AA5796">
        <v>148.40833714381631</v>
      </c>
      <c r="AB5796">
        <v>174.07573076206461</v>
      </c>
      <c r="AC5796">
        <v>195.03656375795663</v>
      </c>
      <c r="AD5796">
        <v>208.60945022898969</v>
      </c>
      <c r="AE5796">
        <v>212.35474909405511</v>
      </c>
      <c r="AF5796">
        <v>254.06193854925041</v>
      </c>
      <c r="AG5796">
        <v>268.92890380657889</v>
      </c>
      <c r="AH5796">
        <v>293.01417811726554</v>
      </c>
      <c r="AI5796">
        <v>334.06711690608319</v>
      </c>
      <c r="AJ5796">
        <v>359.79958866473163</v>
      </c>
      <c r="AK5796">
        <v>399.07155926303892</v>
      </c>
      <c r="AL5796">
        <v>425.77547611060476</v>
      </c>
      <c r="AM5796">
        <v>517.22758078469951</v>
      </c>
    </row>
    <row r="5797" spans="1:39" customFormat="1" hidden="1" x14ac:dyDescent="0.2">
      <c r="A5797" t="s">
        <v>554</v>
      </c>
      <c r="B5797" s="1" t="s">
        <v>496</v>
      </c>
      <c r="C5797" t="s">
        <v>182</v>
      </c>
      <c r="D5797" s="1" t="s">
        <v>373</v>
      </c>
      <c r="E5797">
        <v>-7.0799999995222151</v>
      </c>
      <c r="F5797">
        <v>0.72999999869590226</v>
      </c>
      <c r="G5797">
        <v>3.3499979838771594</v>
      </c>
      <c r="H5797">
        <v>2.3519614090486129</v>
      </c>
      <c r="I5797">
        <v>-19.012909907092705</v>
      </c>
      <c r="J5797">
        <v>1.3745500908638917</v>
      </c>
      <c r="K5797">
        <v>-1.9473851286476247</v>
      </c>
      <c r="L5797">
        <v>-7.999752326563808</v>
      </c>
      <c r="M5797">
        <v>1.753820104646735</v>
      </c>
      <c r="N5797">
        <v>-5.8770807888450065</v>
      </c>
      <c r="O5797">
        <v>1.7850127950447927</v>
      </c>
      <c r="P5797">
        <v>-1.979286873974587</v>
      </c>
      <c r="Q5797">
        <v>6.6527296593931027</v>
      </c>
      <c r="R5797">
        <v>-6.345455403265575</v>
      </c>
      <c r="S5797">
        <v>26.524134888331304</v>
      </c>
      <c r="T5797">
        <v>9.4836314856583641</v>
      </c>
      <c r="U5797">
        <v>6.4788460164794799</v>
      </c>
      <c r="V5797">
        <v>4.353499949884025</v>
      </c>
      <c r="W5797">
        <v>4.2831104447246844</v>
      </c>
      <c r="X5797">
        <v>7.9765653343834941</v>
      </c>
      <c r="Y5797">
        <v>5.4358930442492124</v>
      </c>
      <c r="Z5797">
        <v>3.2094315622637453</v>
      </c>
      <c r="AA5797">
        <v>6.6374924582716801</v>
      </c>
      <c r="AB5797">
        <v>6.0098310460788582</v>
      </c>
      <c r="AC5797">
        <v>15.20174827346392</v>
      </c>
      <c r="AD5797">
        <v>21.079014163642682</v>
      </c>
      <c r="AE5797">
        <v>4.5592535327044317</v>
      </c>
      <c r="AF5797">
        <v>-20.491074106799999</v>
      </c>
      <c r="AG5797">
        <v>6.3467278519358672</v>
      </c>
      <c r="AH5797">
        <v>3.753803214003625</v>
      </c>
      <c r="AI5797">
        <v>3.4729026201246143</v>
      </c>
      <c r="AJ5797">
        <v>5.2537463130736484</v>
      </c>
      <c r="AK5797">
        <v>-1.9684868911861884</v>
      </c>
      <c r="AL5797">
        <v>4.1047000888411844</v>
      </c>
      <c r="AM5797">
        <v>3.5007417069674318</v>
      </c>
    </row>
    <row r="5798" spans="1:39" customFormat="1" hidden="1" x14ac:dyDescent="0.2">
      <c r="A5798" t="s">
        <v>554</v>
      </c>
      <c r="B5798" s="1" t="s">
        <v>496</v>
      </c>
      <c r="C5798" t="s">
        <v>32</v>
      </c>
      <c r="D5798" s="1" t="s">
        <v>379</v>
      </c>
      <c r="E5798">
        <v>562.93935693849664</v>
      </c>
      <c r="F5798">
        <v>553.0131678031247</v>
      </c>
      <c r="G5798">
        <v>549.57480543239069</v>
      </c>
      <c r="H5798">
        <v>555.71936897828925</v>
      </c>
      <c r="I5798">
        <v>458.07570590977389</v>
      </c>
      <c r="J5798">
        <v>465.00750086702908</v>
      </c>
      <c r="K5798">
        <v>453.91642755888159</v>
      </c>
      <c r="L5798">
        <v>416.71613484602778</v>
      </c>
      <c r="M5798">
        <v>421.75970538156128</v>
      </c>
      <c r="N5798">
        <v>391.77652006173588</v>
      </c>
      <c r="O5798">
        <v>394.74200443365152</v>
      </c>
      <c r="P5798">
        <v>384.7526851713987</v>
      </c>
      <c r="Q5798">
        <v>400.5989342846924</v>
      </c>
      <c r="R5798">
        <v>354.08939128899408</v>
      </c>
      <c r="S5798">
        <v>423.34098161518915</v>
      </c>
      <c r="T5798">
        <v>445.23035939445174</v>
      </c>
      <c r="U5798">
        <v>458.44687404951435</v>
      </c>
      <c r="V5798">
        <v>465.77840469011795</v>
      </c>
      <c r="W5798">
        <v>475.15714731229258</v>
      </c>
      <c r="X5798">
        <v>501.88101667106611</v>
      </c>
      <c r="Y5798">
        <v>515.98357515305452</v>
      </c>
      <c r="Z5798">
        <v>518.16790442215301</v>
      </c>
      <c r="AA5798">
        <v>537.37897644365171</v>
      </c>
      <c r="AB5798">
        <v>554.53864293821357</v>
      </c>
      <c r="AC5798">
        <v>622.2567681993728</v>
      </c>
      <c r="AD5798">
        <v>734.35416883752055</v>
      </c>
      <c r="AE5798">
        <v>748.92841733015166</v>
      </c>
      <c r="AF5798">
        <v>581.29341181495408</v>
      </c>
      <c r="AG5798">
        <v>603.40893803990139</v>
      </c>
      <c r="AH5798">
        <v>611.0839948074015</v>
      </c>
      <c r="AI5798">
        <v>617.52951943066876</v>
      </c>
      <c r="AJ5798">
        <v>634.98561571620644</v>
      </c>
      <c r="AK5798">
        <v>608.33812020450205</v>
      </c>
      <c r="AL5798">
        <v>619.26922332217578</v>
      </c>
      <c r="AM5798">
        <v>627.16382557962288</v>
      </c>
    </row>
    <row r="5799" spans="1:39" customFormat="1" hidden="1" x14ac:dyDescent="0.2">
      <c r="A5799" t="s">
        <v>554</v>
      </c>
      <c r="B5799" s="1" t="s">
        <v>496</v>
      </c>
      <c r="C5799" t="s">
        <v>261</v>
      </c>
      <c r="D5799" s="1" t="s">
        <v>162</v>
      </c>
      <c r="E5799" t="s">
        <v>49</v>
      </c>
      <c r="F5799" t="s">
        <v>49</v>
      </c>
      <c r="G5799">
        <v>764.5296794473611</v>
      </c>
      <c r="H5799">
        <v>799.22120237974354</v>
      </c>
      <c r="I5799">
        <v>673.80590820350551</v>
      </c>
      <c r="J5799">
        <v>700.21539917114035</v>
      </c>
      <c r="K5799">
        <v>698.110217779604</v>
      </c>
      <c r="L5799">
        <v>654.3362324722317</v>
      </c>
      <c r="M5799">
        <v>674.3814405030223</v>
      </c>
      <c r="N5799">
        <v>637.24171740105351</v>
      </c>
      <c r="O5799">
        <v>649.2918644475277</v>
      </c>
      <c r="P5799">
        <v>641.7794039466504</v>
      </c>
      <c r="Q5799">
        <v>683.35008728985406</v>
      </c>
      <c r="R5799">
        <v>617.62125875851439</v>
      </c>
      <c r="S5799">
        <v>749.9219153988646</v>
      </c>
      <c r="T5799">
        <v>804.26330088830719</v>
      </c>
      <c r="U5799">
        <v>850.36818063372039</v>
      </c>
      <c r="V5799">
        <v>891.05985438327718</v>
      </c>
      <c r="W5799">
        <v>937.04991555493814</v>
      </c>
      <c r="X5799">
        <v>1016.4999377517489</v>
      </c>
      <c r="Y5799">
        <v>1065.1065898401559</v>
      </c>
      <c r="Z5799">
        <v>1076.471290011405</v>
      </c>
      <c r="AA5799">
        <v>1129.7980356386145</v>
      </c>
      <c r="AB5799">
        <v>1190.098461123911</v>
      </c>
      <c r="AC5799">
        <v>1385.227366821375</v>
      </c>
      <c r="AD5799">
        <v>1721.2573776151837</v>
      </c>
      <c r="AE5799">
        <v>1756.7283356225773</v>
      </c>
      <c r="AF5799">
        <v>1567.9820542342029</v>
      </c>
      <c r="AG5799">
        <v>1641.3019675805651</v>
      </c>
      <c r="AH5799">
        <v>1593.5153223998716</v>
      </c>
      <c r="AI5799">
        <v>1649.0363421828038</v>
      </c>
      <c r="AJ5799">
        <v>1726.069487160629</v>
      </c>
      <c r="AK5799">
        <v>1675.2125709905827</v>
      </c>
      <c r="AL5799">
        <v>1781.9303431578335</v>
      </c>
      <c r="AM5799">
        <v>1931.0673307803318</v>
      </c>
    </row>
    <row r="5800" spans="1:39" customFormat="1" hidden="1" x14ac:dyDescent="0.2">
      <c r="A5800" t="s">
        <v>554</v>
      </c>
      <c r="B5800" s="1" t="s">
        <v>496</v>
      </c>
      <c r="C5800" t="s">
        <v>244</v>
      </c>
      <c r="D5800" s="1" t="s">
        <v>344</v>
      </c>
      <c r="E5800" t="s">
        <v>49</v>
      </c>
      <c r="F5800" t="s">
        <v>49</v>
      </c>
      <c r="G5800" t="s">
        <v>49</v>
      </c>
      <c r="H5800" t="s">
        <v>49</v>
      </c>
      <c r="I5800" t="s">
        <v>49</v>
      </c>
      <c r="J5800" t="s">
        <v>49</v>
      </c>
      <c r="K5800" t="s">
        <v>49</v>
      </c>
      <c r="L5800" t="s">
        <v>49</v>
      </c>
      <c r="M5800">
        <v>4.9180326461792001</v>
      </c>
      <c r="N5800" t="s">
        <v>49</v>
      </c>
      <c r="O5800">
        <v>4.3715848922729501</v>
      </c>
      <c r="P5800" t="s">
        <v>49</v>
      </c>
      <c r="Q5800">
        <v>3.2786884307861301</v>
      </c>
      <c r="R5800" t="s">
        <v>49</v>
      </c>
      <c r="S5800">
        <v>1.62162160873413</v>
      </c>
      <c r="T5800">
        <v>4.3243241310119602</v>
      </c>
      <c r="U5800">
        <v>9.9502487182617205</v>
      </c>
      <c r="V5800">
        <v>7.3529410362243697</v>
      </c>
      <c r="W5800">
        <v>12.6829271316528</v>
      </c>
      <c r="X5800">
        <v>12.135922431945801</v>
      </c>
      <c r="Y5800">
        <v>11.1650485992432</v>
      </c>
      <c r="Z5800">
        <v>9.0909090042114293</v>
      </c>
      <c r="AA5800">
        <v>9.0909090042114293</v>
      </c>
      <c r="AB5800">
        <v>9.9526062011718803</v>
      </c>
      <c r="AC5800">
        <v>9.9526062011718803</v>
      </c>
      <c r="AD5800">
        <v>10.900473594665501</v>
      </c>
      <c r="AE5800">
        <v>10.096154212951699</v>
      </c>
      <c r="AF5800">
        <v>8.5714282989502006</v>
      </c>
      <c r="AG5800">
        <v>10</v>
      </c>
      <c r="AH5800">
        <v>10</v>
      </c>
      <c r="AI5800">
        <v>10.9523811340332</v>
      </c>
      <c r="AJ5800">
        <v>10.9523811340332</v>
      </c>
      <c r="AK5800">
        <v>12.8571424484253</v>
      </c>
      <c r="AL5800">
        <v>11.904762268066399</v>
      </c>
      <c r="AM5800">
        <v>11.792452812194799</v>
      </c>
    </row>
    <row r="5801" spans="1:39" customFormat="1" hidden="1" x14ac:dyDescent="0.2">
      <c r="A5801" t="s">
        <v>554</v>
      </c>
      <c r="B5801" s="1" t="s">
        <v>496</v>
      </c>
      <c r="C5801" t="s">
        <v>209</v>
      </c>
      <c r="D5801" s="1" t="s">
        <v>33</v>
      </c>
      <c r="E5801" t="s">
        <v>49</v>
      </c>
      <c r="F5801" t="s">
        <v>49</v>
      </c>
      <c r="G5801" t="s">
        <v>49</v>
      </c>
      <c r="H5801" t="s">
        <v>49</v>
      </c>
      <c r="I5801" t="s">
        <v>49</v>
      </c>
      <c r="J5801" t="s">
        <v>49</v>
      </c>
      <c r="K5801" t="s">
        <v>49</v>
      </c>
      <c r="L5801" t="s">
        <v>49</v>
      </c>
      <c r="M5801" t="s">
        <v>49</v>
      </c>
      <c r="N5801" t="s">
        <v>49</v>
      </c>
      <c r="O5801" t="s">
        <v>49</v>
      </c>
      <c r="P5801" t="s">
        <v>49</v>
      </c>
      <c r="Q5801" t="s">
        <v>49</v>
      </c>
      <c r="R5801" t="s">
        <v>49</v>
      </c>
      <c r="S5801" t="s">
        <v>49</v>
      </c>
      <c r="T5801" t="s">
        <v>49</v>
      </c>
      <c r="U5801" t="s">
        <v>49</v>
      </c>
      <c r="V5801" t="s">
        <v>49</v>
      </c>
      <c r="W5801" t="s">
        <v>49</v>
      </c>
      <c r="X5801" t="s">
        <v>49</v>
      </c>
      <c r="Y5801" t="s">
        <v>49</v>
      </c>
      <c r="Z5801" t="s">
        <v>49</v>
      </c>
      <c r="AA5801" t="s">
        <v>49</v>
      </c>
      <c r="AB5801" t="s">
        <v>49</v>
      </c>
      <c r="AC5801" t="s">
        <v>49</v>
      </c>
      <c r="AD5801" t="s">
        <v>49</v>
      </c>
      <c r="AE5801" t="s">
        <v>49</v>
      </c>
      <c r="AF5801" t="s">
        <v>49</v>
      </c>
      <c r="AG5801" t="s">
        <v>49</v>
      </c>
      <c r="AH5801">
        <v>0.35099999999999998</v>
      </c>
      <c r="AI5801">
        <v>0.35328620672226002</v>
      </c>
      <c r="AJ5801" t="s">
        <v>49</v>
      </c>
      <c r="AK5801">
        <v>0.36270210146903997</v>
      </c>
      <c r="AL5801" t="s">
        <v>49</v>
      </c>
      <c r="AM5801" t="s">
        <v>49</v>
      </c>
    </row>
    <row r="5802" spans="1:39" customFormat="1" hidden="1" x14ac:dyDescent="0.2">
      <c r="A5802" t="s">
        <v>554</v>
      </c>
      <c r="B5802" s="1" t="s">
        <v>496</v>
      </c>
      <c r="C5802" t="s">
        <v>382</v>
      </c>
      <c r="D5802" s="1" t="s">
        <v>200</v>
      </c>
      <c r="E5802" t="s">
        <v>49</v>
      </c>
      <c r="F5802" t="s">
        <v>49</v>
      </c>
      <c r="G5802" t="s">
        <v>49</v>
      </c>
      <c r="H5802" t="s">
        <v>49</v>
      </c>
      <c r="I5802" t="s">
        <v>49</v>
      </c>
      <c r="J5802" t="s">
        <v>49</v>
      </c>
      <c r="K5802" t="s">
        <v>49</v>
      </c>
      <c r="L5802" t="s">
        <v>49</v>
      </c>
      <c r="M5802" t="s">
        <v>49</v>
      </c>
      <c r="N5802" t="s">
        <v>49</v>
      </c>
      <c r="O5802" t="s">
        <v>49</v>
      </c>
      <c r="P5802" t="s">
        <v>49</v>
      </c>
      <c r="Q5802" t="s">
        <v>49</v>
      </c>
      <c r="R5802" t="s">
        <v>49</v>
      </c>
      <c r="S5802" t="s">
        <v>49</v>
      </c>
      <c r="T5802" t="s">
        <v>49</v>
      </c>
      <c r="U5802" t="s">
        <v>49</v>
      </c>
      <c r="V5802" t="s">
        <v>49</v>
      </c>
      <c r="W5802" t="s">
        <v>49</v>
      </c>
      <c r="X5802">
        <v>11.6499744518106</v>
      </c>
      <c r="Y5802">
        <v>8.2111243228960102</v>
      </c>
      <c r="Z5802">
        <v>7.4690189854099502</v>
      </c>
      <c r="AA5802">
        <v>7.1856627566815199</v>
      </c>
      <c r="AB5802">
        <v>6.7913829195262299</v>
      </c>
      <c r="AC5802">
        <v>6.5877623939258401</v>
      </c>
      <c r="AD5802">
        <v>5.5241287799427301</v>
      </c>
      <c r="AE5802">
        <v>4.6393117140966202</v>
      </c>
      <c r="AF5802">
        <v>6.6894356249868299</v>
      </c>
      <c r="AG5802">
        <v>10.8860609413903</v>
      </c>
      <c r="AH5802">
        <v>18.221509400338601</v>
      </c>
      <c r="AI5802">
        <v>16.029544769369899</v>
      </c>
      <c r="AJ5802">
        <v>14.804999090601999</v>
      </c>
      <c r="AK5802">
        <v>13.446871110105301</v>
      </c>
      <c r="AL5802">
        <v>11.8739588840234</v>
      </c>
      <c r="AM5802">
        <v>27.208288381465302</v>
      </c>
    </row>
    <row r="5803" spans="1:39" customFormat="1" hidden="1" x14ac:dyDescent="0.2">
      <c r="A5803" t="s">
        <v>554</v>
      </c>
      <c r="B5803" s="1" t="s">
        <v>496</v>
      </c>
      <c r="C5803" t="s">
        <v>213</v>
      </c>
      <c r="D5803" s="1" t="s">
        <v>331</v>
      </c>
      <c r="E5803">
        <v>64.28824806205867</v>
      </c>
      <c r="F5803">
        <v>61.491276852691868</v>
      </c>
      <c r="G5803">
        <v>70.591549245848739</v>
      </c>
      <c r="H5803">
        <v>128.76166661363055</v>
      </c>
      <c r="I5803">
        <v>82.023579840278956</v>
      </c>
      <c r="J5803">
        <v>26.736321238790325</v>
      </c>
      <c r="K5803">
        <v>25.062043752075766</v>
      </c>
      <c r="L5803">
        <v>33.597987737670508</v>
      </c>
      <c r="M5803">
        <v>29.580486807541149</v>
      </c>
      <c r="N5803">
        <v>2.2527683662517859</v>
      </c>
      <c r="O5803">
        <v>23.775122880696983</v>
      </c>
      <c r="P5803">
        <v>17.19385192933774</v>
      </c>
      <c r="Q5803">
        <v>3.2811413645564613</v>
      </c>
      <c r="R5803">
        <v>71.351957203436655</v>
      </c>
      <c r="S5803">
        <v>-3.9341669517911413</v>
      </c>
      <c r="T5803">
        <v>13.197686709531212</v>
      </c>
      <c r="U5803">
        <v>12.826452501868431</v>
      </c>
      <c r="V5803">
        <v>16.615767390928227</v>
      </c>
      <c r="W5803">
        <v>12.492990311555062</v>
      </c>
      <c r="X5803">
        <v>6.6020190215201069</v>
      </c>
      <c r="Y5803">
        <v>9.2137174856209469</v>
      </c>
      <c r="Z5803">
        <v>8.5480702580348549</v>
      </c>
      <c r="AA5803">
        <v>17.43392364845586</v>
      </c>
      <c r="AB5803">
        <v>17.295115700525017</v>
      </c>
      <c r="AC5803">
        <v>12.041214995410442</v>
      </c>
      <c r="AD5803">
        <v>6.9591497150642994</v>
      </c>
      <c r="AE5803">
        <v>1.795363949693666</v>
      </c>
      <c r="AF5803">
        <v>19.64033751687964</v>
      </c>
      <c r="AG5803">
        <v>5.8517089738912205</v>
      </c>
      <c r="AH5803">
        <v>8.9560006268457641</v>
      </c>
      <c r="AI5803">
        <v>14.010563943560456</v>
      </c>
      <c r="AJ5803">
        <v>7.7027849963103847</v>
      </c>
      <c r="AK5803">
        <v>10.914957058192101</v>
      </c>
      <c r="AL5803">
        <v>6.691510890147029</v>
      </c>
      <c r="AM5803">
        <v>21.47895071587871</v>
      </c>
    </row>
    <row r="5804" spans="1:39" customFormat="1" hidden="1" x14ac:dyDescent="0.2">
      <c r="A5804" t="s">
        <v>554</v>
      </c>
      <c r="B5804" s="1" t="s">
        <v>496</v>
      </c>
      <c r="C5804" t="s">
        <v>263</v>
      </c>
      <c r="D5804" s="1" t="s">
        <v>232</v>
      </c>
      <c r="E5804">
        <v>28</v>
      </c>
      <c r="F5804">
        <v>29.6666666666667</v>
      </c>
      <c r="G5804">
        <v>52.5</v>
      </c>
      <c r="H5804">
        <v>56.25</v>
      </c>
      <c r="I5804">
        <v>62.8333333333333</v>
      </c>
      <c r="J5804">
        <v>50.4583333333333</v>
      </c>
      <c r="K5804">
        <v>27.3333333333333</v>
      </c>
      <c r="L5804">
        <v>28.8333333333333</v>
      </c>
      <c r="M5804">
        <v>32.122500000000002</v>
      </c>
      <c r="N5804">
        <v>23.8675</v>
      </c>
      <c r="O5804">
        <v>23.8333333333333</v>
      </c>
      <c r="P5804">
        <v>26.8333333333333</v>
      </c>
      <c r="Q5804">
        <v>26.25</v>
      </c>
      <c r="R5804">
        <v>24.265000000000001</v>
      </c>
      <c r="S5804">
        <v>22.1666666666667</v>
      </c>
      <c r="T5804">
        <v>20</v>
      </c>
      <c r="U5804">
        <v>22.0833333333333</v>
      </c>
      <c r="V5804">
        <v>24.5833333333333</v>
      </c>
      <c r="W5804">
        <v>24</v>
      </c>
      <c r="X5804">
        <v>25</v>
      </c>
      <c r="Y5804">
        <v>24.5</v>
      </c>
      <c r="Z5804">
        <v>22.1666666666667</v>
      </c>
      <c r="AA5804">
        <v>21.25</v>
      </c>
      <c r="AB5804">
        <v>21</v>
      </c>
      <c r="AC5804">
        <v>21</v>
      </c>
      <c r="AD5804">
        <v>20.56</v>
      </c>
      <c r="AE5804">
        <v>19.411666666666701</v>
      </c>
      <c r="AF5804">
        <v>18.73</v>
      </c>
      <c r="AG5804">
        <v>16.216666666666701</v>
      </c>
      <c r="AH5804">
        <v>15.658333333333299</v>
      </c>
      <c r="AI5804">
        <v>15.9616666666667</v>
      </c>
      <c r="AJ5804">
        <v>17.966666666666701</v>
      </c>
      <c r="AK5804">
        <v>17.938333333333301</v>
      </c>
      <c r="AL5804">
        <v>18.859166666666699</v>
      </c>
      <c r="AM5804" t="s">
        <v>49</v>
      </c>
    </row>
    <row r="5805" spans="1:39" customFormat="1" hidden="1" x14ac:dyDescent="0.2">
      <c r="A5805" t="s">
        <v>554</v>
      </c>
      <c r="B5805" s="1" t="s">
        <v>496</v>
      </c>
      <c r="C5805" t="s">
        <v>546</v>
      </c>
      <c r="D5805" s="1" t="s">
        <v>94</v>
      </c>
      <c r="E5805">
        <v>3.2514083333333298E-2</v>
      </c>
      <c r="F5805">
        <v>5.9812758333333299E-2</v>
      </c>
      <c r="G5805">
        <v>0.151445833333333</v>
      </c>
      <c r="H5805">
        <v>0.29534416666666702</v>
      </c>
      <c r="I5805">
        <v>0.49944183333333297</v>
      </c>
      <c r="J5805">
        <v>0.56745858333333299</v>
      </c>
      <c r="K5805">
        <v>0.586739708333333</v>
      </c>
      <c r="L5805">
        <v>0.75521583333333298</v>
      </c>
      <c r="M5805">
        <v>0.92073249999999995</v>
      </c>
      <c r="N5805">
        <v>0.98148250000000004</v>
      </c>
      <c r="O5805">
        <v>1.563618</v>
      </c>
      <c r="P5805">
        <v>1.804195</v>
      </c>
      <c r="Q5805">
        <v>2.0921249999999998</v>
      </c>
      <c r="R5805">
        <v>1.98615416666667</v>
      </c>
      <c r="S5805">
        <v>2.0990338657500001</v>
      </c>
      <c r="T5805">
        <v>2.3479416666666699</v>
      </c>
      <c r="U5805">
        <v>2.70129666666667</v>
      </c>
      <c r="V5805">
        <v>2.8895875000000002</v>
      </c>
      <c r="W5805">
        <v>2.9619091666666701</v>
      </c>
      <c r="X5805">
        <v>2.9851858333333299</v>
      </c>
      <c r="Y5805">
        <v>2.9815149999999999</v>
      </c>
      <c r="Z5805">
        <v>3.38565</v>
      </c>
      <c r="AA5805">
        <v>3.9780866666666701</v>
      </c>
      <c r="AB5805">
        <v>4.3491616666666699</v>
      </c>
      <c r="AC5805">
        <v>4.3440366666666703</v>
      </c>
      <c r="AD5805">
        <v>4.3325008333333299</v>
      </c>
      <c r="AE5805">
        <v>4.5241591666666698</v>
      </c>
      <c r="AF5805">
        <v>5.0807475000000002</v>
      </c>
      <c r="AG5805">
        <v>6.2902974149522803</v>
      </c>
      <c r="AH5805">
        <v>7.3844322224869199</v>
      </c>
      <c r="AI5805">
        <v>7.9316317497372797</v>
      </c>
      <c r="AJ5805">
        <v>9.0102211440091509</v>
      </c>
      <c r="AK5805">
        <v>9.8299267633237495</v>
      </c>
      <c r="AL5805">
        <v>10.439425319458699</v>
      </c>
      <c r="AM5805">
        <v>14.047649794215699</v>
      </c>
    </row>
    <row r="5806" spans="1:39" customFormat="1" hidden="1" x14ac:dyDescent="0.2">
      <c r="A5806" t="s">
        <v>554</v>
      </c>
      <c r="B5806" s="1" t="s">
        <v>496</v>
      </c>
      <c r="C5806" t="s">
        <v>309</v>
      </c>
      <c r="D5806" s="1" t="s">
        <v>274</v>
      </c>
      <c r="E5806" t="s">
        <v>49</v>
      </c>
      <c r="F5806" t="s">
        <v>49</v>
      </c>
      <c r="G5806" t="s">
        <v>49</v>
      </c>
      <c r="H5806" t="s">
        <v>49</v>
      </c>
      <c r="I5806" t="s">
        <v>49</v>
      </c>
      <c r="J5806" t="s">
        <v>49</v>
      </c>
      <c r="K5806" t="s">
        <v>49</v>
      </c>
      <c r="L5806" t="s">
        <v>49</v>
      </c>
      <c r="M5806">
        <v>6.3829789161682102</v>
      </c>
      <c r="N5806" t="s">
        <v>49</v>
      </c>
      <c r="O5806">
        <v>2.65957450866699</v>
      </c>
      <c r="P5806" t="s">
        <v>49</v>
      </c>
      <c r="Q5806">
        <v>5.2910051345825204</v>
      </c>
      <c r="R5806" t="s">
        <v>49</v>
      </c>
      <c r="S5806">
        <v>25.925926208496101</v>
      </c>
      <c r="T5806">
        <v>19.0954780578613</v>
      </c>
      <c r="U5806">
        <v>28.155340194702099</v>
      </c>
      <c r="V5806">
        <v>32.038833618164098</v>
      </c>
      <c r="W5806">
        <v>34.782608032226598</v>
      </c>
      <c r="X5806">
        <v>41.062801361083999</v>
      </c>
      <c r="Y5806">
        <v>36.057693481445298</v>
      </c>
      <c r="Z5806">
        <v>35.071090698242202</v>
      </c>
      <c r="AA5806">
        <v>36.966823577880902</v>
      </c>
      <c r="AB5806">
        <v>40.284358978271499</v>
      </c>
      <c r="AC5806">
        <v>37.9146919250488</v>
      </c>
      <c r="AD5806">
        <v>39.8104248046875</v>
      </c>
      <c r="AE5806">
        <v>41.904762268066399</v>
      </c>
      <c r="AF5806">
        <v>42.380950927734403</v>
      </c>
      <c r="AG5806">
        <v>39.523811340332003</v>
      </c>
      <c r="AH5806">
        <v>45.714286804199197</v>
      </c>
      <c r="AI5806">
        <v>43.396224975585902</v>
      </c>
      <c r="AJ5806">
        <v>45.754718780517599</v>
      </c>
      <c r="AK5806">
        <v>35.849056243896499</v>
      </c>
      <c r="AL5806">
        <v>44.339622497558601</v>
      </c>
      <c r="AM5806">
        <v>42.924530029296903</v>
      </c>
    </row>
    <row r="5807" spans="1:39" customFormat="1" hidden="1" x14ac:dyDescent="0.2">
      <c r="A5807" t="s">
        <v>554</v>
      </c>
      <c r="B5807" s="1" t="s">
        <v>496</v>
      </c>
      <c r="C5807" t="s">
        <v>421</v>
      </c>
      <c r="D5807" s="1" t="s">
        <v>223</v>
      </c>
      <c r="E5807">
        <v>2156542</v>
      </c>
      <c r="F5807">
        <v>2209602</v>
      </c>
      <c r="G5807">
        <v>2296750</v>
      </c>
      <c r="H5807">
        <v>2323470</v>
      </c>
      <c r="I5807">
        <v>2281140</v>
      </c>
      <c r="J5807">
        <v>2276197</v>
      </c>
      <c r="K5807">
        <v>2284531</v>
      </c>
      <c r="L5807">
        <v>2287539</v>
      </c>
      <c r="M5807">
        <v>2297973</v>
      </c>
      <c r="N5807">
        <v>2326781</v>
      </c>
      <c r="O5807">
        <v>2348849</v>
      </c>
      <c r="P5807">
        <v>2359244</v>
      </c>
      <c r="Q5807">
        <v>2414592</v>
      </c>
      <c r="R5807">
        <v>2558353</v>
      </c>
      <c r="S5807">
        <v>2707890</v>
      </c>
      <c r="T5807">
        <v>2820391</v>
      </c>
      <c r="U5807">
        <v>2919746</v>
      </c>
      <c r="V5807">
        <v>3003749</v>
      </c>
      <c r="W5807">
        <v>3076279</v>
      </c>
      <c r="X5807">
        <v>3151821</v>
      </c>
      <c r="Y5807">
        <v>3240988</v>
      </c>
      <c r="Z5807">
        <v>3341070</v>
      </c>
      <c r="AA5807">
        <v>3447195</v>
      </c>
      <c r="AB5807">
        <v>3555080</v>
      </c>
      <c r="AC5807">
        <v>3665839</v>
      </c>
      <c r="AD5807">
        <v>3781016</v>
      </c>
      <c r="AE5807">
        <v>3901813</v>
      </c>
      <c r="AF5807">
        <v>4025621</v>
      </c>
      <c r="AG5807">
        <v>4154955</v>
      </c>
      <c r="AH5807">
        <v>4289288</v>
      </c>
      <c r="AI5807">
        <v>4424984</v>
      </c>
      <c r="AJ5807">
        <v>4561198</v>
      </c>
      <c r="AK5807">
        <v>4698935</v>
      </c>
      <c r="AL5807">
        <v>4839325</v>
      </c>
      <c r="AM5807">
        <v>4981362</v>
      </c>
    </row>
    <row r="5808" spans="1:39" customFormat="1" hidden="1" x14ac:dyDescent="0.2">
      <c r="A5808" t="s">
        <v>554</v>
      </c>
      <c r="B5808" s="1" t="s">
        <v>496</v>
      </c>
      <c r="C5808" t="s">
        <v>120</v>
      </c>
      <c r="D5808" s="1" t="s">
        <v>488</v>
      </c>
      <c r="E5808">
        <v>2.7075346315846298</v>
      </c>
      <c r="F5808">
        <v>2.50635793327127</v>
      </c>
      <c r="G5808">
        <v>3.9187995236439601</v>
      </c>
      <c r="H5808">
        <v>1.2128753114333299</v>
      </c>
      <c r="I5808">
        <v>-1.76514580106588</v>
      </c>
      <c r="J5808">
        <v>-0.13671807839671299</v>
      </c>
      <c r="K5808">
        <v>0.44744705772663101</v>
      </c>
      <c r="L5808">
        <v>0.212892577799668</v>
      </c>
      <c r="M5808">
        <v>0.53557065388693403</v>
      </c>
      <c r="N5808">
        <v>1.3175551224555799</v>
      </c>
      <c r="O5808">
        <v>1.0151862403731999</v>
      </c>
      <c r="P5808">
        <v>0.56402752516745702</v>
      </c>
      <c r="Q5808">
        <v>2.4047841924956899</v>
      </c>
      <c r="R5808">
        <v>5.7854133094020002</v>
      </c>
      <c r="S5808">
        <v>5.6634335205725899</v>
      </c>
      <c r="T5808">
        <v>4.0191015587932402</v>
      </c>
      <c r="U5808">
        <v>3.3523544312401401</v>
      </c>
      <c r="V5808">
        <v>2.6748408801911001</v>
      </c>
      <c r="W5808">
        <v>2.2003639292846899</v>
      </c>
      <c r="X5808">
        <v>2.2026542698716902</v>
      </c>
      <c r="Y5808">
        <v>2.5221072503597601</v>
      </c>
      <c r="Z5808">
        <v>2.7365658318245898</v>
      </c>
      <c r="AA5808">
        <v>2.78607305276662</v>
      </c>
      <c r="AB5808">
        <v>2.6928730024304</v>
      </c>
      <c r="AC5808">
        <v>2.6298414038649698</v>
      </c>
      <c r="AD5808">
        <v>2.5634543181835201</v>
      </c>
      <c r="AE5808">
        <v>2.4931767303399801</v>
      </c>
      <c r="AF5808">
        <v>2.4086871612088099</v>
      </c>
      <c r="AG5808">
        <v>2.4195089151864999</v>
      </c>
      <c r="AH5808">
        <v>2.4211348577947098</v>
      </c>
      <c r="AI5808">
        <v>2.36471306664028</v>
      </c>
      <c r="AJ5808">
        <v>2.33284062492806</v>
      </c>
      <c r="AK5808">
        <v>2.2990303401085899</v>
      </c>
      <c r="AL5808">
        <v>2.24176737112654</v>
      </c>
      <c r="AM5808">
        <v>2.1740912420478402</v>
      </c>
    </row>
    <row r="5809" spans="1:39" customFormat="1" hidden="1" x14ac:dyDescent="0.2">
      <c r="A5809" t="s">
        <v>554</v>
      </c>
      <c r="B5809" s="1" t="s">
        <v>496</v>
      </c>
      <c r="C5809" t="s">
        <v>514</v>
      </c>
      <c r="D5809" s="1" t="s">
        <v>142</v>
      </c>
      <c r="E5809">
        <v>4056215</v>
      </c>
      <c r="F5809">
        <v>4159163</v>
      </c>
      <c r="G5809">
        <v>4325388</v>
      </c>
      <c r="H5809">
        <v>4378169</v>
      </c>
      <c r="I5809">
        <v>4301566</v>
      </c>
      <c r="J5809">
        <v>4295689</v>
      </c>
      <c r="K5809">
        <v>4314953</v>
      </c>
      <c r="L5809">
        <v>4324149</v>
      </c>
      <c r="M5809">
        <v>4347370</v>
      </c>
      <c r="N5809">
        <v>4405028</v>
      </c>
      <c r="O5809">
        <v>4449975</v>
      </c>
      <c r="P5809">
        <v>4475145</v>
      </c>
      <c r="Q5809">
        <v>4584067</v>
      </c>
      <c r="R5809">
        <v>4857096</v>
      </c>
      <c r="S5809">
        <v>5140113</v>
      </c>
      <c r="T5809">
        <v>5350907</v>
      </c>
      <c r="U5809">
        <v>5533329</v>
      </c>
      <c r="V5809">
        <v>5683334</v>
      </c>
      <c r="W5809">
        <v>5809774</v>
      </c>
      <c r="X5809">
        <v>5939163</v>
      </c>
      <c r="Y5809">
        <v>6090860</v>
      </c>
      <c r="Z5809">
        <v>6259842</v>
      </c>
      <c r="AA5809">
        <v>6436698</v>
      </c>
      <c r="AB5809">
        <v>6612385</v>
      </c>
      <c r="AC5809">
        <v>6788587</v>
      </c>
      <c r="AD5809">
        <v>6964859</v>
      </c>
      <c r="AE5809">
        <v>7140688</v>
      </c>
      <c r="AF5809">
        <v>7314773</v>
      </c>
      <c r="AG5809">
        <v>7493913</v>
      </c>
      <c r="AH5809">
        <v>7677565</v>
      </c>
      <c r="AI5809">
        <v>7861281</v>
      </c>
      <c r="AJ5809">
        <v>8046828</v>
      </c>
      <c r="AK5809">
        <v>8233970</v>
      </c>
      <c r="AL5809">
        <v>8420641</v>
      </c>
      <c r="AM5809">
        <v>8605718</v>
      </c>
    </row>
    <row r="5810" spans="1:39" customFormat="1" hidden="1" x14ac:dyDescent="0.2">
      <c r="A5810" t="s">
        <v>554</v>
      </c>
      <c r="B5810" s="1" t="s">
        <v>496</v>
      </c>
      <c r="C5810" t="s">
        <v>267</v>
      </c>
      <c r="D5810" s="1" t="s">
        <v>205</v>
      </c>
      <c r="E5810" t="s">
        <v>49</v>
      </c>
      <c r="F5810" t="s">
        <v>49</v>
      </c>
      <c r="G5810" t="s">
        <v>49</v>
      </c>
      <c r="H5810" t="s">
        <v>49</v>
      </c>
      <c r="I5810" t="s">
        <v>49</v>
      </c>
      <c r="J5810" t="s">
        <v>49</v>
      </c>
      <c r="K5810" t="s">
        <v>49</v>
      </c>
      <c r="L5810" t="s">
        <v>49</v>
      </c>
      <c r="M5810" t="s">
        <v>49</v>
      </c>
      <c r="N5810" t="s">
        <v>49</v>
      </c>
      <c r="O5810" t="s">
        <v>49</v>
      </c>
      <c r="P5810" t="s">
        <v>49</v>
      </c>
      <c r="Q5810" t="s">
        <v>49</v>
      </c>
      <c r="R5810" t="s">
        <v>49</v>
      </c>
      <c r="S5810" t="s">
        <v>49</v>
      </c>
      <c r="T5810" t="s">
        <v>49</v>
      </c>
      <c r="U5810" t="s">
        <v>49</v>
      </c>
      <c r="V5810">
        <v>0</v>
      </c>
      <c r="W5810">
        <v>0</v>
      </c>
      <c r="X5810">
        <v>0</v>
      </c>
      <c r="Y5810">
        <v>0</v>
      </c>
      <c r="Z5810">
        <v>0</v>
      </c>
      <c r="AA5810">
        <v>0</v>
      </c>
      <c r="AB5810">
        <v>18.2</v>
      </c>
      <c r="AC5810">
        <v>18.2</v>
      </c>
      <c r="AD5810">
        <v>18.8</v>
      </c>
      <c r="AE5810">
        <v>18.8</v>
      </c>
      <c r="AF5810">
        <v>18.5</v>
      </c>
      <c r="AG5810">
        <v>18.5</v>
      </c>
      <c r="AH5810">
        <v>18.5</v>
      </c>
      <c r="AI5810">
        <v>18.5</v>
      </c>
      <c r="AJ5810">
        <v>18.5</v>
      </c>
      <c r="AK5810" t="s">
        <v>49</v>
      </c>
      <c r="AL5810" t="s">
        <v>49</v>
      </c>
      <c r="AM5810" t="s">
        <v>49</v>
      </c>
    </row>
    <row r="5811" spans="1:39" customFormat="1" hidden="1" x14ac:dyDescent="0.2">
      <c r="A5811" t="s">
        <v>554</v>
      </c>
      <c r="B5811" s="1" t="s">
        <v>496</v>
      </c>
      <c r="C5811" t="s">
        <v>447</v>
      </c>
      <c r="D5811" s="1" t="s">
        <v>564</v>
      </c>
      <c r="E5811" t="s">
        <v>49</v>
      </c>
      <c r="F5811" t="s">
        <v>49</v>
      </c>
      <c r="G5811" t="s">
        <v>49</v>
      </c>
      <c r="H5811" t="s">
        <v>49</v>
      </c>
      <c r="I5811" t="s">
        <v>49</v>
      </c>
      <c r="J5811" t="s">
        <v>49</v>
      </c>
      <c r="K5811" t="s">
        <v>49</v>
      </c>
      <c r="L5811" t="s">
        <v>49</v>
      </c>
      <c r="M5811" t="s">
        <v>49</v>
      </c>
      <c r="N5811" t="s">
        <v>49</v>
      </c>
      <c r="O5811" t="s">
        <v>49</v>
      </c>
      <c r="P5811" t="s">
        <v>49</v>
      </c>
      <c r="Q5811" t="s">
        <v>49</v>
      </c>
      <c r="R5811" t="s">
        <v>49</v>
      </c>
      <c r="S5811" t="s">
        <v>49</v>
      </c>
      <c r="T5811" t="s">
        <v>49</v>
      </c>
      <c r="U5811">
        <v>7</v>
      </c>
      <c r="V5811">
        <v>7</v>
      </c>
      <c r="W5811">
        <v>7</v>
      </c>
      <c r="X5811">
        <v>8</v>
      </c>
      <c r="Y5811">
        <v>7</v>
      </c>
      <c r="Z5811">
        <v>7</v>
      </c>
      <c r="AA5811">
        <v>7</v>
      </c>
      <c r="AB5811">
        <v>7</v>
      </c>
      <c r="AC5811">
        <v>7</v>
      </c>
      <c r="AD5811">
        <v>7</v>
      </c>
      <c r="AE5811">
        <v>7</v>
      </c>
      <c r="AF5811">
        <v>7</v>
      </c>
      <c r="AG5811">
        <v>7</v>
      </c>
      <c r="AH5811">
        <v>7</v>
      </c>
      <c r="AI5811">
        <v>7</v>
      </c>
      <c r="AJ5811">
        <v>7</v>
      </c>
      <c r="AK5811" t="s">
        <v>49</v>
      </c>
      <c r="AL5811" t="s">
        <v>49</v>
      </c>
      <c r="AM5811" t="s">
        <v>49</v>
      </c>
    </row>
    <row r="5812" spans="1:39" customFormat="1" hidden="1" x14ac:dyDescent="0.2">
      <c r="A5812" t="s">
        <v>554</v>
      </c>
      <c r="B5812" s="1" t="s">
        <v>496</v>
      </c>
      <c r="C5812" t="s">
        <v>458</v>
      </c>
      <c r="D5812" s="1" t="s">
        <v>187</v>
      </c>
      <c r="E5812" t="s">
        <v>49</v>
      </c>
      <c r="F5812" t="s">
        <v>49</v>
      </c>
      <c r="G5812" t="s">
        <v>49</v>
      </c>
      <c r="H5812" t="s">
        <v>49</v>
      </c>
      <c r="I5812" t="s">
        <v>49</v>
      </c>
      <c r="J5812" t="s">
        <v>49</v>
      </c>
      <c r="K5812" t="s">
        <v>49</v>
      </c>
      <c r="L5812" t="s">
        <v>49</v>
      </c>
      <c r="M5812" t="s">
        <v>49</v>
      </c>
      <c r="N5812" t="s">
        <v>49</v>
      </c>
      <c r="O5812" t="s">
        <v>49</v>
      </c>
      <c r="P5812" t="s">
        <v>49</v>
      </c>
      <c r="Q5812" t="s">
        <v>49</v>
      </c>
      <c r="R5812" t="s">
        <v>49</v>
      </c>
      <c r="S5812" t="s">
        <v>49</v>
      </c>
      <c r="T5812" t="s">
        <v>49</v>
      </c>
      <c r="U5812" t="s">
        <v>49</v>
      </c>
      <c r="V5812" t="s">
        <v>49</v>
      </c>
      <c r="W5812" t="s">
        <v>49</v>
      </c>
      <c r="X5812" t="s">
        <v>49</v>
      </c>
      <c r="Y5812" t="s">
        <v>49</v>
      </c>
      <c r="Z5812" t="s">
        <v>49</v>
      </c>
      <c r="AA5812" t="s">
        <v>49</v>
      </c>
      <c r="AB5812" t="s">
        <v>49</v>
      </c>
      <c r="AC5812" t="s">
        <v>49</v>
      </c>
      <c r="AD5812" t="s">
        <v>49</v>
      </c>
      <c r="AE5812" t="s">
        <v>49</v>
      </c>
      <c r="AF5812" t="s">
        <v>49</v>
      </c>
      <c r="AG5812" t="s">
        <v>49</v>
      </c>
      <c r="AH5812" t="s">
        <v>49</v>
      </c>
      <c r="AI5812" t="s">
        <v>49</v>
      </c>
      <c r="AJ5812" t="s">
        <v>49</v>
      </c>
      <c r="AK5812" t="s">
        <v>49</v>
      </c>
      <c r="AL5812" t="s">
        <v>49</v>
      </c>
      <c r="AM5812" t="s">
        <v>49</v>
      </c>
    </row>
    <row r="5813" spans="1:39" customFormat="1" hidden="1" x14ac:dyDescent="0.2">
      <c r="A5813" t="s">
        <v>554</v>
      </c>
      <c r="B5813" s="1" t="s">
        <v>496</v>
      </c>
      <c r="C5813" t="s">
        <v>487</v>
      </c>
      <c r="D5813" s="1" t="s">
        <v>306</v>
      </c>
      <c r="E5813">
        <v>178.67713315571001</v>
      </c>
      <c r="F5813">
        <v>156.52540921723801</v>
      </c>
      <c r="G5813">
        <v>116.084476743717</v>
      </c>
      <c r="H5813">
        <v>117.29956900715401</v>
      </c>
      <c r="I5813">
        <v>106.255361206096</v>
      </c>
      <c r="J5813">
        <v>117.618902343161</v>
      </c>
      <c r="K5813">
        <v>135.802749740764</v>
      </c>
      <c r="L5813">
        <v>122.68309083506</v>
      </c>
      <c r="M5813">
        <v>123.25572335513201</v>
      </c>
      <c r="N5813">
        <v>141.00462858718601</v>
      </c>
      <c r="O5813">
        <v>120.300294301493</v>
      </c>
      <c r="P5813">
        <v>142.58292380095</v>
      </c>
      <c r="Q5813">
        <v>130.895215400078</v>
      </c>
      <c r="R5813">
        <v>142.837359097339</v>
      </c>
      <c r="S5813">
        <v>123.480030026615</v>
      </c>
      <c r="T5813">
        <v>102.10040385390199</v>
      </c>
      <c r="U5813">
        <v>91.352166944892403</v>
      </c>
      <c r="V5813">
        <v>92.807703669892106</v>
      </c>
      <c r="W5813">
        <v>96.084079667648297</v>
      </c>
      <c r="X5813">
        <v>96.654882863946995</v>
      </c>
      <c r="Y5813">
        <v>101.42741787337199</v>
      </c>
      <c r="Z5813">
        <v>103.666999868687</v>
      </c>
      <c r="AA5813">
        <v>100</v>
      </c>
      <c r="AB5813">
        <v>102.001246410234</v>
      </c>
      <c r="AC5813">
        <v>118.10713723627001</v>
      </c>
      <c r="AD5813">
        <v>126.844299884785</v>
      </c>
      <c r="AE5813">
        <v>131.788708099535</v>
      </c>
      <c r="AF5813">
        <v>142.626191595976</v>
      </c>
      <c r="AG5813">
        <v>130.04985431732001</v>
      </c>
      <c r="AH5813">
        <v>111.921402013931</v>
      </c>
      <c r="AI5813">
        <v>100.707782087769</v>
      </c>
      <c r="AJ5813">
        <v>103.997690753215</v>
      </c>
      <c r="AK5813">
        <v>107.267907464385</v>
      </c>
      <c r="AL5813">
        <v>106.719485684894</v>
      </c>
      <c r="AM5813">
        <v>103.43589398507299</v>
      </c>
    </row>
    <row r="5814" spans="1:39" customFormat="1" hidden="1" x14ac:dyDescent="0.2">
      <c r="A5814" t="s">
        <v>554</v>
      </c>
      <c r="B5814" s="1" t="s">
        <v>496</v>
      </c>
      <c r="C5814" t="s">
        <v>454</v>
      </c>
      <c r="D5814" s="1" t="s">
        <v>165</v>
      </c>
      <c r="E5814">
        <v>-22.08815815501973</v>
      </c>
      <c r="F5814">
        <v>-19.706705406171722</v>
      </c>
      <c r="G5814">
        <v>-10.605184914392227</v>
      </c>
      <c r="H5814">
        <v>-31.697472608511767</v>
      </c>
      <c r="I5814">
        <v>-10.542725576425102</v>
      </c>
      <c r="J5814">
        <v>18.717611386121209</v>
      </c>
      <c r="K5814">
        <v>1.8161302287368319</v>
      </c>
      <c r="L5814">
        <v>-3.5664118038162052</v>
      </c>
      <c r="M5814">
        <v>1.9617252991450533</v>
      </c>
      <c r="N5814">
        <v>21.138529527462737</v>
      </c>
      <c r="O5814">
        <v>4.7029202057363696E-2</v>
      </c>
      <c r="P5814">
        <v>8.2252449640512815</v>
      </c>
      <c r="Q5814">
        <v>22.239160346194513</v>
      </c>
      <c r="R5814">
        <v>-27.479672816069982</v>
      </c>
      <c r="S5814">
        <v>27.169736409155608</v>
      </c>
      <c r="T5814">
        <v>6.0092334818853139</v>
      </c>
      <c r="U5814">
        <v>8.2045306097978941</v>
      </c>
      <c r="V5814">
        <v>6.8323230388696876</v>
      </c>
      <c r="W5814">
        <v>10.229090414056634</v>
      </c>
      <c r="X5814">
        <v>17.258567095962626</v>
      </c>
      <c r="Y5814">
        <v>13.996668977403544</v>
      </c>
      <c r="Z5814">
        <v>12.546143267455994</v>
      </c>
      <c r="AA5814">
        <v>3.2495519463079052</v>
      </c>
      <c r="AB5814">
        <v>3.1586006606909347</v>
      </c>
      <c r="AC5814">
        <v>7.9959727364225186</v>
      </c>
      <c r="AD5814">
        <v>12.715929699486127</v>
      </c>
      <c r="AE5814">
        <v>17.305604138985007</v>
      </c>
      <c r="AF5814">
        <v>-0.76089514270318725</v>
      </c>
      <c r="AG5814">
        <v>9.7919606525502942</v>
      </c>
      <c r="AH5814">
        <v>6.1514121920111533</v>
      </c>
      <c r="AI5814">
        <v>1.7113350338939717</v>
      </c>
      <c r="AJ5814">
        <v>9.5298201162652667</v>
      </c>
      <c r="AK5814">
        <v>6.3322174586934681</v>
      </c>
      <c r="AL5814">
        <v>11.404521011093253</v>
      </c>
      <c r="AM5814" t="s">
        <v>49</v>
      </c>
    </row>
    <row r="5815" spans="1:39" customFormat="1" hidden="1" x14ac:dyDescent="0.2">
      <c r="A5815" t="s">
        <v>554</v>
      </c>
      <c r="B5815" s="1" t="s">
        <v>496</v>
      </c>
      <c r="C5815" t="s">
        <v>381</v>
      </c>
      <c r="D5815" s="1" t="s">
        <v>512</v>
      </c>
      <c r="E5815" t="s">
        <v>49</v>
      </c>
      <c r="F5815" t="s">
        <v>49</v>
      </c>
      <c r="G5815" t="s">
        <v>49</v>
      </c>
      <c r="H5815" t="s">
        <v>49</v>
      </c>
      <c r="I5815" t="s">
        <v>49</v>
      </c>
      <c r="J5815" t="s">
        <v>49</v>
      </c>
      <c r="K5815" t="s">
        <v>49</v>
      </c>
      <c r="L5815" t="s">
        <v>49</v>
      </c>
      <c r="M5815">
        <v>5.4347825050354004</v>
      </c>
      <c r="N5815" t="s">
        <v>49</v>
      </c>
      <c r="O5815">
        <v>7.6086955070495597</v>
      </c>
      <c r="P5815" t="s">
        <v>49</v>
      </c>
      <c r="Q5815">
        <v>6.5217390060424796</v>
      </c>
      <c r="R5815" t="s">
        <v>49</v>
      </c>
      <c r="S5815">
        <v>7.0270271301269496</v>
      </c>
      <c r="T5815">
        <v>12.432432174682599</v>
      </c>
      <c r="U5815">
        <v>14.427860260009799</v>
      </c>
      <c r="V5815">
        <v>14.215685844421399</v>
      </c>
      <c r="W5815">
        <v>13.235294342041</v>
      </c>
      <c r="X5815">
        <v>16.019416809081999</v>
      </c>
      <c r="Y5815">
        <v>17.4757289886475</v>
      </c>
      <c r="Z5815">
        <v>23.4449768066406</v>
      </c>
      <c r="AA5815">
        <v>24.401914596557599</v>
      </c>
      <c r="AB5815">
        <v>26.066350936889599</v>
      </c>
      <c r="AC5815">
        <v>27.014217376708999</v>
      </c>
      <c r="AD5815">
        <v>25.5924167633057</v>
      </c>
      <c r="AE5815">
        <v>24.519229888916001</v>
      </c>
      <c r="AF5815">
        <v>16.6666660308838</v>
      </c>
      <c r="AG5815">
        <v>16.6666660308838</v>
      </c>
      <c r="AH5815">
        <v>15.238095283508301</v>
      </c>
      <c r="AI5815">
        <v>14.761904716491699</v>
      </c>
      <c r="AJ5815">
        <v>15.714285850524901</v>
      </c>
      <c r="AK5815">
        <v>15.714285850524901</v>
      </c>
      <c r="AL5815">
        <v>14.285714149475099</v>
      </c>
      <c r="AM5815">
        <v>15.0943393707275</v>
      </c>
    </row>
    <row r="5816" spans="1:39" customFormat="1" hidden="1" x14ac:dyDescent="0.2">
      <c r="A5816" t="s">
        <v>554</v>
      </c>
      <c r="B5816" s="1" t="s">
        <v>496</v>
      </c>
      <c r="C5816" t="s">
        <v>410</v>
      </c>
      <c r="D5816" s="1" t="s">
        <v>81</v>
      </c>
      <c r="E5816" t="s">
        <v>49</v>
      </c>
      <c r="F5816" t="s">
        <v>49</v>
      </c>
      <c r="G5816" t="s">
        <v>49</v>
      </c>
      <c r="H5816" t="s">
        <v>49</v>
      </c>
      <c r="I5816" t="s">
        <v>49</v>
      </c>
      <c r="J5816" t="s">
        <v>49</v>
      </c>
      <c r="K5816" t="s">
        <v>49</v>
      </c>
      <c r="L5816" t="s">
        <v>49</v>
      </c>
      <c r="M5816">
        <v>8.5427131652831996</v>
      </c>
      <c r="N5816" t="s">
        <v>49</v>
      </c>
      <c r="O5816">
        <v>9.5</v>
      </c>
      <c r="P5816" t="s">
        <v>49</v>
      </c>
      <c r="Q5816">
        <v>9.9502487182617205</v>
      </c>
      <c r="R5816" t="s">
        <v>49</v>
      </c>
      <c r="S5816">
        <v>6.9651741981506303</v>
      </c>
      <c r="T5816">
        <v>11.9402980804443</v>
      </c>
      <c r="U5816">
        <v>13.942307472229</v>
      </c>
      <c r="V5816">
        <v>12.4401912689209</v>
      </c>
      <c r="W5816">
        <v>16.746412277221701</v>
      </c>
      <c r="X5816">
        <v>16.267942428588899</v>
      </c>
      <c r="Y5816">
        <v>19.230770111083999</v>
      </c>
      <c r="Z5816">
        <v>18.483411788940401</v>
      </c>
      <c r="AA5816">
        <v>18.483411788940401</v>
      </c>
      <c r="AB5816">
        <v>22.535211563110401</v>
      </c>
      <c r="AC5816">
        <v>22.065727233886701</v>
      </c>
      <c r="AD5816">
        <v>21.596244812011701</v>
      </c>
      <c r="AE5816">
        <v>17.307691574096701</v>
      </c>
      <c r="AF5816">
        <v>18.571428298950199</v>
      </c>
      <c r="AG5816">
        <v>22.380952835083001</v>
      </c>
      <c r="AH5816">
        <v>22.380952835083001</v>
      </c>
      <c r="AI5816">
        <v>22.380952835083001</v>
      </c>
      <c r="AJ5816">
        <v>22.380952835083001</v>
      </c>
      <c r="AK5816">
        <v>22.857143402099599</v>
      </c>
      <c r="AL5816">
        <v>21.904762268066399</v>
      </c>
      <c r="AM5816">
        <v>23.113206863403299</v>
      </c>
    </row>
    <row r="5817" spans="1:39" customFormat="1" hidden="1" x14ac:dyDescent="0.2">
      <c r="A5817" t="s">
        <v>554</v>
      </c>
      <c r="B5817" s="1" t="s">
        <v>496</v>
      </c>
      <c r="C5817" t="s">
        <v>330</v>
      </c>
      <c r="D5817" s="1" t="s">
        <v>266</v>
      </c>
      <c r="E5817" t="s">
        <v>49</v>
      </c>
      <c r="F5817" t="s">
        <v>49</v>
      </c>
      <c r="G5817" t="s">
        <v>49</v>
      </c>
      <c r="H5817" t="s">
        <v>49</v>
      </c>
      <c r="I5817" t="s">
        <v>49</v>
      </c>
      <c r="J5817" t="s">
        <v>49</v>
      </c>
      <c r="K5817" t="s">
        <v>49</v>
      </c>
      <c r="L5817" t="s">
        <v>49</v>
      </c>
      <c r="M5817" t="s">
        <v>49</v>
      </c>
      <c r="N5817" t="s">
        <v>49</v>
      </c>
      <c r="O5817" t="s">
        <v>49</v>
      </c>
      <c r="P5817" t="s">
        <v>49</v>
      </c>
      <c r="Q5817" t="s">
        <v>49</v>
      </c>
      <c r="R5817" t="s">
        <v>49</v>
      </c>
      <c r="S5817" t="s">
        <v>49</v>
      </c>
      <c r="T5817" t="s">
        <v>49</v>
      </c>
      <c r="U5817">
        <v>14.93</v>
      </c>
      <c r="V5817" t="s">
        <v>49</v>
      </c>
      <c r="W5817">
        <v>14.62</v>
      </c>
      <c r="X5817" t="s">
        <v>49</v>
      </c>
      <c r="Y5817" t="s">
        <v>49</v>
      </c>
      <c r="Z5817" t="s">
        <v>49</v>
      </c>
      <c r="AA5817">
        <v>12.87</v>
      </c>
      <c r="AB5817">
        <v>12.91</v>
      </c>
      <c r="AC5817">
        <v>12.88</v>
      </c>
      <c r="AD5817" t="s">
        <v>49</v>
      </c>
      <c r="AE5817" t="s">
        <v>49</v>
      </c>
      <c r="AF5817" t="s">
        <v>49</v>
      </c>
      <c r="AG5817" t="s">
        <v>49</v>
      </c>
      <c r="AH5817" t="s">
        <v>49</v>
      </c>
      <c r="AI5817" t="s">
        <v>49</v>
      </c>
      <c r="AJ5817" t="s">
        <v>49</v>
      </c>
      <c r="AK5817">
        <v>13.63</v>
      </c>
      <c r="AL5817" t="s">
        <v>49</v>
      </c>
      <c r="AM5817" t="s">
        <v>49</v>
      </c>
    </row>
    <row r="5818" spans="1:39" customFormat="1" hidden="1" x14ac:dyDescent="0.2">
      <c r="A5818" t="s">
        <v>554</v>
      </c>
      <c r="B5818" s="1" t="s">
        <v>496</v>
      </c>
      <c r="C5818" t="s">
        <v>19</v>
      </c>
      <c r="D5818" s="1" t="s">
        <v>127</v>
      </c>
      <c r="E5818" t="s">
        <v>49</v>
      </c>
      <c r="F5818" t="s">
        <v>49</v>
      </c>
      <c r="G5818" t="s">
        <v>49</v>
      </c>
      <c r="H5818" t="s">
        <v>49</v>
      </c>
      <c r="I5818" t="s">
        <v>49</v>
      </c>
      <c r="J5818" t="s">
        <v>49</v>
      </c>
      <c r="K5818" t="s">
        <v>49</v>
      </c>
      <c r="L5818" t="s">
        <v>49</v>
      </c>
      <c r="M5818" t="s">
        <v>49</v>
      </c>
      <c r="N5818" t="s">
        <v>49</v>
      </c>
      <c r="O5818" t="s">
        <v>49</v>
      </c>
      <c r="P5818" t="s">
        <v>49</v>
      </c>
      <c r="Q5818" t="s">
        <v>49</v>
      </c>
      <c r="R5818" t="s">
        <v>49</v>
      </c>
      <c r="S5818" t="s">
        <v>49</v>
      </c>
      <c r="T5818" t="s">
        <v>49</v>
      </c>
      <c r="U5818">
        <v>14.29</v>
      </c>
      <c r="V5818" t="s">
        <v>49</v>
      </c>
      <c r="W5818">
        <v>13.84</v>
      </c>
      <c r="X5818" t="s">
        <v>49</v>
      </c>
      <c r="Y5818" t="s">
        <v>49</v>
      </c>
      <c r="Z5818" t="s">
        <v>49</v>
      </c>
      <c r="AA5818">
        <v>12.37</v>
      </c>
      <c r="AB5818">
        <v>12.35</v>
      </c>
      <c r="AC5818">
        <v>12.4</v>
      </c>
      <c r="AD5818" t="s">
        <v>49</v>
      </c>
      <c r="AE5818" t="s">
        <v>49</v>
      </c>
      <c r="AF5818" t="s">
        <v>49</v>
      </c>
      <c r="AG5818" t="s">
        <v>49</v>
      </c>
      <c r="AH5818" t="s">
        <v>49</v>
      </c>
      <c r="AI5818" t="s">
        <v>49</v>
      </c>
      <c r="AJ5818" t="s">
        <v>49</v>
      </c>
      <c r="AK5818">
        <v>12.61</v>
      </c>
      <c r="AL5818" t="s">
        <v>49</v>
      </c>
      <c r="AM5818" t="s">
        <v>49</v>
      </c>
    </row>
    <row r="5819" spans="1:39" customFormat="1" hidden="1" x14ac:dyDescent="0.2">
      <c r="A5819" t="s">
        <v>554</v>
      </c>
      <c r="B5819" s="1" t="s">
        <v>496</v>
      </c>
      <c r="C5819" t="s">
        <v>219</v>
      </c>
      <c r="D5819" s="1" t="s">
        <v>551</v>
      </c>
      <c r="E5819" t="s">
        <v>49</v>
      </c>
      <c r="F5819" t="s">
        <v>49</v>
      </c>
      <c r="G5819" t="s">
        <v>49</v>
      </c>
      <c r="H5819" t="s">
        <v>49</v>
      </c>
      <c r="I5819" t="s">
        <v>49</v>
      </c>
      <c r="J5819" t="s">
        <v>49</v>
      </c>
      <c r="K5819" t="s">
        <v>49</v>
      </c>
      <c r="L5819" t="s">
        <v>49</v>
      </c>
      <c r="M5819" t="s">
        <v>49</v>
      </c>
      <c r="N5819" t="s">
        <v>49</v>
      </c>
      <c r="O5819" t="s">
        <v>49</v>
      </c>
      <c r="P5819" t="s">
        <v>49</v>
      </c>
      <c r="Q5819" t="s">
        <v>49</v>
      </c>
      <c r="R5819" t="s">
        <v>49</v>
      </c>
      <c r="S5819" t="s">
        <v>49</v>
      </c>
      <c r="T5819" t="s">
        <v>49</v>
      </c>
      <c r="U5819" t="s">
        <v>49</v>
      </c>
      <c r="V5819">
        <v>29</v>
      </c>
      <c r="W5819">
        <v>29</v>
      </c>
      <c r="X5819">
        <v>29</v>
      </c>
      <c r="Y5819">
        <v>29</v>
      </c>
      <c r="Z5819">
        <v>29</v>
      </c>
      <c r="AA5819">
        <v>29</v>
      </c>
      <c r="AB5819">
        <v>33</v>
      </c>
      <c r="AC5819">
        <v>33</v>
      </c>
      <c r="AD5819">
        <v>33</v>
      </c>
      <c r="AE5819">
        <v>33</v>
      </c>
      <c r="AF5819">
        <v>34</v>
      </c>
      <c r="AG5819">
        <v>34</v>
      </c>
      <c r="AH5819">
        <v>34</v>
      </c>
      <c r="AI5819">
        <v>34</v>
      </c>
      <c r="AJ5819">
        <v>34</v>
      </c>
      <c r="AK5819" t="s">
        <v>49</v>
      </c>
      <c r="AL5819" t="s">
        <v>49</v>
      </c>
      <c r="AM5819" t="s">
        <v>49</v>
      </c>
    </row>
    <row r="5820" spans="1:39" customFormat="1" hidden="1" x14ac:dyDescent="0.2">
      <c r="A5820" t="s">
        <v>554</v>
      </c>
      <c r="B5820" s="1" t="s">
        <v>496</v>
      </c>
      <c r="C5820" t="s">
        <v>460</v>
      </c>
      <c r="D5820" s="1" t="s">
        <v>249</v>
      </c>
      <c r="E5820" t="s">
        <v>49</v>
      </c>
      <c r="F5820" t="s">
        <v>49</v>
      </c>
      <c r="G5820" t="s">
        <v>49</v>
      </c>
      <c r="H5820" t="s">
        <v>49</v>
      </c>
      <c r="I5820" t="s">
        <v>49</v>
      </c>
      <c r="J5820" t="s">
        <v>49</v>
      </c>
      <c r="K5820" t="s">
        <v>49</v>
      </c>
      <c r="L5820" t="s">
        <v>49</v>
      </c>
      <c r="M5820" t="s">
        <v>49</v>
      </c>
      <c r="N5820" t="s">
        <v>49</v>
      </c>
      <c r="O5820" t="s">
        <v>49</v>
      </c>
      <c r="P5820" t="s">
        <v>49</v>
      </c>
      <c r="Q5820" t="s">
        <v>49</v>
      </c>
      <c r="R5820" t="s">
        <v>49</v>
      </c>
      <c r="S5820" t="s">
        <v>49</v>
      </c>
      <c r="T5820" t="s">
        <v>49</v>
      </c>
      <c r="U5820" t="s">
        <v>49</v>
      </c>
      <c r="V5820" t="s">
        <v>49</v>
      </c>
      <c r="W5820" t="s">
        <v>49</v>
      </c>
      <c r="X5820" t="s">
        <v>49</v>
      </c>
      <c r="Y5820" t="s">
        <v>49</v>
      </c>
      <c r="Z5820">
        <v>12.6</v>
      </c>
      <c r="AA5820" t="s">
        <v>49</v>
      </c>
      <c r="AB5820" t="s">
        <v>49</v>
      </c>
      <c r="AC5820" t="s">
        <v>49</v>
      </c>
      <c r="AD5820" t="s">
        <v>49</v>
      </c>
      <c r="AE5820" t="s">
        <v>49</v>
      </c>
      <c r="AF5820" t="s">
        <v>49</v>
      </c>
      <c r="AG5820" t="s">
        <v>49</v>
      </c>
      <c r="AH5820">
        <v>15.3</v>
      </c>
      <c r="AI5820" t="s">
        <v>49</v>
      </c>
      <c r="AJ5820" t="s">
        <v>49</v>
      </c>
      <c r="AK5820" t="s">
        <v>49</v>
      </c>
      <c r="AL5820" t="s">
        <v>49</v>
      </c>
      <c r="AM5820" t="s">
        <v>49</v>
      </c>
    </row>
    <row r="5821" spans="1:39" customFormat="1" hidden="1" x14ac:dyDescent="0.2">
      <c r="A5821" t="s">
        <v>554</v>
      </c>
      <c r="B5821" s="1" t="s">
        <v>496</v>
      </c>
      <c r="C5821" t="s">
        <v>214</v>
      </c>
      <c r="D5821" s="1" t="s">
        <v>72</v>
      </c>
      <c r="E5821" t="s">
        <v>49</v>
      </c>
      <c r="F5821" t="s">
        <v>49</v>
      </c>
      <c r="G5821" t="s">
        <v>49</v>
      </c>
      <c r="H5821" t="s">
        <v>49</v>
      </c>
      <c r="I5821" t="s">
        <v>49</v>
      </c>
      <c r="J5821" t="s">
        <v>49</v>
      </c>
      <c r="K5821" t="s">
        <v>49</v>
      </c>
      <c r="L5821" t="s">
        <v>49</v>
      </c>
      <c r="M5821" t="s">
        <v>49</v>
      </c>
      <c r="N5821" t="s">
        <v>49</v>
      </c>
      <c r="O5821" t="s">
        <v>49</v>
      </c>
      <c r="P5821" t="s">
        <v>49</v>
      </c>
      <c r="Q5821" t="s">
        <v>49</v>
      </c>
      <c r="R5821" t="s">
        <v>49</v>
      </c>
      <c r="S5821" t="s">
        <v>49</v>
      </c>
      <c r="T5821" t="s">
        <v>49</v>
      </c>
      <c r="U5821">
        <v>236</v>
      </c>
      <c r="V5821">
        <v>236</v>
      </c>
      <c r="W5821">
        <v>236</v>
      </c>
      <c r="X5821">
        <v>235</v>
      </c>
      <c r="Y5821">
        <v>86</v>
      </c>
      <c r="Z5821">
        <v>236</v>
      </c>
      <c r="AA5821">
        <v>86</v>
      </c>
      <c r="AB5821">
        <v>86</v>
      </c>
      <c r="AC5821">
        <v>67</v>
      </c>
      <c r="AD5821">
        <v>67</v>
      </c>
      <c r="AE5821">
        <v>56</v>
      </c>
      <c r="AF5821">
        <v>56</v>
      </c>
      <c r="AG5821">
        <v>56</v>
      </c>
      <c r="AH5821">
        <v>56</v>
      </c>
      <c r="AI5821">
        <v>56</v>
      </c>
      <c r="AJ5821">
        <v>56</v>
      </c>
      <c r="AK5821" t="s">
        <v>49</v>
      </c>
      <c r="AL5821" t="s">
        <v>49</v>
      </c>
      <c r="AM5821" t="s">
        <v>49</v>
      </c>
    </row>
    <row r="5822" spans="1:39" customFormat="1" hidden="1" x14ac:dyDescent="0.2">
      <c r="A5822" t="s">
        <v>554</v>
      </c>
      <c r="B5822" s="1" t="s">
        <v>496</v>
      </c>
      <c r="C5822" t="s">
        <v>443</v>
      </c>
      <c r="D5822" s="1" t="s">
        <v>259</v>
      </c>
      <c r="E5822" t="s">
        <v>49</v>
      </c>
      <c r="F5822" t="s">
        <v>49</v>
      </c>
      <c r="G5822" t="s">
        <v>49</v>
      </c>
      <c r="H5822" t="s">
        <v>49</v>
      </c>
      <c r="I5822" t="s">
        <v>49</v>
      </c>
      <c r="J5822" t="s">
        <v>49</v>
      </c>
      <c r="K5822" t="s">
        <v>49</v>
      </c>
      <c r="L5822" t="s">
        <v>49</v>
      </c>
      <c r="M5822" t="s">
        <v>49</v>
      </c>
      <c r="N5822" t="s">
        <v>49</v>
      </c>
      <c r="O5822" t="s">
        <v>49</v>
      </c>
      <c r="P5822" t="s">
        <v>49</v>
      </c>
      <c r="Q5822" t="s">
        <v>49</v>
      </c>
      <c r="R5822" t="s">
        <v>49</v>
      </c>
      <c r="S5822" t="s">
        <v>49</v>
      </c>
      <c r="T5822">
        <v>26</v>
      </c>
      <c r="U5822">
        <v>26</v>
      </c>
      <c r="V5822">
        <v>26</v>
      </c>
      <c r="W5822">
        <v>26</v>
      </c>
      <c r="X5822">
        <v>26</v>
      </c>
      <c r="Y5822">
        <v>17</v>
      </c>
      <c r="Z5822">
        <v>12</v>
      </c>
      <c r="AA5822">
        <v>12</v>
      </c>
      <c r="AB5822">
        <v>12</v>
      </c>
      <c r="AC5822">
        <v>12</v>
      </c>
      <c r="AD5822">
        <v>12</v>
      </c>
      <c r="AE5822">
        <v>12</v>
      </c>
      <c r="AF5822">
        <v>10</v>
      </c>
      <c r="AG5822">
        <v>8</v>
      </c>
      <c r="AH5822">
        <v>8</v>
      </c>
      <c r="AI5822">
        <v>8</v>
      </c>
      <c r="AJ5822">
        <v>8</v>
      </c>
      <c r="AK5822" t="s">
        <v>49</v>
      </c>
      <c r="AL5822" t="s">
        <v>49</v>
      </c>
      <c r="AM5822" t="s">
        <v>49</v>
      </c>
    </row>
    <row r="5823" spans="1:39" customFormat="1" hidden="1" x14ac:dyDescent="0.2">
      <c r="A5823" t="s">
        <v>554</v>
      </c>
      <c r="B5823" s="1" t="s">
        <v>496</v>
      </c>
      <c r="C5823" t="s">
        <v>470</v>
      </c>
      <c r="D5823" s="1" t="s">
        <v>131</v>
      </c>
      <c r="E5823" t="s">
        <v>49</v>
      </c>
      <c r="F5823" t="s">
        <v>49</v>
      </c>
      <c r="G5823" t="s">
        <v>49</v>
      </c>
      <c r="H5823" t="s">
        <v>49</v>
      </c>
      <c r="I5823" t="s">
        <v>49</v>
      </c>
      <c r="J5823" t="s">
        <v>49</v>
      </c>
      <c r="K5823" t="s">
        <v>49</v>
      </c>
      <c r="L5823" t="s">
        <v>49</v>
      </c>
      <c r="M5823" t="s">
        <v>49</v>
      </c>
      <c r="N5823" t="s">
        <v>49</v>
      </c>
      <c r="O5823" t="s">
        <v>49</v>
      </c>
      <c r="P5823" t="s">
        <v>49</v>
      </c>
      <c r="Q5823" t="s">
        <v>49</v>
      </c>
      <c r="R5823" t="s">
        <v>49</v>
      </c>
      <c r="S5823" t="s">
        <v>49</v>
      </c>
      <c r="T5823" t="s">
        <v>49</v>
      </c>
      <c r="U5823" t="s">
        <v>49</v>
      </c>
      <c r="V5823" t="s">
        <v>49</v>
      </c>
      <c r="W5823" t="s">
        <v>49</v>
      </c>
      <c r="X5823" t="s">
        <v>49</v>
      </c>
      <c r="Y5823" t="s">
        <v>49</v>
      </c>
      <c r="Z5823" t="s">
        <v>49</v>
      </c>
      <c r="AA5823" t="s">
        <v>49</v>
      </c>
      <c r="AB5823" t="s">
        <v>49</v>
      </c>
      <c r="AC5823" t="s">
        <v>49</v>
      </c>
      <c r="AD5823" t="s">
        <v>49</v>
      </c>
      <c r="AE5823">
        <v>54.857140000000001</v>
      </c>
      <c r="AF5823">
        <v>54.857140000000001</v>
      </c>
      <c r="AG5823">
        <v>54.857140000000001</v>
      </c>
      <c r="AH5823">
        <v>54.857140000000001</v>
      </c>
      <c r="AI5823">
        <v>54.857140000000001</v>
      </c>
      <c r="AJ5823">
        <v>54.857140000000001</v>
      </c>
      <c r="AK5823" t="s">
        <v>49</v>
      </c>
      <c r="AL5823" t="s">
        <v>49</v>
      </c>
      <c r="AM5823" t="s">
        <v>49</v>
      </c>
    </row>
    <row r="5824" spans="1:39" customFormat="1" hidden="1" x14ac:dyDescent="0.2">
      <c r="A5824" t="s">
        <v>554</v>
      </c>
      <c r="B5824" s="1" t="s">
        <v>496</v>
      </c>
      <c r="C5824" t="s">
        <v>169</v>
      </c>
      <c r="D5824" s="1" t="s">
        <v>129</v>
      </c>
      <c r="E5824" t="s">
        <v>49</v>
      </c>
      <c r="F5824" t="s">
        <v>49</v>
      </c>
      <c r="G5824" t="s">
        <v>49</v>
      </c>
      <c r="H5824" t="s">
        <v>49</v>
      </c>
      <c r="I5824" t="s">
        <v>49</v>
      </c>
      <c r="J5824" t="s">
        <v>49</v>
      </c>
      <c r="K5824" t="s">
        <v>49</v>
      </c>
      <c r="L5824" t="s">
        <v>49</v>
      </c>
      <c r="M5824" t="s">
        <v>49</v>
      </c>
      <c r="N5824" t="s">
        <v>49</v>
      </c>
      <c r="O5824" t="s">
        <v>49</v>
      </c>
      <c r="P5824" t="s">
        <v>49</v>
      </c>
      <c r="Q5824" t="s">
        <v>49</v>
      </c>
      <c r="R5824" t="s">
        <v>49</v>
      </c>
      <c r="S5824" t="s">
        <v>49</v>
      </c>
      <c r="T5824" t="s">
        <v>49</v>
      </c>
      <c r="U5824" t="s">
        <v>49</v>
      </c>
      <c r="V5824" t="s">
        <v>49</v>
      </c>
      <c r="W5824" t="s">
        <v>49</v>
      </c>
      <c r="X5824" t="s">
        <v>49</v>
      </c>
      <c r="Y5824" t="s">
        <v>49</v>
      </c>
      <c r="Z5824" t="s">
        <v>49</v>
      </c>
      <c r="AA5824" t="s">
        <v>49</v>
      </c>
      <c r="AB5824" t="s">
        <v>49</v>
      </c>
      <c r="AC5824" t="s">
        <v>49</v>
      </c>
      <c r="AD5824" t="s">
        <v>49</v>
      </c>
      <c r="AE5824">
        <v>133.71430000000001</v>
      </c>
      <c r="AF5824">
        <v>133.71430000000001</v>
      </c>
      <c r="AG5824">
        <v>133.71430000000001</v>
      </c>
      <c r="AH5824">
        <v>72</v>
      </c>
      <c r="AI5824">
        <v>72</v>
      </c>
      <c r="AJ5824">
        <v>72</v>
      </c>
      <c r="AK5824" t="s">
        <v>49</v>
      </c>
      <c r="AL5824" t="s">
        <v>49</v>
      </c>
      <c r="AM5824" t="s">
        <v>49</v>
      </c>
    </row>
    <row r="5825" spans="1:39" customFormat="1" hidden="1" x14ac:dyDescent="0.2">
      <c r="A5825" t="s">
        <v>554</v>
      </c>
      <c r="B5825" s="1" t="s">
        <v>496</v>
      </c>
      <c r="C5825" t="s">
        <v>272</v>
      </c>
      <c r="D5825" s="1" t="s">
        <v>348</v>
      </c>
      <c r="E5825" t="s">
        <v>49</v>
      </c>
      <c r="F5825" t="s">
        <v>49</v>
      </c>
      <c r="G5825" t="s">
        <v>49</v>
      </c>
      <c r="H5825" t="s">
        <v>49</v>
      </c>
      <c r="I5825" t="s">
        <v>49</v>
      </c>
      <c r="J5825" t="s">
        <v>49</v>
      </c>
      <c r="K5825" t="s">
        <v>49</v>
      </c>
      <c r="L5825" t="s">
        <v>49</v>
      </c>
      <c r="M5825" t="s">
        <v>49</v>
      </c>
      <c r="N5825" t="s">
        <v>49</v>
      </c>
      <c r="O5825" t="s">
        <v>49</v>
      </c>
      <c r="P5825" t="s">
        <v>49</v>
      </c>
      <c r="Q5825" t="s">
        <v>49</v>
      </c>
      <c r="R5825" t="s">
        <v>49</v>
      </c>
      <c r="S5825" t="s">
        <v>49</v>
      </c>
      <c r="T5825" t="s">
        <v>49</v>
      </c>
      <c r="U5825" t="s">
        <v>49</v>
      </c>
      <c r="V5825" t="s">
        <v>49</v>
      </c>
      <c r="W5825" t="s">
        <v>49</v>
      </c>
      <c r="X5825" t="s">
        <v>49</v>
      </c>
      <c r="Y5825" t="s">
        <v>49</v>
      </c>
      <c r="Z5825" t="s">
        <v>49</v>
      </c>
      <c r="AA5825" t="s">
        <v>49</v>
      </c>
      <c r="AB5825" t="s">
        <v>49</v>
      </c>
      <c r="AC5825" t="s">
        <v>49</v>
      </c>
      <c r="AD5825" t="s">
        <v>49</v>
      </c>
      <c r="AE5825">
        <v>133.71430000000001</v>
      </c>
      <c r="AF5825">
        <v>133.71430000000001</v>
      </c>
      <c r="AG5825">
        <v>133.71430000000001</v>
      </c>
      <c r="AH5825">
        <v>120</v>
      </c>
      <c r="AI5825">
        <v>120</v>
      </c>
      <c r="AJ5825">
        <v>120</v>
      </c>
      <c r="AK5825" t="s">
        <v>49</v>
      </c>
      <c r="AL5825" t="s">
        <v>49</v>
      </c>
      <c r="AM5825" t="s">
        <v>49</v>
      </c>
    </row>
    <row r="5826" spans="1:39" customFormat="1" hidden="1" x14ac:dyDescent="0.2">
      <c r="A5826" t="s">
        <v>554</v>
      </c>
      <c r="B5826" s="1" t="s">
        <v>496</v>
      </c>
      <c r="C5826" t="s">
        <v>320</v>
      </c>
      <c r="D5826" s="1" t="s">
        <v>481</v>
      </c>
      <c r="E5826" t="s">
        <v>49</v>
      </c>
      <c r="F5826" t="s">
        <v>49</v>
      </c>
      <c r="G5826" t="s">
        <v>49</v>
      </c>
      <c r="H5826" t="s">
        <v>49</v>
      </c>
      <c r="I5826" t="s">
        <v>49</v>
      </c>
      <c r="J5826" t="s">
        <v>49</v>
      </c>
      <c r="K5826" t="s">
        <v>49</v>
      </c>
      <c r="L5826" t="s">
        <v>49</v>
      </c>
      <c r="M5826" t="s">
        <v>49</v>
      </c>
      <c r="N5826" t="s">
        <v>49</v>
      </c>
      <c r="O5826" t="s">
        <v>49</v>
      </c>
      <c r="P5826" t="s">
        <v>49</v>
      </c>
      <c r="Q5826" t="s">
        <v>49</v>
      </c>
      <c r="R5826" t="s">
        <v>49</v>
      </c>
      <c r="S5826" t="s">
        <v>49</v>
      </c>
      <c r="T5826" t="s">
        <v>49</v>
      </c>
      <c r="U5826" t="s">
        <v>49</v>
      </c>
      <c r="V5826" t="s">
        <v>49</v>
      </c>
      <c r="W5826" t="s">
        <v>49</v>
      </c>
      <c r="X5826" t="s">
        <v>49</v>
      </c>
      <c r="Y5826" t="s">
        <v>49</v>
      </c>
      <c r="Z5826" t="s">
        <v>49</v>
      </c>
      <c r="AA5826" t="s">
        <v>49</v>
      </c>
      <c r="AB5826" t="s">
        <v>49</v>
      </c>
      <c r="AC5826" t="s">
        <v>49</v>
      </c>
      <c r="AD5826" t="s">
        <v>49</v>
      </c>
      <c r="AE5826">
        <v>137.1429</v>
      </c>
      <c r="AF5826">
        <v>137.1429</v>
      </c>
      <c r="AG5826">
        <v>137.1429</v>
      </c>
      <c r="AH5826">
        <v>137.1429</v>
      </c>
      <c r="AI5826">
        <v>137.1429</v>
      </c>
      <c r="AJ5826">
        <v>82</v>
      </c>
      <c r="AK5826" t="s">
        <v>49</v>
      </c>
      <c r="AL5826" t="s">
        <v>49</v>
      </c>
      <c r="AM5826" t="s">
        <v>49</v>
      </c>
    </row>
    <row r="5827" spans="1:39" customFormat="1" hidden="1" x14ac:dyDescent="0.2">
      <c r="A5827" t="s">
        <v>554</v>
      </c>
      <c r="B5827" s="1" t="s">
        <v>496</v>
      </c>
      <c r="C5827" t="s">
        <v>157</v>
      </c>
      <c r="D5827" s="1" t="s">
        <v>441</v>
      </c>
      <c r="E5827" t="s">
        <v>49</v>
      </c>
      <c r="F5827" t="s">
        <v>49</v>
      </c>
      <c r="G5827" t="s">
        <v>49</v>
      </c>
      <c r="H5827" t="s">
        <v>49</v>
      </c>
      <c r="I5827" t="s">
        <v>49</v>
      </c>
      <c r="J5827" t="s">
        <v>49</v>
      </c>
      <c r="K5827" t="s">
        <v>49</v>
      </c>
      <c r="L5827" t="s">
        <v>49</v>
      </c>
      <c r="M5827" t="s">
        <v>49</v>
      </c>
      <c r="N5827" t="s">
        <v>49</v>
      </c>
      <c r="O5827" t="s">
        <v>49</v>
      </c>
      <c r="P5827" t="s">
        <v>49</v>
      </c>
      <c r="Q5827" t="s">
        <v>49</v>
      </c>
      <c r="R5827" t="s">
        <v>49</v>
      </c>
      <c r="S5827" t="s">
        <v>49</v>
      </c>
      <c r="T5827" t="s">
        <v>49</v>
      </c>
      <c r="U5827" t="s">
        <v>49</v>
      </c>
      <c r="V5827" t="s">
        <v>49</v>
      </c>
      <c r="W5827" t="s">
        <v>49</v>
      </c>
      <c r="X5827" t="s">
        <v>49</v>
      </c>
      <c r="Y5827" t="s">
        <v>49</v>
      </c>
      <c r="Z5827">
        <v>14.8</v>
      </c>
      <c r="AA5827" t="s">
        <v>49</v>
      </c>
      <c r="AB5827" t="s">
        <v>49</v>
      </c>
      <c r="AC5827" t="s">
        <v>49</v>
      </c>
      <c r="AD5827" t="s">
        <v>49</v>
      </c>
      <c r="AE5827" t="s">
        <v>49</v>
      </c>
      <c r="AF5827" t="s">
        <v>49</v>
      </c>
      <c r="AG5827" t="s">
        <v>49</v>
      </c>
      <c r="AH5827">
        <v>22</v>
      </c>
      <c r="AI5827" t="s">
        <v>49</v>
      </c>
      <c r="AJ5827" t="s">
        <v>49</v>
      </c>
      <c r="AK5827" t="s">
        <v>49</v>
      </c>
      <c r="AL5827" t="s">
        <v>49</v>
      </c>
      <c r="AM5827" t="s">
        <v>49</v>
      </c>
    </row>
    <row r="5828" spans="1:39" customFormat="1" hidden="1" x14ac:dyDescent="0.2">
      <c r="A5828" t="s">
        <v>554</v>
      </c>
      <c r="B5828" s="1" t="s">
        <v>496</v>
      </c>
      <c r="C5828" t="s">
        <v>87</v>
      </c>
      <c r="D5828" s="1" t="s">
        <v>302</v>
      </c>
      <c r="E5828" t="s">
        <v>49</v>
      </c>
      <c r="F5828" t="s">
        <v>49</v>
      </c>
      <c r="G5828" t="s">
        <v>49</v>
      </c>
      <c r="H5828" t="s">
        <v>49</v>
      </c>
      <c r="I5828" t="s">
        <v>49</v>
      </c>
      <c r="J5828" t="s">
        <v>49</v>
      </c>
      <c r="K5828" t="s">
        <v>49</v>
      </c>
      <c r="L5828" t="s">
        <v>49</v>
      </c>
      <c r="M5828" t="s">
        <v>49</v>
      </c>
      <c r="N5828" t="s">
        <v>49</v>
      </c>
      <c r="O5828" t="s">
        <v>49</v>
      </c>
      <c r="P5828" t="s">
        <v>49</v>
      </c>
      <c r="Q5828" t="s">
        <v>49</v>
      </c>
      <c r="R5828" t="s">
        <v>49</v>
      </c>
      <c r="S5828" t="s">
        <v>49</v>
      </c>
      <c r="T5828" t="s">
        <v>49</v>
      </c>
      <c r="U5828" t="s">
        <v>49</v>
      </c>
      <c r="V5828">
        <v>383</v>
      </c>
      <c r="W5828">
        <v>383</v>
      </c>
      <c r="X5828">
        <v>383</v>
      </c>
      <c r="Y5828">
        <v>383</v>
      </c>
      <c r="Z5828">
        <v>341</v>
      </c>
      <c r="AA5828">
        <v>341</v>
      </c>
      <c r="AB5828">
        <v>341</v>
      </c>
      <c r="AC5828">
        <v>341</v>
      </c>
      <c r="AD5828">
        <v>337</v>
      </c>
      <c r="AE5828">
        <v>337</v>
      </c>
      <c r="AF5828">
        <v>337</v>
      </c>
      <c r="AG5828">
        <v>343</v>
      </c>
      <c r="AH5828">
        <v>343</v>
      </c>
      <c r="AI5828">
        <v>343</v>
      </c>
      <c r="AJ5828">
        <v>343</v>
      </c>
      <c r="AK5828" t="s">
        <v>49</v>
      </c>
      <c r="AL5828" t="s">
        <v>49</v>
      </c>
      <c r="AM5828" t="s">
        <v>49</v>
      </c>
    </row>
    <row r="5829" spans="1:39" customFormat="1" hidden="1" x14ac:dyDescent="0.2">
      <c r="A5829" t="s">
        <v>554</v>
      </c>
      <c r="B5829" s="1" t="s">
        <v>496</v>
      </c>
      <c r="C5829" t="s">
        <v>542</v>
      </c>
      <c r="D5829" s="1" t="s">
        <v>479</v>
      </c>
      <c r="E5829">
        <v>43.116164578624073</v>
      </c>
      <c r="F5829">
        <v>41.588418614841736</v>
      </c>
      <c r="G5829">
        <v>68.690667371373976</v>
      </c>
      <c r="H5829">
        <v>60.244049608661108</v>
      </c>
      <c r="I5829">
        <v>64.492875252877724</v>
      </c>
      <c r="J5829">
        <v>52.859837589187286</v>
      </c>
      <c r="K5829">
        <v>55.160067518832435</v>
      </c>
      <c r="L5829">
        <v>45.029250437578028</v>
      </c>
      <c r="M5829">
        <v>49.595530654093942</v>
      </c>
      <c r="N5829">
        <v>28.278024036266508</v>
      </c>
      <c r="O5829">
        <v>35.332679556408237</v>
      </c>
      <c r="P5829">
        <v>33.749163702364157</v>
      </c>
      <c r="Q5829">
        <v>57.529962895922161</v>
      </c>
      <c r="R5829">
        <v>35.938160169003261</v>
      </c>
      <c r="S5829">
        <v>38.916912248411187</v>
      </c>
      <c r="T5829">
        <v>46.446436983909564</v>
      </c>
      <c r="U5829">
        <v>46.171999738885916</v>
      </c>
      <c r="V5829">
        <v>47.547983597249278</v>
      </c>
      <c r="W5829">
        <v>42.430393774253602</v>
      </c>
      <c r="X5829">
        <v>40.898245169672244</v>
      </c>
      <c r="Y5829">
        <v>40.070100457350563</v>
      </c>
      <c r="Z5829">
        <v>42.034091100567551</v>
      </c>
      <c r="AA5829">
        <v>51.27490409651034</v>
      </c>
      <c r="AB5829">
        <v>72.349641682511376</v>
      </c>
      <c r="AC5829">
        <v>85.511562633633076</v>
      </c>
      <c r="AD5829">
        <v>87.452801018136256</v>
      </c>
      <c r="AE5829">
        <v>83.185413762419302</v>
      </c>
      <c r="AF5829">
        <v>66.279357360581685</v>
      </c>
      <c r="AG5829">
        <v>75.552305218678498</v>
      </c>
      <c r="AH5829">
        <v>74.486343595205071</v>
      </c>
      <c r="AI5829">
        <v>56.695834134733488</v>
      </c>
      <c r="AJ5829">
        <v>56.190648875094865</v>
      </c>
      <c r="AK5829">
        <v>51.557937749223349</v>
      </c>
      <c r="AL5829">
        <v>58.390828070977342</v>
      </c>
      <c r="AM5829" t="s">
        <v>49</v>
      </c>
    </row>
    <row r="5830" spans="1:39" customFormat="1" hidden="1" x14ac:dyDescent="0.2">
      <c r="A5830" t="s">
        <v>554</v>
      </c>
      <c r="B5830" s="1" t="s">
        <v>496</v>
      </c>
      <c r="C5830" t="s">
        <v>456</v>
      </c>
      <c r="D5830" s="1" t="s">
        <v>489</v>
      </c>
      <c r="E5830" t="s">
        <v>49</v>
      </c>
      <c r="F5830" t="s">
        <v>49</v>
      </c>
      <c r="G5830" t="s">
        <v>49</v>
      </c>
      <c r="H5830" t="s">
        <v>49</v>
      </c>
      <c r="I5830" t="s">
        <v>49</v>
      </c>
      <c r="J5830" t="s">
        <v>49</v>
      </c>
      <c r="K5830" t="s">
        <v>49</v>
      </c>
      <c r="L5830" t="s">
        <v>49</v>
      </c>
      <c r="M5830">
        <v>32</v>
      </c>
      <c r="N5830" t="s">
        <v>49</v>
      </c>
      <c r="O5830">
        <v>13.9303483963013</v>
      </c>
      <c r="P5830" t="s">
        <v>49</v>
      </c>
      <c r="Q5830">
        <v>11.442786216735801</v>
      </c>
      <c r="R5830" t="s">
        <v>49</v>
      </c>
      <c r="S5830">
        <v>31.840795516967798</v>
      </c>
      <c r="T5830">
        <v>39.303482055664098</v>
      </c>
      <c r="U5830">
        <v>39.4230766296387</v>
      </c>
      <c r="V5830">
        <v>31.25</v>
      </c>
      <c r="W5830">
        <v>35.096153259277301</v>
      </c>
      <c r="X5830">
        <v>38.942306518554702</v>
      </c>
      <c r="Y5830">
        <v>43.75</v>
      </c>
      <c r="Z5830">
        <v>40.284358978271499</v>
      </c>
      <c r="AA5830">
        <v>42.180095672607401</v>
      </c>
      <c r="AB5830">
        <v>40.845069885253899</v>
      </c>
      <c r="AC5830">
        <v>37.089202880859403</v>
      </c>
      <c r="AD5830">
        <v>36.619716644287102</v>
      </c>
      <c r="AE5830">
        <v>38.4236450195313</v>
      </c>
      <c r="AF5830">
        <v>37.438423156738303</v>
      </c>
      <c r="AG5830">
        <v>39.901477813720703</v>
      </c>
      <c r="AH5830">
        <v>40.394088745117202</v>
      </c>
      <c r="AI5830">
        <v>38.349514007568402</v>
      </c>
      <c r="AJ5830">
        <v>40.0966186523438</v>
      </c>
      <c r="AK5830">
        <v>41.545894622802699</v>
      </c>
      <c r="AL5830">
        <v>44.927536010742202</v>
      </c>
      <c r="AM5830">
        <v>41.545894622802699</v>
      </c>
    </row>
    <row r="5831" spans="1:39" customFormat="1" hidden="1" x14ac:dyDescent="0.2">
      <c r="A5831" t="s">
        <v>280</v>
      </c>
      <c r="B5831" s="1" t="s">
        <v>245</v>
      </c>
      <c r="C5831" t="s">
        <v>483</v>
      </c>
      <c r="D5831" s="1" t="s">
        <v>39</v>
      </c>
      <c r="E5831" t="s">
        <v>49</v>
      </c>
      <c r="F5831" t="s">
        <v>49</v>
      </c>
      <c r="G5831" t="s">
        <v>49</v>
      </c>
      <c r="H5831" t="s">
        <v>49</v>
      </c>
      <c r="I5831" t="s">
        <v>49</v>
      </c>
      <c r="J5831" t="s">
        <v>49</v>
      </c>
      <c r="K5831" t="s">
        <v>49</v>
      </c>
      <c r="L5831">
        <v>0.7043762741683639</v>
      </c>
      <c r="M5831">
        <v>0.80577544694143588</v>
      </c>
      <c r="N5831">
        <v>1.6110309730090584</v>
      </c>
      <c r="O5831">
        <v>0.97398058647056174</v>
      </c>
      <c r="P5831">
        <v>0.46936813071191991</v>
      </c>
      <c r="Q5831">
        <v>0.6693075024921602</v>
      </c>
      <c r="R5831">
        <v>2.4008074257902816</v>
      </c>
      <c r="S5831">
        <v>7.8748771424561479</v>
      </c>
      <c r="T5831">
        <v>1.8073398868860346</v>
      </c>
      <c r="U5831">
        <v>2.217360971433922</v>
      </c>
      <c r="V5831">
        <v>2.6812942132847155</v>
      </c>
      <c r="W5831">
        <v>1.7527944132380968</v>
      </c>
      <c r="X5831">
        <v>3.9205497391964794</v>
      </c>
      <c r="Y5831">
        <v>1.9375275719322744</v>
      </c>
      <c r="Z5831">
        <v>-0.68615170065144415</v>
      </c>
      <c r="AA5831">
        <v>0.66201116463888221</v>
      </c>
      <c r="AB5831">
        <v>1.698101250107412</v>
      </c>
      <c r="AC5831">
        <v>7.2004032821609054E-2</v>
      </c>
      <c r="AD5831">
        <v>0.21485346374532166</v>
      </c>
      <c r="AE5831">
        <v>2.0388759570282287</v>
      </c>
      <c r="AF5831">
        <v>4.0135634344189057</v>
      </c>
      <c r="AG5831">
        <v>3.23069044265366</v>
      </c>
      <c r="AH5831">
        <v>2.4619278884190323</v>
      </c>
      <c r="AI5831">
        <v>2.8390508201569147</v>
      </c>
      <c r="AJ5831">
        <v>3.9600122032566949</v>
      </c>
      <c r="AK5831">
        <v>0.9426543499300345</v>
      </c>
      <c r="AL5831">
        <v>3.5940057584210767</v>
      </c>
      <c r="AM5831">
        <v>3.5100954093273136</v>
      </c>
    </row>
    <row r="5832" spans="1:39" customFormat="1" hidden="1" x14ac:dyDescent="0.2">
      <c r="A5832" t="s">
        <v>280</v>
      </c>
      <c r="B5832" s="1" t="s">
        <v>245</v>
      </c>
      <c r="C5832" t="s">
        <v>260</v>
      </c>
      <c r="D5832" s="1" t="s">
        <v>203</v>
      </c>
      <c r="E5832" t="s">
        <v>49</v>
      </c>
      <c r="F5832" t="s">
        <v>49</v>
      </c>
      <c r="G5832" t="s">
        <v>49</v>
      </c>
      <c r="H5832" t="s">
        <v>49</v>
      </c>
      <c r="I5832">
        <v>111000000</v>
      </c>
      <c r="J5832">
        <v>112600000</v>
      </c>
      <c r="K5832">
        <v>116900000</v>
      </c>
      <c r="L5832">
        <v>150400000</v>
      </c>
      <c r="M5832">
        <v>173300000</v>
      </c>
      <c r="N5832">
        <v>334500000</v>
      </c>
      <c r="O5832">
        <v>215700000</v>
      </c>
      <c r="P5832">
        <v>106600000</v>
      </c>
      <c r="Q5832">
        <v>135800000</v>
      </c>
      <c r="R5832">
        <v>501200000</v>
      </c>
      <c r="S5832">
        <v>1849800000</v>
      </c>
      <c r="T5832">
        <v>535600000</v>
      </c>
      <c r="U5832">
        <v>763100000</v>
      </c>
      <c r="V5832">
        <v>970800000</v>
      </c>
      <c r="W5832">
        <v>692021551.71870303</v>
      </c>
      <c r="X5832">
        <v>1884506372.6751599</v>
      </c>
      <c r="Y5832">
        <v>1080741791.9219699</v>
      </c>
      <c r="Z5832">
        <v>-346971372.90093702</v>
      </c>
      <c r="AA5832">
        <v>319143932.57503998</v>
      </c>
      <c r="AB5832">
        <v>875946337.67601097</v>
      </c>
      <c r="AC5832">
        <v>33537889.491790801</v>
      </c>
      <c r="AD5832">
        <v>104022716.62864999</v>
      </c>
      <c r="AE5832">
        <v>1019380613.4972</v>
      </c>
      <c r="AF5832">
        <v>1730147099.2822499</v>
      </c>
      <c r="AG5832">
        <v>1446274234.6846499</v>
      </c>
      <c r="AH5832">
        <v>1196228604.6928</v>
      </c>
      <c r="AI5832">
        <v>1538137615.3545201</v>
      </c>
      <c r="AJ5832">
        <v>2151537534.1224799</v>
      </c>
      <c r="AK5832">
        <v>506269486.82000601</v>
      </c>
      <c r="AL5832">
        <v>2219247755.8067498</v>
      </c>
      <c r="AM5832">
        <v>2180392923.4660602</v>
      </c>
    </row>
    <row r="5833" spans="1:39" customFormat="1" hidden="1" x14ac:dyDescent="0.2">
      <c r="A5833" t="s">
        <v>280</v>
      </c>
      <c r="B5833" s="1" t="s">
        <v>245</v>
      </c>
      <c r="C5833" t="s">
        <v>31</v>
      </c>
      <c r="D5833" s="1" t="s">
        <v>339</v>
      </c>
      <c r="E5833" t="s">
        <v>49</v>
      </c>
      <c r="F5833" t="s">
        <v>49</v>
      </c>
      <c r="G5833" t="s">
        <v>49</v>
      </c>
      <c r="H5833">
        <v>53.531999999999996</v>
      </c>
      <c r="I5833">
        <v>53.271999999999998</v>
      </c>
      <c r="J5833">
        <v>52.743000000000002</v>
      </c>
      <c r="K5833">
        <v>52.826000000000001</v>
      </c>
      <c r="L5833">
        <v>53.402999999999999</v>
      </c>
      <c r="M5833">
        <v>53.524999999999999</v>
      </c>
      <c r="N5833">
        <v>54.451000000000001</v>
      </c>
      <c r="O5833">
        <v>55.177</v>
      </c>
      <c r="P5833">
        <v>53.643000000000001</v>
      </c>
      <c r="Q5833">
        <v>53.436999999999998</v>
      </c>
      <c r="R5833">
        <v>54.393999999999998</v>
      </c>
      <c r="S5833">
        <v>54.67</v>
      </c>
      <c r="T5833">
        <v>52.792000000000002</v>
      </c>
      <c r="U5833">
        <v>55.426000000000002</v>
      </c>
      <c r="V5833">
        <v>55.393000000000001</v>
      </c>
      <c r="W5833">
        <v>55.762</v>
      </c>
      <c r="X5833">
        <v>56.813000000000002</v>
      </c>
      <c r="Y5833">
        <v>56.89</v>
      </c>
      <c r="Z5833">
        <v>55.947000000000003</v>
      </c>
      <c r="AA5833">
        <v>54.886000000000003</v>
      </c>
      <c r="AB5833">
        <v>53.188000000000002</v>
      </c>
      <c r="AC5833">
        <v>52.453000000000003</v>
      </c>
      <c r="AD5833">
        <v>51.459000000000003</v>
      </c>
      <c r="AE5833">
        <v>52.093000000000004</v>
      </c>
      <c r="AF5833">
        <v>52.183999999999997</v>
      </c>
      <c r="AG5833">
        <v>52.072000000000003</v>
      </c>
      <c r="AH5833">
        <v>54.597000000000001</v>
      </c>
      <c r="AI5833">
        <v>55.805</v>
      </c>
      <c r="AJ5833">
        <v>55.485999999999997</v>
      </c>
      <c r="AK5833">
        <v>54.889000000000003</v>
      </c>
      <c r="AL5833">
        <v>55.707999999999998</v>
      </c>
      <c r="AM5833">
        <v>56.765999999999998</v>
      </c>
    </row>
    <row r="5834" spans="1:39" customFormat="1" hidden="1" x14ac:dyDescent="0.2">
      <c r="A5834" t="s">
        <v>280</v>
      </c>
      <c r="B5834" s="1" t="s">
        <v>245</v>
      </c>
      <c r="C5834" t="s">
        <v>473</v>
      </c>
      <c r="D5834" s="1" t="s">
        <v>563</v>
      </c>
      <c r="E5834" t="s">
        <v>49</v>
      </c>
      <c r="F5834" t="s">
        <v>49</v>
      </c>
      <c r="G5834" t="s">
        <v>49</v>
      </c>
      <c r="H5834">
        <v>60.58</v>
      </c>
      <c r="I5834" t="s">
        <v>49</v>
      </c>
      <c r="J5834">
        <v>52.48</v>
      </c>
      <c r="K5834">
        <v>57.44</v>
      </c>
      <c r="L5834">
        <v>58.67</v>
      </c>
      <c r="M5834">
        <v>57.51</v>
      </c>
      <c r="N5834">
        <v>58.33</v>
      </c>
      <c r="O5834">
        <v>59.59</v>
      </c>
      <c r="P5834">
        <v>57.88</v>
      </c>
      <c r="Q5834">
        <v>57.41</v>
      </c>
      <c r="R5834">
        <v>58.15</v>
      </c>
      <c r="S5834">
        <v>57.46</v>
      </c>
      <c r="T5834">
        <v>56.56</v>
      </c>
      <c r="U5834">
        <v>58.98</v>
      </c>
      <c r="V5834">
        <v>59.28</v>
      </c>
      <c r="W5834">
        <v>59.32</v>
      </c>
      <c r="X5834">
        <v>59.73</v>
      </c>
      <c r="Y5834">
        <v>59.51</v>
      </c>
      <c r="Z5834">
        <v>59.46</v>
      </c>
      <c r="AA5834">
        <v>59.19</v>
      </c>
      <c r="AB5834">
        <v>57.95</v>
      </c>
      <c r="AC5834">
        <v>57.57</v>
      </c>
      <c r="AD5834">
        <v>57.27</v>
      </c>
      <c r="AE5834">
        <v>57.71</v>
      </c>
      <c r="AF5834">
        <v>57.34</v>
      </c>
      <c r="AG5834">
        <v>56.61</v>
      </c>
      <c r="AH5834">
        <v>58.43</v>
      </c>
      <c r="AI5834">
        <v>58.82</v>
      </c>
      <c r="AJ5834">
        <v>58.08</v>
      </c>
      <c r="AK5834">
        <v>57.79</v>
      </c>
      <c r="AL5834">
        <v>58.48</v>
      </c>
      <c r="AM5834">
        <v>58.94</v>
      </c>
    </row>
    <row r="5835" spans="1:39" customFormat="1" hidden="1" x14ac:dyDescent="0.2">
      <c r="A5835" t="s">
        <v>280</v>
      </c>
      <c r="B5835" s="1" t="s">
        <v>245</v>
      </c>
      <c r="C5835" t="s">
        <v>415</v>
      </c>
      <c r="D5835" s="1" t="s">
        <v>568</v>
      </c>
      <c r="E5835" t="s">
        <v>49</v>
      </c>
      <c r="F5835" t="s">
        <v>49</v>
      </c>
      <c r="G5835">
        <v>100</v>
      </c>
      <c r="H5835">
        <v>100</v>
      </c>
      <c r="I5835">
        <v>100</v>
      </c>
      <c r="J5835">
        <v>100</v>
      </c>
      <c r="K5835">
        <v>100</v>
      </c>
      <c r="L5835">
        <v>100</v>
      </c>
      <c r="M5835">
        <v>100</v>
      </c>
      <c r="N5835">
        <v>100</v>
      </c>
      <c r="O5835">
        <v>100</v>
      </c>
      <c r="P5835">
        <v>100</v>
      </c>
      <c r="Q5835">
        <v>100</v>
      </c>
      <c r="R5835">
        <v>100</v>
      </c>
      <c r="S5835">
        <v>100</v>
      </c>
      <c r="T5835">
        <v>100</v>
      </c>
      <c r="U5835">
        <v>100</v>
      </c>
      <c r="V5835">
        <v>100</v>
      </c>
      <c r="W5835">
        <v>100</v>
      </c>
      <c r="X5835">
        <v>100</v>
      </c>
      <c r="Y5835">
        <v>100</v>
      </c>
      <c r="Z5835">
        <v>100</v>
      </c>
      <c r="AA5835">
        <v>100</v>
      </c>
      <c r="AB5835">
        <v>100</v>
      </c>
      <c r="AC5835">
        <v>100</v>
      </c>
      <c r="AD5835">
        <v>100</v>
      </c>
      <c r="AE5835">
        <v>100</v>
      </c>
      <c r="AF5835">
        <v>100</v>
      </c>
      <c r="AG5835">
        <v>100</v>
      </c>
      <c r="AH5835">
        <v>100</v>
      </c>
      <c r="AI5835">
        <v>100</v>
      </c>
      <c r="AJ5835">
        <v>100</v>
      </c>
      <c r="AK5835">
        <v>100</v>
      </c>
      <c r="AL5835">
        <v>100</v>
      </c>
      <c r="AM5835" t="s">
        <v>49</v>
      </c>
    </row>
    <row r="5836" spans="1:39" customFormat="1" hidden="1" x14ac:dyDescent="0.2">
      <c r="A5836" t="s">
        <v>280</v>
      </c>
      <c r="B5836" s="1" t="s">
        <v>245</v>
      </c>
      <c r="C5836" t="s">
        <v>275</v>
      </c>
      <c r="D5836" s="1" t="s">
        <v>222</v>
      </c>
      <c r="E5836" t="s">
        <v>49</v>
      </c>
      <c r="F5836" t="s">
        <v>49</v>
      </c>
      <c r="G5836" t="s">
        <v>49</v>
      </c>
      <c r="H5836" t="s">
        <v>49</v>
      </c>
      <c r="I5836" t="s">
        <v>49</v>
      </c>
      <c r="J5836" t="s">
        <v>49</v>
      </c>
      <c r="K5836" t="s">
        <v>49</v>
      </c>
      <c r="L5836" t="s">
        <v>49</v>
      </c>
      <c r="M5836" t="s">
        <v>49</v>
      </c>
      <c r="N5836" t="s">
        <v>49</v>
      </c>
      <c r="O5836" t="s">
        <v>49</v>
      </c>
      <c r="P5836" t="s">
        <v>49</v>
      </c>
      <c r="Q5836" t="s">
        <v>49</v>
      </c>
      <c r="R5836" t="s">
        <v>49</v>
      </c>
      <c r="S5836" t="s">
        <v>49</v>
      </c>
      <c r="T5836" t="s">
        <v>49</v>
      </c>
      <c r="U5836" t="s">
        <v>49</v>
      </c>
      <c r="V5836" t="s">
        <v>49</v>
      </c>
      <c r="W5836" t="s">
        <v>49</v>
      </c>
      <c r="X5836" t="s">
        <v>49</v>
      </c>
      <c r="Y5836" t="s">
        <v>49</v>
      </c>
      <c r="Z5836" t="s">
        <v>49</v>
      </c>
      <c r="AA5836" t="s">
        <v>49</v>
      </c>
      <c r="AB5836" t="s">
        <v>49</v>
      </c>
      <c r="AC5836" t="s">
        <v>49</v>
      </c>
      <c r="AD5836" t="s">
        <v>49</v>
      </c>
      <c r="AE5836" t="s">
        <v>49</v>
      </c>
      <c r="AF5836" t="s">
        <v>49</v>
      </c>
      <c r="AG5836" t="s">
        <v>49</v>
      </c>
      <c r="AH5836" t="s">
        <v>49</v>
      </c>
      <c r="AI5836" t="s">
        <v>49</v>
      </c>
      <c r="AJ5836" t="s">
        <v>49</v>
      </c>
      <c r="AK5836" t="s">
        <v>49</v>
      </c>
      <c r="AL5836" t="s">
        <v>49</v>
      </c>
      <c r="AM5836" t="s">
        <v>49</v>
      </c>
    </row>
    <row r="5837" spans="1:39" customFormat="1" hidden="1" x14ac:dyDescent="0.2">
      <c r="A5837" t="s">
        <v>280</v>
      </c>
      <c r="B5837" s="1" t="s">
        <v>245</v>
      </c>
      <c r="C5837" t="s">
        <v>215</v>
      </c>
      <c r="D5837" s="1" t="s">
        <v>497</v>
      </c>
      <c r="E5837" t="s">
        <v>49</v>
      </c>
      <c r="F5837" t="s">
        <v>49</v>
      </c>
      <c r="G5837" t="s">
        <v>49</v>
      </c>
      <c r="H5837" t="s">
        <v>49</v>
      </c>
      <c r="I5837" t="s">
        <v>49</v>
      </c>
      <c r="J5837" t="s">
        <v>49</v>
      </c>
      <c r="K5837" t="s">
        <v>49</v>
      </c>
      <c r="L5837" t="s">
        <v>49</v>
      </c>
      <c r="M5837" t="s">
        <v>49</v>
      </c>
      <c r="N5837" t="s">
        <v>49</v>
      </c>
      <c r="O5837" t="s">
        <v>49</v>
      </c>
      <c r="P5837" t="s">
        <v>49</v>
      </c>
      <c r="Q5837" t="s">
        <v>49</v>
      </c>
      <c r="R5837" t="s">
        <v>49</v>
      </c>
      <c r="S5837" t="s">
        <v>49</v>
      </c>
      <c r="T5837" t="s">
        <v>49</v>
      </c>
      <c r="U5837" t="s">
        <v>49</v>
      </c>
      <c r="V5837" t="s">
        <v>49</v>
      </c>
      <c r="W5837" t="s">
        <v>49</v>
      </c>
      <c r="X5837" t="s">
        <v>49</v>
      </c>
      <c r="Y5837" t="s">
        <v>49</v>
      </c>
      <c r="Z5837" t="s">
        <v>49</v>
      </c>
      <c r="AA5837" t="s">
        <v>49</v>
      </c>
      <c r="AB5837" t="s">
        <v>49</v>
      </c>
      <c r="AC5837" t="s">
        <v>49</v>
      </c>
      <c r="AD5837" t="s">
        <v>49</v>
      </c>
      <c r="AE5837" t="s">
        <v>49</v>
      </c>
      <c r="AF5837" t="s">
        <v>49</v>
      </c>
      <c r="AG5837" t="s">
        <v>49</v>
      </c>
      <c r="AH5837" t="s">
        <v>49</v>
      </c>
      <c r="AI5837" t="s">
        <v>49</v>
      </c>
      <c r="AJ5837" t="s">
        <v>49</v>
      </c>
      <c r="AK5837" t="s">
        <v>49</v>
      </c>
      <c r="AL5837" t="s">
        <v>49</v>
      </c>
      <c r="AM5837" t="s">
        <v>49</v>
      </c>
    </row>
    <row r="5838" spans="1:39" customFormat="1" hidden="1" x14ac:dyDescent="0.2">
      <c r="A5838" t="s">
        <v>280</v>
      </c>
      <c r="B5838" s="1" t="s">
        <v>245</v>
      </c>
      <c r="C5838" t="s">
        <v>494</v>
      </c>
      <c r="D5838" s="1" t="s">
        <v>202</v>
      </c>
      <c r="E5838" t="s">
        <v>49</v>
      </c>
      <c r="F5838" t="s">
        <v>49</v>
      </c>
      <c r="G5838" t="s">
        <v>49</v>
      </c>
      <c r="H5838" t="s">
        <v>49</v>
      </c>
      <c r="I5838" t="s">
        <v>49</v>
      </c>
      <c r="J5838">
        <v>1264813887.49791</v>
      </c>
      <c r="K5838">
        <v>1431313637.12235</v>
      </c>
      <c r="L5838" t="s">
        <v>49</v>
      </c>
      <c r="M5838" t="s">
        <v>49</v>
      </c>
      <c r="N5838" t="s">
        <v>49</v>
      </c>
      <c r="O5838" t="s">
        <v>49</v>
      </c>
      <c r="P5838" t="s">
        <v>49</v>
      </c>
      <c r="Q5838" t="s">
        <v>49</v>
      </c>
      <c r="R5838" t="s">
        <v>49</v>
      </c>
      <c r="S5838" t="s">
        <v>49</v>
      </c>
      <c r="T5838" t="s">
        <v>49</v>
      </c>
      <c r="U5838" t="s">
        <v>49</v>
      </c>
      <c r="V5838" t="s">
        <v>49</v>
      </c>
      <c r="W5838" t="s">
        <v>49</v>
      </c>
      <c r="X5838" t="s">
        <v>49</v>
      </c>
      <c r="Y5838" t="s">
        <v>49</v>
      </c>
      <c r="Z5838" t="s">
        <v>49</v>
      </c>
      <c r="AA5838" t="s">
        <v>49</v>
      </c>
      <c r="AB5838" t="s">
        <v>49</v>
      </c>
      <c r="AC5838" t="s">
        <v>49</v>
      </c>
      <c r="AD5838" t="s">
        <v>49</v>
      </c>
      <c r="AE5838" t="s">
        <v>49</v>
      </c>
      <c r="AF5838" t="s">
        <v>49</v>
      </c>
      <c r="AG5838" t="s">
        <v>49</v>
      </c>
      <c r="AH5838" t="s">
        <v>49</v>
      </c>
      <c r="AI5838" t="s">
        <v>49</v>
      </c>
      <c r="AJ5838" t="s">
        <v>49</v>
      </c>
      <c r="AK5838" t="s">
        <v>49</v>
      </c>
      <c r="AL5838" t="s">
        <v>49</v>
      </c>
      <c r="AM5838" t="s">
        <v>49</v>
      </c>
    </row>
    <row r="5839" spans="1:39" customFormat="1" hidden="1" x14ac:dyDescent="0.2">
      <c r="A5839" t="s">
        <v>280</v>
      </c>
      <c r="B5839" s="1" t="s">
        <v>245</v>
      </c>
      <c r="C5839" t="s">
        <v>34</v>
      </c>
      <c r="D5839" s="1" t="s">
        <v>113</v>
      </c>
      <c r="E5839">
        <v>4.1296460512956303E-2</v>
      </c>
      <c r="F5839">
        <v>0.57048726702865005</v>
      </c>
      <c r="G5839">
        <v>3.7200535028473101</v>
      </c>
      <c r="H5839">
        <v>7.9919001456760697</v>
      </c>
      <c r="I5839">
        <v>24.769594314218899</v>
      </c>
      <c r="J5839">
        <v>32.636945216969103</v>
      </c>
      <c r="K5839">
        <v>39.488033373063203</v>
      </c>
      <c r="L5839">
        <v>44.804595417825503</v>
      </c>
      <c r="M5839">
        <v>49.224322606277298</v>
      </c>
      <c r="N5839">
        <v>53.339318412572297</v>
      </c>
      <c r="O5839">
        <v>57.548413013728897</v>
      </c>
      <c r="P5839">
        <v>61.090855957268403</v>
      </c>
      <c r="Q5839">
        <v>66.535116761576802</v>
      </c>
      <c r="R5839">
        <v>72.110537235686195</v>
      </c>
      <c r="S5839">
        <v>77.504966229638498</v>
      </c>
      <c r="T5839">
        <v>81.801968834150003</v>
      </c>
      <c r="U5839">
        <v>84.741093894848404</v>
      </c>
      <c r="V5839">
        <v>86.818522932944902</v>
      </c>
      <c r="W5839">
        <v>88.952456628261203</v>
      </c>
      <c r="X5839">
        <v>92.205888844744607</v>
      </c>
      <c r="Y5839">
        <v>97.4131461616563</v>
      </c>
      <c r="Z5839">
        <v>98.230697920805198</v>
      </c>
      <c r="AA5839">
        <v>100</v>
      </c>
      <c r="AB5839">
        <v>101.802851719419</v>
      </c>
      <c r="AC5839">
        <v>104.447093100252</v>
      </c>
      <c r="AD5839">
        <v>106.294971968393</v>
      </c>
      <c r="AE5839">
        <v>106.50686443296701</v>
      </c>
      <c r="AF5839">
        <v>105.94711517238299</v>
      </c>
      <c r="AG5839">
        <v>105.888844744625</v>
      </c>
      <c r="AH5839">
        <v>107.40211009579301</v>
      </c>
      <c r="AI5839">
        <v>109.269412439853</v>
      </c>
      <c r="AJ5839">
        <v>111.051074912815</v>
      </c>
      <c r="AK5839">
        <v>110.99015582925</v>
      </c>
      <c r="AL5839">
        <v>113.11790932768299</v>
      </c>
      <c r="AM5839">
        <v>123.110404802896</v>
      </c>
    </row>
    <row r="5840" spans="1:39" customFormat="1" hidden="1" x14ac:dyDescent="0.2">
      <c r="A5840" t="s">
        <v>280</v>
      </c>
      <c r="B5840" s="1" t="s">
        <v>245</v>
      </c>
      <c r="C5840" t="s">
        <v>358</v>
      </c>
      <c r="D5840" s="1" t="s">
        <v>7</v>
      </c>
      <c r="E5840" t="s">
        <v>49</v>
      </c>
      <c r="F5840" t="s">
        <v>49</v>
      </c>
      <c r="G5840" t="s">
        <v>49</v>
      </c>
      <c r="H5840" t="s">
        <v>49</v>
      </c>
      <c r="I5840" t="s">
        <v>49</v>
      </c>
      <c r="J5840" t="s">
        <v>49</v>
      </c>
      <c r="K5840" t="s">
        <v>49</v>
      </c>
      <c r="L5840" t="s">
        <v>49</v>
      </c>
      <c r="M5840">
        <v>81.720428466796903</v>
      </c>
      <c r="N5840" t="s">
        <v>49</v>
      </c>
      <c r="O5840">
        <v>84.491981506347699</v>
      </c>
      <c r="P5840" t="s">
        <v>49</v>
      </c>
      <c r="Q5840">
        <v>77.127662658691406</v>
      </c>
      <c r="R5840" t="s">
        <v>49</v>
      </c>
      <c r="S5840">
        <v>76.719573974609403</v>
      </c>
      <c r="T5840">
        <v>79.894180297851605</v>
      </c>
      <c r="U5840">
        <v>83.251228332519503</v>
      </c>
      <c r="V5840">
        <v>80</v>
      </c>
      <c r="W5840">
        <v>81.951217651367202</v>
      </c>
      <c r="X5840">
        <v>80.582527160644503</v>
      </c>
      <c r="Y5840">
        <v>79.611648559570298</v>
      </c>
      <c r="Z5840">
        <v>80.861244201660199</v>
      </c>
      <c r="AA5840">
        <v>79.047622680664105</v>
      </c>
      <c r="AB5840">
        <v>79.146919250488295</v>
      </c>
      <c r="AC5840">
        <v>76.777252197265597</v>
      </c>
      <c r="AD5840">
        <v>74.407585144042997</v>
      </c>
      <c r="AE5840">
        <v>74.519233703613295</v>
      </c>
      <c r="AF5840">
        <v>75.714286804199205</v>
      </c>
      <c r="AG5840">
        <v>76.190475463867202</v>
      </c>
      <c r="AH5840">
        <v>78.095237731933594</v>
      </c>
      <c r="AI5840">
        <v>79.523811340332003</v>
      </c>
      <c r="AJ5840">
        <v>80</v>
      </c>
      <c r="AK5840">
        <v>78.095237731933594</v>
      </c>
      <c r="AL5840">
        <v>75.238098144531307</v>
      </c>
      <c r="AM5840">
        <v>78.301887512207003</v>
      </c>
    </row>
    <row r="5841" spans="1:39" customFormat="1" hidden="1" x14ac:dyDescent="0.2">
      <c r="A5841" t="s">
        <v>280</v>
      </c>
      <c r="B5841" s="1" t="s">
        <v>245</v>
      </c>
      <c r="C5841" t="s">
        <v>143</v>
      </c>
      <c r="D5841" s="1" t="s">
        <v>308</v>
      </c>
      <c r="E5841" t="s">
        <v>49</v>
      </c>
      <c r="F5841" t="s">
        <v>49</v>
      </c>
      <c r="G5841" t="s">
        <v>49</v>
      </c>
      <c r="H5841" t="s">
        <v>49</v>
      </c>
      <c r="I5841" t="s">
        <v>49</v>
      </c>
      <c r="J5841" t="s">
        <v>49</v>
      </c>
      <c r="K5841" t="s">
        <v>49</v>
      </c>
      <c r="L5841" t="s">
        <v>49</v>
      </c>
      <c r="M5841" t="s">
        <v>49</v>
      </c>
      <c r="N5841" t="s">
        <v>49</v>
      </c>
      <c r="O5841" t="s">
        <v>49</v>
      </c>
      <c r="P5841" t="s">
        <v>49</v>
      </c>
      <c r="Q5841" t="s">
        <v>49</v>
      </c>
      <c r="R5841" t="s">
        <v>49</v>
      </c>
      <c r="S5841" t="s">
        <v>49</v>
      </c>
      <c r="T5841">
        <v>19.899999999999999</v>
      </c>
      <c r="U5841">
        <v>19</v>
      </c>
      <c r="V5841">
        <v>17</v>
      </c>
      <c r="W5841">
        <v>54</v>
      </c>
      <c r="X5841">
        <v>49.8</v>
      </c>
      <c r="Y5841">
        <v>46.8</v>
      </c>
      <c r="Z5841">
        <v>43.3</v>
      </c>
      <c r="AA5841">
        <v>45</v>
      </c>
      <c r="AB5841">
        <v>43.6</v>
      </c>
      <c r="AC5841">
        <v>43.9</v>
      </c>
      <c r="AD5841">
        <v>44.1</v>
      </c>
      <c r="AE5841">
        <v>44.1</v>
      </c>
      <c r="AF5841">
        <v>41.8</v>
      </c>
      <c r="AG5841">
        <v>40.6</v>
      </c>
      <c r="AH5841">
        <v>39.6</v>
      </c>
      <c r="AI5841">
        <v>36.799999999999997</v>
      </c>
      <c r="AJ5841">
        <v>34.299999999999997</v>
      </c>
      <c r="AK5841" t="s">
        <v>49</v>
      </c>
      <c r="AL5841" t="s">
        <v>49</v>
      </c>
      <c r="AM5841" t="s">
        <v>49</v>
      </c>
    </row>
    <row r="5842" spans="1:39" customFormat="1" hidden="1" x14ac:dyDescent="0.2">
      <c r="A5842" t="s">
        <v>280</v>
      </c>
      <c r="B5842" s="1" t="s">
        <v>245</v>
      </c>
      <c r="C5842" t="s">
        <v>186</v>
      </c>
      <c r="D5842" s="1" t="s">
        <v>144</v>
      </c>
      <c r="E5842" t="s">
        <v>49</v>
      </c>
      <c r="F5842" t="s">
        <v>49</v>
      </c>
      <c r="G5842" t="s">
        <v>49</v>
      </c>
      <c r="H5842" t="s">
        <v>49</v>
      </c>
      <c r="I5842" t="s">
        <v>49</v>
      </c>
      <c r="J5842" t="s">
        <v>49</v>
      </c>
      <c r="K5842" t="s">
        <v>49</v>
      </c>
      <c r="L5842" t="s">
        <v>49</v>
      </c>
      <c r="M5842">
        <v>1.1141878366470299</v>
      </c>
      <c r="N5842" t="s">
        <v>49</v>
      </c>
      <c r="O5842">
        <v>1.16277480125427</v>
      </c>
      <c r="P5842" t="s">
        <v>49</v>
      </c>
      <c r="Q5842">
        <v>0.82723540067672696</v>
      </c>
      <c r="R5842" t="s">
        <v>49</v>
      </c>
      <c r="S5842">
        <v>0.77391314506530795</v>
      </c>
      <c r="T5842">
        <v>0.89858651161193803</v>
      </c>
      <c r="U5842">
        <v>1.01579594612122</v>
      </c>
      <c r="V5842">
        <v>0.90210366249084495</v>
      </c>
      <c r="W5842">
        <v>1.02647280693054</v>
      </c>
      <c r="X5842">
        <v>1.0099954605102499</v>
      </c>
      <c r="Y5842">
        <v>0.93939745426178001</v>
      </c>
      <c r="Z5842">
        <v>1.0515179634094201</v>
      </c>
      <c r="AA5842">
        <v>0.91739135980606101</v>
      </c>
      <c r="AB5842">
        <v>0.94171947240829501</v>
      </c>
      <c r="AC5842">
        <v>0.832158982753754</v>
      </c>
      <c r="AD5842">
        <v>0.72227632999420199</v>
      </c>
      <c r="AE5842">
        <v>0.72184437513351396</v>
      </c>
      <c r="AF5842">
        <v>0.73754239082336404</v>
      </c>
      <c r="AG5842">
        <v>0.78522104024887096</v>
      </c>
      <c r="AH5842">
        <v>0.77694755792617798</v>
      </c>
      <c r="AI5842">
        <v>0.83642756938934304</v>
      </c>
      <c r="AJ5842">
        <v>0.88894224166870095</v>
      </c>
      <c r="AK5842">
        <v>0.77762657403945901</v>
      </c>
      <c r="AL5842">
        <v>0.69341862201690696</v>
      </c>
      <c r="AM5842">
        <v>0.76738029718399003</v>
      </c>
    </row>
    <row r="5843" spans="1:39" customFormat="1" hidden="1" x14ac:dyDescent="0.2">
      <c r="A5843" t="s">
        <v>280</v>
      </c>
      <c r="B5843" s="1" t="s">
        <v>245</v>
      </c>
      <c r="C5843" t="s">
        <v>418</v>
      </c>
      <c r="D5843" s="1" t="s">
        <v>461</v>
      </c>
      <c r="E5843" t="s">
        <v>49</v>
      </c>
      <c r="F5843" t="s">
        <v>49</v>
      </c>
      <c r="G5843" t="s">
        <v>49</v>
      </c>
      <c r="H5843" t="s">
        <v>49</v>
      </c>
      <c r="I5843" t="s">
        <v>49</v>
      </c>
      <c r="J5843" t="s">
        <v>49</v>
      </c>
      <c r="K5843" t="s">
        <v>49</v>
      </c>
      <c r="L5843" t="s">
        <v>49</v>
      </c>
      <c r="M5843" t="s">
        <v>49</v>
      </c>
      <c r="N5843" t="s">
        <v>49</v>
      </c>
      <c r="O5843" t="s">
        <v>49</v>
      </c>
      <c r="P5843" t="s">
        <v>49</v>
      </c>
      <c r="Q5843" t="s">
        <v>49</v>
      </c>
      <c r="R5843" t="s">
        <v>49</v>
      </c>
      <c r="S5843" t="s">
        <v>49</v>
      </c>
      <c r="T5843" t="s">
        <v>49</v>
      </c>
      <c r="U5843" t="s">
        <v>49</v>
      </c>
      <c r="V5843" t="s">
        <v>49</v>
      </c>
      <c r="W5843" t="s">
        <v>49</v>
      </c>
      <c r="X5843" t="s">
        <v>49</v>
      </c>
      <c r="Y5843" t="s">
        <v>49</v>
      </c>
      <c r="Z5843" t="s">
        <v>49</v>
      </c>
      <c r="AA5843" t="s">
        <v>49</v>
      </c>
      <c r="AB5843" t="s">
        <v>49</v>
      </c>
      <c r="AC5843" t="s">
        <v>49</v>
      </c>
      <c r="AD5843" t="s">
        <v>49</v>
      </c>
      <c r="AE5843" t="s">
        <v>49</v>
      </c>
      <c r="AF5843" t="s">
        <v>49</v>
      </c>
      <c r="AG5843" t="s">
        <v>49</v>
      </c>
      <c r="AH5843" t="s">
        <v>49</v>
      </c>
      <c r="AI5843" t="s">
        <v>49</v>
      </c>
      <c r="AJ5843" t="s">
        <v>49</v>
      </c>
      <c r="AK5843" t="s">
        <v>49</v>
      </c>
      <c r="AL5843" t="s">
        <v>49</v>
      </c>
      <c r="AM5843" t="s">
        <v>49</v>
      </c>
    </row>
    <row r="5844" spans="1:39" customFormat="1" hidden="1" x14ac:dyDescent="0.2">
      <c r="A5844" t="s">
        <v>280</v>
      </c>
      <c r="B5844" s="1" t="s">
        <v>245</v>
      </c>
      <c r="C5844" t="s">
        <v>507</v>
      </c>
      <c r="D5844" s="1" t="s">
        <v>216</v>
      </c>
      <c r="E5844" t="s">
        <v>49</v>
      </c>
      <c r="F5844" t="s">
        <v>49</v>
      </c>
      <c r="G5844" t="s">
        <v>49</v>
      </c>
      <c r="H5844" t="s">
        <v>49</v>
      </c>
      <c r="I5844" t="s">
        <v>49</v>
      </c>
      <c r="J5844" t="s">
        <v>49</v>
      </c>
      <c r="K5844" t="s">
        <v>49</v>
      </c>
      <c r="L5844" t="s">
        <v>49</v>
      </c>
      <c r="M5844" t="s">
        <v>49</v>
      </c>
      <c r="N5844" t="s">
        <v>49</v>
      </c>
      <c r="O5844" t="s">
        <v>49</v>
      </c>
      <c r="P5844" t="s">
        <v>49</v>
      </c>
      <c r="Q5844" t="s">
        <v>49</v>
      </c>
      <c r="R5844" t="s">
        <v>49</v>
      </c>
      <c r="S5844" t="s">
        <v>49</v>
      </c>
      <c r="T5844" t="s">
        <v>49</v>
      </c>
      <c r="U5844" t="s">
        <v>49</v>
      </c>
      <c r="V5844" t="s">
        <v>49</v>
      </c>
      <c r="W5844" t="s">
        <v>49</v>
      </c>
      <c r="X5844" t="s">
        <v>49</v>
      </c>
      <c r="Y5844" t="s">
        <v>49</v>
      </c>
      <c r="Z5844" t="s">
        <v>49</v>
      </c>
      <c r="AA5844" t="s">
        <v>49</v>
      </c>
      <c r="AB5844" t="s">
        <v>49</v>
      </c>
      <c r="AC5844" t="s">
        <v>49</v>
      </c>
      <c r="AD5844" t="s">
        <v>49</v>
      </c>
      <c r="AE5844" t="s">
        <v>49</v>
      </c>
      <c r="AF5844" t="s">
        <v>49</v>
      </c>
      <c r="AG5844" t="s">
        <v>49</v>
      </c>
      <c r="AH5844" t="s">
        <v>49</v>
      </c>
      <c r="AI5844" t="s">
        <v>49</v>
      </c>
      <c r="AJ5844" t="s">
        <v>49</v>
      </c>
      <c r="AK5844" t="s">
        <v>49</v>
      </c>
      <c r="AL5844" t="s">
        <v>49</v>
      </c>
      <c r="AM5844" t="s">
        <v>49</v>
      </c>
    </row>
    <row r="5845" spans="1:39" customFormat="1" hidden="1" x14ac:dyDescent="0.2">
      <c r="A5845" t="s">
        <v>280</v>
      </c>
      <c r="B5845" s="1" t="s">
        <v>245</v>
      </c>
      <c r="C5845" t="s">
        <v>118</v>
      </c>
      <c r="D5845" s="1" t="s">
        <v>580</v>
      </c>
      <c r="E5845" t="s">
        <v>49</v>
      </c>
      <c r="F5845" t="s">
        <v>49</v>
      </c>
      <c r="G5845" t="s">
        <v>49</v>
      </c>
      <c r="H5845" t="s">
        <v>49</v>
      </c>
      <c r="I5845" t="s">
        <v>49</v>
      </c>
      <c r="J5845" t="s">
        <v>49</v>
      </c>
      <c r="K5845" t="s">
        <v>49</v>
      </c>
      <c r="L5845" t="s">
        <v>49</v>
      </c>
      <c r="M5845" t="s">
        <v>49</v>
      </c>
      <c r="N5845" t="s">
        <v>49</v>
      </c>
      <c r="O5845" t="s">
        <v>49</v>
      </c>
      <c r="P5845" t="s">
        <v>49</v>
      </c>
      <c r="Q5845" t="s">
        <v>49</v>
      </c>
      <c r="R5845" t="s">
        <v>49</v>
      </c>
      <c r="S5845" t="s">
        <v>49</v>
      </c>
      <c r="T5845" t="s">
        <v>49</v>
      </c>
      <c r="U5845" t="s">
        <v>49</v>
      </c>
      <c r="V5845" t="s">
        <v>49</v>
      </c>
      <c r="W5845" t="s">
        <v>49</v>
      </c>
      <c r="X5845" t="s">
        <v>49</v>
      </c>
      <c r="Y5845" t="s">
        <v>49</v>
      </c>
      <c r="Z5845" t="s">
        <v>49</v>
      </c>
      <c r="AA5845" t="s">
        <v>49</v>
      </c>
      <c r="AB5845" t="s">
        <v>49</v>
      </c>
      <c r="AC5845" t="s">
        <v>49</v>
      </c>
      <c r="AD5845" t="s">
        <v>49</v>
      </c>
      <c r="AE5845" t="s">
        <v>49</v>
      </c>
      <c r="AF5845" t="s">
        <v>49</v>
      </c>
      <c r="AG5845" t="s">
        <v>49</v>
      </c>
      <c r="AH5845" t="s">
        <v>49</v>
      </c>
      <c r="AI5845" t="s">
        <v>49</v>
      </c>
      <c r="AJ5845" t="s">
        <v>49</v>
      </c>
      <c r="AK5845" t="s">
        <v>49</v>
      </c>
      <c r="AL5845" t="s">
        <v>49</v>
      </c>
      <c r="AM5845" t="s">
        <v>49</v>
      </c>
    </row>
    <row r="5846" spans="1:39" customFormat="1" hidden="1" x14ac:dyDescent="0.2">
      <c r="A5846" t="s">
        <v>280</v>
      </c>
      <c r="B5846" s="1" t="s">
        <v>245</v>
      </c>
      <c r="C5846" t="s">
        <v>508</v>
      </c>
      <c r="D5846" s="1" t="s">
        <v>500</v>
      </c>
      <c r="E5846" t="s">
        <v>49</v>
      </c>
      <c r="F5846" t="s">
        <v>49</v>
      </c>
      <c r="G5846" t="s">
        <v>49</v>
      </c>
      <c r="H5846" t="s">
        <v>49</v>
      </c>
      <c r="I5846" t="s">
        <v>49</v>
      </c>
      <c r="J5846" t="s">
        <v>49</v>
      </c>
      <c r="K5846" t="s">
        <v>49</v>
      </c>
      <c r="L5846" t="s">
        <v>49</v>
      </c>
      <c r="M5846" t="s">
        <v>49</v>
      </c>
      <c r="N5846" t="s">
        <v>49</v>
      </c>
      <c r="O5846" t="s">
        <v>49</v>
      </c>
      <c r="P5846" t="s">
        <v>49</v>
      </c>
      <c r="Q5846" t="s">
        <v>49</v>
      </c>
      <c r="R5846" t="s">
        <v>49</v>
      </c>
      <c r="S5846" t="s">
        <v>49</v>
      </c>
      <c r="T5846" t="s">
        <v>49</v>
      </c>
      <c r="U5846" t="s">
        <v>49</v>
      </c>
      <c r="V5846" t="s">
        <v>49</v>
      </c>
      <c r="W5846" t="s">
        <v>49</v>
      </c>
      <c r="X5846" t="s">
        <v>49</v>
      </c>
      <c r="Y5846" t="s">
        <v>49</v>
      </c>
      <c r="Z5846" t="s">
        <v>49</v>
      </c>
      <c r="AA5846" t="s">
        <v>49</v>
      </c>
      <c r="AB5846" t="s">
        <v>49</v>
      </c>
      <c r="AC5846" t="s">
        <v>49</v>
      </c>
      <c r="AD5846" t="s">
        <v>49</v>
      </c>
      <c r="AE5846" t="s">
        <v>49</v>
      </c>
      <c r="AF5846" t="s">
        <v>49</v>
      </c>
      <c r="AG5846" t="s">
        <v>49</v>
      </c>
      <c r="AH5846" t="s">
        <v>49</v>
      </c>
      <c r="AI5846" t="s">
        <v>49</v>
      </c>
      <c r="AJ5846" t="s">
        <v>49</v>
      </c>
      <c r="AK5846" t="s">
        <v>49</v>
      </c>
      <c r="AL5846" t="s">
        <v>49</v>
      </c>
      <c r="AM5846" t="s">
        <v>49</v>
      </c>
    </row>
    <row r="5847" spans="1:39" customFormat="1" hidden="1" x14ac:dyDescent="0.2">
      <c r="A5847" t="s">
        <v>280</v>
      </c>
      <c r="B5847" s="1" t="s">
        <v>245</v>
      </c>
      <c r="C5847" t="s">
        <v>528</v>
      </c>
      <c r="D5847" s="1" t="s">
        <v>397</v>
      </c>
      <c r="E5847" t="s">
        <v>49</v>
      </c>
      <c r="F5847" t="s">
        <v>49</v>
      </c>
      <c r="G5847" t="s">
        <v>49</v>
      </c>
      <c r="H5847" t="s">
        <v>49</v>
      </c>
      <c r="I5847" t="s">
        <v>49</v>
      </c>
      <c r="J5847" t="s">
        <v>49</v>
      </c>
      <c r="K5847" t="s">
        <v>49</v>
      </c>
      <c r="L5847" t="s">
        <v>49</v>
      </c>
      <c r="M5847" t="s">
        <v>49</v>
      </c>
      <c r="N5847" t="s">
        <v>49</v>
      </c>
      <c r="O5847" t="s">
        <v>49</v>
      </c>
      <c r="P5847" t="s">
        <v>49</v>
      </c>
      <c r="Q5847" t="s">
        <v>49</v>
      </c>
      <c r="R5847" t="s">
        <v>49</v>
      </c>
      <c r="S5847" t="s">
        <v>49</v>
      </c>
      <c r="T5847" t="s">
        <v>49</v>
      </c>
      <c r="U5847" t="s">
        <v>49</v>
      </c>
      <c r="V5847" t="s">
        <v>49</v>
      </c>
      <c r="W5847" t="s">
        <v>49</v>
      </c>
      <c r="X5847" t="s">
        <v>49</v>
      </c>
      <c r="Y5847" t="s">
        <v>49</v>
      </c>
      <c r="Z5847" t="s">
        <v>49</v>
      </c>
      <c r="AA5847" t="s">
        <v>49</v>
      </c>
      <c r="AB5847" t="s">
        <v>49</v>
      </c>
      <c r="AC5847" t="s">
        <v>49</v>
      </c>
      <c r="AD5847" t="s">
        <v>49</v>
      </c>
      <c r="AE5847" t="s">
        <v>49</v>
      </c>
      <c r="AF5847" t="s">
        <v>49</v>
      </c>
      <c r="AG5847" t="s">
        <v>49</v>
      </c>
      <c r="AH5847" t="s">
        <v>49</v>
      </c>
      <c r="AI5847" t="s">
        <v>49</v>
      </c>
      <c r="AJ5847" t="s">
        <v>49</v>
      </c>
      <c r="AK5847" t="s">
        <v>49</v>
      </c>
      <c r="AL5847" t="s">
        <v>49</v>
      </c>
      <c r="AM5847" t="s">
        <v>49</v>
      </c>
    </row>
    <row r="5848" spans="1:39" customFormat="1" hidden="1" x14ac:dyDescent="0.2">
      <c r="A5848" t="s">
        <v>280</v>
      </c>
      <c r="B5848" s="1" t="s">
        <v>245</v>
      </c>
      <c r="C5848" t="s">
        <v>521</v>
      </c>
      <c r="D5848" s="1" t="s">
        <v>111</v>
      </c>
      <c r="E5848" t="s">
        <v>49</v>
      </c>
      <c r="F5848" t="s">
        <v>49</v>
      </c>
      <c r="G5848" t="s">
        <v>49</v>
      </c>
      <c r="H5848" t="s">
        <v>49</v>
      </c>
      <c r="I5848" t="s">
        <v>49</v>
      </c>
      <c r="J5848" t="s">
        <v>49</v>
      </c>
      <c r="K5848" t="s">
        <v>49</v>
      </c>
      <c r="L5848" t="s">
        <v>49</v>
      </c>
      <c r="M5848" t="s">
        <v>49</v>
      </c>
      <c r="N5848" t="s">
        <v>49</v>
      </c>
      <c r="O5848" t="s">
        <v>49</v>
      </c>
      <c r="P5848" t="s">
        <v>49</v>
      </c>
      <c r="Q5848" t="s">
        <v>49</v>
      </c>
      <c r="R5848" t="s">
        <v>49</v>
      </c>
      <c r="S5848" t="s">
        <v>49</v>
      </c>
      <c r="T5848" t="s">
        <v>49</v>
      </c>
      <c r="U5848" t="s">
        <v>49</v>
      </c>
      <c r="V5848" t="s">
        <v>49</v>
      </c>
      <c r="W5848" t="s">
        <v>49</v>
      </c>
      <c r="X5848" t="s">
        <v>49</v>
      </c>
      <c r="Y5848" t="s">
        <v>49</v>
      </c>
      <c r="Z5848" t="s">
        <v>49</v>
      </c>
      <c r="AA5848" t="s">
        <v>49</v>
      </c>
      <c r="AB5848" t="s">
        <v>49</v>
      </c>
      <c r="AC5848" t="s">
        <v>49</v>
      </c>
      <c r="AD5848" t="s">
        <v>49</v>
      </c>
      <c r="AE5848" t="s">
        <v>49</v>
      </c>
      <c r="AF5848" t="s">
        <v>49</v>
      </c>
      <c r="AG5848" t="s">
        <v>49</v>
      </c>
      <c r="AH5848" t="s">
        <v>49</v>
      </c>
      <c r="AI5848" t="s">
        <v>49</v>
      </c>
      <c r="AJ5848" t="s">
        <v>49</v>
      </c>
      <c r="AK5848" t="s">
        <v>49</v>
      </c>
      <c r="AL5848" t="s">
        <v>49</v>
      </c>
      <c r="AM5848" t="s">
        <v>49</v>
      </c>
    </row>
    <row r="5849" spans="1:39" customFormat="1" hidden="1" x14ac:dyDescent="0.2">
      <c r="A5849" t="s">
        <v>280</v>
      </c>
      <c r="B5849" s="1" t="s">
        <v>245</v>
      </c>
      <c r="C5849" t="s">
        <v>50</v>
      </c>
      <c r="D5849" s="1" t="s">
        <v>569</v>
      </c>
      <c r="E5849" t="s">
        <v>49</v>
      </c>
      <c r="F5849" t="s">
        <v>49</v>
      </c>
      <c r="G5849" t="s">
        <v>49</v>
      </c>
      <c r="H5849" t="s">
        <v>49</v>
      </c>
      <c r="I5849" t="s">
        <v>49</v>
      </c>
      <c r="J5849" t="s">
        <v>49</v>
      </c>
      <c r="K5849" t="s">
        <v>49</v>
      </c>
      <c r="L5849">
        <v>-0.35078313121815463</v>
      </c>
      <c r="M5849">
        <v>0.25712280563105255</v>
      </c>
      <c r="N5849">
        <v>0.24321992268148715</v>
      </c>
      <c r="O5849">
        <v>-0.5337251057988891</v>
      </c>
      <c r="P5849">
        <v>-3.0693857778544031</v>
      </c>
      <c r="Q5849">
        <v>-2.6984231046720009</v>
      </c>
      <c r="R5849">
        <v>0.14993071114771711</v>
      </c>
      <c r="S5849">
        <v>1.0378933113476101</v>
      </c>
      <c r="T5849">
        <v>-0.72786260941246761</v>
      </c>
      <c r="U5849">
        <v>-2.5933621635496991</v>
      </c>
      <c r="V5849">
        <v>-1.8795021756698074</v>
      </c>
      <c r="W5849">
        <v>-1.7610161745105812</v>
      </c>
      <c r="X5849">
        <v>-4.1912387276599228</v>
      </c>
      <c r="Y5849">
        <v>-5.2823370842863921</v>
      </c>
      <c r="Z5849">
        <v>-1.0783357251182619</v>
      </c>
      <c r="AA5849">
        <v>-0.7602310295648782</v>
      </c>
      <c r="AB5849">
        <v>-0.83648421644857229</v>
      </c>
      <c r="AC5849">
        <v>1.2882827611825174</v>
      </c>
      <c r="AD5849">
        <v>3.2904254453197779</v>
      </c>
      <c r="AE5849">
        <v>5.0974703127911791</v>
      </c>
      <c r="AF5849">
        <v>3.8190724500459075</v>
      </c>
      <c r="AG5849">
        <v>4.7874225972095754</v>
      </c>
      <c r="AH5849">
        <v>6.2458769012283382</v>
      </c>
      <c r="AI5849">
        <v>5.8823690160585169</v>
      </c>
      <c r="AJ5849">
        <v>5.8625699895240535</v>
      </c>
      <c r="AK5849">
        <v>7.2287638512500818</v>
      </c>
      <c r="AL5849">
        <v>3.3564652486290578</v>
      </c>
      <c r="AM5849">
        <v>-0.99387617454647137</v>
      </c>
    </row>
    <row r="5850" spans="1:39" customFormat="1" hidden="1" x14ac:dyDescent="0.2">
      <c r="A5850" t="s">
        <v>280</v>
      </c>
      <c r="B5850" s="1" t="s">
        <v>245</v>
      </c>
      <c r="C5850" t="s">
        <v>229</v>
      </c>
      <c r="D5850" s="1" t="s">
        <v>536</v>
      </c>
      <c r="E5850" t="s">
        <v>49</v>
      </c>
      <c r="F5850" t="s">
        <v>49</v>
      </c>
      <c r="G5850" t="s">
        <v>49</v>
      </c>
      <c r="H5850" t="s">
        <v>49</v>
      </c>
      <c r="I5850" t="s">
        <v>49</v>
      </c>
      <c r="J5850" t="s">
        <v>49</v>
      </c>
      <c r="K5850" t="s">
        <v>49</v>
      </c>
      <c r="L5850" t="s">
        <v>49</v>
      </c>
      <c r="M5850" t="s">
        <v>49</v>
      </c>
      <c r="N5850" t="s">
        <v>49</v>
      </c>
      <c r="O5850" t="s">
        <v>49</v>
      </c>
      <c r="P5850" t="s">
        <v>49</v>
      </c>
      <c r="Q5850" t="s">
        <v>49</v>
      </c>
      <c r="R5850" t="s">
        <v>49</v>
      </c>
      <c r="S5850" t="s">
        <v>49</v>
      </c>
      <c r="T5850" t="s">
        <v>49</v>
      </c>
      <c r="U5850" t="s">
        <v>49</v>
      </c>
      <c r="V5850" t="s">
        <v>49</v>
      </c>
      <c r="W5850" t="s">
        <v>49</v>
      </c>
      <c r="X5850" t="s">
        <v>49</v>
      </c>
      <c r="Y5850" t="s">
        <v>49</v>
      </c>
      <c r="Z5850" t="s">
        <v>49</v>
      </c>
      <c r="AA5850" t="s">
        <v>49</v>
      </c>
      <c r="AB5850" t="s">
        <v>49</v>
      </c>
      <c r="AC5850" t="s">
        <v>49</v>
      </c>
      <c r="AD5850" t="s">
        <v>49</v>
      </c>
      <c r="AE5850" t="s">
        <v>49</v>
      </c>
      <c r="AF5850" t="s">
        <v>49</v>
      </c>
      <c r="AG5850" t="s">
        <v>49</v>
      </c>
      <c r="AH5850" t="s">
        <v>49</v>
      </c>
      <c r="AI5850" t="s">
        <v>49</v>
      </c>
      <c r="AJ5850" t="s">
        <v>49</v>
      </c>
      <c r="AK5850" t="s">
        <v>49</v>
      </c>
      <c r="AL5850" t="s">
        <v>49</v>
      </c>
      <c r="AM5850" t="s">
        <v>49</v>
      </c>
    </row>
    <row r="5851" spans="1:39" customFormat="1" hidden="1" x14ac:dyDescent="0.2">
      <c r="A5851" t="s">
        <v>280</v>
      </c>
      <c r="B5851" s="1" t="s">
        <v>245</v>
      </c>
      <c r="C5851" t="s">
        <v>522</v>
      </c>
      <c r="D5851" s="1" t="s">
        <v>468</v>
      </c>
      <c r="E5851" t="s">
        <v>49</v>
      </c>
      <c r="F5851" t="s">
        <v>49</v>
      </c>
      <c r="G5851" t="s">
        <v>49</v>
      </c>
      <c r="H5851" t="s">
        <v>49</v>
      </c>
      <c r="I5851" t="s">
        <v>49</v>
      </c>
      <c r="J5851" t="s">
        <v>49</v>
      </c>
      <c r="K5851" t="s">
        <v>49</v>
      </c>
      <c r="L5851" t="s">
        <v>49</v>
      </c>
      <c r="M5851" t="s">
        <v>49</v>
      </c>
      <c r="N5851" t="s">
        <v>49</v>
      </c>
      <c r="O5851" t="s">
        <v>49</v>
      </c>
      <c r="P5851" t="s">
        <v>49</v>
      </c>
      <c r="Q5851" t="s">
        <v>49</v>
      </c>
      <c r="R5851" t="s">
        <v>49</v>
      </c>
      <c r="S5851" t="s">
        <v>49</v>
      </c>
      <c r="T5851" t="s">
        <v>49</v>
      </c>
      <c r="U5851" t="s">
        <v>49</v>
      </c>
      <c r="V5851" t="s">
        <v>49</v>
      </c>
      <c r="W5851" t="s">
        <v>49</v>
      </c>
      <c r="X5851" t="s">
        <v>49</v>
      </c>
      <c r="Y5851" t="s">
        <v>49</v>
      </c>
      <c r="Z5851" t="s">
        <v>49</v>
      </c>
      <c r="AA5851" t="s">
        <v>49</v>
      </c>
      <c r="AB5851" t="s">
        <v>49</v>
      </c>
      <c r="AC5851" t="s">
        <v>49</v>
      </c>
      <c r="AD5851">
        <v>4</v>
      </c>
      <c r="AE5851">
        <v>4</v>
      </c>
      <c r="AF5851">
        <v>4</v>
      </c>
      <c r="AG5851">
        <v>4</v>
      </c>
      <c r="AH5851">
        <v>6</v>
      </c>
      <c r="AI5851">
        <v>6</v>
      </c>
      <c r="AJ5851">
        <v>6</v>
      </c>
      <c r="AK5851" t="s">
        <v>49</v>
      </c>
      <c r="AL5851" t="s">
        <v>49</v>
      </c>
      <c r="AM5851" t="s">
        <v>49</v>
      </c>
    </row>
    <row r="5852" spans="1:39" customFormat="1" hidden="1" x14ac:dyDescent="0.2">
      <c r="A5852" t="s">
        <v>280</v>
      </c>
      <c r="B5852" s="1" t="s">
        <v>245</v>
      </c>
      <c r="C5852" t="s">
        <v>28</v>
      </c>
      <c r="D5852" s="1" t="s">
        <v>553</v>
      </c>
      <c r="E5852" t="s">
        <v>49</v>
      </c>
      <c r="F5852" t="s">
        <v>49</v>
      </c>
      <c r="G5852" t="s">
        <v>49</v>
      </c>
      <c r="H5852" t="s">
        <v>49</v>
      </c>
      <c r="I5852" t="s">
        <v>49</v>
      </c>
      <c r="J5852" t="s">
        <v>49</v>
      </c>
      <c r="K5852" t="s">
        <v>49</v>
      </c>
      <c r="L5852" t="s">
        <v>49</v>
      </c>
      <c r="M5852" t="s">
        <v>49</v>
      </c>
      <c r="N5852" t="s">
        <v>49</v>
      </c>
      <c r="O5852" t="s">
        <v>49</v>
      </c>
      <c r="P5852" t="s">
        <v>49</v>
      </c>
      <c r="Q5852" t="s">
        <v>49</v>
      </c>
      <c r="R5852" t="s">
        <v>49</v>
      </c>
      <c r="S5852" t="s">
        <v>49</v>
      </c>
      <c r="T5852" t="s">
        <v>49</v>
      </c>
      <c r="U5852">
        <v>0.18616986214838921</v>
      </c>
      <c r="V5852">
        <v>52.288550185355184</v>
      </c>
      <c r="W5852">
        <v>60.010312566997605</v>
      </c>
      <c r="X5852">
        <v>71.06131770989434</v>
      </c>
      <c r="Y5852">
        <v>76.40323455615767</v>
      </c>
      <c r="Z5852">
        <v>83.073536460299593</v>
      </c>
      <c r="AA5852">
        <v>85.056477289061533</v>
      </c>
      <c r="AB5852">
        <v>81.846576428787628</v>
      </c>
      <c r="AC5852">
        <v>79.272210243533323</v>
      </c>
      <c r="AD5852">
        <v>65.346113999671857</v>
      </c>
      <c r="AE5852">
        <v>54.501065145585834</v>
      </c>
      <c r="AF5852">
        <v>49.878977339017958</v>
      </c>
      <c r="AG5852">
        <v>46.641022646640593</v>
      </c>
      <c r="AH5852">
        <v>45.062605467827915</v>
      </c>
      <c r="AI5852">
        <v>43.308807261257712</v>
      </c>
      <c r="AJ5852">
        <v>42.384027335725676</v>
      </c>
      <c r="AK5852">
        <v>43.309314735715994</v>
      </c>
      <c r="AL5852">
        <v>40.962883361246007</v>
      </c>
      <c r="AM5852">
        <v>39.714515240833009</v>
      </c>
    </row>
    <row r="5853" spans="1:39" customFormat="1" hidden="1" x14ac:dyDescent="0.2">
      <c r="A5853" t="s">
        <v>280</v>
      </c>
      <c r="B5853" s="1" t="s">
        <v>245</v>
      </c>
      <c r="C5853" t="s">
        <v>342</v>
      </c>
      <c r="D5853" s="1" t="s">
        <v>491</v>
      </c>
      <c r="E5853" t="s">
        <v>49</v>
      </c>
      <c r="F5853" t="s">
        <v>49</v>
      </c>
      <c r="G5853" t="s">
        <v>49</v>
      </c>
      <c r="H5853" t="s">
        <v>49</v>
      </c>
      <c r="I5853" t="s">
        <v>49</v>
      </c>
      <c r="J5853" t="s">
        <v>49</v>
      </c>
      <c r="K5853" t="s">
        <v>49</v>
      </c>
      <c r="L5853" t="s">
        <v>49</v>
      </c>
      <c r="M5853" t="s">
        <v>49</v>
      </c>
      <c r="N5853" t="s">
        <v>49</v>
      </c>
      <c r="O5853" t="s">
        <v>49</v>
      </c>
      <c r="P5853" t="s">
        <v>49</v>
      </c>
      <c r="Q5853" t="s">
        <v>49</v>
      </c>
      <c r="R5853" t="s">
        <v>49</v>
      </c>
      <c r="S5853" t="s">
        <v>49</v>
      </c>
      <c r="T5853" t="s">
        <v>49</v>
      </c>
      <c r="U5853" t="s">
        <v>49</v>
      </c>
      <c r="V5853" t="s">
        <v>49</v>
      </c>
      <c r="W5853" t="s">
        <v>49</v>
      </c>
      <c r="X5853" t="s">
        <v>49</v>
      </c>
      <c r="Y5853" t="s">
        <v>49</v>
      </c>
      <c r="Z5853" t="s">
        <v>49</v>
      </c>
      <c r="AA5853" t="s">
        <v>49</v>
      </c>
      <c r="AB5853" t="s">
        <v>49</v>
      </c>
      <c r="AC5853" t="s">
        <v>49</v>
      </c>
      <c r="AD5853" t="s">
        <v>49</v>
      </c>
      <c r="AE5853" t="s">
        <v>49</v>
      </c>
      <c r="AF5853">
        <v>74.712739999999997</v>
      </c>
      <c r="AG5853">
        <v>75.410480000000007</v>
      </c>
      <c r="AH5853">
        <v>76.394859999999994</v>
      </c>
      <c r="AI5853">
        <v>76.414199999999994</v>
      </c>
      <c r="AJ5853">
        <v>76.517510000000001</v>
      </c>
      <c r="AK5853" t="s">
        <v>49</v>
      </c>
      <c r="AL5853" t="s">
        <v>49</v>
      </c>
      <c r="AM5853" t="s">
        <v>49</v>
      </c>
    </row>
    <row r="5854" spans="1:39" customFormat="1" hidden="1" x14ac:dyDescent="0.2">
      <c r="A5854" t="s">
        <v>280</v>
      </c>
      <c r="B5854" s="1" t="s">
        <v>245</v>
      </c>
      <c r="C5854" t="s">
        <v>207</v>
      </c>
      <c r="D5854" s="1" t="s">
        <v>110</v>
      </c>
      <c r="E5854" t="s">
        <v>49</v>
      </c>
      <c r="F5854" t="s">
        <v>49</v>
      </c>
      <c r="G5854" t="s">
        <v>49</v>
      </c>
      <c r="H5854" t="s">
        <v>49</v>
      </c>
      <c r="I5854" t="s">
        <v>49</v>
      </c>
      <c r="J5854" t="s">
        <v>49</v>
      </c>
      <c r="K5854" t="s">
        <v>49</v>
      </c>
      <c r="L5854" t="s">
        <v>49</v>
      </c>
      <c r="M5854" t="s">
        <v>49</v>
      </c>
      <c r="N5854" t="s">
        <v>49</v>
      </c>
      <c r="O5854" t="s">
        <v>49</v>
      </c>
      <c r="P5854" t="s">
        <v>49</v>
      </c>
      <c r="Q5854" t="s">
        <v>49</v>
      </c>
      <c r="R5854" t="s">
        <v>49</v>
      </c>
      <c r="S5854" t="s">
        <v>49</v>
      </c>
      <c r="T5854" t="s">
        <v>49</v>
      </c>
      <c r="U5854" t="s">
        <v>49</v>
      </c>
      <c r="V5854" t="s">
        <v>49</v>
      </c>
      <c r="W5854" t="s">
        <v>49</v>
      </c>
      <c r="X5854" t="s">
        <v>49</v>
      </c>
      <c r="Y5854" t="s">
        <v>49</v>
      </c>
      <c r="Z5854" t="s">
        <v>49</v>
      </c>
      <c r="AA5854" t="s">
        <v>49</v>
      </c>
      <c r="AB5854" t="s">
        <v>49</v>
      </c>
      <c r="AC5854" t="s">
        <v>49</v>
      </c>
      <c r="AD5854" t="s">
        <v>49</v>
      </c>
      <c r="AE5854">
        <v>18.217309951782202</v>
      </c>
      <c r="AF5854">
        <v>18.811229705810501</v>
      </c>
      <c r="AG5854">
        <v>19.643310546875</v>
      </c>
      <c r="AH5854">
        <v>20.681209564208999</v>
      </c>
      <c r="AI5854" t="s">
        <v>49</v>
      </c>
      <c r="AJ5854">
        <v>21.509099960327099</v>
      </c>
      <c r="AK5854" t="s">
        <v>49</v>
      </c>
      <c r="AL5854" t="s">
        <v>49</v>
      </c>
      <c r="AM5854" t="s">
        <v>49</v>
      </c>
    </row>
    <row r="5855" spans="1:39" customFormat="1" hidden="1" x14ac:dyDescent="0.2">
      <c r="A5855" t="s">
        <v>280</v>
      </c>
      <c r="B5855" s="1" t="s">
        <v>245</v>
      </c>
      <c r="C5855" t="s">
        <v>40</v>
      </c>
      <c r="D5855" s="1" t="s">
        <v>286</v>
      </c>
      <c r="E5855" t="s">
        <v>49</v>
      </c>
      <c r="F5855" t="s">
        <v>49</v>
      </c>
      <c r="G5855" t="s">
        <v>49</v>
      </c>
      <c r="H5855" t="s">
        <v>49</v>
      </c>
      <c r="I5855" t="s">
        <v>49</v>
      </c>
      <c r="J5855" t="s">
        <v>49</v>
      </c>
      <c r="K5855" t="s">
        <v>49</v>
      </c>
      <c r="L5855" t="s">
        <v>49</v>
      </c>
      <c r="M5855" t="s">
        <v>49</v>
      </c>
      <c r="N5855" t="s">
        <v>49</v>
      </c>
      <c r="O5855" t="s">
        <v>49</v>
      </c>
      <c r="P5855" t="s">
        <v>49</v>
      </c>
      <c r="Q5855" t="s">
        <v>49</v>
      </c>
      <c r="R5855" t="s">
        <v>49</v>
      </c>
      <c r="S5855" t="s">
        <v>49</v>
      </c>
      <c r="T5855" t="s">
        <v>49</v>
      </c>
      <c r="U5855" t="s">
        <v>49</v>
      </c>
      <c r="V5855" t="s">
        <v>49</v>
      </c>
      <c r="W5855" t="s">
        <v>49</v>
      </c>
      <c r="X5855" t="s">
        <v>49</v>
      </c>
      <c r="Y5855" t="s">
        <v>49</v>
      </c>
      <c r="Z5855" t="s">
        <v>49</v>
      </c>
      <c r="AA5855" t="s">
        <v>49</v>
      </c>
      <c r="AB5855" t="s">
        <v>49</v>
      </c>
      <c r="AC5855" t="s">
        <v>49</v>
      </c>
      <c r="AD5855" t="s">
        <v>49</v>
      </c>
      <c r="AE5855">
        <v>13.2726097106934</v>
      </c>
      <c r="AF5855">
        <v>14.435009956359901</v>
      </c>
      <c r="AG5855">
        <v>14.6544303894043</v>
      </c>
      <c r="AH5855">
        <v>15.3223104476929</v>
      </c>
      <c r="AI5855" t="s">
        <v>49</v>
      </c>
      <c r="AJ5855">
        <v>16.236400604248001</v>
      </c>
      <c r="AK5855" t="s">
        <v>49</v>
      </c>
      <c r="AL5855" t="s">
        <v>49</v>
      </c>
      <c r="AM5855" t="s">
        <v>49</v>
      </c>
    </row>
    <row r="5856" spans="1:39" customFormat="1" hidden="1" x14ac:dyDescent="0.2">
      <c r="A5856" t="s">
        <v>280</v>
      </c>
      <c r="B5856" s="1" t="s">
        <v>245</v>
      </c>
      <c r="C5856" t="s">
        <v>445</v>
      </c>
      <c r="D5856" s="1" t="s">
        <v>307</v>
      </c>
      <c r="E5856" t="s">
        <v>49</v>
      </c>
      <c r="F5856" t="s">
        <v>49</v>
      </c>
      <c r="G5856" t="s">
        <v>49</v>
      </c>
      <c r="H5856">
        <v>2.9461369999999998</v>
      </c>
      <c r="I5856">
        <v>3.0394269999999999</v>
      </c>
      <c r="J5856">
        <v>3.0768650000000002</v>
      </c>
      <c r="K5856">
        <v>3.4077090000000001</v>
      </c>
      <c r="L5856">
        <v>3.6281430000000001</v>
      </c>
      <c r="M5856">
        <v>3.4496910000000001</v>
      </c>
      <c r="N5856">
        <v>3.1203159999999999</v>
      </c>
      <c r="O5856">
        <v>3.5408719999999998</v>
      </c>
      <c r="P5856">
        <v>3.670868</v>
      </c>
      <c r="Q5856">
        <v>3.6765400000000001</v>
      </c>
      <c r="R5856">
        <v>3.7402869999999999</v>
      </c>
      <c r="S5856">
        <v>3.554627</v>
      </c>
      <c r="T5856">
        <v>3.1954220000000002</v>
      </c>
      <c r="U5856">
        <v>3.4636710000000002</v>
      </c>
      <c r="V5856">
        <v>3.268859</v>
      </c>
      <c r="W5856">
        <v>3.5800649999999998</v>
      </c>
      <c r="X5856">
        <v>3.3120539999999998</v>
      </c>
      <c r="Y5856">
        <v>3.1675260000000001</v>
      </c>
      <c r="Z5856">
        <v>3.3511350000000002</v>
      </c>
      <c r="AA5856">
        <v>3.7593779999999999</v>
      </c>
      <c r="AB5856">
        <v>3.5912220000000001</v>
      </c>
      <c r="AC5856">
        <v>3.4134549999999999</v>
      </c>
      <c r="AD5856">
        <v>3.2632500000000002</v>
      </c>
      <c r="AE5856">
        <v>3.479644</v>
      </c>
      <c r="AF5856">
        <v>3.5545100000000001</v>
      </c>
      <c r="AG5856">
        <v>3.6663109999999999</v>
      </c>
      <c r="AH5856">
        <v>3.8225380000000002</v>
      </c>
      <c r="AI5856">
        <v>3.7948840000000001</v>
      </c>
      <c r="AJ5856">
        <v>3.5877599999999998</v>
      </c>
      <c r="AK5856">
        <v>3.053207</v>
      </c>
      <c r="AL5856">
        <v>3.4320499999999998</v>
      </c>
      <c r="AM5856" t="s">
        <v>49</v>
      </c>
    </row>
    <row r="5857" spans="1:39" customFormat="1" hidden="1" x14ac:dyDescent="0.2">
      <c r="A5857" t="s">
        <v>280</v>
      </c>
      <c r="B5857" s="1" t="s">
        <v>245</v>
      </c>
      <c r="C5857" t="s">
        <v>394</v>
      </c>
      <c r="D5857" s="1" t="s">
        <v>281</v>
      </c>
      <c r="E5857" t="s">
        <v>49</v>
      </c>
      <c r="F5857" t="s">
        <v>49</v>
      </c>
      <c r="G5857" t="s">
        <v>49</v>
      </c>
      <c r="H5857">
        <v>23.61317</v>
      </c>
      <c r="I5857">
        <v>22.874189999999999</v>
      </c>
      <c r="J5857">
        <v>22.18496</v>
      </c>
      <c r="K5857">
        <v>21.532820000000001</v>
      </c>
      <c r="L5857">
        <v>19.74418</v>
      </c>
      <c r="M5857" t="s">
        <v>49</v>
      </c>
      <c r="N5857" t="s">
        <v>49</v>
      </c>
      <c r="O5857" t="s">
        <v>49</v>
      </c>
      <c r="P5857" t="s">
        <v>49</v>
      </c>
      <c r="Q5857" t="s">
        <v>49</v>
      </c>
      <c r="R5857">
        <v>19.323540000000001</v>
      </c>
      <c r="S5857">
        <v>20.917259999999999</v>
      </c>
      <c r="T5857">
        <v>21.763470000000002</v>
      </c>
      <c r="U5857" t="s">
        <v>49</v>
      </c>
      <c r="V5857" t="s">
        <v>49</v>
      </c>
      <c r="W5857" t="s">
        <v>49</v>
      </c>
      <c r="X5857" t="s">
        <v>49</v>
      </c>
      <c r="Y5857" t="s">
        <v>49</v>
      </c>
      <c r="Z5857" t="s">
        <v>49</v>
      </c>
      <c r="AA5857">
        <v>28.52712</v>
      </c>
      <c r="AB5857">
        <v>28.08915</v>
      </c>
      <c r="AC5857">
        <v>27.777259999999998</v>
      </c>
      <c r="AD5857">
        <v>27.932780000000001</v>
      </c>
      <c r="AE5857">
        <v>28.238710000000001</v>
      </c>
      <c r="AF5857">
        <v>28.336580000000001</v>
      </c>
      <c r="AG5857">
        <v>28.765219999999999</v>
      </c>
      <c r="AH5857" t="s">
        <v>49</v>
      </c>
      <c r="AI5857" t="s">
        <v>49</v>
      </c>
      <c r="AJ5857" t="s">
        <v>49</v>
      </c>
      <c r="AK5857" t="s">
        <v>49</v>
      </c>
      <c r="AL5857" t="s">
        <v>49</v>
      </c>
      <c r="AM5857" t="s">
        <v>49</v>
      </c>
    </row>
    <row r="5858" spans="1:39" customFormat="1" hidden="1" x14ac:dyDescent="0.2">
      <c r="A5858" t="s">
        <v>280</v>
      </c>
      <c r="B5858" s="1" t="s">
        <v>245</v>
      </c>
      <c r="C5858" t="s">
        <v>163</v>
      </c>
      <c r="D5858" s="1" t="s">
        <v>190</v>
      </c>
      <c r="E5858" t="s">
        <v>49</v>
      </c>
      <c r="F5858" t="s">
        <v>49</v>
      </c>
      <c r="G5858" t="s">
        <v>49</v>
      </c>
      <c r="H5858" t="s">
        <v>49</v>
      </c>
      <c r="I5858" t="s">
        <v>49</v>
      </c>
      <c r="J5858" t="s">
        <v>49</v>
      </c>
      <c r="K5858" t="s">
        <v>49</v>
      </c>
      <c r="L5858" t="s">
        <v>49</v>
      </c>
      <c r="M5858" t="s">
        <v>49</v>
      </c>
      <c r="N5858" t="s">
        <v>49</v>
      </c>
      <c r="O5858" t="s">
        <v>49</v>
      </c>
      <c r="P5858" t="s">
        <v>49</v>
      </c>
      <c r="Q5858" t="s">
        <v>49</v>
      </c>
      <c r="R5858" t="s">
        <v>49</v>
      </c>
      <c r="S5858" t="s">
        <v>49</v>
      </c>
      <c r="T5858" t="s">
        <v>49</v>
      </c>
      <c r="U5858" t="s">
        <v>49</v>
      </c>
      <c r="V5858" t="s">
        <v>49</v>
      </c>
      <c r="W5858" t="s">
        <v>49</v>
      </c>
      <c r="X5858" t="s">
        <v>49</v>
      </c>
      <c r="Y5858" t="s">
        <v>49</v>
      </c>
      <c r="Z5858">
        <v>39.799999999999997</v>
      </c>
      <c r="AA5858" t="s">
        <v>49</v>
      </c>
      <c r="AB5858" t="s">
        <v>49</v>
      </c>
      <c r="AC5858" t="s">
        <v>49</v>
      </c>
      <c r="AD5858">
        <v>16</v>
      </c>
      <c r="AE5858" t="s">
        <v>49</v>
      </c>
      <c r="AF5858" t="s">
        <v>49</v>
      </c>
      <c r="AG5858" t="s">
        <v>49</v>
      </c>
      <c r="AH5858" t="s">
        <v>49</v>
      </c>
      <c r="AI5858" t="s">
        <v>49</v>
      </c>
      <c r="AJ5858">
        <v>23.7</v>
      </c>
      <c r="AK5858" t="s">
        <v>49</v>
      </c>
      <c r="AL5858" t="s">
        <v>49</v>
      </c>
      <c r="AM5858" t="s">
        <v>49</v>
      </c>
    </row>
    <row r="5859" spans="1:39" customFormat="1" hidden="1" x14ac:dyDescent="0.2">
      <c r="A5859" t="s">
        <v>280</v>
      </c>
      <c r="B5859" s="1" t="s">
        <v>245</v>
      </c>
      <c r="C5859" t="s">
        <v>427</v>
      </c>
      <c r="D5859" s="1" t="s">
        <v>225</v>
      </c>
      <c r="E5859" t="s">
        <v>49</v>
      </c>
      <c r="F5859" t="s">
        <v>49</v>
      </c>
      <c r="G5859" t="s">
        <v>49</v>
      </c>
      <c r="H5859" t="s">
        <v>49</v>
      </c>
      <c r="I5859" t="s">
        <v>49</v>
      </c>
      <c r="J5859" t="s">
        <v>49</v>
      </c>
      <c r="K5859" t="s">
        <v>49</v>
      </c>
      <c r="L5859" t="s">
        <v>49</v>
      </c>
      <c r="M5859" t="s">
        <v>49</v>
      </c>
      <c r="N5859" t="s">
        <v>49</v>
      </c>
      <c r="O5859" t="s">
        <v>49</v>
      </c>
      <c r="P5859" t="s">
        <v>49</v>
      </c>
      <c r="Q5859" t="s">
        <v>49</v>
      </c>
      <c r="R5859" t="s">
        <v>49</v>
      </c>
      <c r="S5859" t="s">
        <v>49</v>
      </c>
      <c r="T5859" t="s">
        <v>49</v>
      </c>
      <c r="U5859" t="s">
        <v>49</v>
      </c>
      <c r="V5859" t="s">
        <v>49</v>
      </c>
      <c r="W5859" t="s">
        <v>49</v>
      </c>
      <c r="X5859" t="s">
        <v>49</v>
      </c>
      <c r="Y5859" t="s">
        <v>49</v>
      </c>
      <c r="Z5859">
        <v>22.9</v>
      </c>
      <c r="AA5859" t="s">
        <v>49</v>
      </c>
      <c r="AB5859" t="s">
        <v>49</v>
      </c>
      <c r="AC5859" t="s">
        <v>49</v>
      </c>
      <c r="AD5859">
        <v>15.1</v>
      </c>
      <c r="AE5859" t="s">
        <v>49</v>
      </c>
      <c r="AF5859" t="s">
        <v>49</v>
      </c>
      <c r="AG5859" t="s">
        <v>49</v>
      </c>
      <c r="AH5859" t="s">
        <v>49</v>
      </c>
      <c r="AI5859" t="s">
        <v>49</v>
      </c>
      <c r="AJ5859">
        <v>12.9</v>
      </c>
      <c r="AK5859" t="s">
        <v>49</v>
      </c>
      <c r="AL5859" t="s">
        <v>49</v>
      </c>
      <c r="AM5859" t="s">
        <v>49</v>
      </c>
    </row>
    <row r="5860" spans="1:39" customFormat="1" hidden="1" x14ac:dyDescent="0.2">
      <c r="A5860" t="s">
        <v>280</v>
      </c>
      <c r="B5860" s="1" t="s">
        <v>245</v>
      </c>
      <c r="C5860" t="s">
        <v>18</v>
      </c>
      <c r="D5860" s="1" t="s">
        <v>374</v>
      </c>
      <c r="E5860" t="s">
        <v>49</v>
      </c>
      <c r="F5860" t="s">
        <v>49</v>
      </c>
      <c r="G5860" t="s">
        <v>49</v>
      </c>
      <c r="H5860" t="s">
        <v>49</v>
      </c>
      <c r="I5860" t="s">
        <v>49</v>
      </c>
      <c r="J5860" t="s">
        <v>49</v>
      </c>
      <c r="K5860" t="s">
        <v>49</v>
      </c>
      <c r="L5860" t="s">
        <v>49</v>
      </c>
      <c r="M5860" t="s">
        <v>49</v>
      </c>
      <c r="N5860" t="s">
        <v>49</v>
      </c>
      <c r="O5860" t="s">
        <v>49</v>
      </c>
      <c r="P5860" t="s">
        <v>49</v>
      </c>
      <c r="Q5860" t="s">
        <v>49</v>
      </c>
      <c r="R5860" t="s">
        <v>49</v>
      </c>
      <c r="S5860" t="s">
        <v>49</v>
      </c>
      <c r="T5860" t="s">
        <v>49</v>
      </c>
      <c r="U5860" t="s">
        <v>49</v>
      </c>
      <c r="V5860" t="s">
        <v>49</v>
      </c>
      <c r="W5860" t="s">
        <v>49</v>
      </c>
      <c r="X5860" t="s">
        <v>49</v>
      </c>
      <c r="Y5860" t="s">
        <v>49</v>
      </c>
      <c r="Z5860" t="s">
        <v>49</v>
      </c>
      <c r="AA5860" t="s">
        <v>49</v>
      </c>
      <c r="AB5860" t="s">
        <v>49</v>
      </c>
      <c r="AC5860" t="s">
        <v>49</v>
      </c>
      <c r="AD5860">
        <v>26.9</v>
      </c>
      <c r="AE5860" t="s">
        <v>49</v>
      </c>
      <c r="AF5860" t="s">
        <v>49</v>
      </c>
      <c r="AG5860" t="s">
        <v>49</v>
      </c>
      <c r="AH5860" t="s">
        <v>49</v>
      </c>
      <c r="AI5860" t="s">
        <v>49</v>
      </c>
      <c r="AJ5860">
        <v>39.4</v>
      </c>
      <c r="AK5860" t="s">
        <v>49</v>
      </c>
      <c r="AL5860" t="s">
        <v>49</v>
      </c>
      <c r="AM5860" t="s">
        <v>49</v>
      </c>
    </row>
    <row r="5861" spans="1:39" customFormat="1" hidden="1" x14ac:dyDescent="0.2">
      <c r="A5861" t="s">
        <v>280</v>
      </c>
      <c r="B5861" s="1" t="s">
        <v>245</v>
      </c>
      <c r="C5861" t="s">
        <v>437</v>
      </c>
      <c r="D5861" s="1" t="s">
        <v>561</v>
      </c>
      <c r="E5861" t="s">
        <v>49</v>
      </c>
      <c r="F5861" t="s">
        <v>49</v>
      </c>
      <c r="G5861" t="s">
        <v>49</v>
      </c>
      <c r="H5861" t="s">
        <v>49</v>
      </c>
      <c r="I5861" t="s">
        <v>49</v>
      </c>
      <c r="J5861" t="s">
        <v>49</v>
      </c>
      <c r="K5861" t="s">
        <v>49</v>
      </c>
      <c r="L5861" t="s">
        <v>49</v>
      </c>
      <c r="M5861" t="s">
        <v>49</v>
      </c>
      <c r="N5861" t="s">
        <v>49</v>
      </c>
      <c r="O5861" t="s">
        <v>49</v>
      </c>
      <c r="P5861" t="s">
        <v>49</v>
      </c>
      <c r="Q5861" t="s">
        <v>49</v>
      </c>
      <c r="R5861" t="s">
        <v>49</v>
      </c>
      <c r="S5861">
        <v>14.7</v>
      </c>
      <c r="T5861" t="s">
        <v>49</v>
      </c>
      <c r="U5861" t="s">
        <v>49</v>
      </c>
      <c r="V5861">
        <v>42.7</v>
      </c>
      <c r="W5861" t="s">
        <v>49</v>
      </c>
      <c r="X5861" t="s">
        <v>49</v>
      </c>
      <c r="Y5861" t="s">
        <v>49</v>
      </c>
      <c r="Z5861" t="s">
        <v>49</v>
      </c>
      <c r="AA5861" t="s">
        <v>49</v>
      </c>
      <c r="AB5861" t="s">
        <v>49</v>
      </c>
      <c r="AC5861" t="s">
        <v>49</v>
      </c>
      <c r="AD5861">
        <v>39.4</v>
      </c>
      <c r="AE5861" t="s">
        <v>49</v>
      </c>
      <c r="AF5861" t="s">
        <v>49</v>
      </c>
      <c r="AG5861" t="s">
        <v>49</v>
      </c>
      <c r="AH5861" t="s">
        <v>49</v>
      </c>
      <c r="AI5861" t="s">
        <v>49</v>
      </c>
      <c r="AJ5861">
        <v>41.6</v>
      </c>
      <c r="AK5861" t="s">
        <v>49</v>
      </c>
      <c r="AL5861" t="s">
        <v>49</v>
      </c>
      <c r="AM5861" t="s">
        <v>49</v>
      </c>
    </row>
    <row r="5862" spans="1:39" customFormat="1" hidden="1" x14ac:dyDescent="0.2">
      <c r="A5862" t="s">
        <v>280</v>
      </c>
      <c r="B5862" s="1" t="s">
        <v>245</v>
      </c>
      <c r="C5862" t="s">
        <v>327</v>
      </c>
      <c r="D5862" s="1" t="s">
        <v>58</v>
      </c>
      <c r="E5862" t="s">
        <v>49</v>
      </c>
      <c r="F5862" t="s">
        <v>49</v>
      </c>
      <c r="G5862" t="s">
        <v>49</v>
      </c>
      <c r="H5862" t="s">
        <v>49</v>
      </c>
      <c r="I5862" t="s">
        <v>49</v>
      </c>
      <c r="J5862" t="s">
        <v>49</v>
      </c>
      <c r="K5862" t="s">
        <v>49</v>
      </c>
      <c r="L5862" t="s">
        <v>49</v>
      </c>
      <c r="M5862" t="s">
        <v>49</v>
      </c>
      <c r="N5862" t="s">
        <v>49</v>
      </c>
      <c r="O5862" t="s">
        <v>49</v>
      </c>
      <c r="P5862" t="s">
        <v>49</v>
      </c>
      <c r="Q5862" t="s">
        <v>49</v>
      </c>
      <c r="R5862" t="s">
        <v>49</v>
      </c>
      <c r="S5862" t="s">
        <v>49</v>
      </c>
      <c r="T5862" t="s">
        <v>49</v>
      </c>
      <c r="U5862" t="s">
        <v>49</v>
      </c>
      <c r="V5862" t="s">
        <v>49</v>
      </c>
      <c r="W5862" t="s">
        <v>49</v>
      </c>
      <c r="X5862" t="s">
        <v>49</v>
      </c>
      <c r="Y5862" t="s">
        <v>49</v>
      </c>
      <c r="Z5862">
        <v>19.399999999999999</v>
      </c>
      <c r="AA5862" t="s">
        <v>49</v>
      </c>
      <c r="AB5862" t="s">
        <v>49</v>
      </c>
      <c r="AC5862" t="s">
        <v>49</v>
      </c>
      <c r="AD5862">
        <v>12.8</v>
      </c>
      <c r="AE5862" t="s">
        <v>49</v>
      </c>
      <c r="AF5862" t="s">
        <v>49</v>
      </c>
      <c r="AG5862" t="s">
        <v>49</v>
      </c>
      <c r="AH5862" t="s">
        <v>49</v>
      </c>
      <c r="AI5862" t="s">
        <v>49</v>
      </c>
      <c r="AJ5862">
        <v>23.9</v>
      </c>
      <c r="AK5862" t="s">
        <v>49</v>
      </c>
      <c r="AL5862" t="s">
        <v>49</v>
      </c>
      <c r="AM5862" t="s">
        <v>49</v>
      </c>
    </row>
    <row r="5863" spans="1:39" customFormat="1" hidden="1" x14ac:dyDescent="0.2">
      <c r="A5863" t="s">
        <v>280</v>
      </c>
      <c r="B5863" s="1" t="s">
        <v>245</v>
      </c>
      <c r="C5863" t="s">
        <v>571</v>
      </c>
      <c r="D5863" s="1" t="s">
        <v>92</v>
      </c>
      <c r="E5863" t="s">
        <v>49</v>
      </c>
      <c r="F5863" t="s">
        <v>49</v>
      </c>
      <c r="G5863" t="s">
        <v>49</v>
      </c>
      <c r="H5863" t="s">
        <v>49</v>
      </c>
      <c r="I5863" t="s">
        <v>49</v>
      </c>
      <c r="J5863" t="s">
        <v>49</v>
      </c>
      <c r="K5863" t="s">
        <v>49</v>
      </c>
      <c r="L5863">
        <v>44.354205678364444</v>
      </c>
      <c r="M5863">
        <v>49.43385181839421</v>
      </c>
      <c r="N5863">
        <v>53.601537603138617</v>
      </c>
      <c r="O5863">
        <v>57.583076621157645</v>
      </c>
      <c r="P5863">
        <v>61.344068928649719</v>
      </c>
      <c r="Q5863">
        <v>64.758030555233063</v>
      </c>
      <c r="R5863">
        <v>70.375931172247988</v>
      </c>
      <c r="S5863">
        <v>75.711613674315203</v>
      </c>
      <c r="T5863">
        <v>79.982090180316973</v>
      </c>
      <c r="U5863">
        <v>82.670241917721057</v>
      </c>
      <c r="V5863">
        <v>83.927305074942439</v>
      </c>
      <c r="W5863">
        <v>85.791406792899252</v>
      </c>
      <c r="X5863">
        <v>89.375329534275039</v>
      </c>
      <c r="Y5863">
        <v>93.366490198016038</v>
      </c>
      <c r="Z5863">
        <v>96.540652923418222</v>
      </c>
      <c r="AA5863">
        <v>95.546942716148564</v>
      </c>
      <c r="AB5863">
        <v>96.540645259241444</v>
      </c>
      <c r="AC5863">
        <v>97.00311767976855</v>
      </c>
      <c r="AD5863">
        <v>98.555512830713468</v>
      </c>
      <c r="AE5863">
        <v>99.004957128218734</v>
      </c>
      <c r="AF5863">
        <v>100</v>
      </c>
      <c r="AG5863">
        <v>100.87411542632634</v>
      </c>
      <c r="AH5863">
        <v>102.35097705969814</v>
      </c>
      <c r="AI5863">
        <v>104.5132350754822</v>
      </c>
      <c r="AJ5863">
        <v>106.87733133636263</v>
      </c>
      <c r="AK5863">
        <v>108.22337162259747</v>
      </c>
      <c r="AL5863">
        <v>111.04484946485185</v>
      </c>
      <c r="AM5863">
        <v>119.06728897029744</v>
      </c>
    </row>
    <row r="5864" spans="1:39" customFormat="1" hidden="1" x14ac:dyDescent="0.2">
      <c r="A5864" t="s">
        <v>280</v>
      </c>
      <c r="B5864" s="1" t="s">
        <v>245</v>
      </c>
      <c r="C5864" t="s">
        <v>182</v>
      </c>
      <c r="D5864" s="1" t="s">
        <v>373</v>
      </c>
      <c r="E5864" t="s">
        <v>49</v>
      </c>
      <c r="F5864" t="s">
        <v>49</v>
      </c>
      <c r="G5864" t="s">
        <v>49</v>
      </c>
      <c r="H5864" t="s">
        <v>49</v>
      </c>
      <c r="I5864" t="s">
        <v>49</v>
      </c>
      <c r="J5864" t="s">
        <v>49</v>
      </c>
      <c r="K5864" t="s">
        <v>49</v>
      </c>
      <c r="L5864" t="s">
        <v>49</v>
      </c>
      <c r="M5864">
        <v>3.2030058085273225</v>
      </c>
      <c r="N5864">
        <v>5.0497934566449771</v>
      </c>
      <c r="O5864">
        <v>3.2793654435130435</v>
      </c>
      <c r="P5864">
        <v>5.3326665718437027</v>
      </c>
      <c r="Q5864">
        <v>3.6723715496824525</v>
      </c>
      <c r="R5864">
        <v>3.2165603345289071</v>
      </c>
      <c r="S5864">
        <v>3.5055980569207179</v>
      </c>
      <c r="T5864">
        <v>2.960260285794547</v>
      </c>
      <c r="U5864">
        <v>4.3591927784399473</v>
      </c>
      <c r="V5864">
        <v>3.7979726419864619</v>
      </c>
      <c r="W5864">
        <v>5.7463969006449958</v>
      </c>
      <c r="X5864">
        <v>6.9801607545069402</v>
      </c>
      <c r="Y5864">
        <v>3.5098415169955786</v>
      </c>
      <c r="Z5864">
        <v>-7.5484377913417831</v>
      </c>
      <c r="AA5864">
        <v>1.3437484722021509</v>
      </c>
      <c r="AB5864">
        <v>0.86132773271930319</v>
      </c>
      <c r="AC5864">
        <v>-2.6394387567668929</v>
      </c>
      <c r="AD5864">
        <v>-1.0292827720405597</v>
      </c>
      <c r="AE5864">
        <v>2.7681588306503642</v>
      </c>
      <c r="AF5864">
        <v>2.2100816065059377</v>
      </c>
      <c r="AG5864">
        <v>3.1918525178249837</v>
      </c>
      <c r="AH5864">
        <v>4.8153806323136621</v>
      </c>
      <c r="AI5864">
        <v>4.4543657472189579</v>
      </c>
      <c r="AJ5864">
        <v>3.4510792442390255</v>
      </c>
      <c r="AK5864">
        <v>-4.3213699045107035</v>
      </c>
      <c r="AL5864">
        <v>8.2110625918128051</v>
      </c>
      <c r="AM5864">
        <v>5.3745526535947477</v>
      </c>
    </row>
    <row r="5865" spans="1:39" customFormat="1" hidden="1" x14ac:dyDescent="0.2">
      <c r="A5865" t="s">
        <v>280</v>
      </c>
      <c r="B5865" s="1" t="s">
        <v>245</v>
      </c>
      <c r="C5865" t="s">
        <v>32</v>
      </c>
      <c r="D5865" s="1" t="s">
        <v>379</v>
      </c>
      <c r="E5865" t="s">
        <v>49</v>
      </c>
      <c r="F5865" t="s">
        <v>49</v>
      </c>
      <c r="G5865" t="s">
        <v>49</v>
      </c>
      <c r="H5865" t="s">
        <v>49</v>
      </c>
      <c r="I5865" t="s">
        <v>49</v>
      </c>
      <c r="J5865" t="s">
        <v>49</v>
      </c>
      <c r="K5865" t="s">
        <v>49</v>
      </c>
      <c r="L5865">
        <v>13276.073086570934</v>
      </c>
      <c r="M5865">
        <v>13709.877425712712</v>
      </c>
      <c r="N5865">
        <v>14421.575323424791</v>
      </c>
      <c r="O5865">
        <v>14927.034496741688</v>
      </c>
      <c r="P5865">
        <v>15711.816383060039</v>
      </c>
      <c r="Q5865">
        <v>16240.656886049459</v>
      </c>
      <c r="R5865">
        <v>16736.666604882117</v>
      </c>
      <c r="S5865">
        <v>17301.933807288315</v>
      </c>
      <c r="T5865">
        <v>17803.377981898786</v>
      </c>
      <c r="U5865">
        <v>18567.562205924507</v>
      </c>
      <c r="V5865">
        <v>19239.399907821837</v>
      </c>
      <c r="W5865">
        <v>20280.151904595739</v>
      </c>
      <c r="X5865">
        <v>21574.753436010633</v>
      </c>
      <c r="Y5865">
        <v>22296.704996823148</v>
      </c>
      <c r="Z5865">
        <v>20428.169859522081</v>
      </c>
      <c r="AA5865">
        <v>20612.589530530822</v>
      </c>
      <c r="AB5865">
        <v>20746.988405298998</v>
      </c>
      <c r="AC5865">
        <v>20157.005254466301</v>
      </c>
      <c r="AD5865">
        <v>19922.474290455022</v>
      </c>
      <c r="AE5865">
        <v>20453.833387718692</v>
      </c>
      <c r="AF5865">
        <v>20890.166430417266</v>
      </c>
      <c r="AG5865">
        <v>21541.176421948978</v>
      </c>
      <c r="AH5865">
        <v>22563.758939811836</v>
      </c>
      <c r="AI5865">
        <v>23483.529124564026</v>
      </c>
      <c r="AJ5865">
        <v>24125.392036310725</v>
      </c>
      <c r="AK5865">
        <v>22928.762740193368</v>
      </c>
      <c r="AL5865">
        <v>24744.841297260995</v>
      </c>
      <c r="AM5865">
        <v>26066.691385590551</v>
      </c>
    </row>
    <row r="5866" spans="1:39" customFormat="1" hidden="1" x14ac:dyDescent="0.2">
      <c r="A5866" t="s">
        <v>280</v>
      </c>
      <c r="B5866" s="1" t="s">
        <v>245</v>
      </c>
      <c r="C5866" t="s">
        <v>261</v>
      </c>
      <c r="D5866" s="1" t="s">
        <v>162</v>
      </c>
      <c r="E5866" t="s">
        <v>49</v>
      </c>
      <c r="F5866" t="s">
        <v>49</v>
      </c>
      <c r="G5866" t="s">
        <v>49</v>
      </c>
      <c r="H5866" t="s">
        <v>49</v>
      </c>
      <c r="I5866" t="s">
        <v>49</v>
      </c>
      <c r="J5866" t="s">
        <v>49</v>
      </c>
      <c r="K5866" t="s">
        <v>49</v>
      </c>
      <c r="L5866">
        <v>13628.226347909122</v>
      </c>
      <c r="M5866">
        <v>14308.309503972128</v>
      </c>
      <c r="N5866">
        <v>15282.744155059279</v>
      </c>
      <c r="O5866">
        <v>16056.416782649732</v>
      </c>
      <c r="P5866">
        <v>17083.251721591263</v>
      </c>
      <c r="Q5866">
        <v>18004.682533664825</v>
      </c>
      <c r="R5866">
        <v>18951.823339044829</v>
      </c>
      <c r="S5866">
        <v>20241.525678699847</v>
      </c>
      <c r="T5866">
        <v>21113.451926152713</v>
      </c>
      <c r="U5866">
        <v>22761.05931117374</v>
      </c>
      <c r="V5866">
        <v>23852.643038394166</v>
      </c>
      <c r="W5866">
        <v>25718.76219893451</v>
      </c>
      <c r="X5866">
        <v>27573.644580312477</v>
      </c>
      <c r="Y5866">
        <v>29604.291469024058</v>
      </c>
      <c r="Z5866">
        <v>27538.014440724211</v>
      </c>
      <c r="AA5866">
        <v>27825.476489784956</v>
      </c>
      <c r="AB5866">
        <v>28931.383323805036</v>
      </c>
      <c r="AC5866">
        <v>29042.820272964134</v>
      </c>
      <c r="AD5866">
        <v>29973.699354152937</v>
      </c>
      <c r="AE5866">
        <v>30870.023666742534</v>
      </c>
      <c r="AF5866">
        <v>31628.247175832028</v>
      </c>
      <c r="AG5866">
        <v>33936.044063717469</v>
      </c>
      <c r="AH5866">
        <v>36507.553041653104</v>
      </c>
      <c r="AI5866">
        <v>38971.824116222073</v>
      </c>
      <c r="AJ5866">
        <v>42088.731065745196</v>
      </c>
      <c r="AK5866">
        <v>40871.825260052392</v>
      </c>
      <c r="AL5866">
        <v>43974.217350566025</v>
      </c>
      <c r="AM5866">
        <v>50031.656184050706</v>
      </c>
    </row>
    <row r="5867" spans="1:39" customFormat="1" hidden="1" x14ac:dyDescent="0.2">
      <c r="A5867" t="s">
        <v>280</v>
      </c>
      <c r="B5867" s="1" t="s">
        <v>245</v>
      </c>
      <c r="C5867" t="s">
        <v>244</v>
      </c>
      <c r="D5867" s="1" t="s">
        <v>344</v>
      </c>
      <c r="E5867" t="s">
        <v>49</v>
      </c>
      <c r="F5867" t="s">
        <v>49</v>
      </c>
      <c r="G5867" t="s">
        <v>49</v>
      </c>
      <c r="H5867" t="s">
        <v>49</v>
      </c>
      <c r="I5867" t="s">
        <v>49</v>
      </c>
      <c r="J5867" t="s">
        <v>49</v>
      </c>
      <c r="K5867" t="s">
        <v>49</v>
      </c>
      <c r="L5867" t="s">
        <v>49</v>
      </c>
      <c r="M5867">
        <v>79.234970092773395</v>
      </c>
      <c r="N5867" t="s">
        <v>49</v>
      </c>
      <c r="O5867">
        <v>77.049179077148395</v>
      </c>
      <c r="P5867" t="s">
        <v>49</v>
      </c>
      <c r="Q5867">
        <v>75.409835815429702</v>
      </c>
      <c r="R5867" t="s">
        <v>49</v>
      </c>
      <c r="S5867">
        <v>75.675674438476605</v>
      </c>
      <c r="T5867">
        <v>80.540542602539105</v>
      </c>
      <c r="U5867">
        <v>79.601989746093807</v>
      </c>
      <c r="V5867">
        <v>76.470588684082003</v>
      </c>
      <c r="W5867">
        <v>80</v>
      </c>
      <c r="X5867">
        <v>78.155342102050795</v>
      </c>
      <c r="Y5867">
        <v>83.009712219238295</v>
      </c>
      <c r="Z5867">
        <v>82.775115966796903</v>
      </c>
      <c r="AA5867">
        <v>80.861244201660199</v>
      </c>
      <c r="AB5867">
        <v>79.146919250488295</v>
      </c>
      <c r="AC5867">
        <v>80.568717956542997</v>
      </c>
      <c r="AD5867">
        <v>79.146919250488295</v>
      </c>
      <c r="AE5867">
        <v>79.807693481445298</v>
      </c>
      <c r="AF5867">
        <v>77.142860412597699</v>
      </c>
      <c r="AG5867">
        <v>82.857139587402301</v>
      </c>
      <c r="AH5867">
        <v>83.809524536132798</v>
      </c>
      <c r="AI5867">
        <v>82.380950927734403</v>
      </c>
      <c r="AJ5867">
        <v>81.904762268066406</v>
      </c>
      <c r="AK5867">
        <v>84.761901855468807</v>
      </c>
      <c r="AL5867">
        <v>83.809524536132798</v>
      </c>
      <c r="AM5867">
        <v>80.660377502441406</v>
      </c>
    </row>
    <row r="5868" spans="1:39" customFormat="1" hidden="1" x14ac:dyDescent="0.2">
      <c r="A5868" t="s">
        <v>280</v>
      </c>
      <c r="B5868" s="1" t="s">
        <v>245</v>
      </c>
      <c r="C5868" t="s">
        <v>209</v>
      </c>
      <c r="D5868" s="1" t="s">
        <v>33</v>
      </c>
      <c r="E5868" t="s">
        <v>49</v>
      </c>
      <c r="F5868" t="s">
        <v>49</v>
      </c>
      <c r="G5868" t="s">
        <v>49</v>
      </c>
      <c r="H5868" t="s">
        <v>49</v>
      </c>
      <c r="I5868" t="s">
        <v>49</v>
      </c>
      <c r="J5868" t="s">
        <v>49</v>
      </c>
      <c r="K5868" t="s">
        <v>49</v>
      </c>
      <c r="L5868" t="s">
        <v>49</v>
      </c>
      <c r="M5868" t="s">
        <v>49</v>
      </c>
      <c r="N5868" t="s">
        <v>49</v>
      </c>
      <c r="O5868" t="s">
        <v>49</v>
      </c>
      <c r="P5868" t="s">
        <v>49</v>
      </c>
      <c r="Q5868" t="s">
        <v>49</v>
      </c>
      <c r="R5868" t="s">
        <v>49</v>
      </c>
      <c r="S5868" t="s">
        <v>49</v>
      </c>
      <c r="T5868" t="s">
        <v>49</v>
      </c>
      <c r="U5868" t="s">
        <v>49</v>
      </c>
      <c r="V5868" t="s">
        <v>49</v>
      </c>
      <c r="W5868" t="s">
        <v>49</v>
      </c>
      <c r="X5868" t="s">
        <v>49</v>
      </c>
      <c r="Y5868" t="s">
        <v>49</v>
      </c>
      <c r="Z5868" t="s">
        <v>49</v>
      </c>
      <c r="AA5868">
        <v>0.75213003158569303</v>
      </c>
      <c r="AB5868" t="s">
        <v>49</v>
      </c>
      <c r="AC5868" t="s">
        <v>49</v>
      </c>
      <c r="AD5868" t="s">
        <v>49</v>
      </c>
      <c r="AE5868" t="s">
        <v>49</v>
      </c>
      <c r="AF5868" t="s">
        <v>49</v>
      </c>
      <c r="AG5868" t="s">
        <v>49</v>
      </c>
      <c r="AH5868">
        <v>0.78800000000000003</v>
      </c>
      <c r="AI5868">
        <v>0.78868830204009999</v>
      </c>
      <c r="AJ5868" t="s">
        <v>49</v>
      </c>
      <c r="AK5868">
        <v>0.77498698234558105</v>
      </c>
      <c r="AL5868" t="s">
        <v>49</v>
      </c>
      <c r="AM5868" t="s">
        <v>49</v>
      </c>
    </row>
    <row r="5869" spans="1:39" customFormat="1" hidden="1" x14ac:dyDescent="0.2">
      <c r="A5869" t="s">
        <v>280</v>
      </c>
      <c r="B5869" s="1" t="s">
        <v>245</v>
      </c>
      <c r="C5869" t="s">
        <v>382</v>
      </c>
      <c r="D5869" s="1" t="s">
        <v>200</v>
      </c>
      <c r="E5869">
        <v>198.75371286202301</v>
      </c>
      <c r="F5869">
        <v>1281.4434940487599</v>
      </c>
      <c r="G5869">
        <v>552.08352891432503</v>
      </c>
      <c r="H5869">
        <v>114.832935589747</v>
      </c>
      <c r="I5869">
        <v>209.933731186822</v>
      </c>
      <c r="J5869">
        <v>31.762130630593202</v>
      </c>
      <c r="K5869">
        <v>20.991818047149899</v>
      </c>
      <c r="L5869">
        <v>13.4637296178669</v>
      </c>
      <c r="M5869">
        <v>9.8644506154685203</v>
      </c>
      <c r="N5869">
        <v>8.3596799070429508</v>
      </c>
      <c r="O5869">
        <v>7.8911668285668997</v>
      </c>
      <c r="P5869">
        <v>6.1555875445155896</v>
      </c>
      <c r="Q5869">
        <v>8.9117441865876401</v>
      </c>
      <c r="R5869">
        <v>8.3796658749220505</v>
      </c>
      <c r="S5869">
        <v>7.4807777070375598</v>
      </c>
      <c r="T5869">
        <v>5.54416421752898</v>
      </c>
      <c r="U5869">
        <v>3.59297594249513</v>
      </c>
      <c r="V5869">
        <v>2.4515013231647398</v>
      </c>
      <c r="W5869">
        <v>2.4579244419586401</v>
      </c>
      <c r="X5869">
        <v>3.65749563284104</v>
      </c>
      <c r="Y5869">
        <v>5.64742380573934</v>
      </c>
      <c r="Z5869">
        <v>0.83926224679383998</v>
      </c>
      <c r="AA5869">
        <v>1.8011702213713601</v>
      </c>
      <c r="AB5869">
        <v>1.8028517194190701</v>
      </c>
      <c r="AC5869">
        <v>2.5974138603901</v>
      </c>
      <c r="AD5869">
        <v>1.7692008588189601</v>
      </c>
      <c r="AE5869">
        <v>0.19934382657084901</v>
      </c>
      <c r="AF5869">
        <v>-0.52555228582083802</v>
      </c>
      <c r="AG5869">
        <v>-5.4999541670491099E-2</v>
      </c>
      <c r="AH5869">
        <v>1.4291074331929701</v>
      </c>
      <c r="AI5869">
        <v>1.73860861988181</v>
      </c>
      <c r="AJ5869">
        <v>1.6305226075433801</v>
      </c>
      <c r="AK5869">
        <v>-5.4856815760606699E-2</v>
      </c>
      <c r="AL5869">
        <v>1.91706506089267</v>
      </c>
      <c r="AM5869">
        <v>8.8336988674944994</v>
      </c>
    </row>
    <row r="5870" spans="1:39" customFormat="1" hidden="1" x14ac:dyDescent="0.2">
      <c r="A5870" t="s">
        <v>280</v>
      </c>
      <c r="B5870" s="1" t="s">
        <v>245</v>
      </c>
      <c r="C5870" t="s">
        <v>213</v>
      </c>
      <c r="D5870" s="1" t="s">
        <v>331</v>
      </c>
      <c r="E5870" t="s">
        <v>49</v>
      </c>
      <c r="F5870" t="s">
        <v>49</v>
      </c>
      <c r="G5870" t="s">
        <v>49</v>
      </c>
      <c r="H5870" t="s">
        <v>49</v>
      </c>
      <c r="I5870" t="s">
        <v>49</v>
      </c>
      <c r="J5870" t="s">
        <v>49</v>
      </c>
      <c r="K5870" t="s">
        <v>49</v>
      </c>
      <c r="L5870" t="s">
        <v>49</v>
      </c>
      <c r="M5870">
        <v>11.45245656491953</v>
      </c>
      <c r="N5870">
        <v>8.4308335916353201</v>
      </c>
      <c r="O5870">
        <v>7.4280313514474443</v>
      </c>
      <c r="P5870">
        <v>6.5314195214609043</v>
      </c>
      <c r="Q5870">
        <v>5.5652676553852132</v>
      </c>
      <c r="R5870">
        <v>8.6752184537535157</v>
      </c>
      <c r="S5870">
        <v>7.5816865413942622</v>
      </c>
      <c r="T5870">
        <v>5.6404510467467475</v>
      </c>
      <c r="U5870">
        <v>3.3609420950912181</v>
      </c>
      <c r="V5870">
        <v>1.5205751526317073</v>
      </c>
      <c r="W5870">
        <v>2.2210908789365646</v>
      </c>
      <c r="X5870">
        <v>4.1774845236276263</v>
      </c>
      <c r="Y5870">
        <v>4.465617843915652</v>
      </c>
      <c r="Z5870">
        <v>3.3996808905103677</v>
      </c>
      <c r="AA5870">
        <v>-1.0293178854486484</v>
      </c>
      <c r="AB5870">
        <v>1.0400150071206156</v>
      </c>
      <c r="AC5870">
        <v>0.47904426087606566</v>
      </c>
      <c r="AD5870">
        <v>1.600355935022364</v>
      </c>
      <c r="AE5870">
        <v>0.45603161568168105</v>
      </c>
      <c r="AF5870">
        <v>1.0050434853404511</v>
      </c>
      <c r="AG5870">
        <v>0.87411542632634109</v>
      </c>
      <c r="AH5870">
        <v>1.4640640238877012</v>
      </c>
      <c r="AI5870">
        <v>2.1125914748453027</v>
      </c>
      <c r="AJ5870">
        <v>2.262006586221375</v>
      </c>
      <c r="AK5870">
        <v>1.2594254267058744</v>
      </c>
      <c r="AL5870">
        <v>2.6070873601070161</v>
      </c>
      <c r="AM5870">
        <v>7.2245039226108929</v>
      </c>
    </row>
    <row r="5871" spans="1:39" customFormat="1" hidden="1" x14ac:dyDescent="0.2">
      <c r="A5871" t="s">
        <v>280</v>
      </c>
      <c r="B5871" s="1" t="s">
        <v>245</v>
      </c>
      <c r="C5871" t="s">
        <v>263</v>
      </c>
      <c r="D5871" s="1" t="s">
        <v>232</v>
      </c>
      <c r="E5871" t="s">
        <v>49</v>
      </c>
      <c r="F5871" t="s">
        <v>49</v>
      </c>
      <c r="G5871" t="s">
        <v>49</v>
      </c>
      <c r="H5871" t="s">
        <v>49</v>
      </c>
      <c r="I5871" t="s">
        <v>49</v>
      </c>
      <c r="J5871" t="s">
        <v>49</v>
      </c>
      <c r="K5871" t="s">
        <v>49</v>
      </c>
      <c r="L5871" t="s">
        <v>49</v>
      </c>
      <c r="M5871" t="s">
        <v>49</v>
      </c>
      <c r="N5871" t="s">
        <v>49</v>
      </c>
      <c r="O5871" t="s">
        <v>49</v>
      </c>
      <c r="P5871" t="s">
        <v>49</v>
      </c>
      <c r="Q5871" t="s">
        <v>49</v>
      </c>
      <c r="R5871" t="s">
        <v>49</v>
      </c>
      <c r="S5871" t="s">
        <v>49</v>
      </c>
      <c r="T5871" t="s">
        <v>49</v>
      </c>
      <c r="U5871" t="s">
        <v>49</v>
      </c>
      <c r="V5871" t="s">
        <v>49</v>
      </c>
      <c r="W5871" t="s">
        <v>49</v>
      </c>
      <c r="X5871" t="s">
        <v>49</v>
      </c>
      <c r="Y5871" t="s">
        <v>49</v>
      </c>
      <c r="Z5871" t="s">
        <v>49</v>
      </c>
      <c r="AA5871" t="s">
        <v>49</v>
      </c>
      <c r="AB5871" t="s">
        <v>49</v>
      </c>
      <c r="AC5871" t="s">
        <v>49</v>
      </c>
      <c r="AD5871" t="s">
        <v>49</v>
      </c>
      <c r="AE5871" t="s">
        <v>49</v>
      </c>
      <c r="AF5871" t="s">
        <v>49</v>
      </c>
      <c r="AG5871" t="s">
        <v>49</v>
      </c>
      <c r="AH5871" t="s">
        <v>49</v>
      </c>
      <c r="AI5871" t="s">
        <v>49</v>
      </c>
      <c r="AJ5871" t="s">
        <v>49</v>
      </c>
      <c r="AK5871" t="s">
        <v>49</v>
      </c>
      <c r="AL5871" t="s">
        <v>49</v>
      </c>
      <c r="AM5871" t="s">
        <v>49</v>
      </c>
    </row>
    <row r="5872" spans="1:39" customFormat="1" hidden="1" x14ac:dyDescent="0.2">
      <c r="A5872" t="s">
        <v>280</v>
      </c>
      <c r="B5872" s="1" t="s">
        <v>245</v>
      </c>
      <c r="C5872" t="s">
        <v>546</v>
      </c>
      <c r="D5872" s="1" t="s">
        <v>94</v>
      </c>
      <c r="E5872" t="s">
        <v>49</v>
      </c>
      <c r="F5872" t="s">
        <v>49</v>
      </c>
      <c r="G5872" t="s">
        <v>49</v>
      </c>
      <c r="H5872">
        <v>27.571200000000001</v>
      </c>
      <c r="I5872">
        <v>81.286991666666694</v>
      </c>
      <c r="J5872">
        <v>113.24188333333301</v>
      </c>
      <c r="K5872">
        <v>128.808558333333</v>
      </c>
      <c r="L5872">
        <v>118.518466666667</v>
      </c>
      <c r="M5872">
        <v>135.36430833333301</v>
      </c>
      <c r="N5872">
        <v>159.68833333333299</v>
      </c>
      <c r="O5872">
        <v>166.134166666667</v>
      </c>
      <c r="P5872">
        <v>181.76919333333299</v>
      </c>
      <c r="Q5872">
        <v>222.65608583333301</v>
      </c>
      <c r="R5872">
        <v>242.74883500000001</v>
      </c>
      <c r="S5872">
        <v>240.24821499999999</v>
      </c>
      <c r="T5872">
        <v>207.11371569658101</v>
      </c>
      <c r="U5872">
        <v>192.38112433333299</v>
      </c>
      <c r="V5872">
        <v>192.705468</v>
      </c>
      <c r="W5872">
        <v>191.02825783333299</v>
      </c>
      <c r="X5872">
        <v>0.72967239998408795</v>
      </c>
      <c r="Y5872">
        <v>0.67992268004272904</v>
      </c>
      <c r="Z5872">
        <v>0.71695770201613596</v>
      </c>
      <c r="AA5872">
        <v>0.75430899010597896</v>
      </c>
      <c r="AB5872">
        <v>0.71841389865332195</v>
      </c>
      <c r="AC5872">
        <v>0.77833812041681205</v>
      </c>
      <c r="AD5872">
        <v>0.75294512270200198</v>
      </c>
      <c r="AE5872">
        <v>0.75272819693259096</v>
      </c>
      <c r="AF5872">
        <v>0.90129642336709603</v>
      </c>
      <c r="AG5872">
        <v>0.90342143625728799</v>
      </c>
      <c r="AH5872">
        <v>0.88520550826938005</v>
      </c>
      <c r="AI5872">
        <v>0.84677266710809596</v>
      </c>
      <c r="AJ5872">
        <v>0.893276257067393</v>
      </c>
      <c r="AK5872">
        <v>0.87550639698798305</v>
      </c>
      <c r="AL5872">
        <v>0.84549413889043601</v>
      </c>
      <c r="AM5872">
        <v>0.94962375315694103</v>
      </c>
    </row>
    <row r="5873" spans="1:39" customFormat="1" hidden="1" x14ac:dyDescent="0.2">
      <c r="A5873" t="s">
        <v>280</v>
      </c>
      <c r="B5873" s="1" t="s">
        <v>245</v>
      </c>
      <c r="C5873" t="s">
        <v>309</v>
      </c>
      <c r="D5873" s="1" t="s">
        <v>274</v>
      </c>
      <c r="E5873" t="s">
        <v>49</v>
      </c>
      <c r="F5873" t="s">
        <v>49</v>
      </c>
      <c r="G5873" t="s">
        <v>49</v>
      </c>
      <c r="H5873" t="s">
        <v>49</v>
      </c>
      <c r="I5873" t="s">
        <v>49</v>
      </c>
      <c r="J5873" t="s">
        <v>49</v>
      </c>
      <c r="K5873" t="s">
        <v>49</v>
      </c>
      <c r="L5873" t="s">
        <v>49</v>
      </c>
      <c r="M5873">
        <v>92.553192138671903</v>
      </c>
      <c r="N5873" t="s">
        <v>49</v>
      </c>
      <c r="O5873">
        <v>92.553192138671903</v>
      </c>
      <c r="P5873" t="s">
        <v>49</v>
      </c>
      <c r="Q5873">
        <v>77.248680114746094</v>
      </c>
      <c r="R5873" t="s">
        <v>49</v>
      </c>
      <c r="S5873">
        <v>93.650794982910199</v>
      </c>
      <c r="T5873">
        <v>92.964820861816406</v>
      </c>
      <c r="U5873">
        <v>83.495147705078097</v>
      </c>
      <c r="V5873">
        <v>85.922332763671903</v>
      </c>
      <c r="W5873">
        <v>86.956520080566406</v>
      </c>
      <c r="X5873">
        <v>89.855072021484403</v>
      </c>
      <c r="Y5873">
        <v>91.346153259277301</v>
      </c>
      <c r="Z5873">
        <v>81.042655944824205</v>
      </c>
      <c r="AA5873">
        <v>77.251182556152301</v>
      </c>
      <c r="AB5873">
        <v>80.568717956542997</v>
      </c>
      <c r="AC5873">
        <v>77.251182556152301</v>
      </c>
      <c r="AD5873">
        <v>74.407585144042997</v>
      </c>
      <c r="AE5873">
        <v>79.523811340332003</v>
      </c>
      <c r="AF5873">
        <v>80</v>
      </c>
      <c r="AG5873">
        <v>83.809524536132798</v>
      </c>
      <c r="AH5873">
        <v>76.666664123535199</v>
      </c>
      <c r="AI5873">
        <v>78.301887512207003</v>
      </c>
      <c r="AJ5873">
        <v>74.528305053710895</v>
      </c>
      <c r="AK5873">
        <v>69.811317443847699</v>
      </c>
      <c r="AL5873">
        <v>71.226417541503906</v>
      </c>
      <c r="AM5873">
        <v>70.754714965820298</v>
      </c>
    </row>
    <row r="5874" spans="1:39" customFormat="1" hidden="1" x14ac:dyDescent="0.2">
      <c r="A5874" t="s">
        <v>280</v>
      </c>
      <c r="B5874" s="1" t="s">
        <v>245</v>
      </c>
      <c r="C5874" t="s">
        <v>421</v>
      </c>
      <c r="D5874" s="1" t="s">
        <v>223</v>
      </c>
      <c r="E5874">
        <v>1357659</v>
      </c>
      <c r="F5874">
        <v>1361504</v>
      </c>
      <c r="G5874">
        <v>1366638</v>
      </c>
      <c r="H5874">
        <v>1371756</v>
      </c>
      <c r="I5874">
        <v>1373867</v>
      </c>
      <c r="J5874">
        <v>1374726</v>
      </c>
      <c r="K5874">
        <v>1377428</v>
      </c>
      <c r="L5874">
        <v>1381451</v>
      </c>
      <c r="M5874">
        <v>1383707</v>
      </c>
      <c r="N5874">
        <v>1384788</v>
      </c>
      <c r="O5874">
        <v>1384432</v>
      </c>
      <c r="P5874">
        <v>1387822</v>
      </c>
      <c r="Q5874">
        <v>1393808</v>
      </c>
      <c r="R5874">
        <v>1397247</v>
      </c>
      <c r="S5874">
        <v>1400960</v>
      </c>
      <c r="T5874">
        <v>1404742</v>
      </c>
      <c r="U5874">
        <v>1407180</v>
      </c>
      <c r="V5874">
        <v>1409291</v>
      </c>
      <c r="W5874">
        <v>1412124</v>
      </c>
      <c r="X5874">
        <v>1416346</v>
      </c>
      <c r="Y5874">
        <v>1413072</v>
      </c>
      <c r="Z5874">
        <v>1420914</v>
      </c>
      <c r="AA5874">
        <v>1424723</v>
      </c>
      <c r="AB5874">
        <v>1423058</v>
      </c>
      <c r="AC5874">
        <v>1416740</v>
      </c>
      <c r="AD5874">
        <v>1408072</v>
      </c>
      <c r="AE5874">
        <v>1397951</v>
      </c>
      <c r="AF5874">
        <v>1387404</v>
      </c>
      <c r="AG5874">
        <v>1377667</v>
      </c>
      <c r="AH5874">
        <v>1367747</v>
      </c>
      <c r="AI5874">
        <v>1361372</v>
      </c>
      <c r="AJ5874">
        <v>1360022</v>
      </c>
      <c r="AK5874">
        <v>1360190</v>
      </c>
      <c r="AL5874">
        <v>1355719</v>
      </c>
      <c r="AM5874">
        <v>1347992</v>
      </c>
    </row>
    <row r="5875" spans="1:39" customFormat="1" hidden="1" x14ac:dyDescent="0.2">
      <c r="A5875" t="s">
        <v>280</v>
      </c>
      <c r="B5875" s="1" t="s">
        <v>245</v>
      </c>
      <c r="C5875" t="s">
        <v>120</v>
      </c>
      <c r="D5875" s="1" t="s">
        <v>488</v>
      </c>
      <c r="E5875">
        <v>0.27202215434159099</v>
      </c>
      <c r="F5875">
        <v>5.7872300250322799E-2</v>
      </c>
      <c r="G5875">
        <v>9.0624342792107307E-2</v>
      </c>
      <c r="H5875">
        <v>6.3438223655983103E-2</v>
      </c>
      <c r="I5875">
        <v>-0.14669940294923001</v>
      </c>
      <c r="J5875">
        <v>-0.23830047754197001</v>
      </c>
      <c r="K5875">
        <v>-0.115694093241137</v>
      </c>
      <c r="L5875">
        <v>2.1561499989935302E-2</v>
      </c>
      <c r="M5875">
        <v>-6.2536133745971695E-2</v>
      </c>
      <c r="N5875">
        <v>-0.134454343022371</v>
      </c>
      <c r="O5875">
        <v>-0.21811765673508099</v>
      </c>
      <c r="P5875">
        <v>7.1430844513725805E-2</v>
      </c>
      <c r="Q5875">
        <v>0.29607496005044998</v>
      </c>
      <c r="R5875">
        <v>0.15749874204765699</v>
      </c>
      <c r="S5875">
        <v>0.12391544232327199</v>
      </c>
      <c r="T5875">
        <v>6.0296779257292203E-2</v>
      </c>
      <c r="U5875">
        <v>6.4066202261692295E-2</v>
      </c>
      <c r="V5875">
        <v>0.17320890507374301</v>
      </c>
      <c r="W5875">
        <v>0.31911453657106997</v>
      </c>
      <c r="X5875">
        <v>0.55920781553683097</v>
      </c>
      <c r="Y5875">
        <v>0.15814084363436301</v>
      </c>
      <c r="Z5875">
        <v>0.90387553521091302</v>
      </c>
      <c r="AA5875">
        <v>0.43607948463592999</v>
      </c>
      <c r="AB5875">
        <v>0.20773270232972399</v>
      </c>
      <c r="AC5875">
        <v>0.21002430590044799</v>
      </c>
      <c r="AD5875">
        <v>0.13572622891563099</v>
      </c>
      <c r="AE5875">
        <v>9.8351921945114704E-2</v>
      </c>
      <c r="AF5875">
        <v>7.5190689011533002E-2</v>
      </c>
      <c r="AG5875">
        <v>7.3197207241527895E-2</v>
      </c>
      <c r="AH5875">
        <v>6.5159039249015199E-2</v>
      </c>
      <c r="AI5875">
        <v>0.36258439513476398</v>
      </c>
      <c r="AJ5875">
        <v>0.69630404633335696</v>
      </c>
      <c r="AK5875">
        <v>0.66975465616497898</v>
      </c>
      <c r="AL5875">
        <v>0.26885196996990801</v>
      </c>
      <c r="AM5875">
        <v>3.09712721399911E-2</v>
      </c>
    </row>
    <row r="5876" spans="1:39" customFormat="1" hidden="1" x14ac:dyDescent="0.2">
      <c r="A5876" t="s">
        <v>280</v>
      </c>
      <c r="B5876" s="1" t="s">
        <v>245</v>
      </c>
      <c r="C5876" t="s">
        <v>514</v>
      </c>
      <c r="D5876" s="1" t="s">
        <v>142</v>
      </c>
      <c r="E5876">
        <v>1995196</v>
      </c>
      <c r="F5876">
        <v>1996351</v>
      </c>
      <c r="G5876">
        <v>1998161</v>
      </c>
      <c r="H5876">
        <v>1999429</v>
      </c>
      <c r="I5876">
        <v>1996498</v>
      </c>
      <c r="J5876">
        <v>1991746</v>
      </c>
      <c r="K5876">
        <v>1989443</v>
      </c>
      <c r="L5876">
        <v>1989872</v>
      </c>
      <c r="M5876">
        <v>1988628</v>
      </c>
      <c r="N5876">
        <v>1985956</v>
      </c>
      <c r="O5876">
        <v>1981629</v>
      </c>
      <c r="P5876">
        <v>1983045</v>
      </c>
      <c r="Q5876">
        <v>1988925</v>
      </c>
      <c r="R5876">
        <v>1992060</v>
      </c>
      <c r="S5876">
        <v>1994530</v>
      </c>
      <c r="T5876">
        <v>1995733</v>
      </c>
      <c r="U5876">
        <v>1997012</v>
      </c>
      <c r="V5876">
        <v>2000474</v>
      </c>
      <c r="W5876">
        <v>2006868</v>
      </c>
      <c r="X5876">
        <v>2018122</v>
      </c>
      <c r="Y5876">
        <v>2021316</v>
      </c>
      <c r="Z5876">
        <v>2039669</v>
      </c>
      <c r="AA5876">
        <v>2048583</v>
      </c>
      <c r="AB5876">
        <v>2052843</v>
      </c>
      <c r="AC5876">
        <v>2057159</v>
      </c>
      <c r="AD5876">
        <v>2059953</v>
      </c>
      <c r="AE5876">
        <v>2061980</v>
      </c>
      <c r="AF5876">
        <v>2063531</v>
      </c>
      <c r="AG5876">
        <v>2065042</v>
      </c>
      <c r="AH5876">
        <v>2066388</v>
      </c>
      <c r="AI5876">
        <v>2073894</v>
      </c>
      <c r="AJ5876">
        <v>2088385</v>
      </c>
      <c r="AK5876">
        <v>2102419</v>
      </c>
      <c r="AL5876">
        <v>2108079</v>
      </c>
      <c r="AM5876">
        <v>2108732</v>
      </c>
    </row>
    <row r="5877" spans="1:39" customFormat="1" hidden="1" x14ac:dyDescent="0.2">
      <c r="A5877" t="s">
        <v>280</v>
      </c>
      <c r="B5877" s="1" t="s">
        <v>245</v>
      </c>
      <c r="C5877" t="s">
        <v>267</v>
      </c>
      <c r="D5877" s="1" t="s">
        <v>205</v>
      </c>
      <c r="E5877" t="s">
        <v>49</v>
      </c>
      <c r="F5877" t="s">
        <v>49</v>
      </c>
      <c r="G5877" t="s">
        <v>49</v>
      </c>
      <c r="H5877" t="s">
        <v>49</v>
      </c>
      <c r="I5877" t="s">
        <v>49</v>
      </c>
      <c r="J5877" t="s">
        <v>49</v>
      </c>
      <c r="K5877" t="s">
        <v>49</v>
      </c>
      <c r="L5877" t="s">
        <v>49</v>
      </c>
      <c r="M5877" t="s">
        <v>49</v>
      </c>
      <c r="N5877" t="s">
        <v>49</v>
      </c>
      <c r="O5877" t="s">
        <v>49</v>
      </c>
      <c r="P5877" t="s">
        <v>49</v>
      </c>
      <c r="Q5877" t="s">
        <v>49</v>
      </c>
      <c r="R5877" t="s">
        <v>49</v>
      </c>
      <c r="S5877" t="s">
        <v>49</v>
      </c>
      <c r="T5877" t="s">
        <v>49</v>
      </c>
      <c r="U5877" t="s">
        <v>49</v>
      </c>
      <c r="V5877">
        <v>14.3</v>
      </c>
      <c r="W5877">
        <v>14.3</v>
      </c>
      <c r="X5877">
        <v>14.5</v>
      </c>
      <c r="Y5877">
        <v>13.6</v>
      </c>
      <c r="Z5877">
        <v>15.6</v>
      </c>
      <c r="AA5877">
        <v>15.3</v>
      </c>
      <c r="AB5877">
        <v>14.6</v>
      </c>
      <c r="AC5877">
        <v>14.6</v>
      </c>
      <c r="AD5877">
        <v>13.1</v>
      </c>
      <c r="AE5877">
        <v>12.7</v>
      </c>
      <c r="AF5877">
        <v>12.7</v>
      </c>
      <c r="AG5877">
        <v>12.7</v>
      </c>
      <c r="AH5877">
        <v>12.7</v>
      </c>
      <c r="AI5877">
        <v>12.7</v>
      </c>
      <c r="AJ5877">
        <v>12.7</v>
      </c>
      <c r="AK5877" t="s">
        <v>49</v>
      </c>
      <c r="AL5877" t="s">
        <v>49</v>
      </c>
      <c r="AM5877" t="s">
        <v>49</v>
      </c>
    </row>
    <row r="5878" spans="1:39" customFormat="1" hidden="1" x14ac:dyDescent="0.2">
      <c r="A5878" t="s">
        <v>280</v>
      </c>
      <c r="B5878" s="1" t="s">
        <v>245</v>
      </c>
      <c r="C5878" t="s">
        <v>447</v>
      </c>
      <c r="D5878" s="1" t="s">
        <v>564</v>
      </c>
      <c r="E5878" t="s">
        <v>49</v>
      </c>
      <c r="F5878" t="s">
        <v>49</v>
      </c>
      <c r="G5878" t="s">
        <v>49</v>
      </c>
      <c r="H5878" t="s">
        <v>49</v>
      </c>
      <c r="I5878" t="s">
        <v>49</v>
      </c>
      <c r="J5878" t="s">
        <v>49</v>
      </c>
      <c r="K5878" t="s">
        <v>49</v>
      </c>
      <c r="L5878" t="s">
        <v>49</v>
      </c>
      <c r="M5878" t="s">
        <v>49</v>
      </c>
      <c r="N5878" t="s">
        <v>49</v>
      </c>
      <c r="O5878" t="s">
        <v>49</v>
      </c>
      <c r="P5878" t="s">
        <v>49</v>
      </c>
      <c r="Q5878" t="s">
        <v>49</v>
      </c>
      <c r="R5878" t="s">
        <v>49</v>
      </c>
      <c r="S5878" t="s">
        <v>49</v>
      </c>
      <c r="T5878" t="s">
        <v>49</v>
      </c>
      <c r="U5878">
        <v>8</v>
      </c>
      <c r="V5878">
        <v>8</v>
      </c>
      <c r="W5878">
        <v>8</v>
      </c>
      <c r="X5878">
        <v>8</v>
      </c>
      <c r="Y5878">
        <v>8</v>
      </c>
      <c r="Z5878">
        <v>8</v>
      </c>
      <c r="AA5878">
        <v>8</v>
      </c>
      <c r="AB5878">
        <v>7</v>
      </c>
      <c r="AC5878">
        <v>7</v>
      </c>
      <c r="AD5878">
        <v>7</v>
      </c>
      <c r="AE5878">
        <v>7</v>
      </c>
      <c r="AF5878">
        <v>7</v>
      </c>
      <c r="AG5878">
        <v>7</v>
      </c>
      <c r="AH5878">
        <v>7</v>
      </c>
      <c r="AI5878">
        <v>7</v>
      </c>
      <c r="AJ5878">
        <v>7</v>
      </c>
      <c r="AK5878" t="s">
        <v>49</v>
      </c>
      <c r="AL5878" t="s">
        <v>49</v>
      </c>
      <c r="AM5878" t="s">
        <v>49</v>
      </c>
    </row>
    <row r="5879" spans="1:39" customFormat="1" hidden="1" x14ac:dyDescent="0.2">
      <c r="A5879" t="s">
        <v>280</v>
      </c>
      <c r="B5879" s="1" t="s">
        <v>245</v>
      </c>
      <c r="C5879" t="s">
        <v>458</v>
      </c>
      <c r="D5879" s="1" t="s">
        <v>187</v>
      </c>
      <c r="E5879" t="s">
        <v>49</v>
      </c>
      <c r="F5879" t="s">
        <v>49</v>
      </c>
      <c r="G5879" t="s">
        <v>49</v>
      </c>
      <c r="H5879" t="s">
        <v>49</v>
      </c>
      <c r="I5879" t="s">
        <v>49</v>
      </c>
      <c r="J5879" t="s">
        <v>49</v>
      </c>
      <c r="K5879" t="s">
        <v>49</v>
      </c>
      <c r="L5879">
        <v>3076</v>
      </c>
      <c r="M5879">
        <v>2550</v>
      </c>
      <c r="N5879">
        <v>2852</v>
      </c>
      <c r="O5879">
        <v>2859</v>
      </c>
      <c r="P5879">
        <v>2784</v>
      </c>
      <c r="Q5879">
        <v>2857</v>
      </c>
      <c r="R5879">
        <v>2837</v>
      </c>
      <c r="S5879">
        <v>3078</v>
      </c>
      <c r="T5879">
        <v>3274</v>
      </c>
      <c r="U5879">
        <v>3149</v>
      </c>
      <c r="V5879">
        <v>3245</v>
      </c>
      <c r="W5879">
        <v>3373</v>
      </c>
      <c r="X5879">
        <v>3603</v>
      </c>
      <c r="Y5879">
        <v>3520</v>
      </c>
      <c r="Z5879">
        <v>2668</v>
      </c>
      <c r="AA5879">
        <v>3421</v>
      </c>
      <c r="AB5879">
        <v>3752</v>
      </c>
      <c r="AC5879">
        <v>3470</v>
      </c>
      <c r="AD5879">
        <v>3799</v>
      </c>
      <c r="AE5879">
        <v>4110</v>
      </c>
      <c r="AF5879">
        <v>4175</v>
      </c>
      <c r="AG5879">
        <v>4360</v>
      </c>
      <c r="AH5879">
        <v>5128</v>
      </c>
      <c r="AI5879">
        <v>5151</v>
      </c>
      <c r="AJ5879">
        <v>5292</v>
      </c>
      <c r="AK5879">
        <v>4726</v>
      </c>
      <c r="AL5879">
        <v>4937</v>
      </c>
      <c r="AM5879" t="s">
        <v>49</v>
      </c>
    </row>
    <row r="5880" spans="1:39" customFormat="1" hidden="1" x14ac:dyDescent="0.2">
      <c r="A5880" t="s">
        <v>280</v>
      </c>
      <c r="B5880" s="1" t="s">
        <v>245</v>
      </c>
      <c r="C5880" t="s">
        <v>487</v>
      </c>
      <c r="D5880" s="1" t="s">
        <v>306</v>
      </c>
      <c r="E5880" t="s">
        <v>49</v>
      </c>
      <c r="F5880" t="s">
        <v>49</v>
      </c>
      <c r="G5880" t="s">
        <v>49</v>
      </c>
      <c r="H5880" t="s">
        <v>49</v>
      </c>
      <c r="I5880" t="s">
        <v>49</v>
      </c>
      <c r="J5880" t="s">
        <v>49</v>
      </c>
      <c r="K5880" t="s">
        <v>49</v>
      </c>
      <c r="L5880" t="s">
        <v>49</v>
      </c>
      <c r="M5880" t="s">
        <v>49</v>
      </c>
      <c r="N5880" t="s">
        <v>49</v>
      </c>
      <c r="O5880" t="s">
        <v>49</v>
      </c>
      <c r="P5880" t="s">
        <v>49</v>
      </c>
      <c r="Q5880" t="s">
        <v>49</v>
      </c>
      <c r="R5880" t="s">
        <v>49</v>
      </c>
      <c r="S5880" t="s">
        <v>49</v>
      </c>
      <c r="T5880" t="s">
        <v>49</v>
      </c>
      <c r="U5880" t="s">
        <v>49</v>
      </c>
      <c r="V5880" t="s">
        <v>49</v>
      </c>
      <c r="W5880" t="s">
        <v>49</v>
      </c>
      <c r="X5880" t="s">
        <v>49</v>
      </c>
      <c r="Y5880" t="s">
        <v>49</v>
      </c>
      <c r="Z5880" t="s">
        <v>49</v>
      </c>
      <c r="AA5880" t="s">
        <v>49</v>
      </c>
      <c r="AB5880" t="s">
        <v>49</v>
      </c>
      <c r="AC5880" t="s">
        <v>49</v>
      </c>
      <c r="AD5880" t="s">
        <v>49</v>
      </c>
      <c r="AE5880" t="s">
        <v>49</v>
      </c>
      <c r="AF5880" t="s">
        <v>49</v>
      </c>
      <c r="AG5880" t="s">
        <v>49</v>
      </c>
      <c r="AH5880" t="s">
        <v>49</v>
      </c>
      <c r="AI5880" t="s">
        <v>49</v>
      </c>
      <c r="AJ5880" t="s">
        <v>49</v>
      </c>
      <c r="AK5880" t="s">
        <v>49</v>
      </c>
      <c r="AL5880" t="s">
        <v>49</v>
      </c>
      <c r="AM5880" t="s">
        <v>49</v>
      </c>
    </row>
    <row r="5881" spans="1:39" customFormat="1" hidden="1" x14ac:dyDescent="0.2">
      <c r="A5881" t="s">
        <v>280</v>
      </c>
      <c r="B5881" s="1" t="s">
        <v>245</v>
      </c>
      <c r="C5881" t="s">
        <v>454</v>
      </c>
      <c r="D5881" s="1" t="s">
        <v>165</v>
      </c>
      <c r="E5881" t="s">
        <v>49</v>
      </c>
      <c r="F5881" t="s">
        <v>49</v>
      </c>
      <c r="G5881" t="s">
        <v>49</v>
      </c>
      <c r="H5881" t="s">
        <v>49</v>
      </c>
      <c r="I5881" t="s">
        <v>49</v>
      </c>
      <c r="J5881" t="s">
        <v>49</v>
      </c>
      <c r="K5881" t="s">
        <v>49</v>
      </c>
      <c r="L5881" t="s">
        <v>49</v>
      </c>
      <c r="M5881" t="s">
        <v>49</v>
      </c>
      <c r="N5881" t="s">
        <v>49</v>
      </c>
      <c r="O5881" t="s">
        <v>49</v>
      </c>
      <c r="P5881" t="s">
        <v>49</v>
      </c>
      <c r="Q5881" t="s">
        <v>49</v>
      </c>
      <c r="R5881" t="s">
        <v>49</v>
      </c>
      <c r="S5881" t="s">
        <v>49</v>
      </c>
      <c r="T5881" t="s">
        <v>49</v>
      </c>
      <c r="U5881" t="s">
        <v>49</v>
      </c>
      <c r="V5881" t="s">
        <v>49</v>
      </c>
      <c r="W5881" t="s">
        <v>49</v>
      </c>
      <c r="X5881" t="s">
        <v>49</v>
      </c>
      <c r="Y5881" t="s">
        <v>49</v>
      </c>
      <c r="Z5881" t="s">
        <v>49</v>
      </c>
      <c r="AA5881" t="s">
        <v>49</v>
      </c>
      <c r="AB5881" t="s">
        <v>49</v>
      </c>
      <c r="AC5881" t="s">
        <v>49</v>
      </c>
      <c r="AD5881" t="s">
        <v>49</v>
      </c>
      <c r="AE5881" t="s">
        <v>49</v>
      </c>
      <c r="AF5881" t="s">
        <v>49</v>
      </c>
      <c r="AG5881" t="s">
        <v>49</v>
      </c>
      <c r="AH5881" t="s">
        <v>49</v>
      </c>
      <c r="AI5881" t="s">
        <v>49</v>
      </c>
      <c r="AJ5881" t="s">
        <v>49</v>
      </c>
      <c r="AK5881" t="s">
        <v>49</v>
      </c>
      <c r="AL5881" t="s">
        <v>49</v>
      </c>
      <c r="AM5881" t="s">
        <v>49</v>
      </c>
    </row>
    <row r="5882" spans="1:39" customFormat="1" hidden="1" x14ac:dyDescent="0.2">
      <c r="A5882" t="s">
        <v>280</v>
      </c>
      <c r="B5882" s="1" t="s">
        <v>245</v>
      </c>
      <c r="C5882" t="s">
        <v>381</v>
      </c>
      <c r="D5882" s="1" t="s">
        <v>512</v>
      </c>
      <c r="E5882" t="s">
        <v>49</v>
      </c>
      <c r="F5882" t="s">
        <v>49</v>
      </c>
      <c r="G5882" t="s">
        <v>49</v>
      </c>
      <c r="H5882" t="s">
        <v>49</v>
      </c>
      <c r="I5882" t="s">
        <v>49</v>
      </c>
      <c r="J5882" t="s">
        <v>49</v>
      </c>
      <c r="K5882" t="s">
        <v>49</v>
      </c>
      <c r="L5882" t="s">
        <v>49</v>
      </c>
      <c r="M5882">
        <v>83.695655822753906</v>
      </c>
      <c r="N5882" t="s">
        <v>49</v>
      </c>
      <c r="O5882">
        <v>84.782608032226605</v>
      </c>
      <c r="P5882" t="s">
        <v>49</v>
      </c>
      <c r="Q5882">
        <v>70.108695983886705</v>
      </c>
      <c r="R5882" t="s">
        <v>49</v>
      </c>
      <c r="S5882">
        <v>72.972976684570298</v>
      </c>
      <c r="T5882">
        <v>73.513511657714801</v>
      </c>
      <c r="U5882">
        <v>77.114425659179702</v>
      </c>
      <c r="V5882">
        <v>75.980392456054702</v>
      </c>
      <c r="W5882">
        <v>73.039215087890597</v>
      </c>
      <c r="X5882">
        <v>74.271842956542997</v>
      </c>
      <c r="Y5882">
        <v>75.242721557617202</v>
      </c>
      <c r="Z5882">
        <v>77.033493041992202</v>
      </c>
      <c r="AA5882">
        <v>75.119613647460895</v>
      </c>
      <c r="AB5882">
        <v>74.407585144042997</v>
      </c>
      <c r="AC5882">
        <v>71.563980102539105</v>
      </c>
      <c r="AD5882">
        <v>70.616111755371094</v>
      </c>
      <c r="AE5882">
        <v>72.115386962890597</v>
      </c>
      <c r="AF5882">
        <v>71.428573608398395</v>
      </c>
      <c r="AG5882">
        <v>71.428573608398395</v>
      </c>
      <c r="AH5882">
        <v>71.428573608398395</v>
      </c>
      <c r="AI5882">
        <v>73.809524536132798</v>
      </c>
      <c r="AJ5882">
        <v>79.047622680664105</v>
      </c>
      <c r="AK5882">
        <v>77.142860412597699</v>
      </c>
      <c r="AL5882">
        <v>74.761901855468807</v>
      </c>
      <c r="AM5882">
        <v>73.584907531738295</v>
      </c>
    </row>
    <row r="5883" spans="1:39" customFormat="1" hidden="1" x14ac:dyDescent="0.2">
      <c r="A5883" t="s">
        <v>280</v>
      </c>
      <c r="B5883" s="1" t="s">
        <v>245</v>
      </c>
      <c r="C5883" t="s">
        <v>410</v>
      </c>
      <c r="D5883" s="1" t="s">
        <v>81</v>
      </c>
      <c r="E5883" t="s">
        <v>49</v>
      </c>
      <c r="F5883" t="s">
        <v>49</v>
      </c>
      <c r="G5883" t="s">
        <v>49</v>
      </c>
      <c r="H5883" t="s">
        <v>49</v>
      </c>
      <c r="I5883" t="s">
        <v>49</v>
      </c>
      <c r="J5883" t="s">
        <v>49</v>
      </c>
      <c r="K5883" t="s">
        <v>49</v>
      </c>
      <c r="L5883" t="s">
        <v>49</v>
      </c>
      <c r="M5883">
        <v>84.924621582031307</v>
      </c>
      <c r="N5883" t="s">
        <v>49</v>
      </c>
      <c r="O5883">
        <v>85</v>
      </c>
      <c r="P5883" t="s">
        <v>49</v>
      </c>
      <c r="Q5883">
        <v>81.592041015625</v>
      </c>
      <c r="R5883" t="s">
        <v>49</v>
      </c>
      <c r="S5883">
        <v>79.601989746093807</v>
      </c>
      <c r="T5883">
        <v>79.104476928710895</v>
      </c>
      <c r="U5883">
        <v>79.807693481445298</v>
      </c>
      <c r="V5883">
        <v>79.904304504394503</v>
      </c>
      <c r="W5883">
        <v>77.511962890625</v>
      </c>
      <c r="X5883">
        <v>80.861244201660199</v>
      </c>
      <c r="Y5883">
        <v>83.173080444335895</v>
      </c>
      <c r="Z5883">
        <v>83.886253356933594</v>
      </c>
      <c r="AA5883">
        <v>81.516586303710895</v>
      </c>
      <c r="AB5883">
        <v>82.629104614257798</v>
      </c>
      <c r="AC5883">
        <v>80.751174926757798</v>
      </c>
      <c r="AD5883">
        <v>81.220657348632798</v>
      </c>
      <c r="AE5883">
        <v>80.769233703613295</v>
      </c>
      <c r="AF5883">
        <v>80</v>
      </c>
      <c r="AG5883">
        <v>84.285713195800795</v>
      </c>
      <c r="AH5883">
        <v>81.428573608398395</v>
      </c>
      <c r="AI5883">
        <v>82.380950927734403</v>
      </c>
      <c r="AJ5883">
        <v>82.857139587402301</v>
      </c>
      <c r="AK5883">
        <v>83.333335876464801</v>
      </c>
      <c r="AL5883">
        <v>82.380950927734403</v>
      </c>
      <c r="AM5883">
        <v>82.547172546386705</v>
      </c>
    </row>
    <row r="5884" spans="1:39" customFormat="1" hidden="1" x14ac:dyDescent="0.2">
      <c r="A5884" t="s">
        <v>280</v>
      </c>
      <c r="B5884" s="1" t="s">
        <v>245</v>
      </c>
      <c r="C5884" t="s">
        <v>330</v>
      </c>
      <c r="D5884" s="1" t="s">
        <v>266</v>
      </c>
      <c r="E5884">
        <v>3.14</v>
      </c>
      <c r="F5884">
        <v>3.49</v>
      </c>
      <c r="G5884">
        <v>6.01</v>
      </c>
      <c r="H5884">
        <v>4.71</v>
      </c>
      <c r="I5884">
        <v>3.88</v>
      </c>
      <c r="J5884">
        <v>3.54</v>
      </c>
      <c r="K5884">
        <v>4.21</v>
      </c>
      <c r="L5884">
        <v>5.73</v>
      </c>
      <c r="M5884">
        <v>4.22</v>
      </c>
      <c r="N5884">
        <v>3.47</v>
      </c>
      <c r="O5884">
        <v>3.9</v>
      </c>
      <c r="P5884">
        <v>4.3099999999999996</v>
      </c>
      <c r="Q5884">
        <v>3.3</v>
      </c>
      <c r="R5884">
        <v>4.26</v>
      </c>
      <c r="S5884">
        <v>2.57</v>
      </c>
      <c r="T5884">
        <v>2.54</v>
      </c>
      <c r="U5884">
        <v>2.64</v>
      </c>
      <c r="V5884">
        <v>2.68</v>
      </c>
      <c r="W5884">
        <v>2.75</v>
      </c>
      <c r="X5884">
        <v>2.5299999999999998</v>
      </c>
      <c r="Y5884">
        <v>2.37</v>
      </c>
      <c r="Z5884">
        <v>2.44</v>
      </c>
      <c r="AA5884">
        <v>2.78</v>
      </c>
      <c r="AB5884">
        <v>2.2999999999999998</v>
      </c>
      <c r="AC5884">
        <v>2.2799999999999998</v>
      </c>
      <c r="AD5884">
        <v>2.21</v>
      </c>
      <c r="AE5884">
        <v>2.76</v>
      </c>
      <c r="AF5884">
        <v>2.73</v>
      </c>
      <c r="AG5884">
        <v>2.48</v>
      </c>
      <c r="AH5884">
        <v>2.48</v>
      </c>
      <c r="AI5884">
        <v>2.46</v>
      </c>
      <c r="AJ5884">
        <v>2.5499999999999998</v>
      </c>
      <c r="AK5884">
        <v>1.71</v>
      </c>
      <c r="AL5884" t="s">
        <v>49</v>
      </c>
      <c r="AM5884" t="s">
        <v>49</v>
      </c>
    </row>
    <row r="5885" spans="1:39" customFormat="1" hidden="1" x14ac:dyDescent="0.2">
      <c r="A5885" t="s">
        <v>280</v>
      </c>
      <c r="B5885" s="1" t="s">
        <v>245</v>
      </c>
      <c r="C5885" t="s">
        <v>19</v>
      </c>
      <c r="D5885" s="1" t="s">
        <v>127</v>
      </c>
      <c r="E5885">
        <v>2.5499999999999998</v>
      </c>
      <c r="F5885">
        <v>2.84</v>
      </c>
      <c r="G5885">
        <v>5.86</v>
      </c>
      <c r="H5885">
        <v>4.32</v>
      </c>
      <c r="I5885">
        <v>3.3</v>
      </c>
      <c r="J5885">
        <v>3.14</v>
      </c>
      <c r="K5885">
        <v>3.95</v>
      </c>
      <c r="L5885">
        <v>4.2300000000000004</v>
      </c>
      <c r="M5885">
        <v>2.82</v>
      </c>
      <c r="N5885">
        <v>2.23</v>
      </c>
      <c r="O5885">
        <v>2.86</v>
      </c>
      <c r="P5885">
        <v>3.31</v>
      </c>
      <c r="Q5885">
        <v>2.2999999999999998</v>
      </c>
      <c r="R5885">
        <v>3.04</v>
      </c>
      <c r="S5885">
        <v>1.75</v>
      </c>
      <c r="T5885">
        <v>1.68</v>
      </c>
      <c r="U5885">
        <v>1.76</v>
      </c>
      <c r="V5885">
        <v>1.7</v>
      </c>
      <c r="W5885">
        <v>1.8</v>
      </c>
      <c r="X5885">
        <v>1.67</v>
      </c>
      <c r="Y5885">
        <v>1.59</v>
      </c>
      <c r="Z5885">
        <v>1.6</v>
      </c>
      <c r="AA5885">
        <v>2</v>
      </c>
      <c r="AB5885">
        <v>1.51</v>
      </c>
      <c r="AC5885">
        <v>1.5</v>
      </c>
      <c r="AD5885">
        <v>1.47</v>
      </c>
      <c r="AE5885">
        <v>2.0699999999999998</v>
      </c>
      <c r="AF5885">
        <v>2.0299999999999998</v>
      </c>
      <c r="AG5885">
        <v>1.75</v>
      </c>
      <c r="AH5885">
        <v>1.87</v>
      </c>
      <c r="AI5885">
        <v>1.81</v>
      </c>
      <c r="AJ5885">
        <v>1.79</v>
      </c>
      <c r="AK5885">
        <v>1.6</v>
      </c>
      <c r="AL5885" t="s">
        <v>49</v>
      </c>
      <c r="AM5885" t="s">
        <v>49</v>
      </c>
    </row>
    <row r="5886" spans="1:39" customFormat="1" hidden="1" x14ac:dyDescent="0.2">
      <c r="A5886" t="s">
        <v>280</v>
      </c>
      <c r="B5886" s="1" t="s">
        <v>245</v>
      </c>
      <c r="C5886" t="s">
        <v>219</v>
      </c>
      <c r="D5886" s="1" t="s">
        <v>551</v>
      </c>
      <c r="E5886" t="s">
        <v>49</v>
      </c>
      <c r="F5886" t="s">
        <v>49</v>
      </c>
      <c r="G5886" t="s">
        <v>49</v>
      </c>
      <c r="H5886" t="s">
        <v>49</v>
      </c>
      <c r="I5886" t="s">
        <v>49</v>
      </c>
      <c r="J5886" t="s">
        <v>49</v>
      </c>
      <c r="K5886" t="s">
        <v>49</v>
      </c>
      <c r="L5886" t="s">
        <v>49</v>
      </c>
      <c r="M5886" t="s">
        <v>49</v>
      </c>
      <c r="N5886" t="s">
        <v>49</v>
      </c>
      <c r="O5886" t="s">
        <v>49</v>
      </c>
      <c r="P5886" t="s">
        <v>49</v>
      </c>
      <c r="Q5886" t="s">
        <v>49</v>
      </c>
      <c r="R5886" t="s">
        <v>49</v>
      </c>
      <c r="S5886" t="s">
        <v>49</v>
      </c>
      <c r="T5886" t="s">
        <v>49</v>
      </c>
      <c r="U5886" t="s">
        <v>49</v>
      </c>
      <c r="V5886">
        <v>22</v>
      </c>
      <c r="W5886">
        <v>22</v>
      </c>
      <c r="X5886">
        <v>22</v>
      </c>
      <c r="Y5886">
        <v>21</v>
      </c>
      <c r="Z5886">
        <v>21</v>
      </c>
      <c r="AA5886">
        <v>21</v>
      </c>
      <c r="AB5886">
        <v>21</v>
      </c>
      <c r="AC5886">
        <v>10</v>
      </c>
      <c r="AD5886">
        <v>10</v>
      </c>
      <c r="AE5886">
        <v>10</v>
      </c>
      <c r="AF5886">
        <v>10</v>
      </c>
      <c r="AG5886">
        <v>10</v>
      </c>
      <c r="AH5886">
        <v>10</v>
      </c>
      <c r="AI5886">
        <v>10</v>
      </c>
      <c r="AJ5886">
        <v>10</v>
      </c>
      <c r="AK5886" t="s">
        <v>49</v>
      </c>
      <c r="AL5886" t="s">
        <v>49</v>
      </c>
      <c r="AM5886" t="s">
        <v>49</v>
      </c>
    </row>
    <row r="5887" spans="1:39" customFormat="1" hidden="1" x14ac:dyDescent="0.2">
      <c r="A5887" t="s">
        <v>280</v>
      </c>
      <c r="B5887" s="1" t="s">
        <v>245</v>
      </c>
      <c r="C5887" t="s">
        <v>460</v>
      </c>
      <c r="D5887" s="1" t="s">
        <v>249</v>
      </c>
      <c r="E5887" t="s">
        <v>49</v>
      </c>
      <c r="F5887" t="s">
        <v>49</v>
      </c>
      <c r="G5887" t="s">
        <v>49</v>
      </c>
      <c r="H5887" t="s">
        <v>49</v>
      </c>
      <c r="I5887" t="s">
        <v>49</v>
      </c>
      <c r="J5887" t="s">
        <v>49</v>
      </c>
      <c r="K5887" t="s">
        <v>49</v>
      </c>
      <c r="L5887" t="s">
        <v>49</v>
      </c>
      <c r="M5887" t="s">
        <v>49</v>
      </c>
      <c r="N5887" t="s">
        <v>49</v>
      </c>
      <c r="O5887" t="s">
        <v>49</v>
      </c>
      <c r="P5887" t="s">
        <v>49</v>
      </c>
      <c r="Q5887" t="s">
        <v>49</v>
      </c>
      <c r="R5887" t="s">
        <v>49</v>
      </c>
      <c r="S5887" t="s">
        <v>49</v>
      </c>
      <c r="T5887" t="s">
        <v>49</v>
      </c>
      <c r="U5887" t="s">
        <v>49</v>
      </c>
      <c r="V5887" t="s">
        <v>49</v>
      </c>
      <c r="W5887" t="s">
        <v>49</v>
      </c>
      <c r="X5887" t="s">
        <v>49</v>
      </c>
      <c r="Y5887" t="s">
        <v>49</v>
      </c>
      <c r="Z5887">
        <v>56.1</v>
      </c>
      <c r="AA5887" t="s">
        <v>49</v>
      </c>
      <c r="AB5887" t="s">
        <v>49</v>
      </c>
      <c r="AC5887" t="s">
        <v>49</v>
      </c>
      <c r="AD5887">
        <v>34</v>
      </c>
      <c r="AE5887" t="s">
        <v>49</v>
      </c>
      <c r="AF5887" t="s">
        <v>49</v>
      </c>
      <c r="AG5887" t="s">
        <v>49</v>
      </c>
      <c r="AH5887" t="s">
        <v>49</v>
      </c>
      <c r="AI5887" t="s">
        <v>49</v>
      </c>
      <c r="AJ5887">
        <v>78.5</v>
      </c>
      <c r="AK5887" t="s">
        <v>49</v>
      </c>
      <c r="AL5887" t="s">
        <v>49</v>
      </c>
      <c r="AM5887" t="s">
        <v>49</v>
      </c>
    </row>
    <row r="5888" spans="1:39" customFormat="1" hidden="1" x14ac:dyDescent="0.2">
      <c r="A5888" t="s">
        <v>280</v>
      </c>
      <c r="B5888" s="1" t="s">
        <v>245</v>
      </c>
      <c r="C5888" t="s">
        <v>214</v>
      </c>
      <c r="D5888" s="1" t="s">
        <v>72</v>
      </c>
      <c r="E5888" t="s">
        <v>49</v>
      </c>
      <c r="F5888" t="s">
        <v>49</v>
      </c>
      <c r="G5888" t="s">
        <v>49</v>
      </c>
      <c r="H5888" t="s">
        <v>49</v>
      </c>
      <c r="I5888" t="s">
        <v>49</v>
      </c>
      <c r="J5888" t="s">
        <v>49</v>
      </c>
      <c r="K5888" t="s">
        <v>49</v>
      </c>
      <c r="L5888" t="s">
        <v>49</v>
      </c>
      <c r="M5888" t="s">
        <v>49</v>
      </c>
      <c r="N5888" t="s">
        <v>49</v>
      </c>
      <c r="O5888" t="s">
        <v>49</v>
      </c>
      <c r="P5888" t="s">
        <v>49</v>
      </c>
      <c r="Q5888" t="s">
        <v>49</v>
      </c>
      <c r="R5888" t="s">
        <v>49</v>
      </c>
      <c r="S5888" t="s">
        <v>49</v>
      </c>
      <c r="T5888" t="s">
        <v>49</v>
      </c>
      <c r="U5888">
        <v>391</v>
      </c>
      <c r="V5888">
        <v>391</v>
      </c>
      <c r="W5888">
        <v>391</v>
      </c>
      <c r="X5888">
        <v>391</v>
      </c>
      <c r="Y5888">
        <v>391</v>
      </c>
      <c r="Z5888">
        <v>391</v>
      </c>
      <c r="AA5888">
        <v>113.5</v>
      </c>
      <c r="AB5888">
        <v>110.5</v>
      </c>
      <c r="AC5888">
        <v>95.5</v>
      </c>
      <c r="AD5888">
        <v>80.5</v>
      </c>
      <c r="AE5888">
        <v>65.5</v>
      </c>
      <c r="AF5888">
        <v>50.5</v>
      </c>
      <c r="AG5888">
        <v>50.5</v>
      </c>
      <c r="AH5888">
        <v>50.5</v>
      </c>
      <c r="AI5888">
        <v>50.5</v>
      </c>
      <c r="AJ5888">
        <v>50.5</v>
      </c>
      <c r="AK5888" t="s">
        <v>49</v>
      </c>
      <c r="AL5888" t="s">
        <v>49</v>
      </c>
      <c r="AM5888" t="s">
        <v>49</v>
      </c>
    </row>
    <row r="5889" spans="1:39" customFormat="1" hidden="1" x14ac:dyDescent="0.2">
      <c r="A5889" t="s">
        <v>280</v>
      </c>
      <c r="B5889" s="1" t="s">
        <v>245</v>
      </c>
      <c r="C5889" t="s">
        <v>443</v>
      </c>
      <c r="D5889" s="1" t="s">
        <v>259</v>
      </c>
      <c r="E5889" t="s">
        <v>49</v>
      </c>
      <c r="F5889" t="s">
        <v>49</v>
      </c>
      <c r="G5889" t="s">
        <v>49</v>
      </c>
      <c r="H5889" t="s">
        <v>49</v>
      </c>
      <c r="I5889" t="s">
        <v>49</v>
      </c>
      <c r="J5889" t="s">
        <v>49</v>
      </c>
      <c r="K5889" t="s">
        <v>49</v>
      </c>
      <c r="L5889" t="s">
        <v>49</v>
      </c>
      <c r="M5889" t="s">
        <v>49</v>
      </c>
      <c r="N5889" t="s">
        <v>49</v>
      </c>
      <c r="O5889" t="s">
        <v>49</v>
      </c>
      <c r="P5889" t="s">
        <v>49</v>
      </c>
      <c r="Q5889" t="s">
        <v>49</v>
      </c>
      <c r="R5889" t="s">
        <v>49</v>
      </c>
      <c r="S5889" t="s">
        <v>49</v>
      </c>
      <c r="T5889">
        <v>61.5</v>
      </c>
      <c r="U5889">
        <v>61.5</v>
      </c>
      <c r="V5889">
        <v>61.5</v>
      </c>
      <c r="W5889">
        <v>61.5</v>
      </c>
      <c r="X5889">
        <v>61.5</v>
      </c>
      <c r="Y5889">
        <v>20.5</v>
      </c>
      <c r="Z5889">
        <v>6</v>
      </c>
      <c r="AA5889">
        <v>6</v>
      </c>
      <c r="AB5889">
        <v>6</v>
      </c>
      <c r="AC5889">
        <v>6</v>
      </c>
      <c r="AD5889">
        <v>6</v>
      </c>
      <c r="AE5889">
        <v>6</v>
      </c>
      <c r="AF5889">
        <v>6</v>
      </c>
      <c r="AG5889">
        <v>6</v>
      </c>
      <c r="AH5889">
        <v>6</v>
      </c>
      <c r="AI5889">
        <v>8</v>
      </c>
      <c r="AJ5889">
        <v>8</v>
      </c>
      <c r="AK5889" t="s">
        <v>49</v>
      </c>
      <c r="AL5889" t="s">
        <v>49</v>
      </c>
      <c r="AM5889" t="s">
        <v>49</v>
      </c>
    </row>
    <row r="5890" spans="1:39" customFormat="1" hidden="1" x14ac:dyDescent="0.2">
      <c r="A5890" t="s">
        <v>280</v>
      </c>
      <c r="B5890" s="1" t="s">
        <v>245</v>
      </c>
      <c r="C5890" t="s">
        <v>470</v>
      </c>
      <c r="D5890" s="1" t="s">
        <v>131</v>
      </c>
      <c r="E5890" t="s">
        <v>49</v>
      </c>
      <c r="F5890" t="s">
        <v>49</v>
      </c>
      <c r="G5890" t="s">
        <v>49</v>
      </c>
      <c r="H5890" t="s">
        <v>49</v>
      </c>
      <c r="I5890" t="s">
        <v>49</v>
      </c>
      <c r="J5890" t="s">
        <v>49</v>
      </c>
      <c r="K5890" t="s">
        <v>49</v>
      </c>
      <c r="L5890" t="s">
        <v>49</v>
      </c>
      <c r="M5890" t="s">
        <v>49</v>
      </c>
      <c r="N5890" t="s">
        <v>49</v>
      </c>
      <c r="O5890" t="s">
        <v>49</v>
      </c>
      <c r="P5890" t="s">
        <v>49</v>
      </c>
      <c r="Q5890" t="s">
        <v>49</v>
      </c>
      <c r="R5890" t="s">
        <v>49</v>
      </c>
      <c r="S5890" t="s">
        <v>49</v>
      </c>
      <c r="T5890" t="s">
        <v>49</v>
      </c>
      <c r="U5890" t="s">
        <v>49</v>
      </c>
      <c r="V5890" t="s">
        <v>49</v>
      </c>
      <c r="W5890" t="s">
        <v>49</v>
      </c>
      <c r="X5890" t="s">
        <v>49</v>
      </c>
      <c r="Y5890" t="s">
        <v>49</v>
      </c>
      <c r="Z5890" t="s">
        <v>49</v>
      </c>
      <c r="AA5890" t="s">
        <v>49</v>
      </c>
      <c r="AB5890" t="s">
        <v>49</v>
      </c>
      <c r="AC5890" t="s">
        <v>49</v>
      </c>
      <c r="AD5890" t="s">
        <v>49</v>
      </c>
      <c r="AE5890">
        <v>0</v>
      </c>
      <c r="AF5890">
        <v>0</v>
      </c>
      <c r="AG5890">
        <v>0</v>
      </c>
      <c r="AH5890">
        <v>0</v>
      </c>
      <c r="AI5890">
        <v>0</v>
      </c>
      <c r="AJ5890">
        <v>0</v>
      </c>
      <c r="AK5890" t="s">
        <v>49</v>
      </c>
      <c r="AL5890" t="s">
        <v>49</v>
      </c>
      <c r="AM5890" t="s">
        <v>49</v>
      </c>
    </row>
    <row r="5891" spans="1:39" customFormat="1" hidden="1" x14ac:dyDescent="0.2">
      <c r="A5891" t="s">
        <v>280</v>
      </c>
      <c r="B5891" s="1" t="s">
        <v>245</v>
      </c>
      <c r="C5891" t="s">
        <v>169</v>
      </c>
      <c r="D5891" s="1" t="s">
        <v>129</v>
      </c>
      <c r="E5891" t="s">
        <v>49</v>
      </c>
      <c r="F5891" t="s">
        <v>49</v>
      </c>
      <c r="G5891" t="s">
        <v>49</v>
      </c>
      <c r="H5891" t="s">
        <v>49</v>
      </c>
      <c r="I5891" t="s">
        <v>49</v>
      </c>
      <c r="J5891" t="s">
        <v>49</v>
      </c>
      <c r="K5891" t="s">
        <v>49</v>
      </c>
      <c r="L5891" t="s">
        <v>49</v>
      </c>
      <c r="M5891" t="s">
        <v>49</v>
      </c>
      <c r="N5891" t="s">
        <v>49</v>
      </c>
      <c r="O5891" t="s">
        <v>49</v>
      </c>
      <c r="P5891" t="s">
        <v>49</v>
      </c>
      <c r="Q5891" t="s">
        <v>49</v>
      </c>
      <c r="R5891" t="s">
        <v>49</v>
      </c>
      <c r="S5891" t="s">
        <v>49</v>
      </c>
      <c r="T5891" t="s">
        <v>49</v>
      </c>
      <c r="U5891" t="s">
        <v>49</v>
      </c>
      <c r="V5891" t="s">
        <v>49</v>
      </c>
      <c r="W5891" t="s">
        <v>49</v>
      </c>
      <c r="X5891" t="s">
        <v>49</v>
      </c>
      <c r="Y5891" t="s">
        <v>49</v>
      </c>
      <c r="Z5891" t="s">
        <v>49</v>
      </c>
      <c r="AA5891" t="s">
        <v>49</v>
      </c>
      <c r="AB5891" t="s">
        <v>49</v>
      </c>
      <c r="AC5891" t="s">
        <v>49</v>
      </c>
      <c r="AD5891" t="s">
        <v>49</v>
      </c>
      <c r="AE5891">
        <v>0.5</v>
      </c>
      <c r="AF5891">
        <v>0.5</v>
      </c>
      <c r="AG5891">
        <v>0.5</v>
      </c>
      <c r="AH5891">
        <v>0.5</v>
      </c>
      <c r="AI5891">
        <v>0.5</v>
      </c>
      <c r="AJ5891">
        <v>0.5</v>
      </c>
      <c r="AK5891" t="s">
        <v>49</v>
      </c>
      <c r="AL5891" t="s">
        <v>49</v>
      </c>
      <c r="AM5891" t="s">
        <v>49</v>
      </c>
    </row>
    <row r="5892" spans="1:39" customFormat="1" hidden="1" x14ac:dyDescent="0.2">
      <c r="A5892" t="s">
        <v>280</v>
      </c>
      <c r="B5892" s="1" t="s">
        <v>245</v>
      </c>
      <c r="C5892" t="s">
        <v>272</v>
      </c>
      <c r="D5892" s="1" t="s">
        <v>348</v>
      </c>
      <c r="E5892" t="s">
        <v>49</v>
      </c>
      <c r="F5892" t="s">
        <v>49</v>
      </c>
      <c r="G5892" t="s">
        <v>49</v>
      </c>
      <c r="H5892" t="s">
        <v>49</v>
      </c>
      <c r="I5892" t="s">
        <v>49</v>
      </c>
      <c r="J5892" t="s">
        <v>49</v>
      </c>
      <c r="K5892" t="s">
        <v>49</v>
      </c>
      <c r="L5892" t="s">
        <v>49</v>
      </c>
      <c r="M5892" t="s">
        <v>49</v>
      </c>
      <c r="N5892" t="s">
        <v>49</v>
      </c>
      <c r="O5892" t="s">
        <v>49</v>
      </c>
      <c r="P5892" t="s">
        <v>49</v>
      </c>
      <c r="Q5892" t="s">
        <v>49</v>
      </c>
      <c r="R5892" t="s">
        <v>49</v>
      </c>
      <c r="S5892" t="s">
        <v>49</v>
      </c>
      <c r="T5892" t="s">
        <v>49</v>
      </c>
      <c r="U5892" t="s">
        <v>49</v>
      </c>
      <c r="V5892" t="s">
        <v>49</v>
      </c>
      <c r="W5892" t="s">
        <v>49</v>
      </c>
      <c r="X5892" t="s">
        <v>49</v>
      </c>
      <c r="Y5892" t="s">
        <v>49</v>
      </c>
      <c r="Z5892" t="s">
        <v>49</v>
      </c>
      <c r="AA5892" t="s">
        <v>49</v>
      </c>
      <c r="AB5892" t="s">
        <v>49</v>
      </c>
      <c r="AC5892" t="s">
        <v>49</v>
      </c>
      <c r="AD5892" t="s">
        <v>49</v>
      </c>
      <c r="AE5892">
        <v>0</v>
      </c>
      <c r="AF5892">
        <v>0</v>
      </c>
      <c r="AG5892">
        <v>0</v>
      </c>
      <c r="AH5892">
        <v>0</v>
      </c>
      <c r="AI5892">
        <v>0</v>
      </c>
      <c r="AJ5892">
        <v>0</v>
      </c>
      <c r="AK5892" t="s">
        <v>49</v>
      </c>
      <c r="AL5892" t="s">
        <v>49</v>
      </c>
      <c r="AM5892" t="s">
        <v>49</v>
      </c>
    </row>
    <row r="5893" spans="1:39" customFormat="1" hidden="1" x14ac:dyDescent="0.2">
      <c r="A5893" t="s">
        <v>280</v>
      </c>
      <c r="B5893" s="1" t="s">
        <v>245</v>
      </c>
      <c r="C5893" t="s">
        <v>320</v>
      </c>
      <c r="D5893" s="1" t="s">
        <v>481</v>
      </c>
      <c r="E5893" t="s">
        <v>49</v>
      </c>
      <c r="F5893" t="s">
        <v>49</v>
      </c>
      <c r="G5893" t="s">
        <v>49</v>
      </c>
      <c r="H5893" t="s">
        <v>49</v>
      </c>
      <c r="I5893" t="s">
        <v>49</v>
      </c>
      <c r="J5893" t="s">
        <v>49</v>
      </c>
      <c r="K5893" t="s">
        <v>49</v>
      </c>
      <c r="L5893" t="s">
        <v>49</v>
      </c>
      <c r="M5893" t="s">
        <v>49</v>
      </c>
      <c r="N5893" t="s">
        <v>49</v>
      </c>
      <c r="O5893" t="s">
        <v>49</v>
      </c>
      <c r="P5893" t="s">
        <v>49</v>
      </c>
      <c r="Q5893" t="s">
        <v>49</v>
      </c>
      <c r="R5893" t="s">
        <v>49</v>
      </c>
      <c r="S5893" t="s">
        <v>49</v>
      </c>
      <c r="T5893" t="s">
        <v>49</v>
      </c>
      <c r="U5893" t="s">
        <v>49</v>
      </c>
      <c r="V5893" t="s">
        <v>49</v>
      </c>
      <c r="W5893" t="s">
        <v>49</v>
      </c>
      <c r="X5893" t="s">
        <v>49</v>
      </c>
      <c r="Y5893" t="s">
        <v>49</v>
      </c>
      <c r="Z5893" t="s">
        <v>49</v>
      </c>
      <c r="AA5893" t="s">
        <v>49</v>
      </c>
      <c r="AB5893" t="s">
        <v>49</v>
      </c>
      <c r="AC5893" t="s">
        <v>49</v>
      </c>
      <c r="AD5893" t="s">
        <v>49</v>
      </c>
      <c r="AE5893">
        <v>0.5</v>
      </c>
      <c r="AF5893">
        <v>0.5</v>
      </c>
      <c r="AG5893">
        <v>0.5</v>
      </c>
      <c r="AH5893">
        <v>0.5</v>
      </c>
      <c r="AI5893">
        <v>0.5</v>
      </c>
      <c r="AJ5893">
        <v>0.5</v>
      </c>
      <c r="AK5893" t="s">
        <v>49</v>
      </c>
      <c r="AL5893" t="s">
        <v>49</v>
      </c>
      <c r="AM5893" t="s">
        <v>49</v>
      </c>
    </row>
    <row r="5894" spans="1:39" customFormat="1" hidden="1" x14ac:dyDescent="0.2">
      <c r="A5894" t="s">
        <v>280</v>
      </c>
      <c r="B5894" s="1" t="s">
        <v>245</v>
      </c>
      <c r="C5894" t="s">
        <v>157</v>
      </c>
      <c r="D5894" s="1" t="s">
        <v>441</v>
      </c>
      <c r="E5894" t="s">
        <v>49</v>
      </c>
      <c r="F5894" t="s">
        <v>49</v>
      </c>
      <c r="G5894" t="s">
        <v>49</v>
      </c>
      <c r="H5894" t="s">
        <v>49</v>
      </c>
      <c r="I5894" t="s">
        <v>49</v>
      </c>
      <c r="J5894" t="s">
        <v>49</v>
      </c>
      <c r="K5894" t="s">
        <v>49</v>
      </c>
      <c r="L5894" t="s">
        <v>49</v>
      </c>
      <c r="M5894" t="s">
        <v>49</v>
      </c>
      <c r="N5894" t="s">
        <v>49</v>
      </c>
      <c r="O5894" t="s">
        <v>49</v>
      </c>
      <c r="P5894" t="s">
        <v>49</v>
      </c>
      <c r="Q5894" t="s">
        <v>49</v>
      </c>
      <c r="R5894" t="s">
        <v>49</v>
      </c>
      <c r="S5894">
        <v>9.6</v>
      </c>
      <c r="T5894" t="s">
        <v>49</v>
      </c>
      <c r="U5894" t="s">
        <v>49</v>
      </c>
      <c r="V5894">
        <v>12.7</v>
      </c>
      <c r="W5894" t="s">
        <v>49</v>
      </c>
      <c r="X5894" t="s">
        <v>49</v>
      </c>
      <c r="Y5894" t="s">
        <v>49</v>
      </c>
      <c r="Z5894">
        <v>60.8</v>
      </c>
      <c r="AA5894" t="s">
        <v>49</v>
      </c>
      <c r="AB5894" t="s">
        <v>49</v>
      </c>
      <c r="AC5894" t="s">
        <v>49</v>
      </c>
      <c r="AD5894">
        <v>53.3</v>
      </c>
      <c r="AE5894" t="s">
        <v>49</v>
      </c>
      <c r="AF5894" t="s">
        <v>49</v>
      </c>
      <c r="AG5894" t="s">
        <v>49</v>
      </c>
      <c r="AH5894" t="s">
        <v>49</v>
      </c>
      <c r="AI5894" t="s">
        <v>49</v>
      </c>
      <c r="AJ5894">
        <v>56.9</v>
      </c>
      <c r="AK5894" t="s">
        <v>49</v>
      </c>
      <c r="AL5894" t="s">
        <v>49</v>
      </c>
      <c r="AM5894" t="s">
        <v>49</v>
      </c>
    </row>
    <row r="5895" spans="1:39" customFormat="1" hidden="1" x14ac:dyDescent="0.2">
      <c r="A5895" t="s">
        <v>280</v>
      </c>
      <c r="B5895" s="1" t="s">
        <v>245</v>
      </c>
      <c r="C5895" t="s">
        <v>87</v>
      </c>
      <c r="D5895" s="1" t="s">
        <v>302</v>
      </c>
      <c r="E5895" t="s">
        <v>49</v>
      </c>
      <c r="F5895" t="s">
        <v>49</v>
      </c>
      <c r="G5895" t="s">
        <v>49</v>
      </c>
      <c r="H5895" t="s">
        <v>49</v>
      </c>
      <c r="I5895" t="s">
        <v>49</v>
      </c>
      <c r="J5895" t="s">
        <v>49</v>
      </c>
      <c r="K5895" t="s">
        <v>49</v>
      </c>
      <c r="L5895" t="s">
        <v>49</v>
      </c>
      <c r="M5895" t="s">
        <v>49</v>
      </c>
      <c r="N5895" t="s">
        <v>49</v>
      </c>
      <c r="O5895" t="s">
        <v>49</v>
      </c>
      <c r="P5895" t="s">
        <v>49</v>
      </c>
      <c r="Q5895" t="s">
        <v>49</v>
      </c>
      <c r="R5895" t="s">
        <v>49</v>
      </c>
      <c r="S5895" t="s">
        <v>49</v>
      </c>
      <c r="T5895" t="s">
        <v>49</v>
      </c>
      <c r="U5895" t="s">
        <v>49</v>
      </c>
      <c r="V5895">
        <v>248</v>
      </c>
      <c r="W5895">
        <v>234</v>
      </c>
      <c r="X5895">
        <v>234</v>
      </c>
      <c r="Y5895">
        <v>234</v>
      </c>
      <c r="Z5895">
        <v>234</v>
      </c>
      <c r="AA5895">
        <v>233</v>
      </c>
      <c r="AB5895">
        <v>233</v>
      </c>
      <c r="AC5895">
        <v>233</v>
      </c>
      <c r="AD5895">
        <v>233</v>
      </c>
      <c r="AE5895">
        <v>233</v>
      </c>
      <c r="AF5895">
        <v>233</v>
      </c>
      <c r="AG5895">
        <v>233</v>
      </c>
      <c r="AH5895">
        <v>233</v>
      </c>
      <c r="AI5895">
        <v>233</v>
      </c>
      <c r="AJ5895">
        <v>233</v>
      </c>
      <c r="AK5895" t="s">
        <v>49</v>
      </c>
      <c r="AL5895" t="s">
        <v>49</v>
      </c>
      <c r="AM5895" t="s">
        <v>49</v>
      </c>
    </row>
    <row r="5896" spans="1:39" customFormat="1" hidden="1" x14ac:dyDescent="0.2">
      <c r="A5896" t="s">
        <v>280</v>
      </c>
      <c r="B5896" s="1" t="s">
        <v>245</v>
      </c>
      <c r="C5896" t="s">
        <v>542</v>
      </c>
      <c r="D5896" s="1" t="s">
        <v>479</v>
      </c>
      <c r="E5896" t="s">
        <v>49</v>
      </c>
      <c r="F5896" t="s">
        <v>49</v>
      </c>
      <c r="G5896" t="s">
        <v>49</v>
      </c>
      <c r="H5896" t="s">
        <v>49</v>
      </c>
      <c r="I5896" t="s">
        <v>49</v>
      </c>
      <c r="J5896" t="s">
        <v>49</v>
      </c>
      <c r="K5896" t="s">
        <v>49</v>
      </c>
      <c r="L5896">
        <v>93.116759036475429</v>
      </c>
      <c r="M5896">
        <v>93.509331509057375</v>
      </c>
      <c r="N5896">
        <v>96.26131000609908</v>
      </c>
      <c r="O5896">
        <v>96.684140875500475</v>
      </c>
      <c r="P5896">
        <v>92.541864797927147</v>
      </c>
      <c r="Q5896">
        <v>103.9477705602287</v>
      </c>
      <c r="R5896">
        <v>104.53407656302325</v>
      </c>
      <c r="S5896">
        <v>103.65128055301767</v>
      </c>
      <c r="T5896">
        <v>102.32462585916846</v>
      </c>
      <c r="U5896">
        <v>111.55654103857478</v>
      </c>
      <c r="V5896">
        <v>120.26261780462941</v>
      </c>
      <c r="W5896">
        <v>129.78839345909853</v>
      </c>
      <c r="X5896">
        <v>137.1271482342658</v>
      </c>
      <c r="Y5896">
        <v>134.73152161892975</v>
      </c>
      <c r="Z5896">
        <v>113.1218716838128</v>
      </c>
      <c r="AA5896">
        <v>127.49148063262396</v>
      </c>
      <c r="AB5896">
        <v>139.27790627857217</v>
      </c>
      <c r="AC5896">
        <v>142.38443084530411</v>
      </c>
      <c r="AD5896">
        <v>143.75635401146965</v>
      </c>
      <c r="AE5896">
        <v>145.54975021185464</v>
      </c>
      <c r="AF5896">
        <v>146.29585669607377</v>
      </c>
      <c r="AG5896">
        <v>146.65777452866817</v>
      </c>
      <c r="AH5896">
        <v>157.27443872416993</v>
      </c>
      <c r="AI5896">
        <v>161.14240343880888</v>
      </c>
      <c r="AJ5896">
        <v>158.79924920546006</v>
      </c>
      <c r="AK5896">
        <v>146.23534210407612</v>
      </c>
      <c r="AL5896">
        <v>160.92022213884641</v>
      </c>
      <c r="AM5896">
        <v>179.13221334569101</v>
      </c>
    </row>
    <row r="5897" spans="1:39" customFormat="1" hidden="1" x14ac:dyDescent="0.2">
      <c r="A5897" t="s">
        <v>280</v>
      </c>
      <c r="B5897" s="1" t="s">
        <v>245</v>
      </c>
      <c r="C5897" t="s">
        <v>456</v>
      </c>
      <c r="D5897" s="1" t="s">
        <v>489</v>
      </c>
      <c r="E5897" t="s">
        <v>49</v>
      </c>
      <c r="F5897" t="s">
        <v>49</v>
      </c>
      <c r="G5897" t="s">
        <v>49</v>
      </c>
      <c r="H5897" t="s">
        <v>49</v>
      </c>
      <c r="I5897" t="s">
        <v>49</v>
      </c>
      <c r="J5897" t="s">
        <v>49</v>
      </c>
      <c r="K5897" t="s">
        <v>49</v>
      </c>
      <c r="L5897" t="s">
        <v>49</v>
      </c>
      <c r="M5897">
        <v>87.5</v>
      </c>
      <c r="N5897" t="s">
        <v>49</v>
      </c>
      <c r="O5897">
        <v>87.562187194824205</v>
      </c>
      <c r="P5897" t="s">
        <v>49</v>
      </c>
      <c r="Q5897">
        <v>83.084579467773395</v>
      </c>
      <c r="R5897" t="s">
        <v>49</v>
      </c>
      <c r="S5897">
        <v>85.074623107910199</v>
      </c>
      <c r="T5897">
        <v>85.572135925292997</v>
      </c>
      <c r="U5897">
        <v>84.615386962890597</v>
      </c>
      <c r="V5897">
        <v>83.173080444335895</v>
      </c>
      <c r="W5897">
        <v>85.096153259277301</v>
      </c>
      <c r="X5897">
        <v>83.173080444335895</v>
      </c>
      <c r="Y5897">
        <v>80.769233703613295</v>
      </c>
      <c r="Z5897">
        <v>81.990524291992202</v>
      </c>
      <c r="AA5897">
        <v>81.516586303710895</v>
      </c>
      <c r="AB5897">
        <v>81.690139770507798</v>
      </c>
      <c r="AC5897">
        <v>78.403755187988295</v>
      </c>
      <c r="AD5897">
        <v>79.812210083007798</v>
      </c>
      <c r="AE5897">
        <v>75.369461059570298</v>
      </c>
      <c r="AF5897">
        <v>78.325126647949205</v>
      </c>
      <c r="AG5897">
        <v>80.295562744140597</v>
      </c>
      <c r="AH5897">
        <v>81.280784606933594</v>
      </c>
      <c r="AI5897">
        <v>78.640777587890597</v>
      </c>
      <c r="AJ5897">
        <v>78.743965148925795</v>
      </c>
      <c r="AK5897">
        <v>77.294685363769503</v>
      </c>
      <c r="AL5897">
        <v>76.328498840332003</v>
      </c>
      <c r="AM5897">
        <v>77.777778625488295</v>
      </c>
    </row>
    <row r="5898" spans="1:39" customFormat="1" hidden="1" x14ac:dyDescent="0.2">
      <c r="A5898" t="s">
        <v>404</v>
      </c>
      <c r="B5898" s="1" t="s">
        <v>24</v>
      </c>
      <c r="C5898" t="s">
        <v>483</v>
      </c>
      <c r="D5898" s="1" t="s">
        <v>39</v>
      </c>
      <c r="E5898">
        <v>-4.1789814330400095</v>
      </c>
      <c r="F5898">
        <v>-3.7678748661665491</v>
      </c>
      <c r="G5898">
        <v>0.60956709930335362</v>
      </c>
      <c r="H5898" t="s">
        <v>49</v>
      </c>
      <c r="I5898" t="s">
        <v>49</v>
      </c>
      <c r="J5898" t="s">
        <v>49</v>
      </c>
      <c r="K5898" t="s">
        <v>49</v>
      </c>
      <c r="L5898" t="s">
        <v>49</v>
      </c>
      <c r="M5898" t="s">
        <v>49</v>
      </c>
      <c r="N5898" t="s">
        <v>49</v>
      </c>
      <c r="O5898" t="s">
        <v>49</v>
      </c>
      <c r="P5898" t="s">
        <v>49</v>
      </c>
      <c r="Q5898" t="s">
        <v>49</v>
      </c>
      <c r="R5898" t="s">
        <v>49</v>
      </c>
      <c r="S5898" t="s">
        <v>49</v>
      </c>
      <c r="T5898" t="s">
        <v>49</v>
      </c>
      <c r="U5898" t="s">
        <v>49</v>
      </c>
      <c r="V5898" t="s">
        <v>49</v>
      </c>
      <c r="W5898" t="s">
        <v>49</v>
      </c>
      <c r="X5898" t="s">
        <v>49</v>
      </c>
      <c r="Y5898" t="s">
        <v>49</v>
      </c>
      <c r="Z5898" t="s">
        <v>49</v>
      </c>
      <c r="AA5898" t="s">
        <v>49</v>
      </c>
      <c r="AB5898" t="s">
        <v>49</v>
      </c>
      <c r="AC5898" t="s">
        <v>49</v>
      </c>
      <c r="AD5898">
        <v>5.6368800379526629</v>
      </c>
      <c r="AE5898">
        <v>5.1940298593041607</v>
      </c>
      <c r="AF5898">
        <v>5.6794751640112464</v>
      </c>
      <c r="AG5898">
        <v>5.9631369714492237</v>
      </c>
      <c r="AH5898">
        <v>6.578712783027278</v>
      </c>
      <c r="AI5898">
        <v>6.9672131073535652</v>
      </c>
      <c r="AJ5898">
        <v>6.892829606784888</v>
      </c>
      <c r="AK5898">
        <v>7.7582449513293632</v>
      </c>
      <c r="AL5898">
        <v>7.8788673190456295</v>
      </c>
      <c r="AM5898">
        <v>7.8266273084120357</v>
      </c>
    </row>
    <row r="5899" spans="1:39" customFormat="1" hidden="1" x14ac:dyDescent="0.2">
      <c r="A5899" t="s">
        <v>404</v>
      </c>
      <c r="B5899" s="1" t="s">
        <v>24</v>
      </c>
      <c r="C5899" t="s">
        <v>260</v>
      </c>
      <c r="D5899" s="1" t="s">
        <v>203</v>
      </c>
      <c r="E5899">
        <v>-43390000</v>
      </c>
      <c r="F5899">
        <v>-41159999.899999999</v>
      </c>
      <c r="G5899">
        <v>5589999.9000000004</v>
      </c>
      <c r="H5899">
        <v>-150000</v>
      </c>
      <c r="I5899">
        <v>-60000</v>
      </c>
      <c r="J5899">
        <v>2000000</v>
      </c>
      <c r="K5899">
        <v>1000000</v>
      </c>
      <c r="L5899">
        <v>1000000</v>
      </c>
      <c r="M5899">
        <v>1300000</v>
      </c>
      <c r="N5899">
        <v>1100000</v>
      </c>
      <c r="O5899">
        <v>40000</v>
      </c>
      <c r="P5899">
        <v>-810000</v>
      </c>
      <c r="Q5899">
        <v>270000</v>
      </c>
      <c r="R5899">
        <v>40000</v>
      </c>
      <c r="S5899">
        <v>140000</v>
      </c>
      <c r="T5899">
        <v>-850000</v>
      </c>
      <c r="U5899">
        <v>-4790000</v>
      </c>
      <c r="V5899">
        <v>24000000</v>
      </c>
      <c r="W5899">
        <v>96000000</v>
      </c>
      <c r="X5899">
        <v>141000000</v>
      </c>
      <c r="Y5899">
        <v>87000000</v>
      </c>
      <c r="Z5899">
        <v>108000000</v>
      </c>
      <c r="AA5899">
        <v>112000000</v>
      </c>
      <c r="AB5899">
        <v>102000000</v>
      </c>
      <c r="AC5899">
        <v>107330000</v>
      </c>
      <c r="AD5899">
        <v>258000000</v>
      </c>
      <c r="AE5899">
        <v>261000000</v>
      </c>
      <c r="AF5899">
        <v>303000000</v>
      </c>
      <c r="AG5899">
        <v>330000000</v>
      </c>
      <c r="AH5899">
        <v>369000000</v>
      </c>
      <c r="AI5899">
        <v>408000000</v>
      </c>
      <c r="AJ5899">
        <v>447000000</v>
      </c>
      <c r="AK5899">
        <v>534000000</v>
      </c>
      <c r="AL5899">
        <v>601000000</v>
      </c>
      <c r="AM5899">
        <v>636000000</v>
      </c>
    </row>
    <row r="5900" spans="1:39" customFormat="1" hidden="1" x14ac:dyDescent="0.2">
      <c r="A5900" t="s">
        <v>404</v>
      </c>
      <c r="B5900" s="1" t="s">
        <v>24</v>
      </c>
      <c r="C5900" t="s">
        <v>31</v>
      </c>
      <c r="D5900" s="1" t="s">
        <v>339</v>
      </c>
      <c r="E5900" t="s">
        <v>49</v>
      </c>
      <c r="F5900" t="s">
        <v>49</v>
      </c>
      <c r="G5900" t="s">
        <v>49</v>
      </c>
      <c r="H5900">
        <v>26.861999999999998</v>
      </c>
      <c r="I5900">
        <v>26.87</v>
      </c>
      <c r="J5900">
        <v>26.974</v>
      </c>
      <c r="K5900">
        <v>26.931000000000001</v>
      </c>
      <c r="L5900">
        <v>27.119</v>
      </c>
      <c r="M5900">
        <v>27.247</v>
      </c>
      <c r="N5900">
        <v>27.324999999999999</v>
      </c>
      <c r="O5900">
        <v>27.46</v>
      </c>
      <c r="P5900">
        <v>27.561</v>
      </c>
      <c r="Q5900">
        <v>27.634</v>
      </c>
      <c r="R5900">
        <v>27.734999999999999</v>
      </c>
      <c r="S5900">
        <v>27.797000000000001</v>
      </c>
      <c r="T5900">
        <v>27.824000000000002</v>
      </c>
      <c r="U5900">
        <v>27.835999999999999</v>
      </c>
      <c r="V5900">
        <v>27.844000000000001</v>
      </c>
      <c r="W5900">
        <v>27.888000000000002</v>
      </c>
      <c r="X5900">
        <v>27.965</v>
      </c>
      <c r="Y5900">
        <v>27.99</v>
      </c>
      <c r="Z5900">
        <v>27.989000000000001</v>
      </c>
      <c r="AA5900">
        <v>27.957999999999998</v>
      </c>
      <c r="AB5900">
        <v>27.948</v>
      </c>
      <c r="AC5900">
        <v>27.907</v>
      </c>
      <c r="AD5900">
        <v>27.873999999999999</v>
      </c>
      <c r="AE5900">
        <v>27.823</v>
      </c>
      <c r="AF5900">
        <v>27.806000000000001</v>
      </c>
      <c r="AG5900">
        <v>27.73</v>
      </c>
      <c r="AH5900">
        <v>27.667000000000002</v>
      </c>
      <c r="AI5900">
        <v>27.658000000000001</v>
      </c>
      <c r="AJ5900">
        <v>27.623000000000001</v>
      </c>
      <c r="AK5900">
        <v>27.111000000000001</v>
      </c>
      <c r="AL5900">
        <v>27.116</v>
      </c>
      <c r="AM5900">
        <v>27.157</v>
      </c>
    </row>
    <row r="5901" spans="1:39" customFormat="1" hidden="1" x14ac:dyDescent="0.2">
      <c r="A5901" t="s">
        <v>404</v>
      </c>
      <c r="B5901" s="1" t="s">
        <v>24</v>
      </c>
      <c r="C5901" t="s">
        <v>473</v>
      </c>
      <c r="D5901" s="1" t="s">
        <v>563</v>
      </c>
      <c r="E5901" t="s">
        <v>49</v>
      </c>
      <c r="F5901" t="s">
        <v>49</v>
      </c>
      <c r="G5901" t="s">
        <v>49</v>
      </c>
      <c r="H5901" t="s">
        <v>49</v>
      </c>
      <c r="I5901" t="s">
        <v>49</v>
      </c>
      <c r="J5901" t="s">
        <v>49</v>
      </c>
      <c r="K5901" t="s">
        <v>49</v>
      </c>
      <c r="L5901" t="s">
        <v>49</v>
      </c>
      <c r="M5901" t="s">
        <v>49</v>
      </c>
      <c r="N5901" t="s">
        <v>49</v>
      </c>
      <c r="O5901" t="s">
        <v>49</v>
      </c>
      <c r="P5901" t="s">
        <v>49</v>
      </c>
      <c r="Q5901" t="s">
        <v>49</v>
      </c>
      <c r="R5901" t="s">
        <v>49</v>
      </c>
      <c r="S5901" t="s">
        <v>49</v>
      </c>
      <c r="T5901" t="s">
        <v>49</v>
      </c>
      <c r="U5901" t="s">
        <v>49</v>
      </c>
      <c r="V5901" t="s">
        <v>49</v>
      </c>
      <c r="W5901" t="s">
        <v>49</v>
      </c>
      <c r="X5901" t="s">
        <v>49</v>
      </c>
      <c r="Y5901" t="s">
        <v>49</v>
      </c>
      <c r="Z5901" t="s">
        <v>49</v>
      </c>
      <c r="AA5901" t="s">
        <v>49</v>
      </c>
      <c r="AB5901" t="s">
        <v>49</v>
      </c>
      <c r="AC5901" t="s">
        <v>49</v>
      </c>
      <c r="AD5901" t="s">
        <v>49</v>
      </c>
      <c r="AE5901" t="s">
        <v>49</v>
      </c>
      <c r="AF5901" t="s">
        <v>49</v>
      </c>
      <c r="AG5901" t="s">
        <v>49</v>
      </c>
      <c r="AH5901" t="s">
        <v>49</v>
      </c>
      <c r="AI5901" t="s">
        <v>49</v>
      </c>
      <c r="AJ5901">
        <v>34.03</v>
      </c>
      <c r="AK5901" t="s">
        <v>49</v>
      </c>
      <c r="AL5901" t="s">
        <v>49</v>
      </c>
      <c r="AM5901" t="s">
        <v>49</v>
      </c>
    </row>
    <row r="5902" spans="1:39" customFormat="1" hidden="1" x14ac:dyDescent="0.2">
      <c r="A5902" t="s">
        <v>404</v>
      </c>
      <c r="B5902" s="1" t="s">
        <v>24</v>
      </c>
      <c r="C5902" t="s">
        <v>415</v>
      </c>
      <c r="D5902" s="1" t="s">
        <v>568</v>
      </c>
      <c r="E5902" t="s">
        <v>49</v>
      </c>
      <c r="F5902" t="s">
        <v>49</v>
      </c>
      <c r="G5902" t="s">
        <v>49</v>
      </c>
      <c r="H5902" t="s">
        <v>49</v>
      </c>
      <c r="I5902" t="s">
        <v>49</v>
      </c>
      <c r="J5902" t="s">
        <v>49</v>
      </c>
      <c r="K5902" t="s">
        <v>49</v>
      </c>
      <c r="L5902" t="s">
        <v>49</v>
      </c>
      <c r="M5902" t="s">
        <v>49</v>
      </c>
      <c r="N5902" t="s">
        <v>49</v>
      </c>
      <c r="O5902" t="s">
        <v>49</v>
      </c>
      <c r="P5902" t="s">
        <v>49</v>
      </c>
      <c r="Q5902">
        <v>2.10935354232788</v>
      </c>
      <c r="R5902">
        <v>4.6863813400268501</v>
      </c>
      <c r="S5902">
        <v>7.4</v>
      </c>
      <c r="T5902">
        <v>9.8218040466308594</v>
      </c>
      <c r="U5902">
        <v>12.394211769104</v>
      </c>
      <c r="V5902">
        <v>14.979094505310099</v>
      </c>
      <c r="W5902">
        <v>15.233785822021099</v>
      </c>
      <c r="X5902">
        <v>20.208208084106399</v>
      </c>
      <c r="Y5902">
        <v>22.850410461425799</v>
      </c>
      <c r="Z5902">
        <v>25.505998611450199</v>
      </c>
      <c r="AA5902">
        <v>52.272228240966797</v>
      </c>
      <c r="AB5902">
        <v>52.009727478027301</v>
      </c>
      <c r="AC5902">
        <v>51.763458251953097</v>
      </c>
      <c r="AD5902">
        <v>51.549659729003899</v>
      </c>
      <c r="AE5902">
        <v>51.379188537597699</v>
      </c>
      <c r="AF5902">
        <v>51.241367340087898</v>
      </c>
      <c r="AG5902">
        <v>51.119075775146499</v>
      </c>
      <c r="AH5902">
        <v>52.1</v>
      </c>
      <c r="AI5902">
        <v>50.730018615722699</v>
      </c>
      <c r="AJ5902">
        <v>49.2</v>
      </c>
      <c r="AK5902">
        <v>49.863563537597699</v>
      </c>
      <c r="AL5902">
        <v>49.324024200439503</v>
      </c>
      <c r="AM5902" t="s">
        <v>49</v>
      </c>
    </row>
    <row r="5903" spans="1:39" customFormat="1" hidden="1" x14ac:dyDescent="0.2">
      <c r="A5903" t="s">
        <v>404</v>
      </c>
      <c r="B5903" s="1" t="s">
        <v>24</v>
      </c>
      <c r="C5903" t="s">
        <v>275</v>
      </c>
      <c r="D5903" s="1" t="s">
        <v>222</v>
      </c>
      <c r="E5903">
        <v>21.174358218157675</v>
      </c>
      <c r="F5903">
        <v>28.238007728449659</v>
      </c>
      <c r="G5903" t="s">
        <v>49</v>
      </c>
      <c r="H5903" t="s">
        <v>49</v>
      </c>
      <c r="I5903" t="s">
        <v>49</v>
      </c>
      <c r="J5903" t="s">
        <v>49</v>
      </c>
      <c r="K5903" t="s">
        <v>49</v>
      </c>
      <c r="L5903" t="s">
        <v>49</v>
      </c>
      <c r="M5903" t="s">
        <v>49</v>
      </c>
      <c r="N5903" t="s">
        <v>49</v>
      </c>
      <c r="O5903" t="s">
        <v>49</v>
      </c>
      <c r="P5903" t="s">
        <v>49</v>
      </c>
      <c r="Q5903" t="s">
        <v>49</v>
      </c>
      <c r="R5903" t="s">
        <v>49</v>
      </c>
      <c r="S5903" t="s">
        <v>49</v>
      </c>
      <c r="T5903" t="s">
        <v>49</v>
      </c>
      <c r="U5903" t="s">
        <v>49</v>
      </c>
      <c r="V5903" t="s">
        <v>49</v>
      </c>
      <c r="W5903" t="s">
        <v>49</v>
      </c>
      <c r="X5903" t="s">
        <v>49</v>
      </c>
      <c r="Y5903" t="s">
        <v>49</v>
      </c>
      <c r="Z5903" t="s">
        <v>49</v>
      </c>
      <c r="AA5903" t="s">
        <v>49</v>
      </c>
      <c r="AB5903" t="s">
        <v>49</v>
      </c>
      <c r="AC5903" t="s">
        <v>49</v>
      </c>
      <c r="AD5903" t="s">
        <v>49</v>
      </c>
      <c r="AE5903" t="s">
        <v>49</v>
      </c>
      <c r="AF5903" t="s">
        <v>49</v>
      </c>
      <c r="AG5903" t="s">
        <v>49</v>
      </c>
      <c r="AH5903" t="s">
        <v>49</v>
      </c>
      <c r="AI5903" t="s">
        <v>49</v>
      </c>
      <c r="AJ5903" t="s">
        <v>49</v>
      </c>
      <c r="AK5903" t="s">
        <v>49</v>
      </c>
      <c r="AL5903" t="s">
        <v>49</v>
      </c>
      <c r="AM5903" t="s">
        <v>49</v>
      </c>
    </row>
    <row r="5904" spans="1:39" customFormat="1" hidden="1" x14ac:dyDescent="0.2">
      <c r="A5904" t="s">
        <v>404</v>
      </c>
      <c r="B5904" s="1" t="s">
        <v>24</v>
      </c>
      <c r="C5904" t="s">
        <v>215</v>
      </c>
      <c r="D5904" s="1" t="s">
        <v>497</v>
      </c>
      <c r="E5904" t="s">
        <v>49</v>
      </c>
      <c r="F5904" t="s">
        <v>49</v>
      </c>
      <c r="G5904" t="s">
        <v>49</v>
      </c>
      <c r="H5904" t="s">
        <v>49</v>
      </c>
      <c r="I5904" t="s">
        <v>49</v>
      </c>
      <c r="J5904" t="s">
        <v>49</v>
      </c>
      <c r="K5904" t="s">
        <v>49</v>
      </c>
      <c r="L5904" t="s">
        <v>49</v>
      </c>
      <c r="M5904" t="s">
        <v>49</v>
      </c>
      <c r="N5904" t="s">
        <v>49</v>
      </c>
      <c r="O5904" t="s">
        <v>49</v>
      </c>
      <c r="P5904" t="s">
        <v>49</v>
      </c>
      <c r="Q5904" t="s">
        <v>49</v>
      </c>
      <c r="R5904" t="s">
        <v>49</v>
      </c>
      <c r="S5904" t="s">
        <v>49</v>
      </c>
      <c r="T5904" t="s">
        <v>49</v>
      </c>
      <c r="U5904" t="s">
        <v>49</v>
      </c>
      <c r="V5904" t="s">
        <v>49</v>
      </c>
      <c r="W5904" t="s">
        <v>49</v>
      </c>
      <c r="X5904" t="s">
        <v>49</v>
      </c>
      <c r="Y5904" t="s">
        <v>49</v>
      </c>
      <c r="Z5904" t="s">
        <v>49</v>
      </c>
      <c r="AA5904" t="s">
        <v>49</v>
      </c>
      <c r="AB5904" t="s">
        <v>49</v>
      </c>
      <c r="AC5904" t="s">
        <v>49</v>
      </c>
      <c r="AD5904" t="s">
        <v>49</v>
      </c>
      <c r="AE5904" t="s">
        <v>49</v>
      </c>
      <c r="AF5904" t="s">
        <v>49</v>
      </c>
      <c r="AG5904" t="s">
        <v>49</v>
      </c>
      <c r="AH5904" t="s">
        <v>49</v>
      </c>
      <c r="AI5904" t="s">
        <v>49</v>
      </c>
      <c r="AJ5904" t="s">
        <v>49</v>
      </c>
      <c r="AK5904" t="s">
        <v>49</v>
      </c>
      <c r="AL5904" t="s">
        <v>49</v>
      </c>
      <c r="AM5904" t="s">
        <v>49</v>
      </c>
    </row>
    <row r="5905" spans="1:39" customFormat="1" hidden="1" x14ac:dyDescent="0.2">
      <c r="A5905" t="s">
        <v>404</v>
      </c>
      <c r="B5905" s="1" t="s">
        <v>24</v>
      </c>
      <c r="C5905" t="s">
        <v>494</v>
      </c>
      <c r="D5905" s="1" t="s">
        <v>202</v>
      </c>
      <c r="E5905" t="s">
        <v>49</v>
      </c>
      <c r="F5905" t="s">
        <v>49</v>
      </c>
      <c r="G5905" t="s">
        <v>49</v>
      </c>
      <c r="H5905" t="s">
        <v>49</v>
      </c>
      <c r="I5905" t="s">
        <v>49</v>
      </c>
      <c r="J5905" t="s">
        <v>49</v>
      </c>
      <c r="K5905" t="s">
        <v>49</v>
      </c>
      <c r="L5905" t="s">
        <v>49</v>
      </c>
      <c r="M5905" t="s">
        <v>49</v>
      </c>
      <c r="N5905" t="s">
        <v>49</v>
      </c>
      <c r="O5905" t="s">
        <v>49</v>
      </c>
      <c r="P5905" t="s">
        <v>49</v>
      </c>
      <c r="Q5905" t="s">
        <v>49</v>
      </c>
      <c r="R5905" t="s">
        <v>49</v>
      </c>
      <c r="S5905" t="s">
        <v>49</v>
      </c>
      <c r="T5905" t="s">
        <v>49</v>
      </c>
      <c r="U5905" t="s">
        <v>49</v>
      </c>
      <c r="V5905" t="s">
        <v>49</v>
      </c>
      <c r="W5905" t="s">
        <v>49</v>
      </c>
      <c r="X5905" t="s">
        <v>49</v>
      </c>
      <c r="Y5905" t="s">
        <v>49</v>
      </c>
      <c r="Z5905" t="s">
        <v>49</v>
      </c>
      <c r="AA5905" t="s">
        <v>49</v>
      </c>
      <c r="AB5905" t="s">
        <v>49</v>
      </c>
      <c r="AC5905" t="s">
        <v>49</v>
      </c>
      <c r="AD5905" t="s">
        <v>49</v>
      </c>
      <c r="AE5905" t="s">
        <v>49</v>
      </c>
      <c r="AF5905" t="s">
        <v>49</v>
      </c>
      <c r="AG5905" t="s">
        <v>49</v>
      </c>
      <c r="AH5905" t="s">
        <v>49</v>
      </c>
      <c r="AI5905" t="s">
        <v>49</v>
      </c>
      <c r="AJ5905" t="s">
        <v>49</v>
      </c>
      <c r="AK5905" t="s">
        <v>49</v>
      </c>
      <c r="AL5905" t="s">
        <v>49</v>
      </c>
      <c r="AM5905" t="s">
        <v>49</v>
      </c>
    </row>
    <row r="5906" spans="1:39" customFormat="1" hidden="1" x14ac:dyDescent="0.2">
      <c r="A5906" t="s">
        <v>404</v>
      </c>
      <c r="B5906" s="1" t="s">
        <v>24</v>
      </c>
      <c r="C5906" t="s">
        <v>34</v>
      </c>
      <c r="D5906" s="1" t="s">
        <v>113</v>
      </c>
      <c r="E5906" t="s">
        <v>49</v>
      </c>
      <c r="F5906" t="s">
        <v>49</v>
      </c>
      <c r="G5906" t="s">
        <v>49</v>
      </c>
      <c r="H5906" t="s">
        <v>49</v>
      </c>
      <c r="I5906" t="s">
        <v>49</v>
      </c>
      <c r="J5906" t="s">
        <v>49</v>
      </c>
      <c r="K5906" t="s">
        <v>49</v>
      </c>
      <c r="L5906" t="s">
        <v>49</v>
      </c>
      <c r="M5906" t="s">
        <v>49</v>
      </c>
      <c r="N5906" t="s">
        <v>49</v>
      </c>
      <c r="O5906" t="s">
        <v>49</v>
      </c>
      <c r="P5906" t="s">
        <v>49</v>
      </c>
      <c r="Q5906" t="s">
        <v>49</v>
      </c>
      <c r="R5906" t="s">
        <v>49</v>
      </c>
      <c r="S5906" t="s">
        <v>49</v>
      </c>
      <c r="T5906" t="s">
        <v>49</v>
      </c>
      <c r="U5906" t="s">
        <v>49</v>
      </c>
      <c r="V5906" t="s">
        <v>49</v>
      </c>
      <c r="W5906" t="s">
        <v>49</v>
      </c>
      <c r="X5906" t="s">
        <v>49</v>
      </c>
      <c r="Y5906" t="s">
        <v>49</v>
      </c>
      <c r="Z5906" t="s">
        <v>49</v>
      </c>
      <c r="AA5906" t="s">
        <v>49</v>
      </c>
      <c r="AB5906" t="s">
        <v>49</v>
      </c>
      <c r="AC5906" t="s">
        <v>49</v>
      </c>
      <c r="AD5906" t="s">
        <v>49</v>
      </c>
      <c r="AE5906" t="s">
        <v>49</v>
      </c>
      <c r="AF5906" t="s">
        <v>49</v>
      </c>
      <c r="AG5906" t="s">
        <v>49</v>
      </c>
      <c r="AH5906" t="s">
        <v>49</v>
      </c>
      <c r="AI5906" t="s">
        <v>49</v>
      </c>
      <c r="AJ5906" t="s">
        <v>49</v>
      </c>
      <c r="AK5906" t="s">
        <v>49</v>
      </c>
      <c r="AL5906" t="s">
        <v>49</v>
      </c>
      <c r="AM5906" t="s">
        <v>49</v>
      </c>
    </row>
    <row r="5907" spans="1:39" customFormat="1" hidden="1" x14ac:dyDescent="0.2">
      <c r="A5907" t="s">
        <v>404</v>
      </c>
      <c r="B5907" s="1" t="s">
        <v>24</v>
      </c>
      <c r="C5907" t="s">
        <v>358</v>
      </c>
      <c r="D5907" s="1" t="s">
        <v>7</v>
      </c>
      <c r="E5907" t="s">
        <v>49</v>
      </c>
      <c r="F5907" t="s">
        <v>49</v>
      </c>
      <c r="G5907" t="s">
        <v>49</v>
      </c>
      <c r="H5907" t="s">
        <v>49</v>
      </c>
      <c r="I5907" t="s">
        <v>49</v>
      </c>
      <c r="J5907" t="s">
        <v>49</v>
      </c>
      <c r="K5907" t="s">
        <v>49</v>
      </c>
      <c r="L5907" t="s">
        <v>49</v>
      </c>
      <c r="M5907">
        <v>5.3763442039489702</v>
      </c>
      <c r="N5907" t="s">
        <v>49</v>
      </c>
      <c r="O5907">
        <v>8.5561494827270508</v>
      </c>
      <c r="P5907" t="s">
        <v>49</v>
      </c>
      <c r="Q5907">
        <v>5.8510637283325204</v>
      </c>
      <c r="R5907" t="s">
        <v>49</v>
      </c>
      <c r="S5907">
        <v>13.2275133132935</v>
      </c>
      <c r="T5907">
        <v>2.1164021492004399</v>
      </c>
      <c r="U5907">
        <v>0</v>
      </c>
      <c r="V5907">
        <v>0</v>
      </c>
      <c r="W5907">
        <v>0</v>
      </c>
      <c r="X5907">
        <v>0</v>
      </c>
      <c r="Y5907">
        <v>0</v>
      </c>
      <c r="Z5907">
        <v>0</v>
      </c>
      <c r="AA5907">
        <v>0</v>
      </c>
      <c r="AB5907">
        <v>0</v>
      </c>
      <c r="AC5907">
        <v>0</v>
      </c>
      <c r="AD5907">
        <v>0</v>
      </c>
      <c r="AE5907">
        <v>0</v>
      </c>
      <c r="AF5907">
        <v>0.47619047760963401</v>
      </c>
      <c r="AG5907">
        <v>0.95238095521926902</v>
      </c>
      <c r="AH5907">
        <v>0.47619047760963401</v>
      </c>
      <c r="AI5907">
        <v>0</v>
      </c>
      <c r="AJ5907">
        <v>0.47619047760963401</v>
      </c>
      <c r="AK5907">
        <v>1.90476191043854</v>
      </c>
      <c r="AL5907">
        <v>0.95238095521926902</v>
      </c>
      <c r="AM5907">
        <v>0.47169810533523598</v>
      </c>
    </row>
    <row r="5908" spans="1:39" customFormat="1" hidden="1" x14ac:dyDescent="0.2">
      <c r="A5908" t="s">
        <v>404</v>
      </c>
      <c r="B5908" s="1" t="s">
        <v>24</v>
      </c>
      <c r="C5908" t="s">
        <v>143</v>
      </c>
      <c r="D5908" s="1" t="s">
        <v>308</v>
      </c>
      <c r="E5908" t="s">
        <v>49</v>
      </c>
      <c r="F5908" t="s">
        <v>49</v>
      </c>
      <c r="G5908" t="s">
        <v>49</v>
      </c>
      <c r="H5908" t="s">
        <v>49</v>
      </c>
      <c r="I5908" t="s">
        <v>49</v>
      </c>
      <c r="J5908" t="s">
        <v>49</v>
      </c>
      <c r="K5908" t="s">
        <v>49</v>
      </c>
      <c r="L5908" t="s">
        <v>49</v>
      </c>
      <c r="M5908" t="s">
        <v>49</v>
      </c>
      <c r="N5908" t="s">
        <v>49</v>
      </c>
      <c r="O5908" t="s">
        <v>49</v>
      </c>
      <c r="P5908" t="s">
        <v>49</v>
      </c>
      <c r="Q5908" t="s">
        <v>49</v>
      </c>
      <c r="R5908" t="s">
        <v>49</v>
      </c>
      <c r="S5908" t="s">
        <v>49</v>
      </c>
      <c r="T5908">
        <v>0</v>
      </c>
      <c r="U5908">
        <v>0</v>
      </c>
      <c r="V5908">
        <v>0</v>
      </c>
      <c r="W5908">
        <v>0</v>
      </c>
      <c r="X5908">
        <v>0</v>
      </c>
      <c r="Y5908">
        <v>0</v>
      </c>
      <c r="Z5908">
        <v>0</v>
      </c>
      <c r="AA5908">
        <v>0</v>
      </c>
      <c r="AB5908">
        <v>0</v>
      </c>
      <c r="AC5908">
        <v>0</v>
      </c>
      <c r="AD5908">
        <v>0</v>
      </c>
      <c r="AE5908">
        <v>0</v>
      </c>
      <c r="AF5908">
        <v>0</v>
      </c>
      <c r="AG5908">
        <v>0</v>
      </c>
      <c r="AH5908">
        <v>0</v>
      </c>
      <c r="AI5908">
        <v>0</v>
      </c>
      <c r="AJ5908">
        <v>0</v>
      </c>
      <c r="AK5908" t="s">
        <v>49</v>
      </c>
      <c r="AL5908" t="s">
        <v>49</v>
      </c>
      <c r="AM5908" t="s">
        <v>49</v>
      </c>
    </row>
    <row r="5909" spans="1:39" customFormat="1" hidden="1" x14ac:dyDescent="0.2">
      <c r="A5909" t="s">
        <v>404</v>
      </c>
      <c r="B5909" s="1" t="s">
        <v>24</v>
      </c>
      <c r="C5909" t="s">
        <v>186</v>
      </c>
      <c r="D5909" s="1" t="s">
        <v>144</v>
      </c>
      <c r="E5909" t="s">
        <v>49</v>
      </c>
      <c r="F5909" t="s">
        <v>49</v>
      </c>
      <c r="G5909" t="s">
        <v>49</v>
      </c>
      <c r="H5909" t="s">
        <v>49</v>
      </c>
      <c r="I5909" t="s">
        <v>49</v>
      </c>
      <c r="J5909" t="s">
        <v>49</v>
      </c>
      <c r="K5909" t="s">
        <v>49</v>
      </c>
      <c r="L5909" t="s">
        <v>49</v>
      </c>
      <c r="M5909">
        <v>-1.27383208274841</v>
      </c>
      <c r="N5909" t="s">
        <v>49</v>
      </c>
      <c r="O5909">
        <v>-1.1692898273468</v>
      </c>
      <c r="P5909" t="s">
        <v>49</v>
      </c>
      <c r="Q5909">
        <v>-1.2315355539321899</v>
      </c>
      <c r="R5909" t="s">
        <v>49</v>
      </c>
      <c r="S5909">
        <v>-1.03293061256409</v>
      </c>
      <c r="T5909">
        <v>-1.46591007709503</v>
      </c>
      <c r="U5909">
        <v>-1.80303514003754</v>
      </c>
      <c r="V5909">
        <v>-1.68311214447021</v>
      </c>
      <c r="W5909">
        <v>-1.72492063045502</v>
      </c>
      <c r="X5909">
        <v>-1.73955118656158</v>
      </c>
      <c r="Y5909">
        <v>-1.8487343788146999</v>
      </c>
      <c r="Z5909">
        <v>-1.70169413089752</v>
      </c>
      <c r="AA5909">
        <v>-1.72609734535217</v>
      </c>
      <c r="AB5909">
        <v>-1.7154120206832899</v>
      </c>
      <c r="AC5909">
        <v>-1.5965890884399401</v>
      </c>
      <c r="AD5909">
        <v>-1.5830836296081501</v>
      </c>
      <c r="AE5909">
        <v>-1.6630871295928999</v>
      </c>
      <c r="AF5909">
        <v>-1.6417527198791499</v>
      </c>
      <c r="AG5909">
        <v>-1.69085609912872</v>
      </c>
      <c r="AH5909">
        <v>-1.70943439006805</v>
      </c>
      <c r="AI5909">
        <v>-1.78541624546051</v>
      </c>
      <c r="AJ5909">
        <v>-1.7237843275070199</v>
      </c>
      <c r="AK5909">
        <v>-1.6885184049606301</v>
      </c>
      <c r="AL5909">
        <v>-1.7951124906539899</v>
      </c>
      <c r="AM5909">
        <v>-1.7924546003341699</v>
      </c>
    </row>
    <row r="5910" spans="1:39" customFormat="1" hidden="1" x14ac:dyDescent="0.2">
      <c r="A5910" t="s">
        <v>404</v>
      </c>
      <c r="B5910" s="1" t="s">
        <v>24</v>
      </c>
      <c r="C5910" t="s">
        <v>418</v>
      </c>
      <c r="D5910" s="1" t="s">
        <v>461</v>
      </c>
      <c r="E5910" t="s">
        <v>49</v>
      </c>
      <c r="F5910" t="s">
        <v>49</v>
      </c>
      <c r="G5910" t="s">
        <v>49</v>
      </c>
      <c r="H5910" t="s">
        <v>49</v>
      </c>
      <c r="I5910" t="s">
        <v>49</v>
      </c>
      <c r="J5910" t="s">
        <v>49</v>
      </c>
      <c r="K5910" t="s">
        <v>49</v>
      </c>
      <c r="L5910" t="s">
        <v>49</v>
      </c>
      <c r="M5910" t="s">
        <v>49</v>
      </c>
      <c r="N5910" t="s">
        <v>49</v>
      </c>
      <c r="O5910" t="s">
        <v>49</v>
      </c>
      <c r="P5910" t="s">
        <v>49</v>
      </c>
      <c r="Q5910" t="s">
        <v>49</v>
      </c>
      <c r="R5910" t="s">
        <v>49</v>
      </c>
      <c r="S5910" t="s">
        <v>49</v>
      </c>
      <c r="T5910" t="s">
        <v>49</v>
      </c>
      <c r="U5910" t="s">
        <v>49</v>
      </c>
      <c r="V5910" t="s">
        <v>49</v>
      </c>
      <c r="W5910" t="s">
        <v>49</v>
      </c>
      <c r="X5910" t="s">
        <v>49</v>
      </c>
      <c r="Y5910" t="s">
        <v>49</v>
      </c>
      <c r="Z5910" t="s">
        <v>49</v>
      </c>
      <c r="AA5910" t="s">
        <v>49</v>
      </c>
      <c r="AB5910" t="s">
        <v>49</v>
      </c>
      <c r="AC5910" t="s">
        <v>49</v>
      </c>
      <c r="AD5910" t="s">
        <v>49</v>
      </c>
      <c r="AE5910" t="s">
        <v>49</v>
      </c>
      <c r="AF5910" t="s">
        <v>49</v>
      </c>
      <c r="AG5910" t="s">
        <v>49</v>
      </c>
      <c r="AH5910">
        <v>2</v>
      </c>
      <c r="AI5910" t="s">
        <v>49</v>
      </c>
      <c r="AJ5910">
        <v>2.5</v>
      </c>
      <c r="AK5910">
        <v>2.5</v>
      </c>
      <c r="AL5910">
        <v>2.5</v>
      </c>
      <c r="AM5910">
        <v>2.5</v>
      </c>
    </row>
    <row r="5911" spans="1:39" customFormat="1" hidden="1" x14ac:dyDescent="0.2">
      <c r="A5911" t="s">
        <v>404</v>
      </c>
      <c r="B5911" s="1" t="s">
        <v>24</v>
      </c>
      <c r="C5911" t="s">
        <v>507</v>
      </c>
      <c r="D5911" s="1" t="s">
        <v>216</v>
      </c>
      <c r="E5911" t="s">
        <v>49</v>
      </c>
      <c r="F5911" t="s">
        <v>49</v>
      </c>
      <c r="G5911" t="s">
        <v>49</v>
      </c>
      <c r="H5911" t="s">
        <v>49</v>
      </c>
      <c r="I5911" t="s">
        <v>49</v>
      </c>
      <c r="J5911" t="s">
        <v>49</v>
      </c>
      <c r="K5911" t="s">
        <v>49</v>
      </c>
      <c r="L5911" t="s">
        <v>49</v>
      </c>
      <c r="M5911" t="s">
        <v>49</v>
      </c>
      <c r="N5911" t="s">
        <v>49</v>
      </c>
      <c r="O5911" t="s">
        <v>49</v>
      </c>
      <c r="P5911" t="s">
        <v>49</v>
      </c>
      <c r="Q5911" t="s">
        <v>49</v>
      </c>
      <c r="R5911" t="s">
        <v>49</v>
      </c>
      <c r="S5911" t="s">
        <v>49</v>
      </c>
      <c r="T5911" t="s">
        <v>49</v>
      </c>
      <c r="U5911" t="s">
        <v>49</v>
      </c>
      <c r="V5911" t="s">
        <v>49</v>
      </c>
      <c r="W5911" t="s">
        <v>49</v>
      </c>
      <c r="X5911" t="s">
        <v>49</v>
      </c>
      <c r="Y5911" t="s">
        <v>49</v>
      </c>
      <c r="Z5911" t="s">
        <v>49</v>
      </c>
      <c r="AA5911" t="s">
        <v>49</v>
      </c>
      <c r="AB5911" t="s">
        <v>49</v>
      </c>
      <c r="AC5911" t="s">
        <v>49</v>
      </c>
      <c r="AD5911" t="s">
        <v>49</v>
      </c>
      <c r="AE5911" t="s">
        <v>49</v>
      </c>
      <c r="AF5911" t="s">
        <v>49</v>
      </c>
      <c r="AG5911" t="s">
        <v>49</v>
      </c>
      <c r="AH5911">
        <v>1.5</v>
      </c>
      <c r="AI5911" t="s">
        <v>49</v>
      </c>
      <c r="AJ5911">
        <v>1</v>
      </c>
      <c r="AK5911">
        <v>1</v>
      </c>
      <c r="AL5911">
        <v>2</v>
      </c>
      <c r="AM5911">
        <v>2</v>
      </c>
    </row>
    <row r="5912" spans="1:39" customFormat="1" hidden="1" x14ac:dyDescent="0.2">
      <c r="A5912" t="s">
        <v>404</v>
      </c>
      <c r="B5912" s="1" t="s">
        <v>24</v>
      </c>
      <c r="C5912" t="s">
        <v>118</v>
      </c>
      <c r="D5912" s="1" t="s">
        <v>580</v>
      </c>
      <c r="E5912" t="s">
        <v>49</v>
      </c>
      <c r="F5912" t="s">
        <v>49</v>
      </c>
      <c r="G5912" t="s">
        <v>49</v>
      </c>
      <c r="H5912" t="s">
        <v>49</v>
      </c>
      <c r="I5912" t="s">
        <v>49</v>
      </c>
      <c r="J5912" t="s">
        <v>49</v>
      </c>
      <c r="K5912" t="s">
        <v>49</v>
      </c>
      <c r="L5912" t="s">
        <v>49</v>
      </c>
      <c r="M5912" t="s">
        <v>49</v>
      </c>
      <c r="N5912" t="s">
        <v>49</v>
      </c>
      <c r="O5912" t="s">
        <v>49</v>
      </c>
      <c r="P5912" t="s">
        <v>49</v>
      </c>
      <c r="Q5912" t="s">
        <v>49</v>
      </c>
      <c r="R5912" t="s">
        <v>49</v>
      </c>
      <c r="S5912" t="s">
        <v>49</v>
      </c>
      <c r="T5912" t="s">
        <v>49</v>
      </c>
      <c r="U5912" t="s">
        <v>49</v>
      </c>
      <c r="V5912" t="s">
        <v>49</v>
      </c>
      <c r="W5912" t="s">
        <v>49</v>
      </c>
      <c r="X5912" t="s">
        <v>49</v>
      </c>
      <c r="Y5912" t="s">
        <v>49</v>
      </c>
      <c r="Z5912" t="s">
        <v>49</v>
      </c>
      <c r="AA5912" t="s">
        <v>49</v>
      </c>
      <c r="AB5912" t="s">
        <v>49</v>
      </c>
      <c r="AC5912" t="s">
        <v>49</v>
      </c>
      <c r="AD5912" t="s">
        <v>49</v>
      </c>
      <c r="AE5912" t="s">
        <v>49</v>
      </c>
      <c r="AF5912" t="s">
        <v>49</v>
      </c>
      <c r="AG5912" t="s">
        <v>49</v>
      </c>
      <c r="AH5912">
        <v>1.5</v>
      </c>
      <c r="AI5912" t="s">
        <v>49</v>
      </c>
      <c r="AJ5912">
        <v>1.5</v>
      </c>
      <c r="AK5912">
        <v>1.5</v>
      </c>
      <c r="AL5912">
        <v>1.5</v>
      </c>
      <c r="AM5912">
        <v>1.5</v>
      </c>
    </row>
    <row r="5913" spans="1:39" customFormat="1" hidden="1" x14ac:dyDescent="0.2">
      <c r="A5913" t="s">
        <v>404</v>
      </c>
      <c r="B5913" s="1" t="s">
        <v>24</v>
      </c>
      <c r="C5913" t="s">
        <v>508</v>
      </c>
      <c r="D5913" s="1" t="s">
        <v>500</v>
      </c>
      <c r="E5913" t="s">
        <v>49</v>
      </c>
      <c r="F5913" t="s">
        <v>49</v>
      </c>
      <c r="G5913" t="s">
        <v>49</v>
      </c>
      <c r="H5913" t="s">
        <v>49</v>
      </c>
      <c r="I5913" t="s">
        <v>49</v>
      </c>
      <c r="J5913" t="s">
        <v>49</v>
      </c>
      <c r="K5913" t="s">
        <v>49</v>
      </c>
      <c r="L5913" t="s">
        <v>49</v>
      </c>
      <c r="M5913" t="s">
        <v>49</v>
      </c>
      <c r="N5913" t="s">
        <v>49</v>
      </c>
      <c r="O5913" t="s">
        <v>49</v>
      </c>
      <c r="P5913" t="s">
        <v>49</v>
      </c>
      <c r="Q5913" t="s">
        <v>49</v>
      </c>
      <c r="R5913" t="s">
        <v>49</v>
      </c>
      <c r="S5913" t="s">
        <v>49</v>
      </c>
      <c r="T5913" t="s">
        <v>49</v>
      </c>
      <c r="U5913" t="s">
        <v>49</v>
      </c>
      <c r="V5913" t="s">
        <v>49</v>
      </c>
      <c r="W5913" t="s">
        <v>49</v>
      </c>
      <c r="X5913" t="s">
        <v>49</v>
      </c>
      <c r="Y5913" t="s">
        <v>49</v>
      </c>
      <c r="Z5913" t="s">
        <v>49</v>
      </c>
      <c r="AA5913" t="s">
        <v>49</v>
      </c>
      <c r="AB5913" t="s">
        <v>49</v>
      </c>
      <c r="AC5913" t="s">
        <v>49</v>
      </c>
      <c r="AD5913" t="s">
        <v>49</v>
      </c>
      <c r="AE5913" t="s">
        <v>49</v>
      </c>
      <c r="AF5913" t="s">
        <v>49</v>
      </c>
      <c r="AG5913" t="s">
        <v>49</v>
      </c>
      <c r="AH5913">
        <v>2</v>
      </c>
      <c r="AI5913" t="s">
        <v>49</v>
      </c>
      <c r="AJ5913">
        <v>2.5</v>
      </c>
      <c r="AK5913">
        <v>2.5</v>
      </c>
      <c r="AL5913">
        <v>2.5</v>
      </c>
      <c r="AM5913">
        <v>2.5</v>
      </c>
    </row>
    <row r="5914" spans="1:39" customFormat="1" hidden="1" x14ac:dyDescent="0.2">
      <c r="A5914" t="s">
        <v>404</v>
      </c>
      <c r="B5914" s="1" t="s">
        <v>24</v>
      </c>
      <c r="C5914" t="s">
        <v>528</v>
      </c>
      <c r="D5914" s="1" t="s">
        <v>397</v>
      </c>
      <c r="E5914" t="s">
        <v>49</v>
      </c>
      <c r="F5914" t="s">
        <v>49</v>
      </c>
      <c r="G5914" t="s">
        <v>49</v>
      </c>
      <c r="H5914" t="s">
        <v>49</v>
      </c>
      <c r="I5914" t="s">
        <v>49</v>
      </c>
      <c r="J5914" t="s">
        <v>49</v>
      </c>
      <c r="K5914" t="s">
        <v>49</v>
      </c>
      <c r="L5914" t="s">
        <v>49</v>
      </c>
      <c r="M5914" t="s">
        <v>49</v>
      </c>
      <c r="N5914" t="s">
        <v>49</v>
      </c>
      <c r="O5914" t="s">
        <v>49</v>
      </c>
      <c r="P5914" t="s">
        <v>49</v>
      </c>
      <c r="Q5914" t="s">
        <v>49</v>
      </c>
      <c r="R5914" t="s">
        <v>49</v>
      </c>
      <c r="S5914" t="s">
        <v>49</v>
      </c>
      <c r="T5914" t="s">
        <v>49</v>
      </c>
      <c r="U5914" t="s">
        <v>49</v>
      </c>
      <c r="V5914" t="s">
        <v>49</v>
      </c>
      <c r="W5914" t="s">
        <v>49</v>
      </c>
      <c r="X5914" t="s">
        <v>49</v>
      </c>
      <c r="Y5914" t="s">
        <v>49</v>
      </c>
      <c r="Z5914" t="s">
        <v>49</v>
      </c>
      <c r="AA5914" t="s">
        <v>49</v>
      </c>
      <c r="AB5914" t="s">
        <v>49</v>
      </c>
      <c r="AC5914" t="s">
        <v>49</v>
      </c>
      <c r="AD5914" t="s">
        <v>49</v>
      </c>
      <c r="AE5914" t="s">
        <v>49</v>
      </c>
      <c r="AF5914" t="s">
        <v>49</v>
      </c>
      <c r="AG5914" t="s">
        <v>49</v>
      </c>
      <c r="AH5914">
        <v>2</v>
      </c>
      <c r="AI5914" t="s">
        <v>49</v>
      </c>
      <c r="AJ5914">
        <v>2</v>
      </c>
      <c r="AK5914">
        <v>2</v>
      </c>
      <c r="AL5914">
        <v>2</v>
      </c>
      <c r="AM5914">
        <v>2</v>
      </c>
    </row>
    <row r="5915" spans="1:39" customFormat="1" hidden="1" x14ac:dyDescent="0.2">
      <c r="A5915" t="s">
        <v>404</v>
      </c>
      <c r="B5915" s="1" t="s">
        <v>24</v>
      </c>
      <c r="C5915" t="s">
        <v>521</v>
      </c>
      <c r="D5915" s="1" t="s">
        <v>111</v>
      </c>
      <c r="E5915" t="s">
        <v>49</v>
      </c>
      <c r="F5915" t="s">
        <v>49</v>
      </c>
      <c r="G5915" t="s">
        <v>49</v>
      </c>
      <c r="H5915" t="s">
        <v>49</v>
      </c>
      <c r="I5915" t="s">
        <v>49</v>
      </c>
      <c r="J5915" t="s">
        <v>49</v>
      </c>
      <c r="K5915" t="s">
        <v>49</v>
      </c>
      <c r="L5915" t="s">
        <v>49</v>
      </c>
      <c r="M5915" t="s">
        <v>49</v>
      </c>
      <c r="N5915" t="s">
        <v>49</v>
      </c>
      <c r="O5915" t="s">
        <v>49</v>
      </c>
      <c r="P5915" t="s">
        <v>49</v>
      </c>
      <c r="Q5915" t="s">
        <v>49</v>
      </c>
      <c r="R5915" t="s">
        <v>49</v>
      </c>
      <c r="S5915" t="s">
        <v>49</v>
      </c>
      <c r="T5915" t="s">
        <v>49</v>
      </c>
      <c r="U5915" t="s">
        <v>49</v>
      </c>
      <c r="V5915" t="s">
        <v>49</v>
      </c>
      <c r="W5915" t="s">
        <v>49</v>
      </c>
      <c r="X5915" t="s">
        <v>49</v>
      </c>
      <c r="Y5915" t="s">
        <v>49</v>
      </c>
      <c r="Z5915" t="s">
        <v>49</v>
      </c>
      <c r="AA5915" t="s">
        <v>49</v>
      </c>
      <c r="AB5915" t="s">
        <v>49</v>
      </c>
      <c r="AC5915" t="s">
        <v>49</v>
      </c>
      <c r="AD5915" t="s">
        <v>49</v>
      </c>
      <c r="AE5915" t="s">
        <v>49</v>
      </c>
      <c r="AF5915" t="s">
        <v>49</v>
      </c>
      <c r="AG5915" t="s">
        <v>49</v>
      </c>
      <c r="AH5915">
        <v>2</v>
      </c>
      <c r="AI5915" t="s">
        <v>49</v>
      </c>
      <c r="AJ5915">
        <v>2</v>
      </c>
      <c r="AK5915">
        <v>2</v>
      </c>
      <c r="AL5915">
        <v>2</v>
      </c>
      <c r="AM5915">
        <v>2</v>
      </c>
    </row>
    <row r="5916" spans="1:39" customFormat="1" hidden="1" x14ac:dyDescent="0.2">
      <c r="A5916" t="s">
        <v>404</v>
      </c>
      <c r="B5916" s="1" t="s">
        <v>24</v>
      </c>
      <c r="C5916" t="s">
        <v>50</v>
      </c>
      <c r="D5916" s="1" t="s">
        <v>569</v>
      </c>
      <c r="E5916" t="s">
        <v>49</v>
      </c>
      <c r="F5916" t="s">
        <v>49</v>
      </c>
      <c r="G5916" t="s">
        <v>49</v>
      </c>
      <c r="H5916" t="s">
        <v>49</v>
      </c>
      <c r="I5916" t="s">
        <v>49</v>
      </c>
      <c r="J5916" t="s">
        <v>49</v>
      </c>
      <c r="K5916" t="s">
        <v>49</v>
      </c>
      <c r="L5916" t="s">
        <v>49</v>
      </c>
      <c r="M5916" t="s">
        <v>49</v>
      </c>
      <c r="N5916" t="s">
        <v>49</v>
      </c>
      <c r="O5916" t="s">
        <v>49</v>
      </c>
      <c r="P5916" t="s">
        <v>49</v>
      </c>
      <c r="Q5916" t="s">
        <v>49</v>
      </c>
      <c r="R5916" t="s">
        <v>49</v>
      </c>
      <c r="S5916" t="s">
        <v>49</v>
      </c>
      <c r="T5916" t="s">
        <v>49</v>
      </c>
      <c r="U5916" t="s">
        <v>49</v>
      </c>
      <c r="V5916" t="s">
        <v>49</v>
      </c>
      <c r="W5916" t="s">
        <v>49</v>
      </c>
      <c r="X5916" t="s">
        <v>49</v>
      </c>
      <c r="Y5916" t="s">
        <v>49</v>
      </c>
      <c r="Z5916" t="s">
        <v>49</v>
      </c>
      <c r="AA5916" t="s">
        <v>49</v>
      </c>
      <c r="AB5916" t="s">
        <v>49</v>
      </c>
      <c r="AC5916" t="s">
        <v>49</v>
      </c>
      <c r="AD5916" t="s">
        <v>49</v>
      </c>
      <c r="AE5916" t="s">
        <v>49</v>
      </c>
      <c r="AF5916" t="s">
        <v>49</v>
      </c>
      <c r="AG5916" t="s">
        <v>49</v>
      </c>
      <c r="AH5916" t="s">
        <v>49</v>
      </c>
      <c r="AI5916" t="s">
        <v>49</v>
      </c>
      <c r="AJ5916" t="s">
        <v>49</v>
      </c>
      <c r="AK5916" t="s">
        <v>49</v>
      </c>
      <c r="AL5916" t="s">
        <v>49</v>
      </c>
      <c r="AM5916" t="s">
        <v>49</v>
      </c>
    </row>
    <row r="5917" spans="1:39" customFormat="1" hidden="1" x14ac:dyDescent="0.2">
      <c r="A5917" t="s">
        <v>404</v>
      </c>
      <c r="B5917" s="1" t="s">
        <v>24</v>
      </c>
      <c r="C5917" t="s">
        <v>229</v>
      </c>
      <c r="D5917" s="1" t="s">
        <v>536</v>
      </c>
      <c r="E5917">
        <v>20.625</v>
      </c>
      <c r="F5917">
        <v>25</v>
      </c>
      <c r="G5917" t="s">
        <v>49</v>
      </c>
      <c r="H5917" t="s">
        <v>49</v>
      </c>
      <c r="I5917" t="s">
        <v>49</v>
      </c>
      <c r="J5917" t="s">
        <v>49</v>
      </c>
      <c r="K5917" t="s">
        <v>49</v>
      </c>
      <c r="L5917" t="s">
        <v>49</v>
      </c>
      <c r="M5917" t="s">
        <v>49</v>
      </c>
      <c r="N5917" t="s">
        <v>49</v>
      </c>
      <c r="O5917" t="s">
        <v>49</v>
      </c>
      <c r="P5917" t="s">
        <v>49</v>
      </c>
      <c r="Q5917" t="s">
        <v>49</v>
      </c>
      <c r="R5917" t="s">
        <v>49</v>
      </c>
      <c r="S5917" t="s">
        <v>49</v>
      </c>
      <c r="T5917" t="s">
        <v>49</v>
      </c>
      <c r="U5917" t="s">
        <v>49</v>
      </c>
      <c r="V5917" t="s">
        <v>49</v>
      </c>
      <c r="W5917" t="s">
        <v>49</v>
      </c>
      <c r="X5917" t="s">
        <v>49</v>
      </c>
      <c r="Y5917" t="s">
        <v>49</v>
      </c>
      <c r="Z5917" t="s">
        <v>49</v>
      </c>
      <c r="AA5917" t="s">
        <v>49</v>
      </c>
      <c r="AB5917" t="s">
        <v>49</v>
      </c>
      <c r="AC5917" t="s">
        <v>49</v>
      </c>
      <c r="AD5917" t="s">
        <v>49</v>
      </c>
      <c r="AE5917" t="s">
        <v>49</v>
      </c>
      <c r="AF5917" t="s">
        <v>49</v>
      </c>
      <c r="AG5917" t="s">
        <v>49</v>
      </c>
      <c r="AH5917" t="s">
        <v>49</v>
      </c>
      <c r="AI5917" t="s">
        <v>49</v>
      </c>
      <c r="AJ5917" t="s">
        <v>49</v>
      </c>
      <c r="AK5917" t="s">
        <v>49</v>
      </c>
      <c r="AL5917" t="s">
        <v>49</v>
      </c>
      <c r="AM5917" t="s">
        <v>49</v>
      </c>
    </row>
    <row r="5918" spans="1:39" customFormat="1" hidden="1" x14ac:dyDescent="0.2">
      <c r="A5918" t="s">
        <v>404</v>
      </c>
      <c r="B5918" s="1" t="s">
        <v>24</v>
      </c>
      <c r="C5918" t="s">
        <v>522</v>
      </c>
      <c r="D5918" s="1" t="s">
        <v>468</v>
      </c>
      <c r="E5918" t="s">
        <v>49</v>
      </c>
      <c r="F5918" t="s">
        <v>49</v>
      </c>
      <c r="G5918" t="s">
        <v>49</v>
      </c>
      <c r="H5918" t="s">
        <v>49</v>
      </c>
      <c r="I5918" t="s">
        <v>49</v>
      </c>
      <c r="J5918" t="s">
        <v>49</v>
      </c>
      <c r="K5918" t="s">
        <v>49</v>
      </c>
      <c r="L5918" t="s">
        <v>49</v>
      </c>
      <c r="M5918" t="s">
        <v>49</v>
      </c>
      <c r="N5918" t="s">
        <v>49</v>
      </c>
      <c r="O5918" t="s">
        <v>49</v>
      </c>
      <c r="P5918" t="s">
        <v>49</v>
      </c>
      <c r="Q5918" t="s">
        <v>49</v>
      </c>
      <c r="R5918" t="s">
        <v>49</v>
      </c>
      <c r="S5918" t="s">
        <v>49</v>
      </c>
      <c r="T5918" t="s">
        <v>49</v>
      </c>
      <c r="U5918" t="s">
        <v>49</v>
      </c>
      <c r="V5918" t="s">
        <v>49</v>
      </c>
      <c r="W5918" t="s">
        <v>49</v>
      </c>
      <c r="X5918" t="s">
        <v>49</v>
      </c>
      <c r="Y5918" t="s">
        <v>49</v>
      </c>
      <c r="Z5918" t="s">
        <v>49</v>
      </c>
      <c r="AA5918" t="s">
        <v>49</v>
      </c>
      <c r="AB5918" t="s">
        <v>49</v>
      </c>
      <c r="AC5918" t="s">
        <v>49</v>
      </c>
      <c r="AD5918" t="s">
        <v>49</v>
      </c>
      <c r="AE5918" t="s">
        <v>49</v>
      </c>
      <c r="AF5918">
        <v>0</v>
      </c>
      <c r="AG5918">
        <v>0</v>
      </c>
      <c r="AH5918">
        <v>0</v>
      </c>
      <c r="AI5918">
        <v>0</v>
      </c>
      <c r="AJ5918">
        <v>0</v>
      </c>
      <c r="AK5918" t="s">
        <v>49</v>
      </c>
      <c r="AL5918" t="s">
        <v>49</v>
      </c>
      <c r="AM5918" t="s">
        <v>49</v>
      </c>
    </row>
    <row r="5919" spans="1:39" customFormat="1" hidden="1" x14ac:dyDescent="0.2">
      <c r="A5919" t="s">
        <v>404</v>
      </c>
      <c r="B5919" s="1" t="s">
        <v>24</v>
      </c>
      <c r="C5919" t="s">
        <v>28</v>
      </c>
      <c r="D5919" s="1" t="s">
        <v>553</v>
      </c>
      <c r="E5919">
        <v>10.439944159895786</v>
      </c>
      <c r="F5919">
        <v>16.049010367660571</v>
      </c>
      <c r="G5919" t="s">
        <v>49</v>
      </c>
      <c r="H5919" t="s">
        <v>49</v>
      </c>
      <c r="I5919" t="s">
        <v>49</v>
      </c>
      <c r="J5919" t="s">
        <v>49</v>
      </c>
      <c r="K5919" t="s">
        <v>49</v>
      </c>
      <c r="L5919" t="s">
        <v>49</v>
      </c>
      <c r="M5919" t="s">
        <v>49</v>
      </c>
      <c r="N5919" t="s">
        <v>49</v>
      </c>
      <c r="O5919" t="s">
        <v>49</v>
      </c>
      <c r="P5919" t="s">
        <v>49</v>
      </c>
      <c r="Q5919" t="s">
        <v>49</v>
      </c>
      <c r="R5919" t="s">
        <v>49</v>
      </c>
      <c r="S5919" t="s">
        <v>49</v>
      </c>
      <c r="T5919" t="s">
        <v>49</v>
      </c>
      <c r="U5919" t="s">
        <v>49</v>
      </c>
      <c r="V5919" t="s">
        <v>49</v>
      </c>
      <c r="W5919" t="s">
        <v>49</v>
      </c>
      <c r="X5919" t="s">
        <v>49</v>
      </c>
      <c r="Y5919" t="s">
        <v>49</v>
      </c>
      <c r="Z5919" t="s">
        <v>49</v>
      </c>
      <c r="AA5919" t="s">
        <v>49</v>
      </c>
      <c r="AB5919" t="s">
        <v>49</v>
      </c>
      <c r="AC5919" t="s">
        <v>49</v>
      </c>
      <c r="AD5919" t="s">
        <v>49</v>
      </c>
      <c r="AE5919" t="s">
        <v>49</v>
      </c>
      <c r="AF5919" t="s">
        <v>49</v>
      </c>
      <c r="AG5919" t="s">
        <v>49</v>
      </c>
      <c r="AH5919" t="s">
        <v>49</v>
      </c>
      <c r="AI5919" t="s">
        <v>49</v>
      </c>
      <c r="AJ5919" t="s">
        <v>49</v>
      </c>
      <c r="AK5919" t="s">
        <v>49</v>
      </c>
      <c r="AL5919" t="s">
        <v>49</v>
      </c>
      <c r="AM5919" t="s">
        <v>49</v>
      </c>
    </row>
    <row r="5920" spans="1:39" customFormat="1" hidden="1" x14ac:dyDescent="0.2">
      <c r="A5920" t="s">
        <v>404</v>
      </c>
      <c r="B5920" s="1" t="s">
        <v>24</v>
      </c>
      <c r="C5920" t="s">
        <v>342</v>
      </c>
      <c r="D5920" s="1" t="s">
        <v>491</v>
      </c>
      <c r="E5920" t="s">
        <v>49</v>
      </c>
      <c r="F5920" t="s">
        <v>49</v>
      </c>
      <c r="G5920" t="s">
        <v>49</v>
      </c>
      <c r="H5920" t="s">
        <v>49</v>
      </c>
      <c r="I5920" t="s">
        <v>49</v>
      </c>
      <c r="J5920" t="s">
        <v>49</v>
      </c>
      <c r="K5920" t="s">
        <v>49</v>
      </c>
      <c r="L5920" t="s">
        <v>49</v>
      </c>
      <c r="M5920" t="s">
        <v>49</v>
      </c>
      <c r="N5920" t="s">
        <v>49</v>
      </c>
      <c r="O5920" t="s">
        <v>49</v>
      </c>
      <c r="P5920" t="s">
        <v>49</v>
      </c>
      <c r="Q5920" t="s">
        <v>49</v>
      </c>
      <c r="R5920" t="s">
        <v>49</v>
      </c>
      <c r="S5920" t="s">
        <v>49</v>
      </c>
      <c r="T5920" t="s">
        <v>49</v>
      </c>
      <c r="U5920" t="s">
        <v>49</v>
      </c>
      <c r="V5920" t="s">
        <v>49</v>
      </c>
      <c r="W5920" t="s">
        <v>49</v>
      </c>
      <c r="X5920" t="s">
        <v>49</v>
      </c>
      <c r="Y5920" t="s">
        <v>49</v>
      </c>
      <c r="Z5920" t="s">
        <v>49</v>
      </c>
      <c r="AA5920" t="s">
        <v>49</v>
      </c>
      <c r="AB5920" t="s">
        <v>49</v>
      </c>
      <c r="AC5920" t="s">
        <v>49</v>
      </c>
      <c r="AD5920" t="s">
        <v>49</v>
      </c>
      <c r="AE5920" t="s">
        <v>49</v>
      </c>
      <c r="AF5920">
        <v>20.23995</v>
      </c>
      <c r="AG5920">
        <v>20.285889999999998</v>
      </c>
      <c r="AH5920">
        <v>19.977699999999999</v>
      </c>
      <c r="AI5920">
        <v>20.041460000000001</v>
      </c>
      <c r="AJ5920">
        <v>20.039580000000001</v>
      </c>
      <c r="AK5920" t="s">
        <v>49</v>
      </c>
      <c r="AL5920" t="s">
        <v>49</v>
      </c>
      <c r="AM5920" t="s">
        <v>49</v>
      </c>
    </row>
    <row r="5921" spans="1:39" customFormat="1" hidden="1" x14ac:dyDescent="0.2">
      <c r="A5921" t="s">
        <v>404</v>
      </c>
      <c r="B5921" s="1" t="s">
        <v>24</v>
      </c>
      <c r="C5921" t="s">
        <v>207</v>
      </c>
      <c r="D5921" s="1" t="s">
        <v>110</v>
      </c>
      <c r="E5921" t="s">
        <v>49</v>
      </c>
      <c r="F5921" t="s">
        <v>49</v>
      </c>
      <c r="G5921" t="s">
        <v>49</v>
      </c>
      <c r="H5921" t="s">
        <v>49</v>
      </c>
      <c r="I5921" t="s">
        <v>49</v>
      </c>
      <c r="J5921" t="s">
        <v>49</v>
      </c>
      <c r="K5921" t="s">
        <v>49</v>
      </c>
      <c r="L5921" t="s">
        <v>49</v>
      </c>
      <c r="M5921" t="s">
        <v>49</v>
      </c>
      <c r="N5921" t="s">
        <v>49</v>
      </c>
      <c r="O5921" t="s">
        <v>49</v>
      </c>
      <c r="P5921" t="s">
        <v>49</v>
      </c>
      <c r="Q5921" t="s">
        <v>49</v>
      </c>
      <c r="R5921" t="s">
        <v>49</v>
      </c>
      <c r="S5921" t="s">
        <v>49</v>
      </c>
      <c r="T5921" t="s">
        <v>49</v>
      </c>
      <c r="U5921" t="s">
        <v>49</v>
      </c>
      <c r="V5921" t="s">
        <v>49</v>
      </c>
      <c r="W5921" t="s">
        <v>49</v>
      </c>
      <c r="X5921" t="s">
        <v>49</v>
      </c>
      <c r="Y5921" t="s">
        <v>49</v>
      </c>
      <c r="Z5921" t="s">
        <v>49</v>
      </c>
      <c r="AA5921" t="s">
        <v>49</v>
      </c>
      <c r="AB5921" t="s">
        <v>49</v>
      </c>
      <c r="AC5921" t="s">
        <v>49</v>
      </c>
      <c r="AD5921" t="s">
        <v>49</v>
      </c>
      <c r="AE5921" t="s">
        <v>49</v>
      </c>
      <c r="AF5921" t="s">
        <v>49</v>
      </c>
      <c r="AG5921" t="s">
        <v>49</v>
      </c>
      <c r="AH5921" t="s">
        <v>49</v>
      </c>
      <c r="AI5921" t="s">
        <v>49</v>
      </c>
      <c r="AJ5921" t="s">
        <v>49</v>
      </c>
      <c r="AK5921" t="s">
        <v>49</v>
      </c>
      <c r="AL5921" t="s">
        <v>49</v>
      </c>
      <c r="AM5921">
        <v>4.2746400833129901</v>
      </c>
    </row>
    <row r="5922" spans="1:39" customFormat="1" hidden="1" x14ac:dyDescent="0.2">
      <c r="A5922" t="s">
        <v>404</v>
      </c>
      <c r="B5922" s="1" t="s">
        <v>24</v>
      </c>
      <c r="C5922" t="s">
        <v>40</v>
      </c>
      <c r="D5922" s="1" t="s">
        <v>286</v>
      </c>
      <c r="E5922" t="s">
        <v>49</v>
      </c>
      <c r="F5922" t="s">
        <v>49</v>
      </c>
      <c r="G5922" t="s">
        <v>49</v>
      </c>
      <c r="H5922" t="s">
        <v>49</v>
      </c>
      <c r="I5922" t="s">
        <v>49</v>
      </c>
      <c r="J5922" t="s">
        <v>49</v>
      </c>
      <c r="K5922" t="s">
        <v>49</v>
      </c>
      <c r="L5922" t="s">
        <v>49</v>
      </c>
      <c r="M5922" t="s">
        <v>49</v>
      </c>
      <c r="N5922" t="s">
        <v>49</v>
      </c>
      <c r="O5922" t="s">
        <v>49</v>
      </c>
      <c r="P5922" t="s">
        <v>49</v>
      </c>
      <c r="Q5922" t="s">
        <v>49</v>
      </c>
      <c r="R5922" t="s">
        <v>49</v>
      </c>
      <c r="S5922" t="s">
        <v>49</v>
      </c>
      <c r="T5922" t="s">
        <v>49</v>
      </c>
      <c r="U5922" t="s">
        <v>49</v>
      </c>
      <c r="V5922" t="s">
        <v>49</v>
      </c>
      <c r="W5922" t="s">
        <v>49</v>
      </c>
      <c r="X5922" t="s">
        <v>49</v>
      </c>
      <c r="Y5922" t="s">
        <v>49</v>
      </c>
      <c r="Z5922" t="s">
        <v>49</v>
      </c>
      <c r="AA5922" t="s">
        <v>49</v>
      </c>
      <c r="AB5922" t="s">
        <v>49</v>
      </c>
      <c r="AC5922" t="s">
        <v>49</v>
      </c>
      <c r="AD5922" t="s">
        <v>49</v>
      </c>
      <c r="AE5922" t="s">
        <v>49</v>
      </c>
      <c r="AF5922" t="s">
        <v>49</v>
      </c>
      <c r="AG5922" t="s">
        <v>49</v>
      </c>
      <c r="AH5922" t="s">
        <v>49</v>
      </c>
      <c r="AI5922" t="s">
        <v>49</v>
      </c>
      <c r="AJ5922" t="s">
        <v>49</v>
      </c>
      <c r="AK5922" t="s">
        <v>49</v>
      </c>
      <c r="AL5922" t="s">
        <v>49</v>
      </c>
      <c r="AM5922" t="s">
        <v>49</v>
      </c>
    </row>
    <row r="5923" spans="1:39" customFormat="1" hidden="1" x14ac:dyDescent="0.2">
      <c r="A5923" t="s">
        <v>404</v>
      </c>
      <c r="B5923" s="1" t="s">
        <v>24</v>
      </c>
      <c r="C5923" t="s">
        <v>445</v>
      </c>
      <c r="D5923" s="1" t="s">
        <v>307</v>
      </c>
      <c r="E5923" t="s">
        <v>49</v>
      </c>
      <c r="F5923" t="s">
        <v>49</v>
      </c>
      <c r="G5923" t="s">
        <v>49</v>
      </c>
      <c r="H5923">
        <v>0.57635990000000004</v>
      </c>
      <c r="I5923">
        <v>0.58659729999999999</v>
      </c>
      <c r="J5923">
        <v>0.60480429999999996</v>
      </c>
      <c r="K5923">
        <v>0.6204191</v>
      </c>
      <c r="L5923">
        <v>0.64270660000000002</v>
      </c>
      <c r="M5923">
        <v>0.66268210000000005</v>
      </c>
      <c r="N5923">
        <v>0.6833804</v>
      </c>
      <c r="O5923">
        <v>0.69752970000000003</v>
      </c>
      <c r="P5923">
        <v>0.72024540000000004</v>
      </c>
      <c r="Q5923">
        <v>0.74345510000000004</v>
      </c>
      <c r="R5923">
        <v>0.76444080000000003</v>
      </c>
      <c r="S5923">
        <v>0.78416920000000001</v>
      </c>
      <c r="T5923">
        <v>0.79263879999999998</v>
      </c>
      <c r="U5923">
        <v>0.81042559999999997</v>
      </c>
      <c r="V5923">
        <v>0.83913230000000005</v>
      </c>
      <c r="W5923">
        <v>0.85934929999999998</v>
      </c>
      <c r="X5923">
        <v>0.87689760000000005</v>
      </c>
      <c r="Y5923">
        <v>0.90186480000000002</v>
      </c>
      <c r="Z5923">
        <v>0.92476309999999995</v>
      </c>
      <c r="AA5923">
        <v>0.94809750000000004</v>
      </c>
      <c r="AB5923">
        <v>0.97280979999999995</v>
      </c>
      <c r="AC5923">
        <v>0.9990637</v>
      </c>
      <c r="AD5923">
        <v>1.0865089999999999</v>
      </c>
      <c r="AE5923">
        <v>1.0791919999999999</v>
      </c>
      <c r="AF5923">
        <v>1.1132120000000001</v>
      </c>
      <c r="AG5923">
        <v>1.1158079999999999</v>
      </c>
      <c r="AH5923">
        <v>1.059941</v>
      </c>
      <c r="AI5923">
        <v>1.0873930000000001</v>
      </c>
      <c r="AJ5923">
        <v>1.079245</v>
      </c>
      <c r="AK5923">
        <v>1.0848930000000001</v>
      </c>
      <c r="AL5923">
        <v>1.1262190000000001</v>
      </c>
      <c r="AM5923" t="s">
        <v>49</v>
      </c>
    </row>
    <row r="5924" spans="1:39" customFormat="1" hidden="1" x14ac:dyDescent="0.2">
      <c r="A5924" t="s">
        <v>404</v>
      </c>
      <c r="B5924" s="1" t="s">
        <v>24</v>
      </c>
      <c r="C5924" t="s">
        <v>394</v>
      </c>
      <c r="D5924" s="1" t="s">
        <v>281</v>
      </c>
      <c r="E5924" t="s">
        <v>49</v>
      </c>
      <c r="F5924" t="s">
        <v>49</v>
      </c>
      <c r="G5924" t="s">
        <v>49</v>
      </c>
      <c r="H5924" t="s">
        <v>49</v>
      </c>
      <c r="I5924" t="s">
        <v>49</v>
      </c>
      <c r="J5924" t="s">
        <v>49</v>
      </c>
      <c r="K5924" t="s">
        <v>49</v>
      </c>
      <c r="L5924" t="s">
        <v>49</v>
      </c>
      <c r="M5924" t="s">
        <v>49</v>
      </c>
      <c r="N5924" t="s">
        <v>49</v>
      </c>
      <c r="O5924" t="s">
        <v>49</v>
      </c>
      <c r="P5924" t="s">
        <v>49</v>
      </c>
      <c r="Q5924" t="s">
        <v>49</v>
      </c>
      <c r="R5924" t="s">
        <v>49</v>
      </c>
      <c r="S5924" t="s">
        <v>49</v>
      </c>
      <c r="T5924" t="s">
        <v>49</v>
      </c>
      <c r="U5924" t="s">
        <v>49</v>
      </c>
      <c r="V5924" t="s">
        <v>49</v>
      </c>
      <c r="W5924" t="s">
        <v>49</v>
      </c>
      <c r="X5924" t="s">
        <v>49</v>
      </c>
      <c r="Y5924" t="s">
        <v>49</v>
      </c>
      <c r="Z5924" t="s">
        <v>49</v>
      </c>
      <c r="AA5924" t="s">
        <v>49</v>
      </c>
      <c r="AB5924" t="s">
        <v>49</v>
      </c>
      <c r="AC5924" t="s">
        <v>49</v>
      </c>
      <c r="AD5924" t="s">
        <v>49</v>
      </c>
      <c r="AE5924" t="s">
        <v>49</v>
      </c>
      <c r="AF5924" t="s">
        <v>49</v>
      </c>
      <c r="AG5924" t="s">
        <v>49</v>
      </c>
      <c r="AH5924" t="s">
        <v>49</v>
      </c>
      <c r="AI5924" t="s">
        <v>49</v>
      </c>
      <c r="AJ5924" t="s">
        <v>49</v>
      </c>
      <c r="AK5924" t="s">
        <v>49</v>
      </c>
      <c r="AL5924" t="s">
        <v>49</v>
      </c>
      <c r="AM5924" t="s">
        <v>49</v>
      </c>
    </row>
    <row r="5925" spans="1:39" customFormat="1" hidden="1" x14ac:dyDescent="0.2">
      <c r="A5925" t="s">
        <v>404</v>
      </c>
      <c r="B5925" s="1" t="s">
        <v>24</v>
      </c>
      <c r="C5925" t="s">
        <v>163</v>
      </c>
      <c r="D5925" s="1" t="s">
        <v>190</v>
      </c>
      <c r="E5925" t="s">
        <v>49</v>
      </c>
      <c r="F5925" t="s">
        <v>49</v>
      </c>
      <c r="G5925" t="s">
        <v>49</v>
      </c>
      <c r="H5925" t="s">
        <v>49</v>
      </c>
      <c r="I5925" t="s">
        <v>49</v>
      </c>
      <c r="J5925" t="s">
        <v>49</v>
      </c>
      <c r="K5925" t="s">
        <v>49</v>
      </c>
      <c r="L5925" t="s">
        <v>49</v>
      </c>
      <c r="M5925" t="s">
        <v>49</v>
      </c>
      <c r="N5925" t="s">
        <v>49</v>
      </c>
      <c r="O5925" t="s">
        <v>49</v>
      </c>
      <c r="P5925" t="s">
        <v>49</v>
      </c>
      <c r="Q5925" t="s">
        <v>49</v>
      </c>
      <c r="R5925" t="s">
        <v>49</v>
      </c>
      <c r="S5925" t="s">
        <v>49</v>
      </c>
      <c r="T5925" t="s">
        <v>49</v>
      </c>
      <c r="U5925" t="s">
        <v>49</v>
      </c>
      <c r="V5925" t="s">
        <v>49</v>
      </c>
      <c r="W5925" t="s">
        <v>49</v>
      </c>
      <c r="X5925" t="s">
        <v>49</v>
      </c>
      <c r="Y5925" t="s">
        <v>49</v>
      </c>
      <c r="Z5925" t="s">
        <v>49</v>
      </c>
      <c r="AA5925" t="s">
        <v>49</v>
      </c>
      <c r="AB5925" t="s">
        <v>49</v>
      </c>
      <c r="AC5925" t="s">
        <v>49</v>
      </c>
      <c r="AD5925" t="s">
        <v>49</v>
      </c>
      <c r="AE5925" t="s">
        <v>49</v>
      </c>
      <c r="AF5925" t="s">
        <v>49</v>
      </c>
      <c r="AG5925" t="s">
        <v>49</v>
      </c>
      <c r="AH5925" t="s">
        <v>49</v>
      </c>
      <c r="AI5925" t="s">
        <v>49</v>
      </c>
      <c r="AJ5925" t="s">
        <v>49</v>
      </c>
      <c r="AK5925" t="s">
        <v>49</v>
      </c>
      <c r="AL5925" t="s">
        <v>49</v>
      </c>
      <c r="AM5925" t="s">
        <v>49</v>
      </c>
    </row>
    <row r="5926" spans="1:39" customFormat="1" hidden="1" x14ac:dyDescent="0.2">
      <c r="A5926" t="s">
        <v>404</v>
      </c>
      <c r="B5926" s="1" t="s">
        <v>24</v>
      </c>
      <c r="C5926" t="s">
        <v>427</v>
      </c>
      <c r="D5926" s="1" t="s">
        <v>225</v>
      </c>
      <c r="E5926" t="s">
        <v>49</v>
      </c>
      <c r="F5926" t="s">
        <v>49</v>
      </c>
      <c r="G5926" t="s">
        <v>49</v>
      </c>
      <c r="H5926" t="s">
        <v>49</v>
      </c>
      <c r="I5926" t="s">
        <v>49</v>
      </c>
      <c r="J5926" t="s">
        <v>49</v>
      </c>
      <c r="K5926" t="s">
        <v>49</v>
      </c>
      <c r="L5926" t="s">
        <v>49</v>
      </c>
      <c r="M5926" t="s">
        <v>49</v>
      </c>
      <c r="N5926" t="s">
        <v>49</v>
      </c>
      <c r="O5926" t="s">
        <v>49</v>
      </c>
      <c r="P5926" t="s">
        <v>49</v>
      </c>
      <c r="Q5926" t="s">
        <v>49</v>
      </c>
      <c r="R5926" t="s">
        <v>49</v>
      </c>
      <c r="S5926" t="s">
        <v>49</v>
      </c>
      <c r="T5926" t="s">
        <v>49</v>
      </c>
      <c r="U5926" t="s">
        <v>49</v>
      </c>
      <c r="V5926" t="s">
        <v>49</v>
      </c>
      <c r="W5926" t="s">
        <v>49</v>
      </c>
      <c r="X5926" t="s">
        <v>49</v>
      </c>
      <c r="Y5926" t="s">
        <v>49</v>
      </c>
      <c r="Z5926" t="s">
        <v>49</v>
      </c>
      <c r="AA5926" t="s">
        <v>49</v>
      </c>
      <c r="AB5926" t="s">
        <v>49</v>
      </c>
      <c r="AC5926" t="s">
        <v>49</v>
      </c>
      <c r="AD5926" t="s">
        <v>49</v>
      </c>
      <c r="AE5926" t="s">
        <v>49</v>
      </c>
      <c r="AF5926" t="s">
        <v>49</v>
      </c>
      <c r="AG5926" t="s">
        <v>49</v>
      </c>
      <c r="AH5926" t="s">
        <v>49</v>
      </c>
      <c r="AI5926" t="s">
        <v>49</v>
      </c>
      <c r="AJ5926" t="s">
        <v>49</v>
      </c>
      <c r="AK5926" t="s">
        <v>49</v>
      </c>
      <c r="AL5926" t="s">
        <v>49</v>
      </c>
      <c r="AM5926" t="s">
        <v>49</v>
      </c>
    </row>
    <row r="5927" spans="1:39" customFormat="1" hidden="1" x14ac:dyDescent="0.2">
      <c r="A5927" t="s">
        <v>404</v>
      </c>
      <c r="B5927" s="1" t="s">
        <v>24</v>
      </c>
      <c r="C5927" t="s">
        <v>18</v>
      </c>
      <c r="D5927" s="1" t="s">
        <v>374</v>
      </c>
      <c r="E5927" t="s">
        <v>49</v>
      </c>
      <c r="F5927" t="s">
        <v>49</v>
      </c>
      <c r="G5927" t="s">
        <v>49</v>
      </c>
      <c r="H5927" t="s">
        <v>49</v>
      </c>
      <c r="I5927" t="s">
        <v>49</v>
      </c>
      <c r="J5927" t="s">
        <v>49</v>
      </c>
      <c r="K5927" t="s">
        <v>49</v>
      </c>
      <c r="L5927" t="s">
        <v>49</v>
      </c>
      <c r="M5927" t="s">
        <v>49</v>
      </c>
      <c r="N5927" t="s">
        <v>49</v>
      </c>
      <c r="O5927" t="s">
        <v>49</v>
      </c>
      <c r="P5927" t="s">
        <v>49</v>
      </c>
      <c r="Q5927" t="s">
        <v>49</v>
      </c>
      <c r="R5927" t="s">
        <v>49</v>
      </c>
      <c r="S5927" t="s">
        <v>49</v>
      </c>
      <c r="T5927" t="s">
        <v>49</v>
      </c>
      <c r="U5927" t="s">
        <v>49</v>
      </c>
      <c r="V5927" t="s">
        <v>49</v>
      </c>
      <c r="W5927" t="s">
        <v>49</v>
      </c>
      <c r="X5927" t="s">
        <v>49</v>
      </c>
      <c r="Y5927" t="s">
        <v>49</v>
      </c>
      <c r="Z5927" t="s">
        <v>49</v>
      </c>
      <c r="AA5927" t="s">
        <v>49</v>
      </c>
      <c r="AB5927" t="s">
        <v>49</v>
      </c>
      <c r="AC5927" t="s">
        <v>49</v>
      </c>
      <c r="AD5927" t="s">
        <v>49</v>
      </c>
      <c r="AE5927" t="s">
        <v>49</v>
      </c>
      <c r="AF5927" t="s">
        <v>49</v>
      </c>
      <c r="AG5927" t="s">
        <v>49</v>
      </c>
      <c r="AH5927" t="s">
        <v>49</v>
      </c>
      <c r="AI5927" t="s">
        <v>49</v>
      </c>
      <c r="AJ5927" t="s">
        <v>49</v>
      </c>
      <c r="AK5927" t="s">
        <v>49</v>
      </c>
      <c r="AL5927" t="s">
        <v>49</v>
      </c>
      <c r="AM5927" t="s">
        <v>49</v>
      </c>
    </row>
    <row r="5928" spans="1:39" customFormat="1" hidden="1" x14ac:dyDescent="0.2">
      <c r="A5928" t="s">
        <v>404</v>
      </c>
      <c r="B5928" s="1" t="s">
        <v>24</v>
      </c>
      <c r="C5928" t="s">
        <v>437</v>
      </c>
      <c r="D5928" s="1" t="s">
        <v>561</v>
      </c>
      <c r="E5928" t="s">
        <v>49</v>
      </c>
      <c r="F5928" t="s">
        <v>49</v>
      </c>
      <c r="G5928" t="s">
        <v>49</v>
      </c>
      <c r="H5928" t="s">
        <v>49</v>
      </c>
      <c r="I5928" t="s">
        <v>49</v>
      </c>
      <c r="J5928" t="s">
        <v>49</v>
      </c>
      <c r="K5928" t="s">
        <v>49</v>
      </c>
      <c r="L5928" t="s">
        <v>49</v>
      </c>
      <c r="M5928" t="s">
        <v>49</v>
      </c>
      <c r="N5928" t="s">
        <v>49</v>
      </c>
      <c r="O5928" t="s">
        <v>49</v>
      </c>
      <c r="P5928" t="s">
        <v>49</v>
      </c>
      <c r="Q5928" t="s">
        <v>49</v>
      </c>
      <c r="R5928" t="s">
        <v>49</v>
      </c>
      <c r="S5928" t="s">
        <v>49</v>
      </c>
      <c r="T5928" t="s">
        <v>49</v>
      </c>
      <c r="U5928" t="s">
        <v>49</v>
      </c>
      <c r="V5928" t="s">
        <v>49</v>
      </c>
      <c r="W5928" t="s">
        <v>49</v>
      </c>
      <c r="X5928" t="s">
        <v>49</v>
      </c>
      <c r="Y5928" t="s">
        <v>49</v>
      </c>
      <c r="Z5928" t="s">
        <v>49</v>
      </c>
      <c r="AA5928" t="s">
        <v>49</v>
      </c>
      <c r="AB5928" t="s">
        <v>49</v>
      </c>
      <c r="AC5928" t="s">
        <v>49</v>
      </c>
      <c r="AD5928" t="s">
        <v>49</v>
      </c>
      <c r="AE5928" t="s">
        <v>49</v>
      </c>
      <c r="AF5928" t="s">
        <v>49</v>
      </c>
      <c r="AG5928" t="s">
        <v>49</v>
      </c>
      <c r="AH5928" t="s">
        <v>49</v>
      </c>
      <c r="AI5928" t="s">
        <v>49</v>
      </c>
      <c r="AJ5928" t="s">
        <v>49</v>
      </c>
      <c r="AK5928" t="s">
        <v>49</v>
      </c>
      <c r="AL5928" t="s">
        <v>49</v>
      </c>
      <c r="AM5928" t="s">
        <v>49</v>
      </c>
    </row>
    <row r="5929" spans="1:39" customFormat="1" hidden="1" x14ac:dyDescent="0.2">
      <c r="A5929" t="s">
        <v>404</v>
      </c>
      <c r="B5929" s="1" t="s">
        <v>24</v>
      </c>
      <c r="C5929" t="s">
        <v>327</v>
      </c>
      <c r="D5929" s="1" t="s">
        <v>58</v>
      </c>
      <c r="E5929" t="s">
        <v>49</v>
      </c>
      <c r="F5929" t="s">
        <v>49</v>
      </c>
      <c r="G5929" t="s">
        <v>49</v>
      </c>
      <c r="H5929" t="s">
        <v>49</v>
      </c>
      <c r="I5929" t="s">
        <v>49</v>
      </c>
      <c r="J5929" t="s">
        <v>49</v>
      </c>
      <c r="K5929" t="s">
        <v>49</v>
      </c>
      <c r="L5929" t="s">
        <v>49</v>
      </c>
      <c r="M5929" t="s">
        <v>49</v>
      </c>
      <c r="N5929" t="s">
        <v>49</v>
      </c>
      <c r="O5929" t="s">
        <v>49</v>
      </c>
      <c r="P5929" t="s">
        <v>49</v>
      </c>
      <c r="Q5929" t="s">
        <v>49</v>
      </c>
      <c r="R5929" t="s">
        <v>49</v>
      </c>
      <c r="S5929" t="s">
        <v>49</v>
      </c>
      <c r="T5929" t="s">
        <v>49</v>
      </c>
      <c r="U5929" t="s">
        <v>49</v>
      </c>
      <c r="V5929" t="s">
        <v>49</v>
      </c>
      <c r="W5929" t="s">
        <v>49</v>
      </c>
      <c r="X5929" t="s">
        <v>49</v>
      </c>
      <c r="Y5929" t="s">
        <v>49</v>
      </c>
      <c r="Z5929" t="s">
        <v>49</v>
      </c>
      <c r="AA5929" t="s">
        <v>49</v>
      </c>
      <c r="AB5929" t="s">
        <v>49</v>
      </c>
      <c r="AC5929" t="s">
        <v>49</v>
      </c>
      <c r="AD5929" t="s">
        <v>49</v>
      </c>
      <c r="AE5929" t="s">
        <v>49</v>
      </c>
      <c r="AF5929" t="s">
        <v>49</v>
      </c>
      <c r="AG5929" t="s">
        <v>49</v>
      </c>
      <c r="AH5929" t="s">
        <v>49</v>
      </c>
      <c r="AI5929" t="s">
        <v>49</v>
      </c>
      <c r="AJ5929" t="s">
        <v>49</v>
      </c>
      <c r="AK5929" t="s">
        <v>49</v>
      </c>
      <c r="AL5929" t="s">
        <v>49</v>
      </c>
      <c r="AM5929" t="s">
        <v>49</v>
      </c>
    </row>
    <row r="5930" spans="1:39" customFormat="1" hidden="1" x14ac:dyDescent="0.2">
      <c r="A5930" t="s">
        <v>404</v>
      </c>
      <c r="B5930" s="1" t="s">
        <v>24</v>
      </c>
      <c r="C5930" t="s">
        <v>571</v>
      </c>
      <c r="D5930" s="1" t="s">
        <v>92</v>
      </c>
      <c r="E5930">
        <v>300.84671017816191</v>
      </c>
      <c r="F5930">
        <v>593.92156494218921</v>
      </c>
      <c r="G5930">
        <v>1873.6253593508986</v>
      </c>
      <c r="H5930" t="s">
        <v>49</v>
      </c>
      <c r="I5930" t="s">
        <v>49</v>
      </c>
      <c r="J5930" t="s">
        <v>49</v>
      </c>
      <c r="K5930" t="s">
        <v>49</v>
      </c>
      <c r="L5930" t="s">
        <v>49</v>
      </c>
      <c r="M5930" t="s">
        <v>49</v>
      </c>
      <c r="N5930" t="s">
        <v>49</v>
      </c>
      <c r="O5930" t="s">
        <v>49</v>
      </c>
      <c r="P5930" t="s">
        <v>49</v>
      </c>
      <c r="Q5930" t="s">
        <v>49</v>
      </c>
      <c r="R5930" t="s">
        <v>49</v>
      </c>
      <c r="S5930" t="s">
        <v>49</v>
      </c>
      <c r="T5930" t="s">
        <v>49</v>
      </c>
      <c r="U5930" t="s">
        <v>49</v>
      </c>
      <c r="V5930" t="s">
        <v>49</v>
      </c>
      <c r="W5930" t="s">
        <v>49</v>
      </c>
      <c r="X5930" t="s">
        <v>49</v>
      </c>
      <c r="Y5930" t="s">
        <v>49</v>
      </c>
      <c r="Z5930" t="s">
        <v>49</v>
      </c>
      <c r="AA5930" t="s">
        <v>49</v>
      </c>
      <c r="AB5930" t="s">
        <v>49</v>
      </c>
      <c r="AC5930" t="s">
        <v>49</v>
      </c>
      <c r="AD5930">
        <v>93.848677465655115</v>
      </c>
      <c r="AE5930">
        <v>100.27938535219214</v>
      </c>
      <c r="AF5930">
        <v>101.79355084907459</v>
      </c>
      <c r="AG5930">
        <v>100.81982146110403</v>
      </c>
      <c r="AH5930">
        <v>100</v>
      </c>
      <c r="AI5930">
        <v>100.68775790920313</v>
      </c>
      <c r="AJ5930">
        <v>108.57190691444836</v>
      </c>
      <c r="AK5930">
        <v>115.56413700470114</v>
      </c>
      <c r="AL5930">
        <v>124.4168977328481</v>
      </c>
      <c r="AM5930">
        <v>130.32625546400905</v>
      </c>
    </row>
    <row r="5931" spans="1:39" customFormat="1" hidden="1" x14ac:dyDescent="0.2">
      <c r="A5931" t="s">
        <v>404</v>
      </c>
      <c r="B5931" s="1" t="s">
        <v>24</v>
      </c>
      <c r="C5931" t="s">
        <v>182</v>
      </c>
      <c r="D5931" s="1" t="s">
        <v>373</v>
      </c>
      <c r="E5931">
        <v>-0.55326992818058329</v>
      </c>
      <c r="F5931">
        <v>-0.17591181769063269</v>
      </c>
      <c r="G5931">
        <v>-1.4840756842422422</v>
      </c>
      <c r="H5931" t="s">
        <v>49</v>
      </c>
      <c r="I5931" t="s">
        <v>49</v>
      </c>
      <c r="J5931" t="s">
        <v>49</v>
      </c>
      <c r="K5931" t="s">
        <v>49</v>
      </c>
      <c r="L5931" t="s">
        <v>49</v>
      </c>
      <c r="M5931" t="s">
        <v>49</v>
      </c>
      <c r="N5931" t="s">
        <v>49</v>
      </c>
      <c r="O5931" t="s">
        <v>49</v>
      </c>
      <c r="P5931" t="s">
        <v>49</v>
      </c>
      <c r="Q5931" t="s">
        <v>49</v>
      </c>
      <c r="R5931" t="s">
        <v>49</v>
      </c>
      <c r="S5931" t="s">
        <v>49</v>
      </c>
      <c r="T5931" t="s">
        <v>49</v>
      </c>
      <c r="U5931" t="s">
        <v>49</v>
      </c>
      <c r="V5931" t="s">
        <v>49</v>
      </c>
      <c r="W5931" t="s">
        <v>49</v>
      </c>
      <c r="X5931" t="s">
        <v>49</v>
      </c>
      <c r="Y5931" t="s">
        <v>49</v>
      </c>
      <c r="Z5931" t="s">
        <v>49</v>
      </c>
      <c r="AA5931" t="s">
        <v>49</v>
      </c>
      <c r="AB5931" t="s">
        <v>49</v>
      </c>
      <c r="AC5931" t="s">
        <v>49</v>
      </c>
      <c r="AD5931" t="s">
        <v>49</v>
      </c>
      <c r="AE5931">
        <v>7.7942002528209997</v>
      </c>
      <c r="AF5931">
        <v>15.049941474336009</v>
      </c>
      <c r="AG5931">
        <v>8.5322930397740322</v>
      </c>
      <c r="AH5931">
        <v>2.349582762507481</v>
      </c>
      <c r="AI5931">
        <v>7.5309692528532395</v>
      </c>
      <c r="AJ5931">
        <v>7.4565215433388659</v>
      </c>
      <c r="AK5931">
        <v>2.4893743455444337</v>
      </c>
      <c r="AL5931">
        <v>4.0491104880923814</v>
      </c>
      <c r="AM5931">
        <v>4.7987789892420523</v>
      </c>
    </row>
    <row r="5932" spans="1:39" customFormat="1" hidden="1" x14ac:dyDescent="0.2">
      <c r="A5932" t="s">
        <v>404</v>
      </c>
      <c r="B5932" s="1" t="s">
        <v>24</v>
      </c>
      <c r="C5932" t="s">
        <v>32</v>
      </c>
      <c r="D5932" s="1" t="s">
        <v>379</v>
      </c>
      <c r="E5932" t="s">
        <v>49</v>
      </c>
      <c r="F5932" t="s">
        <v>49</v>
      </c>
      <c r="G5932" t="s">
        <v>49</v>
      </c>
      <c r="H5932" t="s">
        <v>49</v>
      </c>
      <c r="I5932" t="s">
        <v>49</v>
      </c>
      <c r="J5932" t="s">
        <v>49</v>
      </c>
      <c r="K5932" t="s">
        <v>49</v>
      </c>
      <c r="L5932" t="s">
        <v>49</v>
      </c>
      <c r="M5932" t="s">
        <v>49</v>
      </c>
      <c r="N5932" t="s">
        <v>49</v>
      </c>
      <c r="O5932" t="s">
        <v>49</v>
      </c>
      <c r="P5932" t="s">
        <v>49</v>
      </c>
      <c r="Q5932" t="s">
        <v>49</v>
      </c>
      <c r="R5932" t="s">
        <v>49</v>
      </c>
      <c r="S5932" t="s">
        <v>49</v>
      </c>
      <c r="T5932" t="s">
        <v>49</v>
      </c>
      <c r="U5932" t="s">
        <v>49</v>
      </c>
      <c r="V5932" t="s">
        <v>49</v>
      </c>
      <c r="W5932" t="s">
        <v>49</v>
      </c>
      <c r="X5932" t="s">
        <v>49</v>
      </c>
      <c r="Y5932" t="s">
        <v>49</v>
      </c>
      <c r="Z5932" t="s">
        <v>49</v>
      </c>
      <c r="AA5932" t="s">
        <v>49</v>
      </c>
      <c r="AB5932" t="s">
        <v>49</v>
      </c>
      <c r="AC5932" t="s">
        <v>49</v>
      </c>
      <c r="AD5932">
        <v>334.70755955902058</v>
      </c>
      <c r="AE5932">
        <v>348.41346305941465</v>
      </c>
      <c r="AF5932">
        <v>387.60799441670122</v>
      </c>
      <c r="AG5932">
        <v>405.11158019615999</v>
      </c>
      <c r="AH5932">
        <v>398.69182003463095</v>
      </c>
      <c r="AI5932">
        <v>413.50386198787567</v>
      </c>
      <c r="AJ5932">
        <v>428.4831157606892</v>
      </c>
      <c r="AK5932">
        <v>424.39231682331877</v>
      </c>
      <c r="AL5932">
        <v>427.89967119344607</v>
      </c>
      <c r="AM5932">
        <v>434.87857163440299</v>
      </c>
    </row>
    <row r="5933" spans="1:39" customFormat="1" hidden="1" x14ac:dyDescent="0.2">
      <c r="A5933" t="s">
        <v>404</v>
      </c>
      <c r="B5933" s="1" t="s">
        <v>24</v>
      </c>
      <c r="C5933" t="s">
        <v>261</v>
      </c>
      <c r="D5933" s="1" t="s">
        <v>162</v>
      </c>
      <c r="E5933" t="s">
        <v>49</v>
      </c>
      <c r="F5933" t="s">
        <v>49</v>
      </c>
      <c r="G5933" t="s">
        <v>49</v>
      </c>
      <c r="H5933" t="s">
        <v>49</v>
      </c>
      <c r="I5933" t="s">
        <v>49</v>
      </c>
      <c r="J5933" t="s">
        <v>49</v>
      </c>
      <c r="K5933" t="s">
        <v>49</v>
      </c>
      <c r="L5933" t="s">
        <v>49</v>
      </c>
      <c r="M5933" t="s">
        <v>49</v>
      </c>
      <c r="N5933" t="s">
        <v>49</v>
      </c>
      <c r="O5933" t="s">
        <v>49</v>
      </c>
      <c r="P5933" t="s">
        <v>49</v>
      </c>
      <c r="Q5933" t="s">
        <v>49</v>
      </c>
      <c r="R5933" t="s">
        <v>49</v>
      </c>
      <c r="S5933" t="s">
        <v>49</v>
      </c>
      <c r="T5933" t="s">
        <v>49</v>
      </c>
      <c r="U5933" t="s">
        <v>49</v>
      </c>
      <c r="V5933" t="s">
        <v>49</v>
      </c>
      <c r="W5933" t="s">
        <v>49</v>
      </c>
      <c r="X5933" t="s">
        <v>49</v>
      </c>
      <c r="Y5933" t="s">
        <v>49</v>
      </c>
      <c r="Z5933" t="s">
        <v>49</v>
      </c>
      <c r="AA5933" t="s">
        <v>49</v>
      </c>
      <c r="AB5933" t="s">
        <v>49</v>
      </c>
      <c r="AC5933" t="s">
        <v>49</v>
      </c>
      <c r="AD5933">
        <v>824.81613276527048</v>
      </c>
      <c r="AE5933">
        <v>939.61018181377403</v>
      </c>
      <c r="AF5933">
        <v>1086.1649799054762</v>
      </c>
      <c r="AG5933">
        <v>1127.8661949096384</v>
      </c>
      <c r="AH5933">
        <v>1059.1439322551284</v>
      </c>
      <c r="AI5933">
        <v>1124.9012430692781</v>
      </c>
      <c r="AJ5933">
        <v>1186.5619671572892</v>
      </c>
      <c r="AK5933">
        <v>1190.5694304163003</v>
      </c>
      <c r="AL5933">
        <v>1254.3406636161419</v>
      </c>
      <c r="AM5933">
        <v>1364.1016905878143</v>
      </c>
    </row>
    <row r="5934" spans="1:39" customFormat="1" hidden="1" x14ac:dyDescent="0.2">
      <c r="A5934" t="s">
        <v>404</v>
      </c>
      <c r="B5934" s="1" t="s">
        <v>24</v>
      </c>
      <c r="C5934" t="s">
        <v>244</v>
      </c>
      <c r="D5934" s="1" t="s">
        <v>344</v>
      </c>
      <c r="E5934" t="s">
        <v>49</v>
      </c>
      <c r="F5934" t="s">
        <v>49</v>
      </c>
      <c r="G5934" t="s">
        <v>49</v>
      </c>
      <c r="H5934" t="s">
        <v>49</v>
      </c>
      <c r="I5934" t="s">
        <v>49</v>
      </c>
      <c r="J5934" t="s">
        <v>49</v>
      </c>
      <c r="K5934" t="s">
        <v>49</v>
      </c>
      <c r="L5934" t="s">
        <v>49</v>
      </c>
      <c r="M5934">
        <v>1.09289622306824</v>
      </c>
      <c r="N5934" t="s">
        <v>49</v>
      </c>
      <c r="O5934">
        <v>1.63934421539307</v>
      </c>
      <c r="P5934" t="s">
        <v>49</v>
      </c>
      <c r="Q5934">
        <v>0.54644811153411899</v>
      </c>
      <c r="R5934" t="s">
        <v>49</v>
      </c>
      <c r="S5934">
        <v>3.2432432174682599</v>
      </c>
      <c r="T5934">
        <v>0</v>
      </c>
      <c r="U5934">
        <v>0</v>
      </c>
      <c r="V5934">
        <v>0</v>
      </c>
      <c r="W5934">
        <v>0</v>
      </c>
      <c r="X5934">
        <v>0</v>
      </c>
      <c r="Y5934">
        <v>0</v>
      </c>
      <c r="Z5934">
        <v>0</v>
      </c>
      <c r="AA5934">
        <v>0</v>
      </c>
      <c r="AB5934">
        <v>0</v>
      </c>
      <c r="AC5934">
        <v>0</v>
      </c>
      <c r="AD5934">
        <v>0</v>
      </c>
      <c r="AE5934">
        <v>0</v>
      </c>
      <c r="AF5934">
        <v>0</v>
      </c>
      <c r="AG5934">
        <v>0.47619047760963401</v>
      </c>
      <c r="AH5934">
        <v>0.47619047760963401</v>
      </c>
      <c r="AI5934">
        <v>0.95238095521926902</v>
      </c>
      <c r="AJ5934">
        <v>0.95238095521926902</v>
      </c>
      <c r="AK5934">
        <v>0.95238095521926902</v>
      </c>
      <c r="AL5934">
        <v>1.42857146263123</v>
      </c>
      <c r="AM5934">
        <v>1.41509437561035</v>
      </c>
    </row>
    <row r="5935" spans="1:39" customFormat="1" hidden="1" x14ac:dyDescent="0.2">
      <c r="A5935" t="s">
        <v>404</v>
      </c>
      <c r="B5935" s="1" t="s">
        <v>24</v>
      </c>
      <c r="C5935" t="s">
        <v>209</v>
      </c>
      <c r="D5935" s="1" t="s">
        <v>33</v>
      </c>
      <c r="E5935" t="s">
        <v>49</v>
      </c>
      <c r="F5935" t="s">
        <v>49</v>
      </c>
      <c r="G5935" t="s">
        <v>49</v>
      </c>
      <c r="H5935" t="s">
        <v>49</v>
      </c>
      <c r="I5935" t="s">
        <v>49</v>
      </c>
      <c r="J5935" t="s">
        <v>49</v>
      </c>
      <c r="K5935" t="s">
        <v>49</v>
      </c>
      <c r="L5935" t="s">
        <v>49</v>
      </c>
      <c r="M5935" t="s">
        <v>49</v>
      </c>
      <c r="N5935" t="s">
        <v>49</v>
      </c>
      <c r="O5935" t="s">
        <v>49</v>
      </c>
      <c r="P5935" t="s">
        <v>49</v>
      </c>
      <c r="Q5935" t="s">
        <v>49</v>
      </c>
      <c r="R5935" t="s">
        <v>49</v>
      </c>
      <c r="S5935" t="s">
        <v>49</v>
      </c>
      <c r="T5935" t="s">
        <v>49</v>
      </c>
      <c r="U5935" t="s">
        <v>49</v>
      </c>
      <c r="V5935" t="s">
        <v>49</v>
      </c>
      <c r="W5935" t="s">
        <v>49</v>
      </c>
      <c r="X5935" t="s">
        <v>49</v>
      </c>
      <c r="Y5935" t="s">
        <v>49</v>
      </c>
      <c r="Z5935" t="s">
        <v>49</v>
      </c>
      <c r="AA5935" t="s">
        <v>49</v>
      </c>
      <c r="AB5935" t="s">
        <v>49</v>
      </c>
      <c r="AC5935" t="s">
        <v>49</v>
      </c>
      <c r="AD5935" t="s">
        <v>49</v>
      </c>
      <c r="AE5935" t="s">
        <v>49</v>
      </c>
      <c r="AF5935" t="s">
        <v>49</v>
      </c>
      <c r="AG5935" t="s">
        <v>49</v>
      </c>
      <c r="AH5935" t="s">
        <v>49</v>
      </c>
      <c r="AI5935" t="s">
        <v>49</v>
      </c>
      <c r="AJ5935" t="s">
        <v>49</v>
      </c>
      <c r="AK5935" t="s">
        <v>49</v>
      </c>
      <c r="AL5935" t="s">
        <v>49</v>
      </c>
      <c r="AM5935" t="s">
        <v>49</v>
      </c>
    </row>
    <row r="5936" spans="1:39" customFormat="1" hidden="1" x14ac:dyDescent="0.2">
      <c r="A5936" t="s">
        <v>404</v>
      </c>
      <c r="B5936" s="1" t="s">
        <v>24</v>
      </c>
      <c r="C5936" t="s">
        <v>382</v>
      </c>
      <c r="D5936" s="1" t="s">
        <v>200</v>
      </c>
      <c r="E5936" t="s">
        <v>49</v>
      </c>
      <c r="F5936" t="s">
        <v>49</v>
      </c>
      <c r="G5936" t="s">
        <v>49</v>
      </c>
      <c r="H5936" t="s">
        <v>49</v>
      </c>
      <c r="I5936" t="s">
        <v>49</v>
      </c>
      <c r="J5936" t="s">
        <v>49</v>
      </c>
      <c r="K5936" t="s">
        <v>49</v>
      </c>
      <c r="L5936" t="s">
        <v>49</v>
      </c>
      <c r="M5936" t="s">
        <v>49</v>
      </c>
      <c r="N5936" t="s">
        <v>49</v>
      </c>
      <c r="O5936" t="s">
        <v>49</v>
      </c>
      <c r="P5936" t="s">
        <v>49</v>
      </c>
      <c r="Q5936" t="s">
        <v>49</v>
      </c>
      <c r="R5936" t="s">
        <v>49</v>
      </c>
      <c r="S5936" t="s">
        <v>49</v>
      </c>
      <c r="T5936" t="s">
        <v>49</v>
      </c>
      <c r="U5936" t="s">
        <v>49</v>
      </c>
      <c r="V5936" t="s">
        <v>49</v>
      </c>
      <c r="W5936" t="s">
        <v>49</v>
      </c>
      <c r="X5936" t="s">
        <v>49</v>
      </c>
      <c r="Y5936" t="s">
        <v>49</v>
      </c>
      <c r="Z5936" t="s">
        <v>49</v>
      </c>
      <c r="AA5936" t="s">
        <v>49</v>
      </c>
      <c r="AB5936" t="s">
        <v>49</v>
      </c>
      <c r="AC5936" t="s">
        <v>49</v>
      </c>
      <c r="AD5936" t="s">
        <v>49</v>
      </c>
      <c r="AE5936" t="s">
        <v>49</v>
      </c>
      <c r="AF5936" t="s">
        <v>49</v>
      </c>
      <c r="AG5936" t="s">
        <v>49</v>
      </c>
      <c r="AH5936" t="s">
        <v>49</v>
      </c>
      <c r="AI5936" t="s">
        <v>49</v>
      </c>
      <c r="AJ5936" t="s">
        <v>49</v>
      </c>
      <c r="AK5936" t="s">
        <v>49</v>
      </c>
      <c r="AL5936" t="s">
        <v>49</v>
      </c>
      <c r="AM5936" t="s">
        <v>49</v>
      </c>
    </row>
    <row r="5937" spans="1:39" customFormat="1" hidden="1" x14ac:dyDescent="0.2">
      <c r="A5937" t="s">
        <v>404</v>
      </c>
      <c r="B5937" s="1" t="s">
        <v>24</v>
      </c>
      <c r="C5937" t="s">
        <v>213</v>
      </c>
      <c r="D5937" s="1" t="s">
        <v>331</v>
      </c>
      <c r="E5937">
        <v>69.847370088173392</v>
      </c>
      <c r="F5937">
        <v>97.416672627221971</v>
      </c>
      <c r="G5937">
        <v>215.46680065965825</v>
      </c>
      <c r="H5937" t="s">
        <v>49</v>
      </c>
      <c r="I5937" t="s">
        <v>49</v>
      </c>
      <c r="J5937" t="s">
        <v>49</v>
      </c>
      <c r="K5937" t="s">
        <v>49</v>
      </c>
      <c r="L5937" t="s">
        <v>49</v>
      </c>
      <c r="M5937" t="s">
        <v>49</v>
      </c>
      <c r="N5937" t="s">
        <v>49</v>
      </c>
      <c r="O5937" t="s">
        <v>49</v>
      </c>
      <c r="P5937" t="s">
        <v>49</v>
      </c>
      <c r="Q5937" t="s">
        <v>49</v>
      </c>
      <c r="R5937" t="s">
        <v>49</v>
      </c>
      <c r="S5937" t="s">
        <v>49</v>
      </c>
      <c r="T5937" t="s">
        <v>49</v>
      </c>
      <c r="U5937" t="s">
        <v>49</v>
      </c>
      <c r="V5937" t="s">
        <v>49</v>
      </c>
      <c r="W5937" t="s">
        <v>49</v>
      </c>
      <c r="X5937" t="s">
        <v>49</v>
      </c>
      <c r="Y5937" t="s">
        <v>49</v>
      </c>
      <c r="Z5937" t="s">
        <v>49</v>
      </c>
      <c r="AA5937" t="s">
        <v>49</v>
      </c>
      <c r="AB5937" t="s">
        <v>49</v>
      </c>
      <c r="AC5937" t="s">
        <v>49</v>
      </c>
      <c r="AD5937" t="s">
        <v>49</v>
      </c>
      <c r="AE5937">
        <v>6.8522093866377816</v>
      </c>
      <c r="AF5937">
        <v>1.5099469263443694</v>
      </c>
      <c r="AG5937">
        <v>-0.95657276895101973</v>
      </c>
      <c r="AH5937">
        <v>-0.8131550415612594</v>
      </c>
      <c r="AI5937">
        <v>0.68775790920312829</v>
      </c>
      <c r="AJ5937">
        <v>7.8302955284344335</v>
      </c>
      <c r="AK5937">
        <v>6.440183551130275</v>
      </c>
      <c r="AL5937">
        <v>7.6604740515535923</v>
      </c>
      <c r="AM5937">
        <v>4.7496424029553452</v>
      </c>
    </row>
    <row r="5938" spans="1:39" customFormat="1" hidden="1" x14ac:dyDescent="0.2">
      <c r="A5938" t="s">
        <v>404</v>
      </c>
      <c r="B5938" s="1" t="s">
        <v>24</v>
      </c>
      <c r="C5938" t="s">
        <v>263</v>
      </c>
      <c r="D5938" s="1" t="s">
        <v>232</v>
      </c>
      <c r="E5938">
        <v>33.6666666666667</v>
      </c>
      <c r="F5938" t="s">
        <v>49</v>
      </c>
      <c r="G5938" t="s">
        <v>49</v>
      </c>
      <c r="H5938" t="s">
        <v>49</v>
      </c>
      <c r="I5938" t="s">
        <v>49</v>
      </c>
      <c r="J5938" t="s">
        <v>49</v>
      </c>
      <c r="K5938" t="s">
        <v>49</v>
      </c>
      <c r="L5938" t="s">
        <v>49</v>
      </c>
      <c r="M5938" t="s">
        <v>49</v>
      </c>
      <c r="N5938" t="s">
        <v>49</v>
      </c>
      <c r="O5938" t="s">
        <v>49</v>
      </c>
      <c r="P5938" t="s">
        <v>49</v>
      </c>
      <c r="Q5938" t="s">
        <v>49</v>
      </c>
      <c r="R5938" t="s">
        <v>49</v>
      </c>
      <c r="S5938" t="s">
        <v>49</v>
      </c>
      <c r="T5938" t="s">
        <v>49</v>
      </c>
      <c r="U5938" t="s">
        <v>49</v>
      </c>
      <c r="V5938" t="s">
        <v>49</v>
      </c>
      <c r="W5938" t="s">
        <v>49</v>
      </c>
      <c r="X5938" t="s">
        <v>49</v>
      </c>
      <c r="Y5938" t="s">
        <v>49</v>
      </c>
      <c r="Z5938" t="s">
        <v>49</v>
      </c>
      <c r="AA5938" t="s">
        <v>49</v>
      </c>
      <c r="AB5938" t="s">
        <v>49</v>
      </c>
      <c r="AC5938" t="s">
        <v>49</v>
      </c>
      <c r="AD5938" t="s">
        <v>49</v>
      </c>
      <c r="AE5938" t="s">
        <v>49</v>
      </c>
      <c r="AF5938" t="s">
        <v>49</v>
      </c>
      <c r="AG5938" t="s">
        <v>49</v>
      </c>
      <c r="AH5938" t="s">
        <v>49</v>
      </c>
      <c r="AI5938" t="s">
        <v>49</v>
      </c>
      <c r="AJ5938" t="s">
        <v>49</v>
      </c>
      <c r="AK5938" t="s">
        <v>49</v>
      </c>
      <c r="AL5938" t="s">
        <v>49</v>
      </c>
      <c r="AM5938" t="s">
        <v>49</v>
      </c>
    </row>
    <row r="5939" spans="1:39" customFormat="1" hidden="1" x14ac:dyDescent="0.2">
      <c r="A5939" t="s">
        <v>404</v>
      </c>
      <c r="B5939" s="1" t="s">
        <v>24</v>
      </c>
      <c r="C5939" t="s">
        <v>546</v>
      </c>
      <c r="D5939" s="1" t="s">
        <v>94</v>
      </c>
      <c r="E5939">
        <v>170.45275000000001</v>
      </c>
      <c r="F5939">
        <v>490.675166666667</v>
      </c>
      <c r="G5939" t="s">
        <v>49</v>
      </c>
      <c r="H5939" t="s">
        <v>49</v>
      </c>
      <c r="I5939" t="s">
        <v>49</v>
      </c>
      <c r="J5939" t="s">
        <v>49</v>
      </c>
      <c r="K5939" t="s">
        <v>49</v>
      </c>
      <c r="L5939" t="s">
        <v>49</v>
      </c>
      <c r="M5939" t="s">
        <v>49</v>
      </c>
      <c r="N5939" t="s">
        <v>49</v>
      </c>
      <c r="O5939" t="s">
        <v>49</v>
      </c>
      <c r="P5939" t="s">
        <v>49</v>
      </c>
      <c r="Q5939" t="s">
        <v>49</v>
      </c>
      <c r="R5939" t="s">
        <v>49</v>
      </c>
      <c r="S5939" t="s">
        <v>49</v>
      </c>
      <c r="T5939" t="s">
        <v>49</v>
      </c>
      <c r="U5939" t="s">
        <v>49</v>
      </c>
      <c r="V5939" t="s">
        <v>49</v>
      </c>
      <c r="W5939" t="s">
        <v>49</v>
      </c>
      <c r="X5939" t="s">
        <v>49</v>
      </c>
      <c r="Y5939" t="s">
        <v>49</v>
      </c>
      <c r="Z5939">
        <v>31558.9054783951</v>
      </c>
      <c r="AA5939">
        <v>31269.662571225101</v>
      </c>
      <c r="AB5939">
        <v>29966.835440408398</v>
      </c>
      <c r="AC5939">
        <v>22516.000296771101</v>
      </c>
      <c r="AD5939">
        <v>19283.799950452099</v>
      </c>
      <c r="AE5939">
        <v>20230.929131054101</v>
      </c>
      <c r="AF5939">
        <v>22254.2356837607</v>
      </c>
      <c r="AG5939">
        <v>23061.784313865101</v>
      </c>
      <c r="AH5939">
        <v>23097.9873219373</v>
      </c>
      <c r="AI5939" t="s">
        <v>49</v>
      </c>
      <c r="AJ5939" t="s">
        <v>49</v>
      </c>
      <c r="AK5939" t="s">
        <v>49</v>
      </c>
      <c r="AL5939" t="s">
        <v>49</v>
      </c>
      <c r="AM5939" t="s">
        <v>49</v>
      </c>
    </row>
    <row r="5940" spans="1:39" customFormat="1" hidden="1" x14ac:dyDescent="0.2">
      <c r="A5940" t="s">
        <v>404</v>
      </c>
      <c r="B5940" s="1" t="s">
        <v>24</v>
      </c>
      <c r="C5940" t="s">
        <v>309</v>
      </c>
      <c r="D5940" s="1" t="s">
        <v>274</v>
      </c>
      <c r="E5940" t="s">
        <v>49</v>
      </c>
      <c r="F5940" t="s">
        <v>49</v>
      </c>
      <c r="G5940" t="s">
        <v>49</v>
      </c>
      <c r="H5940" t="s">
        <v>49</v>
      </c>
      <c r="I5940" t="s">
        <v>49</v>
      </c>
      <c r="J5940" t="s">
        <v>49</v>
      </c>
      <c r="K5940" t="s">
        <v>49</v>
      </c>
      <c r="L5940" t="s">
        <v>49</v>
      </c>
      <c r="M5940">
        <v>0.53191488981246904</v>
      </c>
      <c r="N5940" t="s">
        <v>49</v>
      </c>
      <c r="O5940">
        <v>3.19148945808411</v>
      </c>
      <c r="P5940" t="s">
        <v>49</v>
      </c>
      <c r="Q5940">
        <v>3.7037036418914799</v>
      </c>
      <c r="R5940" t="s">
        <v>49</v>
      </c>
      <c r="S5940">
        <v>0</v>
      </c>
      <c r="T5940">
        <v>0</v>
      </c>
      <c r="U5940">
        <v>0.48543688654899603</v>
      </c>
      <c r="V5940">
        <v>0</v>
      </c>
      <c r="W5940">
        <v>0.483091801404953</v>
      </c>
      <c r="X5940">
        <v>0</v>
      </c>
      <c r="Y5940">
        <v>0</v>
      </c>
      <c r="Z5940">
        <v>0</v>
      </c>
      <c r="AA5940">
        <v>0</v>
      </c>
      <c r="AB5940">
        <v>0</v>
      </c>
      <c r="AC5940">
        <v>0</v>
      </c>
      <c r="AD5940">
        <v>0</v>
      </c>
      <c r="AE5940">
        <v>1.90476191043854</v>
      </c>
      <c r="AF5940">
        <v>2.3809523582458501</v>
      </c>
      <c r="AG5940">
        <v>2.3809523582458501</v>
      </c>
      <c r="AH5940">
        <v>3.8095238208770801</v>
      </c>
      <c r="AI5940">
        <v>3.3018867969512899</v>
      </c>
      <c r="AJ5940">
        <v>2.8301887512207</v>
      </c>
      <c r="AK5940">
        <v>1.41509437561035</v>
      </c>
      <c r="AL5940">
        <v>0</v>
      </c>
      <c r="AM5940">
        <v>0.94339621067047097</v>
      </c>
    </row>
    <row r="5941" spans="1:39" customFormat="1" hidden="1" x14ac:dyDescent="0.2">
      <c r="A5941" t="s">
        <v>404</v>
      </c>
      <c r="B5941" s="1" t="s">
        <v>24</v>
      </c>
      <c r="C5941" t="s">
        <v>421</v>
      </c>
      <c r="D5941" s="1" t="s">
        <v>223</v>
      </c>
      <c r="E5941">
        <v>3636867</v>
      </c>
      <c r="F5941">
        <v>3551138</v>
      </c>
      <c r="G5941">
        <v>3511901</v>
      </c>
      <c r="H5941">
        <v>3386067</v>
      </c>
      <c r="I5941">
        <v>3266722</v>
      </c>
      <c r="J5941">
        <v>3375176</v>
      </c>
      <c r="K5941">
        <v>3536832</v>
      </c>
      <c r="L5941">
        <v>3654381</v>
      </c>
      <c r="M5941">
        <v>3778345</v>
      </c>
      <c r="N5941">
        <v>3903460</v>
      </c>
      <c r="O5941">
        <v>4059471</v>
      </c>
      <c r="P5941">
        <v>4217976</v>
      </c>
      <c r="Q5941">
        <v>4381416</v>
      </c>
      <c r="R5941">
        <v>4550847</v>
      </c>
      <c r="S5941">
        <v>4714524</v>
      </c>
      <c r="T5941">
        <v>4879493</v>
      </c>
      <c r="U5941">
        <v>5045126</v>
      </c>
      <c r="V5941">
        <v>5194333</v>
      </c>
      <c r="W5941">
        <v>5316299</v>
      </c>
      <c r="X5941">
        <v>5454457</v>
      </c>
      <c r="Y5941">
        <v>5613726</v>
      </c>
      <c r="Z5941">
        <v>5765370</v>
      </c>
      <c r="AA5941">
        <v>5924533</v>
      </c>
      <c r="AB5941">
        <v>6032317</v>
      </c>
      <c r="AC5941">
        <v>6155187</v>
      </c>
      <c r="AD5941">
        <v>6370150</v>
      </c>
      <c r="AE5941">
        <v>6606587</v>
      </c>
      <c r="AF5941">
        <v>6839637</v>
      </c>
      <c r="AG5941">
        <v>7108393</v>
      </c>
      <c r="AH5941">
        <v>7401161</v>
      </c>
      <c r="AI5941">
        <v>7685106</v>
      </c>
      <c r="AJ5941">
        <v>7982608</v>
      </c>
      <c r="AK5941">
        <v>8275858</v>
      </c>
      <c r="AL5941">
        <v>8558587</v>
      </c>
      <c r="AM5941">
        <v>8845479</v>
      </c>
    </row>
    <row r="5942" spans="1:39" customFormat="1" hidden="1" x14ac:dyDescent="0.2">
      <c r="A5942" t="s">
        <v>404</v>
      </c>
      <c r="B5942" s="1" t="s">
        <v>24</v>
      </c>
      <c r="C5942" t="s">
        <v>120</v>
      </c>
      <c r="D5942" s="1" t="s">
        <v>488</v>
      </c>
      <c r="E5942">
        <v>3.4319321576943798E-2</v>
      </c>
      <c r="F5942">
        <v>-1.76229439085998</v>
      </c>
      <c r="G5942">
        <v>-0.51704226076454096</v>
      </c>
      <c r="H5942">
        <v>-3.88044488916682</v>
      </c>
      <c r="I5942">
        <v>-4.62911660490178</v>
      </c>
      <c r="J5942">
        <v>2.9520101814155502</v>
      </c>
      <c r="K5942">
        <v>4.9949276665304696</v>
      </c>
      <c r="L5942">
        <v>3.5443169098732401</v>
      </c>
      <c r="M5942">
        <v>3.5624993456478902</v>
      </c>
      <c r="N5942">
        <v>3.44437390627736</v>
      </c>
      <c r="O5942">
        <v>4.0857487669839196</v>
      </c>
      <c r="P5942">
        <v>3.9858107895155501</v>
      </c>
      <c r="Q5942">
        <v>3.9404969816586699</v>
      </c>
      <c r="R5942">
        <v>3.9267391765521098</v>
      </c>
      <c r="S5942">
        <v>3.6835542293635299</v>
      </c>
      <c r="T5942">
        <v>3.62260954076201</v>
      </c>
      <c r="U5942">
        <v>3.61359093578303</v>
      </c>
      <c r="V5942">
        <v>3.4003180462892302</v>
      </c>
      <c r="W5942">
        <v>2.9898428676581399</v>
      </c>
      <c r="X5942">
        <v>3.0419915005687499</v>
      </c>
      <c r="Y5942">
        <v>2.8967903301488702</v>
      </c>
      <c r="Z5942">
        <v>2.46112222974988</v>
      </c>
      <c r="AA5942">
        <v>2.49721206017534</v>
      </c>
      <c r="AB5942">
        <v>1.5690144701217099</v>
      </c>
      <c r="AC5942">
        <v>1.8128210486868901</v>
      </c>
      <c r="AD5942">
        <v>3.25938851032774</v>
      </c>
      <c r="AE5942">
        <v>3.4920977314240198</v>
      </c>
      <c r="AF5942">
        <v>3.3591503328891501</v>
      </c>
      <c r="AG5942">
        <v>3.7709543827141601</v>
      </c>
      <c r="AH5942">
        <v>3.9197847769735699</v>
      </c>
      <c r="AI5942">
        <v>3.6130589575192902</v>
      </c>
      <c r="AJ5942">
        <v>3.6331649044942802</v>
      </c>
      <c r="AK5942">
        <v>3.4181973476082699</v>
      </c>
      <c r="AL5942">
        <v>3.1462365877737599</v>
      </c>
      <c r="AM5942">
        <v>3.0693843516053398</v>
      </c>
    </row>
    <row r="5943" spans="1:39" customFormat="1" hidden="1" x14ac:dyDescent="0.2">
      <c r="A5943" t="s">
        <v>404</v>
      </c>
      <c r="B5943" s="1" t="s">
        <v>24</v>
      </c>
      <c r="C5943" t="s">
        <v>514</v>
      </c>
      <c r="D5943" s="1" t="s">
        <v>142</v>
      </c>
      <c r="E5943">
        <v>7160461</v>
      </c>
      <c r="F5943">
        <v>7035378</v>
      </c>
      <c r="G5943">
        <v>6999096</v>
      </c>
      <c r="H5943">
        <v>6732702</v>
      </c>
      <c r="I5943">
        <v>6428141</v>
      </c>
      <c r="J5943">
        <v>6620729</v>
      </c>
      <c r="K5943">
        <v>6959828</v>
      </c>
      <c r="L5943">
        <v>7210930</v>
      </c>
      <c r="M5943">
        <v>7472450</v>
      </c>
      <c r="N5943">
        <v>7734313</v>
      </c>
      <c r="O5943">
        <v>8056862</v>
      </c>
      <c r="P5943">
        <v>8384479</v>
      </c>
      <c r="Q5943">
        <v>8721465</v>
      </c>
      <c r="R5943">
        <v>9070747</v>
      </c>
      <c r="S5943">
        <v>9411103</v>
      </c>
      <c r="T5943">
        <v>9758281</v>
      </c>
      <c r="U5943">
        <v>10117354</v>
      </c>
      <c r="V5943">
        <v>10467292</v>
      </c>
      <c r="W5943">
        <v>10784973</v>
      </c>
      <c r="X5943">
        <v>11118092</v>
      </c>
      <c r="Y5943">
        <v>11444870</v>
      </c>
      <c r="Z5943">
        <v>11730037</v>
      </c>
      <c r="AA5943">
        <v>12026649</v>
      </c>
      <c r="AB5943">
        <v>12216837</v>
      </c>
      <c r="AC5943">
        <v>12440326</v>
      </c>
      <c r="AD5943">
        <v>12852485</v>
      </c>
      <c r="AE5943">
        <v>13309235</v>
      </c>
      <c r="AF5943">
        <v>13763906</v>
      </c>
      <c r="AG5943">
        <v>14292847</v>
      </c>
      <c r="AH5943">
        <v>14864221</v>
      </c>
      <c r="AI5943">
        <v>15411094</v>
      </c>
      <c r="AJ5943">
        <v>15981300</v>
      </c>
      <c r="AK5943">
        <v>16537016</v>
      </c>
      <c r="AL5943">
        <v>17065581</v>
      </c>
      <c r="AM5943">
        <v>17597511</v>
      </c>
    </row>
    <row r="5944" spans="1:39" customFormat="1" hidden="1" x14ac:dyDescent="0.2">
      <c r="A5944" t="s">
        <v>404</v>
      </c>
      <c r="B5944" s="1" t="s">
        <v>24</v>
      </c>
      <c r="C5944" t="s">
        <v>267</v>
      </c>
      <c r="D5944" s="1" t="s">
        <v>205</v>
      </c>
      <c r="E5944" t="s">
        <v>49</v>
      </c>
      <c r="F5944" t="s">
        <v>49</v>
      </c>
      <c r="G5944" t="s">
        <v>49</v>
      </c>
      <c r="H5944" t="s">
        <v>49</v>
      </c>
      <c r="I5944" t="s">
        <v>49</v>
      </c>
      <c r="J5944" t="s">
        <v>49</v>
      </c>
      <c r="K5944" t="s">
        <v>49</v>
      </c>
      <c r="L5944" t="s">
        <v>49</v>
      </c>
      <c r="M5944" t="s">
        <v>49</v>
      </c>
      <c r="N5944" t="s">
        <v>49</v>
      </c>
      <c r="O5944" t="s">
        <v>49</v>
      </c>
      <c r="P5944" t="s">
        <v>49</v>
      </c>
      <c r="Q5944" t="s">
        <v>49</v>
      </c>
      <c r="R5944" t="s">
        <v>49</v>
      </c>
      <c r="S5944" t="s">
        <v>49</v>
      </c>
      <c r="T5944" t="s">
        <v>49</v>
      </c>
      <c r="U5944" t="s">
        <v>49</v>
      </c>
      <c r="V5944" t="s">
        <v>49</v>
      </c>
      <c r="W5944" t="s">
        <v>49</v>
      </c>
      <c r="X5944" t="s">
        <v>49</v>
      </c>
      <c r="Y5944" t="s">
        <v>49</v>
      </c>
      <c r="Z5944" t="s">
        <v>49</v>
      </c>
      <c r="AA5944" t="s">
        <v>49</v>
      </c>
      <c r="AB5944" t="s">
        <v>49</v>
      </c>
      <c r="AC5944" t="s">
        <v>49</v>
      </c>
      <c r="AD5944" t="s">
        <v>49</v>
      </c>
      <c r="AE5944" t="s">
        <v>49</v>
      </c>
      <c r="AF5944" t="s">
        <v>49</v>
      </c>
      <c r="AG5944" t="s">
        <v>49</v>
      </c>
      <c r="AH5944" t="s">
        <v>49</v>
      </c>
      <c r="AI5944" t="s">
        <v>49</v>
      </c>
      <c r="AJ5944" t="s">
        <v>49</v>
      </c>
      <c r="AK5944" t="s">
        <v>49</v>
      </c>
      <c r="AL5944" t="s">
        <v>49</v>
      </c>
      <c r="AM5944" t="s">
        <v>49</v>
      </c>
    </row>
    <row r="5945" spans="1:39" customFormat="1" hidden="1" x14ac:dyDescent="0.2">
      <c r="A5945" t="s">
        <v>404</v>
      </c>
      <c r="B5945" s="1" t="s">
        <v>24</v>
      </c>
      <c r="C5945" t="s">
        <v>447</v>
      </c>
      <c r="D5945" s="1" t="s">
        <v>564</v>
      </c>
      <c r="E5945" t="s">
        <v>49</v>
      </c>
      <c r="F5945" t="s">
        <v>49</v>
      </c>
      <c r="G5945" t="s">
        <v>49</v>
      </c>
      <c r="H5945" t="s">
        <v>49</v>
      </c>
      <c r="I5945" t="s">
        <v>49</v>
      </c>
      <c r="J5945" t="s">
        <v>49</v>
      </c>
      <c r="K5945" t="s">
        <v>49</v>
      </c>
      <c r="L5945" t="s">
        <v>49</v>
      </c>
      <c r="M5945" t="s">
        <v>49</v>
      </c>
      <c r="N5945" t="s">
        <v>49</v>
      </c>
      <c r="O5945" t="s">
        <v>49</v>
      </c>
      <c r="P5945" t="s">
        <v>49</v>
      </c>
      <c r="Q5945" t="s">
        <v>49</v>
      </c>
      <c r="R5945" t="s">
        <v>49</v>
      </c>
      <c r="S5945" t="s">
        <v>49</v>
      </c>
      <c r="T5945" t="s">
        <v>49</v>
      </c>
      <c r="U5945" t="s">
        <v>49</v>
      </c>
      <c r="V5945" t="s">
        <v>49</v>
      </c>
      <c r="W5945" t="s">
        <v>49</v>
      </c>
      <c r="X5945" t="s">
        <v>49</v>
      </c>
      <c r="Y5945" t="s">
        <v>49</v>
      </c>
      <c r="Z5945" t="s">
        <v>49</v>
      </c>
      <c r="AA5945" t="s">
        <v>49</v>
      </c>
      <c r="AB5945" t="s">
        <v>49</v>
      </c>
      <c r="AC5945" t="s">
        <v>49</v>
      </c>
      <c r="AD5945" t="s">
        <v>49</v>
      </c>
      <c r="AE5945" t="s">
        <v>49</v>
      </c>
      <c r="AF5945">
        <v>5</v>
      </c>
      <c r="AG5945">
        <v>5</v>
      </c>
      <c r="AH5945">
        <v>5</v>
      </c>
      <c r="AI5945">
        <v>5</v>
      </c>
      <c r="AJ5945">
        <v>5</v>
      </c>
      <c r="AK5945" t="s">
        <v>49</v>
      </c>
      <c r="AL5945" t="s">
        <v>49</v>
      </c>
      <c r="AM5945" t="s">
        <v>49</v>
      </c>
    </row>
    <row r="5946" spans="1:39" customFormat="1" hidden="1" x14ac:dyDescent="0.2">
      <c r="A5946" t="s">
        <v>404</v>
      </c>
      <c r="B5946" s="1" t="s">
        <v>24</v>
      </c>
      <c r="C5946" t="s">
        <v>458</v>
      </c>
      <c r="D5946" s="1" t="s">
        <v>187</v>
      </c>
      <c r="E5946" t="s">
        <v>49</v>
      </c>
      <c r="F5946" t="s">
        <v>49</v>
      </c>
      <c r="G5946" t="s">
        <v>49</v>
      </c>
      <c r="H5946" t="s">
        <v>49</v>
      </c>
      <c r="I5946" t="s">
        <v>49</v>
      </c>
      <c r="J5946" t="s">
        <v>49</v>
      </c>
      <c r="K5946" t="s">
        <v>49</v>
      </c>
      <c r="L5946" t="s">
        <v>49</v>
      </c>
      <c r="M5946" t="s">
        <v>49</v>
      </c>
      <c r="N5946" t="s">
        <v>49</v>
      </c>
      <c r="O5946" t="s">
        <v>49</v>
      </c>
      <c r="P5946" t="s">
        <v>49</v>
      </c>
      <c r="Q5946" t="s">
        <v>49</v>
      </c>
      <c r="R5946" t="s">
        <v>49</v>
      </c>
      <c r="S5946" t="s">
        <v>49</v>
      </c>
      <c r="T5946" t="s">
        <v>49</v>
      </c>
      <c r="U5946" t="s">
        <v>49</v>
      </c>
      <c r="V5946" t="s">
        <v>49</v>
      </c>
      <c r="W5946" t="s">
        <v>49</v>
      </c>
      <c r="X5946" t="s">
        <v>49</v>
      </c>
      <c r="Y5946" t="s">
        <v>49</v>
      </c>
      <c r="Z5946" t="s">
        <v>49</v>
      </c>
      <c r="AA5946" t="s">
        <v>49</v>
      </c>
      <c r="AB5946" t="s">
        <v>49</v>
      </c>
      <c r="AC5946" t="s">
        <v>49</v>
      </c>
      <c r="AD5946" t="s">
        <v>49</v>
      </c>
      <c r="AE5946" t="s">
        <v>49</v>
      </c>
      <c r="AF5946" t="s">
        <v>49</v>
      </c>
      <c r="AG5946" t="s">
        <v>49</v>
      </c>
      <c r="AH5946" t="s">
        <v>49</v>
      </c>
      <c r="AI5946" t="s">
        <v>49</v>
      </c>
      <c r="AJ5946" t="s">
        <v>49</v>
      </c>
      <c r="AK5946" t="s">
        <v>49</v>
      </c>
      <c r="AL5946" t="s">
        <v>49</v>
      </c>
      <c r="AM5946" t="s">
        <v>49</v>
      </c>
    </row>
    <row r="5947" spans="1:39" customFormat="1" hidden="1" x14ac:dyDescent="0.2">
      <c r="A5947" t="s">
        <v>404</v>
      </c>
      <c r="B5947" s="1" t="s">
        <v>24</v>
      </c>
      <c r="C5947" t="s">
        <v>487</v>
      </c>
      <c r="D5947" s="1" t="s">
        <v>306</v>
      </c>
      <c r="E5947" t="s">
        <v>49</v>
      </c>
      <c r="F5947" t="s">
        <v>49</v>
      </c>
      <c r="G5947" t="s">
        <v>49</v>
      </c>
      <c r="H5947" t="s">
        <v>49</v>
      </c>
      <c r="I5947" t="s">
        <v>49</v>
      </c>
      <c r="J5947" t="s">
        <v>49</v>
      </c>
      <c r="K5947" t="s">
        <v>49</v>
      </c>
      <c r="L5947" t="s">
        <v>49</v>
      </c>
      <c r="M5947" t="s">
        <v>49</v>
      </c>
      <c r="N5947" t="s">
        <v>49</v>
      </c>
      <c r="O5947" t="s">
        <v>49</v>
      </c>
      <c r="P5947" t="s">
        <v>49</v>
      </c>
      <c r="Q5947" t="s">
        <v>49</v>
      </c>
      <c r="R5947" t="s">
        <v>49</v>
      </c>
      <c r="S5947" t="s">
        <v>49</v>
      </c>
      <c r="T5947" t="s">
        <v>49</v>
      </c>
      <c r="U5947" t="s">
        <v>49</v>
      </c>
      <c r="V5947" t="s">
        <v>49</v>
      </c>
      <c r="W5947" t="s">
        <v>49</v>
      </c>
      <c r="X5947" t="s">
        <v>49</v>
      </c>
      <c r="Y5947" t="s">
        <v>49</v>
      </c>
      <c r="Z5947" t="s">
        <v>49</v>
      </c>
      <c r="AA5947" t="s">
        <v>49</v>
      </c>
      <c r="AB5947" t="s">
        <v>49</v>
      </c>
      <c r="AC5947" t="s">
        <v>49</v>
      </c>
      <c r="AD5947" t="s">
        <v>49</v>
      </c>
      <c r="AE5947" t="s">
        <v>49</v>
      </c>
      <c r="AF5947" t="s">
        <v>49</v>
      </c>
      <c r="AG5947" t="s">
        <v>49</v>
      </c>
      <c r="AH5947" t="s">
        <v>49</v>
      </c>
      <c r="AI5947" t="s">
        <v>49</v>
      </c>
      <c r="AJ5947" t="s">
        <v>49</v>
      </c>
      <c r="AK5947" t="s">
        <v>49</v>
      </c>
      <c r="AL5947" t="s">
        <v>49</v>
      </c>
      <c r="AM5947" t="s">
        <v>49</v>
      </c>
    </row>
    <row r="5948" spans="1:39" customFormat="1" hidden="1" x14ac:dyDescent="0.2">
      <c r="A5948" t="s">
        <v>404</v>
      </c>
      <c r="B5948" s="1" t="s">
        <v>24</v>
      </c>
      <c r="C5948" t="s">
        <v>454</v>
      </c>
      <c r="D5948" s="1" t="s">
        <v>165</v>
      </c>
      <c r="E5948">
        <v>-21.301892047385891</v>
      </c>
      <c r="F5948" t="s">
        <v>49</v>
      </c>
      <c r="G5948" t="s">
        <v>49</v>
      </c>
      <c r="H5948" t="s">
        <v>49</v>
      </c>
      <c r="I5948" t="s">
        <v>49</v>
      </c>
      <c r="J5948" t="s">
        <v>49</v>
      </c>
      <c r="K5948" t="s">
        <v>49</v>
      </c>
      <c r="L5948" t="s">
        <v>49</v>
      </c>
      <c r="M5948" t="s">
        <v>49</v>
      </c>
      <c r="N5948" t="s">
        <v>49</v>
      </c>
      <c r="O5948" t="s">
        <v>49</v>
      </c>
      <c r="P5948" t="s">
        <v>49</v>
      </c>
      <c r="Q5948" t="s">
        <v>49</v>
      </c>
      <c r="R5948" t="s">
        <v>49</v>
      </c>
      <c r="S5948" t="s">
        <v>49</v>
      </c>
      <c r="T5948" t="s">
        <v>49</v>
      </c>
      <c r="U5948" t="s">
        <v>49</v>
      </c>
      <c r="V5948" t="s">
        <v>49</v>
      </c>
      <c r="W5948" t="s">
        <v>49</v>
      </c>
      <c r="X5948" t="s">
        <v>49</v>
      </c>
      <c r="Y5948" t="s">
        <v>49</v>
      </c>
      <c r="Z5948" t="s">
        <v>49</v>
      </c>
      <c r="AA5948" t="s">
        <v>49</v>
      </c>
      <c r="AB5948" t="s">
        <v>49</v>
      </c>
      <c r="AC5948" t="s">
        <v>49</v>
      </c>
      <c r="AD5948" t="s">
        <v>49</v>
      </c>
      <c r="AE5948" t="s">
        <v>49</v>
      </c>
      <c r="AF5948" t="s">
        <v>49</v>
      </c>
      <c r="AG5948" t="s">
        <v>49</v>
      </c>
      <c r="AH5948" t="s">
        <v>49</v>
      </c>
      <c r="AI5948" t="s">
        <v>49</v>
      </c>
      <c r="AJ5948" t="s">
        <v>49</v>
      </c>
      <c r="AK5948" t="s">
        <v>49</v>
      </c>
      <c r="AL5948" t="s">
        <v>49</v>
      </c>
      <c r="AM5948" t="s">
        <v>49</v>
      </c>
    </row>
    <row r="5949" spans="1:39" customFormat="1" hidden="1" x14ac:dyDescent="0.2">
      <c r="A5949" t="s">
        <v>404</v>
      </c>
      <c r="B5949" s="1" t="s">
        <v>24</v>
      </c>
      <c r="C5949" t="s">
        <v>381</v>
      </c>
      <c r="D5949" s="1" t="s">
        <v>512</v>
      </c>
      <c r="E5949" t="s">
        <v>49</v>
      </c>
      <c r="F5949" t="s">
        <v>49</v>
      </c>
      <c r="G5949" t="s">
        <v>49</v>
      </c>
      <c r="H5949" t="s">
        <v>49</v>
      </c>
      <c r="I5949" t="s">
        <v>49</v>
      </c>
      <c r="J5949" t="s">
        <v>49</v>
      </c>
      <c r="K5949" t="s">
        <v>49</v>
      </c>
      <c r="L5949" t="s">
        <v>49</v>
      </c>
      <c r="M5949">
        <v>0</v>
      </c>
      <c r="N5949" t="s">
        <v>49</v>
      </c>
      <c r="O5949">
        <v>0.54347825050354004</v>
      </c>
      <c r="P5949" t="s">
        <v>49</v>
      </c>
      <c r="Q5949">
        <v>2.1739130020141602</v>
      </c>
      <c r="R5949" t="s">
        <v>49</v>
      </c>
      <c r="S5949">
        <v>0</v>
      </c>
      <c r="T5949">
        <v>0.54054051637649503</v>
      </c>
      <c r="U5949">
        <v>0.49751242995262102</v>
      </c>
      <c r="V5949">
        <v>0.49019607901573198</v>
      </c>
      <c r="W5949">
        <v>0</v>
      </c>
      <c r="X5949">
        <v>0</v>
      </c>
      <c r="Y5949">
        <v>0</v>
      </c>
      <c r="Z5949">
        <v>0</v>
      </c>
      <c r="AA5949">
        <v>0.47846889495849598</v>
      </c>
      <c r="AB5949">
        <v>0.47393363714218101</v>
      </c>
      <c r="AC5949">
        <v>0.47393363714218101</v>
      </c>
      <c r="AD5949">
        <v>0.94786727428436302</v>
      </c>
      <c r="AE5949">
        <v>1.9230768680572501</v>
      </c>
      <c r="AF5949">
        <v>1.42857146263123</v>
      </c>
      <c r="AG5949">
        <v>0.95238095521926902</v>
      </c>
      <c r="AH5949">
        <v>0.47619047760963401</v>
      </c>
      <c r="AI5949">
        <v>1.90476191043854</v>
      </c>
      <c r="AJ5949">
        <v>1.90476191043854</v>
      </c>
      <c r="AK5949">
        <v>2.8571429252624498</v>
      </c>
      <c r="AL5949">
        <v>3.3333332538604701</v>
      </c>
      <c r="AM5949">
        <v>3.3018867969512899</v>
      </c>
    </row>
    <row r="5950" spans="1:39" customFormat="1" hidden="1" x14ac:dyDescent="0.2">
      <c r="A5950" t="s">
        <v>404</v>
      </c>
      <c r="B5950" s="1" t="s">
        <v>24</v>
      </c>
      <c r="C5950" t="s">
        <v>410</v>
      </c>
      <c r="D5950" s="1" t="s">
        <v>81</v>
      </c>
      <c r="E5950" t="s">
        <v>49</v>
      </c>
      <c r="F5950" t="s">
        <v>49</v>
      </c>
      <c r="G5950" t="s">
        <v>49</v>
      </c>
      <c r="H5950" t="s">
        <v>49</v>
      </c>
      <c r="I5950" t="s">
        <v>49</v>
      </c>
      <c r="J5950" t="s">
        <v>49</v>
      </c>
      <c r="K5950" t="s">
        <v>49</v>
      </c>
      <c r="L5950" t="s">
        <v>49</v>
      </c>
      <c r="M5950">
        <v>0</v>
      </c>
      <c r="N5950" t="s">
        <v>49</v>
      </c>
      <c r="O5950">
        <v>0</v>
      </c>
      <c r="P5950" t="s">
        <v>49</v>
      </c>
      <c r="Q5950">
        <v>0</v>
      </c>
      <c r="R5950" t="s">
        <v>49</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0.47619047760963401</v>
      </c>
      <c r="AL5950">
        <v>0.47619047760963401</v>
      </c>
      <c r="AM5950">
        <v>0</v>
      </c>
    </row>
    <row r="5951" spans="1:39" customFormat="1" hidden="1" x14ac:dyDescent="0.2">
      <c r="A5951" t="s">
        <v>404</v>
      </c>
      <c r="B5951" s="1" t="s">
        <v>24</v>
      </c>
      <c r="C5951" t="s">
        <v>330</v>
      </c>
      <c r="D5951" s="1" t="s">
        <v>266</v>
      </c>
      <c r="E5951" t="s">
        <v>49</v>
      </c>
      <c r="F5951" t="s">
        <v>49</v>
      </c>
      <c r="G5951" t="s">
        <v>49</v>
      </c>
      <c r="H5951" t="s">
        <v>49</v>
      </c>
      <c r="I5951" t="s">
        <v>49</v>
      </c>
      <c r="J5951" t="s">
        <v>49</v>
      </c>
      <c r="K5951" t="s">
        <v>49</v>
      </c>
      <c r="L5951" t="s">
        <v>49</v>
      </c>
      <c r="M5951" t="s">
        <v>49</v>
      </c>
      <c r="N5951" t="s">
        <v>49</v>
      </c>
      <c r="O5951" t="s">
        <v>49</v>
      </c>
      <c r="P5951" t="s">
        <v>49</v>
      </c>
      <c r="Q5951" t="s">
        <v>49</v>
      </c>
      <c r="R5951" t="s">
        <v>49</v>
      </c>
      <c r="S5951" t="s">
        <v>49</v>
      </c>
      <c r="T5951" t="s">
        <v>49</v>
      </c>
      <c r="U5951" t="s">
        <v>49</v>
      </c>
      <c r="V5951" t="s">
        <v>49</v>
      </c>
      <c r="W5951" t="s">
        <v>49</v>
      </c>
      <c r="X5951" t="s">
        <v>49</v>
      </c>
      <c r="Y5951" t="s">
        <v>49</v>
      </c>
      <c r="Z5951" t="s">
        <v>49</v>
      </c>
      <c r="AA5951" t="s">
        <v>49</v>
      </c>
      <c r="AB5951" t="s">
        <v>49</v>
      </c>
      <c r="AC5951" t="s">
        <v>49</v>
      </c>
      <c r="AD5951" t="s">
        <v>49</v>
      </c>
      <c r="AE5951" t="s">
        <v>49</v>
      </c>
      <c r="AF5951" t="s">
        <v>49</v>
      </c>
      <c r="AG5951" t="s">
        <v>49</v>
      </c>
      <c r="AH5951" t="s">
        <v>49</v>
      </c>
      <c r="AI5951" t="s">
        <v>49</v>
      </c>
      <c r="AJ5951" t="s">
        <v>49</v>
      </c>
      <c r="AK5951" t="s">
        <v>49</v>
      </c>
      <c r="AL5951" t="s">
        <v>49</v>
      </c>
      <c r="AM5951" t="s">
        <v>49</v>
      </c>
    </row>
    <row r="5952" spans="1:39" customFormat="1" hidden="1" x14ac:dyDescent="0.2">
      <c r="A5952" t="s">
        <v>404</v>
      </c>
      <c r="B5952" s="1" t="s">
        <v>24</v>
      </c>
      <c r="C5952" t="s">
        <v>19</v>
      </c>
      <c r="D5952" s="1" t="s">
        <v>127</v>
      </c>
      <c r="E5952" t="s">
        <v>49</v>
      </c>
      <c r="F5952" t="s">
        <v>49</v>
      </c>
      <c r="G5952" t="s">
        <v>49</v>
      </c>
      <c r="H5952" t="s">
        <v>49</v>
      </c>
      <c r="I5952" t="s">
        <v>49</v>
      </c>
      <c r="J5952" t="s">
        <v>49</v>
      </c>
      <c r="K5952" t="s">
        <v>49</v>
      </c>
      <c r="L5952" t="s">
        <v>49</v>
      </c>
      <c r="M5952" t="s">
        <v>49</v>
      </c>
      <c r="N5952" t="s">
        <v>49</v>
      </c>
      <c r="O5952" t="s">
        <v>49</v>
      </c>
      <c r="P5952" t="s">
        <v>49</v>
      </c>
      <c r="Q5952" t="s">
        <v>49</v>
      </c>
      <c r="R5952" t="s">
        <v>49</v>
      </c>
      <c r="S5952" t="s">
        <v>49</v>
      </c>
      <c r="T5952" t="s">
        <v>49</v>
      </c>
      <c r="U5952" t="s">
        <v>49</v>
      </c>
      <c r="V5952" t="s">
        <v>49</v>
      </c>
      <c r="W5952" t="s">
        <v>49</v>
      </c>
      <c r="X5952" t="s">
        <v>49</v>
      </c>
      <c r="Y5952" t="s">
        <v>49</v>
      </c>
      <c r="Z5952" t="s">
        <v>49</v>
      </c>
      <c r="AA5952" t="s">
        <v>49</v>
      </c>
      <c r="AB5952" t="s">
        <v>49</v>
      </c>
      <c r="AC5952" t="s">
        <v>49</v>
      </c>
      <c r="AD5952" t="s">
        <v>49</v>
      </c>
      <c r="AE5952" t="s">
        <v>49</v>
      </c>
      <c r="AF5952" t="s">
        <v>49</v>
      </c>
      <c r="AG5952" t="s">
        <v>49</v>
      </c>
      <c r="AH5952" t="s">
        <v>49</v>
      </c>
      <c r="AI5952" t="s">
        <v>49</v>
      </c>
      <c r="AJ5952" t="s">
        <v>49</v>
      </c>
      <c r="AK5952" t="s">
        <v>49</v>
      </c>
      <c r="AL5952" t="s">
        <v>49</v>
      </c>
      <c r="AM5952" t="s">
        <v>49</v>
      </c>
    </row>
    <row r="5953" spans="1:39" customFormat="1" hidden="1" x14ac:dyDescent="0.2">
      <c r="A5953" t="s">
        <v>404</v>
      </c>
      <c r="B5953" s="1" t="s">
        <v>24</v>
      </c>
      <c r="C5953" t="s">
        <v>219</v>
      </c>
      <c r="D5953" s="1" t="s">
        <v>551</v>
      </c>
      <c r="E5953" t="s">
        <v>49</v>
      </c>
      <c r="F5953" t="s">
        <v>49</v>
      </c>
      <c r="G5953" t="s">
        <v>49</v>
      </c>
      <c r="H5953" t="s">
        <v>49</v>
      </c>
      <c r="I5953" t="s">
        <v>49</v>
      </c>
      <c r="J5953" t="s">
        <v>49</v>
      </c>
      <c r="K5953" t="s">
        <v>49</v>
      </c>
      <c r="L5953" t="s">
        <v>49</v>
      </c>
      <c r="M5953" t="s">
        <v>49</v>
      </c>
      <c r="N5953" t="s">
        <v>49</v>
      </c>
      <c r="O5953" t="s">
        <v>49</v>
      </c>
      <c r="P5953" t="s">
        <v>49</v>
      </c>
      <c r="Q5953" t="s">
        <v>49</v>
      </c>
      <c r="R5953" t="s">
        <v>49</v>
      </c>
      <c r="S5953" t="s">
        <v>49</v>
      </c>
      <c r="T5953" t="s">
        <v>49</v>
      </c>
      <c r="U5953" t="s">
        <v>49</v>
      </c>
      <c r="V5953" t="s">
        <v>49</v>
      </c>
      <c r="W5953" t="s">
        <v>49</v>
      </c>
      <c r="X5953" t="s">
        <v>49</v>
      </c>
      <c r="Y5953" t="s">
        <v>49</v>
      </c>
      <c r="Z5953" t="s">
        <v>49</v>
      </c>
      <c r="AA5953" t="s">
        <v>49</v>
      </c>
      <c r="AB5953" t="s">
        <v>49</v>
      </c>
      <c r="AC5953" t="s">
        <v>49</v>
      </c>
      <c r="AD5953" t="s">
        <v>49</v>
      </c>
      <c r="AE5953" t="s">
        <v>49</v>
      </c>
      <c r="AF5953" t="s">
        <v>49</v>
      </c>
      <c r="AG5953" t="s">
        <v>49</v>
      </c>
      <c r="AH5953" t="s">
        <v>49</v>
      </c>
      <c r="AI5953" t="s">
        <v>49</v>
      </c>
      <c r="AJ5953" t="s">
        <v>49</v>
      </c>
      <c r="AK5953" t="s">
        <v>49</v>
      </c>
      <c r="AL5953" t="s">
        <v>49</v>
      </c>
      <c r="AM5953" t="s">
        <v>49</v>
      </c>
    </row>
    <row r="5954" spans="1:39" customFormat="1" hidden="1" x14ac:dyDescent="0.2">
      <c r="A5954" t="s">
        <v>404</v>
      </c>
      <c r="B5954" s="1" t="s">
        <v>24</v>
      </c>
      <c r="C5954" t="s">
        <v>460</v>
      </c>
      <c r="D5954" s="1" t="s">
        <v>249</v>
      </c>
      <c r="E5954" t="s">
        <v>49</v>
      </c>
      <c r="F5954" t="s">
        <v>49</v>
      </c>
      <c r="G5954" t="s">
        <v>49</v>
      </c>
      <c r="H5954" t="s">
        <v>49</v>
      </c>
      <c r="I5954" t="s">
        <v>49</v>
      </c>
      <c r="J5954" t="s">
        <v>49</v>
      </c>
      <c r="K5954" t="s">
        <v>49</v>
      </c>
      <c r="L5954" t="s">
        <v>49</v>
      </c>
      <c r="M5954" t="s">
        <v>49</v>
      </c>
      <c r="N5954" t="s">
        <v>49</v>
      </c>
      <c r="O5954" t="s">
        <v>49</v>
      </c>
      <c r="P5954" t="s">
        <v>49</v>
      </c>
      <c r="Q5954" t="s">
        <v>49</v>
      </c>
      <c r="R5954" t="s">
        <v>49</v>
      </c>
      <c r="S5954" t="s">
        <v>49</v>
      </c>
      <c r="T5954" t="s">
        <v>49</v>
      </c>
      <c r="U5954" t="s">
        <v>49</v>
      </c>
      <c r="V5954" t="s">
        <v>49</v>
      </c>
      <c r="W5954" t="s">
        <v>49</v>
      </c>
      <c r="X5954" t="s">
        <v>49</v>
      </c>
      <c r="Y5954" t="s">
        <v>49</v>
      </c>
      <c r="Z5954" t="s">
        <v>49</v>
      </c>
      <c r="AA5954" t="s">
        <v>49</v>
      </c>
      <c r="AB5954" t="s">
        <v>49</v>
      </c>
      <c r="AC5954" t="s">
        <v>49</v>
      </c>
      <c r="AD5954" t="s">
        <v>49</v>
      </c>
      <c r="AE5954" t="s">
        <v>49</v>
      </c>
      <c r="AF5954" t="s">
        <v>49</v>
      </c>
      <c r="AG5954" t="s">
        <v>49</v>
      </c>
      <c r="AH5954" t="s">
        <v>49</v>
      </c>
      <c r="AI5954" t="s">
        <v>49</v>
      </c>
      <c r="AJ5954" t="s">
        <v>49</v>
      </c>
      <c r="AK5954" t="s">
        <v>49</v>
      </c>
      <c r="AL5954" t="s">
        <v>49</v>
      </c>
      <c r="AM5954" t="s">
        <v>49</v>
      </c>
    </row>
    <row r="5955" spans="1:39" customFormat="1" hidden="1" x14ac:dyDescent="0.2">
      <c r="A5955" t="s">
        <v>404</v>
      </c>
      <c r="B5955" s="1" t="s">
        <v>24</v>
      </c>
      <c r="C5955" t="s">
        <v>214</v>
      </c>
      <c r="D5955" s="1" t="s">
        <v>72</v>
      </c>
      <c r="E5955" t="s">
        <v>49</v>
      </c>
      <c r="F5955" t="s">
        <v>49</v>
      </c>
      <c r="G5955" t="s">
        <v>49</v>
      </c>
      <c r="H5955" t="s">
        <v>49</v>
      </c>
      <c r="I5955" t="s">
        <v>49</v>
      </c>
      <c r="J5955" t="s">
        <v>49</v>
      </c>
      <c r="K5955" t="s">
        <v>49</v>
      </c>
      <c r="L5955" t="s">
        <v>49</v>
      </c>
      <c r="M5955" t="s">
        <v>49</v>
      </c>
      <c r="N5955" t="s">
        <v>49</v>
      </c>
      <c r="O5955" t="s">
        <v>49</v>
      </c>
      <c r="P5955" t="s">
        <v>49</v>
      </c>
      <c r="Q5955" t="s">
        <v>49</v>
      </c>
      <c r="R5955" t="s">
        <v>49</v>
      </c>
      <c r="S5955" t="s">
        <v>49</v>
      </c>
      <c r="T5955" t="s">
        <v>49</v>
      </c>
      <c r="U5955" t="s">
        <v>49</v>
      </c>
      <c r="V5955" t="s">
        <v>49</v>
      </c>
      <c r="W5955" t="s">
        <v>49</v>
      </c>
      <c r="X5955" t="s">
        <v>49</v>
      </c>
      <c r="Y5955" t="s">
        <v>49</v>
      </c>
      <c r="Z5955" t="s">
        <v>49</v>
      </c>
      <c r="AA5955" t="s">
        <v>49</v>
      </c>
      <c r="AB5955" t="s">
        <v>49</v>
      </c>
      <c r="AC5955" t="s">
        <v>49</v>
      </c>
      <c r="AD5955" t="s">
        <v>49</v>
      </c>
      <c r="AE5955" t="s">
        <v>49</v>
      </c>
      <c r="AF5955">
        <v>188</v>
      </c>
      <c r="AG5955">
        <v>188</v>
      </c>
      <c r="AH5955">
        <v>188</v>
      </c>
      <c r="AI5955">
        <v>188</v>
      </c>
      <c r="AJ5955">
        <v>188</v>
      </c>
      <c r="AK5955" t="s">
        <v>49</v>
      </c>
      <c r="AL5955" t="s">
        <v>49</v>
      </c>
      <c r="AM5955" t="s">
        <v>49</v>
      </c>
    </row>
    <row r="5956" spans="1:39" customFormat="1" hidden="1" x14ac:dyDescent="0.2">
      <c r="A5956" t="s">
        <v>404</v>
      </c>
      <c r="B5956" s="1" t="s">
        <v>24</v>
      </c>
      <c r="C5956" t="s">
        <v>443</v>
      </c>
      <c r="D5956" s="1" t="s">
        <v>259</v>
      </c>
      <c r="E5956" t="s">
        <v>49</v>
      </c>
      <c r="F5956" t="s">
        <v>49</v>
      </c>
      <c r="G5956" t="s">
        <v>49</v>
      </c>
      <c r="H5956" t="s">
        <v>49</v>
      </c>
      <c r="I5956" t="s">
        <v>49</v>
      </c>
      <c r="J5956" t="s">
        <v>49</v>
      </c>
      <c r="K5956" t="s">
        <v>49</v>
      </c>
      <c r="L5956" t="s">
        <v>49</v>
      </c>
      <c r="M5956" t="s">
        <v>49</v>
      </c>
      <c r="N5956" t="s">
        <v>49</v>
      </c>
      <c r="O5956" t="s">
        <v>49</v>
      </c>
      <c r="P5956" t="s">
        <v>49</v>
      </c>
      <c r="Q5956" t="s">
        <v>49</v>
      </c>
      <c r="R5956" t="s">
        <v>49</v>
      </c>
      <c r="S5956" t="s">
        <v>49</v>
      </c>
      <c r="T5956" t="s">
        <v>49</v>
      </c>
      <c r="U5956" t="s">
        <v>49</v>
      </c>
      <c r="V5956" t="s">
        <v>49</v>
      </c>
      <c r="W5956" t="s">
        <v>49</v>
      </c>
      <c r="X5956" t="s">
        <v>49</v>
      </c>
      <c r="Y5956" t="s">
        <v>49</v>
      </c>
      <c r="Z5956" t="s">
        <v>49</v>
      </c>
      <c r="AA5956" t="s">
        <v>49</v>
      </c>
      <c r="AB5956" t="s">
        <v>49</v>
      </c>
      <c r="AC5956" t="s">
        <v>49</v>
      </c>
      <c r="AD5956" t="s">
        <v>49</v>
      </c>
      <c r="AE5956" t="s">
        <v>49</v>
      </c>
      <c r="AF5956">
        <v>70</v>
      </c>
      <c r="AG5956">
        <v>70</v>
      </c>
      <c r="AH5956">
        <v>70</v>
      </c>
      <c r="AI5956">
        <v>70</v>
      </c>
      <c r="AJ5956">
        <v>70</v>
      </c>
      <c r="AK5956" t="s">
        <v>49</v>
      </c>
      <c r="AL5956" t="s">
        <v>49</v>
      </c>
      <c r="AM5956" t="s">
        <v>49</v>
      </c>
    </row>
    <row r="5957" spans="1:39" customFormat="1" hidden="1" x14ac:dyDescent="0.2">
      <c r="A5957" t="s">
        <v>404</v>
      </c>
      <c r="B5957" s="1" t="s">
        <v>24</v>
      </c>
      <c r="C5957" t="s">
        <v>470</v>
      </c>
      <c r="D5957" s="1" t="s">
        <v>131</v>
      </c>
      <c r="E5957" t="s">
        <v>49</v>
      </c>
      <c r="F5957" t="s">
        <v>49</v>
      </c>
      <c r="G5957" t="s">
        <v>49</v>
      </c>
      <c r="H5957" t="s">
        <v>49</v>
      </c>
      <c r="I5957" t="s">
        <v>49</v>
      </c>
      <c r="J5957" t="s">
        <v>49</v>
      </c>
      <c r="K5957" t="s">
        <v>49</v>
      </c>
      <c r="L5957" t="s">
        <v>49</v>
      </c>
      <c r="M5957" t="s">
        <v>49</v>
      </c>
      <c r="N5957" t="s">
        <v>49</v>
      </c>
      <c r="O5957" t="s">
        <v>49</v>
      </c>
      <c r="P5957" t="s">
        <v>49</v>
      </c>
      <c r="Q5957" t="s">
        <v>49</v>
      </c>
      <c r="R5957" t="s">
        <v>49</v>
      </c>
      <c r="S5957" t="s">
        <v>49</v>
      </c>
      <c r="T5957" t="s">
        <v>49</v>
      </c>
      <c r="U5957" t="s">
        <v>49</v>
      </c>
      <c r="V5957" t="s">
        <v>49</v>
      </c>
      <c r="W5957" t="s">
        <v>49</v>
      </c>
      <c r="X5957" t="s">
        <v>49</v>
      </c>
      <c r="Y5957" t="s">
        <v>49</v>
      </c>
      <c r="Z5957" t="s">
        <v>49</v>
      </c>
      <c r="AA5957" t="s">
        <v>49</v>
      </c>
      <c r="AB5957" t="s">
        <v>49</v>
      </c>
      <c r="AC5957" t="s">
        <v>49</v>
      </c>
      <c r="AD5957" t="s">
        <v>49</v>
      </c>
      <c r="AE5957" t="s">
        <v>49</v>
      </c>
      <c r="AF5957">
        <v>44</v>
      </c>
      <c r="AG5957">
        <v>44</v>
      </c>
      <c r="AH5957">
        <v>44</v>
      </c>
      <c r="AI5957">
        <v>44</v>
      </c>
      <c r="AJ5957">
        <v>44</v>
      </c>
      <c r="AK5957" t="s">
        <v>49</v>
      </c>
      <c r="AL5957" t="s">
        <v>49</v>
      </c>
      <c r="AM5957" t="s">
        <v>49</v>
      </c>
    </row>
    <row r="5958" spans="1:39" customFormat="1" hidden="1" x14ac:dyDescent="0.2">
      <c r="A5958" t="s">
        <v>404</v>
      </c>
      <c r="B5958" s="1" t="s">
        <v>24</v>
      </c>
      <c r="C5958" t="s">
        <v>169</v>
      </c>
      <c r="D5958" s="1" t="s">
        <v>129</v>
      </c>
      <c r="E5958" t="s">
        <v>49</v>
      </c>
      <c r="F5958" t="s">
        <v>49</v>
      </c>
      <c r="G5958" t="s">
        <v>49</v>
      </c>
      <c r="H5958" t="s">
        <v>49</v>
      </c>
      <c r="I5958" t="s">
        <v>49</v>
      </c>
      <c r="J5958" t="s">
        <v>49</v>
      </c>
      <c r="K5958" t="s">
        <v>49</v>
      </c>
      <c r="L5958" t="s">
        <v>49</v>
      </c>
      <c r="M5958" t="s">
        <v>49</v>
      </c>
      <c r="N5958" t="s">
        <v>49</v>
      </c>
      <c r="O5958" t="s">
        <v>49</v>
      </c>
      <c r="P5958" t="s">
        <v>49</v>
      </c>
      <c r="Q5958" t="s">
        <v>49</v>
      </c>
      <c r="R5958" t="s">
        <v>49</v>
      </c>
      <c r="S5958" t="s">
        <v>49</v>
      </c>
      <c r="T5958" t="s">
        <v>49</v>
      </c>
      <c r="U5958" t="s">
        <v>49</v>
      </c>
      <c r="V5958" t="s">
        <v>49</v>
      </c>
      <c r="W5958" t="s">
        <v>49</v>
      </c>
      <c r="X5958" t="s">
        <v>49</v>
      </c>
      <c r="Y5958" t="s">
        <v>49</v>
      </c>
      <c r="Z5958" t="s">
        <v>49</v>
      </c>
      <c r="AA5958" t="s">
        <v>49</v>
      </c>
      <c r="AB5958" t="s">
        <v>49</v>
      </c>
      <c r="AC5958" t="s">
        <v>49</v>
      </c>
      <c r="AD5958" t="s">
        <v>49</v>
      </c>
      <c r="AE5958" t="s">
        <v>49</v>
      </c>
      <c r="AF5958">
        <v>72.5</v>
      </c>
      <c r="AG5958">
        <v>72.5</v>
      </c>
      <c r="AH5958">
        <v>72.5</v>
      </c>
      <c r="AI5958">
        <v>72.5</v>
      </c>
      <c r="AJ5958">
        <v>72.5</v>
      </c>
      <c r="AK5958" t="s">
        <v>49</v>
      </c>
      <c r="AL5958" t="s">
        <v>49</v>
      </c>
      <c r="AM5958" t="s">
        <v>49</v>
      </c>
    </row>
    <row r="5959" spans="1:39" customFormat="1" hidden="1" x14ac:dyDescent="0.2">
      <c r="A5959" t="s">
        <v>404</v>
      </c>
      <c r="B5959" s="1" t="s">
        <v>24</v>
      </c>
      <c r="C5959" t="s">
        <v>272</v>
      </c>
      <c r="D5959" s="1" t="s">
        <v>348</v>
      </c>
      <c r="E5959" t="s">
        <v>49</v>
      </c>
      <c r="F5959" t="s">
        <v>49</v>
      </c>
      <c r="G5959" t="s">
        <v>49</v>
      </c>
      <c r="H5959" t="s">
        <v>49</v>
      </c>
      <c r="I5959" t="s">
        <v>49</v>
      </c>
      <c r="J5959" t="s">
        <v>49</v>
      </c>
      <c r="K5959" t="s">
        <v>49</v>
      </c>
      <c r="L5959" t="s">
        <v>49</v>
      </c>
      <c r="M5959" t="s">
        <v>49</v>
      </c>
      <c r="N5959" t="s">
        <v>49</v>
      </c>
      <c r="O5959" t="s">
        <v>49</v>
      </c>
      <c r="P5959" t="s">
        <v>49</v>
      </c>
      <c r="Q5959" t="s">
        <v>49</v>
      </c>
      <c r="R5959" t="s">
        <v>49</v>
      </c>
      <c r="S5959" t="s">
        <v>49</v>
      </c>
      <c r="T5959" t="s">
        <v>49</v>
      </c>
      <c r="U5959" t="s">
        <v>49</v>
      </c>
      <c r="V5959" t="s">
        <v>49</v>
      </c>
      <c r="W5959" t="s">
        <v>49</v>
      </c>
      <c r="X5959" t="s">
        <v>49</v>
      </c>
      <c r="Y5959" t="s">
        <v>49</v>
      </c>
      <c r="Z5959" t="s">
        <v>49</v>
      </c>
      <c r="AA5959" t="s">
        <v>49</v>
      </c>
      <c r="AB5959" t="s">
        <v>49</v>
      </c>
      <c r="AC5959" t="s">
        <v>49</v>
      </c>
      <c r="AD5959" t="s">
        <v>49</v>
      </c>
      <c r="AE5959" t="s">
        <v>49</v>
      </c>
      <c r="AF5959">
        <v>85</v>
      </c>
      <c r="AG5959">
        <v>85</v>
      </c>
      <c r="AH5959">
        <v>85</v>
      </c>
      <c r="AI5959">
        <v>85</v>
      </c>
      <c r="AJ5959">
        <v>85</v>
      </c>
      <c r="AK5959" t="s">
        <v>49</v>
      </c>
      <c r="AL5959" t="s">
        <v>49</v>
      </c>
      <c r="AM5959" t="s">
        <v>49</v>
      </c>
    </row>
    <row r="5960" spans="1:39" customFormat="1" hidden="1" x14ac:dyDescent="0.2">
      <c r="A5960" t="s">
        <v>404</v>
      </c>
      <c r="B5960" s="1" t="s">
        <v>24</v>
      </c>
      <c r="C5960" t="s">
        <v>320</v>
      </c>
      <c r="D5960" s="1" t="s">
        <v>481</v>
      </c>
      <c r="E5960" t="s">
        <v>49</v>
      </c>
      <c r="F5960" t="s">
        <v>49</v>
      </c>
      <c r="G5960" t="s">
        <v>49</v>
      </c>
      <c r="H5960" t="s">
        <v>49</v>
      </c>
      <c r="I5960" t="s">
        <v>49</v>
      </c>
      <c r="J5960" t="s">
        <v>49</v>
      </c>
      <c r="K5960" t="s">
        <v>49</v>
      </c>
      <c r="L5960" t="s">
        <v>49</v>
      </c>
      <c r="M5960" t="s">
        <v>49</v>
      </c>
      <c r="N5960" t="s">
        <v>49</v>
      </c>
      <c r="O5960" t="s">
        <v>49</v>
      </c>
      <c r="P5960" t="s">
        <v>49</v>
      </c>
      <c r="Q5960" t="s">
        <v>49</v>
      </c>
      <c r="R5960" t="s">
        <v>49</v>
      </c>
      <c r="S5960" t="s">
        <v>49</v>
      </c>
      <c r="T5960" t="s">
        <v>49</v>
      </c>
      <c r="U5960" t="s">
        <v>49</v>
      </c>
      <c r="V5960" t="s">
        <v>49</v>
      </c>
      <c r="W5960" t="s">
        <v>49</v>
      </c>
      <c r="X5960" t="s">
        <v>49</v>
      </c>
      <c r="Y5960" t="s">
        <v>49</v>
      </c>
      <c r="Z5960" t="s">
        <v>49</v>
      </c>
      <c r="AA5960" t="s">
        <v>49</v>
      </c>
      <c r="AB5960" t="s">
        <v>49</v>
      </c>
      <c r="AC5960" t="s">
        <v>49</v>
      </c>
      <c r="AD5960" t="s">
        <v>49</v>
      </c>
      <c r="AE5960" t="s">
        <v>49</v>
      </c>
      <c r="AF5960">
        <v>76</v>
      </c>
      <c r="AG5960">
        <v>76</v>
      </c>
      <c r="AH5960">
        <v>76</v>
      </c>
      <c r="AI5960">
        <v>76</v>
      </c>
      <c r="AJ5960">
        <v>76</v>
      </c>
      <c r="AK5960" t="s">
        <v>49</v>
      </c>
      <c r="AL5960" t="s">
        <v>49</v>
      </c>
      <c r="AM5960" t="s">
        <v>49</v>
      </c>
    </row>
    <row r="5961" spans="1:39" customFormat="1" hidden="1" x14ac:dyDescent="0.2">
      <c r="A5961" t="s">
        <v>404</v>
      </c>
      <c r="B5961" s="1" t="s">
        <v>24</v>
      </c>
      <c r="C5961" t="s">
        <v>157</v>
      </c>
      <c r="D5961" s="1" t="s">
        <v>441</v>
      </c>
      <c r="E5961" t="s">
        <v>49</v>
      </c>
      <c r="F5961" t="s">
        <v>49</v>
      </c>
      <c r="G5961" t="s">
        <v>49</v>
      </c>
      <c r="H5961" t="s">
        <v>49</v>
      </c>
      <c r="I5961" t="s">
        <v>49</v>
      </c>
      <c r="J5961" t="s">
        <v>49</v>
      </c>
      <c r="K5961" t="s">
        <v>49</v>
      </c>
      <c r="L5961" t="s">
        <v>49</v>
      </c>
      <c r="M5961" t="s">
        <v>49</v>
      </c>
      <c r="N5961" t="s">
        <v>49</v>
      </c>
      <c r="O5961" t="s">
        <v>49</v>
      </c>
      <c r="P5961" t="s">
        <v>49</v>
      </c>
      <c r="Q5961" t="s">
        <v>49</v>
      </c>
      <c r="R5961" t="s">
        <v>49</v>
      </c>
      <c r="S5961" t="s">
        <v>49</v>
      </c>
      <c r="T5961" t="s">
        <v>49</v>
      </c>
      <c r="U5961" t="s">
        <v>49</v>
      </c>
      <c r="V5961" t="s">
        <v>49</v>
      </c>
      <c r="W5961" t="s">
        <v>49</v>
      </c>
      <c r="X5961" t="s">
        <v>49</v>
      </c>
      <c r="Y5961" t="s">
        <v>49</v>
      </c>
      <c r="Z5961" t="s">
        <v>49</v>
      </c>
      <c r="AA5961" t="s">
        <v>49</v>
      </c>
      <c r="AB5961" t="s">
        <v>49</v>
      </c>
      <c r="AC5961" t="s">
        <v>49</v>
      </c>
      <c r="AD5961" t="s">
        <v>49</v>
      </c>
      <c r="AE5961" t="s">
        <v>49</v>
      </c>
      <c r="AF5961" t="s">
        <v>49</v>
      </c>
      <c r="AG5961" t="s">
        <v>49</v>
      </c>
      <c r="AH5961" t="s">
        <v>49</v>
      </c>
      <c r="AI5961" t="s">
        <v>49</v>
      </c>
      <c r="AJ5961" t="s">
        <v>49</v>
      </c>
      <c r="AK5961" t="s">
        <v>49</v>
      </c>
      <c r="AL5961" t="s">
        <v>49</v>
      </c>
      <c r="AM5961" t="s">
        <v>49</v>
      </c>
    </row>
    <row r="5962" spans="1:39" customFormat="1" hidden="1" x14ac:dyDescent="0.2">
      <c r="A5962" t="s">
        <v>404</v>
      </c>
      <c r="B5962" s="1" t="s">
        <v>24</v>
      </c>
      <c r="C5962" t="s">
        <v>87</v>
      </c>
      <c r="D5962" s="1" t="s">
        <v>302</v>
      </c>
      <c r="E5962" t="s">
        <v>49</v>
      </c>
      <c r="F5962" t="s">
        <v>49</v>
      </c>
      <c r="G5962" t="s">
        <v>49</v>
      </c>
      <c r="H5962" t="s">
        <v>49</v>
      </c>
      <c r="I5962" t="s">
        <v>49</v>
      </c>
      <c r="J5962" t="s">
        <v>49</v>
      </c>
      <c r="K5962" t="s">
        <v>49</v>
      </c>
      <c r="L5962" t="s">
        <v>49</v>
      </c>
      <c r="M5962" t="s">
        <v>49</v>
      </c>
      <c r="N5962" t="s">
        <v>49</v>
      </c>
      <c r="O5962" t="s">
        <v>49</v>
      </c>
      <c r="P5962" t="s">
        <v>49</v>
      </c>
      <c r="Q5962" t="s">
        <v>49</v>
      </c>
      <c r="R5962" t="s">
        <v>49</v>
      </c>
      <c r="S5962" t="s">
        <v>49</v>
      </c>
      <c r="T5962" t="s">
        <v>49</v>
      </c>
      <c r="U5962" t="s">
        <v>49</v>
      </c>
      <c r="V5962" t="s">
        <v>49</v>
      </c>
      <c r="W5962" t="s">
        <v>49</v>
      </c>
      <c r="X5962" t="s">
        <v>49</v>
      </c>
      <c r="Y5962" t="s">
        <v>49</v>
      </c>
      <c r="Z5962" t="s">
        <v>49</v>
      </c>
      <c r="AA5962" t="s">
        <v>49</v>
      </c>
      <c r="AB5962" t="s">
        <v>49</v>
      </c>
      <c r="AC5962" t="s">
        <v>49</v>
      </c>
      <c r="AD5962" t="s">
        <v>49</v>
      </c>
      <c r="AE5962" t="s">
        <v>49</v>
      </c>
      <c r="AF5962" t="s">
        <v>49</v>
      </c>
      <c r="AG5962" t="s">
        <v>49</v>
      </c>
      <c r="AH5962" t="s">
        <v>49</v>
      </c>
      <c r="AI5962" t="s">
        <v>49</v>
      </c>
      <c r="AJ5962" t="s">
        <v>49</v>
      </c>
      <c r="AK5962" t="s">
        <v>49</v>
      </c>
      <c r="AL5962" t="s">
        <v>49</v>
      </c>
      <c r="AM5962" t="s">
        <v>49</v>
      </c>
    </row>
    <row r="5963" spans="1:39" customFormat="1" hidden="1" x14ac:dyDescent="0.2">
      <c r="A5963" t="s">
        <v>404</v>
      </c>
      <c r="B5963" s="1" t="s">
        <v>24</v>
      </c>
      <c r="C5963" t="s">
        <v>542</v>
      </c>
      <c r="D5963" s="1" t="s">
        <v>479</v>
      </c>
      <c r="E5963">
        <v>27.007358949854222</v>
      </c>
      <c r="F5963">
        <v>52.579951510012215</v>
      </c>
      <c r="G5963">
        <v>47.528152007792414</v>
      </c>
      <c r="H5963" t="s">
        <v>49</v>
      </c>
      <c r="I5963" t="s">
        <v>49</v>
      </c>
      <c r="J5963" t="s">
        <v>49</v>
      </c>
      <c r="K5963" t="s">
        <v>49</v>
      </c>
      <c r="L5963" t="s">
        <v>49</v>
      </c>
      <c r="M5963" t="s">
        <v>49</v>
      </c>
      <c r="N5963" t="s">
        <v>49</v>
      </c>
      <c r="O5963" t="s">
        <v>49</v>
      </c>
      <c r="P5963" t="s">
        <v>49</v>
      </c>
      <c r="Q5963" t="s">
        <v>49</v>
      </c>
      <c r="R5963" t="s">
        <v>49</v>
      </c>
      <c r="S5963" t="s">
        <v>49</v>
      </c>
      <c r="T5963" t="s">
        <v>49</v>
      </c>
      <c r="U5963" t="s">
        <v>49</v>
      </c>
      <c r="V5963" t="s">
        <v>49</v>
      </c>
      <c r="W5963" t="s">
        <v>49</v>
      </c>
      <c r="X5963" t="s">
        <v>49</v>
      </c>
      <c r="Y5963" t="s">
        <v>49</v>
      </c>
      <c r="Z5963" t="s">
        <v>49</v>
      </c>
      <c r="AA5963" t="s">
        <v>49</v>
      </c>
      <c r="AB5963" t="s">
        <v>49</v>
      </c>
      <c r="AC5963" t="s">
        <v>49</v>
      </c>
      <c r="AD5963">
        <v>98.405068822372726</v>
      </c>
      <c r="AE5963">
        <v>98.606965174194926</v>
      </c>
      <c r="AF5963">
        <v>94.189315838800383</v>
      </c>
      <c r="AG5963">
        <v>95.066859414528366</v>
      </c>
      <c r="AH5963">
        <v>100.16045640934212</v>
      </c>
      <c r="AI5963">
        <v>106.57445355198674</v>
      </c>
      <c r="AJ5963">
        <v>101.06399383191982</v>
      </c>
      <c r="AK5963">
        <v>101.64172599157344</v>
      </c>
      <c r="AL5963">
        <v>105.8730991084814</v>
      </c>
      <c r="AM5963">
        <v>107.70576793882655</v>
      </c>
    </row>
    <row r="5964" spans="1:39" customFormat="1" hidden="1" x14ac:dyDescent="0.2">
      <c r="A5964" t="s">
        <v>404</v>
      </c>
      <c r="B5964" s="1" t="s">
        <v>24</v>
      </c>
      <c r="C5964" t="s">
        <v>456</v>
      </c>
      <c r="D5964" s="1" t="s">
        <v>489</v>
      </c>
      <c r="E5964" t="s">
        <v>49</v>
      </c>
      <c r="F5964" t="s">
        <v>49</v>
      </c>
      <c r="G5964" t="s">
        <v>49</v>
      </c>
      <c r="H5964" t="s">
        <v>49</v>
      </c>
      <c r="I5964" t="s">
        <v>49</v>
      </c>
      <c r="J5964" t="s">
        <v>49</v>
      </c>
      <c r="K5964" t="s">
        <v>49</v>
      </c>
      <c r="L5964" t="s">
        <v>49</v>
      </c>
      <c r="M5964">
        <v>1.5</v>
      </c>
      <c r="N5964" t="s">
        <v>49</v>
      </c>
      <c r="O5964">
        <v>1.9900497198104901</v>
      </c>
      <c r="P5964" t="s">
        <v>49</v>
      </c>
      <c r="Q5964">
        <v>3.48258709907532</v>
      </c>
      <c r="R5964" t="s">
        <v>49</v>
      </c>
      <c r="S5964">
        <v>7.9601988792419398</v>
      </c>
      <c r="T5964">
        <v>3.9800994396209699</v>
      </c>
      <c r="U5964">
        <v>1.9230768680572501</v>
      </c>
      <c r="V5964">
        <v>3.8461537361145002</v>
      </c>
      <c r="W5964">
        <v>4.3269228935241699</v>
      </c>
      <c r="X5964">
        <v>3.8461537361145002</v>
      </c>
      <c r="Y5964">
        <v>3.36538457870483</v>
      </c>
      <c r="Z5964">
        <v>2.36966824531555</v>
      </c>
      <c r="AA5964">
        <v>2.36966824531555</v>
      </c>
      <c r="AB5964">
        <v>1.877934217453</v>
      </c>
      <c r="AC5964">
        <v>1.4084507226944001</v>
      </c>
      <c r="AD5964">
        <v>1.4084507226944001</v>
      </c>
      <c r="AE5964">
        <v>0.98522168397903398</v>
      </c>
      <c r="AF5964">
        <v>1.47783255577087</v>
      </c>
      <c r="AG5964">
        <v>2.4630541801452601</v>
      </c>
      <c r="AH5964">
        <v>3.9408867359161399</v>
      </c>
      <c r="AI5964">
        <v>3.3980581760406499</v>
      </c>
      <c r="AJ5964">
        <v>2.8985507488250701</v>
      </c>
      <c r="AK5964">
        <v>1.93236720561981</v>
      </c>
      <c r="AL5964">
        <v>1.93236720561981</v>
      </c>
      <c r="AM5964">
        <v>2.8985507488250701</v>
      </c>
    </row>
    <row r="5965" spans="1:39" customFormat="1" hidden="1" x14ac:dyDescent="0.2">
      <c r="A5965" t="s">
        <v>368</v>
      </c>
      <c r="B5965" s="1" t="s">
        <v>290</v>
      </c>
      <c r="C5965" t="s">
        <v>483</v>
      </c>
      <c r="D5965" s="1" t="s">
        <v>39</v>
      </c>
      <c r="E5965">
        <v>0.15237733421405686</v>
      </c>
      <c r="F5965">
        <v>-0.18620823364380473</v>
      </c>
      <c r="G5965">
        <v>-6.0074196379805919E-2</v>
      </c>
      <c r="H5965">
        <v>0.18796351361101876</v>
      </c>
      <c r="I5965">
        <v>2.2850478511847547E-3</v>
      </c>
      <c r="J5965">
        <v>7.6704806187739604E-3</v>
      </c>
      <c r="K5965">
        <v>0.24389542104573994</v>
      </c>
      <c r="L5965">
        <v>0.72694450392696974</v>
      </c>
      <c r="M5965">
        <v>0.50013151505408449</v>
      </c>
      <c r="N5965">
        <v>2.2550523468224273</v>
      </c>
      <c r="O5965">
        <v>0.35973844683199085</v>
      </c>
      <c r="P5965">
        <v>0.99218762335742772</v>
      </c>
      <c r="Q5965">
        <v>0.63842754508858235</v>
      </c>
      <c r="R5965">
        <v>5.3683451939248599</v>
      </c>
      <c r="S5965">
        <v>1.1463572328653435</v>
      </c>
      <c r="T5965">
        <v>0.39749275319010974</v>
      </c>
      <c r="U5965">
        <v>0.27419976934604645</v>
      </c>
      <c r="V5965">
        <v>2.2578188634012739</v>
      </c>
      <c r="W5965">
        <v>0.2051255436227192</v>
      </c>
      <c r="X5965">
        <v>1.9775577221934935</v>
      </c>
      <c r="Y5965">
        <v>3.1268662692709204</v>
      </c>
      <c r="Z5965">
        <v>2.3121747466306264</v>
      </c>
      <c r="AA5965">
        <v>0.88490460699062157</v>
      </c>
      <c r="AB5965">
        <v>0.90338144079584093</v>
      </c>
      <c r="AC5965">
        <v>1.064922494856964</v>
      </c>
      <c r="AD5965">
        <v>2.0535809522968447</v>
      </c>
      <c r="AE5965">
        <v>1.5193274375397987</v>
      </c>
      <c r="AF5965">
        <v>0.43873579205635921</v>
      </c>
      <c r="AG5965">
        <v>0.68461255345579497</v>
      </c>
      <c r="AH5965">
        <v>0.53967395675945551</v>
      </c>
      <c r="AI5965">
        <v>1.3780378439948593</v>
      </c>
      <c r="AJ5965">
        <v>1.3167792170760761</v>
      </c>
      <c r="AK5965">
        <v>0.93405502927597395</v>
      </c>
      <c r="AL5965">
        <v>9.7034061847417536</v>
      </c>
      <c r="AM5965">
        <v>2.2654581007982717</v>
      </c>
    </row>
    <row r="5966" spans="1:39" customFormat="1" hidden="1" x14ac:dyDescent="0.2">
      <c r="A5966" t="s">
        <v>368</v>
      </c>
      <c r="B5966" s="1" t="s">
        <v>290</v>
      </c>
      <c r="C5966" t="s">
        <v>260</v>
      </c>
      <c r="D5966" s="1" t="s">
        <v>203</v>
      </c>
      <c r="E5966">
        <v>158437159.450014</v>
      </c>
      <c r="F5966">
        <v>-201208430.59615999</v>
      </c>
      <c r="G5966">
        <v>-75722412.119706795</v>
      </c>
      <c r="H5966">
        <v>254133621.740141</v>
      </c>
      <c r="I5966">
        <v>3358018.17406729</v>
      </c>
      <c r="J5966">
        <v>11290546.0235309</v>
      </c>
      <c r="K5966">
        <v>374410441.07440698</v>
      </c>
      <c r="L5966">
        <v>1248424932.7342999</v>
      </c>
      <c r="M5966">
        <v>816389273.75542903</v>
      </c>
      <c r="N5966">
        <v>3810543923.0331702</v>
      </c>
      <c r="O5966">
        <v>550338595.97181106</v>
      </c>
      <c r="P5966">
        <v>1503332454.41012</v>
      </c>
      <c r="Q5966">
        <v>968831355.95909095</v>
      </c>
      <c r="R5966">
        <v>7270344986.4768</v>
      </c>
      <c r="S5966">
        <v>1479804588.75227</v>
      </c>
      <c r="T5966">
        <v>783136092.25813997</v>
      </c>
      <c r="U5966">
        <v>701422007.62977898</v>
      </c>
      <c r="V5966">
        <v>6522098178.1805096</v>
      </c>
      <c r="W5966">
        <v>623291744.343521</v>
      </c>
      <c r="X5966">
        <v>6586792253.1097002</v>
      </c>
      <c r="Y5966">
        <v>9885001293.4435806</v>
      </c>
      <c r="Z5966">
        <v>7624489973.8818903</v>
      </c>
      <c r="AA5966">
        <v>3693271715.48139</v>
      </c>
      <c r="AB5966">
        <v>4139289122.6873698</v>
      </c>
      <c r="AC5966">
        <v>4626029122.4000702</v>
      </c>
      <c r="AD5966">
        <v>8232518815.6208296</v>
      </c>
      <c r="AE5966">
        <v>5791659020.0999804</v>
      </c>
      <c r="AF5966">
        <v>1521139945.30532</v>
      </c>
      <c r="AG5966">
        <v>2215307020.3954101</v>
      </c>
      <c r="AH5966">
        <v>2058579911.05235</v>
      </c>
      <c r="AI5966">
        <v>5569462350.15205</v>
      </c>
      <c r="AJ5966">
        <v>5116098443.4871502</v>
      </c>
      <c r="AK5966">
        <v>3153552569.39325</v>
      </c>
      <c r="AL5966">
        <v>40658789144.938202</v>
      </c>
      <c r="AM5966">
        <v>9194808415.5922794</v>
      </c>
    </row>
    <row r="5967" spans="1:39" customFormat="1" hidden="1" x14ac:dyDescent="0.2">
      <c r="A5967" t="s">
        <v>368</v>
      </c>
      <c r="B5967" s="1" t="s">
        <v>290</v>
      </c>
      <c r="C5967" t="s">
        <v>31</v>
      </c>
      <c r="D5967" s="1" t="s">
        <v>339</v>
      </c>
      <c r="E5967" t="s">
        <v>49</v>
      </c>
      <c r="F5967" t="s">
        <v>49</v>
      </c>
      <c r="G5967" t="s">
        <v>49</v>
      </c>
      <c r="H5967">
        <v>49.692</v>
      </c>
      <c r="I5967">
        <v>49.579000000000001</v>
      </c>
      <c r="J5967">
        <v>49.548999999999999</v>
      </c>
      <c r="K5967">
        <v>49.470999999999997</v>
      </c>
      <c r="L5967">
        <v>49.334000000000003</v>
      </c>
      <c r="M5967">
        <v>49.238999999999997</v>
      </c>
      <c r="N5967">
        <v>49.078000000000003</v>
      </c>
      <c r="O5967">
        <v>48.9</v>
      </c>
      <c r="P5967">
        <v>48.792999999999999</v>
      </c>
      <c r="Q5967">
        <v>48.673999999999999</v>
      </c>
      <c r="R5967">
        <v>48.536999999999999</v>
      </c>
      <c r="S5967">
        <v>48.438000000000002</v>
      </c>
      <c r="T5967">
        <v>48.302999999999997</v>
      </c>
      <c r="U5967">
        <v>48.225999999999999</v>
      </c>
      <c r="V5967">
        <v>48.154000000000003</v>
      </c>
      <c r="W5967">
        <v>48.113</v>
      </c>
      <c r="X5967">
        <v>48.085999999999999</v>
      </c>
      <c r="Y5967">
        <v>48.043999999999997</v>
      </c>
      <c r="Z5967">
        <v>46.152000000000001</v>
      </c>
      <c r="AA5967">
        <v>41.613</v>
      </c>
      <c r="AB5967">
        <v>44.137999999999998</v>
      </c>
      <c r="AC5967">
        <v>43.765999999999998</v>
      </c>
      <c r="AD5967">
        <v>43.829000000000001</v>
      </c>
      <c r="AE5967">
        <v>43.408000000000001</v>
      </c>
      <c r="AF5967">
        <v>44.496000000000002</v>
      </c>
      <c r="AG5967">
        <v>44.045999999999999</v>
      </c>
      <c r="AH5967">
        <v>44.679000000000002</v>
      </c>
      <c r="AI5967">
        <v>44.051000000000002</v>
      </c>
      <c r="AJ5967">
        <v>43.433</v>
      </c>
      <c r="AK5967">
        <v>41.386000000000003</v>
      </c>
      <c r="AL5967">
        <v>39.718000000000004</v>
      </c>
      <c r="AM5967">
        <v>39.874000000000002</v>
      </c>
    </row>
    <row r="5968" spans="1:39" customFormat="1" hidden="1" x14ac:dyDescent="0.2">
      <c r="A5968" t="s">
        <v>368</v>
      </c>
      <c r="B5968" s="1" t="s">
        <v>290</v>
      </c>
      <c r="C5968" t="s">
        <v>473</v>
      </c>
      <c r="D5968" s="1" t="s">
        <v>563</v>
      </c>
      <c r="E5968" t="s">
        <v>49</v>
      </c>
      <c r="F5968" t="s">
        <v>49</v>
      </c>
      <c r="G5968" t="s">
        <v>49</v>
      </c>
      <c r="H5968">
        <v>37.51</v>
      </c>
      <c r="I5968" t="s">
        <v>49</v>
      </c>
      <c r="J5968" t="s">
        <v>49</v>
      </c>
      <c r="K5968">
        <v>47.7</v>
      </c>
      <c r="L5968">
        <v>54.29</v>
      </c>
      <c r="M5968">
        <v>44</v>
      </c>
      <c r="N5968">
        <v>42.6</v>
      </c>
      <c r="O5968">
        <v>45.9</v>
      </c>
      <c r="P5968">
        <v>49.9</v>
      </c>
      <c r="Q5968">
        <v>50.75</v>
      </c>
      <c r="R5968">
        <v>59.07</v>
      </c>
      <c r="S5968">
        <v>58.82</v>
      </c>
      <c r="T5968">
        <v>56.96</v>
      </c>
      <c r="U5968">
        <v>55.22</v>
      </c>
      <c r="V5968">
        <v>56.95</v>
      </c>
      <c r="W5968">
        <v>58.02</v>
      </c>
      <c r="X5968">
        <v>57.2</v>
      </c>
      <c r="Y5968">
        <v>59.69</v>
      </c>
      <c r="Z5968">
        <v>58.06</v>
      </c>
      <c r="AA5968">
        <v>54.17</v>
      </c>
      <c r="AB5968">
        <v>56.17</v>
      </c>
      <c r="AC5968">
        <v>55.96</v>
      </c>
      <c r="AD5968">
        <v>56.22</v>
      </c>
      <c r="AE5968">
        <v>56.09</v>
      </c>
      <c r="AF5968">
        <v>57.69</v>
      </c>
      <c r="AG5968">
        <v>57.97</v>
      </c>
      <c r="AH5968">
        <v>58.78</v>
      </c>
      <c r="AI5968">
        <v>58.13</v>
      </c>
      <c r="AJ5968">
        <v>58.33</v>
      </c>
      <c r="AK5968">
        <v>54.7</v>
      </c>
      <c r="AL5968">
        <v>55.76</v>
      </c>
      <c r="AM5968">
        <v>56.94</v>
      </c>
    </row>
    <row r="5969" spans="1:39" customFormat="1" hidden="1" x14ac:dyDescent="0.2">
      <c r="A5969" t="s">
        <v>368</v>
      </c>
      <c r="B5969" s="1" t="s">
        <v>290</v>
      </c>
      <c r="C5969" t="s">
        <v>415</v>
      </c>
      <c r="D5969" s="1" t="s">
        <v>568</v>
      </c>
      <c r="E5969" t="s">
        <v>49</v>
      </c>
      <c r="F5969" t="s">
        <v>49</v>
      </c>
      <c r="G5969" t="s">
        <v>49</v>
      </c>
      <c r="H5969" t="s">
        <v>49</v>
      </c>
      <c r="I5969" t="s">
        <v>49</v>
      </c>
      <c r="J5969" t="s">
        <v>49</v>
      </c>
      <c r="K5969" t="s">
        <v>49</v>
      </c>
      <c r="L5969" t="s">
        <v>49</v>
      </c>
      <c r="M5969">
        <v>57.6</v>
      </c>
      <c r="N5969">
        <v>69.483352661132798</v>
      </c>
      <c r="O5969">
        <v>64.900000000000006</v>
      </c>
      <c r="P5969">
        <v>71.331787109375</v>
      </c>
      <c r="Q5969">
        <v>72.395027160644503</v>
      </c>
      <c r="R5969">
        <v>70.2</v>
      </c>
      <c r="S5969">
        <v>76.7</v>
      </c>
      <c r="T5969">
        <v>78.8</v>
      </c>
      <c r="U5969">
        <v>80.599999999999994</v>
      </c>
      <c r="V5969">
        <v>80.8</v>
      </c>
      <c r="W5969">
        <v>80.7</v>
      </c>
      <c r="X5969">
        <v>82</v>
      </c>
      <c r="Y5969">
        <v>81.900000000000006</v>
      </c>
      <c r="Z5969">
        <v>82.6</v>
      </c>
      <c r="AA5969">
        <v>82.8</v>
      </c>
      <c r="AB5969">
        <v>83.6</v>
      </c>
      <c r="AC5969">
        <v>85.2</v>
      </c>
      <c r="AD5969">
        <v>85.2</v>
      </c>
      <c r="AE5969">
        <v>85.9</v>
      </c>
      <c r="AF5969">
        <v>85.3</v>
      </c>
      <c r="AG5969">
        <v>83.9</v>
      </c>
      <c r="AH5969">
        <v>84.4</v>
      </c>
      <c r="AI5969">
        <v>84.7</v>
      </c>
      <c r="AJ5969">
        <v>85</v>
      </c>
      <c r="AK5969">
        <v>90</v>
      </c>
      <c r="AL5969">
        <v>89.3</v>
      </c>
      <c r="AM5969" t="s">
        <v>49</v>
      </c>
    </row>
    <row r="5970" spans="1:39" customFormat="1" hidden="1" x14ac:dyDescent="0.2">
      <c r="A5970" t="s">
        <v>368</v>
      </c>
      <c r="B5970" s="1" t="s">
        <v>290</v>
      </c>
      <c r="C5970" t="s">
        <v>275</v>
      </c>
      <c r="D5970" s="1" t="s">
        <v>222</v>
      </c>
      <c r="E5970">
        <v>48.912804372472372</v>
      </c>
      <c r="F5970">
        <v>49.191887647982497</v>
      </c>
      <c r="G5970">
        <v>47.813566494034532</v>
      </c>
      <c r="H5970">
        <v>48.913858681094979</v>
      </c>
      <c r="I5970">
        <v>44.817606371429733</v>
      </c>
      <c r="J5970">
        <v>41.51654896361979</v>
      </c>
      <c r="K5970">
        <v>43.344559454007701</v>
      </c>
      <c r="L5970">
        <v>44.01101858991295</v>
      </c>
      <c r="M5970">
        <v>44.640674425923102</v>
      </c>
      <c r="N5970">
        <v>47.402507260094609</v>
      </c>
      <c r="O5970">
        <v>49.600694148214856</v>
      </c>
      <c r="P5970">
        <v>50.259180330184364</v>
      </c>
      <c r="Q5970">
        <v>47.364358145425925</v>
      </c>
      <c r="R5970">
        <v>51.419568366922206</v>
      </c>
      <c r="S5970">
        <v>52.117445159726017</v>
      </c>
      <c r="T5970">
        <v>53.933693311777034</v>
      </c>
      <c r="U5970">
        <v>55.043321713185797</v>
      </c>
      <c r="V5970">
        <v>59.760936349771043</v>
      </c>
      <c r="W5970">
        <v>65.424314823033768</v>
      </c>
      <c r="X5970">
        <v>71.093679258232655</v>
      </c>
      <c r="Y5970">
        <v>73.295208225756241</v>
      </c>
      <c r="Z5970">
        <v>69.711944656127372</v>
      </c>
      <c r="AA5970">
        <v>68.168958363184373</v>
      </c>
      <c r="AB5970">
        <v>67.829728410417673</v>
      </c>
      <c r="AC5970">
        <v>66.550267601771992</v>
      </c>
      <c r="AD5970">
        <v>64.980763428420104</v>
      </c>
      <c r="AE5970">
        <v>65.238142560143359</v>
      </c>
      <c r="AF5970">
        <v>67.301879275951677</v>
      </c>
      <c r="AG5970">
        <v>66.312022077098305</v>
      </c>
      <c r="AH5970">
        <v>66.144766492387134</v>
      </c>
      <c r="AI5970">
        <v>66.31715997123824</v>
      </c>
      <c r="AJ5970">
        <v>67.046727336870077</v>
      </c>
      <c r="AK5970">
        <v>74.116693033923482</v>
      </c>
      <c r="AL5970">
        <v>70.307241865132113</v>
      </c>
      <c r="AM5970">
        <v>71.250298472404765</v>
      </c>
    </row>
    <row r="5971" spans="1:39" customFormat="1" hidden="1" x14ac:dyDescent="0.2">
      <c r="A5971" t="s">
        <v>368</v>
      </c>
      <c r="B5971" s="1" t="s">
        <v>290</v>
      </c>
      <c r="C5971" t="s">
        <v>215</v>
      </c>
      <c r="D5971" s="1" t="s">
        <v>497</v>
      </c>
      <c r="E5971" t="s">
        <v>49</v>
      </c>
      <c r="F5971" t="s">
        <v>49</v>
      </c>
      <c r="G5971">
        <v>32.397194957792522</v>
      </c>
      <c r="H5971">
        <v>33.913590828735202</v>
      </c>
      <c r="I5971">
        <v>36.902231097940692</v>
      </c>
      <c r="J5971">
        <v>39.950772089850943</v>
      </c>
      <c r="K5971">
        <v>44.816969743077173</v>
      </c>
      <c r="L5971">
        <v>44.868618988633749</v>
      </c>
      <c r="M5971">
        <v>44.229875918565909</v>
      </c>
      <c r="N5971">
        <v>43.17554599665575</v>
      </c>
      <c r="O5971">
        <v>44.654261773379787</v>
      </c>
      <c r="P5971">
        <v>42.178031602735871</v>
      </c>
      <c r="Q5971">
        <v>39.639058383732845</v>
      </c>
      <c r="R5971" t="s">
        <v>49</v>
      </c>
      <c r="S5971" t="s">
        <v>49</v>
      </c>
      <c r="T5971" t="s">
        <v>49</v>
      </c>
      <c r="U5971" t="s">
        <v>49</v>
      </c>
      <c r="V5971" t="s">
        <v>49</v>
      </c>
      <c r="W5971" t="s">
        <v>49</v>
      </c>
      <c r="X5971" t="s">
        <v>49</v>
      </c>
      <c r="Y5971" t="s">
        <v>49</v>
      </c>
      <c r="Z5971" t="s">
        <v>49</v>
      </c>
      <c r="AA5971" t="s">
        <v>49</v>
      </c>
      <c r="AB5971" t="s">
        <v>49</v>
      </c>
      <c r="AC5971" t="s">
        <v>49</v>
      </c>
      <c r="AD5971" t="s">
        <v>49</v>
      </c>
      <c r="AE5971" t="s">
        <v>49</v>
      </c>
      <c r="AF5971">
        <v>52.651157236083314</v>
      </c>
      <c r="AG5971">
        <v>53.738791388435416</v>
      </c>
      <c r="AH5971">
        <v>56.259720839087933</v>
      </c>
      <c r="AI5971">
        <v>59.263437451395554</v>
      </c>
      <c r="AJ5971">
        <v>64.722071024891278</v>
      </c>
      <c r="AK5971">
        <v>77.53155264590626</v>
      </c>
      <c r="AL5971">
        <v>75.6172662552476</v>
      </c>
      <c r="AM5971" t="s">
        <v>49</v>
      </c>
    </row>
    <row r="5972" spans="1:39" customFormat="1" hidden="1" x14ac:dyDescent="0.2">
      <c r="A5972" t="s">
        <v>368</v>
      </c>
      <c r="B5972" s="1" t="s">
        <v>290</v>
      </c>
      <c r="C5972" t="s">
        <v>494</v>
      </c>
      <c r="D5972" s="1" t="s">
        <v>202</v>
      </c>
      <c r="E5972" t="s">
        <v>49</v>
      </c>
      <c r="F5972" t="s">
        <v>49</v>
      </c>
      <c r="G5972">
        <v>105656000000</v>
      </c>
      <c r="H5972">
        <v>126613000000</v>
      </c>
      <c r="I5972">
        <v>154665000000</v>
      </c>
      <c r="J5972">
        <v>192161000000</v>
      </c>
      <c r="K5972">
        <v>244294000000</v>
      </c>
      <c r="L5972">
        <v>279487000000</v>
      </c>
      <c r="M5972">
        <v>310407000000</v>
      </c>
      <c r="N5972">
        <v>336184000000</v>
      </c>
      <c r="O5972">
        <v>377656000000</v>
      </c>
      <c r="P5972">
        <v>390438000000</v>
      </c>
      <c r="Q5972">
        <v>417454000000</v>
      </c>
      <c r="R5972" t="s">
        <v>49</v>
      </c>
      <c r="S5972" t="s">
        <v>49</v>
      </c>
      <c r="T5972" t="s">
        <v>49</v>
      </c>
      <c r="U5972" t="s">
        <v>49</v>
      </c>
      <c r="V5972" t="s">
        <v>49</v>
      </c>
      <c r="W5972" t="s">
        <v>49</v>
      </c>
      <c r="X5972" t="s">
        <v>49</v>
      </c>
      <c r="Y5972" t="s">
        <v>49</v>
      </c>
      <c r="Z5972" t="s">
        <v>49</v>
      </c>
      <c r="AA5972" t="s">
        <v>49</v>
      </c>
      <c r="AB5972" t="s">
        <v>49</v>
      </c>
      <c r="AC5972" t="s">
        <v>49</v>
      </c>
      <c r="AD5972" t="s">
        <v>49</v>
      </c>
      <c r="AE5972" t="s">
        <v>49</v>
      </c>
      <c r="AF5972">
        <v>2327598423524.0698</v>
      </c>
      <c r="AG5972">
        <v>2557727087795.1299</v>
      </c>
      <c r="AH5972">
        <v>2856975475258.6499</v>
      </c>
      <c r="AI5972">
        <v>3169769509706</v>
      </c>
      <c r="AJ5972">
        <v>3633280303931</v>
      </c>
      <c r="AK5972">
        <v>4308363314038.21</v>
      </c>
      <c r="AL5972">
        <v>4682597134893.7305</v>
      </c>
      <c r="AM5972" t="s">
        <v>49</v>
      </c>
    </row>
    <row r="5973" spans="1:39" customFormat="1" hidden="1" x14ac:dyDescent="0.2">
      <c r="A5973" t="s">
        <v>368</v>
      </c>
      <c r="B5973" s="1" t="s">
        <v>290</v>
      </c>
      <c r="C5973" t="s">
        <v>34</v>
      </c>
      <c r="D5973" s="1" t="s">
        <v>113</v>
      </c>
      <c r="E5973">
        <v>19.389330010262402</v>
      </c>
      <c r="F5973">
        <v>22.2455563700337</v>
      </c>
      <c r="G5973">
        <v>25.431332649171701</v>
      </c>
      <c r="H5973">
        <v>29.331177246738001</v>
      </c>
      <c r="I5973">
        <v>33.400784342471802</v>
      </c>
      <c r="J5973">
        <v>36.646494648878502</v>
      </c>
      <c r="K5973">
        <v>39.9221507110394</v>
      </c>
      <c r="L5973">
        <v>43.387570737428497</v>
      </c>
      <c r="M5973">
        <v>46.578341885354099</v>
      </c>
      <c r="N5973">
        <v>50.583046474123996</v>
      </c>
      <c r="O5973">
        <v>54.063436446268902</v>
      </c>
      <c r="P5973">
        <v>56.864729511801798</v>
      </c>
      <c r="Q5973">
        <v>59.900709573376297</v>
      </c>
      <c r="R5973">
        <v>63.316188242193199</v>
      </c>
      <c r="S5973">
        <v>69.327877144113799</v>
      </c>
      <c r="T5973">
        <v>73.265296877290695</v>
      </c>
      <c r="U5973">
        <v>72.758278844744197</v>
      </c>
      <c r="V5973">
        <v>74.259170209646697</v>
      </c>
      <c r="W5973">
        <v>76.668069198064799</v>
      </c>
      <c r="X5973">
        <v>81.404474417240905</v>
      </c>
      <c r="Y5973">
        <v>89.605629673068506</v>
      </c>
      <c r="Z5973">
        <v>96.0709573376338</v>
      </c>
      <c r="AA5973">
        <v>100</v>
      </c>
      <c r="AB5973">
        <v>104.99926696965299</v>
      </c>
      <c r="AC5973">
        <v>111.010115818795</v>
      </c>
      <c r="AD5973">
        <v>117.431461662513</v>
      </c>
      <c r="AE5973">
        <v>124.629819674535</v>
      </c>
      <c r="AF5973">
        <v>130.288813956898</v>
      </c>
      <c r="AG5973">
        <v>138.85060841518799</v>
      </c>
      <c r="AH5973">
        <v>146.04896642720999</v>
      </c>
      <c r="AI5973">
        <v>152.64623955431799</v>
      </c>
      <c r="AJ5973">
        <v>158.93563993549299</v>
      </c>
      <c r="AK5973">
        <v>164.03753115379001</v>
      </c>
      <c r="AL5973">
        <v>171.60240433953999</v>
      </c>
      <c r="AM5973">
        <v>183.682744465621</v>
      </c>
    </row>
    <row r="5974" spans="1:39" customFormat="1" hidden="1" x14ac:dyDescent="0.2">
      <c r="A5974" t="s">
        <v>368</v>
      </c>
      <c r="B5974" s="1" t="s">
        <v>290</v>
      </c>
      <c r="C5974" t="s">
        <v>358</v>
      </c>
      <c r="D5974" s="1" t="s">
        <v>7</v>
      </c>
      <c r="E5974" t="s">
        <v>49</v>
      </c>
      <c r="F5974" t="s">
        <v>49</v>
      </c>
      <c r="G5974" t="s">
        <v>49</v>
      </c>
      <c r="H5974" t="s">
        <v>49</v>
      </c>
      <c r="I5974" t="s">
        <v>49</v>
      </c>
      <c r="J5974" t="s">
        <v>49</v>
      </c>
      <c r="K5974" t="s">
        <v>49</v>
      </c>
      <c r="L5974" t="s">
        <v>49</v>
      </c>
      <c r="M5974">
        <v>76.344085693359403</v>
      </c>
      <c r="N5974" t="s">
        <v>49</v>
      </c>
      <c r="O5974">
        <v>72.727272033691406</v>
      </c>
      <c r="P5974" t="s">
        <v>49</v>
      </c>
      <c r="Q5974">
        <v>70.2127685546875</v>
      </c>
      <c r="R5974" t="s">
        <v>49</v>
      </c>
      <c r="S5974">
        <v>67.195770263671903</v>
      </c>
      <c r="T5974">
        <v>64.550262451171903</v>
      </c>
      <c r="U5974">
        <v>69.4581298828125</v>
      </c>
      <c r="V5974">
        <v>69.268295288085895</v>
      </c>
      <c r="W5974">
        <v>69.756095886230497</v>
      </c>
      <c r="X5974">
        <v>61.650485992431598</v>
      </c>
      <c r="Y5974">
        <v>62.135921478271499</v>
      </c>
      <c r="Z5974">
        <v>61.2440185546875</v>
      </c>
      <c r="AA5974">
        <v>61.4285697937012</v>
      </c>
      <c r="AB5974">
        <v>57.345970153808601</v>
      </c>
      <c r="AC5974">
        <v>53.080570220947301</v>
      </c>
      <c r="AD5974">
        <v>54.502368927002003</v>
      </c>
      <c r="AE5974">
        <v>54.3269233703613</v>
      </c>
      <c r="AF5974">
        <v>54.761905670166001</v>
      </c>
      <c r="AG5974">
        <v>57.142856597900398</v>
      </c>
      <c r="AH5974">
        <v>52.380950927734403</v>
      </c>
      <c r="AI5974">
        <v>52.380950927734403</v>
      </c>
      <c r="AJ5974">
        <v>54.285713195800803</v>
      </c>
      <c r="AK5974">
        <v>53.333332061767599</v>
      </c>
      <c r="AL5974">
        <v>53.809524536132798</v>
      </c>
      <c r="AM5974">
        <v>44.811321258544901</v>
      </c>
    </row>
    <row r="5975" spans="1:39" customFormat="1" hidden="1" x14ac:dyDescent="0.2">
      <c r="A5975" t="s">
        <v>368</v>
      </c>
      <c r="B5975" s="1" t="s">
        <v>290</v>
      </c>
      <c r="C5975" t="s">
        <v>143</v>
      </c>
      <c r="D5975" s="1" t="s">
        <v>308</v>
      </c>
      <c r="E5975" t="s">
        <v>49</v>
      </c>
      <c r="F5975" t="s">
        <v>49</v>
      </c>
      <c r="G5975" t="s">
        <v>49</v>
      </c>
      <c r="H5975" t="s">
        <v>49</v>
      </c>
      <c r="I5975" t="s">
        <v>49</v>
      </c>
      <c r="J5975" t="s">
        <v>49</v>
      </c>
      <c r="K5975" t="s">
        <v>49</v>
      </c>
      <c r="L5975" t="s">
        <v>49</v>
      </c>
      <c r="M5975" t="s">
        <v>49</v>
      </c>
      <c r="N5975" t="s">
        <v>49</v>
      </c>
      <c r="O5975" t="s">
        <v>49</v>
      </c>
      <c r="P5975" t="s">
        <v>49</v>
      </c>
      <c r="Q5975" t="s">
        <v>49</v>
      </c>
      <c r="R5975" t="s">
        <v>49</v>
      </c>
      <c r="S5975" t="s">
        <v>49</v>
      </c>
      <c r="T5975">
        <v>0</v>
      </c>
      <c r="U5975">
        <v>0</v>
      </c>
      <c r="V5975">
        <v>0</v>
      </c>
      <c r="W5975">
        <v>0</v>
      </c>
      <c r="X5975">
        <v>0</v>
      </c>
      <c r="Y5975">
        <v>0</v>
      </c>
      <c r="Z5975">
        <v>0</v>
      </c>
      <c r="AA5975">
        <v>0</v>
      </c>
      <c r="AB5975">
        <v>0</v>
      </c>
      <c r="AC5975">
        <v>0</v>
      </c>
      <c r="AD5975">
        <v>0</v>
      </c>
      <c r="AE5975">
        <v>0</v>
      </c>
      <c r="AF5975">
        <v>0</v>
      </c>
      <c r="AG5975">
        <v>0</v>
      </c>
      <c r="AH5975">
        <v>0</v>
      </c>
      <c r="AI5975">
        <v>0</v>
      </c>
      <c r="AJ5975">
        <v>0</v>
      </c>
      <c r="AK5975" t="s">
        <v>49</v>
      </c>
      <c r="AL5975" t="s">
        <v>49</v>
      </c>
      <c r="AM5975" t="s">
        <v>49</v>
      </c>
    </row>
    <row r="5976" spans="1:39" customFormat="1" hidden="1" x14ac:dyDescent="0.2">
      <c r="A5976" t="s">
        <v>368</v>
      </c>
      <c r="B5976" s="1" t="s">
        <v>290</v>
      </c>
      <c r="C5976" t="s">
        <v>186</v>
      </c>
      <c r="D5976" s="1" t="s">
        <v>144</v>
      </c>
      <c r="E5976" t="s">
        <v>49</v>
      </c>
      <c r="F5976" t="s">
        <v>49</v>
      </c>
      <c r="G5976" t="s">
        <v>49</v>
      </c>
      <c r="H5976" t="s">
        <v>49</v>
      </c>
      <c r="I5976" t="s">
        <v>49</v>
      </c>
      <c r="J5976" t="s">
        <v>49</v>
      </c>
      <c r="K5976" t="s">
        <v>49</v>
      </c>
      <c r="L5976" t="s">
        <v>49</v>
      </c>
      <c r="M5976">
        <v>0.73292738199233998</v>
      </c>
      <c r="N5976" t="s">
        <v>49</v>
      </c>
      <c r="O5976">
        <v>0.63880860805511497</v>
      </c>
      <c r="P5976" t="s">
        <v>49</v>
      </c>
      <c r="Q5976">
        <v>0.55026972293853804</v>
      </c>
      <c r="R5976" t="s">
        <v>49</v>
      </c>
      <c r="S5976">
        <v>0.33290150761604298</v>
      </c>
      <c r="T5976">
        <v>0.27554082870483398</v>
      </c>
      <c r="U5976">
        <v>0.39775311946868902</v>
      </c>
      <c r="V5976">
        <v>0.48385718464851402</v>
      </c>
      <c r="W5976">
        <v>0.37827143073081998</v>
      </c>
      <c r="X5976">
        <v>0.19767248630523701</v>
      </c>
      <c r="Y5976">
        <v>0.153828725218773</v>
      </c>
      <c r="Z5976">
        <v>0.12542669475078599</v>
      </c>
      <c r="AA5976">
        <v>6.5393097698688493E-2</v>
      </c>
      <c r="AB5976">
        <v>-4.2337053455412397E-3</v>
      </c>
      <c r="AC5976">
        <v>-0.18417060375213601</v>
      </c>
      <c r="AD5976">
        <v>-0.13783153891563399</v>
      </c>
      <c r="AE5976">
        <v>-0.124875418841839</v>
      </c>
      <c r="AF5976">
        <v>-7.0510439574718503E-2</v>
      </c>
      <c r="AG5976">
        <v>1.7409462481737099E-2</v>
      </c>
      <c r="AH5976">
        <v>-0.127464935183525</v>
      </c>
      <c r="AI5976">
        <v>-0.13632808625698101</v>
      </c>
      <c r="AJ5976">
        <v>-3.1051725149154701E-2</v>
      </c>
      <c r="AK5976">
        <v>-5.8959815651178402E-2</v>
      </c>
      <c r="AL5976">
        <v>-3.4114234149456003E-2</v>
      </c>
      <c r="AM5976">
        <v>-0.31976521015167197</v>
      </c>
    </row>
    <row r="5977" spans="1:39" customFormat="1" hidden="1" x14ac:dyDescent="0.2">
      <c r="A5977" t="s">
        <v>368</v>
      </c>
      <c r="B5977" s="1" t="s">
        <v>290</v>
      </c>
      <c r="C5977" t="s">
        <v>418</v>
      </c>
      <c r="D5977" s="1" t="s">
        <v>461</v>
      </c>
      <c r="E5977" t="s">
        <v>49</v>
      </c>
      <c r="F5977" t="s">
        <v>49</v>
      </c>
      <c r="G5977" t="s">
        <v>49</v>
      </c>
      <c r="H5977" t="s">
        <v>49</v>
      </c>
      <c r="I5977" t="s">
        <v>49</v>
      </c>
      <c r="J5977" t="s">
        <v>49</v>
      </c>
      <c r="K5977" t="s">
        <v>49</v>
      </c>
      <c r="L5977" t="s">
        <v>49</v>
      </c>
      <c r="M5977" t="s">
        <v>49</v>
      </c>
      <c r="N5977" t="s">
        <v>49</v>
      </c>
      <c r="O5977" t="s">
        <v>49</v>
      </c>
      <c r="P5977" t="s">
        <v>49</v>
      </c>
      <c r="Q5977" t="s">
        <v>49</v>
      </c>
      <c r="R5977" t="s">
        <v>49</v>
      </c>
      <c r="S5977" t="s">
        <v>49</v>
      </c>
      <c r="T5977" t="s">
        <v>49</v>
      </c>
      <c r="U5977" t="s">
        <v>49</v>
      </c>
      <c r="V5977" t="s">
        <v>49</v>
      </c>
      <c r="W5977" t="s">
        <v>49</v>
      </c>
      <c r="X5977" t="s">
        <v>49</v>
      </c>
      <c r="Y5977" t="s">
        <v>49</v>
      </c>
      <c r="Z5977" t="s">
        <v>49</v>
      </c>
      <c r="AA5977" t="s">
        <v>49</v>
      </c>
      <c r="AB5977" t="s">
        <v>49</v>
      </c>
      <c r="AC5977" t="s">
        <v>49</v>
      </c>
      <c r="AD5977" t="s">
        <v>49</v>
      </c>
      <c r="AE5977" t="s">
        <v>49</v>
      </c>
      <c r="AF5977" t="s">
        <v>49</v>
      </c>
      <c r="AG5977" t="s">
        <v>49</v>
      </c>
      <c r="AH5977" t="s">
        <v>49</v>
      </c>
      <c r="AI5977" t="s">
        <v>49</v>
      </c>
      <c r="AJ5977" t="s">
        <v>49</v>
      </c>
      <c r="AK5977" t="s">
        <v>49</v>
      </c>
      <c r="AL5977" t="s">
        <v>49</v>
      </c>
      <c r="AM5977" t="s">
        <v>49</v>
      </c>
    </row>
    <row r="5978" spans="1:39" customFormat="1" hidden="1" x14ac:dyDescent="0.2">
      <c r="A5978" t="s">
        <v>368</v>
      </c>
      <c r="B5978" s="1" t="s">
        <v>290</v>
      </c>
      <c r="C5978" t="s">
        <v>507</v>
      </c>
      <c r="D5978" s="1" t="s">
        <v>216</v>
      </c>
      <c r="E5978" t="s">
        <v>49</v>
      </c>
      <c r="F5978" t="s">
        <v>49</v>
      </c>
      <c r="G5978" t="s">
        <v>49</v>
      </c>
      <c r="H5978" t="s">
        <v>49</v>
      </c>
      <c r="I5978" t="s">
        <v>49</v>
      </c>
      <c r="J5978" t="s">
        <v>49</v>
      </c>
      <c r="K5978" t="s">
        <v>49</v>
      </c>
      <c r="L5978" t="s">
        <v>49</v>
      </c>
      <c r="M5978" t="s">
        <v>49</v>
      </c>
      <c r="N5978" t="s">
        <v>49</v>
      </c>
      <c r="O5978" t="s">
        <v>49</v>
      </c>
      <c r="P5978" t="s">
        <v>49</v>
      </c>
      <c r="Q5978" t="s">
        <v>49</v>
      </c>
      <c r="R5978" t="s">
        <v>49</v>
      </c>
      <c r="S5978" t="s">
        <v>49</v>
      </c>
      <c r="T5978" t="s">
        <v>49</v>
      </c>
      <c r="U5978" t="s">
        <v>49</v>
      </c>
      <c r="V5978" t="s">
        <v>49</v>
      </c>
      <c r="W5978" t="s">
        <v>49</v>
      </c>
      <c r="X5978" t="s">
        <v>49</v>
      </c>
      <c r="Y5978" t="s">
        <v>49</v>
      </c>
      <c r="Z5978" t="s">
        <v>49</v>
      </c>
      <c r="AA5978" t="s">
        <v>49</v>
      </c>
      <c r="AB5978" t="s">
        <v>49</v>
      </c>
      <c r="AC5978" t="s">
        <v>49</v>
      </c>
      <c r="AD5978" t="s">
        <v>49</v>
      </c>
      <c r="AE5978" t="s">
        <v>49</v>
      </c>
      <c r="AF5978" t="s">
        <v>49</v>
      </c>
      <c r="AG5978" t="s">
        <v>49</v>
      </c>
      <c r="AH5978" t="s">
        <v>49</v>
      </c>
      <c r="AI5978" t="s">
        <v>49</v>
      </c>
      <c r="AJ5978" t="s">
        <v>49</v>
      </c>
      <c r="AK5978" t="s">
        <v>49</v>
      </c>
      <c r="AL5978" t="s">
        <v>49</v>
      </c>
      <c r="AM5978" t="s">
        <v>49</v>
      </c>
    </row>
    <row r="5979" spans="1:39" customFormat="1" hidden="1" x14ac:dyDescent="0.2">
      <c r="A5979" t="s">
        <v>368</v>
      </c>
      <c r="B5979" s="1" t="s">
        <v>290</v>
      </c>
      <c r="C5979" t="s">
        <v>118</v>
      </c>
      <c r="D5979" s="1" t="s">
        <v>580</v>
      </c>
      <c r="E5979" t="s">
        <v>49</v>
      </c>
      <c r="F5979" t="s">
        <v>49</v>
      </c>
      <c r="G5979" t="s">
        <v>49</v>
      </c>
      <c r="H5979" t="s">
        <v>49</v>
      </c>
      <c r="I5979" t="s">
        <v>49</v>
      </c>
      <c r="J5979" t="s">
        <v>49</v>
      </c>
      <c r="K5979" t="s">
        <v>49</v>
      </c>
      <c r="L5979" t="s">
        <v>49</v>
      </c>
      <c r="M5979" t="s">
        <v>49</v>
      </c>
      <c r="N5979" t="s">
        <v>49</v>
      </c>
      <c r="O5979" t="s">
        <v>49</v>
      </c>
      <c r="P5979" t="s">
        <v>49</v>
      </c>
      <c r="Q5979" t="s">
        <v>49</v>
      </c>
      <c r="R5979" t="s">
        <v>49</v>
      </c>
      <c r="S5979" t="s">
        <v>49</v>
      </c>
      <c r="T5979" t="s">
        <v>49</v>
      </c>
      <c r="U5979" t="s">
        <v>49</v>
      </c>
      <c r="V5979" t="s">
        <v>49</v>
      </c>
      <c r="W5979" t="s">
        <v>49</v>
      </c>
      <c r="X5979" t="s">
        <v>49</v>
      </c>
      <c r="Y5979" t="s">
        <v>49</v>
      </c>
      <c r="Z5979" t="s">
        <v>49</v>
      </c>
      <c r="AA5979" t="s">
        <v>49</v>
      </c>
      <c r="AB5979" t="s">
        <v>49</v>
      </c>
      <c r="AC5979" t="s">
        <v>49</v>
      </c>
      <c r="AD5979" t="s">
        <v>49</v>
      </c>
      <c r="AE5979" t="s">
        <v>49</v>
      </c>
      <c r="AF5979" t="s">
        <v>49</v>
      </c>
      <c r="AG5979" t="s">
        <v>49</v>
      </c>
      <c r="AH5979" t="s">
        <v>49</v>
      </c>
      <c r="AI5979" t="s">
        <v>49</v>
      </c>
      <c r="AJ5979" t="s">
        <v>49</v>
      </c>
      <c r="AK5979" t="s">
        <v>49</v>
      </c>
      <c r="AL5979" t="s">
        <v>49</v>
      </c>
      <c r="AM5979" t="s">
        <v>49</v>
      </c>
    </row>
    <row r="5980" spans="1:39" customFormat="1" hidden="1" x14ac:dyDescent="0.2">
      <c r="A5980" t="s">
        <v>368</v>
      </c>
      <c r="B5980" s="1" t="s">
        <v>290</v>
      </c>
      <c r="C5980" t="s">
        <v>508</v>
      </c>
      <c r="D5980" s="1" t="s">
        <v>500</v>
      </c>
      <c r="E5980" t="s">
        <v>49</v>
      </c>
      <c r="F5980" t="s">
        <v>49</v>
      </c>
      <c r="G5980" t="s">
        <v>49</v>
      </c>
      <c r="H5980" t="s">
        <v>49</v>
      </c>
      <c r="I5980" t="s">
        <v>49</v>
      </c>
      <c r="J5980" t="s">
        <v>49</v>
      </c>
      <c r="K5980" t="s">
        <v>49</v>
      </c>
      <c r="L5980" t="s">
        <v>49</v>
      </c>
      <c r="M5980" t="s">
        <v>49</v>
      </c>
      <c r="N5980" t="s">
        <v>49</v>
      </c>
      <c r="O5980" t="s">
        <v>49</v>
      </c>
      <c r="P5980" t="s">
        <v>49</v>
      </c>
      <c r="Q5980" t="s">
        <v>49</v>
      </c>
      <c r="R5980" t="s">
        <v>49</v>
      </c>
      <c r="S5980" t="s">
        <v>49</v>
      </c>
      <c r="T5980" t="s">
        <v>49</v>
      </c>
      <c r="U5980" t="s">
        <v>49</v>
      </c>
      <c r="V5980" t="s">
        <v>49</v>
      </c>
      <c r="W5980" t="s">
        <v>49</v>
      </c>
      <c r="X5980" t="s">
        <v>49</v>
      </c>
      <c r="Y5980" t="s">
        <v>49</v>
      </c>
      <c r="Z5980" t="s">
        <v>49</v>
      </c>
      <c r="AA5980" t="s">
        <v>49</v>
      </c>
      <c r="AB5980" t="s">
        <v>49</v>
      </c>
      <c r="AC5980" t="s">
        <v>49</v>
      </c>
      <c r="AD5980" t="s">
        <v>49</v>
      </c>
      <c r="AE5980" t="s">
        <v>49</v>
      </c>
      <c r="AF5980" t="s">
        <v>49</v>
      </c>
      <c r="AG5980" t="s">
        <v>49</v>
      </c>
      <c r="AH5980" t="s">
        <v>49</v>
      </c>
      <c r="AI5980" t="s">
        <v>49</v>
      </c>
      <c r="AJ5980" t="s">
        <v>49</v>
      </c>
      <c r="AK5980" t="s">
        <v>49</v>
      </c>
      <c r="AL5980" t="s">
        <v>49</v>
      </c>
      <c r="AM5980" t="s">
        <v>49</v>
      </c>
    </row>
    <row r="5981" spans="1:39" customFormat="1" hidden="1" x14ac:dyDescent="0.2">
      <c r="A5981" t="s">
        <v>368</v>
      </c>
      <c r="B5981" s="1" t="s">
        <v>290</v>
      </c>
      <c r="C5981" t="s">
        <v>528</v>
      </c>
      <c r="D5981" s="1" t="s">
        <v>397</v>
      </c>
      <c r="E5981" t="s">
        <v>49</v>
      </c>
      <c r="F5981" t="s">
        <v>49</v>
      </c>
      <c r="G5981" t="s">
        <v>49</v>
      </c>
      <c r="H5981" t="s">
        <v>49</v>
      </c>
      <c r="I5981" t="s">
        <v>49</v>
      </c>
      <c r="J5981" t="s">
        <v>49</v>
      </c>
      <c r="K5981" t="s">
        <v>49</v>
      </c>
      <c r="L5981" t="s">
        <v>49</v>
      </c>
      <c r="M5981" t="s">
        <v>49</v>
      </c>
      <c r="N5981" t="s">
        <v>49</v>
      </c>
      <c r="O5981" t="s">
        <v>49</v>
      </c>
      <c r="P5981" t="s">
        <v>49</v>
      </c>
      <c r="Q5981" t="s">
        <v>49</v>
      </c>
      <c r="R5981" t="s">
        <v>49</v>
      </c>
      <c r="S5981" t="s">
        <v>49</v>
      </c>
      <c r="T5981" t="s">
        <v>49</v>
      </c>
      <c r="U5981" t="s">
        <v>49</v>
      </c>
      <c r="V5981" t="s">
        <v>49</v>
      </c>
      <c r="W5981" t="s">
        <v>49</v>
      </c>
      <c r="X5981" t="s">
        <v>49</v>
      </c>
      <c r="Y5981" t="s">
        <v>49</v>
      </c>
      <c r="Z5981" t="s">
        <v>49</v>
      </c>
      <c r="AA5981" t="s">
        <v>49</v>
      </c>
      <c r="AB5981" t="s">
        <v>49</v>
      </c>
      <c r="AC5981" t="s">
        <v>49</v>
      </c>
      <c r="AD5981" t="s">
        <v>49</v>
      </c>
      <c r="AE5981" t="s">
        <v>49</v>
      </c>
      <c r="AF5981" t="s">
        <v>49</v>
      </c>
      <c r="AG5981" t="s">
        <v>49</v>
      </c>
      <c r="AH5981" t="s">
        <v>49</v>
      </c>
      <c r="AI5981" t="s">
        <v>49</v>
      </c>
      <c r="AJ5981" t="s">
        <v>49</v>
      </c>
      <c r="AK5981" t="s">
        <v>49</v>
      </c>
      <c r="AL5981" t="s">
        <v>49</v>
      </c>
      <c r="AM5981" t="s">
        <v>49</v>
      </c>
    </row>
    <row r="5982" spans="1:39" customFormat="1" hidden="1" x14ac:dyDescent="0.2">
      <c r="A5982" t="s">
        <v>368</v>
      </c>
      <c r="B5982" s="1" t="s">
        <v>290</v>
      </c>
      <c r="C5982" t="s">
        <v>521</v>
      </c>
      <c r="D5982" s="1" t="s">
        <v>111</v>
      </c>
      <c r="E5982" t="s">
        <v>49</v>
      </c>
      <c r="F5982" t="s">
        <v>49</v>
      </c>
      <c r="G5982" t="s">
        <v>49</v>
      </c>
      <c r="H5982" t="s">
        <v>49</v>
      </c>
      <c r="I5982" t="s">
        <v>49</v>
      </c>
      <c r="J5982" t="s">
        <v>49</v>
      </c>
      <c r="K5982" t="s">
        <v>49</v>
      </c>
      <c r="L5982" t="s">
        <v>49</v>
      </c>
      <c r="M5982" t="s">
        <v>49</v>
      </c>
      <c r="N5982" t="s">
        <v>49</v>
      </c>
      <c r="O5982" t="s">
        <v>49</v>
      </c>
      <c r="P5982" t="s">
        <v>49</v>
      </c>
      <c r="Q5982" t="s">
        <v>49</v>
      </c>
      <c r="R5982" t="s">
        <v>49</v>
      </c>
      <c r="S5982" t="s">
        <v>49</v>
      </c>
      <c r="T5982" t="s">
        <v>49</v>
      </c>
      <c r="U5982" t="s">
        <v>49</v>
      </c>
      <c r="V5982" t="s">
        <v>49</v>
      </c>
      <c r="W5982" t="s">
        <v>49</v>
      </c>
      <c r="X5982" t="s">
        <v>49</v>
      </c>
      <c r="Y5982" t="s">
        <v>49</v>
      </c>
      <c r="Z5982" t="s">
        <v>49</v>
      </c>
      <c r="AA5982" t="s">
        <v>49</v>
      </c>
      <c r="AB5982" t="s">
        <v>49</v>
      </c>
      <c r="AC5982" t="s">
        <v>49</v>
      </c>
      <c r="AD5982" t="s">
        <v>49</v>
      </c>
      <c r="AE5982" t="s">
        <v>49</v>
      </c>
      <c r="AF5982" t="s">
        <v>49</v>
      </c>
      <c r="AG5982" t="s">
        <v>49</v>
      </c>
      <c r="AH5982" t="s">
        <v>49</v>
      </c>
      <c r="AI5982" t="s">
        <v>49</v>
      </c>
      <c r="AJ5982" t="s">
        <v>49</v>
      </c>
      <c r="AK5982" t="s">
        <v>49</v>
      </c>
      <c r="AL5982" t="s">
        <v>49</v>
      </c>
      <c r="AM5982" t="s">
        <v>49</v>
      </c>
    </row>
    <row r="5983" spans="1:39" customFormat="1" hidden="1" x14ac:dyDescent="0.2">
      <c r="A5983" t="s">
        <v>368</v>
      </c>
      <c r="B5983" s="1" t="s">
        <v>290</v>
      </c>
      <c r="C5983" t="s">
        <v>50</v>
      </c>
      <c r="D5983" s="1" t="s">
        <v>569</v>
      </c>
      <c r="E5983">
        <v>2.4367143968900189</v>
      </c>
      <c r="F5983">
        <v>1.3863172788832323</v>
      </c>
      <c r="G5983">
        <v>1.2309352277198826</v>
      </c>
      <c r="H5983">
        <v>1.034823704952172</v>
      </c>
      <c r="I5983">
        <v>1.3474543506875103</v>
      </c>
      <c r="J5983">
        <v>1.9043805728424272</v>
      </c>
      <c r="K5983">
        <v>1.929515906410707E-2</v>
      </c>
      <c r="L5983">
        <v>-1.45179160612888</v>
      </c>
      <c r="M5983">
        <v>-1.0280828707319076</v>
      </c>
      <c r="N5983">
        <v>-1.3181337833740434</v>
      </c>
      <c r="O5983">
        <v>-1.4374968675538393</v>
      </c>
      <c r="P5983">
        <v>-0.44565743210241254</v>
      </c>
      <c r="Q5983">
        <v>-0.12557046568473809</v>
      </c>
      <c r="R5983">
        <v>0.25300107989765386</v>
      </c>
      <c r="S5983">
        <v>0.78193743997303067</v>
      </c>
      <c r="T5983">
        <v>-0.78245000950683241</v>
      </c>
      <c r="U5983">
        <v>-2.5072610129664463</v>
      </c>
      <c r="V5983">
        <v>-2.7747760444032767</v>
      </c>
      <c r="W5983">
        <v>-4.0001243744014694</v>
      </c>
      <c r="X5983">
        <v>-4.8618916070692633</v>
      </c>
      <c r="Y5983">
        <v>-5.1861812939347969</v>
      </c>
      <c r="Z5983">
        <v>-2.3845819181482368</v>
      </c>
      <c r="AA5983">
        <v>-1.2990180492632473</v>
      </c>
      <c r="AB5983">
        <v>-2.0196763219394587</v>
      </c>
      <c r="AC5983">
        <v>-4.6837364340384831</v>
      </c>
      <c r="AD5983">
        <v>-5.3383727475691156</v>
      </c>
      <c r="AE5983">
        <v>-4.8124325948848341</v>
      </c>
      <c r="AF5983">
        <v>-4.3102868864378818</v>
      </c>
      <c r="AG5983">
        <v>-2.6336145167879756</v>
      </c>
      <c r="AH5983">
        <v>-2.3743675318864885</v>
      </c>
      <c r="AI5983">
        <v>-3.0086995846168612</v>
      </c>
      <c r="AJ5983">
        <v>-2.6253772774755308</v>
      </c>
      <c r="AK5983">
        <v>1.9848910126608141</v>
      </c>
      <c r="AL5983">
        <v>3.699255967490378</v>
      </c>
      <c r="AM5983">
        <v>-0.41825595693414713</v>
      </c>
    </row>
    <row r="5984" spans="1:39" customFormat="1" hidden="1" x14ac:dyDescent="0.2">
      <c r="A5984" t="s">
        <v>368</v>
      </c>
      <c r="B5984" s="1" t="s">
        <v>290</v>
      </c>
      <c r="C5984" t="s">
        <v>229</v>
      </c>
      <c r="D5984" s="1" t="s">
        <v>536</v>
      </c>
      <c r="E5984" t="s">
        <v>49</v>
      </c>
      <c r="F5984" t="s">
        <v>49</v>
      </c>
      <c r="G5984" t="s">
        <v>49</v>
      </c>
      <c r="H5984" t="s">
        <v>49</v>
      </c>
      <c r="I5984" t="s">
        <v>49</v>
      </c>
      <c r="J5984" t="s">
        <v>49</v>
      </c>
      <c r="K5984" t="s">
        <v>49</v>
      </c>
      <c r="L5984" t="s">
        <v>49</v>
      </c>
      <c r="M5984" t="s">
        <v>49</v>
      </c>
      <c r="N5984" t="s">
        <v>49</v>
      </c>
      <c r="O5984" t="s">
        <v>49</v>
      </c>
      <c r="P5984" t="s">
        <v>49</v>
      </c>
      <c r="Q5984" t="s">
        <v>49</v>
      </c>
      <c r="R5984">
        <v>8.99</v>
      </c>
      <c r="S5984">
        <v>10.7741666666667</v>
      </c>
      <c r="T5984">
        <v>9.7608333333333306</v>
      </c>
      <c r="U5984">
        <v>6.5541666666666698</v>
      </c>
      <c r="V5984">
        <v>6.0433333333333303</v>
      </c>
      <c r="W5984">
        <v>7.1416666666666702</v>
      </c>
      <c r="X5984">
        <v>9.1549999999999994</v>
      </c>
      <c r="Y5984">
        <v>11.612500000000001</v>
      </c>
      <c r="Z5984">
        <v>8.5366666666666706</v>
      </c>
      <c r="AA5984">
        <v>6.4649999999999999</v>
      </c>
      <c r="AB5984">
        <v>5.6725000000000003</v>
      </c>
      <c r="AC5984">
        <v>5.4366666666666701</v>
      </c>
      <c r="AD5984">
        <v>5.1524999999999999</v>
      </c>
      <c r="AE5984">
        <v>5.8008333333333297</v>
      </c>
      <c r="AF5984">
        <v>6.1533333333333298</v>
      </c>
      <c r="AG5984">
        <v>7.1716666666666704</v>
      </c>
      <c r="AH5984">
        <v>7.24583333333333</v>
      </c>
      <c r="AI5984">
        <v>6.9983333333333304</v>
      </c>
      <c r="AJ5984">
        <v>7.0083333333333302</v>
      </c>
      <c r="AK5984">
        <v>4.8808333333333298</v>
      </c>
      <c r="AL5984">
        <v>3.8149999999999999</v>
      </c>
      <c r="AM5984">
        <v>5.06666666666667</v>
      </c>
    </row>
    <row r="5985" spans="1:39" customFormat="1" hidden="1" x14ac:dyDescent="0.2">
      <c r="A5985" t="s">
        <v>368</v>
      </c>
      <c r="B5985" s="1" t="s">
        <v>290</v>
      </c>
      <c r="C5985" t="s">
        <v>522</v>
      </c>
      <c r="D5985" s="1" t="s">
        <v>468</v>
      </c>
      <c r="E5985" t="s">
        <v>49</v>
      </c>
      <c r="F5985" t="s">
        <v>49</v>
      </c>
      <c r="G5985" t="s">
        <v>49</v>
      </c>
      <c r="H5985" t="s">
        <v>49</v>
      </c>
      <c r="I5985" t="s">
        <v>49</v>
      </c>
      <c r="J5985" t="s">
        <v>49</v>
      </c>
      <c r="K5985" t="s">
        <v>49</v>
      </c>
      <c r="L5985" t="s">
        <v>49</v>
      </c>
      <c r="M5985" t="s">
        <v>49</v>
      </c>
      <c r="N5985" t="s">
        <v>49</v>
      </c>
      <c r="O5985" t="s">
        <v>49</v>
      </c>
      <c r="P5985" t="s">
        <v>49</v>
      </c>
      <c r="Q5985" t="s">
        <v>49</v>
      </c>
      <c r="R5985" t="s">
        <v>49</v>
      </c>
      <c r="S5985" t="s">
        <v>49</v>
      </c>
      <c r="T5985" t="s">
        <v>49</v>
      </c>
      <c r="U5985" t="s">
        <v>49</v>
      </c>
      <c r="V5985" t="s">
        <v>49</v>
      </c>
      <c r="W5985" t="s">
        <v>49</v>
      </c>
      <c r="X5985" t="s">
        <v>49</v>
      </c>
      <c r="Y5985" t="s">
        <v>49</v>
      </c>
      <c r="Z5985" t="s">
        <v>49</v>
      </c>
      <c r="AA5985" t="s">
        <v>49</v>
      </c>
      <c r="AB5985" t="s">
        <v>49</v>
      </c>
      <c r="AC5985" t="s">
        <v>49</v>
      </c>
      <c r="AD5985">
        <v>8</v>
      </c>
      <c r="AE5985">
        <v>7</v>
      </c>
      <c r="AF5985">
        <v>7</v>
      </c>
      <c r="AG5985">
        <v>7</v>
      </c>
      <c r="AH5985">
        <v>7</v>
      </c>
      <c r="AI5985">
        <v>7</v>
      </c>
      <c r="AJ5985">
        <v>7</v>
      </c>
      <c r="AK5985" t="s">
        <v>49</v>
      </c>
      <c r="AL5985" t="s">
        <v>49</v>
      </c>
      <c r="AM5985" t="s">
        <v>49</v>
      </c>
    </row>
    <row r="5986" spans="1:39" customFormat="1" hidden="1" x14ac:dyDescent="0.2">
      <c r="A5986" t="s">
        <v>368</v>
      </c>
      <c r="B5986" s="1" t="s">
        <v>290</v>
      </c>
      <c r="C5986" t="s">
        <v>28</v>
      </c>
      <c r="D5986" s="1" t="s">
        <v>553</v>
      </c>
      <c r="E5986">
        <v>66.753346193546207</v>
      </c>
      <c r="F5986">
        <v>69.140792886254161</v>
      </c>
      <c r="G5986">
        <v>71.938198922505649</v>
      </c>
      <c r="H5986" t="s">
        <v>49</v>
      </c>
      <c r="I5986">
        <v>90.983076724859885</v>
      </c>
      <c r="J5986">
        <v>95.828255724595891</v>
      </c>
      <c r="K5986">
        <v>101.05860317314679</v>
      </c>
      <c r="L5986">
        <v>105.00708438773701</v>
      </c>
      <c r="M5986">
        <v>105.54386860321085</v>
      </c>
      <c r="N5986">
        <v>102.3654612317434</v>
      </c>
      <c r="O5986">
        <v>103.71894319511208</v>
      </c>
      <c r="P5986">
        <v>118.17440047519125</v>
      </c>
      <c r="Q5986">
        <v>117.09536648150166</v>
      </c>
      <c r="R5986">
        <v>121.06974562622754</v>
      </c>
      <c r="S5986">
        <v>97.317372834089255</v>
      </c>
      <c r="T5986">
        <v>102.76770118382782</v>
      </c>
      <c r="U5986">
        <v>112.82091342021079</v>
      </c>
      <c r="V5986">
        <v>122.28316803326177</v>
      </c>
      <c r="W5986">
        <v>139.00736774432141</v>
      </c>
      <c r="X5986">
        <v>142.42204551118479</v>
      </c>
      <c r="Y5986">
        <v>125.95588025550617</v>
      </c>
      <c r="Z5986">
        <v>121.09454632471672</v>
      </c>
      <c r="AA5986">
        <v>124.09389990564648</v>
      </c>
      <c r="AB5986">
        <v>118.97067599270264</v>
      </c>
      <c r="AC5986">
        <v>125.16778545023735</v>
      </c>
      <c r="AD5986">
        <v>127.02927247972451</v>
      </c>
      <c r="AE5986">
        <v>128.83837477965338</v>
      </c>
      <c r="AF5986">
        <v>127.20324424273075</v>
      </c>
      <c r="AG5986">
        <v>124.36049611176378</v>
      </c>
      <c r="AH5986">
        <v>127.03028385845417</v>
      </c>
      <c r="AI5986">
        <v>118.70359050836572</v>
      </c>
      <c r="AJ5986">
        <v>117.42648552930422</v>
      </c>
      <c r="AK5986">
        <v>109.16938526437407</v>
      </c>
      <c r="AL5986">
        <v>93.421219017838169</v>
      </c>
      <c r="AM5986">
        <v>92.118545085639738</v>
      </c>
    </row>
    <row r="5987" spans="1:39" customFormat="1" hidden="1" x14ac:dyDescent="0.2">
      <c r="A5987" t="s">
        <v>368</v>
      </c>
      <c r="B5987" s="1" t="s">
        <v>290</v>
      </c>
      <c r="C5987" t="s">
        <v>342</v>
      </c>
      <c r="D5987" s="1" t="s">
        <v>491</v>
      </c>
      <c r="E5987" t="s">
        <v>49</v>
      </c>
      <c r="F5987" t="s">
        <v>49</v>
      </c>
      <c r="G5987" t="s">
        <v>49</v>
      </c>
      <c r="H5987" t="s">
        <v>49</v>
      </c>
      <c r="I5987" t="s">
        <v>49</v>
      </c>
      <c r="J5987" t="s">
        <v>49</v>
      </c>
      <c r="K5987" t="s">
        <v>49</v>
      </c>
      <c r="L5987" t="s">
        <v>49</v>
      </c>
      <c r="M5987" t="s">
        <v>49</v>
      </c>
      <c r="N5987" t="s">
        <v>49</v>
      </c>
      <c r="O5987" t="s">
        <v>49</v>
      </c>
      <c r="P5987" t="s">
        <v>49</v>
      </c>
      <c r="Q5987" t="s">
        <v>49</v>
      </c>
      <c r="R5987" t="s">
        <v>49</v>
      </c>
      <c r="S5987" t="s">
        <v>49</v>
      </c>
      <c r="T5987" t="s">
        <v>49</v>
      </c>
      <c r="U5987" t="s">
        <v>49</v>
      </c>
      <c r="V5987" t="s">
        <v>49</v>
      </c>
      <c r="W5987" t="s">
        <v>49</v>
      </c>
      <c r="X5987" t="s">
        <v>49</v>
      </c>
      <c r="Y5987" t="s">
        <v>49</v>
      </c>
      <c r="Z5987" t="s">
        <v>49</v>
      </c>
      <c r="AA5987" t="s">
        <v>49</v>
      </c>
      <c r="AB5987" t="s">
        <v>49</v>
      </c>
      <c r="AC5987" t="s">
        <v>49</v>
      </c>
      <c r="AD5987" t="s">
        <v>49</v>
      </c>
      <c r="AE5987" t="s">
        <v>49</v>
      </c>
      <c r="AF5987">
        <v>66.240350000000007</v>
      </c>
      <c r="AG5987">
        <v>65.406859999999995</v>
      </c>
      <c r="AH5987">
        <v>65.327780000000004</v>
      </c>
      <c r="AI5987">
        <v>66.695480000000003</v>
      </c>
      <c r="AJ5987">
        <v>67.018969999999996</v>
      </c>
      <c r="AK5987" t="s">
        <v>49</v>
      </c>
      <c r="AL5987" t="s">
        <v>49</v>
      </c>
      <c r="AM5987" t="s">
        <v>49</v>
      </c>
    </row>
    <row r="5988" spans="1:39" customFormat="1" hidden="1" x14ac:dyDescent="0.2">
      <c r="A5988" t="s">
        <v>368</v>
      </c>
      <c r="B5988" s="1" t="s">
        <v>290</v>
      </c>
      <c r="C5988" t="s">
        <v>207</v>
      </c>
      <c r="D5988" s="1" t="s">
        <v>110</v>
      </c>
      <c r="E5988" t="s">
        <v>49</v>
      </c>
      <c r="F5988" t="s">
        <v>49</v>
      </c>
      <c r="G5988" t="s">
        <v>49</v>
      </c>
      <c r="H5988" t="s">
        <v>49</v>
      </c>
      <c r="I5988" t="s">
        <v>49</v>
      </c>
      <c r="J5988" t="s">
        <v>49</v>
      </c>
      <c r="K5988" t="s">
        <v>49</v>
      </c>
      <c r="L5988" t="s">
        <v>49</v>
      </c>
      <c r="M5988" t="s">
        <v>49</v>
      </c>
      <c r="N5988" t="s">
        <v>49</v>
      </c>
      <c r="O5988" t="s">
        <v>49</v>
      </c>
      <c r="P5988" t="s">
        <v>49</v>
      </c>
      <c r="Q5988" t="s">
        <v>49</v>
      </c>
      <c r="R5988" t="s">
        <v>49</v>
      </c>
      <c r="S5988" t="s">
        <v>49</v>
      </c>
      <c r="T5988" t="s">
        <v>49</v>
      </c>
      <c r="U5988" t="s">
        <v>49</v>
      </c>
      <c r="V5988" t="s">
        <v>49</v>
      </c>
      <c r="W5988" t="s">
        <v>49</v>
      </c>
      <c r="X5988" t="s">
        <v>49</v>
      </c>
      <c r="Y5988" t="s">
        <v>49</v>
      </c>
      <c r="Z5988" t="s">
        <v>49</v>
      </c>
      <c r="AA5988" t="s">
        <v>49</v>
      </c>
      <c r="AB5988" t="s">
        <v>49</v>
      </c>
      <c r="AC5988" t="s">
        <v>49</v>
      </c>
      <c r="AD5988" t="s">
        <v>49</v>
      </c>
      <c r="AE5988" t="s">
        <v>49</v>
      </c>
      <c r="AF5988">
        <v>6.0652198791503897</v>
      </c>
      <c r="AG5988">
        <v>7.23291015625</v>
      </c>
      <c r="AH5988">
        <v>8.2451896667480504</v>
      </c>
      <c r="AI5988" t="s">
        <v>49</v>
      </c>
      <c r="AJ5988">
        <v>8.01776027679443</v>
      </c>
      <c r="AK5988">
        <v>7.6819200515747097</v>
      </c>
      <c r="AL5988">
        <v>12.964139938354499</v>
      </c>
      <c r="AM5988" t="s">
        <v>49</v>
      </c>
    </row>
    <row r="5989" spans="1:39" customFormat="1" hidden="1" x14ac:dyDescent="0.2">
      <c r="A5989" t="s">
        <v>368</v>
      </c>
      <c r="B5989" s="1" t="s">
        <v>290</v>
      </c>
      <c r="C5989" t="s">
        <v>40</v>
      </c>
      <c r="D5989" s="1" t="s">
        <v>286</v>
      </c>
      <c r="E5989" t="s">
        <v>49</v>
      </c>
      <c r="F5989" t="s">
        <v>49</v>
      </c>
      <c r="G5989" t="s">
        <v>49</v>
      </c>
      <c r="H5989" t="s">
        <v>49</v>
      </c>
      <c r="I5989" t="s">
        <v>49</v>
      </c>
      <c r="J5989" t="s">
        <v>49</v>
      </c>
      <c r="K5989" t="s">
        <v>49</v>
      </c>
      <c r="L5989" t="s">
        <v>49</v>
      </c>
      <c r="M5989" t="s">
        <v>49</v>
      </c>
      <c r="N5989" t="s">
        <v>49</v>
      </c>
      <c r="O5989" t="s">
        <v>49</v>
      </c>
      <c r="P5989" t="s">
        <v>49</v>
      </c>
      <c r="Q5989" t="s">
        <v>49</v>
      </c>
      <c r="R5989" t="s">
        <v>49</v>
      </c>
      <c r="S5989" t="s">
        <v>49</v>
      </c>
      <c r="T5989" t="s">
        <v>49</v>
      </c>
      <c r="U5989" t="s">
        <v>49</v>
      </c>
      <c r="V5989" t="s">
        <v>49</v>
      </c>
      <c r="W5989" t="s">
        <v>49</v>
      </c>
      <c r="X5989" t="s">
        <v>49</v>
      </c>
      <c r="Y5989" t="s">
        <v>49</v>
      </c>
      <c r="Z5989" t="s">
        <v>49</v>
      </c>
      <c r="AA5989" t="s">
        <v>49</v>
      </c>
      <c r="AB5989" t="s">
        <v>49</v>
      </c>
      <c r="AC5989" t="s">
        <v>49</v>
      </c>
      <c r="AD5989" t="s">
        <v>49</v>
      </c>
      <c r="AE5989">
        <v>0.75552999973297097</v>
      </c>
      <c r="AF5989">
        <v>1.1791900396346999</v>
      </c>
      <c r="AG5989" t="s">
        <v>49</v>
      </c>
      <c r="AH5989">
        <v>1.4607900381088299</v>
      </c>
      <c r="AI5989" t="s">
        <v>49</v>
      </c>
      <c r="AJ5989">
        <v>2.1833798885345499</v>
      </c>
      <c r="AK5989" t="s">
        <v>49</v>
      </c>
      <c r="AL5989">
        <v>2.0634500980377202</v>
      </c>
      <c r="AM5989" t="s">
        <v>49</v>
      </c>
    </row>
    <row r="5990" spans="1:39" customFormat="1" hidden="1" x14ac:dyDescent="0.2">
      <c r="A5990" t="s">
        <v>368</v>
      </c>
      <c r="B5990" s="1" t="s">
        <v>290</v>
      </c>
      <c r="C5990" t="s">
        <v>445</v>
      </c>
      <c r="D5990" s="1" t="s">
        <v>307</v>
      </c>
      <c r="E5990" t="s">
        <v>49</v>
      </c>
      <c r="F5990" t="s">
        <v>49</v>
      </c>
      <c r="G5990" t="s">
        <v>49</v>
      </c>
      <c r="H5990">
        <v>7.3618969999999999</v>
      </c>
      <c r="I5990">
        <v>7.3884689999999997</v>
      </c>
      <c r="J5990">
        <v>7.4121930000000003</v>
      </c>
      <c r="K5990">
        <v>7.4325599999999996</v>
      </c>
      <c r="L5990">
        <v>7.4529040000000002</v>
      </c>
      <c r="M5990">
        <v>7.4681160000000002</v>
      </c>
      <c r="N5990">
        <v>7.4885060000000001</v>
      </c>
      <c r="O5990">
        <v>7.5220450000000003</v>
      </c>
      <c r="P5990">
        <v>7.5532459999999997</v>
      </c>
      <c r="Q5990">
        <v>7.5807469999999997</v>
      </c>
      <c r="R5990">
        <v>7.676183</v>
      </c>
      <c r="S5990">
        <v>7.7647529999999998</v>
      </c>
      <c r="T5990">
        <v>7.8318149999999997</v>
      </c>
      <c r="U5990">
        <v>7.8878159999999999</v>
      </c>
      <c r="V5990">
        <v>7.841329</v>
      </c>
      <c r="W5990">
        <v>8.3935340000000007</v>
      </c>
      <c r="X5990">
        <v>7.4943309999999999</v>
      </c>
      <c r="Y5990">
        <v>5.6920070000000003</v>
      </c>
      <c r="Z5990">
        <v>5.4352210000000003</v>
      </c>
      <c r="AA5990">
        <v>5.5488819999999999</v>
      </c>
      <c r="AB5990">
        <v>5.5476089999999996</v>
      </c>
      <c r="AC5990">
        <v>5.327909</v>
      </c>
      <c r="AD5990">
        <v>5.3357000000000001</v>
      </c>
      <c r="AE5990">
        <v>5.302861</v>
      </c>
      <c r="AF5990">
        <v>5.1594980000000001</v>
      </c>
      <c r="AG5990">
        <v>5.5302610000000003</v>
      </c>
      <c r="AH5990">
        <v>5.5475620000000001</v>
      </c>
      <c r="AI5990">
        <v>5.2481030000000004</v>
      </c>
      <c r="AJ5990">
        <v>5.6704869999999996</v>
      </c>
      <c r="AK5990">
        <v>6.0399289999999999</v>
      </c>
      <c r="AL5990">
        <v>6.0516050000000003</v>
      </c>
      <c r="AM5990" t="s">
        <v>49</v>
      </c>
    </row>
    <row r="5991" spans="1:39" customFormat="1" hidden="1" x14ac:dyDescent="0.2">
      <c r="A5991" t="s">
        <v>368</v>
      </c>
      <c r="B5991" s="1" t="s">
        <v>290</v>
      </c>
      <c r="C5991" t="s">
        <v>394</v>
      </c>
      <c r="D5991" s="1" t="s">
        <v>281</v>
      </c>
      <c r="E5991" t="s">
        <v>49</v>
      </c>
      <c r="F5991" t="s">
        <v>49</v>
      </c>
      <c r="G5991" t="s">
        <v>49</v>
      </c>
      <c r="H5991" t="s">
        <v>49</v>
      </c>
      <c r="I5991" t="s">
        <v>49</v>
      </c>
      <c r="J5991" t="s">
        <v>49</v>
      </c>
      <c r="K5991" t="s">
        <v>49</v>
      </c>
      <c r="L5991" t="s">
        <v>49</v>
      </c>
      <c r="M5991" t="s">
        <v>49</v>
      </c>
      <c r="N5991" t="s">
        <v>49</v>
      </c>
      <c r="O5991" t="s">
        <v>49</v>
      </c>
      <c r="P5991">
        <v>44.993760000000002</v>
      </c>
      <c r="Q5991">
        <v>45.93262</v>
      </c>
      <c r="R5991">
        <v>44.256360000000001</v>
      </c>
      <c r="S5991">
        <v>44.147910000000003</v>
      </c>
      <c r="T5991">
        <v>41.695720000000001</v>
      </c>
      <c r="U5991">
        <v>40.446170000000002</v>
      </c>
      <c r="V5991">
        <v>42.947780000000002</v>
      </c>
      <c r="W5991">
        <v>45.106099999999998</v>
      </c>
      <c r="X5991">
        <v>42.291460000000001</v>
      </c>
      <c r="Y5991">
        <v>40.733649999999997</v>
      </c>
      <c r="Z5991">
        <v>41.094630000000002</v>
      </c>
      <c r="AA5991">
        <v>42.462919999999997</v>
      </c>
      <c r="AB5991">
        <v>40.494190000000003</v>
      </c>
      <c r="AC5991">
        <v>39.916020000000003</v>
      </c>
      <c r="AD5991" t="s">
        <v>49</v>
      </c>
      <c r="AE5991">
        <v>38.795430000000003</v>
      </c>
      <c r="AF5991" t="s">
        <v>49</v>
      </c>
      <c r="AG5991" t="s">
        <v>49</v>
      </c>
      <c r="AH5991">
        <v>38.886229999999998</v>
      </c>
      <c r="AI5991">
        <v>38.748429999999999</v>
      </c>
      <c r="AJ5991" t="s">
        <v>49</v>
      </c>
      <c r="AK5991" t="s">
        <v>49</v>
      </c>
      <c r="AL5991" t="s">
        <v>49</v>
      </c>
      <c r="AM5991" t="s">
        <v>49</v>
      </c>
    </row>
    <row r="5992" spans="1:39" customFormat="1" hidden="1" x14ac:dyDescent="0.2">
      <c r="A5992" t="s">
        <v>368</v>
      </c>
      <c r="B5992" s="1" t="s">
        <v>290</v>
      </c>
      <c r="C5992" t="s">
        <v>163</v>
      </c>
      <c r="D5992" s="1" t="s">
        <v>190</v>
      </c>
      <c r="E5992" t="s">
        <v>49</v>
      </c>
      <c r="F5992" t="s">
        <v>49</v>
      </c>
      <c r="G5992" t="s">
        <v>49</v>
      </c>
      <c r="H5992" t="s">
        <v>49</v>
      </c>
      <c r="I5992" t="s">
        <v>49</v>
      </c>
      <c r="J5992" t="s">
        <v>49</v>
      </c>
      <c r="K5992" t="s">
        <v>49</v>
      </c>
      <c r="L5992" t="s">
        <v>49</v>
      </c>
      <c r="M5992" t="s">
        <v>49</v>
      </c>
      <c r="N5992" t="s">
        <v>49</v>
      </c>
      <c r="O5992" t="s">
        <v>49</v>
      </c>
      <c r="P5992" t="s">
        <v>49</v>
      </c>
      <c r="Q5992" t="s">
        <v>49</v>
      </c>
      <c r="R5992" t="s">
        <v>49</v>
      </c>
      <c r="S5992" t="s">
        <v>49</v>
      </c>
      <c r="T5992" t="s">
        <v>49</v>
      </c>
      <c r="U5992" t="s">
        <v>49</v>
      </c>
      <c r="V5992" t="s">
        <v>49</v>
      </c>
      <c r="W5992" t="s">
        <v>49</v>
      </c>
      <c r="X5992">
        <v>44.9</v>
      </c>
      <c r="Y5992" t="s">
        <v>49</v>
      </c>
      <c r="Z5992" t="s">
        <v>49</v>
      </c>
      <c r="AA5992" t="s">
        <v>49</v>
      </c>
      <c r="AB5992" t="s">
        <v>49</v>
      </c>
      <c r="AC5992" t="s">
        <v>49</v>
      </c>
      <c r="AD5992" t="s">
        <v>49</v>
      </c>
      <c r="AE5992" t="s">
        <v>49</v>
      </c>
      <c r="AF5992" t="s">
        <v>49</v>
      </c>
      <c r="AG5992" t="s">
        <v>49</v>
      </c>
      <c r="AH5992" t="s">
        <v>49</v>
      </c>
      <c r="AI5992" t="s">
        <v>49</v>
      </c>
      <c r="AJ5992" t="s">
        <v>49</v>
      </c>
      <c r="AK5992">
        <v>92</v>
      </c>
      <c r="AL5992" t="s">
        <v>49</v>
      </c>
      <c r="AM5992" t="s">
        <v>49</v>
      </c>
    </row>
    <row r="5993" spans="1:39" customFormat="1" hidden="1" x14ac:dyDescent="0.2">
      <c r="A5993" t="s">
        <v>368</v>
      </c>
      <c r="B5993" s="1" t="s">
        <v>290</v>
      </c>
      <c r="C5993" t="s">
        <v>427</v>
      </c>
      <c r="D5993" s="1" t="s">
        <v>225</v>
      </c>
      <c r="E5993" t="s">
        <v>49</v>
      </c>
      <c r="F5993" t="s">
        <v>49</v>
      </c>
      <c r="G5993" t="s">
        <v>49</v>
      </c>
      <c r="H5993" t="s">
        <v>49</v>
      </c>
      <c r="I5993" t="s">
        <v>49</v>
      </c>
      <c r="J5993" t="s">
        <v>49</v>
      </c>
      <c r="K5993" t="s">
        <v>49</v>
      </c>
      <c r="L5993" t="s">
        <v>49</v>
      </c>
      <c r="M5993" t="s">
        <v>49</v>
      </c>
      <c r="N5993" t="s">
        <v>49</v>
      </c>
      <c r="O5993" t="s">
        <v>49</v>
      </c>
      <c r="P5993" t="s">
        <v>49</v>
      </c>
      <c r="Q5993" t="s">
        <v>49</v>
      </c>
      <c r="R5993" t="s">
        <v>49</v>
      </c>
      <c r="S5993" t="s">
        <v>49</v>
      </c>
      <c r="T5993" t="s">
        <v>49</v>
      </c>
      <c r="U5993" t="s">
        <v>49</v>
      </c>
      <c r="V5993" t="s">
        <v>49</v>
      </c>
      <c r="W5993" t="s">
        <v>49</v>
      </c>
      <c r="X5993">
        <v>42.6</v>
      </c>
      <c r="Y5993" t="s">
        <v>49</v>
      </c>
      <c r="Z5993" t="s">
        <v>49</v>
      </c>
      <c r="AA5993" t="s">
        <v>49</v>
      </c>
      <c r="AB5993" t="s">
        <v>49</v>
      </c>
      <c r="AC5993" t="s">
        <v>49</v>
      </c>
      <c r="AD5993" t="s">
        <v>49</v>
      </c>
      <c r="AE5993" t="s">
        <v>49</v>
      </c>
      <c r="AF5993" t="s">
        <v>49</v>
      </c>
      <c r="AG5993" t="s">
        <v>49</v>
      </c>
      <c r="AH5993" t="s">
        <v>49</v>
      </c>
      <c r="AI5993" t="s">
        <v>49</v>
      </c>
      <c r="AJ5993" t="s">
        <v>49</v>
      </c>
      <c r="AK5993">
        <v>12.5</v>
      </c>
      <c r="AL5993" t="s">
        <v>49</v>
      </c>
      <c r="AM5993" t="s">
        <v>49</v>
      </c>
    </row>
    <row r="5994" spans="1:39" customFormat="1" hidden="1" x14ac:dyDescent="0.2">
      <c r="A5994" t="s">
        <v>368</v>
      </c>
      <c r="B5994" s="1" t="s">
        <v>290</v>
      </c>
      <c r="C5994" t="s">
        <v>18</v>
      </c>
      <c r="D5994" s="1" t="s">
        <v>374</v>
      </c>
      <c r="E5994" t="s">
        <v>49</v>
      </c>
      <c r="F5994" t="s">
        <v>49</v>
      </c>
      <c r="G5994" t="s">
        <v>49</v>
      </c>
      <c r="H5994" t="s">
        <v>49</v>
      </c>
      <c r="I5994" t="s">
        <v>49</v>
      </c>
      <c r="J5994" t="s">
        <v>49</v>
      </c>
      <c r="K5994" t="s">
        <v>49</v>
      </c>
      <c r="L5994" t="s">
        <v>49</v>
      </c>
      <c r="M5994" t="s">
        <v>49</v>
      </c>
      <c r="N5994" t="s">
        <v>49</v>
      </c>
      <c r="O5994" t="s">
        <v>49</v>
      </c>
      <c r="P5994" t="s">
        <v>49</v>
      </c>
      <c r="Q5994" t="s">
        <v>49</v>
      </c>
      <c r="R5994" t="s">
        <v>49</v>
      </c>
      <c r="S5994" t="s">
        <v>49</v>
      </c>
      <c r="T5994" t="s">
        <v>49</v>
      </c>
      <c r="U5994" t="s">
        <v>49</v>
      </c>
      <c r="V5994" t="s">
        <v>49</v>
      </c>
      <c r="W5994" t="s">
        <v>49</v>
      </c>
      <c r="X5994" t="s">
        <v>49</v>
      </c>
      <c r="Y5994" t="s">
        <v>49</v>
      </c>
      <c r="Z5994" t="s">
        <v>49</v>
      </c>
      <c r="AA5994" t="s">
        <v>49</v>
      </c>
      <c r="AB5994" t="s">
        <v>49</v>
      </c>
      <c r="AC5994" t="s">
        <v>49</v>
      </c>
      <c r="AD5994" t="s">
        <v>49</v>
      </c>
      <c r="AE5994" t="s">
        <v>49</v>
      </c>
      <c r="AF5994" t="s">
        <v>49</v>
      </c>
      <c r="AG5994" t="s">
        <v>49</v>
      </c>
      <c r="AH5994" t="s">
        <v>49</v>
      </c>
      <c r="AI5994" t="s">
        <v>49</v>
      </c>
      <c r="AJ5994" t="s">
        <v>49</v>
      </c>
      <c r="AK5994">
        <v>16.8</v>
      </c>
      <c r="AL5994" t="s">
        <v>49</v>
      </c>
      <c r="AM5994" t="s">
        <v>49</v>
      </c>
    </row>
    <row r="5995" spans="1:39" customFormat="1" hidden="1" x14ac:dyDescent="0.2">
      <c r="A5995" t="s">
        <v>368</v>
      </c>
      <c r="B5995" s="1" t="s">
        <v>290</v>
      </c>
      <c r="C5995" t="s">
        <v>437</v>
      </c>
      <c r="D5995" s="1" t="s">
        <v>561</v>
      </c>
      <c r="E5995" t="s">
        <v>49</v>
      </c>
      <c r="F5995" t="s">
        <v>49</v>
      </c>
      <c r="G5995" t="s">
        <v>49</v>
      </c>
      <c r="H5995" t="s">
        <v>49</v>
      </c>
      <c r="I5995" t="s">
        <v>49</v>
      </c>
      <c r="J5995" t="s">
        <v>49</v>
      </c>
      <c r="K5995" t="s">
        <v>49</v>
      </c>
      <c r="L5995" t="s">
        <v>49</v>
      </c>
      <c r="M5995" t="s">
        <v>49</v>
      </c>
      <c r="N5995" t="s">
        <v>49</v>
      </c>
      <c r="O5995" t="s">
        <v>49</v>
      </c>
      <c r="P5995" t="s">
        <v>49</v>
      </c>
      <c r="Q5995" t="s">
        <v>49</v>
      </c>
      <c r="R5995" t="s">
        <v>49</v>
      </c>
      <c r="S5995" t="s">
        <v>49</v>
      </c>
      <c r="T5995" t="s">
        <v>49</v>
      </c>
      <c r="U5995" t="s">
        <v>49</v>
      </c>
      <c r="V5995" t="s">
        <v>49</v>
      </c>
      <c r="W5995" t="s">
        <v>49</v>
      </c>
      <c r="X5995">
        <v>21.1</v>
      </c>
      <c r="Y5995" t="s">
        <v>49</v>
      </c>
      <c r="Z5995" t="s">
        <v>49</v>
      </c>
      <c r="AA5995" t="s">
        <v>49</v>
      </c>
      <c r="AB5995" t="s">
        <v>49</v>
      </c>
      <c r="AC5995" t="s">
        <v>49</v>
      </c>
      <c r="AD5995" t="s">
        <v>49</v>
      </c>
      <c r="AE5995" t="s">
        <v>49</v>
      </c>
      <c r="AF5995" t="s">
        <v>49</v>
      </c>
      <c r="AG5995" t="s">
        <v>49</v>
      </c>
      <c r="AH5995" t="s">
        <v>49</v>
      </c>
      <c r="AI5995" t="s">
        <v>49</v>
      </c>
      <c r="AJ5995" t="s">
        <v>49</v>
      </c>
      <c r="AK5995">
        <v>9.9</v>
      </c>
      <c r="AL5995" t="s">
        <v>49</v>
      </c>
      <c r="AM5995" t="s">
        <v>49</v>
      </c>
    </row>
    <row r="5996" spans="1:39" customFormat="1" hidden="1" x14ac:dyDescent="0.2">
      <c r="A5996" t="s">
        <v>368</v>
      </c>
      <c r="B5996" s="1" t="s">
        <v>290</v>
      </c>
      <c r="C5996" t="s">
        <v>327</v>
      </c>
      <c r="D5996" s="1" t="s">
        <v>58</v>
      </c>
      <c r="E5996" t="s">
        <v>49</v>
      </c>
      <c r="F5996" t="s">
        <v>49</v>
      </c>
      <c r="G5996" t="s">
        <v>49</v>
      </c>
      <c r="H5996" t="s">
        <v>49</v>
      </c>
      <c r="I5996" t="s">
        <v>49</v>
      </c>
      <c r="J5996" t="s">
        <v>49</v>
      </c>
      <c r="K5996" t="s">
        <v>49</v>
      </c>
      <c r="L5996" t="s">
        <v>49</v>
      </c>
      <c r="M5996" t="s">
        <v>49</v>
      </c>
      <c r="N5996" t="s">
        <v>49</v>
      </c>
      <c r="O5996" t="s">
        <v>49</v>
      </c>
      <c r="P5996" t="s">
        <v>49</v>
      </c>
      <c r="Q5996" t="s">
        <v>49</v>
      </c>
      <c r="R5996" t="s">
        <v>49</v>
      </c>
      <c r="S5996" t="s">
        <v>49</v>
      </c>
      <c r="T5996" t="s">
        <v>49</v>
      </c>
      <c r="U5996" t="s">
        <v>49</v>
      </c>
      <c r="V5996" t="s">
        <v>49</v>
      </c>
      <c r="W5996" t="s">
        <v>49</v>
      </c>
      <c r="X5996">
        <v>44.8</v>
      </c>
      <c r="Y5996" t="s">
        <v>49</v>
      </c>
      <c r="Z5996" t="s">
        <v>49</v>
      </c>
      <c r="AA5996" t="s">
        <v>49</v>
      </c>
      <c r="AB5996" t="s">
        <v>49</v>
      </c>
      <c r="AC5996" t="s">
        <v>49</v>
      </c>
      <c r="AD5996" t="s">
        <v>49</v>
      </c>
      <c r="AE5996" t="s">
        <v>49</v>
      </c>
      <c r="AF5996" t="s">
        <v>49</v>
      </c>
      <c r="AG5996" t="s">
        <v>49</v>
      </c>
      <c r="AH5996" t="s">
        <v>49</v>
      </c>
      <c r="AI5996" t="s">
        <v>49</v>
      </c>
      <c r="AJ5996" t="s">
        <v>49</v>
      </c>
      <c r="AK5996">
        <v>25.2</v>
      </c>
      <c r="AL5996" t="s">
        <v>49</v>
      </c>
      <c r="AM5996" t="s">
        <v>49</v>
      </c>
    </row>
    <row r="5997" spans="1:39" customFormat="1" hidden="1" x14ac:dyDescent="0.2">
      <c r="A5997" t="s">
        <v>368</v>
      </c>
      <c r="B5997" s="1" t="s">
        <v>290</v>
      </c>
      <c r="C5997" t="s">
        <v>571</v>
      </c>
      <c r="D5997" s="1" t="s">
        <v>92</v>
      </c>
      <c r="E5997">
        <v>10.21971779350107</v>
      </c>
      <c r="F5997">
        <v>11.965415370636757</v>
      </c>
      <c r="G5997">
        <v>13.81352647796944</v>
      </c>
      <c r="H5997">
        <v>15.975968008695334</v>
      </c>
      <c r="I5997">
        <v>18.326675980401802</v>
      </c>
      <c r="J5997">
        <v>20.775900289093961</v>
      </c>
      <c r="K5997">
        <v>22.814470494030083</v>
      </c>
      <c r="L5997">
        <v>25.287175688317348</v>
      </c>
      <c r="M5997">
        <v>27.315735172832557</v>
      </c>
      <c r="N5997">
        <v>29.538534798738841</v>
      </c>
      <c r="O5997">
        <v>31.923989588352104</v>
      </c>
      <c r="P5997">
        <v>34.123180269586797</v>
      </c>
      <c r="Q5997">
        <v>37.256435999055611</v>
      </c>
      <c r="R5997">
        <v>40.162614961290082</v>
      </c>
      <c r="S5997">
        <v>45.198186718974242</v>
      </c>
      <c r="T5997">
        <v>48.088955887190728</v>
      </c>
      <c r="U5997">
        <v>50.994573117953003</v>
      </c>
      <c r="V5997">
        <v>53.848744362960673</v>
      </c>
      <c r="W5997">
        <v>57.114475245441923</v>
      </c>
      <c r="X5997">
        <v>61.824000521583045</v>
      </c>
      <c r="Y5997">
        <v>66.677389650365114</v>
      </c>
      <c r="Z5997">
        <v>72.453679807992771</v>
      </c>
      <c r="AA5997">
        <v>76.893954619236638</v>
      </c>
      <c r="AB5997">
        <v>81.153154158017855</v>
      </c>
      <c r="AC5997">
        <v>84.955346920806292</v>
      </c>
      <c r="AD5997">
        <v>89.920232035686837</v>
      </c>
      <c r="AE5997">
        <v>94.745842817256829</v>
      </c>
      <c r="AF5997">
        <v>100.00000017643896</v>
      </c>
      <c r="AG5997">
        <v>106.9521721495901</v>
      </c>
      <c r="AH5997">
        <v>112.80600889039532</v>
      </c>
      <c r="AI5997">
        <v>117.03144463859662</v>
      </c>
      <c r="AJ5997">
        <v>122.45945840292877</v>
      </c>
      <c r="AK5997">
        <v>129.43060426132504</v>
      </c>
      <c r="AL5997">
        <v>137.47991570061467</v>
      </c>
      <c r="AM5997">
        <v>144.42855302096433</v>
      </c>
    </row>
    <row r="5998" spans="1:39" customFormat="1" hidden="1" x14ac:dyDescent="0.2">
      <c r="A5998" t="s">
        <v>368</v>
      </c>
      <c r="B5998" s="1" t="s">
        <v>290</v>
      </c>
      <c r="C5998" t="s">
        <v>182</v>
      </c>
      <c r="D5998" s="1" t="s">
        <v>373</v>
      </c>
      <c r="E5998">
        <v>4.2001096483818685</v>
      </c>
      <c r="F5998">
        <v>2.3947951153840563</v>
      </c>
      <c r="G5998">
        <v>-0.3177604265403744</v>
      </c>
      <c r="H5998">
        <v>-1.0182449675445042</v>
      </c>
      <c r="I5998">
        <v>-2.1370328450052085</v>
      </c>
      <c r="J5998">
        <v>1.233557938647408</v>
      </c>
      <c r="K5998">
        <v>3.2000000029717199</v>
      </c>
      <c r="L5998">
        <v>3.1000000005441137</v>
      </c>
      <c r="M5998">
        <v>4.2999999972679177</v>
      </c>
      <c r="N5998">
        <v>2.6000000014634708</v>
      </c>
      <c r="O5998">
        <v>0.50000000034143</v>
      </c>
      <c r="P5998">
        <v>2.3999999974633823</v>
      </c>
      <c r="Q5998">
        <v>4.2000000006782585</v>
      </c>
      <c r="R5998">
        <v>2.7000000001910394</v>
      </c>
      <c r="S5998">
        <v>3.7003744040666788</v>
      </c>
      <c r="T5998">
        <v>2.94907546754213</v>
      </c>
      <c r="U5998">
        <v>4.5545599072177367</v>
      </c>
      <c r="V5998">
        <v>5.2770519729546663</v>
      </c>
      <c r="W5998">
        <v>5.6038064589588856</v>
      </c>
      <c r="X5998">
        <v>5.3604740539416156</v>
      </c>
      <c r="Y5998">
        <v>3.1910438863287993</v>
      </c>
      <c r="Z5998">
        <v>-1.5380891352558308</v>
      </c>
      <c r="AA5998">
        <v>3.0397328812795621</v>
      </c>
      <c r="AB5998">
        <v>3.1685562785881842</v>
      </c>
      <c r="AC5998">
        <v>2.396232384657452</v>
      </c>
      <c r="AD5998">
        <v>2.4854680082658831</v>
      </c>
      <c r="AE5998">
        <v>1.4138264522379274</v>
      </c>
      <c r="AF5998">
        <v>1.3218622367822945</v>
      </c>
      <c r="AG5998">
        <v>0.66455230785811636</v>
      </c>
      <c r="AH5998">
        <v>1.1579469518173511</v>
      </c>
      <c r="AI5998">
        <v>1.5223293868264989</v>
      </c>
      <c r="AJ5998">
        <v>0.30345323523808077</v>
      </c>
      <c r="AK5998">
        <v>-6.3424711492931749</v>
      </c>
      <c r="AL5998">
        <v>4.9130966839178001</v>
      </c>
      <c r="AM5998">
        <v>2.042299352518981</v>
      </c>
    </row>
    <row r="5999" spans="1:39" customFormat="1" hidden="1" x14ac:dyDescent="0.2">
      <c r="A5999" t="s">
        <v>368</v>
      </c>
      <c r="B5999" s="1" t="s">
        <v>290</v>
      </c>
      <c r="C5999" t="s">
        <v>32</v>
      </c>
      <c r="D5999" s="1" t="s">
        <v>379</v>
      </c>
      <c r="E5999">
        <v>4851.2346262103429</v>
      </c>
      <c r="F5999">
        <v>4803.6458907452661</v>
      </c>
      <c r="G5999">
        <v>4643.2223149938873</v>
      </c>
      <c r="H5999">
        <v>4479.8518705892866</v>
      </c>
      <c r="I5999">
        <v>4294.9029174252773</v>
      </c>
      <c r="J5999">
        <v>4269.7001635526649</v>
      </c>
      <c r="K5999">
        <v>4330.7114768718729</v>
      </c>
      <c r="L5999">
        <v>4392.0700411200105</v>
      </c>
      <c r="M5999">
        <v>4511.641243891343</v>
      </c>
      <c r="N5999">
        <v>4565.2166582442587</v>
      </c>
      <c r="O5999">
        <v>4531.2959866975889</v>
      </c>
      <c r="P5999">
        <v>4588.7560281192045</v>
      </c>
      <c r="Q5999">
        <v>4735.6655318195726</v>
      </c>
      <c r="R5999">
        <v>4820.6443389575334</v>
      </c>
      <c r="S5999">
        <v>4953.7364473102971</v>
      </c>
      <c r="T5999">
        <v>5052.9099395620242</v>
      </c>
      <c r="U5999">
        <v>5233.8662768553804</v>
      </c>
      <c r="V5999">
        <v>5458.230166359841</v>
      </c>
      <c r="W5999">
        <v>5708.8230862100299</v>
      </c>
      <c r="X5999">
        <v>5954.1680481495423</v>
      </c>
      <c r="Y5999">
        <v>6074.9426719527592</v>
      </c>
      <c r="Z5999">
        <v>5910.7882457638134</v>
      </c>
      <c r="AA5999">
        <v>6018.2307537027891</v>
      </c>
      <c r="AB5999">
        <v>6130.9713673132337</v>
      </c>
      <c r="AC5999">
        <v>6194.9927587637949</v>
      </c>
      <c r="AD5999">
        <v>6263.1043336343228</v>
      </c>
      <c r="AE5999">
        <v>6252.3179771880623</v>
      </c>
      <c r="AF5999">
        <v>6204.9299014584567</v>
      </c>
      <c r="AG5999">
        <v>6185.7460472547673</v>
      </c>
      <c r="AH5999">
        <v>6233.1871077658552</v>
      </c>
      <c r="AI5999">
        <v>6250.9975444731899</v>
      </c>
      <c r="AJ5999">
        <v>6189.2892446856677</v>
      </c>
      <c r="AK5999">
        <v>5726.2627749679787</v>
      </c>
      <c r="AL5999">
        <v>5947.8871986136937</v>
      </c>
      <c r="AM5999">
        <v>6018.5280668551268</v>
      </c>
    </row>
    <row r="6000" spans="1:39" customFormat="1" hidden="1" x14ac:dyDescent="0.2">
      <c r="A6000" t="s">
        <v>368</v>
      </c>
      <c r="B6000" s="1" t="s">
        <v>290</v>
      </c>
      <c r="C6000" t="s">
        <v>261</v>
      </c>
      <c r="D6000" s="1" t="s">
        <v>162</v>
      </c>
      <c r="E6000" t="s">
        <v>49</v>
      </c>
      <c r="F6000" t="s">
        <v>49</v>
      </c>
      <c r="G6000">
        <v>6520.0946523966595</v>
      </c>
      <c r="H6000">
        <v>6503.4230279719895</v>
      </c>
      <c r="I6000">
        <v>6377.0202241923835</v>
      </c>
      <c r="J6000">
        <v>6489.8695146203636</v>
      </c>
      <c r="K6000">
        <v>6723.1721646207716</v>
      </c>
      <c r="L6000">
        <v>6961.4033485430919</v>
      </c>
      <c r="M6000">
        <v>7281.8540533198075</v>
      </c>
      <c r="N6000">
        <v>7495.3872579842728</v>
      </c>
      <c r="O6000">
        <v>7523.4309320490584</v>
      </c>
      <c r="P6000">
        <v>7726.2004585249397</v>
      </c>
      <c r="Q6000">
        <v>8154.2002760328041</v>
      </c>
      <c r="R6000">
        <v>8487.5295549767197</v>
      </c>
      <c r="S6000">
        <v>8857.7928141397642</v>
      </c>
      <c r="T6000">
        <v>9213.4424400177886</v>
      </c>
      <c r="U6000">
        <v>9799.5807413090315</v>
      </c>
      <c r="V6000">
        <v>10540.137136482888</v>
      </c>
      <c r="W6000">
        <v>11364.201663238477</v>
      </c>
      <c r="X6000">
        <v>12172.914253452813</v>
      </c>
      <c r="Y6000">
        <v>12658.034236321482</v>
      </c>
      <c r="Z6000">
        <v>12394.934357337652</v>
      </c>
      <c r="AA6000">
        <v>12771.910509312769</v>
      </c>
      <c r="AB6000">
        <v>13281.503893999234</v>
      </c>
      <c r="AC6000">
        <v>13138.029852918016</v>
      </c>
      <c r="AD6000">
        <v>13559.840573903266</v>
      </c>
      <c r="AE6000">
        <v>13556.032815657563</v>
      </c>
      <c r="AF6000">
        <v>13581.755282348082</v>
      </c>
      <c r="AG6000">
        <v>13696.163567437421</v>
      </c>
      <c r="AH6000">
        <v>13950.453476076615</v>
      </c>
      <c r="AI6000">
        <v>14326.650260094848</v>
      </c>
      <c r="AJ6000">
        <v>14439.694124749059</v>
      </c>
      <c r="AK6000">
        <v>13533.776252019006</v>
      </c>
      <c r="AL6000">
        <v>14689.153749342451</v>
      </c>
      <c r="AM6000">
        <v>15904.848362637038</v>
      </c>
    </row>
    <row r="6001" spans="1:39" customFormat="1" hidden="1" x14ac:dyDescent="0.2">
      <c r="A6001" t="s">
        <v>368</v>
      </c>
      <c r="B6001" s="1" t="s">
        <v>290</v>
      </c>
      <c r="C6001" t="s">
        <v>244</v>
      </c>
      <c r="D6001" s="1" t="s">
        <v>344</v>
      </c>
      <c r="E6001" t="s">
        <v>49</v>
      </c>
      <c r="F6001" t="s">
        <v>49</v>
      </c>
      <c r="G6001" t="s">
        <v>49</v>
      </c>
      <c r="H6001" t="s">
        <v>49</v>
      </c>
      <c r="I6001" t="s">
        <v>49</v>
      </c>
      <c r="J6001" t="s">
        <v>49</v>
      </c>
      <c r="K6001" t="s">
        <v>49</v>
      </c>
      <c r="L6001" t="s">
        <v>49</v>
      </c>
      <c r="M6001">
        <v>83.060111999511705</v>
      </c>
      <c r="N6001" t="s">
        <v>49</v>
      </c>
      <c r="O6001">
        <v>72.677597045898395</v>
      </c>
      <c r="P6001" t="s">
        <v>49</v>
      </c>
      <c r="Q6001">
        <v>74.316940307617202</v>
      </c>
      <c r="R6001" t="s">
        <v>49</v>
      </c>
      <c r="S6001">
        <v>72.972976684570298</v>
      </c>
      <c r="T6001">
        <v>71.891891479492202</v>
      </c>
      <c r="U6001">
        <v>70.646766662597699</v>
      </c>
      <c r="V6001">
        <v>70.098037719726605</v>
      </c>
      <c r="W6001">
        <v>63.902439117431598</v>
      </c>
      <c r="X6001">
        <v>62.135921478271499</v>
      </c>
      <c r="Y6001">
        <v>65.533981323242202</v>
      </c>
      <c r="Z6001">
        <v>63.636363983154297</v>
      </c>
      <c r="AA6001">
        <v>62.6794242858887</v>
      </c>
      <c r="AB6001">
        <v>61.611373901367202</v>
      </c>
      <c r="AC6001">
        <v>60.663505554199197</v>
      </c>
      <c r="AD6001">
        <v>63.033176422119098</v>
      </c>
      <c r="AE6001">
        <v>59.615383148193402</v>
      </c>
      <c r="AF6001">
        <v>56.190475463867202</v>
      </c>
      <c r="AG6001">
        <v>57.142856597900398</v>
      </c>
      <c r="AH6001">
        <v>56.190475463867202</v>
      </c>
      <c r="AI6001">
        <v>56.666667938232401</v>
      </c>
      <c r="AJ6001">
        <v>58.5714302062988</v>
      </c>
      <c r="AK6001">
        <v>53.809524536132798</v>
      </c>
      <c r="AL6001">
        <v>50</v>
      </c>
      <c r="AM6001">
        <v>48.113208770752003</v>
      </c>
    </row>
    <row r="6002" spans="1:39" customFormat="1" hidden="1" x14ac:dyDescent="0.2">
      <c r="A6002" t="s">
        <v>368</v>
      </c>
      <c r="B6002" s="1" t="s">
        <v>290</v>
      </c>
      <c r="C6002" t="s">
        <v>209</v>
      </c>
      <c r="D6002" s="1" t="s">
        <v>33</v>
      </c>
      <c r="E6002" t="s">
        <v>49</v>
      </c>
      <c r="F6002" t="s">
        <v>49</v>
      </c>
      <c r="G6002" t="s">
        <v>49</v>
      </c>
      <c r="H6002" t="s">
        <v>49</v>
      </c>
      <c r="I6002" t="s">
        <v>49</v>
      </c>
      <c r="J6002" t="s">
        <v>49</v>
      </c>
      <c r="K6002" t="s">
        <v>49</v>
      </c>
      <c r="L6002" t="s">
        <v>49</v>
      </c>
      <c r="M6002" t="s">
        <v>49</v>
      </c>
      <c r="N6002" t="s">
        <v>49</v>
      </c>
      <c r="O6002" t="s">
        <v>49</v>
      </c>
      <c r="P6002" t="s">
        <v>49</v>
      </c>
      <c r="Q6002" t="s">
        <v>49</v>
      </c>
      <c r="R6002" t="s">
        <v>49</v>
      </c>
      <c r="S6002" t="s">
        <v>49</v>
      </c>
      <c r="T6002" t="s">
        <v>49</v>
      </c>
      <c r="U6002" t="s">
        <v>49</v>
      </c>
      <c r="V6002" t="s">
        <v>49</v>
      </c>
      <c r="W6002" t="s">
        <v>49</v>
      </c>
      <c r="X6002" t="s">
        <v>49</v>
      </c>
      <c r="Y6002" t="s">
        <v>49</v>
      </c>
      <c r="Z6002" t="s">
        <v>49</v>
      </c>
      <c r="AA6002">
        <v>0.42533832788467402</v>
      </c>
      <c r="AB6002" t="s">
        <v>49</v>
      </c>
      <c r="AC6002" t="s">
        <v>49</v>
      </c>
      <c r="AD6002" t="s">
        <v>49</v>
      </c>
      <c r="AE6002" t="s">
        <v>49</v>
      </c>
      <c r="AF6002" t="s">
        <v>49</v>
      </c>
      <c r="AG6002" t="s">
        <v>49</v>
      </c>
      <c r="AH6002">
        <v>0.40600000000000003</v>
      </c>
      <c r="AI6002">
        <v>0.42254933714866599</v>
      </c>
      <c r="AJ6002" t="s">
        <v>49</v>
      </c>
      <c r="AK6002">
        <v>0.42545339465141302</v>
      </c>
      <c r="AL6002" t="s">
        <v>49</v>
      </c>
      <c r="AM6002" t="s">
        <v>49</v>
      </c>
    </row>
    <row r="6003" spans="1:39" customFormat="1" hidden="1" x14ac:dyDescent="0.2">
      <c r="A6003" t="s">
        <v>368</v>
      </c>
      <c r="B6003" s="1" t="s">
        <v>290</v>
      </c>
      <c r="C6003" t="s">
        <v>382</v>
      </c>
      <c r="D6003" s="1" t="s">
        <v>200</v>
      </c>
      <c r="E6003">
        <v>12.779544822990401</v>
      </c>
      <c r="F6003">
        <v>14.730918284745</v>
      </c>
      <c r="G6003">
        <v>14.3209557277219</v>
      </c>
      <c r="H6003">
        <v>15.334802353322001</v>
      </c>
      <c r="I6003">
        <v>13.8746803836057</v>
      </c>
      <c r="J6003">
        <v>9.7174673298899101</v>
      </c>
      <c r="K6003">
        <v>8.9385249354571705</v>
      </c>
      <c r="L6003">
        <v>8.6804442262445995</v>
      </c>
      <c r="M6003">
        <v>7.3541133870696003</v>
      </c>
      <c r="N6003">
        <v>8.5977826317368393</v>
      </c>
      <c r="O6003">
        <v>6.8805463781729204</v>
      </c>
      <c r="P6003">
        <v>5.1814927974787004</v>
      </c>
      <c r="Q6003">
        <v>5.3389510292921702</v>
      </c>
      <c r="R6003">
        <v>5.7019001830571598</v>
      </c>
      <c r="S6003">
        <v>9.4947107032486109</v>
      </c>
      <c r="T6003">
        <v>5.6794177109910899</v>
      </c>
      <c r="U6003">
        <v>-0.69203027102411896</v>
      </c>
      <c r="V6003">
        <v>2.0628461650463001</v>
      </c>
      <c r="W6003">
        <v>3.24390776468061</v>
      </c>
      <c r="X6003">
        <v>6.1778068349941302</v>
      </c>
      <c r="Y6003">
        <v>10.074575524918099</v>
      </c>
      <c r="Z6003">
        <v>7.2153141361256496</v>
      </c>
      <c r="AA6003">
        <v>4.0897298947047203</v>
      </c>
      <c r="AB6003">
        <v>4.99926696965254</v>
      </c>
      <c r="AC6003">
        <v>5.7246579167830296</v>
      </c>
      <c r="AD6003">
        <v>5.7844690966719101</v>
      </c>
      <c r="AE6003">
        <v>6.1298377028714501</v>
      </c>
      <c r="AF6003">
        <v>4.5406422773791402</v>
      </c>
      <c r="AG6003">
        <v>6.5713964217395899</v>
      </c>
      <c r="AH6003">
        <v>5.1842466476613103</v>
      </c>
      <c r="AI6003">
        <v>4.5171652278658696</v>
      </c>
      <c r="AJ6003">
        <v>4.1202458701498399</v>
      </c>
      <c r="AK6003">
        <v>3.21003597454107</v>
      </c>
      <c r="AL6003">
        <v>4.61167217803201</v>
      </c>
      <c r="AM6003">
        <v>7.0397266125587503</v>
      </c>
    </row>
    <row r="6004" spans="1:39" customFormat="1" hidden="1" x14ac:dyDescent="0.2">
      <c r="A6004" t="s">
        <v>368</v>
      </c>
      <c r="B6004" s="1" t="s">
        <v>290</v>
      </c>
      <c r="C6004" t="s">
        <v>213</v>
      </c>
      <c r="D6004" s="1" t="s">
        <v>331</v>
      </c>
      <c r="E6004">
        <v>15.420832416804501</v>
      </c>
      <c r="F6004">
        <v>17.081661278805683</v>
      </c>
      <c r="G6004">
        <v>15.445440463922083</v>
      </c>
      <c r="H6004">
        <v>15.654521922223651</v>
      </c>
      <c r="I6004">
        <v>14.714025281141232</v>
      </c>
      <c r="J6004">
        <v>13.364258261079726</v>
      </c>
      <c r="K6004">
        <v>9.8121870848900841</v>
      </c>
      <c r="L6004">
        <v>10.838319455778304</v>
      </c>
      <c r="M6004">
        <v>8.0220879924221862</v>
      </c>
      <c r="N6004">
        <v>8.1374329185802736</v>
      </c>
      <c r="O6004">
        <v>8.0757383731677521</v>
      </c>
      <c r="P6004">
        <v>6.888834101227431</v>
      </c>
      <c r="Q6004">
        <v>9.1821914156735573</v>
      </c>
      <c r="R6004">
        <v>7.8004749630590879</v>
      </c>
      <c r="S6004">
        <v>12.537957905723005</v>
      </c>
      <c r="T6004">
        <v>6.3957635871328904</v>
      </c>
      <c r="U6004">
        <v>6.0421715904549984</v>
      </c>
      <c r="V6004">
        <v>5.597009780640434</v>
      </c>
      <c r="W6004">
        <v>6.0646370145030772</v>
      </c>
      <c r="X6004">
        <v>8.2457647661167357</v>
      </c>
      <c r="Y6004">
        <v>7.8503317285133107</v>
      </c>
      <c r="Z6004">
        <v>8.6630418315964022</v>
      </c>
      <c r="AA6004">
        <v>6.1284324316044376</v>
      </c>
      <c r="AB6004">
        <v>5.5390564315126198</v>
      </c>
      <c r="AC6004">
        <v>4.6852063881398465</v>
      </c>
      <c r="AD6004">
        <v>5.8441114006734693</v>
      </c>
      <c r="AE6004">
        <v>5.3665461846838127</v>
      </c>
      <c r="AF6004">
        <v>5.545528123398725</v>
      </c>
      <c r="AG6004">
        <v>6.9521719608847974</v>
      </c>
      <c r="AH6004">
        <v>5.4733219748147661</v>
      </c>
      <c r="AI6004">
        <v>3.745754140018235</v>
      </c>
      <c r="AJ6004">
        <v>4.6380814840783415</v>
      </c>
      <c r="AK6004">
        <v>5.692615294327922</v>
      </c>
      <c r="AL6004">
        <v>6.2190171213585472</v>
      </c>
      <c r="AM6004">
        <v>5.0542926833629025</v>
      </c>
    </row>
    <row r="6005" spans="1:39" customFormat="1" hidden="1" x14ac:dyDescent="0.2">
      <c r="A6005" t="s">
        <v>368</v>
      </c>
      <c r="B6005" s="1" t="s">
        <v>290</v>
      </c>
      <c r="C6005" t="s">
        <v>263</v>
      </c>
      <c r="D6005" s="1" t="s">
        <v>232</v>
      </c>
      <c r="E6005">
        <v>15.3333333333333</v>
      </c>
      <c r="F6005">
        <v>19.8333333333333</v>
      </c>
      <c r="G6005">
        <v>21</v>
      </c>
      <c r="H6005">
        <v>20.3125</v>
      </c>
      <c r="I6005">
        <v>18.905833333333302</v>
      </c>
      <c r="J6005">
        <v>16.158333333333299</v>
      </c>
      <c r="K6005">
        <v>15.5833333333333</v>
      </c>
      <c r="L6005">
        <v>17.8958333333333</v>
      </c>
      <c r="M6005">
        <v>19.5208333333333</v>
      </c>
      <c r="N6005">
        <v>20</v>
      </c>
      <c r="O6005">
        <v>21.7916666666667</v>
      </c>
      <c r="P6005">
        <v>18</v>
      </c>
      <c r="Q6005">
        <v>14.5</v>
      </c>
      <c r="R6005">
        <v>13.7708333333333</v>
      </c>
      <c r="S6005">
        <v>15.75</v>
      </c>
      <c r="T6005">
        <v>14.9583333333333</v>
      </c>
      <c r="U6005">
        <v>11.2916666666667</v>
      </c>
      <c r="V6005">
        <v>10.625</v>
      </c>
      <c r="W6005">
        <v>11.1666666666667</v>
      </c>
      <c r="X6005">
        <v>13.1666666666667</v>
      </c>
      <c r="Y6005">
        <v>15.125</v>
      </c>
      <c r="Z6005">
        <v>11.7083333333333</v>
      </c>
      <c r="AA6005">
        <v>9.8333333333333304</v>
      </c>
      <c r="AB6005">
        <v>9</v>
      </c>
      <c r="AC6005">
        <v>8.75</v>
      </c>
      <c r="AD6005">
        <v>8.5</v>
      </c>
      <c r="AE6005">
        <v>9.125</v>
      </c>
      <c r="AF6005">
        <v>9.4166666666666696</v>
      </c>
      <c r="AG6005">
        <v>10.4583333333333</v>
      </c>
      <c r="AH6005">
        <v>10.375</v>
      </c>
      <c r="AI6005">
        <v>10.0833333333333</v>
      </c>
      <c r="AJ6005">
        <v>10.125</v>
      </c>
      <c r="AK6005">
        <v>7.7083333333333304</v>
      </c>
      <c r="AL6005">
        <v>7.0416666666666696</v>
      </c>
      <c r="AM6005">
        <v>8.7916666666666696</v>
      </c>
    </row>
    <row r="6006" spans="1:39" customFormat="1" hidden="1" x14ac:dyDescent="0.2">
      <c r="A6006" t="s">
        <v>368</v>
      </c>
      <c r="B6006" s="1" t="s">
        <v>290</v>
      </c>
      <c r="C6006" t="s">
        <v>546</v>
      </c>
      <c r="D6006" s="1" t="s">
        <v>94</v>
      </c>
      <c r="E6006">
        <v>2.2734675000000002</v>
      </c>
      <c r="F6006">
        <v>2.6226775</v>
      </c>
      <c r="G6006">
        <v>2.58732083333333</v>
      </c>
      <c r="H6006">
        <v>2.7613150000000002</v>
      </c>
      <c r="I6006">
        <v>2.8520141666666698</v>
      </c>
      <c r="J6006">
        <v>3.2677415833333301</v>
      </c>
      <c r="K6006">
        <v>3.5507983333333302</v>
      </c>
      <c r="L6006">
        <v>3.6270850000000001</v>
      </c>
      <c r="M6006">
        <v>4.2993491666666701</v>
      </c>
      <c r="N6006">
        <v>4.6079616666666698</v>
      </c>
      <c r="O6006">
        <v>5.52828416666667</v>
      </c>
      <c r="P6006">
        <v>6.1094841666666699</v>
      </c>
      <c r="Q6006">
        <v>6.9398283333333302</v>
      </c>
      <c r="R6006">
        <v>8.6091808333333297</v>
      </c>
      <c r="S6006">
        <v>10.540746666666699</v>
      </c>
      <c r="T6006">
        <v>7.5647491666666697</v>
      </c>
      <c r="U6006">
        <v>6.4596925000000001</v>
      </c>
      <c r="V6006">
        <v>6.3593283333333304</v>
      </c>
      <c r="W6006">
        <v>6.7715491666666701</v>
      </c>
      <c r="X6006">
        <v>7.0453650000000003</v>
      </c>
      <c r="Y6006">
        <v>8.26122333333333</v>
      </c>
      <c r="Z6006">
        <v>8.4736741582488797</v>
      </c>
      <c r="AA6006">
        <v>7.3212219611528804</v>
      </c>
      <c r="AB6006">
        <v>7.2611321323273499</v>
      </c>
      <c r="AC6006">
        <v>8.2099686265933105</v>
      </c>
      <c r="AD6006">
        <v>9.6550560691352594</v>
      </c>
      <c r="AE6006">
        <v>10.852655568783099</v>
      </c>
      <c r="AF6006">
        <v>12.7589308811644</v>
      </c>
      <c r="AG6006">
        <v>14.7096108855267</v>
      </c>
      <c r="AH6006">
        <v>13.3238014244992</v>
      </c>
      <c r="AI6006">
        <v>13.233926471583301</v>
      </c>
      <c r="AJ6006">
        <v>14.448427054833299</v>
      </c>
      <c r="AK6006">
        <v>16.459105390333299</v>
      </c>
      <c r="AL6006">
        <v>14.778678213916701</v>
      </c>
      <c r="AM6006">
        <v>16.355853484499999</v>
      </c>
    </row>
    <row r="6007" spans="1:39" customFormat="1" hidden="1" x14ac:dyDescent="0.2">
      <c r="A6007" t="s">
        <v>368</v>
      </c>
      <c r="B6007" s="1" t="s">
        <v>290</v>
      </c>
      <c r="C6007" t="s">
        <v>309</v>
      </c>
      <c r="D6007" s="1" t="s">
        <v>274</v>
      </c>
      <c r="E6007" t="s">
        <v>49</v>
      </c>
      <c r="F6007" t="s">
        <v>49</v>
      </c>
      <c r="G6007" t="s">
        <v>49</v>
      </c>
      <c r="H6007" t="s">
        <v>49</v>
      </c>
      <c r="I6007" t="s">
        <v>49</v>
      </c>
      <c r="J6007" t="s">
        <v>49</v>
      </c>
      <c r="K6007" t="s">
        <v>49</v>
      </c>
      <c r="L6007" t="s">
        <v>49</v>
      </c>
      <c r="M6007">
        <v>32.446807861328097</v>
      </c>
      <c r="N6007" t="s">
        <v>49</v>
      </c>
      <c r="O6007">
        <v>28.191490173339801</v>
      </c>
      <c r="P6007" t="s">
        <v>49</v>
      </c>
      <c r="Q6007">
        <v>37.566139221191399</v>
      </c>
      <c r="R6007" t="s">
        <v>49</v>
      </c>
      <c r="S6007">
        <v>38.095237731933601</v>
      </c>
      <c r="T6007">
        <v>35.678390502929702</v>
      </c>
      <c r="U6007">
        <v>40.291263580322301</v>
      </c>
      <c r="V6007">
        <v>40.776699066162102</v>
      </c>
      <c r="W6007">
        <v>46.859905242919901</v>
      </c>
      <c r="X6007">
        <v>50.724636077880902</v>
      </c>
      <c r="Y6007">
        <v>46.153846740722699</v>
      </c>
      <c r="Z6007">
        <v>41.232227325439503</v>
      </c>
      <c r="AA6007">
        <v>45.023696899414098</v>
      </c>
      <c r="AB6007">
        <v>48.8151664733887</v>
      </c>
      <c r="AC6007">
        <v>43.127960205078097</v>
      </c>
      <c r="AD6007">
        <v>45.023696899414098</v>
      </c>
      <c r="AE6007">
        <v>40</v>
      </c>
      <c r="AF6007">
        <v>39.047618865966797</v>
      </c>
      <c r="AG6007">
        <v>40</v>
      </c>
      <c r="AH6007">
        <v>34.285713195800803</v>
      </c>
      <c r="AI6007">
        <v>38.207546234130902</v>
      </c>
      <c r="AJ6007">
        <v>36.320755004882798</v>
      </c>
      <c r="AK6007">
        <v>39.150943756103501</v>
      </c>
      <c r="AL6007">
        <v>20.283018112182599</v>
      </c>
      <c r="AM6007">
        <v>19.811321258544901</v>
      </c>
    </row>
    <row r="6008" spans="1:39" customFormat="1" hidden="1" x14ac:dyDescent="0.2">
      <c r="A6008" t="s">
        <v>368</v>
      </c>
      <c r="B6008" s="1" t="s">
        <v>290</v>
      </c>
      <c r="C6008" t="s">
        <v>421</v>
      </c>
      <c r="D6008" s="1" t="s">
        <v>223</v>
      </c>
      <c r="E6008">
        <v>21663380</v>
      </c>
      <c r="F6008">
        <v>22356476</v>
      </c>
      <c r="G6008">
        <v>22986083</v>
      </c>
      <c r="H6008">
        <v>23467984</v>
      </c>
      <c r="I6008">
        <v>23818107</v>
      </c>
      <c r="J6008">
        <v>24169268</v>
      </c>
      <c r="K6008">
        <v>24599019</v>
      </c>
      <c r="L6008">
        <v>25102745</v>
      </c>
      <c r="M6008">
        <v>25648188</v>
      </c>
      <c r="N6008">
        <v>26274353</v>
      </c>
      <c r="O6008">
        <v>26965319</v>
      </c>
      <c r="P6008">
        <v>27664706</v>
      </c>
      <c r="Q6008">
        <v>28369978</v>
      </c>
      <c r="R6008">
        <v>29081144</v>
      </c>
      <c r="S6008">
        <v>29803907</v>
      </c>
      <c r="T6008">
        <v>30511731</v>
      </c>
      <c r="U6008">
        <v>31175478</v>
      </c>
      <c r="V6008">
        <v>31776293</v>
      </c>
      <c r="W6008">
        <v>32331020</v>
      </c>
      <c r="X6008">
        <v>32862272</v>
      </c>
      <c r="Y6008">
        <v>33370739</v>
      </c>
      <c r="Z6008">
        <v>33868111</v>
      </c>
      <c r="AA6008">
        <v>34370007</v>
      </c>
      <c r="AB6008">
        <v>34866342</v>
      </c>
      <c r="AC6008">
        <v>35323461</v>
      </c>
      <c r="AD6008">
        <v>35741766</v>
      </c>
      <c r="AE6008">
        <v>36262376</v>
      </c>
      <c r="AF6008">
        <v>37041896</v>
      </c>
      <c r="AG6008">
        <v>37274755</v>
      </c>
      <c r="AH6008">
        <v>37200003</v>
      </c>
      <c r="AI6008">
        <v>37537017</v>
      </c>
      <c r="AJ6008">
        <v>37933572</v>
      </c>
      <c r="AK6008">
        <v>38374016</v>
      </c>
      <c r="AL6008">
        <v>38815753</v>
      </c>
      <c r="AM6008">
        <v>39264163</v>
      </c>
    </row>
    <row r="6009" spans="1:39" customFormat="1" hidden="1" x14ac:dyDescent="0.2">
      <c r="A6009" t="s">
        <v>368</v>
      </c>
      <c r="B6009" s="1" t="s">
        <v>290</v>
      </c>
      <c r="C6009" t="s">
        <v>120</v>
      </c>
      <c r="D6009" s="1" t="s">
        <v>488</v>
      </c>
      <c r="E6009">
        <v>3.4678070468829301</v>
      </c>
      <c r="F6009">
        <v>3.3523740867702498</v>
      </c>
      <c r="G6009">
        <v>3.0783936947649</v>
      </c>
      <c r="H6009">
        <v>2.5583962929086299</v>
      </c>
      <c r="I6009">
        <v>2.0559049545016501</v>
      </c>
      <c r="J6009">
        <v>1.81454621703216</v>
      </c>
      <c r="K6009">
        <v>1.7310430672935</v>
      </c>
      <c r="L6009">
        <v>1.6460395410098101</v>
      </c>
      <c r="M6009">
        <v>1.52408280185649</v>
      </c>
      <c r="N6009">
        <v>1.38627725951906</v>
      </c>
      <c r="O6009">
        <v>1.2445526809947101</v>
      </c>
      <c r="P6009">
        <v>1.1115545448798001</v>
      </c>
      <c r="Q6009">
        <v>0.96286402557088302</v>
      </c>
      <c r="R6009">
        <v>0.88566041220439196</v>
      </c>
      <c r="S6009">
        <v>0.91010094302253797</v>
      </c>
      <c r="T6009">
        <v>0.92420937280869297</v>
      </c>
      <c r="U6009">
        <v>0.93529016888795502</v>
      </c>
      <c r="V6009">
        <v>0.94509424081771798</v>
      </c>
      <c r="W6009">
        <v>0.96359345780209704</v>
      </c>
      <c r="X6009">
        <v>1.01387721267549</v>
      </c>
      <c r="Y6009">
        <v>1.13308133870917</v>
      </c>
      <c r="Z6009">
        <v>1.1892950701332801</v>
      </c>
      <c r="AA6009">
        <v>1.19303600363508</v>
      </c>
      <c r="AB6009">
        <v>1.2634056181142801</v>
      </c>
      <c r="AC6009">
        <v>1.32915852455183</v>
      </c>
      <c r="AD6009">
        <v>1.36162110707575</v>
      </c>
      <c r="AE6009">
        <v>1.5762942213256601</v>
      </c>
      <c r="AF6009">
        <v>2.07401685853513</v>
      </c>
      <c r="AG6009">
        <v>0.97200398206436001</v>
      </c>
      <c r="AH6009">
        <v>0.38727848785736302</v>
      </c>
      <c r="AI6009">
        <v>1.2255300399434099</v>
      </c>
      <c r="AJ6009">
        <v>1.2950738629212799</v>
      </c>
      <c r="AK6009">
        <v>1.2231792951145299</v>
      </c>
      <c r="AL6009">
        <v>0.99892041856304403</v>
      </c>
      <c r="AM6009">
        <v>0.84105824367769599</v>
      </c>
    </row>
    <row r="6010" spans="1:39" customFormat="1" hidden="1" x14ac:dyDescent="0.2">
      <c r="A6010" t="s">
        <v>368</v>
      </c>
      <c r="B6010" s="1" t="s">
        <v>290</v>
      </c>
      <c r="C6010" t="s">
        <v>514</v>
      </c>
      <c r="D6010" s="1" t="s">
        <v>142</v>
      </c>
      <c r="E6010">
        <v>37393853</v>
      </c>
      <c r="F6010">
        <v>38668684</v>
      </c>
      <c r="G6010">
        <v>39877570</v>
      </c>
      <c r="H6010">
        <v>40910959</v>
      </c>
      <c r="I6010">
        <v>41760755</v>
      </c>
      <c r="J6010">
        <v>42525440</v>
      </c>
      <c r="K6010">
        <v>43267982</v>
      </c>
      <c r="L6010">
        <v>43986084</v>
      </c>
      <c r="M6010">
        <v>44661603</v>
      </c>
      <c r="N6010">
        <v>45285048</v>
      </c>
      <c r="O6010">
        <v>45852166</v>
      </c>
      <c r="P6010">
        <v>46364681</v>
      </c>
      <c r="Q6010">
        <v>46813266</v>
      </c>
      <c r="R6010">
        <v>47229714</v>
      </c>
      <c r="S6010">
        <v>47661514</v>
      </c>
      <c r="T6010">
        <v>48104048</v>
      </c>
      <c r="U6010">
        <v>48556071</v>
      </c>
      <c r="V6010">
        <v>49017147</v>
      </c>
      <c r="W6010">
        <v>49491756</v>
      </c>
      <c r="X6010">
        <v>49996094</v>
      </c>
      <c r="Y6010">
        <v>50565812</v>
      </c>
      <c r="Z6010">
        <v>51170779</v>
      </c>
      <c r="AA6010">
        <v>51784921</v>
      </c>
      <c r="AB6010">
        <v>52443325</v>
      </c>
      <c r="AC6010">
        <v>53145033</v>
      </c>
      <c r="AD6010">
        <v>53873616</v>
      </c>
      <c r="AE6010">
        <v>54729551</v>
      </c>
      <c r="AF6010">
        <v>55876504</v>
      </c>
      <c r="AG6010">
        <v>56422274</v>
      </c>
      <c r="AH6010">
        <v>56641209</v>
      </c>
      <c r="AI6010">
        <v>57339635</v>
      </c>
      <c r="AJ6010">
        <v>58087055</v>
      </c>
      <c r="AK6010">
        <v>58801927</v>
      </c>
      <c r="AL6010">
        <v>59392255</v>
      </c>
      <c r="AM6010">
        <v>59893885</v>
      </c>
    </row>
    <row r="6011" spans="1:39" customFormat="1" hidden="1" x14ac:dyDescent="0.2">
      <c r="A6011" t="s">
        <v>368</v>
      </c>
      <c r="B6011" s="1" t="s">
        <v>290</v>
      </c>
      <c r="C6011" t="s">
        <v>267</v>
      </c>
      <c r="D6011" s="1" t="s">
        <v>205</v>
      </c>
      <c r="E6011" t="s">
        <v>49</v>
      </c>
      <c r="F6011" t="s">
        <v>49</v>
      </c>
      <c r="G6011" t="s">
        <v>49</v>
      </c>
      <c r="H6011" t="s">
        <v>49</v>
      </c>
      <c r="I6011" t="s">
        <v>49</v>
      </c>
      <c r="J6011" t="s">
        <v>49</v>
      </c>
      <c r="K6011" t="s">
        <v>49</v>
      </c>
      <c r="L6011" t="s">
        <v>49</v>
      </c>
      <c r="M6011" t="s">
        <v>49</v>
      </c>
      <c r="N6011" t="s">
        <v>49</v>
      </c>
      <c r="O6011" t="s">
        <v>49</v>
      </c>
      <c r="P6011" t="s">
        <v>49</v>
      </c>
      <c r="Q6011" t="s">
        <v>49</v>
      </c>
      <c r="R6011" t="s">
        <v>49</v>
      </c>
      <c r="S6011" t="s">
        <v>49</v>
      </c>
      <c r="T6011" t="s">
        <v>49</v>
      </c>
      <c r="U6011" t="s">
        <v>49</v>
      </c>
      <c r="V6011">
        <v>24.4</v>
      </c>
      <c r="W6011">
        <v>23.7</v>
      </c>
      <c r="X6011">
        <v>24</v>
      </c>
      <c r="Y6011">
        <v>24.4</v>
      </c>
      <c r="Z6011">
        <v>24.9</v>
      </c>
      <c r="AA6011">
        <v>24.8</v>
      </c>
      <c r="AB6011">
        <v>24</v>
      </c>
      <c r="AC6011">
        <v>23.9</v>
      </c>
      <c r="AD6011">
        <v>21.4</v>
      </c>
      <c r="AE6011">
        <v>21.7</v>
      </c>
      <c r="AF6011">
        <v>21.7</v>
      </c>
      <c r="AG6011">
        <v>21.7</v>
      </c>
      <c r="AH6011">
        <v>21.7</v>
      </c>
      <c r="AI6011">
        <v>21.8</v>
      </c>
      <c r="AJ6011">
        <v>21.8</v>
      </c>
      <c r="AK6011" t="s">
        <v>49</v>
      </c>
      <c r="AL6011" t="s">
        <v>49</v>
      </c>
      <c r="AM6011" t="s">
        <v>49</v>
      </c>
    </row>
    <row r="6012" spans="1:39" customFormat="1" hidden="1" x14ac:dyDescent="0.2">
      <c r="A6012" t="s">
        <v>368</v>
      </c>
      <c r="B6012" s="1" t="s">
        <v>290</v>
      </c>
      <c r="C6012" t="s">
        <v>447</v>
      </c>
      <c r="D6012" s="1" t="s">
        <v>564</v>
      </c>
      <c r="E6012" t="s">
        <v>49</v>
      </c>
      <c r="F6012" t="s">
        <v>49</v>
      </c>
      <c r="G6012" t="s">
        <v>49</v>
      </c>
      <c r="H6012" t="s">
        <v>49</v>
      </c>
      <c r="I6012" t="s">
        <v>49</v>
      </c>
      <c r="J6012" t="s">
        <v>49</v>
      </c>
      <c r="K6012" t="s">
        <v>49</v>
      </c>
      <c r="L6012" t="s">
        <v>49</v>
      </c>
      <c r="M6012" t="s">
        <v>49</v>
      </c>
      <c r="N6012" t="s">
        <v>49</v>
      </c>
      <c r="O6012" t="s">
        <v>49</v>
      </c>
      <c r="P6012" t="s">
        <v>49</v>
      </c>
      <c r="Q6012" t="s">
        <v>49</v>
      </c>
      <c r="R6012" t="s">
        <v>49</v>
      </c>
      <c r="S6012" t="s">
        <v>49</v>
      </c>
      <c r="T6012" t="s">
        <v>49</v>
      </c>
      <c r="U6012">
        <v>7</v>
      </c>
      <c r="V6012">
        <v>7</v>
      </c>
      <c r="W6012">
        <v>7</v>
      </c>
      <c r="X6012">
        <v>7</v>
      </c>
      <c r="Y6012">
        <v>7</v>
      </c>
      <c r="Z6012">
        <v>7</v>
      </c>
      <c r="AA6012">
        <v>7</v>
      </c>
      <c r="AB6012">
        <v>7</v>
      </c>
      <c r="AC6012">
        <v>7</v>
      </c>
      <c r="AD6012">
        <v>7</v>
      </c>
      <c r="AE6012">
        <v>7</v>
      </c>
      <c r="AF6012">
        <v>7</v>
      </c>
      <c r="AG6012">
        <v>7</v>
      </c>
      <c r="AH6012">
        <v>7</v>
      </c>
      <c r="AI6012">
        <v>7</v>
      </c>
      <c r="AJ6012">
        <v>7</v>
      </c>
      <c r="AK6012" t="s">
        <v>49</v>
      </c>
      <c r="AL6012" t="s">
        <v>49</v>
      </c>
      <c r="AM6012" t="s">
        <v>49</v>
      </c>
    </row>
    <row r="6013" spans="1:39" customFormat="1" hidden="1" x14ac:dyDescent="0.2">
      <c r="A6013" t="s">
        <v>368</v>
      </c>
      <c r="B6013" s="1" t="s">
        <v>290</v>
      </c>
      <c r="C6013" t="s">
        <v>458</v>
      </c>
      <c r="D6013" s="1" t="s">
        <v>187</v>
      </c>
      <c r="E6013" t="s">
        <v>49</v>
      </c>
      <c r="F6013" t="s">
        <v>49</v>
      </c>
      <c r="G6013" t="s">
        <v>49</v>
      </c>
      <c r="H6013" t="s">
        <v>49</v>
      </c>
      <c r="I6013" t="s">
        <v>49</v>
      </c>
      <c r="J6013" t="s">
        <v>49</v>
      </c>
      <c r="K6013" t="s">
        <v>49</v>
      </c>
      <c r="L6013">
        <v>99850</v>
      </c>
      <c r="M6013">
        <v>99773</v>
      </c>
      <c r="N6013">
        <v>103866</v>
      </c>
      <c r="O6013">
        <v>102777</v>
      </c>
      <c r="P6013" t="s">
        <v>49</v>
      </c>
      <c r="Q6013">
        <v>100434</v>
      </c>
      <c r="R6013">
        <v>106654</v>
      </c>
      <c r="S6013">
        <v>105719</v>
      </c>
      <c r="T6013">
        <v>105724</v>
      </c>
      <c r="U6013">
        <v>106549</v>
      </c>
      <c r="V6013">
        <v>108513</v>
      </c>
      <c r="W6013" t="s">
        <v>49</v>
      </c>
      <c r="X6013">
        <v>106014</v>
      </c>
      <c r="Y6013">
        <v>113342</v>
      </c>
      <c r="Z6013" t="s">
        <v>49</v>
      </c>
      <c r="AA6013" t="s">
        <v>49</v>
      </c>
      <c r="AB6013" t="s">
        <v>49</v>
      </c>
      <c r="AC6013" t="s">
        <v>49</v>
      </c>
      <c r="AD6013" t="s">
        <v>49</v>
      </c>
      <c r="AE6013" t="s">
        <v>49</v>
      </c>
      <c r="AF6013" t="s">
        <v>49</v>
      </c>
      <c r="AG6013" t="s">
        <v>49</v>
      </c>
      <c r="AH6013" t="s">
        <v>49</v>
      </c>
      <c r="AI6013" t="s">
        <v>49</v>
      </c>
      <c r="AJ6013" t="s">
        <v>49</v>
      </c>
      <c r="AK6013" t="s">
        <v>49</v>
      </c>
      <c r="AL6013" t="s">
        <v>49</v>
      </c>
      <c r="AM6013" t="s">
        <v>49</v>
      </c>
    </row>
    <row r="6014" spans="1:39" customFormat="1" hidden="1" x14ac:dyDescent="0.2">
      <c r="A6014" t="s">
        <v>368</v>
      </c>
      <c r="B6014" s="1" t="s">
        <v>290</v>
      </c>
      <c r="C6014" t="s">
        <v>487</v>
      </c>
      <c r="D6014" s="1" t="s">
        <v>306</v>
      </c>
      <c r="E6014">
        <v>120.59767400515101</v>
      </c>
      <c r="F6014">
        <v>121.472785647853</v>
      </c>
      <c r="G6014">
        <v>125.034990645759</v>
      </c>
      <c r="H6014">
        <v>129.94746435110801</v>
      </c>
      <c r="I6014">
        <v>134.104403094123</v>
      </c>
      <c r="J6014">
        <v>131.435564752489</v>
      </c>
      <c r="K6014">
        <v>125.842770648664</v>
      </c>
      <c r="L6014">
        <v>122.428724324961</v>
      </c>
      <c r="M6014">
        <v>112.629850219227</v>
      </c>
      <c r="N6014">
        <v>119.06462185895499</v>
      </c>
      <c r="O6014">
        <v>109.490212815495</v>
      </c>
      <c r="P6014">
        <v>103.559369888448</v>
      </c>
      <c r="Q6014">
        <v>100.409982930612</v>
      </c>
      <c r="R6014">
        <v>88.659574606752003</v>
      </c>
      <c r="S6014">
        <v>75.993349752020293</v>
      </c>
      <c r="T6014">
        <v>98.680703935114806</v>
      </c>
      <c r="U6014">
        <v>104.60264219306301</v>
      </c>
      <c r="V6014">
        <v>104.48367797086</v>
      </c>
      <c r="W6014">
        <v>98.524889084569395</v>
      </c>
      <c r="X6014">
        <v>92.0142996186581</v>
      </c>
      <c r="Y6014">
        <v>80.375500681949404</v>
      </c>
      <c r="Z6014">
        <v>87.471147330744103</v>
      </c>
      <c r="AA6014">
        <v>100</v>
      </c>
      <c r="AB6014">
        <v>98.2632658416357</v>
      </c>
      <c r="AC6014">
        <v>92.4216078239495</v>
      </c>
      <c r="AD6014">
        <v>82.104190726936494</v>
      </c>
      <c r="AE6014">
        <v>77.095433625282794</v>
      </c>
      <c r="AF6014">
        <v>75.242999332444995</v>
      </c>
      <c r="AG6014">
        <v>70.673606192013693</v>
      </c>
      <c r="AH6014">
        <v>79.646209063706905</v>
      </c>
      <c r="AI6014">
        <v>80.825584408713993</v>
      </c>
      <c r="AJ6014">
        <v>78.270270204262701</v>
      </c>
      <c r="AK6014">
        <v>71.050289264057298</v>
      </c>
      <c r="AL6014">
        <v>77.654073297489205</v>
      </c>
      <c r="AM6014">
        <v>75.964419965409206</v>
      </c>
    </row>
    <row r="6015" spans="1:39" customFormat="1" hidden="1" x14ac:dyDescent="0.2">
      <c r="A6015" t="s">
        <v>368</v>
      </c>
      <c r="B6015" s="1" t="s">
        <v>290</v>
      </c>
      <c r="C6015" t="s">
        <v>454</v>
      </c>
      <c r="D6015" s="1" t="s">
        <v>165</v>
      </c>
      <c r="E6015">
        <v>-7.5808744088088909E-2</v>
      </c>
      <c r="F6015">
        <v>2.3502161008589391</v>
      </c>
      <c r="G6015">
        <v>4.8114152570744171</v>
      </c>
      <c r="H6015">
        <v>4.0274932621387567</v>
      </c>
      <c r="I6015">
        <v>3.654137357588827</v>
      </c>
      <c r="J6015">
        <v>2.4646878258743423</v>
      </c>
      <c r="K6015">
        <v>5.2554697266723576</v>
      </c>
      <c r="L6015">
        <v>6.3673952403895466</v>
      </c>
      <c r="M6015">
        <v>10.644809366874814</v>
      </c>
      <c r="N6015">
        <v>10.969898915902133</v>
      </c>
      <c r="O6015">
        <v>12.691033621385127</v>
      </c>
      <c r="P6015">
        <v>10.395066979821218</v>
      </c>
      <c r="Q6015">
        <v>4.8705823865365732</v>
      </c>
      <c r="R6015">
        <v>5.5383414333936134</v>
      </c>
      <c r="S6015">
        <v>2.8541855157597866</v>
      </c>
      <c r="T6015">
        <v>8.04784838936569</v>
      </c>
      <c r="U6015">
        <v>4.9503843588622081</v>
      </c>
      <c r="V6015">
        <v>4.7614892029654472</v>
      </c>
      <c r="W6015">
        <v>4.8103022796051951</v>
      </c>
      <c r="X6015">
        <v>4.5460456685602475</v>
      </c>
      <c r="Y6015">
        <v>6.7451515029169169</v>
      </c>
      <c r="Z6015">
        <v>2.8025089767470512</v>
      </c>
      <c r="AA6015">
        <v>3.4909597897967219</v>
      </c>
      <c r="AB6015">
        <v>3.2793012231763545</v>
      </c>
      <c r="AC6015">
        <v>3.8828729981093715</v>
      </c>
      <c r="AD6015">
        <v>2.5092454971563325</v>
      </c>
      <c r="AE6015">
        <v>3.5670276301250867</v>
      </c>
      <c r="AF6015">
        <v>3.667742832971566</v>
      </c>
      <c r="AG6015">
        <v>3.2782516784519289</v>
      </c>
      <c r="AH6015">
        <v>4.6473154854795204</v>
      </c>
      <c r="AI6015">
        <v>6.108760060447092</v>
      </c>
      <c r="AJ6015">
        <v>5.2437109301899305</v>
      </c>
      <c r="AK6015">
        <v>1.907151254978537</v>
      </c>
      <c r="AL6015">
        <v>0.77448423794791554</v>
      </c>
      <c r="AM6015">
        <v>3.5575642725693597</v>
      </c>
    </row>
    <row r="6016" spans="1:39" customFormat="1" hidden="1" x14ac:dyDescent="0.2">
      <c r="A6016" t="s">
        <v>368</v>
      </c>
      <c r="B6016" s="1" t="s">
        <v>290</v>
      </c>
      <c r="C6016" t="s">
        <v>381</v>
      </c>
      <c r="D6016" s="1" t="s">
        <v>512</v>
      </c>
      <c r="E6016" t="s">
        <v>49</v>
      </c>
      <c r="F6016" t="s">
        <v>49</v>
      </c>
      <c r="G6016" t="s">
        <v>49</v>
      </c>
      <c r="H6016" t="s">
        <v>49</v>
      </c>
      <c r="I6016" t="s">
        <v>49</v>
      </c>
      <c r="J6016" t="s">
        <v>49</v>
      </c>
      <c r="K6016" t="s">
        <v>49</v>
      </c>
      <c r="L6016" t="s">
        <v>49</v>
      </c>
      <c r="M6016">
        <v>66.304344177246094</v>
      </c>
      <c r="N6016" t="s">
        <v>49</v>
      </c>
      <c r="O6016">
        <v>66.304344177246094</v>
      </c>
      <c r="P6016" t="s">
        <v>49</v>
      </c>
      <c r="Q6016">
        <v>67.934783935546903</v>
      </c>
      <c r="R6016" t="s">
        <v>49</v>
      </c>
      <c r="S6016">
        <v>71.891891479492202</v>
      </c>
      <c r="T6016">
        <v>72.432434082031307</v>
      </c>
      <c r="U6016">
        <v>70.646766662597699</v>
      </c>
      <c r="V6016">
        <v>70.588233947753906</v>
      </c>
      <c r="W6016">
        <v>72.549018859863295</v>
      </c>
      <c r="X6016">
        <v>67.961166381835895</v>
      </c>
      <c r="Y6016">
        <v>70.388351440429702</v>
      </c>
      <c r="Z6016">
        <v>64.593299865722699</v>
      </c>
      <c r="AA6016">
        <v>65.550239562988295</v>
      </c>
      <c r="AB6016">
        <v>65.876777648925795</v>
      </c>
      <c r="AC6016">
        <v>64.454978942871094</v>
      </c>
      <c r="AD6016">
        <v>64.454978942871094</v>
      </c>
      <c r="AE6016">
        <v>61.538459777832003</v>
      </c>
      <c r="AF6016">
        <v>60.952381134033203</v>
      </c>
      <c r="AG6016">
        <v>58.095237731933601</v>
      </c>
      <c r="AH6016">
        <v>60</v>
      </c>
      <c r="AI6016">
        <v>50.476188659667997</v>
      </c>
      <c r="AJ6016">
        <v>55.238094329833999</v>
      </c>
      <c r="AK6016">
        <v>53.333332061767599</v>
      </c>
      <c r="AL6016">
        <v>49.523811340332003</v>
      </c>
      <c r="AM6016">
        <v>44.339622497558601</v>
      </c>
    </row>
    <row r="6017" spans="1:39" customFormat="1" hidden="1" x14ac:dyDescent="0.2">
      <c r="A6017" t="s">
        <v>368</v>
      </c>
      <c r="B6017" s="1" t="s">
        <v>290</v>
      </c>
      <c r="C6017" t="s">
        <v>410</v>
      </c>
      <c r="D6017" s="1" t="s">
        <v>81</v>
      </c>
      <c r="E6017" t="s">
        <v>49</v>
      </c>
      <c r="F6017" t="s">
        <v>49</v>
      </c>
      <c r="G6017" t="s">
        <v>49</v>
      </c>
      <c r="H6017" t="s">
        <v>49</v>
      </c>
      <c r="I6017" t="s">
        <v>49</v>
      </c>
      <c r="J6017" t="s">
        <v>49</v>
      </c>
      <c r="K6017" t="s">
        <v>49</v>
      </c>
      <c r="L6017" t="s">
        <v>49</v>
      </c>
      <c r="M6017">
        <v>55.276382446289098</v>
      </c>
      <c r="N6017" t="s">
        <v>49</v>
      </c>
      <c r="O6017">
        <v>56</v>
      </c>
      <c r="P6017" t="s">
        <v>49</v>
      </c>
      <c r="Q6017">
        <v>55.721393585205099</v>
      </c>
      <c r="R6017" t="s">
        <v>49</v>
      </c>
      <c r="S6017">
        <v>55.223880767822301</v>
      </c>
      <c r="T6017">
        <v>53.7313423156738</v>
      </c>
      <c r="U6017">
        <v>51.9230766296387</v>
      </c>
      <c r="V6017">
        <v>52.631580352783203</v>
      </c>
      <c r="W6017">
        <v>57.894737243652301</v>
      </c>
      <c r="X6017">
        <v>54.066986083984403</v>
      </c>
      <c r="Y6017">
        <v>54.807693481445298</v>
      </c>
      <c r="Z6017">
        <v>57.345970153808601</v>
      </c>
      <c r="AA6017">
        <v>57.345970153808601</v>
      </c>
      <c r="AB6017">
        <v>59.154930114746101</v>
      </c>
      <c r="AC6017">
        <v>57.2769966125488</v>
      </c>
      <c r="AD6017">
        <v>56.338027954101598</v>
      </c>
      <c r="AE6017">
        <v>62.5</v>
      </c>
      <c r="AF6017">
        <v>57.619049072265597</v>
      </c>
      <c r="AG6017">
        <v>55.714286804199197</v>
      </c>
      <c r="AH6017">
        <v>49.047618865966797</v>
      </c>
      <c r="AI6017">
        <v>46.190475463867202</v>
      </c>
      <c r="AJ6017">
        <v>48.095237731933601</v>
      </c>
      <c r="AK6017">
        <v>45.238094329833999</v>
      </c>
      <c r="AL6017">
        <v>54.285713195800803</v>
      </c>
      <c r="AM6017">
        <v>54.245281219482401</v>
      </c>
    </row>
    <row r="6018" spans="1:39" customFormat="1" hidden="1" x14ac:dyDescent="0.2">
      <c r="A6018" t="s">
        <v>368</v>
      </c>
      <c r="B6018" s="1" t="s">
        <v>290</v>
      </c>
      <c r="C6018" t="s">
        <v>330</v>
      </c>
      <c r="D6018" s="1" t="s">
        <v>266</v>
      </c>
      <c r="E6018">
        <v>13.52</v>
      </c>
      <c r="F6018" t="s">
        <v>49</v>
      </c>
      <c r="G6018">
        <v>11.63</v>
      </c>
      <c r="H6018">
        <v>11.33</v>
      </c>
      <c r="I6018" t="s">
        <v>49</v>
      </c>
      <c r="J6018">
        <v>16.41</v>
      </c>
      <c r="K6018" t="s">
        <v>49</v>
      </c>
      <c r="L6018" t="s">
        <v>49</v>
      </c>
      <c r="M6018">
        <v>14.8</v>
      </c>
      <c r="N6018">
        <v>10.72</v>
      </c>
      <c r="O6018" t="s">
        <v>49</v>
      </c>
      <c r="P6018">
        <v>9.74</v>
      </c>
      <c r="Q6018">
        <v>9.4499999999999993</v>
      </c>
      <c r="R6018">
        <v>9.65</v>
      </c>
      <c r="S6018">
        <v>8.3000000000000007</v>
      </c>
      <c r="T6018">
        <v>8.4700000000000006</v>
      </c>
      <c r="U6018">
        <v>9.3000000000000007</v>
      </c>
      <c r="V6018">
        <v>8.85</v>
      </c>
      <c r="W6018">
        <v>8.4600000000000009</v>
      </c>
      <c r="X6018">
        <v>8.06</v>
      </c>
      <c r="Y6018">
        <v>7.62</v>
      </c>
      <c r="Z6018">
        <v>7.53</v>
      </c>
      <c r="AA6018">
        <v>7.31</v>
      </c>
      <c r="AB6018">
        <v>7.11</v>
      </c>
      <c r="AC6018">
        <v>7.12</v>
      </c>
      <c r="AD6018">
        <v>6.4</v>
      </c>
      <c r="AE6018">
        <v>6.31</v>
      </c>
      <c r="AF6018">
        <v>6.35</v>
      </c>
      <c r="AG6018">
        <v>6.48</v>
      </c>
      <c r="AH6018">
        <v>6.67</v>
      </c>
      <c r="AI6018">
        <v>6.76</v>
      </c>
      <c r="AJ6018">
        <v>8.3699999999999992</v>
      </c>
      <c r="AK6018">
        <v>7.11</v>
      </c>
      <c r="AL6018" t="s">
        <v>49</v>
      </c>
      <c r="AM6018" t="s">
        <v>49</v>
      </c>
    </row>
    <row r="6019" spans="1:39" customFormat="1" hidden="1" x14ac:dyDescent="0.2">
      <c r="A6019" t="s">
        <v>368</v>
      </c>
      <c r="B6019" s="1" t="s">
        <v>290</v>
      </c>
      <c r="C6019" t="s">
        <v>19</v>
      </c>
      <c r="D6019" s="1" t="s">
        <v>127</v>
      </c>
      <c r="E6019">
        <v>13.98</v>
      </c>
      <c r="F6019" t="s">
        <v>49</v>
      </c>
      <c r="G6019">
        <v>12.23</v>
      </c>
      <c r="H6019">
        <v>11.89</v>
      </c>
      <c r="I6019" t="s">
        <v>49</v>
      </c>
      <c r="J6019">
        <v>17.3</v>
      </c>
      <c r="K6019" t="s">
        <v>49</v>
      </c>
      <c r="L6019" t="s">
        <v>49</v>
      </c>
      <c r="M6019">
        <v>16.09</v>
      </c>
      <c r="N6019">
        <v>11.05</v>
      </c>
      <c r="O6019" t="s">
        <v>49</v>
      </c>
      <c r="P6019">
        <v>9.93</v>
      </c>
      <c r="Q6019">
        <v>9.59</v>
      </c>
      <c r="R6019">
        <v>9.85</v>
      </c>
      <c r="S6019">
        <v>8.4700000000000006</v>
      </c>
      <c r="T6019">
        <v>8.6</v>
      </c>
      <c r="U6019">
        <v>9.6300000000000008</v>
      </c>
      <c r="V6019">
        <v>9.1</v>
      </c>
      <c r="W6019">
        <v>8.67</v>
      </c>
      <c r="X6019">
        <v>8.23</v>
      </c>
      <c r="Y6019">
        <v>7.82</v>
      </c>
      <c r="Z6019">
        <v>7.81</v>
      </c>
      <c r="AA6019">
        <v>7.52</v>
      </c>
      <c r="AB6019">
        <v>7.31</v>
      </c>
      <c r="AC6019">
        <v>7.33</v>
      </c>
      <c r="AD6019">
        <v>6.67</v>
      </c>
      <c r="AE6019">
        <v>6.61</v>
      </c>
      <c r="AF6019">
        <v>6.6</v>
      </c>
      <c r="AG6019">
        <v>6.74</v>
      </c>
      <c r="AH6019">
        <v>7</v>
      </c>
      <c r="AI6019">
        <v>7.09</v>
      </c>
      <c r="AJ6019">
        <v>7.53</v>
      </c>
      <c r="AK6019">
        <v>7.49</v>
      </c>
      <c r="AL6019" t="s">
        <v>49</v>
      </c>
      <c r="AM6019" t="s">
        <v>49</v>
      </c>
    </row>
    <row r="6020" spans="1:39" customFormat="1" hidden="1" x14ac:dyDescent="0.2">
      <c r="A6020" t="s">
        <v>368</v>
      </c>
      <c r="B6020" s="1" t="s">
        <v>290</v>
      </c>
      <c r="C6020" t="s">
        <v>219</v>
      </c>
      <c r="D6020" s="1" t="s">
        <v>551</v>
      </c>
      <c r="E6020" t="s">
        <v>49</v>
      </c>
      <c r="F6020" t="s">
        <v>49</v>
      </c>
      <c r="G6020" t="s">
        <v>49</v>
      </c>
      <c r="H6020" t="s">
        <v>49</v>
      </c>
      <c r="I6020" t="s">
        <v>49</v>
      </c>
      <c r="J6020" t="s">
        <v>49</v>
      </c>
      <c r="K6020" t="s">
        <v>49</v>
      </c>
      <c r="L6020" t="s">
        <v>49</v>
      </c>
      <c r="M6020" t="s">
        <v>49</v>
      </c>
      <c r="N6020" t="s">
        <v>49</v>
      </c>
      <c r="O6020" t="s">
        <v>49</v>
      </c>
      <c r="P6020" t="s">
        <v>49</v>
      </c>
      <c r="Q6020" t="s">
        <v>49</v>
      </c>
      <c r="R6020" t="s">
        <v>49</v>
      </c>
      <c r="S6020" t="s">
        <v>49</v>
      </c>
      <c r="T6020" t="s">
        <v>49</v>
      </c>
      <c r="U6020" t="s">
        <v>49</v>
      </c>
      <c r="V6020">
        <v>12</v>
      </c>
      <c r="W6020">
        <v>12</v>
      </c>
      <c r="X6020">
        <v>11</v>
      </c>
      <c r="Y6020">
        <v>9</v>
      </c>
      <c r="Z6020">
        <v>9</v>
      </c>
      <c r="AA6020">
        <v>9</v>
      </c>
      <c r="AB6020">
        <v>8</v>
      </c>
      <c r="AC6020">
        <v>8</v>
      </c>
      <c r="AD6020">
        <v>7</v>
      </c>
      <c r="AE6020">
        <v>7</v>
      </c>
      <c r="AF6020">
        <v>7</v>
      </c>
      <c r="AG6020">
        <v>7</v>
      </c>
      <c r="AH6020">
        <v>7</v>
      </c>
      <c r="AI6020">
        <v>7</v>
      </c>
      <c r="AJ6020">
        <v>7</v>
      </c>
      <c r="AK6020" t="s">
        <v>49</v>
      </c>
      <c r="AL6020" t="s">
        <v>49</v>
      </c>
      <c r="AM6020" t="s">
        <v>49</v>
      </c>
    </row>
    <row r="6021" spans="1:39" customFormat="1" hidden="1" x14ac:dyDescent="0.2">
      <c r="A6021" t="s">
        <v>368</v>
      </c>
      <c r="B6021" s="1" t="s">
        <v>290</v>
      </c>
      <c r="C6021" t="s">
        <v>460</v>
      </c>
      <c r="D6021" s="1" t="s">
        <v>249</v>
      </c>
      <c r="E6021" t="s">
        <v>49</v>
      </c>
      <c r="F6021" t="s">
        <v>49</v>
      </c>
      <c r="G6021" t="s">
        <v>49</v>
      </c>
      <c r="H6021" t="s">
        <v>49</v>
      </c>
      <c r="I6021" t="s">
        <v>49</v>
      </c>
      <c r="J6021" t="s">
        <v>49</v>
      </c>
      <c r="K6021" t="s">
        <v>49</v>
      </c>
      <c r="L6021" t="s">
        <v>49</v>
      </c>
      <c r="M6021" t="s">
        <v>49</v>
      </c>
      <c r="N6021" t="s">
        <v>49</v>
      </c>
      <c r="O6021" t="s">
        <v>49</v>
      </c>
      <c r="P6021" t="s">
        <v>49</v>
      </c>
      <c r="Q6021" t="s">
        <v>49</v>
      </c>
      <c r="R6021" t="s">
        <v>49</v>
      </c>
      <c r="S6021" t="s">
        <v>49</v>
      </c>
      <c r="T6021" t="s">
        <v>49</v>
      </c>
      <c r="U6021" t="s">
        <v>49</v>
      </c>
      <c r="V6021" t="s">
        <v>49</v>
      </c>
      <c r="W6021" t="s">
        <v>49</v>
      </c>
      <c r="X6021">
        <v>36.200000000000003</v>
      </c>
      <c r="Y6021" t="s">
        <v>49</v>
      </c>
      <c r="Z6021" t="s">
        <v>49</v>
      </c>
      <c r="AA6021" t="s">
        <v>49</v>
      </c>
      <c r="AB6021" t="s">
        <v>49</v>
      </c>
      <c r="AC6021" t="s">
        <v>49</v>
      </c>
      <c r="AD6021" t="s">
        <v>49</v>
      </c>
      <c r="AE6021" t="s">
        <v>49</v>
      </c>
      <c r="AF6021" t="s">
        <v>49</v>
      </c>
      <c r="AG6021" t="s">
        <v>49</v>
      </c>
      <c r="AH6021" t="s">
        <v>49</v>
      </c>
      <c r="AI6021" t="s">
        <v>49</v>
      </c>
      <c r="AJ6021" t="s">
        <v>49</v>
      </c>
      <c r="AK6021">
        <v>14.5</v>
      </c>
      <c r="AL6021" t="s">
        <v>49</v>
      </c>
      <c r="AM6021" t="s">
        <v>49</v>
      </c>
    </row>
    <row r="6022" spans="1:39" customFormat="1" hidden="1" x14ac:dyDescent="0.2">
      <c r="A6022" t="s">
        <v>368</v>
      </c>
      <c r="B6022" s="1" t="s">
        <v>290</v>
      </c>
      <c r="C6022" t="s">
        <v>214</v>
      </c>
      <c r="D6022" s="1" t="s">
        <v>72</v>
      </c>
      <c r="E6022" t="s">
        <v>49</v>
      </c>
      <c r="F6022" t="s">
        <v>49</v>
      </c>
      <c r="G6022" t="s">
        <v>49</v>
      </c>
      <c r="H6022" t="s">
        <v>49</v>
      </c>
      <c r="I6022" t="s">
        <v>49</v>
      </c>
      <c r="J6022" t="s">
        <v>49</v>
      </c>
      <c r="K6022" t="s">
        <v>49</v>
      </c>
      <c r="L6022" t="s">
        <v>49</v>
      </c>
      <c r="M6022" t="s">
        <v>49</v>
      </c>
      <c r="N6022" t="s">
        <v>49</v>
      </c>
      <c r="O6022" t="s">
        <v>49</v>
      </c>
      <c r="P6022" t="s">
        <v>49</v>
      </c>
      <c r="Q6022" t="s">
        <v>49</v>
      </c>
      <c r="R6022" t="s">
        <v>49</v>
      </c>
      <c r="S6022" t="s">
        <v>49</v>
      </c>
      <c r="T6022" t="s">
        <v>49</v>
      </c>
      <c r="U6022">
        <v>23</v>
      </c>
      <c r="V6022">
        <v>23</v>
      </c>
      <c r="W6022">
        <v>23</v>
      </c>
      <c r="X6022">
        <v>23</v>
      </c>
      <c r="Y6022">
        <v>23</v>
      </c>
      <c r="Z6022">
        <v>23</v>
      </c>
      <c r="AA6022">
        <v>23</v>
      </c>
      <c r="AB6022">
        <v>23</v>
      </c>
      <c r="AC6022">
        <v>23</v>
      </c>
      <c r="AD6022">
        <v>23</v>
      </c>
      <c r="AE6022">
        <v>23</v>
      </c>
      <c r="AF6022">
        <v>23</v>
      </c>
      <c r="AG6022">
        <v>23</v>
      </c>
      <c r="AH6022">
        <v>23</v>
      </c>
      <c r="AI6022">
        <v>23</v>
      </c>
      <c r="AJ6022">
        <v>23</v>
      </c>
      <c r="AK6022" t="s">
        <v>49</v>
      </c>
      <c r="AL6022" t="s">
        <v>49</v>
      </c>
      <c r="AM6022" t="s">
        <v>49</v>
      </c>
    </row>
    <row r="6023" spans="1:39" customFormat="1" hidden="1" x14ac:dyDescent="0.2">
      <c r="A6023" t="s">
        <v>368</v>
      </c>
      <c r="B6023" s="1" t="s">
        <v>290</v>
      </c>
      <c r="C6023" t="s">
        <v>443</v>
      </c>
      <c r="D6023" s="1" t="s">
        <v>259</v>
      </c>
      <c r="E6023" t="s">
        <v>49</v>
      </c>
      <c r="F6023" t="s">
        <v>49</v>
      </c>
      <c r="G6023" t="s">
        <v>49</v>
      </c>
      <c r="H6023" t="s">
        <v>49</v>
      </c>
      <c r="I6023" t="s">
        <v>49</v>
      </c>
      <c r="J6023" t="s">
        <v>49</v>
      </c>
      <c r="K6023" t="s">
        <v>49</v>
      </c>
      <c r="L6023" t="s">
        <v>49</v>
      </c>
      <c r="M6023" t="s">
        <v>49</v>
      </c>
      <c r="N6023" t="s">
        <v>49</v>
      </c>
      <c r="O6023" t="s">
        <v>49</v>
      </c>
      <c r="P6023" t="s">
        <v>49</v>
      </c>
      <c r="Q6023" t="s">
        <v>49</v>
      </c>
      <c r="R6023" t="s">
        <v>49</v>
      </c>
      <c r="S6023" t="s">
        <v>49</v>
      </c>
      <c r="T6023">
        <v>56</v>
      </c>
      <c r="U6023">
        <v>56</v>
      </c>
      <c r="V6023">
        <v>53</v>
      </c>
      <c r="W6023">
        <v>53</v>
      </c>
      <c r="X6023">
        <v>53</v>
      </c>
      <c r="Y6023">
        <v>45</v>
      </c>
      <c r="Z6023">
        <v>45</v>
      </c>
      <c r="AA6023">
        <v>45</v>
      </c>
      <c r="AB6023">
        <v>45</v>
      </c>
      <c r="AC6023">
        <v>45</v>
      </c>
      <c r="AD6023">
        <v>45</v>
      </c>
      <c r="AE6023">
        <v>46</v>
      </c>
      <c r="AF6023">
        <v>46</v>
      </c>
      <c r="AG6023">
        <v>45</v>
      </c>
      <c r="AH6023">
        <v>45</v>
      </c>
      <c r="AI6023">
        <v>40</v>
      </c>
      <c r="AJ6023">
        <v>40</v>
      </c>
      <c r="AK6023" t="s">
        <v>49</v>
      </c>
      <c r="AL6023" t="s">
        <v>49</v>
      </c>
      <c r="AM6023" t="s">
        <v>49</v>
      </c>
    </row>
    <row r="6024" spans="1:39" customFormat="1" hidden="1" x14ac:dyDescent="0.2">
      <c r="A6024" t="s">
        <v>368</v>
      </c>
      <c r="B6024" s="1" t="s">
        <v>290</v>
      </c>
      <c r="C6024" t="s">
        <v>470</v>
      </c>
      <c r="D6024" s="1" t="s">
        <v>131</v>
      </c>
      <c r="E6024" t="s">
        <v>49</v>
      </c>
      <c r="F6024" t="s">
        <v>49</v>
      </c>
      <c r="G6024" t="s">
        <v>49</v>
      </c>
      <c r="H6024" t="s">
        <v>49</v>
      </c>
      <c r="I6024" t="s">
        <v>49</v>
      </c>
      <c r="J6024" t="s">
        <v>49</v>
      </c>
      <c r="K6024" t="s">
        <v>49</v>
      </c>
      <c r="L6024" t="s">
        <v>49</v>
      </c>
      <c r="M6024" t="s">
        <v>49</v>
      </c>
      <c r="N6024" t="s">
        <v>49</v>
      </c>
      <c r="O6024" t="s">
        <v>49</v>
      </c>
      <c r="P6024" t="s">
        <v>49</v>
      </c>
      <c r="Q6024" t="s">
        <v>49</v>
      </c>
      <c r="R6024" t="s">
        <v>49</v>
      </c>
      <c r="S6024" t="s">
        <v>49</v>
      </c>
      <c r="T6024" t="s">
        <v>49</v>
      </c>
      <c r="U6024" t="s">
        <v>49</v>
      </c>
      <c r="V6024" t="s">
        <v>49</v>
      </c>
      <c r="W6024" t="s">
        <v>49</v>
      </c>
      <c r="X6024" t="s">
        <v>49</v>
      </c>
      <c r="Y6024" t="s">
        <v>49</v>
      </c>
      <c r="Z6024" t="s">
        <v>49</v>
      </c>
      <c r="AA6024" t="s">
        <v>49</v>
      </c>
      <c r="AB6024" t="s">
        <v>49</v>
      </c>
      <c r="AC6024" t="s">
        <v>49</v>
      </c>
      <c r="AD6024" t="s">
        <v>49</v>
      </c>
      <c r="AE6024">
        <v>92</v>
      </c>
      <c r="AF6024">
        <v>92</v>
      </c>
      <c r="AG6024">
        <v>92</v>
      </c>
      <c r="AH6024">
        <v>92</v>
      </c>
      <c r="AI6024">
        <v>92</v>
      </c>
      <c r="AJ6024">
        <v>92</v>
      </c>
      <c r="AK6024" t="s">
        <v>49</v>
      </c>
      <c r="AL6024" t="s">
        <v>49</v>
      </c>
      <c r="AM6024" t="s">
        <v>49</v>
      </c>
    </row>
    <row r="6025" spans="1:39" customFormat="1" hidden="1" x14ac:dyDescent="0.2">
      <c r="A6025" t="s">
        <v>368</v>
      </c>
      <c r="B6025" s="1" t="s">
        <v>290</v>
      </c>
      <c r="C6025" t="s">
        <v>169</v>
      </c>
      <c r="D6025" s="1" t="s">
        <v>129</v>
      </c>
      <c r="E6025" t="s">
        <v>49</v>
      </c>
      <c r="F6025" t="s">
        <v>49</v>
      </c>
      <c r="G6025" t="s">
        <v>49</v>
      </c>
      <c r="H6025" t="s">
        <v>49</v>
      </c>
      <c r="I6025" t="s">
        <v>49</v>
      </c>
      <c r="J6025" t="s">
        <v>49</v>
      </c>
      <c r="K6025" t="s">
        <v>49</v>
      </c>
      <c r="L6025" t="s">
        <v>49</v>
      </c>
      <c r="M6025" t="s">
        <v>49</v>
      </c>
      <c r="N6025" t="s">
        <v>49</v>
      </c>
      <c r="O6025" t="s">
        <v>49</v>
      </c>
      <c r="P6025" t="s">
        <v>49</v>
      </c>
      <c r="Q6025" t="s">
        <v>49</v>
      </c>
      <c r="R6025" t="s">
        <v>49</v>
      </c>
      <c r="S6025" t="s">
        <v>49</v>
      </c>
      <c r="T6025" t="s">
        <v>49</v>
      </c>
      <c r="U6025" t="s">
        <v>49</v>
      </c>
      <c r="V6025" t="s">
        <v>49</v>
      </c>
      <c r="W6025" t="s">
        <v>49</v>
      </c>
      <c r="X6025" t="s">
        <v>49</v>
      </c>
      <c r="Y6025" t="s">
        <v>49</v>
      </c>
      <c r="Z6025" t="s">
        <v>49</v>
      </c>
      <c r="AA6025" t="s">
        <v>49</v>
      </c>
      <c r="AB6025" t="s">
        <v>49</v>
      </c>
      <c r="AC6025" t="s">
        <v>49</v>
      </c>
      <c r="AD6025" t="s">
        <v>49</v>
      </c>
      <c r="AE6025">
        <v>68</v>
      </c>
      <c r="AF6025">
        <v>68</v>
      </c>
      <c r="AG6025">
        <v>68</v>
      </c>
      <c r="AH6025">
        <v>68</v>
      </c>
      <c r="AI6025">
        <v>68</v>
      </c>
      <c r="AJ6025">
        <v>68</v>
      </c>
      <c r="AK6025" t="s">
        <v>49</v>
      </c>
      <c r="AL6025" t="s">
        <v>49</v>
      </c>
      <c r="AM6025" t="s">
        <v>49</v>
      </c>
    </row>
    <row r="6026" spans="1:39" customFormat="1" hidden="1" x14ac:dyDescent="0.2">
      <c r="A6026" t="s">
        <v>368</v>
      </c>
      <c r="B6026" s="1" t="s">
        <v>290</v>
      </c>
      <c r="C6026" t="s">
        <v>272</v>
      </c>
      <c r="D6026" s="1" t="s">
        <v>348</v>
      </c>
      <c r="E6026" t="s">
        <v>49</v>
      </c>
      <c r="F6026" t="s">
        <v>49</v>
      </c>
      <c r="G6026" t="s">
        <v>49</v>
      </c>
      <c r="H6026" t="s">
        <v>49</v>
      </c>
      <c r="I6026" t="s">
        <v>49</v>
      </c>
      <c r="J6026" t="s">
        <v>49</v>
      </c>
      <c r="K6026" t="s">
        <v>49</v>
      </c>
      <c r="L6026" t="s">
        <v>49</v>
      </c>
      <c r="M6026" t="s">
        <v>49</v>
      </c>
      <c r="N6026" t="s">
        <v>49</v>
      </c>
      <c r="O6026" t="s">
        <v>49</v>
      </c>
      <c r="P6026" t="s">
        <v>49</v>
      </c>
      <c r="Q6026" t="s">
        <v>49</v>
      </c>
      <c r="R6026" t="s">
        <v>49</v>
      </c>
      <c r="S6026" t="s">
        <v>49</v>
      </c>
      <c r="T6026" t="s">
        <v>49</v>
      </c>
      <c r="U6026" t="s">
        <v>49</v>
      </c>
      <c r="V6026" t="s">
        <v>49</v>
      </c>
      <c r="W6026" t="s">
        <v>49</v>
      </c>
      <c r="X6026" t="s">
        <v>49</v>
      </c>
      <c r="Y6026" t="s">
        <v>49</v>
      </c>
      <c r="Z6026" t="s">
        <v>49</v>
      </c>
      <c r="AA6026" t="s">
        <v>49</v>
      </c>
      <c r="AB6026" t="s">
        <v>49</v>
      </c>
      <c r="AC6026" t="s">
        <v>49</v>
      </c>
      <c r="AD6026" t="s">
        <v>49</v>
      </c>
      <c r="AE6026">
        <v>87</v>
      </c>
      <c r="AF6026">
        <v>87</v>
      </c>
      <c r="AG6026">
        <v>87</v>
      </c>
      <c r="AH6026">
        <v>87</v>
      </c>
      <c r="AI6026">
        <v>87</v>
      </c>
      <c r="AJ6026">
        <v>87</v>
      </c>
      <c r="AK6026" t="s">
        <v>49</v>
      </c>
      <c r="AL6026" t="s">
        <v>49</v>
      </c>
      <c r="AM6026" t="s">
        <v>49</v>
      </c>
    </row>
    <row r="6027" spans="1:39" customFormat="1" hidden="1" x14ac:dyDescent="0.2">
      <c r="A6027" t="s">
        <v>368</v>
      </c>
      <c r="B6027" s="1" t="s">
        <v>290</v>
      </c>
      <c r="C6027" t="s">
        <v>320</v>
      </c>
      <c r="D6027" s="1" t="s">
        <v>481</v>
      </c>
      <c r="E6027" t="s">
        <v>49</v>
      </c>
      <c r="F6027" t="s">
        <v>49</v>
      </c>
      <c r="G6027" t="s">
        <v>49</v>
      </c>
      <c r="H6027" t="s">
        <v>49</v>
      </c>
      <c r="I6027" t="s">
        <v>49</v>
      </c>
      <c r="J6027" t="s">
        <v>49</v>
      </c>
      <c r="K6027" t="s">
        <v>49</v>
      </c>
      <c r="L6027" t="s">
        <v>49</v>
      </c>
      <c r="M6027" t="s">
        <v>49</v>
      </c>
      <c r="N6027" t="s">
        <v>49</v>
      </c>
      <c r="O6027" t="s">
        <v>49</v>
      </c>
      <c r="P6027" t="s">
        <v>49</v>
      </c>
      <c r="Q6027" t="s">
        <v>49</v>
      </c>
      <c r="R6027" t="s">
        <v>49</v>
      </c>
      <c r="S6027" t="s">
        <v>49</v>
      </c>
      <c r="T6027" t="s">
        <v>49</v>
      </c>
      <c r="U6027" t="s">
        <v>49</v>
      </c>
      <c r="V6027" t="s">
        <v>49</v>
      </c>
      <c r="W6027" t="s">
        <v>49</v>
      </c>
      <c r="X6027" t="s">
        <v>49</v>
      </c>
      <c r="Y6027" t="s">
        <v>49</v>
      </c>
      <c r="Z6027" t="s">
        <v>49</v>
      </c>
      <c r="AA6027" t="s">
        <v>49</v>
      </c>
      <c r="AB6027" t="s">
        <v>49</v>
      </c>
      <c r="AC6027" t="s">
        <v>49</v>
      </c>
      <c r="AD6027" t="s">
        <v>49</v>
      </c>
      <c r="AE6027">
        <v>36</v>
      </c>
      <c r="AF6027">
        <v>36</v>
      </c>
      <c r="AG6027">
        <v>36</v>
      </c>
      <c r="AH6027">
        <v>36</v>
      </c>
      <c r="AI6027">
        <v>36</v>
      </c>
      <c r="AJ6027">
        <v>36</v>
      </c>
      <c r="AK6027" t="s">
        <v>49</v>
      </c>
      <c r="AL6027" t="s">
        <v>49</v>
      </c>
      <c r="AM6027" t="s">
        <v>49</v>
      </c>
    </row>
    <row r="6028" spans="1:39" customFormat="1" hidden="1" x14ac:dyDescent="0.2">
      <c r="A6028" t="s">
        <v>368</v>
      </c>
      <c r="B6028" s="1" t="s">
        <v>290</v>
      </c>
      <c r="C6028" t="s">
        <v>157</v>
      </c>
      <c r="D6028" s="1" t="s">
        <v>441</v>
      </c>
      <c r="E6028" t="s">
        <v>49</v>
      </c>
      <c r="F6028" t="s">
        <v>49</v>
      </c>
      <c r="G6028" t="s">
        <v>49</v>
      </c>
      <c r="H6028" t="s">
        <v>49</v>
      </c>
      <c r="I6028" t="s">
        <v>49</v>
      </c>
      <c r="J6028" t="s">
        <v>49</v>
      </c>
      <c r="K6028" t="s">
        <v>49</v>
      </c>
      <c r="L6028" t="s">
        <v>49</v>
      </c>
      <c r="M6028" t="s">
        <v>49</v>
      </c>
      <c r="N6028" t="s">
        <v>49</v>
      </c>
      <c r="O6028" t="s">
        <v>49</v>
      </c>
      <c r="P6028" t="s">
        <v>49</v>
      </c>
      <c r="Q6028" t="s">
        <v>49</v>
      </c>
      <c r="R6028" t="s">
        <v>49</v>
      </c>
      <c r="S6028" t="s">
        <v>49</v>
      </c>
      <c r="T6028" t="s">
        <v>49</v>
      </c>
      <c r="U6028" t="s">
        <v>49</v>
      </c>
      <c r="V6028" t="s">
        <v>49</v>
      </c>
      <c r="W6028" t="s">
        <v>49</v>
      </c>
      <c r="X6028">
        <v>15.8</v>
      </c>
      <c r="Y6028" t="s">
        <v>49</v>
      </c>
      <c r="Z6028" t="s">
        <v>49</v>
      </c>
      <c r="AA6028" t="s">
        <v>49</v>
      </c>
      <c r="AB6028" t="s">
        <v>49</v>
      </c>
      <c r="AC6028" t="s">
        <v>49</v>
      </c>
      <c r="AD6028" t="s">
        <v>49</v>
      </c>
      <c r="AE6028" t="s">
        <v>49</v>
      </c>
      <c r="AF6028" t="s">
        <v>49</v>
      </c>
      <c r="AG6028" t="s">
        <v>49</v>
      </c>
      <c r="AH6028" t="s">
        <v>49</v>
      </c>
      <c r="AI6028" t="s">
        <v>49</v>
      </c>
      <c r="AJ6028" t="s">
        <v>49</v>
      </c>
      <c r="AK6028">
        <v>11.9</v>
      </c>
      <c r="AL6028" t="s">
        <v>49</v>
      </c>
      <c r="AM6028" t="s">
        <v>49</v>
      </c>
    </row>
    <row r="6029" spans="1:39" customFormat="1" hidden="1" x14ac:dyDescent="0.2">
      <c r="A6029" t="s">
        <v>368</v>
      </c>
      <c r="B6029" s="1" t="s">
        <v>290</v>
      </c>
      <c r="C6029" t="s">
        <v>87</v>
      </c>
      <c r="D6029" s="1" t="s">
        <v>302</v>
      </c>
      <c r="E6029" t="s">
        <v>49</v>
      </c>
      <c r="F6029" t="s">
        <v>49</v>
      </c>
      <c r="G6029" t="s">
        <v>49</v>
      </c>
      <c r="H6029" t="s">
        <v>49</v>
      </c>
      <c r="I6029" t="s">
        <v>49</v>
      </c>
      <c r="J6029" t="s">
        <v>49</v>
      </c>
      <c r="K6029" t="s">
        <v>49</v>
      </c>
      <c r="L6029" t="s">
        <v>49</v>
      </c>
      <c r="M6029" t="s">
        <v>49</v>
      </c>
      <c r="N6029" t="s">
        <v>49</v>
      </c>
      <c r="O6029" t="s">
        <v>49</v>
      </c>
      <c r="P6029" t="s">
        <v>49</v>
      </c>
      <c r="Q6029" t="s">
        <v>49</v>
      </c>
      <c r="R6029" t="s">
        <v>49</v>
      </c>
      <c r="S6029" t="s">
        <v>49</v>
      </c>
      <c r="T6029" t="s">
        <v>49</v>
      </c>
      <c r="U6029" t="s">
        <v>49</v>
      </c>
      <c r="V6029">
        <v>346</v>
      </c>
      <c r="W6029">
        <v>346</v>
      </c>
      <c r="X6029">
        <v>346</v>
      </c>
      <c r="Y6029">
        <v>196</v>
      </c>
      <c r="Z6029">
        <v>196</v>
      </c>
      <c r="AA6029">
        <v>196</v>
      </c>
      <c r="AB6029">
        <v>197</v>
      </c>
      <c r="AC6029">
        <v>198</v>
      </c>
      <c r="AD6029">
        <v>198</v>
      </c>
      <c r="AE6029">
        <v>198</v>
      </c>
      <c r="AF6029">
        <v>198</v>
      </c>
      <c r="AG6029">
        <v>203</v>
      </c>
      <c r="AH6029">
        <v>210</v>
      </c>
      <c r="AI6029">
        <v>210</v>
      </c>
      <c r="AJ6029">
        <v>210</v>
      </c>
      <c r="AK6029" t="s">
        <v>49</v>
      </c>
      <c r="AL6029" t="s">
        <v>49</v>
      </c>
      <c r="AM6029" t="s">
        <v>49</v>
      </c>
    </row>
    <row r="6030" spans="1:39" customFormat="1" hidden="1" x14ac:dyDescent="0.2">
      <c r="A6030" t="s">
        <v>368</v>
      </c>
      <c r="B6030" s="1" t="s">
        <v>290</v>
      </c>
      <c r="C6030" t="s">
        <v>542</v>
      </c>
      <c r="D6030" s="1" t="s">
        <v>479</v>
      </c>
      <c r="E6030">
        <v>45.851312249352759</v>
      </c>
      <c r="F6030">
        <v>42.699765345189576</v>
      </c>
      <c r="G6030">
        <v>38.211800924179848</v>
      </c>
      <c r="H6030">
        <v>34.881609256977555</v>
      </c>
      <c r="I6030">
        <v>34.321353499347445</v>
      </c>
      <c r="J6030">
        <v>35.698124346042881</v>
      </c>
      <c r="K6030">
        <v>37.114609166627915</v>
      </c>
      <c r="L6030">
        <v>39.478033779302571</v>
      </c>
      <c r="M6030">
        <v>42.199251732527962</v>
      </c>
      <c r="N6030">
        <v>42.301334429183072</v>
      </c>
      <c r="O6030">
        <v>44.035745336896454</v>
      </c>
      <c r="P6030">
        <v>42.258296017267327</v>
      </c>
      <c r="Q6030">
        <v>46.220721735407658</v>
      </c>
      <c r="R6030">
        <v>49.170945185829034</v>
      </c>
      <c r="S6030">
        <v>53.465501629436851</v>
      </c>
      <c r="T6030">
        <v>45.723862568978952</v>
      </c>
      <c r="U6030">
        <v>45.64357522400406</v>
      </c>
      <c r="V6030">
        <v>47.427781397032902</v>
      </c>
      <c r="W6030">
        <v>53.768141274114534</v>
      </c>
      <c r="X6030">
        <v>57.125139137746963</v>
      </c>
      <c r="Y6030">
        <v>65.974523799623313</v>
      </c>
      <c r="Z6030">
        <v>49.587535327880097</v>
      </c>
      <c r="AA6030">
        <v>50.406087162599924</v>
      </c>
      <c r="AB6030">
        <v>54.636350435897121</v>
      </c>
      <c r="AC6030">
        <v>55.582617193334457</v>
      </c>
      <c r="AD6030">
        <v>58.875027630051015</v>
      </c>
      <c r="AE6030">
        <v>59.499574055059256</v>
      </c>
      <c r="AF6030">
        <v>56.726676144715626</v>
      </c>
      <c r="AG6030">
        <v>55.861257504878189</v>
      </c>
      <c r="AH6030">
        <v>53.535931829374093</v>
      </c>
      <c r="AI6030">
        <v>54.627711583267413</v>
      </c>
      <c r="AJ6030">
        <v>54.054766392740049</v>
      </c>
      <c r="AK6030">
        <v>50.800981529683739</v>
      </c>
      <c r="AL6030">
        <v>56.217979681390098</v>
      </c>
      <c r="AM6030">
        <v>64.908849851556411</v>
      </c>
    </row>
    <row r="6031" spans="1:39" customFormat="1" hidden="1" x14ac:dyDescent="0.2">
      <c r="A6031" t="s">
        <v>368</v>
      </c>
      <c r="B6031" s="1" t="s">
        <v>290</v>
      </c>
      <c r="C6031" t="s">
        <v>456</v>
      </c>
      <c r="D6031" s="1" t="s">
        <v>489</v>
      </c>
      <c r="E6031" t="s">
        <v>49</v>
      </c>
      <c r="F6031" t="s">
        <v>49</v>
      </c>
      <c r="G6031" t="s">
        <v>49</v>
      </c>
      <c r="H6031" t="s">
        <v>49</v>
      </c>
      <c r="I6031" t="s">
        <v>49</v>
      </c>
      <c r="J6031" t="s">
        <v>49</v>
      </c>
      <c r="K6031" t="s">
        <v>49</v>
      </c>
      <c r="L6031" t="s">
        <v>49</v>
      </c>
      <c r="M6031">
        <v>73</v>
      </c>
      <c r="N6031" t="s">
        <v>49</v>
      </c>
      <c r="O6031">
        <v>72.636817932128906</v>
      </c>
      <c r="P6031" t="s">
        <v>49</v>
      </c>
      <c r="Q6031">
        <v>70.646766662597699</v>
      </c>
      <c r="R6031" t="s">
        <v>49</v>
      </c>
      <c r="S6031">
        <v>67.661689758300795</v>
      </c>
      <c r="T6031">
        <v>67.661689758300795</v>
      </c>
      <c r="U6031">
        <v>71.634613037109403</v>
      </c>
      <c r="V6031">
        <v>68.75</v>
      </c>
      <c r="W6031">
        <v>68.75</v>
      </c>
      <c r="X6031">
        <v>65.865386962890597</v>
      </c>
      <c r="Y6031">
        <v>64.903846740722699</v>
      </c>
      <c r="Z6031">
        <v>65.876777648925795</v>
      </c>
      <c r="AA6031">
        <v>67.298576354980497</v>
      </c>
      <c r="AB6031">
        <v>66.666664123535199</v>
      </c>
      <c r="AC6031">
        <v>66.197181701660199</v>
      </c>
      <c r="AD6031">
        <v>66.197181701660199</v>
      </c>
      <c r="AE6031">
        <v>68.965515136718807</v>
      </c>
      <c r="AF6031">
        <v>69.950736999511705</v>
      </c>
      <c r="AG6031">
        <v>69.4581298828125</v>
      </c>
      <c r="AH6031">
        <v>68.965515136718807</v>
      </c>
      <c r="AI6031">
        <v>69.417472839355497</v>
      </c>
      <c r="AJ6031">
        <v>68.115943908691406</v>
      </c>
      <c r="AK6031">
        <v>69.565216064453097</v>
      </c>
      <c r="AL6031">
        <v>71.014495849609403</v>
      </c>
      <c r="AM6031">
        <v>68.599037170410199</v>
      </c>
    </row>
    <row r="6032" spans="1:39" customFormat="1" hidden="1" x14ac:dyDescent="0.2">
      <c r="A6032" t="s">
        <v>4</v>
      </c>
      <c r="B6032" s="1" t="s">
        <v>531</v>
      </c>
      <c r="C6032" t="s">
        <v>483</v>
      </c>
      <c r="D6032" s="1" t="s">
        <v>39</v>
      </c>
      <c r="E6032">
        <v>0.65520341047703057</v>
      </c>
      <c r="F6032">
        <v>0.2825326572480954</v>
      </c>
      <c r="G6032">
        <v>0.53974283870776241</v>
      </c>
      <c r="H6032">
        <v>0.53719139972034069</v>
      </c>
      <c r="I6032">
        <v>1.2637915703999616</v>
      </c>
      <c r="J6032">
        <v>1.8810822763682036</v>
      </c>
      <c r="K6032">
        <v>1.4201959473550534</v>
      </c>
      <c r="L6032">
        <v>0.4297535480309897</v>
      </c>
      <c r="M6032">
        <v>0.8625457355909838</v>
      </c>
      <c r="N6032">
        <v>2.8495799482212933</v>
      </c>
      <c r="O6032">
        <v>1.224592311837853</v>
      </c>
      <c r="P6032">
        <v>1.1267659498218316</v>
      </c>
      <c r="Q6032">
        <v>1.0589882900176844</v>
      </c>
      <c r="R6032">
        <v>1.0907472086787107</v>
      </c>
      <c r="S6032">
        <v>1.1882779089503976</v>
      </c>
      <c r="T6032">
        <v>1.2113274087665737</v>
      </c>
      <c r="U6032">
        <v>1.126677351362442</v>
      </c>
      <c r="V6032">
        <v>1.1161285430176837</v>
      </c>
      <c r="W6032">
        <v>1.696263617210783</v>
      </c>
      <c r="X6032">
        <v>1.8639738837249797</v>
      </c>
      <c r="Y6032">
        <v>1.847529618264385</v>
      </c>
      <c r="Z6032">
        <v>0.96039045548359814</v>
      </c>
      <c r="AA6032">
        <v>0.8144445220931511</v>
      </c>
      <c r="AB6032">
        <v>1.4108836378992793</v>
      </c>
      <c r="AC6032">
        <v>1.3359173422629647</v>
      </c>
      <c r="AD6032">
        <v>1.2110965129004316</v>
      </c>
      <c r="AE6032">
        <v>1.0828121135162532</v>
      </c>
      <c r="AF6032">
        <v>0.79827110245559196</v>
      </c>
      <c r="AG6032">
        <v>1.0192320394594103</v>
      </c>
      <c r="AH6032">
        <v>1.4545218952081533</v>
      </c>
      <c r="AI6032">
        <v>1.7080938542841873</v>
      </c>
      <c r="AJ6032">
        <v>0.8352147531880636</v>
      </c>
      <c r="AK6032">
        <v>0.5138165129397626</v>
      </c>
      <c r="AL6032">
        <v>0.66928040277353795</v>
      </c>
      <c r="AM6032">
        <v>1.2073279720662653</v>
      </c>
    </row>
    <row r="6033" spans="1:39" customFormat="1" hidden="1" x14ac:dyDescent="0.2">
      <c r="A6033" t="s">
        <v>4</v>
      </c>
      <c r="B6033" s="1" t="s">
        <v>531</v>
      </c>
      <c r="C6033" t="s">
        <v>260</v>
      </c>
      <c r="D6033" s="1" t="s">
        <v>203</v>
      </c>
      <c r="E6033">
        <v>45722528.596199997</v>
      </c>
      <c r="F6033">
        <v>19741313.056000002</v>
      </c>
      <c r="G6033">
        <v>43355119.723099999</v>
      </c>
      <c r="H6033">
        <v>48349173.731899999</v>
      </c>
      <c r="I6033">
        <v>122625843.12899999</v>
      </c>
      <c r="J6033">
        <v>194479070.23879999</v>
      </c>
      <c r="K6033">
        <v>166412940.10080001</v>
      </c>
      <c r="L6033">
        <v>55995587.566</v>
      </c>
      <c r="M6033">
        <v>119874349.69930001</v>
      </c>
      <c r="N6033">
        <v>430056151.833</v>
      </c>
      <c r="O6033">
        <v>193424023.1433</v>
      </c>
      <c r="P6033">
        <v>176410171.3141</v>
      </c>
      <c r="Q6033">
        <v>172941409.83050001</v>
      </c>
      <c r="R6033">
        <v>171790000</v>
      </c>
      <c r="S6033">
        <v>196500000</v>
      </c>
      <c r="T6033">
        <v>228720000</v>
      </c>
      <c r="U6033">
        <v>232800000</v>
      </c>
      <c r="V6033">
        <v>272400000</v>
      </c>
      <c r="W6033">
        <v>479700000</v>
      </c>
      <c r="X6033">
        <v>603000000</v>
      </c>
      <c r="Y6033">
        <v>752200000</v>
      </c>
      <c r="Z6033">
        <v>404000000</v>
      </c>
      <c r="AA6033">
        <v>477559000</v>
      </c>
      <c r="AB6033">
        <v>955920000</v>
      </c>
      <c r="AC6033">
        <v>941116591.23040795</v>
      </c>
      <c r="AD6033">
        <v>932551317.58288097</v>
      </c>
      <c r="AE6033">
        <v>893628980.28706503</v>
      </c>
      <c r="AF6033">
        <v>679655644.244789</v>
      </c>
      <c r="AG6033">
        <v>897049375.883533</v>
      </c>
      <c r="AH6033">
        <v>1372723043.1340201</v>
      </c>
      <c r="AI6033">
        <v>1614044009.2288401</v>
      </c>
      <c r="AJ6033">
        <v>743466231.46803105</v>
      </c>
      <c r="AK6033">
        <v>433869416.03533602</v>
      </c>
      <c r="AL6033">
        <v>592289969.89999998</v>
      </c>
      <c r="AM6033">
        <v>898295213.79999995</v>
      </c>
    </row>
    <row r="6034" spans="1:39" customFormat="1" hidden="1" x14ac:dyDescent="0.2">
      <c r="A6034" t="s">
        <v>4</v>
      </c>
      <c r="B6034" s="1" t="s">
        <v>531</v>
      </c>
      <c r="C6034" t="s">
        <v>31</v>
      </c>
      <c r="D6034" s="1" t="s">
        <v>339</v>
      </c>
      <c r="E6034" t="s">
        <v>49</v>
      </c>
      <c r="F6034" t="s">
        <v>49</v>
      </c>
      <c r="G6034" t="s">
        <v>49</v>
      </c>
      <c r="H6034">
        <v>50.399000000000001</v>
      </c>
      <c r="I6034">
        <v>48.569000000000003</v>
      </c>
      <c r="J6034">
        <v>48.881</v>
      </c>
      <c r="K6034">
        <v>49.607999999999997</v>
      </c>
      <c r="L6034">
        <v>48.146000000000001</v>
      </c>
      <c r="M6034">
        <v>49.112000000000002</v>
      </c>
      <c r="N6034">
        <v>49.384999999999998</v>
      </c>
      <c r="O6034">
        <v>53.426000000000002</v>
      </c>
      <c r="P6034">
        <v>52.220999999999997</v>
      </c>
      <c r="Q6034">
        <v>51.268999999999998</v>
      </c>
      <c r="R6034">
        <v>50.970999999999997</v>
      </c>
      <c r="S6034">
        <v>50.286999999999999</v>
      </c>
      <c r="T6034">
        <v>50.375999999999998</v>
      </c>
      <c r="U6034">
        <v>50.08</v>
      </c>
      <c r="V6034">
        <v>50.256999999999998</v>
      </c>
      <c r="W6034">
        <v>50.680999999999997</v>
      </c>
      <c r="X6034">
        <v>50.753999999999998</v>
      </c>
      <c r="Y6034">
        <v>50.942</v>
      </c>
      <c r="Z6034">
        <v>50.387999999999998</v>
      </c>
      <c r="AA6034">
        <v>50.743000000000002</v>
      </c>
      <c r="AB6034">
        <v>50.692</v>
      </c>
      <c r="AC6034">
        <v>50.53</v>
      </c>
      <c r="AD6034">
        <v>51.347000000000001</v>
      </c>
      <c r="AE6034">
        <v>50.884999999999998</v>
      </c>
      <c r="AF6034">
        <v>51.244</v>
      </c>
      <c r="AG6034">
        <v>51.451999999999998</v>
      </c>
      <c r="AH6034">
        <v>51.802999999999997</v>
      </c>
      <c r="AI6034">
        <v>49.485999999999997</v>
      </c>
      <c r="AJ6034">
        <v>49.81</v>
      </c>
      <c r="AK6034">
        <v>48.792999999999999</v>
      </c>
      <c r="AL6034">
        <v>49.164000000000001</v>
      </c>
      <c r="AM6034">
        <v>47.49</v>
      </c>
    </row>
    <row r="6035" spans="1:39" customFormat="1" hidden="1" x14ac:dyDescent="0.2">
      <c r="A6035" t="s">
        <v>4</v>
      </c>
      <c r="B6035" s="1" t="s">
        <v>531</v>
      </c>
      <c r="C6035" t="s">
        <v>473</v>
      </c>
      <c r="D6035" s="1" t="s">
        <v>563</v>
      </c>
      <c r="E6035" t="s">
        <v>49</v>
      </c>
      <c r="F6035" t="s">
        <v>49</v>
      </c>
      <c r="G6035">
        <v>61.45</v>
      </c>
      <c r="H6035" t="s">
        <v>49</v>
      </c>
      <c r="I6035">
        <v>56.62</v>
      </c>
      <c r="J6035">
        <v>56.72</v>
      </c>
      <c r="K6035">
        <v>57.04</v>
      </c>
      <c r="L6035">
        <v>54.88</v>
      </c>
      <c r="M6035">
        <v>55.4</v>
      </c>
      <c r="N6035">
        <v>55.24</v>
      </c>
      <c r="O6035">
        <v>58.82</v>
      </c>
      <c r="P6035">
        <v>57.31</v>
      </c>
      <c r="Q6035">
        <v>55.57</v>
      </c>
      <c r="R6035">
        <v>48.8</v>
      </c>
      <c r="S6035">
        <v>50.3</v>
      </c>
      <c r="T6035">
        <v>55.63</v>
      </c>
      <c r="U6035">
        <v>53.98</v>
      </c>
      <c r="V6035">
        <v>54.26</v>
      </c>
      <c r="W6035">
        <v>50.94</v>
      </c>
      <c r="X6035">
        <v>55.52</v>
      </c>
      <c r="Y6035">
        <v>50.08</v>
      </c>
      <c r="Z6035">
        <v>52.29</v>
      </c>
      <c r="AA6035">
        <v>53.29</v>
      </c>
      <c r="AB6035">
        <v>52.87</v>
      </c>
      <c r="AC6035">
        <v>52.57</v>
      </c>
      <c r="AD6035">
        <v>52.05</v>
      </c>
      <c r="AE6035">
        <v>51.6</v>
      </c>
      <c r="AF6035">
        <v>53.67</v>
      </c>
      <c r="AG6035">
        <v>53.73</v>
      </c>
      <c r="AH6035">
        <v>53.99</v>
      </c>
      <c r="AI6035">
        <v>51.72</v>
      </c>
      <c r="AJ6035">
        <v>52.25</v>
      </c>
      <c r="AK6035">
        <v>50.49</v>
      </c>
      <c r="AL6035" t="s">
        <v>49</v>
      </c>
      <c r="AM6035" t="s">
        <v>49</v>
      </c>
    </row>
    <row r="6036" spans="1:39" customFormat="1" hidden="1" x14ac:dyDescent="0.2">
      <c r="A6036" t="s">
        <v>4</v>
      </c>
      <c r="B6036" s="1" t="s">
        <v>531</v>
      </c>
      <c r="C6036" t="s">
        <v>415</v>
      </c>
      <c r="D6036" s="1" t="s">
        <v>568</v>
      </c>
      <c r="E6036" t="s">
        <v>49</v>
      </c>
      <c r="F6036" t="s">
        <v>49</v>
      </c>
      <c r="G6036" t="s">
        <v>49</v>
      </c>
      <c r="H6036" t="s">
        <v>49</v>
      </c>
      <c r="I6036" t="s">
        <v>49</v>
      </c>
      <c r="J6036" t="s">
        <v>49</v>
      </c>
      <c r="K6036" t="s">
        <v>49</v>
      </c>
      <c r="L6036" t="s">
        <v>49</v>
      </c>
      <c r="M6036" t="s">
        <v>49</v>
      </c>
      <c r="N6036" t="s">
        <v>49</v>
      </c>
      <c r="O6036" t="s">
        <v>49</v>
      </c>
      <c r="P6036" t="s">
        <v>49</v>
      </c>
      <c r="Q6036">
        <v>70.342399597167997</v>
      </c>
      <c r="R6036">
        <v>63.6</v>
      </c>
      <c r="S6036">
        <v>80.7</v>
      </c>
      <c r="T6036">
        <v>74.972015380859403</v>
      </c>
      <c r="U6036">
        <v>76.516807556152301</v>
      </c>
      <c r="V6036">
        <v>78.074081420898395</v>
      </c>
      <c r="W6036">
        <v>82.05</v>
      </c>
      <c r="X6036">
        <v>80</v>
      </c>
      <c r="Y6036">
        <v>82.862556457519503</v>
      </c>
      <c r="Z6036">
        <v>87.09</v>
      </c>
      <c r="AA6036">
        <v>85.3</v>
      </c>
      <c r="AB6036">
        <v>87.76</v>
      </c>
      <c r="AC6036">
        <v>87</v>
      </c>
      <c r="AD6036">
        <v>90.2</v>
      </c>
      <c r="AE6036">
        <v>92.697624206542997</v>
      </c>
      <c r="AF6036">
        <v>94.330749511718807</v>
      </c>
      <c r="AG6036">
        <v>97.5</v>
      </c>
      <c r="AH6036">
        <v>97.5</v>
      </c>
      <c r="AI6036">
        <v>99.585578918457003</v>
      </c>
      <c r="AJ6036">
        <v>99.7613525390625</v>
      </c>
      <c r="AK6036">
        <v>99.974098205566406</v>
      </c>
      <c r="AL6036">
        <v>100</v>
      </c>
      <c r="AM6036" t="s">
        <v>49</v>
      </c>
    </row>
    <row r="6037" spans="1:39" customFormat="1" hidden="1" x14ac:dyDescent="0.2">
      <c r="A6037" t="s">
        <v>4</v>
      </c>
      <c r="B6037" s="1" t="s">
        <v>531</v>
      </c>
      <c r="C6037" t="s">
        <v>275</v>
      </c>
      <c r="D6037" s="1" t="s">
        <v>222</v>
      </c>
      <c r="E6037">
        <v>31.539539241920515</v>
      </c>
      <c r="F6037">
        <v>30.115813192214091</v>
      </c>
      <c r="G6037">
        <v>28.258750468662207</v>
      </c>
      <c r="H6037">
        <v>29.762869009797367</v>
      </c>
      <c r="I6037">
        <v>30.436716845018491</v>
      </c>
      <c r="J6037">
        <v>31.949902535994713</v>
      </c>
      <c r="K6037">
        <v>32.983401480522687</v>
      </c>
      <c r="L6037">
        <v>38.851838651515784</v>
      </c>
      <c r="M6037">
        <v>37.579140455757376</v>
      </c>
      <c r="N6037">
        <v>37.479343391682541</v>
      </c>
      <c r="O6037">
        <v>37.106708736662391</v>
      </c>
      <c r="P6037">
        <v>38.728149133379688</v>
      </c>
      <c r="Q6037">
        <v>38.438896469248654</v>
      </c>
      <c r="R6037">
        <v>39.017300010373752</v>
      </c>
      <c r="S6037">
        <v>39.350439507296677</v>
      </c>
      <c r="T6037">
        <v>39.388068048382742</v>
      </c>
      <c r="U6037">
        <v>41.066581294321281</v>
      </c>
      <c r="V6037">
        <v>41.677803420655813</v>
      </c>
      <c r="W6037">
        <v>40.989221439982579</v>
      </c>
      <c r="X6037">
        <v>39.23269737712927</v>
      </c>
      <c r="Y6037">
        <v>34.524380377673566</v>
      </c>
      <c r="Z6037">
        <v>37.353420524259029</v>
      </c>
      <c r="AA6037">
        <v>31.546110855866626</v>
      </c>
      <c r="AB6037">
        <v>41.872739492606904</v>
      </c>
      <c r="AC6037">
        <v>41.045355505018613</v>
      </c>
      <c r="AD6037">
        <v>43.150583783651761</v>
      </c>
      <c r="AE6037">
        <v>45.572592806091329</v>
      </c>
      <c r="AF6037">
        <v>49.685390040390168</v>
      </c>
      <c r="AG6037">
        <v>52.113865611954047</v>
      </c>
      <c r="AH6037">
        <v>54.488913371630119</v>
      </c>
      <c r="AI6037">
        <v>56.891956025969307</v>
      </c>
      <c r="AJ6037">
        <v>59.462066209600174</v>
      </c>
      <c r="AK6037" t="s">
        <v>49</v>
      </c>
      <c r="AL6037" t="s">
        <v>49</v>
      </c>
      <c r="AM6037" t="s">
        <v>49</v>
      </c>
    </row>
    <row r="6038" spans="1:39" customFormat="1" hidden="1" x14ac:dyDescent="0.2">
      <c r="A6038" t="s">
        <v>4</v>
      </c>
      <c r="B6038" s="1" t="s">
        <v>531</v>
      </c>
      <c r="C6038" t="s">
        <v>215</v>
      </c>
      <c r="D6038" s="1" t="s">
        <v>497</v>
      </c>
      <c r="E6038" t="s">
        <v>49</v>
      </c>
      <c r="F6038" t="s">
        <v>49</v>
      </c>
      <c r="G6038">
        <v>96.580625512766332</v>
      </c>
      <c r="H6038">
        <v>98.483395775423332</v>
      </c>
      <c r="I6038">
        <v>95.361911950395381</v>
      </c>
      <c r="J6038">
        <v>96.797814098265491</v>
      </c>
      <c r="K6038">
        <v>94.855323234625715</v>
      </c>
      <c r="L6038">
        <v>94.649820597449434</v>
      </c>
      <c r="M6038">
        <v>92.343984335944</v>
      </c>
      <c r="N6038">
        <v>86.105931670320984</v>
      </c>
      <c r="O6038">
        <v>89.19582391113434</v>
      </c>
      <c r="P6038">
        <v>95.108154612767336</v>
      </c>
      <c r="Q6038">
        <v>96.904032645375921</v>
      </c>
      <c r="R6038">
        <v>103.21927414988509</v>
      </c>
      <c r="S6038">
        <v>105.52499075470088</v>
      </c>
      <c r="T6038">
        <v>102.27071202347587</v>
      </c>
      <c r="U6038">
        <v>102.32853669886902</v>
      </c>
      <c r="V6038">
        <v>90.604913114985351</v>
      </c>
      <c r="W6038">
        <v>88.699484122122868</v>
      </c>
      <c r="X6038">
        <v>84.994416948334134</v>
      </c>
      <c r="Y6038" t="s">
        <v>49</v>
      </c>
      <c r="Z6038">
        <v>86.063491912485972</v>
      </c>
      <c r="AA6038">
        <v>69.253025184106193</v>
      </c>
      <c r="AB6038">
        <v>68.52573940603655</v>
      </c>
      <c r="AC6038">
        <v>66.747235367260956</v>
      </c>
      <c r="AD6038">
        <v>68.353616559853961</v>
      </c>
      <c r="AE6038">
        <v>68.591042336077706</v>
      </c>
      <c r="AF6038">
        <v>73.512659162362453</v>
      </c>
      <c r="AG6038" t="s">
        <v>49</v>
      </c>
      <c r="AH6038" t="s">
        <v>49</v>
      </c>
      <c r="AI6038" t="s">
        <v>49</v>
      </c>
      <c r="AJ6038" t="s">
        <v>49</v>
      </c>
      <c r="AK6038" t="s">
        <v>49</v>
      </c>
      <c r="AL6038" t="s">
        <v>49</v>
      </c>
      <c r="AM6038" t="s">
        <v>49</v>
      </c>
    </row>
    <row r="6039" spans="1:39" customFormat="1" hidden="1" x14ac:dyDescent="0.2">
      <c r="A6039" t="s">
        <v>4</v>
      </c>
      <c r="B6039" s="1" t="s">
        <v>531</v>
      </c>
      <c r="C6039" t="s">
        <v>494</v>
      </c>
      <c r="D6039" s="1" t="s">
        <v>202</v>
      </c>
      <c r="E6039" t="s">
        <v>49</v>
      </c>
      <c r="F6039" t="s">
        <v>49</v>
      </c>
      <c r="G6039">
        <v>310781000000</v>
      </c>
      <c r="H6039">
        <v>366698000000</v>
      </c>
      <c r="I6039">
        <v>405558000000</v>
      </c>
      <c r="J6039">
        <v>483568000000</v>
      </c>
      <c r="K6039">
        <v>549292000000</v>
      </c>
      <c r="L6039">
        <v>632045000000</v>
      </c>
      <c r="M6039">
        <v>709320000000</v>
      </c>
      <c r="N6039">
        <v>766577000000</v>
      </c>
      <c r="O6039">
        <v>908001000000</v>
      </c>
      <c r="P6039">
        <v>1051861000000</v>
      </c>
      <c r="Q6039">
        <v>1218700000000</v>
      </c>
      <c r="R6039">
        <v>1452706000000</v>
      </c>
      <c r="S6039">
        <v>1669284000000</v>
      </c>
      <c r="T6039">
        <v>1863851000000</v>
      </c>
      <c r="U6039">
        <v>2139527000000</v>
      </c>
      <c r="V6039">
        <v>2222341000000</v>
      </c>
      <c r="W6039">
        <v>2606594000000</v>
      </c>
      <c r="X6039">
        <v>3041685000000</v>
      </c>
      <c r="Y6039" t="s">
        <v>49</v>
      </c>
      <c r="Z6039">
        <v>4161422000000</v>
      </c>
      <c r="AA6039">
        <v>4591245000000</v>
      </c>
      <c r="AB6039">
        <v>5133370000000</v>
      </c>
      <c r="AC6039">
        <v>6000110000000</v>
      </c>
      <c r="AD6039">
        <v>6793249000000</v>
      </c>
      <c r="AE6039">
        <v>7390899000000</v>
      </c>
      <c r="AF6039">
        <v>8503200000000</v>
      </c>
      <c r="AG6039" t="s">
        <v>49</v>
      </c>
      <c r="AH6039" t="s">
        <v>49</v>
      </c>
      <c r="AI6039" t="s">
        <v>49</v>
      </c>
      <c r="AJ6039" t="s">
        <v>49</v>
      </c>
      <c r="AK6039" t="s">
        <v>49</v>
      </c>
      <c r="AL6039" t="s">
        <v>49</v>
      </c>
      <c r="AM6039" t="s">
        <v>49</v>
      </c>
    </row>
    <row r="6040" spans="1:39" customFormat="1" hidden="1" x14ac:dyDescent="0.2">
      <c r="A6040" t="s">
        <v>4</v>
      </c>
      <c r="B6040" s="1" t="s">
        <v>531</v>
      </c>
      <c r="C6040" t="s">
        <v>34</v>
      </c>
      <c r="D6040" s="1" t="s">
        <v>113</v>
      </c>
      <c r="E6040">
        <v>10.687781084264699</v>
      </c>
      <c r="F6040">
        <v>11.924094018306301</v>
      </c>
      <c r="G6040">
        <v>14.4872080825492</v>
      </c>
      <c r="H6040">
        <v>16.252565761335099</v>
      </c>
      <c r="I6040">
        <v>18.102666353984901</v>
      </c>
      <c r="J6040">
        <v>20.229138963741999</v>
      </c>
      <c r="K6040">
        <v>21.938240753380899</v>
      </c>
      <c r="L6040">
        <v>23.6219675462129</v>
      </c>
      <c r="M6040">
        <v>27.386324383816302</v>
      </c>
      <c r="N6040">
        <v>30.008207898210799</v>
      </c>
      <c r="O6040">
        <v>32.818249407794703</v>
      </c>
      <c r="P6040">
        <v>34.357985063086602</v>
      </c>
      <c r="Q6040">
        <v>36.480029017740797</v>
      </c>
      <c r="R6040">
        <v>41.645037801723802</v>
      </c>
      <c r="S6040">
        <v>45.622568551180102</v>
      </c>
      <c r="T6040">
        <v>48.503468542413103</v>
      </c>
      <c r="U6040">
        <v>52.178055344143601</v>
      </c>
      <c r="V6040">
        <v>58.251417197779197</v>
      </c>
      <c r="W6040">
        <v>64.088316153920999</v>
      </c>
      <c r="X6040">
        <v>74.241258652680997</v>
      </c>
      <c r="Y6040">
        <v>90.993424142790303</v>
      </c>
      <c r="Z6040">
        <v>94.1463128229218</v>
      </c>
      <c r="AA6040">
        <v>100</v>
      </c>
      <c r="AB6040">
        <v>106.716768435885</v>
      </c>
      <c r="AC6040">
        <v>114.76632221700299</v>
      </c>
      <c r="AD6040">
        <v>122.694896603917</v>
      </c>
      <c r="AE6040">
        <v>126.595370167296</v>
      </c>
      <c r="AF6040">
        <v>131.36594937173601</v>
      </c>
      <c r="AG6040">
        <v>136.566580789574</v>
      </c>
      <c r="AH6040">
        <v>147.08785819643001</v>
      </c>
      <c r="AI6040">
        <v>150.228239475663</v>
      </c>
      <c r="AJ6040">
        <v>155.528883036152</v>
      </c>
      <c r="AK6040">
        <v>165.100045087827</v>
      </c>
      <c r="AL6040">
        <v>176.68145120678199</v>
      </c>
      <c r="AM6040">
        <v>264.52941597326702</v>
      </c>
    </row>
    <row r="6041" spans="1:39" customFormat="1" hidden="1" x14ac:dyDescent="0.2">
      <c r="A6041" t="s">
        <v>4</v>
      </c>
      <c r="B6041" s="1" t="s">
        <v>531</v>
      </c>
      <c r="C6041" t="s">
        <v>358</v>
      </c>
      <c r="D6041" s="1" t="s">
        <v>7</v>
      </c>
      <c r="E6041" t="s">
        <v>49</v>
      </c>
      <c r="F6041" t="s">
        <v>49</v>
      </c>
      <c r="G6041" t="s">
        <v>49</v>
      </c>
      <c r="H6041" t="s">
        <v>49</v>
      </c>
      <c r="I6041" t="s">
        <v>49</v>
      </c>
      <c r="J6041" t="s">
        <v>49</v>
      </c>
      <c r="K6041" t="s">
        <v>49</v>
      </c>
      <c r="L6041" t="s">
        <v>49</v>
      </c>
      <c r="M6041">
        <v>54.301074981689503</v>
      </c>
      <c r="N6041" t="s">
        <v>49</v>
      </c>
      <c r="O6041">
        <v>53.475936889648402</v>
      </c>
      <c r="P6041" t="s">
        <v>49</v>
      </c>
      <c r="Q6041">
        <v>50</v>
      </c>
      <c r="R6041" t="s">
        <v>49</v>
      </c>
      <c r="S6041">
        <v>50.264549255371101</v>
      </c>
      <c r="T6041">
        <v>47.619049072265597</v>
      </c>
      <c r="U6041">
        <v>50.738914489746101</v>
      </c>
      <c r="V6041">
        <v>46.829269409179702</v>
      </c>
      <c r="W6041">
        <v>51.219512939453097</v>
      </c>
      <c r="X6041">
        <v>52.912620544433601</v>
      </c>
      <c r="Y6041">
        <v>50.485435485839801</v>
      </c>
      <c r="Z6041">
        <v>42.583732604980497</v>
      </c>
      <c r="AA6041">
        <v>41.904762268066399</v>
      </c>
      <c r="AB6041">
        <v>42.654029846191399</v>
      </c>
      <c r="AC6041">
        <v>50.236965179443402</v>
      </c>
      <c r="AD6041">
        <v>52.132701873779297</v>
      </c>
      <c r="AE6041">
        <v>45.6730766296387</v>
      </c>
      <c r="AF6041">
        <v>43.333332061767599</v>
      </c>
      <c r="AG6041">
        <v>44.285713195800803</v>
      </c>
      <c r="AH6041">
        <v>39.523811340332003</v>
      </c>
      <c r="AI6041">
        <v>42.380950927734403</v>
      </c>
      <c r="AJ6041">
        <v>44.285713195800803</v>
      </c>
      <c r="AK6041">
        <v>43.809524536132798</v>
      </c>
      <c r="AL6041">
        <v>42.857143402099602</v>
      </c>
      <c r="AM6041">
        <v>40.0943412780762</v>
      </c>
    </row>
    <row r="6042" spans="1:39" customFormat="1" hidden="1" x14ac:dyDescent="0.2">
      <c r="A6042" t="s">
        <v>4</v>
      </c>
      <c r="B6042" s="1" t="s">
        <v>531</v>
      </c>
      <c r="C6042" t="s">
        <v>143</v>
      </c>
      <c r="D6042" s="1" t="s">
        <v>308</v>
      </c>
      <c r="E6042" t="s">
        <v>49</v>
      </c>
      <c r="F6042" t="s">
        <v>49</v>
      </c>
      <c r="G6042" t="s">
        <v>49</v>
      </c>
      <c r="H6042" t="s">
        <v>49</v>
      </c>
      <c r="I6042" t="s">
        <v>49</v>
      </c>
      <c r="J6042" t="s">
        <v>49</v>
      </c>
      <c r="K6042" t="s">
        <v>49</v>
      </c>
      <c r="L6042" t="s">
        <v>49</v>
      </c>
      <c r="M6042" t="s">
        <v>49</v>
      </c>
      <c r="N6042" t="s">
        <v>49</v>
      </c>
      <c r="O6042" t="s">
        <v>49</v>
      </c>
      <c r="P6042" t="s">
        <v>49</v>
      </c>
      <c r="Q6042" t="s">
        <v>49</v>
      </c>
      <c r="R6042" t="s">
        <v>49</v>
      </c>
      <c r="S6042" t="s">
        <v>49</v>
      </c>
      <c r="T6042">
        <v>0</v>
      </c>
      <c r="U6042">
        <v>0</v>
      </c>
      <c r="V6042">
        <v>0</v>
      </c>
      <c r="W6042">
        <v>0</v>
      </c>
      <c r="X6042">
        <v>0</v>
      </c>
      <c r="Y6042">
        <v>0</v>
      </c>
      <c r="Z6042">
        <v>0</v>
      </c>
      <c r="AA6042">
        <v>0</v>
      </c>
      <c r="AB6042">
        <v>0</v>
      </c>
      <c r="AC6042">
        <v>0</v>
      </c>
      <c r="AD6042">
        <v>0</v>
      </c>
      <c r="AE6042">
        <v>0</v>
      </c>
      <c r="AF6042">
        <v>0</v>
      </c>
      <c r="AG6042">
        <v>0</v>
      </c>
      <c r="AH6042">
        <v>0</v>
      </c>
      <c r="AI6042">
        <v>0</v>
      </c>
      <c r="AJ6042">
        <v>0</v>
      </c>
      <c r="AK6042" t="s">
        <v>49</v>
      </c>
      <c r="AL6042" t="s">
        <v>49</v>
      </c>
      <c r="AM6042" t="s">
        <v>49</v>
      </c>
    </row>
    <row r="6043" spans="1:39" customFormat="1" hidden="1" x14ac:dyDescent="0.2">
      <c r="A6043" t="s">
        <v>4</v>
      </c>
      <c r="B6043" s="1" t="s">
        <v>531</v>
      </c>
      <c r="C6043" t="s">
        <v>186</v>
      </c>
      <c r="D6043" s="1" t="s">
        <v>144</v>
      </c>
      <c r="E6043" t="s">
        <v>49</v>
      </c>
      <c r="F6043" t="s">
        <v>49</v>
      </c>
      <c r="G6043" t="s">
        <v>49</v>
      </c>
      <c r="H6043" t="s">
        <v>49</v>
      </c>
      <c r="I6043" t="s">
        <v>49</v>
      </c>
      <c r="J6043" t="s">
        <v>49</v>
      </c>
      <c r="K6043" t="s">
        <v>49</v>
      </c>
      <c r="L6043" t="s">
        <v>49</v>
      </c>
      <c r="M6043">
        <v>-5.6539330631494501E-2</v>
      </c>
      <c r="N6043" t="s">
        <v>49</v>
      </c>
      <c r="O6043">
        <v>-8.3364762365817996E-2</v>
      </c>
      <c r="P6043" t="s">
        <v>49</v>
      </c>
      <c r="Q6043">
        <v>-0.19922877848148299</v>
      </c>
      <c r="R6043" t="s">
        <v>49</v>
      </c>
      <c r="S6043">
        <v>-0.21659314632415799</v>
      </c>
      <c r="T6043">
        <v>-0.27202031016349798</v>
      </c>
      <c r="U6043">
        <v>-0.16738790273666401</v>
      </c>
      <c r="V6043">
        <v>-0.339861780405045</v>
      </c>
      <c r="W6043">
        <v>-0.19480101764202101</v>
      </c>
      <c r="X6043">
        <v>-0.14611358940601299</v>
      </c>
      <c r="Y6043">
        <v>-0.21860834956169101</v>
      </c>
      <c r="Z6043">
        <v>-0.39639332890510598</v>
      </c>
      <c r="AA6043">
        <v>-0.41968291997909501</v>
      </c>
      <c r="AB6043">
        <v>-0.39936259388923601</v>
      </c>
      <c r="AC6043">
        <v>-0.24188050627708399</v>
      </c>
      <c r="AD6043">
        <v>-0.22082956135272999</v>
      </c>
      <c r="AE6043">
        <v>-0.345142692327499</v>
      </c>
      <c r="AF6043">
        <v>-0.37656915187835699</v>
      </c>
      <c r="AG6043">
        <v>-0.33566477894782998</v>
      </c>
      <c r="AH6043">
        <v>-0.48946115374565102</v>
      </c>
      <c r="AI6043">
        <v>-0.35246741771697998</v>
      </c>
      <c r="AJ6043">
        <v>-0.30382567644119302</v>
      </c>
      <c r="AK6043">
        <v>-0.33045431971549999</v>
      </c>
      <c r="AL6043">
        <v>-0.35635298490524298</v>
      </c>
      <c r="AM6043">
        <v>-0.38328722119331399</v>
      </c>
    </row>
    <row r="6044" spans="1:39" customFormat="1" hidden="1" x14ac:dyDescent="0.2">
      <c r="A6044" t="s">
        <v>4</v>
      </c>
      <c r="B6044" s="1" t="s">
        <v>531</v>
      </c>
      <c r="C6044" t="s">
        <v>418</v>
      </c>
      <c r="D6044" s="1" t="s">
        <v>461</v>
      </c>
      <c r="E6044" t="s">
        <v>49</v>
      </c>
      <c r="F6044" t="s">
        <v>49</v>
      </c>
      <c r="G6044" t="s">
        <v>49</v>
      </c>
      <c r="H6044" t="s">
        <v>49</v>
      </c>
      <c r="I6044" t="s">
        <v>49</v>
      </c>
      <c r="J6044" t="s">
        <v>49</v>
      </c>
      <c r="K6044" t="s">
        <v>49</v>
      </c>
      <c r="L6044" t="s">
        <v>49</v>
      </c>
      <c r="M6044" t="s">
        <v>49</v>
      </c>
      <c r="N6044" t="s">
        <v>49</v>
      </c>
      <c r="O6044" t="s">
        <v>49</v>
      </c>
      <c r="P6044" t="s">
        <v>49</v>
      </c>
      <c r="Q6044" t="s">
        <v>49</v>
      </c>
      <c r="R6044" t="s">
        <v>49</v>
      </c>
      <c r="S6044" t="s">
        <v>49</v>
      </c>
      <c r="T6044" t="s">
        <v>49</v>
      </c>
      <c r="U6044" t="s">
        <v>49</v>
      </c>
      <c r="V6044">
        <v>4.5</v>
      </c>
      <c r="W6044">
        <v>4</v>
      </c>
      <c r="X6044">
        <v>4</v>
      </c>
      <c r="Y6044">
        <v>4.5</v>
      </c>
      <c r="Z6044">
        <v>4.5</v>
      </c>
      <c r="AA6044">
        <v>4.5</v>
      </c>
      <c r="AB6044">
        <v>4.5</v>
      </c>
      <c r="AC6044">
        <v>4.5</v>
      </c>
      <c r="AD6044">
        <v>4.5</v>
      </c>
      <c r="AE6044">
        <v>4.5</v>
      </c>
      <c r="AF6044">
        <v>4.5</v>
      </c>
      <c r="AG6044" t="s">
        <v>49</v>
      </c>
      <c r="AH6044" t="s">
        <v>49</v>
      </c>
      <c r="AI6044" t="s">
        <v>49</v>
      </c>
      <c r="AJ6044">
        <v>4.5</v>
      </c>
      <c r="AK6044" t="s">
        <v>49</v>
      </c>
      <c r="AL6044" t="s">
        <v>49</v>
      </c>
      <c r="AM6044">
        <v>4.5</v>
      </c>
    </row>
    <row r="6045" spans="1:39" customFormat="1" hidden="1" x14ac:dyDescent="0.2">
      <c r="A6045" t="s">
        <v>4</v>
      </c>
      <c r="B6045" s="1" t="s">
        <v>531</v>
      </c>
      <c r="C6045" t="s">
        <v>507</v>
      </c>
      <c r="D6045" s="1" t="s">
        <v>216</v>
      </c>
      <c r="E6045" t="s">
        <v>49</v>
      </c>
      <c r="F6045" t="s">
        <v>49</v>
      </c>
      <c r="G6045" t="s">
        <v>49</v>
      </c>
      <c r="H6045" t="s">
        <v>49</v>
      </c>
      <c r="I6045" t="s">
        <v>49</v>
      </c>
      <c r="J6045" t="s">
        <v>49</v>
      </c>
      <c r="K6045" t="s">
        <v>49</v>
      </c>
      <c r="L6045" t="s">
        <v>49</v>
      </c>
      <c r="M6045" t="s">
        <v>49</v>
      </c>
      <c r="N6045" t="s">
        <v>49</v>
      </c>
      <c r="O6045" t="s">
        <v>49</v>
      </c>
      <c r="P6045" t="s">
        <v>49</v>
      </c>
      <c r="Q6045" t="s">
        <v>49</v>
      </c>
      <c r="R6045" t="s">
        <v>49</v>
      </c>
      <c r="S6045" t="s">
        <v>49</v>
      </c>
      <c r="T6045" t="s">
        <v>49</v>
      </c>
      <c r="U6045" t="s">
        <v>49</v>
      </c>
      <c r="V6045">
        <v>4</v>
      </c>
      <c r="W6045">
        <v>4</v>
      </c>
      <c r="X6045">
        <v>4</v>
      </c>
      <c r="Y6045">
        <v>4</v>
      </c>
      <c r="Z6045">
        <v>4</v>
      </c>
      <c r="AA6045">
        <v>4</v>
      </c>
      <c r="AB6045">
        <v>4</v>
      </c>
      <c r="AC6045">
        <v>4</v>
      </c>
      <c r="AD6045">
        <v>4</v>
      </c>
      <c r="AE6045">
        <v>4</v>
      </c>
      <c r="AF6045">
        <v>4</v>
      </c>
      <c r="AG6045" t="s">
        <v>49</v>
      </c>
      <c r="AH6045" t="s">
        <v>49</v>
      </c>
      <c r="AI6045" t="s">
        <v>49</v>
      </c>
      <c r="AJ6045">
        <v>4</v>
      </c>
      <c r="AK6045" t="s">
        <v>49</v>
      </c>
      <c r="AL6045" t="s">
        <v>49</v>
      </c>
      <c r="AM6045">
        <v>3.5</v>
      </c>
    </row>
    <row r="6046" spans="1:39" customFormat="1" hidden="1" x14ac:dyDescent="0.2">
      <c r="A6046" t="s">
        <v>4</v>
      </c>
      <c r="B6046" s="1" t="s">
        <v>531</v>
      </c>
      <c r="C6046" t="s">
        <v>118</v>
      </c>
      <c r="D6046" s="1" t="s">
        <v>580</v>
      </c>
      <c r="E6046" t="s">
        <v>49</v>
      </c>
      <c r="F6046" t="s">
        <v>49</v>
      </c>
      <c r="G6046" t="s">
        <v>49</v>
      </c>
      <c r="H6046" t="s">
        <v>49</v>
      </c>
      <c r="I6046" t="s">
        <v>49</v>
      </c>
      <c r="J6046" t="s">
        <v>49</v>
      </c>
      <c r="K6046" t="s">
        <v>49</v>
      </c>
      <c r="L6046" t="s">
        <v>49</v>
      </c>
      <c r="M6046" t="s">
        <v>49</v>
      </c>
      <c r="N6046" t="s">
        <v>49</v>
      </c>
      <c r="O6046" t="s">
        <v>49</v>
      </c>
      <c r="P6046" t="s">
        <v>49</v>
      </c>
      <c r="Q6046" t="s">
        <v>49</v>
      </c>
      <c r="R6046" t="s">
        <v>49</v>
      </c>
      <c r="S6046" t="s">
        <v>49</v>
      </c>
      <c r="T6046" t="s">
        <v>49</v>
      </c>
      <c r="U6046" t="s">
        <v>49</v>
      </c>
      <c r="V6046">
        <v>3.5</v>
      </c>
      <c r="W6046">
        <v>3.5</v>
      </c>
      <c r="X6046">
        <v>3.5</v>
      </c>
      <c r="Y6046">
        <v>3.5</v>
      </c>
      <c r="Z6046">
        <v>3.5</v>
      </c>
      <c r="AA6046">
        <v>3.5</v>
      </c>
      <c r="AB6046">
        <v>3.5</v>
      </c>
      <c r="AC6046">
        <v>3.5</v>
      </c>
      <c r="AD6046">
        <v>3.5</v>
      </c>
      <c r="AE6046">
        <v>3.5</v>
      </c>
      <c r="AF6046">
        <v>3.5</v>
      </c>
      <c r="AG6046" t="s">
        <v>49</v>
      </c>
      <c r="AH6046" t="s">
        <v>49</v>
      </c>
      <c r="AI6046" t="s">
        <v>49</v>
      </c>
      <c r="AJ6046">
        <v>3</v>
      </c>
      <c r="AK6046" t="s">
        <v>49</v>
      </c>
      <c r="AL6046" t="s">
        <v>49</v>
      </c>
      <c r="AM6046">
        <v>2</v>
      </c>
    </row>
    <row r="6047" spans="1:39" customFormat="1" hidden="1" x14ac:dyDescent="0.2">
      <c r="A6047" t="s">
        <v>4</v>
      </c>
      <c r="B6047" s="1" t="s">
        <v>531</v>
      </c>
      <c r="C6047" t="s">
        <v>508</v>
      </c>
      <c r="D6047" s="1" t="s">
        <v>500</v>
      </c>
      <c r="E6047" t="s">
        <v>49</v>
      </c>
      <c r="F6047" t="s">
        <v>49</v>
      </c>
      <c r="G6047" t="s">
        <v>49</v>
      </c>
      <c r="H6047" t="s">
        <v>49</v>
      </c>
      <c r="I6047" t="s">
        <v>49</v>
      </c>
      <c r="J6047" t="s">
        <v>49</v>
      </c>
      <c r="K6047" t="s">
        <v>49</v>
      </c>
      <c r="L6047" t="s">
        <v>49</v>
      </c>
      <c r="M6047" t="s">
        <v>49</v>
      </c>
      <c r="N6047" t="s">
        <v>49</v>
      </c>
      <c r="O6047" t="s">
        <v>49</v>
      </c>
      <c r="P6047" t="s">
        <v>49</v>
      </c>
      <c r="Q6047" t="s">
        <v>49</v>
      </c>
      <c r="R6047" t="s">
        <v>49</v>
      </c>
      <c r="S6047" t="s">
        <v>49</v>
      </c>
      <c r="T6047" t="s">
        <v>49</v>
      </c>
      <c r="U6047" t="s">
        <v>49</v>
      </c>
      <c r="V6047">
        <v>3</v>
      </c>
      <c r="W6047">
        <v>3</v>
      </c>
      <c r="X6047">
        <v>3</v>
      </c>
      <c r="Y6047">
        <v>3</v>
      </c>
      <c r="Z6047">
        <v>3</v>
      </c>
      <c r="AA6047">
        <v>3</v>
      </c>
      <c r="AB6047">
        <v>3</v>
      </c>
      <c r="AC6047">
        <v>3</v>
      </c>
      <c r="AD6047">
        <v>3</v>
      </c>
      <c r="AE6047">
        <v>3</v>
      </c>
      <c r="AF6047">
        <v>2.5</v>
      </c>
      <c r="AG6047" t="s">
        <v>49</v>
      </c>
      <c r="AH6047" t="s">
        <v>49</v>
      </c>
      <c r="AI6047" t="s">
        <v>49</v>
      </c>
      <c r="AJ6047">
        <v>2.5</v>
      </c>
      <c r="AK6047" t="s">
        <v>49</v>
      </c>
      <c r="AL6047" t="s">
        <v>49</v>
      </c>
      <c r="AM6047">
        <v>1.5</v>
      </c>
    </row>
    <row r="6048" spans="1:39" customFormat="1" hidden="1" x14ac:dyDescent="0.2">
      <c r="A6048" t="s">
        <v>4</v>
      </c>
      <c r="B6048" s="1" t="s">
        <v>531</v>
      </c>
      <c r="C6048" t="s">
        <v>528</v>
      </c>
      <c r="D6048" s="1" t="s">
        <v>397</v>
      </c>
      <c r="E6048" t="s">
        <v>49</v>
      </c>
      <c r="F6048" t="s">
        <v>49</v>
      </c>
      <c r="G6048" t="s">
        <v>49</v>
      </c>
      <c r="H6048" t="s">
        <v>49</v>
      </c>
      <c r="I6048" t="s">
        <v>49</v>
      </c>
      <c r="J6048" t="s">
        <v>49</v>
      </c>
      <c r="K6048" t="s">
        <v>49</v>
      </c>
      <c r="L6048" t="s">
        <v>49</v>
      </c>
      <c r="M6048" t="s">
        <v>49</v>
      </c>
      <c r="N6048" t="s">
        <v>49</v>
      </c>
      <c r="O6048" t="s">
        <v>49</v>
      </c>
      <c r="P6048" t="s">
        <v>49</v>
      </c>
      <c r="Q6048" t="s">
        <v>49</v>
      </c>
      <c r="R6048" t="s">
        <v>49</v>
      </c>
      <c r="S6048" t="s">
        <v>49</v>
      </c>
      <c r="T6048" t="s">
        <v>49</v>
      </c>
      <c r="U6048" t="s">
        <v>49</v>
      </c>
      <c r="V6048">
        <v>4</v>
      </c>
      <c r="W6048">
        <v>4</v>
      </c>
      <c r="X6048">
        <v>4</v>
      </c>
      <c r="Y6048">
        <v>3.5</v>
      </c>
      <c r="Z6048">
        <v>3.5</v>
      </c>
      <c r="AA6048">
        <v>4</v>
      </c>
      <c r="AB6048">
        <v>4</v>
      </c>
      <c r="AC6048">
        <v>4</v>
      </c>
      <c r="AD6048">
        <v>4</v>
      </c>
      <c r="AE6048">
        <v>4</v>
      </c>
      <c r="AF6048">
        <v>3.5</v>
      </c>
      <c r="AG6048" t="s">
        <v>49</v>
      </c>
      <c r="AH6048" t="s">
        <v>49</v>
      </c>
      <c r="AI6048" t="s">
        <v>49</v>
      </c>
      <c r="AJ6048">
        <v>3.5</v>
      </c>
      <c r="AK6048" t="s">
        <v>49</v>
      </c>
      <c r="AL6048" t="s">
        <v>49</v>
      </c>
      <c r="AM6048">
        <v>3</v>
      </c>
    </row>
    <row r="6049" spans="1:39" customFormat="1" hidden="1" x14ac:dyDescent="0.2">
      <c r="A6049" t="s">
        <v>4</v>
      </c>
      <c r="B6049" s="1" t="s">
        <v>531</v>
      </c>
      <c r="C6049" t="s">
        <v>521</v>
      </c>
      <c r="D6049" s="1" t="s">
        <v>111</v>
      </c>
      <c r="E6049" t="s">
        <v>49</v>
      </c>
      <c r="F6049" t="s">
        <v>49</v>
      </c>
      <c r="G6049" t="s">
        <v>49</v>
      </c>
      <c r="H6049" t="s">
        <v>49</v>
      </c>
      <c r="I6049" t="s">
        <v>49</v>
      </c>
      <c r="J6049" t="s">
        <v>49</v>
      </c>
      <c r="K6049" t="s">
        <v>49</v>
      </c>
      <c r="L6049" t="s">
        <v>49</v>
      </c>
      <c r="M6049" t="s">
        <v>49</v>
      </c>
      <c r="N6049" t="s">
        <v>49</v>
      </c>
      <c r="O6049" t="s">
        <v>49</v>
      </c>
      <c r="P6049" t="s">
        <v>49</v>
      </c>
      <c r="Q6049" t="s">
        <v>49</v>
      </c>
      <c r="R6049" t="s">
        <v>49</v>
      </c>
      <c r="S6049" t="s">
        <v>49</v>
      </c>
      <c r="T6049" t="s">
        <v>49</v>
      </c>
      <c r="U6049" t="s">
        <v>49</v>
      </c>
      <c r="V6049">
        <v>3.5</v>
      </c>
      <c r="W6049">
        <v>3</v>
      </c>
      <c r="X6049">
        <v>2.5</v>
      </c>
      <c r="Y6049">
        <v>2.5</v>
      </c>
      <c r="Z6049">
        <v>3</v>
      </c>
      <c r="AA6049">
        <v>3</v>
      </c>
      <c r="AB6049">
        <v>3</v>
      </c>
      <c r="AC6049">
        <v>3</v>
      </c>
      <c r="AD6049">
        <v>3</v>
      </c>
      <c r="AE6049">
        <v>3</v>
      </c>
      <c r="AF6049">
        <v>2.5</v>
      </c>
      <c r="AG6049" t="s">
        <v>49</v>
      </c>
      <c r="AH6049" t="s">
        <v>49</v>
      </c>
      <c r="AI6049" t="s">
        <v>49</v>
      </c>
      <c r="AJ6049">
        <v>3.5</v>
      </c>
      <c r="AK6049" t="s">
        <v>49</v>
      </c>
      <c r="AL6049" t="s">
        <v>49</v>
      </c>
      <c r="AM6049">
        <v>2.5</v>
      </c>
    </row>
    <row r="6050" spans="1:39" customFormat="1" hidden="1" x14ac:dyDescent="0.2">
      <c r="A6050" t="s">
        <v>4</v>
      </c>
      <c r="B6050" s="1" t="s">
        <v>531</v>
      </c>
      <c r="C6050" t="s">
        <v>50</v>
      </c>
      <c r="D6050" s="1" t="s">
        <v>569</v>
      </c>
      <c r="E6050">
        <v>-5.6527341924154655</v>
      </c>
      <c r="F6050">
        <v>-5.9208818672255648</v>
      </c>
      <c r="G6050">
        <v>-3.7136484614522867</v>
      </c>
      <c r="H6050">
        <v>-6.6083443646114928</v>
      </c>
      <c r="I6050">
        <v>-4.6445676126181956</v>
      </c>
      <c r="J6050">
        <v>-3.6970262124022555</v>
      </c>
      <c r="K6050">
        <v>-6.4638791594670497</v>
      </c>
      <c r="L6050">
        <v>-5.9091099484649146</v>
      </c>
      <c r="M6050">
        <v>-4.9119998275674845</v>
      </c>
      <c r="N6050">
        <v>-2.6151685554562731</v>
      </c>
      <c r="O6050">
        <v>-1.4413456483523739</v>
      </c>
      <c r="P6050">
        <v>-3.5854410070480598</v>
      </c>
      <c r="Q6050">
        <v>-6.3902969435905597</v>
      </c>
      <c r="R6050">
        <v>-1.3682118633108757</v>
      </c>
      <c r="S6050">
        <v>-1.429259459442374</v>
      </c>
      <c r="T6050">
        <v>-0.37454124846087833</v>
      </c>
      <c r="U6050">
        <v>-3.134031153014504</v>
      </c>
      <c r="V6050">
        <v>-2.6638224051301744</v>
      </c>
      <c r="W6050">
        <v>-5.2971056024213938</v>
      </c>
      <c r="X6050">
        <v>-4.3304162748098243</v>
      </c>
      <c r="Y6050">
        <v>-9.5431953985701181</v>
      </c>
      <c r="Z6050">
        <v>-0.51038571978299141</v>
      </c>
      <c r="AA6050">
        <v>-1.833390836704575</v>
      </c>
      <c r="AB6050">
        <v>-6.8120978324892167</v>
      </c>
      <c r="AC6050">
        <v>-5.6909981862727017</v>
      </c>
      <c r="AD6050">
        <v>-3.2994234753337635</v>
      </c>
      <c r="AE6050">
        <v>-2.4084811519257081</v>
      </c>
      <c r="AF6050">
        <v>-2.2113612332610324</v>
      </c>
      <c r="AG6050">
        <v>-1.9797233720352767</v>
      </c>
      <c r="AH6050">
        <v>-2.4465857890283278</v>
      </c>
      <c r="AI6050">
        <v>-2.9621530216926999</v>
      </c>
      <c r="AJ6050">
        <v>-2.0708876842650268</v>
      </c>
      <c r="AK6050">
        <v>-1.2825584268418431</v>
      </c>
      <c r="AL6050" t="s">
        <v>49</v>
      </c>
      <c r="AM6050" t="s">
        <v>49</v>
      </c>
    </row>
    <row r="6051" spans="1:39" customFormat="1" hidden="1" x14ac:dyDescent="0.2">
      <c r="A6051" t="s">
        <v>4</v>
      </c>
      <c r="B6051" s="1" t="s">
        <v>531</v>
      </c>
      <c r="C6051" t="s">
        <v>229</v>
      </c>
      <c r="D6051" s="1" t="s">
        <v>536</v>
      </c>
      <c r="E6051" t="s">
        <v>49</v>
      </c>
      <c r="F6051" t="s">
        <v>49</v>
      </c>
      <c r="G6051" t="s">
        <v>49</v>
      </c>
      <c r="H6051" t="s">
        <v>49</v>
      </c>
      <c r="I6051" t="s">
        <v>49</v>
      </c>
      <c r="J6051" t="s">
        <v>49</v>
      </c>
      <c r="K6051" t="s">
        <v>49</v>
      </c>
      <c r="L6051" t="s">
        <v>49</v>
      </c>
      <c r="M6051" t="s">
        <v>49</v>
      </c>
      <c r="N6051" t="s">
        <v>49</v>
      </c>
      <c r="O6051" t="s">
        <v>49</v>
      </c>
      <c r="P6051" t="s">
        <v>49</v>
      </c>
      <c r="Q6051" t="s">
        <v>49</v>
      </c>
      <c r="R6051">
        <v>10.78</v>
      </c>
      <c r="S6051">
        <v>9.2208333333333297</v>
      </c>
      <c r="T6051">
        <v>6.0033333333333303</v>
      </c>
      <c r="U6051">
        <v>5.0733333333333297</v>
      </c>
      <c r="V6051">
        <v>5.6366666666666703</v>
      </c>
      <c r="W6051">
        <v>6.8016666666666703</v>
      </c>
      <c r="X6051">
        <v>9.08</v>
      </c>
      <c r="Y6051">
        <v>10.8891666666667</v>
      </c>
      <c r="Z6051">
        <v>10.6108333333333</v>
      </c>
      <c r="AA6051">
        <v>6.8991666666666696</v>
      </c>
      <c r="AB6051">
        <v>6.43333333333333</v>
      </c>
      <c r="AC6051">
        <v>8.6662759060857795</v>
      </c>
      <c r="AD6051">
        <v>10.230833333333299</v>
      </c>
      <c r="AE6051">
        <v>7.4974999999999996</v>
      </c>
      <c r="AF6051">
        <v>5.9866666666666699</v>
      </c>
      <c r="AG6051">
        <v>7.0949999999999998</v>
      </c>
      <c r="AH6051">
        <v>9.0024999999999995</v>
      </c>
      <c r="AI6051">
        <v>8.8532495620585401</v>
      </c>
      <c r="AJ6051">
        <v>8.7146241897351508</v>
      </c>
      <c r="AK6051" t="s">
        <v>49</v>
      </c>
      <c r="AL6051" t="s">
        <v>49</v>
      </c>
      <c r="AM6051" t="s">
        <v>49</v>
      </c>
    </row>
    <row r="6052" spans="1:39" customFormat="1" hidden="1" x14ac:dyDescent="0.2">
      <c r="A6052" t="s">
        <v>4</v>
      </c>
      <c r="B6052" s="1" t="s">
        <v>531</v>
      </c>
      <c r="C6052" t="s">
        <v>522</v>
      </c>
      <c r="D6052" s="1" t="s">
        <v>468</v>
      </c>
      <c r="E6052" t="s">
        <v>49</v>
      </c>
      <c r="F6052" t="s">
        <v>49</v>
      </c>
      <c r="G6052" t="s">
        <v>49</v>
      </c>
      <c r="H6052" t="s">
        <v>49</v>
      </c>
      <c r="I6052" t="s">
        <v>49</v>
      </c>
      <c r="J6052" t="s">
        <v>49</v>
      </c>
      <c r="K6052" t="s">
        <v>49</v>
      </c>
      <c r="L6052" t="s">
        <v>49</v>
      </c>
      <c r="M6052" t="s">
        <v>49</v>
      </c>
      <c r="N6052" t="s">
        <v>49</v>
      </c>
      <c r="O6052" t="s">
        <v>49</v>
      </c>
      <c r="P6052" t="s">
        <v>49</v>
      </c>
      <c r="Q6052" t="s">
        <v>49</v>
      </c>
      <c r="R6052" t="s">
        <v>49</v>
      </c>
      <c r="S6052" t="s">
        <v>49</v>
      </c>
      <c r="T6052" t="s">
        <v>49</v>
      </c>
      <c r="U6052" t="s">
        <v>49</v>
      </c>
      <c r="V6052" t="s">
        <v>49</v>
      </c>
      <c r="W6052" t="s">
        <v>49</v>
      </c>
      <c r="X6052" t="s">
        <v>49</v>
      </c>
      <c r="Y6052" t="s">
        <v>49</v>
      </c>
      <c r="Z6052" t="s">
        <v>49</v>
      </c>
      <c r="AA6052" t="s">
        <v>49</v>
      </c>
      <c r="AB6052" t="s">
        <v>49</v>
      </c>
      <c r="AC6052" t="s">
        <v>49</v>
      </c>
      <c r="AD6052">
        <v>6</v>
      </c>
      <c r="AE6052">
        <v>6</v>
      </c>
      <c r="AF6052">
        <v>6</v>
      </c>
      <c r="AG6052">
        <v>6</v>
      </c>
      <c r="AH6052">
        <v>6</v>
      </c>
      <c r="AI6052">
        <v>6</v>
      </c>
      <c r="AJ6052">
        <v>6</v>
      </c>
      <c r="AK6052" t="s">
        <v>49</v>
      </c>
      <c r="AL6052" t="s">
        <v>49</v>
      </c>
      <c r="AM6052" t="s">
        <v>49</v>
      </c>
    </row>
    <row r="6053" spans="1:39" customFormat="1" hidden="1" x14ac:dyDescent="0.2">
      <c r="A6053" t="s">
        <v>4</v>
      </c>
      <c r="B6053" s="1" t="s">
        <v>531</v>
      </c>
      <c r="C6053" t="s">
        <v>28</v>
      </c>
      <c r="D6053" s="1" t="s">
        <v>553</v>
      </c>
      <c r="E6053">
        <v>21.799560324711013</v>
      </c>
      <c r="F6053">
        <v>20.180554287370331</v>
      </c>
      <c r="G6053">
        <v>19.616295403127566</v>
      </c>
      <c r="H6053">
        <v>8.8212007681048483</v>
      </c>
      <c r="I6053">
        <v>9.0566281746507613</v>
      </c>
      <c r="J6053">
        <v>9.8333550188664134</v>
      </c>
      <c r="K6053">
        <v>10.957408597025648</v>
      </c>
      <c r="L6053">
        <v>31.066846169051715</v>
      </c>
      <c r="M6053">
        <v>29.895993896850527</v>
      </c>
      <c r="N6053">
        <v>29.441912134718379</v>
      </c>
      <c r="O6053">
        <v>28.722615045786487</v>
      </c>
      <c r="P6053">
        <v>29.257750937418344</v>
      </c>
      <c r="Q6053">
        <v>28.834543540420281</v>
      </c>
      <c r="R6053">
        <v>30.732678318428757</v>
      </c>
      <c r="S6053">
        <v>31.034465438118129</v>
      </c>
      <c r="T6053">
        <v>30.745490236316908</v>
      </c>
      <c r="U6053">
        <v>32.386350851164671</v>
      </c>
      <c r="V6053">
        <v>33.0761025922139</v>
      </c>
      <c r="W6053">
        <v>34.670492058144475</v>
      </c>
      <c r="X6053">
        <v>34.239503681684461</v>
      </c>
      <c r="Y6053">
        <v>29.542006516489511</v>
      </c>
      <c r="Z6053">
        <v>25.740030159443283</v>
      </c>
      <c r="AA6053">
        <v>24.684261656848559</v>
      </c>
      <c r="AB6053">
        <v>33.73879695254022</v>
      </c>
      <c r="AC6053">
        <v>34.018043782509096</v>
      </c>
      <c r="AD6053">
        <v>33.539360763444954</v>
      </c>
      <c r="AE6053">
        <v>34.493628881027419</v>
      </c>
      <c r="AF6053">
        <v>39.381850442654773</v>
      </c>
      <c r="AG6053">
        <v>42.475665287716517</v>
      </c>
      <c r="AH6053">
        <v>43.882752564236718</v>
      </c>
      <c r="AI6053">
        <v>46.698407326408123</v>
      </c>
      <c r="AJ6053">
        <v>47.008492944913861</v>
      </c>
      <c r="AK6053" t="s">
        <v>49</v>
      </c>
      <c r="AL6053" t="s">
        <v>49</v>
      </c>
      <c r="AM6053" t="s">
        <v>49</v>
      </c>
    </row>
    <row r="6054" spans="1:39" customFormat="1" hidden="1" x14ac:dyDescent="0.2">
      <c r="A6054" t="s">
        <v>4</v>
      </c>
      <c r="B6054" s="1" t="s">
        <v>531</v>
      </c>
      <c r="C6054" t="s">
        <v>342</v>
      </c>
      <c r="D6054" s="1" t="s">
        <v>491</v>
      </c>
      <c r="E6054" t="s">
        <v>49</v>
      </c>
      <c r="F6054" t="s">
        <v>49</v>
      </c>
      <c r="G6054" t="s">
        <v>49</v>
      </c>
      <c r="H6054" t="s">
        <v>49</v>
      </c>
      <c r="I6054" t="s">
        <v>49</v>
      </c>
      <c r="J6054" t="s">
        <v>49</v>
      </c>
      <c r="K6054" t="s">
        <v>49</v>
      </c>
      <c r="L6054" t="s">
        <v>49</v>
      </c>
      <c r="M6054" t="s">
        <v>49</v>
      </c>
      <c r="N6054" t="s">
        <v>49</v>
      </c>
      <c r="O6054" t="s">
        <v>49</v>
      </c>
      <c r="P6054" t="s">
        <v>49</v>
      </c>
      <c r="Q6054" t="s">
        <v>49</v>
      </c>
      <c r="R6054" t="s">
        <v>49</v>
      </c>
      <c r="S6054" t="s">
        <v>49</v>
      </c>
      <c r="T6054" t="s">
        <v>49</v>
      </c>
      <c r="U6054" t="s">
        <v>49</v>
      </c>
      <c r="V6054" t="s">
        <v>49</v>
      </c>
      <c r="W6054" t="s">
        <v>49</v>
      </c>
      <c r="X6054" t="s">
        <v>49</v>
      </c>
      <c r="Y6054" t="s">
        <v>49</v>
      </c>
      <c r="Z6054" t="s">
        <v>49</v>
      </c>
      <c r="AA6054" t="s">
        <v>49</v>
      </c>
      <c r="AB6054" t="s">
        <v>49</v>
      </c>
      <c r="AC6054" t="s">
        <v>49</v>
      </c>
      <c r="AD6054" t="s">
        <v>49</v>
      </c>
      <c r="AE6054" t="s">
        <v>49</v>
      </c>
      <c r="AF6054">
        <v>59.18186</v>
      </c>
      <c r="AG6054">
        <v>59.823729999999998</v>
      </c>
      <c r="AH6054">
        <v>59.951219999999999</v>
      </c>
      <c r="AI6054">
        <v>61.758670000000002</v>
      </c>
      <c r="AJ6054">
        <v>61.806139999999999</v>
      </c>
      <c r="AK6054" t="s">
        <v>49</v>
      </c>
      <c r="AL6054" t="s">
        <v>49</v>
      </c>
      <c r="AM6054" t="s">
        <v>49</v>
      </c>
    </row>
    <row r="6055" spans="1:39" customFormat="1" hidden="1" x14ac:dyDescent="0.2">
      <c r="A6055" t="s">
        <v>4</v>
      </c>
      <c r="B6055" s="1" t="s">
        <v>531</v>
      </c>
      <c r="C6055" t="s">
        <v>207</v>
      </c>
      <c r="D6055" s="1" t="s">
        <v>110</v>
      </c>
      <c r="E6055" t="s">
        <v>49</v>
      </c>
      <c r="F6055" t="s">
        <v>49</v>
      </c>
      <c r="G6055" t="s">
        <v>49</v>
      </c>
      <c r="H6055" t="s">
        <v>49</v>
      </c>
      <c r="I6055" t="s">
        <v>49</v>
      </c>
      <c r="J6055" t="s">
        <v>49</v>
      </c>
      <c r="K6055" t="s">
        <v>49</v>
      </c>
      <c r="L6055" t="s">
        <v>49</v>
      </c>
      <c r="M6055" t="s">
        <v>49</v>
      </c>
      <c r="N6055" t="s">
        <v>49</v>
      </c>
      <c r="O6055" t="s">
        <v>49</v>
      </c>
      <c r="P6055" t="s">
        <v>49</v>
      </c>
      <c r="Q6055" t="s">
        <v>49</v>
      </c>
      <c r="R6055" t="s">
        <v>49</v>
      </c>
      <c r="S6055" t="s">
        <v>49</v>
      </c>
      <c r="T6055" t="s">
        <v>49</v>
      </c>
      <c r="U6055" t="s">
        <v>49</v>
      </c>
      <c r="V6055" t="s">
        <v>49</v>
      </c>
      <c r="W6055" t="s">
        <v>49</v>
      </c>
      <c r="X6055" t="s">
        <v>49</v>
      </c>
      <c r="Y6055" t="s">
        <v>49</v>
      </c>
      <c r="Z6055" t="s">
        <v>49</v>
      </c>
      <c r="AA6055" t="s">
        <v>49</v>
      </c>
      <c r="AB6055" t="s">
        <v>49</v>
      </c>
      <c r="AC6055" t="s">
        <v>49</v>
      </c>
      <c r="AD6055" t="s">
        <v>49</v>
      </c>
      <c r="AE6055" t="s">
        <v>49</v>
      </c>
      <c r="AF6055" t="s">
        <v>49</v>
      </c>
      <c r="AG6055" t="s">
        <v>49</v>
      </c>
      <c r="AH6055" t="s">
        <v>49</v>
      </c>
      <c r="AI6055" t="s">
        <v>49</v>
      </c>
      <c r="AJ6055" t="s">
        <v>49</v>
      </c>
      <c r="AK6055" t="s">
        <v>49</v>
      </c>
      <c r="AL6055" t="s">
        <v>49</v>
      </c>
      <c r="AM6055" t="s">
        <v>49</v>
      </c>
    </row>
    <row r="6056" spans="1:39" customFormat="1" hidden="1" x14ac:dyDescent="0.2">
      <c r="A6056" t="s">
        <v>4</v>
      </c>
      <c r="B6056" s="1" t="s">
        <v>531</v>
      </c>
      <c r="C6056" t="s">
        <v>40</v>
      </c>
      <c r="D6056" s="1" t="s">
        <v>286</v>
      </c>
      <c r="E6056" t="s">
        <v>49</v>
      </c>
      <c r="F6056" t="s">
        <v>49</v>
      </c>
      <c r="G6056" t="s">
        <v>49</v>
      </c>
      <c r="H6056" t="s">
        <v>49</v>
      </c>
      <c r="I6056" t="s">
        <v>49</v>
      </c>
      <c r="J6056" t="s">
        <v>49</v>
      </c>
      <c r="K6056" t="s">
        <v>49</v>
      </c>
      <c r="L6056" t="s">
        <v>49</v>
      </c>
      <c r="M6056" t="s">
        <v>49</v>
      </c>
      <c r="N6056" t="s">
        <v>49</v>
      </c>
      <c r="O6056" t="s">
        <v>49</v>
      </c>
      <c r="P6056" t="s">
        <v>49</v>
      </c>
      <c r="Q6056" t="s">
        <v>49</v>
      </c>
      <c r="R6056" t="s">
        <v>49</v>
      </c>
      <c r="S6056" t="s">
        <v>49</v>
      </c>
      <c r="T6056" t="s">
        <v>49</v>
      </c>
      <c r="U6056" t="s">
        <v>49</v>
      </c>
      <c r="V6056" t="s">
        <v>49</v>
      </c>
      <c r="W6056" t="s">
        <v>49</v>
      </c>
      <c r="X6056" t="s">
        <v>49</v>
      </c>
      <c r="Y6056" t="s">
        <v>49</v>
      </c>
      <c r="Z6056" t="s">
        <v>49</v>
      </c>
      <c r="AA6056" t="s">
        <v>49</v>
      </c>
      <c r="AB6056" t="s">
        <v>49</v>
      </c>
      <c r="AC6056" t="s">
        <v>49</v>
      </c>
      <c r="AD6056" t="s">
        <v>49</v>
      </c>
      <c r="AE6056" t="s">
        <v>49</v>
      </c>
      <c r="AF6056" t="s">
        <v>49</v>
      </c>
      <c r="AG6056">
        <v>0.82519000768661499</v>
      </c>
      <c r="AH6056">
        <v>0.68253999948501598</v>
      </c>
      <c r="AI6056">
        <v>0.70784997940063499</v>
      </c>
      <c r="AJ6056">
        <v>0.74584001302719105</v>
      </c>
      <c r="AK6056">
        <v>0.71714997291564897</v>
      </c>
      <c r="AL6056">
        <v>0.75598001480102495</v>
      </c>
      <c r="AM6056" t="s">
        <v>49</v>
      </c>
    </row>
    <row r="6057" spans="1:39" customFormat="1" hidden="1" x14ac:dyDescent="0.2">
      <c r="A6057" t="s">
        <v>4</v>
      </c>
      <c r="B6057" s="1" t="s">
        <v>531</v>
      </c>
      <c r="C6057" t="s">
        <v>445</v>
      </c>
      <c r="D6057" s="1" t="s">
        <v>307</v>
      </c>
      <c r="E6057" t="s">
        <v>49</v>
      </c>
      <c r="F6057" t="s">
        <v>49</v>
      </c>
      <c r="G6057" t="s">
        <v>49</v>
      </c>
      <c r="H6057">
        <v>2.1999939999999998</v>
      </c>
      <c r="I6057">
        <v>1.5999989999999999</v>
      </c>
      <c r="J6057">
        <v>2.0040230000000001</v>
      </c>
      <c r="K6057">
        <v>2.2999909999999999</v>
      </c>
      <c r="L6057">
        <v>2.499997</v>
      </c>
      <c r="M6057">
        <v>2.3807740000000002</v>
      </c>
      <c r="N6057">
        <v>2.345288</v>
      </c>
      <c r="O6057">
        <v>1.859515</v>
      </c>
      <c r="P6057">
        <v>2.016356</v>
      </c>
      <c r="Q6057">
        <v>2.3459789999999998</v>
      </c>
      <c r="R6057">
        <v>2.2730199999999998</v>
      </c>
      <c r="S6057">
        <v>2.7565520000000001</v>
      </c>
      <c r="T6057">
        <v>2.6221290000000002</v>
      </c>
      <c r="U6057">
        <v>2.948715</v>
      </c>
      <c r="V6057">
        <v>3.0855830000000002</v>
      </c>
      <c r="W6057">
        <v>3.1173489999999999</v>
      </c>
      <c r="X6057">
        <v>2.8458580000000002</v>
      </c>
      <c r="Y6057">
        <v>2.9749889999999999</v>
      </c>
      <c r="Z6057">
        <v>2.6301929999999998</v>
      </c>
      <c r="AA6057">
        <v>2.6134300000000001</v>
      </c>
      <c r="AB6057">
        <v>2.8567830000000001</v>
      </c>
      <c r="AC6057">
        <v>2.8428580000000001</v>
      </c>
      <c r="AD6057">
        <v>3.0188769999999998</v>
      </c>
      <c r="AE6057">
        <v>2.736027</v>
      </c>
      <c r="AF6057">
        <v>3.1030000000000002</v>
      </c>
      <c r="AG6057">
        <v>2.7330670000000001</v>
      </c>
      <c r="AH6057">
        <v>3.0149119999999998</v>
      </c>
      <c r="AI6057">
        <v>2.7596910000000001</v>
      </c>
      <c r="AJ6057">
        <v>2.7700960000000001</v>
      </c>
      <c r="AK6057">
        <v>2.644371</v>
      </c>
      <c r="AL6057">
        <v>2.602427</v>
      </c>
      <c r="AM6057" t="s">
        <v>49</v>
      </c>
    </row>
    <row r="6058" spans="1:39" customFormat="1" hidden="1" x14ac:dyDescent="0.2">
      <c r="A6058" t="s">
        <v>4</v>
      </c>
      <c r="B6058" s="1" t="s">
        <v>531</v>
      </c>
      <c r="C6058" t="s">
        <v>394</v>
      </c>
      <c r="D6058" s="1" t="s">
        <v>281</v>
      </c>
      <c r="E6058" t="s">
        <v>49</v>
      </c>
      <c r="F6058" t="s">
        <v>49</v>
      </c>
      <c r="G6058" t="s">
        <v>49</v>
      </c>
      <c r="H6058" t="s">
        <v>49</v>
      </c>
      <c r="I6058" t="s">
        <v>49</v>
      </c>
      <c r="J6058" t="s">
        <v>49</v>
      </c>
      <c r="K6058" t="s">
        <v>49</v>
      </c>
      <c r="L6058" t="s">
        <v>49</v>
      </c>
      <c r="M6058" t="s">
        <v>49</v>
      </c>
      <c r="N6058" t="s">
        <v>49</v>
      </c>
      <c r="O6058" t="s">
        <v>49</v>
      </c>
      <c r="P6058" t="s">
        <v>49</v>
      </c>
      <c r="Q6058" t="s">
        <v>49</v>
      </c>
      <c r="R6058" t="s">
        <v>49</v>
      </c>
      <c r="S6058" t="s">
        <v>49</v>
      </c>
      <c r="T6058" t="s">
        <v>49</v>
      </c>
      <c r="U6058" t="s">
        <v>49</v>
      </c>
      <c r="V6058" t="s">
        <v>49</v>
      </c>
      <c r="W6058" t="s">
        <v>49</v>
      </c>
      <c r="X6058" t="s">
        <v>49</v>
      </c>
      <c r="Y6058" t="s">
        <v>49</v>
      </c>
      <c r="Z6058">
        <v>28.301639999999999</v>
      </c>
      <c r="AA6058">
        <v>25.046700000000001</v>
      </c>
      <c r="AB6058">
        <v>24.212949999999999</v>
      </c>
      <c r="AC6058">
        <v>23.896159999999998</v>
      </c>
      <c r="AD6058">
        <v>22.991589999999999</v>
      </c>
      <c r="AE6058">
        <v>28.669899999999998</v>
      </c>
      <c r="AF6058">
        <v>28.304970000000001</v>
      </c>
      <c r="AG6058">
        <v>34.896709999999999</v>
      </c>
      <c r="AH6058">
        <v>33.378300000000003</v>
      </c>
      <c r="AI6058">
        <v>29.85557</v>
      </c>
      <c r="AJ6058" t="s">
        <v>49</v>
      </c>
      <c r="AK6058" t="s">
        <v>49</v>
      </c>
      <c r="AL6058" t="s">
        <v>49</v>
      </c>
      <c r="AM6058" t="s">
        <v>49</v>
      </c>
    </row>
    <row r="6059" spans="1:39" customFormat="1" hidden="1" x14ac:dyDescent="0.2">
      <c r="A6059" t="s">
        <v>4</v>
      </c>
      <c r="B6059" s="1" t="s">
        <v>531</v>
      </c>
      <c r="C6059" t="s">
        <v>163</v>
      </c>
      <c r="D6059" s="1" t="s">
        <v>190</v>
      </c>
      <c r="E6059" t="s">
        <v>49</v>
      </c>
      <c r="F6059" t="s">
        <v>49</v>
      </c>
      <c r="G6059" t="s">
        <v>49</v>
      </c>
      <c r="H6059" t="s">
        <v>49</v>
      </c>
      <c r="I6059" t="s">
        <v>49</v>
      </c>
      <c r="J6059" t="s">
        <v>49</v>
      </c>
      <c r="K6059" t="s">
        <v>49</v>
      </c>
      <c r="L6059" t="s">
        <v>49</v>
      </c>
      <c r="M6059" t="s">
        <v>49</v>
      </c>
      <c r="N6059" t="s">
        <v>49</v>
      </c>
      <c r="O6059" t="s">
        <v>49</v>
      </c>
      <c r="P6059" t="s">
        <v>49</v>
      </c>
      <c r="Q6059" t="s">
        <v>49</v>
      </c>
      <c r="R6059" t="s">
        <v>49</v>
      </c>
      <c r="S6059" t="s">
        <v>49</v>
      </c>
      <c r="T6059" t="s">
        <v>49</v>
      </c>
      <c r="U6059" t="s">
        <v>49</v>
      </c>
      <c r="V6059" t="s">
        <v>49</v>
      </c>
      <c r="W6059" t="s">
        <v>49</v>
      </c>
      <c r="X6059" t="s">
        <v>49</v>
      </c>
      <c r="Y6059" t="s">
        <v>49</v>
      </c>
      <c r="Z6059" t="s">
        <v>49</v>
      </c>
      <c r="AA6059" t="s">
        <v>49</v>
      </c>
      <c r="AB6059">
        <v>76.400000000000006</v>
      </c>
      <c r="AC6059" t="s">
        <v>49</v>
      </c>
      <c r="AD6059" t="s">
        <v>49</v>
      </c>
      <c r="AE6059" t="s">
        <v>49</v>
      </c>
      <c r="AF6059" t="s">
        <v>49</v>
      </c>
      <c r="AG6059" t="s">
        <v>49</v>
      </c>
      <c r="AH6059" t="s">
        <v>49</v>
      </c>
      <c r="AI6059" t="s">
        <v>49</v>
      </c>
      <c r="AJ6059" t="s">
        <v>49</v>
      </c>
      <c r="AK6059" t="s">
        <v>49</v>
      </c>
      <c r="AL6059" t="s">
        <v>49</v>
      </c>
      <c r="AM6059" t="s">
        <v>49</v>
      </c>
    </row>
    <row r="6060" spans="1:39" customFormat="1" hidden="1" x14ac:dyDescent="0.2">
      <c r="A6060" t="s">
        <v>4</v>
      </c>
      <c r="B6060" s="1" t="s">
        <v>531</v>
      </c>
      <c r="C6060" t="s">
        <v>427</v>
      </c>
      <c r="D6060" s="1" t="s">
        <v>225</v>
      </c>
      <c r="E6060" t="s">
        <v>49</v>
      </c>
      <c r="F6060" t="s">
        <v>49</v>
      </c>
      <c r="G6060" t="s">
        <v>49</v>
      </c>
      <c r="H6060" t="s">
        <v>49</v>
      </c>
      <c r="I6060" t="s">
        <v>49</v>
      </c>
      <c r="J6060" t="s">
        <v>49</v>
      </c>
      <c r="K6060" t="s">
        <v>49</v>
      </c>
      <c r="L6060" t="s">
        <v>49</v>
      </c>
      <c r="M6060" t="s">
        <v>49</v>
      </c>
      <c r="N6060" t="s">
        <v>49</v>
      </c>
      <c r="O6060" t="s">
        <v>49</v>
      </c>
      <c r="P6060" t="s">
        <v>49</v>
      </c>
      <c r="Q6060" t="s">
        <v>49</v>
      </c>
      <c r="R6060" t="s">
        <v>49</v>
      </c>
      <c r="S6060" t="s">
        <v>49</v>
      </c>
      <c r="T6060" t="s">
        <v>49</v>
      </c>
      <c r="U6060" t="s">
        <v>49</v>
      </c>
      <c r="V6060" t="s">
        <v>49</v>
      </c>
      <c r="W6060" t="s">
        <v>49</v>
      </c>
      <c r="X6060" t="s">
        <v>49</v>
      </c>
      <c r="Y6060" t="s">
        <v>49</v>
      </c>
      <c r="Z6060" t="s">
        <v>49</v>
      </c>
      <c r="AA6060" t="s">
        <v>49</v>
      </c>
      <c r="AB6060">
        <v>8.1</v>
      </c>
      <c r="AC6060" t="s">
        <v>49</v>
      </c>
      <c r="AD6060" t="s">
        <v>49</v>
      </c>
      <c r="AE6060" t="s">
        <v>49</v>
      </c>
      <c r="AF6060" t="s">
        <v>49</v>
      </c>
      <c r="AG6060" t="s">
        <v>49</v>
      </c>
      <c r="AH6060" t="s">
        <v>49</v>
      </c>
      <c r="AI6060" t="s">
        <v>49</v>
      </c>
      <c r="AJ6060" t="s">
        <v>49</v>
      </c>
      <c r="AK6060" t="s">
        <v>49</v>
      </c>
      <c r="AL6060" t="s">
        <v>49</v>
      </c>
      <c r="AM6060" t="s">
        <v>49</v>
      </c>
    </row>
    <row r="6061" spans="1:39" customFormat="1" hidden="1" x14ac:dyDescent="0.2">
      <c r="A6061" t="s">
        <v>4</v>
      </c>
      <c r="B6061" s="1" t="s">
        <v>531</v>
      </c>
      <c r="C6061" t="s">
        <v>18</v>
      </c>
      <c r="D6061" s="1" t="s">
        <v>374</v>
      </c>
      <c r="E6061" t="s">
        <v>49</v>
      </c>
      <c r="F6061" t="s">
        <v>49</v>
      </c>
      <c r="G6061" t="s">
        <v>49</v>
      </c>
      <c r="H6061" t="s">
        <v>49</v>
      </c>
      <c r="I6061" t="s">
        <v>49</v>
      </c>
      <c r="J6061" t="s">
        <v>49</v>
      </c>
      <c r="K6061" t="s">
        <v>49</v>
      </c>
      <c r="L6061" t="s">
        <v>49</v>
      </c>
      <c r="M6061" t="s">
        <v>49</v>
      </c>
      <c r="N6061" t="s">
        <v>49</v>
      </c>
      <c r="O6061" t="s">
        <v>49</v>
      </c>
      <c r="P6061" t="s">
        <v>49</v>
      </c>
      <c r="Q6061" t="s">
        <v>49</v>
      </c>
      <c r="R6061" t="s">
        <v>49</v>
      </c>
      <c r="S6061" t="s">
        <v>49</v>
      </c>
      <c r="T6061" t="s">
        <v>49</v>
      </c>
      <c r="U6061" t="s">
        <v>49</v>
      </c>
      <c r="V6061" t="s">
        <v>49</v>
      </c>
      <c r="W6061" t="s">
        <v>49</v>
      </c>
      <c r="X6061" t="s">
        <v>49</v>
      </c>
      <c r="Y6061" t="s">
        <v>49</v>
      </c>
      <c r="Z6061" t="s">
        <v>49</v>
      </c>
      <c r="AA6061" t="s">
        <v>49</v>
      </c>
      <c r="AB6061">
        <v>21.2</v>
      </c>
      <c r="AC6061" t="s">
        <v>49</v>
      </c>
      <c r="AD6061" t="s">
        <v>49</v>
      </c>
      <c r="AE6061" t="s">
        <v>49</v>
      </c>
      <c r="AF6061" t="s">
        <v>49</v>
      </c>
      <c r="AG6061" t="s">
        <v>49</v>
      </c>
      <c r="AH6061" t="s">
        <v>49</v>
      </c>
      <c r="AI6061" t="s">
        <v>49</v>
      </c>
      <c r="AJ6061" t="s">
        <v>49</v>
      </c>
      <c r="AK6061" t="s">
        <v>49</v>
      </c>
      <c r="AL6061" t="s">
        <v>49</v>
      </c>
      <c r="AM6061" t="s">
        <v>49</v>
      </c>
    </row>
    <row r="6062" spans="1:39" customFormat="1" hidden="1" x14ac:dyDescent="0.2">
      <c r="A6062" t="s">
        <v>4</v>
      </c>
      <c r="B6062" s="1" t="s">
        <v>531</v>
      </c>
      <c r="C6062" t="s">
        <v>437</v>
      </c>
      <c r="D6062" s="1" t="s">
        <v>561</v>
      </c>
      <c r="E6062" t="s">
        <v>49</v>
      </c>
      <c r="F6062" t="s">
        <v>49</v>
      </c>
      <c r="G6062" t="s">
        <v>49</v>
      </c>
      <c r="H6062" t="s">
        <v>49</v>
      </c>
      <c r="I6062" t="s">
        <v>49</v>
      </c>
      <c r="J6062" t="s">
        <v>49</v>
      </c>
      <c r="K6062" t="s">
        <v>49</v>
      </c>
      <c r="L6062" t="s">
        <v>49</v>
      </c>
      <c r="M6062" t="s">
        <v>49</v>
      </c>
      <c r="N6062" t="s">
        <v>49</v>
      </c>
      <c r="O6062" t="s">
        <v>49</v>
      </c>
      <c r="P6062" t="s">
        <v>49</v>
      </c>
      <c r="Q6062" t="s">
        <v>49</v>
      </c>
      <c r="R6062" t="s">
        <v>49</v>
      </c>
      <c r="S6062" t="s">
        <v>49</v>
      </c>
      <c r="T6062" t="s">
        <v>49</v>
      </c>
      <c r="U6062" t="s">
        <v>49</v>
      </c>
      <c r="V6062" t="s">
        <v>49</v>
      </c>
      <c r="W6062" t="s">
        <v>49</v>
      </c>
      <c r="X6062" t="s">
        <v>49</v>
      </c>
      <c r="Y6062" t="s">
        <v>49</v>
      </c>
      <c r="Z6062" t="s">
        <v>49</v>
      </c>
      <c r="AA6062" t="s">
        <v>49</v>
      </c>
      <c r="AB6062">
        <v>40.6</v>
      </c>
      <c r="AC6062" t="s">
        <v>49</v>
      </c>
      <c r="AD6062" t="s">
        <v>49</v>
      </c>
      <c r="AE6062" t="s">
        <v>49</v>
      </c>
      <c r="AF6062" t="s">
        <v>49</v>
      </c>
      <c r="AG6062" t="s">
        <v>49</v>
      </c>
      <c r="AH6062" t="s">
        <v>49</v>
      </c>
      <c r="AI6062" t="s">
        <v>49</v>
      </c>
      <c r="AJ6062" t="s">
        <v>49</v>
      </c>
      <c r="AK6062" t="s">
        <v>49</v>
      </c>
      <c r="AL6062" t="s">
        <v>49</v>
      </c>
      <c r="AM6062" t="s">
        <v>49</v>
      </c>
    </row>
    <row r="6063" spans="1:39" customFormat="1" hidden="1" x14ac:dyDescent="0.2">
      <c r="A6063" t="s">
        <v>4</v>
      </c>
      <c r="B6063" s="1" t="s">
        <v>531</v>
      </c>
      <c r="C6063" t="s">
        <v>327</v>
      </c>
      <c r="D6063" s="1" t="s">
        <v>58</v>
      </c>
      <c r="E6063" t="s">
        <v>49</v>
      </c>
      <c r="F6063" t="s">
        <v>49</v>
      </c>
      <c r="G6063" t="s">
        <v>49</v>
      </c>
      <c r="H6063" t="s">
        <v>49</v>
      </c>
      <c r="I6063" t="s">
        <v>49</v>
      </c>
      <c r="J6063" t="s">
        <v>49</v>
      </c>
      <c r="K6063" t="s">
        <v>49</v>
      </c>
      <c r="L6063" t="s">
        <v>49</v>
      </c>
      <c r="M6063" t="s">
        <v>49</v>
      </c>
      <c r="N6063" t="s">
        <v>49</v>
      </c>
      <c r="O6063" t="s">
        <v>49</v>
      </c>
      <c r="P6063" t="s">
        <v>49</v>
      </c>
      <c r="Q6063" t="s">
        <v>49</v>
      </c>
      <c r="R6063" t="s">
        <v>49</v>
      </c>
      <c r="S6063" t="s">
        <v>49</v>
      </c>
      <c r="T6063" t="s">
        <v>49</v>
      </c>
      <c r="U6063" t="s">
        <v>49</v>
      </c>
      <c r="V6063" t="s">
        <v>49</v>
      </c>
      <c r="W6063" t="s">
        <v>49</v>
      </c>
      <c r="X6063" t="s">
        <v>49</v>
      </c>
      <c r="Y6063" t="s">
        <v>49</v>
      </c>
      <c r="Z6063" t="s">
        <v>49</v>
      </c>
      <c r="AA6063" t="s">
        <v>49</v>
      </c>
      <c r="AB6063">
        <v>54.3</v>
      </c>
      <c r="AC6063" t="s">
        <v>49</v>
      </c>
      <c r="AD6063" t="s">
        <v>49</v>
      </c>
      <c r="AE6063" t="s">
        <v>49</v>
      </c>
      <c r="AF6063" t="s">
        <v>49</v>
      </c>
      <c r="AG6063" t="s">
        <v>49</v>
      </c>
      <c r="AH6063" t="s">
        <v>49</v>
      </c>
      <c r="AI6063" t="s">
        <v>49</v>
      </c>
      <c r="AJ6063" t="s">
        <v>49</v>
      </c>
      <c r="AK6063" t="s">
        <v>49</v>
      </c>
      <c r="AL6063" t="s">
        <v>49</v>
      </c>
      <c r="AM6063" t="s">
        <v>49</v>
      </c>
    </row>
    <row r="6064" spans="1:39" customFormat="1" hidden="1" x14ac:dyDescent="0.2">
      <c r="A6064" t="s">
        <v>4</v>
      </c>
      <c r="B6064" s="1" t="s">
        <v>531</v>
      </c>
      <c r="C6064" t="s">
        <v>571</v>
      </c>
      <c r="D6064" s="1" t="s">
        <v>92</v>
      </c>
      <c r="E6064">
        <v>7.8277132986057305</v>
      </c>
      <c r="F6064">
        <v>8.6827467318217764</v>
      </c>
      <c r="G6064">
        <v>10.424790111226525</v>
      </c>
      <c r="H6064">
        <v>11.532322227482108</v>
      </c>
      <c r="I6064">
        <v>12.616787918082295</v>
      </c>
      <c r="J6064">
        <v>13.863880985241227</v>
      </c>
      <c r="K6064">
        <v>15.218463236258478</v>
      </c>
      <c r="L6064">
        <v>16.634303775730682</v>
      </c>
      <c r="M6064">
        <v>18.433712233825268</v>
      </c>
      <c r="N6064">
        <v>20.078823134428404</v>
      </c>
      <c r="O6064">
        <v>21.928918049447198</v>
      </c>
      <c r="P6064">
        <v>22.841753375214282</v>
      </c>
      <c r="Q6064">
        <v>24.504046035681586</v>
      </c>
      <c r="R6064">
        <v>27.852474958170493</v>
      </c>
      <c r="S6064">
        <v>30.111748032801124</v>
      </c>
      <c r="T6064">
        <v>32.746123812430142</v>
      </c>
      <c r="U6064">
        <v>35.628271431154261</v>
      </c>
      <c r="V6064">
        <v>39.340283677902967</v>
      </c>
      <c r="W6064">
        <v>43.776699052895736</v>
      </c>
      <c r="X6064">
        <v>49.917888250077105</v>
      </c>
      <c r="Y6064">
        <v>58.067989863922975</v>
      </c>
      <c r="Z6064">
        <v>61.482319516928342</v>
      </c>
      <c r="AA6064">
        <v>78.042506149042396</v>
      </c>
      <c r="AB6064">
        <v>81.148542751227538</v>
      </c>
      <c r="AC6064">
        <v>89.639477659415306</v>
      </c>
      <c r="AD6064">
        <v>95.244531343351696</v>
      </c>
      <c r="AE6064">
        <v>97.073825246036549</v>
      </c>
      <c r="AF6064">
        <v>100</v>
      </c>
      <c r="AG6064">
        <v>105.44322171864214</v>
      </c>
      <c r="AH6064">
        <v>111.21396611830012</v>
      </c>
      <c r="AI6064">
        <v>115.99094649269726</v>
      </c>
      <c r="AJ6064">
        <v>120.48040810487181</v>
      </c>
      <c r="AK6064">
        <v>124.42120431422208</v>
      </c>
      <c r="AL6064">
        <v>134.99217744161001</v>
      </c>
      <c r="AM6064">
        <v>200.93218012641029</v>
      </c>
    </row>
    <row r="6065" spans="1:39" customFormat="1" hidden="1" x14ac:dyDescent="0.2">
      <c r="A6065" t="s">
        <v>4</v>
      </c>
      <c r="B6065" s="1" t="s">
        <v>531</v>
      </c>
      <c r="C6065" t="s">
        <v>182</v>
      </c>
      <c r="D6065" s="1" t="s">
        <v>373</v>
      </c>
      <c r="E6065">
        <v>2.4726850377120542</v>
      </c>
      <c r="F6065">
        <v>2.2993014119800961</v>
      </c>
      <c r="G6065">
        <v>6.3999953108663448</v>
      </c>
      <c r="H6065">
        <v>4.5999872440341818</v>
      </c>
      <c r="I6065">
        <v>4.3999912518193867</v>
      </c>
      <c r="J6065">
        <v>6.9000632514947426</v>
      </c>
      <c r="K6065">
        <v>5.5999187251016593</v>
      </c>
      <c r="L6065">
        <v>5.5000852341585045</v>
      </c>
      <c r="M6065">
        <v>3.7999672056817815</v>
      </c>
      <c r="N6065">
        <v>6.4053996957128589</v>
      </c>
      <c r="O6065">
        <v>4.6984230477205244</v>
      </c>
      <c r="P6065">
        <v>4.3005404981337279</v>
      </c>
      <c r="Q6065">
        <v>6.0000331582893409</v>
      </c>
      <c r="R6065">
        <v>-1.5454081336602599</v>
      </c>
      <c r="S6065">
        <v>3.9646756851311267</v>
      </c>
      <c r="T6065">
        <v>5.9402690780222969</v>
      </c>
      <c r="U6065">
        <v>5.4450612788535153</v>
      </c>
      <c r="V6065">
        <v>6.2417480437644741</v>
      </c>
      <c r="W6065">
        <v>7.6682919010791863</v>
      </c>
      <c r="X6065">
        <v>6.7968261189286636</v>
      </c>
      <c r="Y6065">
        <v>5.9500881447389702</v>
      </c>
      <c r="Z6065">
        <v>3.5389120531784215</v>
      </c>
      <c r="AA6065">
        <v>8.0159673704046384</v>
      </c>
      <c r="AB6065">
        <v>8.6694830116057062</v>
      </c>
      <c r="AC6065">
        <v>8.6321813769906015</v>
      </c>
      <c r="AD6065">
        <v>4.0517463303875019</v>
      </c>
      <c r="AE6065">
        <v>6.3779788968496547</v>
      </c>
      <c r="AF6065">
        <v>4.2059554750160117</v>
      </c>
      <c r="AG6065">
        <v>5.0536248899308873</v>
      </c>
      <c r="AH6065">
        <v>6.4606812708099426</v>
      </c>
      <c r="AI6065">
        <v>2.3100842550493326</v>
      </c>
      <c r="AJ6065">
        <v>-0.22048388682482312</v>
      </c>
      <c r="AK6065">
        <v>-4.624515817059347</v>
      </c>
      <c r="AL6065">
        <v>3.5122245554977809</v>
      </c>
      <c r="AM6065">
        <v>-7.8239773264690626</v>
      </c>
    </row>
    <row r="6066" spans="1:39" customFormat="1" hidden="1" x14ac:dyDescent="0.2">
      <c r="A6066" t="s">
        <v>4</v>
      </c>
      <c r="B6066" s="1" t="s">
        <v>531</v>
      </c>
      <c r="C6066" t="s">
        <v>32</v>
      </c>
      <c r="D6066" s="1" t="s">
        <v>379</v>
      </c>
      <c r="E6066">
        <v>1244.4323844564854</v>
      </c>
      <c r="F6066">
        <v>1256.798631687853</v>
      </c>
      <c r="G6066">
        <v>1320.6373564703022</v>
      </c>
      <c r="H6066">
        <v>1364.5320421150539</v>
      </c>
      <c r="I6066">
        <v>1407.7700874990323</v>
      </c>
      <c r="J6066">
        <v>1487.9249142817698</v>
      </c>
      <c r="K6066">
        <v>1555.0102601275069</v>
      </c>
      <c r="L6066">
        <v>1625.5710699595847</v>
      </c>
      <c r="M6066">
        <v>1673.9950862189507</v>
      </c>
      <c r="N6066">
        <v>1768.9965769644148</v>
      </c>
      <c r="O6066">
        <v>1840.9678958538154</v>
      </c>
      <c r="P6066">
        <v>1908.8664280627811</v>
      </c>
      <c r="Q6066">
        <v>2011.9804736913854</v>
      </c>
      <c r="R6066">
        <v>1965.8209141626423</v>
      </c>
      <c r="S6066">
        <v>2023.3939386970308</v>
      </c>
      <c r="T6066">
        <v>2122.2151472283667</v>
      </c>
      <c r="U6066">
        <v>2216.2720576848737</v>
      </c>
      <c r="V6066">
        <v>2332.652321387171</v>
      </c>
      <c r="W6066">
        <v>2486.6476254624827</v>
      </c>
      <c r="X6066">
        <v>2628.1568070818221</v>
      </c>
      <c r="Y6066">
        <v>2756.1219839645978</v>
      </c>
      <c r="Z6066">
        <v>2826.2354195747071</v>
      </c>
      <c r="AA6066">
        <v>3025.3011555603043</v>
      </c>
      <c r="AB6066">
        <v>3257.447445210511</v>
      </c>
      <c r="AC6066">
        <v>3512.1342614145619</v>
      </c>
      <c r="AD6066">
        <v>3634.6170338924808</v>
      </c>
      <c r="AE6066">
        <v>3846.8262442120295</v>
      </c>
      <c r="AF6066">
        <v>3990.3531233888007</v>
      </c>
      <c r="AG6066">
        <v>4174.6370018945627</v>
      </c>
      <c r="AH6066">
        <v>4427.5425572426821</v>
      </c>
      <c r="AI6066">
        <v>4495.7104696267479</v>
      </c>
      <c r="AJ6066">
        <v>4458.4344339512072</v>
      </c>
      <c r="AK6066">
        <v>4229.7496007359459</v>
      </c>
      <c r="AL6066">
        <v>4331.4736850689033</v>
      </c>
      <c r="AM6066">
        <v>3988.080165859988</v>
      </c>
    </row>
    <row r="6067" spans="1:39" customFormat="1" hidden="1" x14ac:dyDescent="0.2">
      <c r="A6067" t="s">
        <v>4</v>
      </c>
      <c r="B6067" s="1" t="s">
        <v>531</v>
      </c>
      <c r="C6067" t="s">
        <v>261</v>
      </c>
      <c r="D6067" s="1" t="s">
        <v>162</v>
      </c>
      <c r="E6067" t="s">
        <v>49</v>
      </c>
      <c r="F6067" t="s">
        <v>49</v>
      </c>
      <c r="G6067">
        <v>2402.1093561078237</v>
      </c>
      <c r="H6067">
        <v>2565.8830815817842</v>
      </c>
      <c r="I6067">
        <v>2707.515492381704</v>
      </c>
      <c r="J6067">
        <v>2929.5059005198432</v>
      </c>
      <c r="K6067">
        <v>3126.9649630773124</v>
      </c>
      <c r="L6067">
        <v>3337.4001149939627</v>
      </c>
      <c r="M6067">
        <v>3499.7447073856033</v>
      </c>
      <c r="N6067">
        <v>3762.1356418136525</v>
      </c>
      <c r="O6067">
        <v>3959.2643215398421</v>
      </c>
      <c r="P6067">
        <v>4163.1428986565188</v>
      </c>
      <c r="Q6067">
        <v>4487.4424126453632</v>
      </c>
      <c r="R6067">
        <v>4483.2704092708682</v>
      </c>
      <c r="S6067">
        <v>4686.4915655675595</v>
      </c>
      <c r="T6067">
        <v>5012.3865241468829</v>
      </c>
      <c r="U6067">
        <v>5375.0525994413847</v>
      </c>
      <c r="V6067">
        <v>5834.7090300266727</v>
      </c>
      <c r="W6067">
        <v>6411.8206946704322</v>
      </c>
      <c r="X6067">
        <v>6959.8442826149667</v>
      </c>
      <c r="Y6067">
        <v>7438.704240355034</v>
      </c>
      <c r="Z6067">
        <v>7676.8302816769783</v>
      </c>
      <c r="AA6067">
        <v>8316.3051958509477</v>
      </c>
      <c r="AB6067">
        <v>9140.5043172521819</v>
      </c>
      <c r="AC6067">
        <v>10319.396163695614</v>
      </c>
      <c r="AD6067">
        <v>10952.892854870892</v>
      </c>
      <c r="AE6067">
        <v>11452.473721290269</v>
      </c>
      <c r="AF6067">
        <v>11998.202508668683</v>
      </c>
      <c r="AG6067">
        <v>12921.054969198396</v>
      </c>
      <c r="AH6067">
        <v>13544.518985563836</v>
      </c>
      <c r="AI6067">
        <v>14083.686385957972</v>
      </c>
      <c r="AJ6067">
        <v>14217.468656671859</v>
      </c>
      <c r="AK6067">
        <v>13664.226655537588</v>
      </c>
      <c r="AL6067">
        <v>14621.516339489501</v>
      </c>
      <c r="AM6067">
        <v>14405.415954705308</v>
      </c>
    </row>
    <row r="6068" spans="1:39" customFormat="1" hidden="1" x14ac:dyDescent="0.2">
      <c r="A6068" t="s">
        <v>4</v>
      </c>
      <c r="B6068" s="1" t="s">
        <v>531</v>
      </c>
      <c r="C6068" t="s">
        <v>244</v>
      </c>
      <c r="D6068" s="1" t="s">
        <v>344</v>
      </c>
      <c r="E6068" t="s">
        <v>49</v>
      </c>
      <c r="F6068" t="s">
        <v>49</v>
      </c>
      <c r="G6068" t="s">
        <v>49</v>
      </c>
      <c r="H6068" t="s">
        <v>49</v>
      </c>
      <c r="I6068" t="s">
        <v>49</v>
      </c>
      <c r="J6068" t="s">
        <v>49</v>
      </c>
      <c r="K6068" t="s">
        <v>49</v>
      </c>
      <c r="L6068" t="s">
        <v>49</v>
      </c>
      <c r="M6068">
        <v>49.180328369140597</v>
      </c>
      <c r="N6068" t="s">
        <v>49</v>
      </c>
      <c r="O6068">
        <v>39.890708923339801</v>
      </c>
      <c r="P6068" t="s">
        <v>49</v>
      </c>
      <c r="Q6068">
        <v>45.355190277099602</v>
      </c>
      <c r="R6068" t="s">
        <v>49</v>
      </c>
      <c r="S6068">
        <v>54.594593048095703</v>
      </c>
      <c r="T6068">
        <v>48.108108520507798</v>
      </c>
      <c r="U6068">
        <v>43.283580780029297</v>
      </c>
      <c r="V6068">
        <v>45.588233947753899</v>
      </c>
      <c r="W6068">
        <v>50.243904113769503</v>
      </c>
      <c r="X6068">
        <v>52.4271850585938</v>
      </c>
      <c r="Y6068">
        <v>52.912620544433601</v>
      </c>
      <c r="Z6068">
        <v>50.717704772949197</v>
      </c>
      <c r="AA6068">
        <v>47.368419647216797</v>
      </c>
      <c r="AB6068">
        <v>52.132701873779297</v>
      </c>
      <c r="AC6068">
        <v>46.919429779052699</v>
      </c>
      <c r="AD6068">
        <v>48.341232299804702</v>
      </c>
      <c r="AE6068">
        <v>57.692306518554702</v>
      </c>
      <c r="AF6068">
        <v>52.857143402099602</v>
      </c>
      <c r="AG6068">
        <v>52.380950927734403</v>
      </c>
      <c r="AH6068">
        <v>46.190475463867202</v>
      </c>
      <c r="AI6068">
        <v>43.333332061767599</v>
      </c>
      <c r="AJ6068">
        <v>47.142856597900398</v>
      </c>
      <c r="AK6068">
        <v>50.476188659667997</v>
      </c>
      <c r="AL6068">
        <v>49.047618865966797</v>
      </c>
      <c r="AM6068">
        <v>35.849056243896499</v>
      </c>
    </row>
    <row r="6069" spans="1:39" customFormat="1" hidden="1" x14ac:dyDescent="0.2">
      <c r="A6069" t="s">
        <v>4</v>
      </c>
      <c r="B6069" s="1" t="s">
        <v>531</v>
      </c>
      <c r="C6069" t="s">
        <v>209</v>
      </c>
      <c r="D6069" s="1" t="s">
        <v>33</v>
      </c>
      <c r="E6069" t="s">
        <v>49</v>
      </c>
      <c r="F6069" t="s">
        <v>49</v>
      </c>
      <c r="G6069" t="s">
        <v>49</v>
      </c>
      <c r="H6069" t="s">
        <v>49</v>
      </c>
      <c r="I6069" t="s">
        <v>49</v>
      </c>
      <c r="J6069" t="s">
        <v>49</v>
      </c>
      <c r="K6069" t="s">
        <v>49</v>
      </c>
      <c r="L6069" t="s">
        <v>49</v>
      </c>
      <c r="M6069" t="s">
        <v>49</v>
      </c>
      <c r="N6069" t="s">
        <v>49</v>
      </c>
      <c r="O6069" t="s">
        <v>49</v>
      </c>
      <c r="P6069" t="s">
        <v>49</v>
      </c>
      <c r="Q6069" t="s">
        <v>49</v>
      </c>
      <c r="R6069" t="s">
        <v>49</v>
      </c>
      <c r="S6069" t="s">
        <v>49</v>
      </c>
      <c r="T6069" t="s">
        <v>49</v>
      </c>
      <c r="U6069" t="s">
        <v>49</v>
      </c>
      <c r="V6069" t="s">
        <v>49</v>
      </c>
      <c r="W6069" t="s">
        <v>49</v>
      </c>
      <c r="X6069" t="s">
        <v>49</v>
      </c>
      <c r="Y6069" t="s">
        <v>49</v>
      </c>
      <c r="Z6069" t="s">
        <v>49</v>
      </c>
      <c r="AA6069" t="s">
        <v>49</v>
      </c>
      <c r="AB6069" t="s">
        <v>49</v>
      </c>
      <c r="AC6069" t="s">
        <v>49</v>
      </c>
      <c r="AD6069" t="s">
        <v>49</v>
      </c>
      <c r="AE6069" t="s">
        <v>49</v>
      </c>
      <c r="AF6069" t="s">
        <v>49</v>
      </c>
      <c r="AG6069" t="s">
        <v>49</v>
      </c>
      <c r="AH6069">
        <v>0.58399999999999996</v>
      </c>
      <c r="AI6069">
        <v>0.59337055683135997</v>
      </c>
      <c r="AJ6069" t="s">
        <v>49</v>
      </c>
      <c r="AK6069">
        <v>0.59832429885864302</v>
      </c>
      <c r="AL6069" t="s">
        <v>49</v>
      </c>
      <c r="AM6069" t="s">
        <v>49</v>
      </c>
    </row>
    <row r="6070" spans="1:39" customFormat="1" hidden="1" x14ac:dyDescent="0.2">
      <c r="A6070" t="s">
        <v>4</v>
      </c>
      <c r="B6070" s="1" t="s">
        <v>531</v>
      </c>
      <c r="C6070" t="s">
        <v>382</v>
      </c>
      <c r="D6070" s="1" t="s">
        <v>200</v>
      </c>
      <c r="E6070">
        <v>13.991548900207601</v>
      </c>
      <c r="F6070">
        <v>11.5675360890558</v>
      </c>
      <c r="G6070">
        <v>21.495252052759</v>
      </c>
      <c r="H6070">
        <v>12.185630721438899</v>
      </c>
      <c r="I6070">
        <v>11.383437051220501</v>
      </c>
      <c r="J6070">
        <v>11.7467370174947</v>
      </c>
      <c r="K6070">
        <v>8.44871248698343</v>
      </c>
      <c r="L6070">
        <v>7.6748487344980996</v>
      </c>
      <c r="M6070">
        <v>15.9358310447214</v>
      </c>
      <c r="N6070">
        <v>9.5736962640516907</v>
      </c>
      <c r="O6070">
        <v>9.3642430068323002</v>
      </c>
      <c r="P6070">
        <v>4.6917056304843401</v>
      </c>
      <c r="Q6070">
        <v>6.1762759101204399</v>
      </c>
      <c r="R6070">
        <v>14.1584557991201</v>
      </c>
      <c r="S6070">
        <v>9.55103167007249</v>
      </c>
      <c r="T6070">
        <v>6.3146378705117598</v>
      </c>
      <c r="U6070">
        <v>7.5759258299585399</v>
      </c>
      <c r="V6070">
        <v>11.639686097111801</v>
      </c>
      <c r="W6070">
        <v>10.020183605703499</v>
      </c>
      <c r="X6070">
        <v>15.8421114924843</v>
      </c>
      <c r="Y6070">
        <v>22.5644955300126</v>
      </c>
      <c r="Z6070">
        <v>3.4649632210607502</v>
      </c>
      <c r="AA6070">
        <v>6.2176488930461904</v>
      </c>
      <c r="AB6070">
        <v>6.7167684358853803</v>
      </c>
      <c r="AC6070">
        <v>7.5429137323943802</v>
      </c>
      <c r="AD6070">
        <v>6.9084503482844299</v>
      </c>
      <c r="AE6070">
        <v>3.1790022823606301</v>
      </c>
      <c r="AF6070">
        <v>3.76836783062096</v>
      </c>
      <c r="AG6070">
        <v>3.9588884659307002</v>
      </c>
      <c r="AH6070">
        <v>7.7041376785060498</v>
      </c>
      <c r="AI6070">
        <v>2.13503773713198</v>
      </c>
      <c r="AJ6070">
        <v>3.5283935823180799</v>
      </c>
      <c r="AK6070">
        <v>6.1539450839174297</v>
      </c>
      <c r="AL6070">
        <v>7.01478071238187</v>
      </c>
      <c r="AM6070">
        <v>49.721102111432799</v>
      </c>
    </row>
    <row r="6071" spans="1:39" customFormat="1" hidden="1" x14ac:dyDescent="0.2">
      <c r="A6071" t="s">
        <v>4</v>
      </c>
      <c r="B6071" s="1" t="s">
        <v>531</v>
      </c>
      <c r="C6071" t="s">
        <v>213</v>
      </c>
      <c r="D6071" s="1" t="s">
        <v>331</v>
      </c>
      <c r="E6071">
        <v>10.117034033173567</v>
      </c>
      <c r="F6071">
        <v>10.923157256773109</v>
      </c>
      <c r="G6071">
        <v>20.063275288455173</v>
      </c>
      <c r="H6071">
        <v>10.624023164388461</v>
      </c>
      <c r="I6071">
        <v>9.4037061158059601</v>
      </c>
      <c r="J6071">
        <v>9.8843943106280392</v>
      </c>
      <c r="K6071">
        <v>9.7705848200750438</v>
      </c>
      <c r="L6071">
        <v>9.3034396278522991</v>
      </c>
      <c r="M6071">
        <v>10.817455797097494</v>
      </c>
      <c r="N6071">
        <v>8.9244688196033195</v>
      </c>
      <c r="O6071">
        <v>9.2141601259812234</v>
      </c>
      <c r="P6071">
        <v>4.162701158847625</v>
      </c>
      <c r="Q6071">
        <v>7.2774302093247627</v>
      </c>
      <c r="R6071">
        <v>13.66480016244293</v>
      </c>
      <c r="S6071">
        <v>8.1115702573062691</v>
      </c>
      <c r="T6071">
        <v>8.7486643975612282</v>
      </c>
      <c r="U6071">
        <v>8.8014924613156325</v>
      </c>
      <c r="V6071">
        <v>10.41872675165159</v>
      </c>
      <c r="W6071">
        <v>11.277029447260077</v>
      </c>
      <c r="X6071">
        <v>14.028442824711206</v>
      </c>
      <c r="Y6071">
        <v>16.327016024828083</v>
      </c>
      <c r="Z6071">
        <v>5.8798826358662239</v>
      </c>
      <c r="AA6071">
        <v>26.934876176157303</v>
      </c>
      <c r="AB6071">
        <v>3.9799293429318539</v>
      </c>
      <c r="AC6071">
        <v>10.463447180090398</v>
      </c>
      <c r="AD6071">
        <v>6.2528852580252021</v>
      </c>
      <c r="AE6071">
        <v>1.9206288034431509</v>
      </c>
      <c r="AF6071">
        <v>3.0143808040395754</v>
      </c>
      <c r="AG6071">
        <v>5.4432217186421354</v>
      </c>
      <c r="AH6071">
        <v>5.4728452958846958</v>
      </c>
      <c r="AI6071">
        <v>4.2953061932129941</v>
      </c>
      <c r="AJ6071">
        <v>3.8705276126505481</v>
      </c>
      <c r="AK6071">
        <v>3.2709021087644459</v>
      </c>
      <c r="AL6071">
        <v>8.4961186364112393</v>
      </c>
      <c r="AM6071">
        <v>48.847276882634333</v>
      </c>
    </row>
    <row r="6072" spans="1:39" customFormat="1" hidden="1" x14ac:dyDescent="0.2">
      <c r="A6072" t="s">
        <v>4</v>
      </c>
      <c r="B6072" s="1" t="s">
        <v>531</v>
      </c>
      <c r="C6072" t="s">
        <v>263</v>
      </c>
      <c r="D6072" s="1" t="s">
        <v>232</v>
      </c>
      <c r="E6072" t="s">
        <v>49</v>
      </c>
      <c r="F6072" t="s">
        <v>49</v>
      </c>
      <c r="G6072" t="s">
        <v>49</v>
      </c>
      <c r="H6072" t="s">
        <v>49</v>
      </c>
      <c r="I6072" t="s">
        <v>49</v>
      </c>
      <c r="J6072" t="s">
        <v>49</v>
      </c>
      <c r="K6072" t="s">
        <v>49</v>
      </c>
      <c r="L6072" t="s">
        <v>49</v>
      </c>
      <c r="M6072" t="s">
        <v>49</v>
      </c>
      <c r="N6072" t="s">
        <v>49</v>
      </c>
      <c r="O6072" t="s">
        <v>49</v>
      </c>
      <c r="P6072" t="s">
        <v>49</v>
      </c>
      <c r="Q6072" t="s">
        <v>49</v>
      </c>
      <c r="R6072">
        <v>14.25</v>
      </c>
      <c r="S6072">
        <v>13.1675</v>
      </c>
      <c r="T6072">
        <v>10.345833333333299</v>
      </c>
      <c r="U6072">
        <v>9.4666666666666703</v>
      </c>
      <c r="V6072">
        <v>10.7641666666667</v>
      </c>
      <c r="W6072">
        <v>12.85</v>
      </c>
      <c r="X6072">
        <v>17.0766666666667</v>
      </c>
      <c r="Y6072">
        <v>18.891666666666701</v>
      </c>
      <c r="Z6072">
        <v>15.671666666666701</v>
      </c>
      <c r="AA6072">
        <v>10.217499999999999</v>
      </c>
      <c r="AB6072">
        <v>9.4117499999999996</v>
      </c>
      <c r="AC6072">
        <v>13.2823333333333</v>
      </c>
      <c r="AD6072">
        <v>12.453333333333299</v>
      </c>
      <c r="AE6072">
        <v>7.8375000000000004</v>
      </c>
      <c r="AF6072">
        <v>6.9574999999999996</v>
      </c>
      <c r="AG6072">
        <v>10.4933333333333</v>
      </c>
      <c r="AH6072">
        <v>11.57</v>
      </c>
      <c r="AI6072">
        <v>11.554166666666699</v>
      </c>
      <c r="AJ6072">
        <v>11.2441666666667</v>
      </c>
      <c r="AK6072" t="s">
        <v>49</v>
      </c>
      <c r="AL6072" t="s">
        <v>49</v>
      </c>
      <c r="AM6072" t="s">
        <v>49</v>
      </c>
    </row>
    <row r="6073" spans="1:39" customFormat="1" hidden="1" x14ac:dyDescent="0.2">
      <c r="A6073" t="s">
        <v>4</v>
      </c>
      <c r="B6073" s="1" t="s">
        <v>531</v>
      </c>
      <c r="C6073" t="s">
        <v>546</v>
      </c>
      <c r="D6073" s="1" t="s">
        <v>94</v>
      </c>
      <c r="E6073">
        <v>31.806750000000001</v>
      </c>
      <c r="F6073">
        <v>36.047083333333298</v>
      </c>
      <c r="G6073">
        <v>40.062916666666702</v>
      </c>
      <c r="H6073">
        <v>41.371499999999997</v>
      </c>
      <c r="I6073">
        <v>43.829625</v>
      </c>
      <c r="J6073">
        <v>48.322167499999999</v>
      </c>
      <c r="K6073">
        <v>49.415141666666699</v>
      </c>
      <c r="L6073">
        <v>51.251589166666697</v>
      </c>
      <c r="M6073">
        <v>55.271444166666697</v>
      </c>
      <c r="N6073">
        <v>58.994605</v>
      </c>
      <c r="O6073">
        <v>64.450118333333293</v>
      </c>
      <c r="P6073">
        <v>70.635450000000006</v>
      </c>
      <c r="Q6073">
        <v>77.005116666666694</v>
      </c>
      <c r="R6073">
        <v>89.383013333333295</v>
      </c>
      <c r="S6073">
        <v>95.662064999999998</v>
      </c>
      <c r="T6073">
        <v>96.520950833333302</v>
      </c>
      <c r="U6073">
        <v>101.1944575</v>
      </c>
      <c r="V6073">
        <v>100.498051666667</v>
      </c>
      <c r="W6073">
        <v>103.914445833333</v>
      </c>
      <c r="X6073">
        <v>110.623233333333</v>
      </c>
      <c r="Y6073">
        <v>108.33376271929799</v>
      </c>
      <c r="Z6073">
        <v>114.94478333333301</v>
      </c>
      <c r="AA6073">
        <v>113.064480448821</v>
      </c>
      <c r="AB6073">
        <v>110.565207851396</v>
      </c>
      <c r="AC6073">
        <v>127.60335350681</v>
      </c>
      <c r="AD6073">
        <v>129.06903093288801</v>
      </c>
      <c r="AE6073">
        <v>130.564685218829</v>
      </c>
      <c r="AF6073">
        <v>135.856912797089</v>
      </c>
      <c r="AG6073">
        <v>145.58166749202601</v>
      </c>
      <c r="AH6073">
        <v>152.446413948767</v>
      </c>
      <c r="AI6073">
        <v>162.46485873677801</v>
      </c>
      <c r="AJ6073">
        <v>178.74492504584799</v>
      </c>
      <c r="AK6073">
        <v>185.59255777221301</v>
      </c>
      <c r="AL6073">
        <v>198.76431684465601</v>
      </c>
      <c r="AM6073" t="s">
        <v>49</v>
      </c>
    </row>
    <row r="6074" spans="1:39" customFormat="1" hidden="1" x14ac:dyDescent="0.2">
      <c r="A6074" t="s">
        <v>4</v>
      </c>
      <c r="B6074" s="1" t="s">
        <v>531</v>
      </c>
      <c r="C6074" t="s">
        <v>309</v>
      </c>
      <c r="D6074" s="1" t="s">
        <v>274</v>
      </c>
      <c r="E6074" t="s">
        <v>49</v>
      </c>
      <c r="F6074" t="s">
        <v>49</v>
      </c>
      <c r="G6074" t="s">
        <v>49</v>
      </c>
      <c r="H6074" t="s">
        <v>49</v>
      </c>
      <c r="I6074" t="s">
        <v>49</v>
      </c>
      <c r="J6074" t="s">
        <v>49</v>
      </c>
      <c r="K6074" t="s">
        <v>49</v>
      </c>
      <c r="L6074" t="s">
        <v>49</v>
      </c>
      <c r="M6074">
        <v>5.8510637283325204</v>
      </c>
      <c r="N6074" t="s">
        <v>49</v>
      </c>
      <c r="O6074">
        <v>10.1063833236694</v>
      </c>
      <c r="P6074" t="s">
        <v>49</v>
      </c>
      <c r="Q6074">
        <v>4.7619047164917001</v>
      </c>
      <c r="R6074" t="s">
        <v>49</v>
      </c>
      <c r="S6074">
        <v>22.222221374511701</v>
      </c>
      <c r="T6074">
        <v>23.115577697753899</v>
      </c>
      <c r="U6074">
        <v>18.446601867675799</v>
      </c>
      <c r="V6074">
        <v>16.504854202270501</v>
      </c>
      <c r="W6074">
        <v>9.6618356704711896</v>
      </c>
      <c r="X6074">
        <v>7.7294688224792498</v>
      </c>
      <c r="Y6074">
        <v>7.6923074722290004</v>
      </c>
      <c r="Z6074">
        <v>10.900473594665501</v>
      </c>
      <c r="AA6074">
        <v>17.535545349121101</v>
      </c>
      <c r="AB6074">
        <v>23.696681976318398</v>
      </c>
      <c r="AC6074">
        <v>22.748815536498999</v>
      </c>
      <c r="AD6074">
        <v>25.5924167633057</v>
      </c>
      <c r="AE6074">
        <v>34.285713195800803</v>
      </c>
      <c r="AF6074">
        <v>50.476188659667997</v>
      </c>
      <c r="AG6074">
        <v>46.666667938232401</v>
      </c>
      <c r="AH6074">
        <v>42.380950927734403</v>
      </c>
      <c r="AI6074">
        <v>41.037734985351598</v>
      </c>
      <c r="AJ6074">
        <v>40.0943412780762</v>
      </c>
      <c r="AK6074">
        <v>44.811321258544901</v>
      </c>
      <c r="AL6074">
        <v>33.018867492675803</v>
      </c>
      <c r="AM6074">
        <v>18.867923736572301</v>
      </c>
    </row>
    <row r="6075" spans="1:39" customFormat="1" hidden="1" x14ac:dyDescent="0.2">
      <c r="A6075" t="s">
        <v>4</v>
      </c>
      <c r="B6075" s="1" t="s">
        <v>531</v>
      </c>
      <c r="C6075" t="s">
        <v>421</v>
      </c>
      <c r="D6075" s="1" t="s">
        <v>223</v>
      </c>
      <c r="E6075">
        <v>10279252</v>
      </c>
      <c r="F6075">
        <v>10469410</v>
      </c>
      <c r="G6075">
        <v>10655259</v>
      </c>
      <c r="H6075">
        <v>10844922</v>
      </c>
      <c r="I6075">
        <v>11035359</v>
      </c>
      <c r="J6075">
        <v>11232650</v>
      </c>
      <c r="K6075">
        <v>11437518</v>
      </c>
      <c r="L6075">
        <v>11636714</v>
      </c>
      <c r="M6075">
        <v>11824740</v>
      </c>
      <c r="N6075">
        <v>11995504</v>
      </c>
      <c r="O6075">
        <v>12143310</v>
      </c>
      <c r="P6075">
        <v>12279098</v>
      </c>
      <c r="Q6075">
        <v>12404117</v>
      </c>
      <c r="R6075">
        <v>12548060</v>
      </c>
      <c r="S6075">
        <v>12713085</v>
      </c>
      <c r="T6075">
        <v>12868311</v>
      </c>
      <c r="U6075">
        <v>13015289</v>
      </c>
      <c r="V6075">
        <v>13155533</v>
      </c>
      <c r="W6075">
        <v>13299704</v>
      </c>
      <c r="X6075">
        <v>13442994</v>
      </c>
      <c r="Y6075">
        <v>13577592</v>
      </c>
      <c r="Z6075">
        <v>13700003</v>
      </c>
      <c r="AA6075">
        <v>13814694</v>
      </c>
      <c r="AB6075">
        <v>13932867</v>
      </c>
      <c r="AC6075">
        <v>14009180</v>
      </c>
      <c r="AD6075">
        <v>14039031</v>
      </c>
      <c r="AE6075">
        <v>14063554</v>
      </c>
      <c r="AF6075">
        <v>14087748</v>
      </c>
      <c r="AG6075">
        <v>14117896</v>
      </c>
      <c r="AH6075">
        <v>14148610</v>
      </c>
      <c r="AI6075">
        <v>14234737</v>
      </c>
      <c r="AJ6075">
        <v>14307585</v>
      </c>
      <c r="AK6075">
        <v>14381014</v>
      </c>
      <c r="AL6075">
        <v>14540694</v>
      </c>
      <c r="AM6075">
        <v>14560801</v>
      </c>
    </row>
    <row r="6076" spans="1:39" customFormat="1" hidden="1" x14ac:dyDescent="0.2">
      <c r="A6076" t="s">
        <v>4</v>
      </c>
      <c r="B6076" s="1" t="s">
        <v>531</v>
      </c>
      <c r="C6076" t="s">
        <v>120</v>
      </c>
      <c r="D6076" s="1" t="s">
        <v>488</v>
      </c>
      <c r="E6076">
        <v>1.3601113006546801</v>
      </c>
      <c r="F6076">
        <v>1.28444487532527</v>
      </c>
      <c r="G6076">
        <v>1.24886002036999</v>
      </c>
      <c r="H6076">
        <v>1.2276166000130999</v>
      </c>
      <c r="I6076">
        <v>1.18639949607907</v>
      </c>
      <c r="J6076">
        <v>1.13487036996504</v>
      </c>
      <c r="K6076">
        <v>1.0387746178513</v>
      </c>
      <c r="L6076">
        <v>0.91645368836881602</v>
      </c>
      <c r="M6076">
        <v>0.79416138090909805</v>
      </c>
      <c r="N6076">
        <v>0.68866951973822998</v>
      </c>
      <c r="O6076">
        <v>0.60348866419943903</v>
      </c>
      <c r="P6076">
        <v>0.58882491139915605</v>
      </c>
      <c r="Q6076">
        <v>0.56592463832472395</v>
      </c>
      <c r="R6076">
        <v>0.76348807811627695</v>
      </c>
      <c r="S6076">
        <v>1.0014655503007499</v>
      </c>
      <c r="T6076">
        <v>1.00210952728229</v>
      </c>
      <c r="U6076">
        <v>0.96537780018737895</v>
      </c>
      <c r="V6076">
        <v>0.93675288682242797</v>
      </c>
      <c r="W6076">
        <v>0.99554308359474797</v>
      </c>
      <c r="X6076">
        <v>1.04107236247173</v>
      </c>
      <c r="Y6076">
        <v>1.0256083946849901</v>
      </c>
      <c r="Z6076">
        <v>0.965634566813524</v>
      </c>
      <c r="AA6076">
        <v>0.904381981259747</v>
      </c>
      <c r="AB6076">
        <v>0.92075693306276096</v>
      </c>
      <c r="AC6076">
        <v>0.75174990921056295</v>
      </c>
      <c r="AD6076">
        <v>0.54383044068677899</v>
      </c>
      <c r="AE6076">
        <v>0.50836983095975896</v>
      </c>
      <c r="AF6076">
        <v>0.45678230624612998</v>
      </c>
      <c r="AG6076">
        <v>0.41530672565682603</v>
      </c>
      <c r="AH6076">
        <v>0.37882472632783099</v>
      </c>
      <c r="AI6076">
        <v>0.75590468907625497</v>
      </c>
      <c r="AJ6076">
        <v>0.61187594576434101</v>
      </c>
      <c r="AK6076">
        <v>0.53062655953035498</v>
      </c>
      <c r="AL6076">
        <v>1.0754499569642799</v>
      </c>
      <c r="AM6076">
        <v>0.11277263977947399</v>
      </c>
    </row>
    <row r="6077" spans="1:39" customFormat="1" hidden="1" x14ac:dyDescent="0.2">
      <c r="A6077" t="s">
        <v>4</v>
      </c>
      <c r="B6077" s="1" t="s">
        <v>531</v>
      </c>
      <c r="C6077" t="s">
        <v>514</v>
      </c>
      <c r="D6077" s="1" t="s">
        <v>142</v>
      </c>
      <c r="E6077">
        <v>16773736</v>
      </c>
      <c r="F6077">
        <v>16990575</v>
      </c>
      <c r="G6077">
        <v>17204094</v>
      </c>
      <c r="H6077">
        <v>17416596</v>
      </c>
      <c r="I6077">
        <v>17624457</v>
      </c>
      <c r="J6077">
        <v>17825611</v>
      </c>
      <c r="K6077">
        <v>18011744</v>
      </c>
      <c r="L6077">
        <v>18177572</v>
      </c>
      <c r="M6077">
        <v>18322506</v>
      </c>
      <c r="N6077">
        <v>18449123</v>
      </c>
      <c r="O6077">
        <v>18560798</v>
      </c>
      <c r="P6077">
        <v>18670411</v>
      </c>
      <c r="Q6077">
        <v>18776371</v>
      </c>
      <c r="R6077">
        <v>18920275</v>
      </c>
      <c r="S6077">
        <v>19110707</v>
      </c>
      <c r="T6077">
        <v>19303180</v>
      </c>
      <c r="U6077">
        <v>19490431</v>
      </c>
      <c r="V6077">
        <v>19673866</v>
      </c>
      <c r="W6077">
        <v>19870706</v>
      </c>
      <c r="X6077">
        <v>20078655</v>
      </c>
      <c r="Y6077">
        <v>20285643</v>
      </c>
      <c r="Z6077">
        <v>20482477</v>
      </c>
      <c r="AA6077">
        <v>20668557</v>
      </c>
      <c r="AB6077">
        <v>20859743</v>
      </c>
      <c r="AC6077">
        <v>21017147</v>
      </c>
      <c r="AD6077">
        <v>21131756</v>
      </c>
      <c r="AE6077">
        <v>21239457</v>
      </c>
      <c r="AF6077">
        <v>21336697</v>
      </c>
      <c r="AG6077">
        <v>21425494</v>
      </c>
      <c r="AH6077">
        <v>21506813</v>
      </c>
      <c r="AI6077">
        <v>21670000</v>
      </c>
      <c r="AJ6077">
        <v>21803000</v>
      </c>
      <c r="AK6077">
        <v>21919000</v>
      </c>
      <c r="AL6077">
        <v>22156000</v>
      </c>
      <c r="AM6077">
        <v>22181000</v>
      </c>
    </row>
    <row r="6078" spans="1:39" customFormat="1" hidden="1" x14ac:dyDescent="0.2">
      <c r="A6078" t="s">
        <v>4</v>
      </c>
      <c r="B6078" s="1" t="s">
        <v>531</v>
      </c>
      <c r="C6078" t="s">
        <v>267</v>
      </c>
      <c r="D6078" s="1" t="s">
        <v>205</v>
      </c>
      <c r="E6078" t="s">
        <v>49</v>
      </c>
      <c r="F6078" t="s">
        <v>49</v>
      </c>
      <c r="G6078" t="s">
        <v>49</v>
      </c>
      <c r="H6078" t="s">
        <v>49</v>
      </c>
      <c r="I6078" t="s">
        <v>49</v>
      </c>
      <c r="J6078" t="s">
        <v>49</v>
      </c>
      <c r="K6078" t="s">
        <v>49</v>
      </c>
      <c r="L6078" t="s">
        <v>49</v>
      </c>
      <c r="M6078" t="s">
        <v>49</v>
      </c>
      <c r="N6078" t="s">
        <v>49</v>
      </c>
      <c r="O6078" t="s">
        <v>49</v>
      </c>
      <c r="P6078" t="s">
        <v>49</v>
      </c>
      <c r="Q6078" t="s">
        <v>49</v>
      </c>
      <c r="R6078" t="s">
        <v>49</v>
      </c>
      <c r="S6078" t="s">
        <v>49</v>
      </c>
      <c r="T6078" t="s">
        <v>49</v>
      </c>
      <c r="U6078" t="s">
        <v>49</v>
      </c>
      <c r="V6078">
        <v>22.5</v>
      </c>
      <c r="W6078">
        <v>25.6</v>
      </c>
      <c r="X6078">
        <v>27.5</v>
      </c>
      <c r="Y6078">
        <v>27.5</v>
      </c>
      <c r="Z6078">
        <v>27.5</v>
      </c>
      <c r="AA6078">
        <v>22.6</v>
      </c>
      <c r="AB6078">
        <v>25.7</v>
      </c>
      <c r="AC6078">
        <v>1</v>
      </c>
      <c r="AD6078">
        <v>3</v>
      </c>
      <c r="AE6078">
        <v>1.4</v>
      </c>
      <c r="AF6078">
        <v>1.1000000000000001</v>
      </c>
      <c r="AG6078">
        <v>1.2</v>
      </c>
      <c r="AH6078">
        <v>1.2</v>
      </c>
      <c r="AI6078">
        <v>1.2</v>
      </c>
      <c r="AJ6078">
        <v>1.2</v>
      </c>
      <c r="AK6078" t="s">
        <v>49</v>
      </c>
      <c r="AL6078" t="s">
        <v>49</v>
      </c>
      <c r="AM6078" t="s">
        <v>49</v>
      </c>
    </row>
    <row r="6079" spans="1:39" customFormat="1" hidden="1" x14ac:dyDescent="0.2">
      <c r="A6079" t="s">
        <v>4</v>
      </c>
      <c r="B6079" s="1" t="s">
        <v>531</v>
      </c>
      <c r="C6079" t="s">
        <v>447</v>
      </c>
      <c r="D6079" s="1" t="s">
        <v>564</v>
      </c>
      <c r="E6079" t="s">
        <v>49</v>
      </c>
      <c r="F6079" t="s">
        <v>49</v>
      </c>
      <c r="G6079" t="s">
        <v>49</v>
      </c>
      <c r="H6079" t="s">
        <v>49</v>
      </c>
      <c r="I6079" t="s">
        <v>49</v>
      </c>
      <c r="J6079" t="s">
        <v>49</v>
      </c>
      <c r="K6079" t="s">
        <v>49</v>
      </c>
      <c r="L6079" t="s">
        <v>49</v>
      </c>
      <c r="M6079" t="s">
        <v>49</v>
      </c>
      <c r="N6079" t="s">
        <v>49</v>
      </c>
      <c r="O6079" t="s">
        <v>49</v>
      </c>
      <c r="P6079" t="s">
        <v>49</v>
      </c>
      <c r="Q6079" t="s">
        <v>49</v>
      </c>
      <c r="R6079" t="s">
        <v>49</v>
      </c>
      <c r="S6079" t="s">
        <v>49</v>
      </c>
      <c r="T6079" t="s">
        <v>49</v>
      </c>
      <c r="U6079">
        <v>8</v>
      </c>
      <c r="V6079">
        <v>8</v>
      </c>
      <c r="W6079">
        <v>8</v>
      </c>
      <c r="X6079">
        <v>8</v>
      </c>
      <c r="Y6079">
        <v>8</v>
      </c>
      <c r="Z6079">
        <v>8</v>
      </c>
      <c r="AA6079">
        <v>8</v>
      </c>
      <c r="AB6079">
        <v>8</v>
      </c>
      <c r="AC6079">
        <v>8</v>
      </c>
      <c r="AD6079">
        <v>9</v>
      </c>
      <c r="AE6079">
        <v>9</v>
      </c>
      <c r="AF6079">
        <v>9</v>
      </c>
      <c r="AG6079">
        <v>9</v>
      </c>
      <c r="AH6079">
        <v>9</v>
      </c>
      <c r="AI6079">
        <v>8</v>
      </c>
      <c r="AJ6079">
        <v>8</v>
      </c>
      <c r="AK6079" t="s">
        <v>49</v>
      </c>
      <c r="AL6079" t="s">
        <v>49</v>
      </c>
      <c r="AM6079" t="s">
        <v>49</v>
      </c>
    </row>
    <row r="6080" spans="1:39" customFormat="1" hidden="1" x14ac:dyDescent="0.2">
      <c r="A6080" t="s">
        <v>4</v>
      </c>
      <c r="B6080" s="1" t="s">
        <v>531</v>
      </c>
      <c r="C6080" t="s">
        <v>458</v>
      </c>
      <c r="D6080" s="1" t="s">
        <v>187</v>
      </c>
      <c r="E6080" t="s">
        <v>49</v>
      </c>
      <c r="F6080" t="s">
        <v>49</v>
      </c>
      <c r="G6080" t="s">
        <v>49</v>
      </c>
      <c r="H6080" t="s">
        <v>49</v>
      </c>
      <c r="I6080" t="s">
        <v>49</v>
      </c>
      <c r="J6080" t="s">
        <v>49</v>
      </c>
      <c r="K6080" t="s">
        <v>49</v>
      </c>
      <c r="L6080">
        <v>137</v>
      </c>
      <c r="M6080">
        <v>108</v>
      </c>
      <c r="N6080">
        <v>96</v>
      </c>
      <c r="O6080">
        <v>106</v>
      </c>
      <c r="P6080">
        <v>107</v>
      </c>
      <c r="Q6080" t="s">
        <v>49</v>
      </c>
      <c r="R6080" t="s">
        <v>49</v>
      </c>
      <c r="S6080" t="s">
        <v>49</v>
      </c>
      <c r="T6080">
        <v>126.5</v>
      </c>
      <c r="U6080">
        <v>138</v>
      </c>
      <c r="V6080">
        <v>134.69999999999999</v>
      </c>
      <c r="W6080" t="s">
        <v>49</v>
      </c>
      <c r="X6080">
        <v>135</v>
      </c>
      <c r="Y6080" t="s">
        <v>49</v>
      </c>
      <c r="Z6080" t="s">
        <v>49</v>
      </c>
      <c r="AA6080" t="s">
        <v>49</v>
      </c>
      <c r="AB6080">
        <v>153.9</v>
      </c>
      <c r="AC6080">
        <v>142.4</v>
      </c>
      <c r="AD6080">
        <v>133</v>
      </c>
      <c r="AE6080" t="s">
        <v>49</v>
      </c>
      <c r="AF6080">
        <v>127.39</v>
      </c>
      <c r="AG6080" t="s">
        <v>49</v>
      </c>
      <c r="AH6080" t="s">
        <v>49</v>
      </c>
      <c r="AI6080" t="s">
        <v>49</v>
      </c>
      <c r="AJ6080" t="s">
        <v>49</v>
      </c>
      <c r="AK6080" t="s">
        <v>49</v>
      </c>
      <c r="AL6080" t="s">
        <v>49</v>
      </c>
      <c r="AM6080" t="s">
        <v>49</v>
      </c>
    </row>
    <row r="6081" spans="1:39" customFormat="1" hidden="1" x14ac:dyDescent="0.2">
      <c r="A6081" t="s">
        <v>4</v>
      </c>
      <c r="B6081" s="1" t="s">
        <v>531</v>
      </c>
      <c r="C6081" t="s">
        <v>487</v>
      </c>
      <c r="D6081" s="1" t="s">
        <v>306</v>
      </c>
      <c r="E6081" t="s">
        <v>49</v>
      </c>
      <c r="F6081" t="s">
        <v>49</v>
      </c>
      <c r="G6081" t="s">
        <v>49</v>
      </c>
      <c r="H6081" t="s">
        <v>49</v>
      </c>
      <c r="I6081" t="s">
        <v>49</v>
      </c>
      <c r="J6081" t="s">
        <v>49</v>
      </c>
      <c r="K6081" t="s">
        <v>49</v>
      </c>
      <c r="L6081" t="s">
        <v>49</v>
      </c>
      <c r="M6081" t="s">
        <v>49</v>
      </c>
      <c r="N6081" t="s">
        <v>49</v>
      </c>
      <c r="O6081" t="s">
        <v>49</v>
      </c>
      <c r="P6081" t="s">
        <v>49</v>
      </c>
      <c r="Q6081" t="s">
        <v>49</v>
      </c>
      <c r="R6081" t="s">
        <v>49</v>
      </c>
      <c r="S6081" t="s">
        <v>49</v>
      </c>
      <c r="T6081" t="s">
        <v>49</v>
      </c>
      <c r="U6081" t="s">
        <v>49</v>
      </c>
      <c r="V6081" t="s">
        <v>49</v>
      </c>
      <c r="W6081" t="s">
        <v>49</v>
      </c>
      <c r="X6081" t="s">
        <v>49</v>
      </c>
      <c r="Y6081" t="s">
        <v>49</v>
      </c>
      <c r="Z6081" t="s">
        <v>49</v>
      </c>
      <c r="AA6081" t="s">
        <v>49</v>
      </c>
      <c r="AB6081" t="s">
        <v>49</v>
      </c>
      <c r="AC6081" t="s">
        <v>49</v>
      </c>
      <c r="AD6081" t="s">
        <v>49</v>
      </c>
      <c r="AE6081" t="s">
        <v>49</v>
      </c>
      <c r="AF6081" t="s">
        <v>49</v>
      </c>
      <c r="AG6081" t="s">
        <v>49</v>
      </c>
      <c r="AH6081" t="s">
        <v>49</v>
      </c>
      <c r="AI6081" t="s">
        <v>49</v>
      </c>
      <c r="AJ6081" t="s">
        <v>49</v>
      </c>
      <c r="AK6081" t="s">
        <v>49</v>
      </c>
      <c r="AL6081" t="s">
        <v>49</v>
      </c>
      <c r="AM6081" t="s">
        <v>49</v>
      </c>
    </row>
    <row r="6082" spans="1:39" customFormat="1" hidden="1" x14ac:dyDescent="0.2">
      <c r="A6082" t="s">
        <v>4</v>
      </c>
      <c r="B6082" s="1" t="s">
        <v>531</v>
      </c>
      <c r="C6082" t="s">
        <v>454</v>
      </c>
      <c r="D6082" s="1" t="s">
        <v>165</v>
      </c>
      <c r="E6082" t="s">
        <v>49</v>
      </c>
      <c r="F6082" t="s">
        <v>49</v>
      </c>
      <c r="G6082" t="s">
        <v>49</v>
      </c>
      <c r="H6082" t="s">
        <v>49</v>
      </c>
      <c r="I6082" t="s">
        <v>49</v>
      </c>
      <c r="J6082" t="s">
        <v>49</v>
      </c>
      <c r="K6082" t="s">
        <v>49</v>
      </c>
      <c r="L6082" t="s">
        <v>49</v>
      </c>
      <c r="M6082" t="s">
        <v>49</v>
      </c>
      <c r="N6082" t="s">
        <v>49</v>
      </c>
      <c r="O6082" t="s">
        <v>49</v>
      </c>
      <c r="P6082" t="s">
        <v>49</v>
      </c>
      <c r="Q6082" t="s">
        <v>49</v>
      </c>
      <c r="R6082">
        <v>0.51484702099570878</v>
      </c>
      <c r="S6082">
        <v>4.6765852449100391</v>
      </c>
      <c r="T6082">
        <v>1.4686791278035061</v>
      </c>
      <c r="U6082">
        <v>0.6113649641226605</v>
      </c>
      <c r="V6082">
        <v>0.31284540691368401</v>
      </c>
      <c r="W6082">
        <v>1.4135626737640701</v>
      </c>
      <c r="X6082">
        <v>2.6732136004359348</v>
      </c>
      <c r="Y6082">
        <v>2.2046904747313629</v>
      </c>
      <c r="Z6082">
        <v>9.2480117913197972</v>
      </c>
      <c r="AA6082">
        <v>-13.170041740898158</v>
      </c>
      <c r="AB6082">
        <v>5.2239126256315149</v>
      </c>
      <c r="AC6082">
        <v>2.5518723389531934</v>
      </c>
      <c r="AD6082">
        <v>5.8355573688666249</v>
      </c>
      <c r="AE6082">
        <v>5.8053715582619771</v>
      </c>
      <c r="AF6082">
        <v>3.8277366375295454</v>
      </c>
      <c r="AG6082">
        <v>4.7894132333764974</v>
      </c>
      <c r="AH6082">
        <v>5.7807814769866628</v>
      </c>
      <c r="AI6082">
        <v>6.9599109858369452</v>
      </c>
      <c r="AJ6082">
        <v>7.0988751318503089</v>
      </c>
      <c r="AK6082" t="s">
        <v>49</v>
      </c>
      <c r="AL6082" t="s">
        <v>49</v>
      </c>
      <c r="AM6082" t="s">
        <v>49</v>
      </c>
    </row>
    <row r="6083" spans="1:39" customFormat="1" hidden="1" x14ac:dyDescent="0.2">
      <c r="A6083" t="s">
        <v>4</v>
      </c>
      <c r="B6083" s="1" t="s">
        <v>531</v>
      </c>
      <c r="C6083" t="s">
        <v>381</v>
      </c>
      <c r="D6083" s="1" t="s">
        <v>512</v>
      </c>
      <c r="E6083" t="s">
        <v>49</v>
      </c>
      <c r="F6083" t="s">
        <v>49</v>
      </c>
      <c r="G6083" t="s">
        <v>49</v>
      </c>
      <c r="H6083" t="s">
        <v>49</v>
      </c>
      <c r="I6083" t="s">
        <v>49</v>
      </c>
      <c r="J6083" t="s">
        <v>49</v>
      </c>
      <c r="K6083" t="s">
        <v>49</v>
      </c>
      <c r="L6083" t="s">
        <v>49</v>
      </c>
      <c r="M6083">
        <v>58.152172088622997</v>
      </c>
      <c r="N6083" t="s">
        <v>49</v>
      </c>
      <c r="O6083">
        <v>58.152172088622997</v>
      </c>
      <c r="P6083" t="s">
        <v>49</v>
      </c>
      <c r="Q6083">
        <v>58.695652008056598</v>
      </c>
      <c r="R6083" t="s">
        <v>49</v>
      </c>
      <c r="S6083">
        <v>57.837837219238303</v>
      </c>
      <c r="T6083">
        <v>56.756755828857401</v>
      </c>
      <c r="U6083">
        <v>52.238807678222699</v>
      </c>
      <c r="V6083">
        <v>39.705883026122997</v>
      </c>
      <c r="W6083">
        <v>46.568626403808601</v>
      </c>
      <c r="X6083">
        <v>44.660194396972699</v>
      </c>
      <c r="Y6083">
        <v>39.805824279785199</v>
      </c>
      <c r="Z6083">
        <v>44.019138336181598</v>
      </c>
      <c r="AA6083">
        <v>44.497608184814503</v>
      </c>
      <c r="AB6083">
        <v>50.236965179443402</v>
      </c>
      <c r="AC6083">
        <v>48.8151664733887</v>
      </c>
      <c r="AD6083">
        <v>46.445499420166001</v>
      </c>
      <c r="AE6083">
        <v>49.519229888916001</v>
      </c>
      <c r="AF6083">
        <v>51.4285697937012</v>
      </c>
      <c r="AG6083">
        <v>49.523811340332003</v>
      </c>
      <c r="AH6083">
        <v>46.190475463867202</v>
      </c>
      <c r="AI6083">
        <v>45.238094329833999</v>
      </c>
      <c r="AJ6083">
        <v>43.809524536132798</v>
      </c>
      <c r="AK6083">
        <v>43.333332061767599</v>
      </c>
      <c r="AL6083">
        <v>38.5714302062988</v>
      </c>
      <c r="AM6083">
        <v>27.3584899902344</v>
      </c>
    </row>
    <row r="6084" spans="1:39" customFormat="1" hidden="1" x14ac:dyDescent="0.2">
      <c r="A6084" t="s">
        <v>4</v>
      </c>
      <c r="B6084" s="1" t="s">
        <v>531</v>
      </c>
      <c r="C6084" t="s">
        <v>410</v>
      </c>
      <c r="D6084" s="1" t="s">
        <v>81</v>
      </c>
      <c r="E6084" t="s">
        <v>49</v>
      </c>
      <c r="F6084" t="s">
        <v>49</v>
      </c>
      <c r="G6084" t="s">
        <v>49</v>
      </c>
      <c r="H6084" t="s">
        <v>49</v>
      </c>
      <c r="I6084" t="s">
        <v>49</v>
      </c>
      <c r="J6084" t="s">
        <v>49</v>
      </c>
      <c r="K6084" t="s">
        <v>49</v>
      </c>
      <c r="L6084" t="s">
        <v>49</v>
      </c>
      <c r="M6084">
        <v>57.788944244384801</v>
      </c>
      <c r="N6084" t="s">
        <v>49</v>
      </c>
      <c r="O6084">
        <v>54.5</v>
      </c>
      <c r="P6084" t="s">
        <v>49</v>
      </c>
      <c r="Q6084">
        <v>56.716419219970703</v>
      </c>
      <c r="R6084" t="s">
        <v>49</v>
      </c>
      <c r="S6084">
        <v>61.1940307617188</v>
      </c>
      <c r="T6084">
        <v>59.701492309570298</v>
      </c>
      <c r="U6084">
        <v>58.1730766296387</v>
      </c>
      <c r="V6084">
        <v>57.416267395019503</v>
      </c>
      <c r="W6084">
        <v>56.937797546386697</v>
      </c>
      <c r="X6084">
        <v>56.937797546386697</v>
      </c>
      <c r="Y6084">
        <v>54.3269233703613</v>
      </c>
      <c r="Z6084">
        <v>51.658767700195298</v>
      </c>
      <c r="AA6084">
        <v>51.1848335266113</v>
      </c>
      <c r="AB6084">
        <v>52.112674713134801</v>
      </c>
      <c r="AC6084">
        <v>52.112674713134801</v>
      </c>
      <c r="AD6084">
        <v>46.478874206542997</v>
      </c>
      <c r="AE6084">
        <v>50.480770111083999</v>
      </c>
      <c r="AF6084">
        <v>58.095237731933601</v>
      </c>
      <c r="AG6084">
        <v>57.142856597900398</v>
      </c>
      <c r="AH6084">
        <v>54.285713195800803</v>
      </c>
      <c r="AI6084">
        <v>53.809524536132798</v>
      </c>
      <c r="AJ6084">
        <v>53.809524536132798</v>
      </c>
      <c r="AK6084">
        <v>53.809524536132798</v>
      </c>
      <c r="AL6084">
        <v>53.333332061767599</v>
      </c>
      <c r="AM6084">
        <v>52.358489990234403</v>
      </c>
    </row>
    <row r="6085" spans="1:39" customFormat="1" hidden="1" x14ac:dyDescent="0.2">
      <c r="A6085" t="s">
        <v>4</v>
      </c>
      <c r="B6085" s="1" t="s">
        <v>531</v>
      </c>
      <c r="C6085" t="s">
        <v>330</v>
      </c>
      <c r="D6085" s="1" t="s">
        <v>266</v>
      </c>
      <c r="E6085" t="s">
        <v>49</v>
      </c>
      <c r="F6085" t="s">
        <v>49</v>
      </c>
      <c r="G6085">
        <v>26.38</v>
      </c>
      <c r="H6085" t="s">
        <v>49</v>
      </c>
      <c r="I6085" t="s">
        <v>49</v>
      </c>
      <c r="J6085">
        <v>23.9</v>
      </c>
      <c r="K6085">
        <v>24.51</v>
      </c>
      <c r="L6085" t="s">
        <v>49</v>
      </c>
      <c r="M6085" t="s">
        <v>49</v>
      </c>
      <c r="N6085">
        <v>20.190000000000001</v>
      </c>
      <c r="O6085">
        <v>11.16</v>
      </c>
      <c r="P6085" t="s">
        <v>49</v>
      </c>
      <c r="Q6085">
        <v>9.7200000000000006</v>
      </c>
      <c r="R6085">
        <v>9.61</v>
      </c>
      <c r="S6085" t="s">
        <v>49</v>
      </c>
      <c r="T6085">
        <v>9.6199999999999992</v>
      </c>
      <c r="U6085">
        <v>10.57</v>
      </c>
      <c r="V6085">
        <v>11.73</v>
      </c>
      <c r="W6085">
        <v>11.4</v>
      </c>
      <c r="X6085">
        <v>11.08</v>
      </c>
      <c r="Y6085">
        <v>10.95</v>
      </c>
      <c r="Z6085">
        <v>10.77</v>
      </c>
      <c r="AA6085">
        <v>9.7899999999999991</v>
      </c>
      <c r="AB6085">
        <v>9.9700000000000006</v>
      </c>
      <c r="AC6085">
        <v>9.94</v>
      </c>
      <c r="AD6085" t="s">
        <v>49</v>
      </c>
      <c r="AE6085">
        <v>9.33</v>
      </c>
      <c r="AF6085">
        <v>7.87</v>
      </c>
      <c r="AG6085" t="s">
        <v>49</v>
      </c>
      <c r="AH6085">
        <v>10.35</v>
      </c>
      <c r="AI6085">
        <v>12.06</v>
      </c>
      <c r="AJ6085">
        <v>16.38</v>
      </c>
      <c r="AK6085">
        <v>8.84</v>
      </c>
      <c r="AL6085" t="s">
        <v>49</v>
      </c>
      <c r="AM6085" t="s">
        <v>49</v>
      </c>
    </row>
    <row r="6086" spans="1:39" customFormat="1" hidden="1" x14ac:dyDescent="0.2">
      <c r="A6086" t="s">
        <v>4</v>
      </c>
      <c r="B6086" s="1" t="s">
        <v>531</v>
      </c>
      <c r="C6086" t="s">
        <v>19</v>
      </c>
      <c r="D6086" s="1" t="s">
        <v>127</v>
      </c>
      <c r="E6086" t="s">
        <v>49</v>
      </c>
      <c r="F6086" t="s">
        <v>49</v>
      </c>
      <c r="G6086">
        <v>25.37</v>
      </c>
      <c r="H6086" t="s">
        <v>49</v>
      </c>
      <c r="I6086" t="s">
        <v>49</v>
      </c>
      <c r="J6086">
        <v>22.91</v>
      </c>
      <c r="K6086">
        <v>23.31</v>
      </c>
      <c r="L6086" t="s">
        <v>49</v>
      </c>
      <c r="M6086" t="s">
        <v>49</v>
      </c>
      <c r="N6086">
        <v>19.25</v>
      </c>
      <c r="O6086">
        <v>10.02</v>
      </c>
      <c r="P6086" t="s">
        <v>49</v>
      </c>
      <c r="Q6086">
        <v>8.82</v>
      </c>
      <c r="R6086">
        <v>8.8000000000000007</v>
      </c>
      <c r="S6086" t="s">
        <v>49</v>
      </c>
      <c r="T6086">
        <v>8.89</v>
      </c>
      <c r="U6086">
        <v>9.7899999999999991</v>
      </c>
      <c r="V6086">
        <v>11</v>
      </c>
      <c r="W6086">
        <v>10.68</v>
      </c>
      <c r="X6086">
        <v>10.25</v>
      </c>
      <c r="Y6086">
        <v>10.14</v>
      </c>
      <c r="Z6086">
        <v>9.99</v>
      </c>
      <c r="AA6086">
        <v>8.7899999999999991</v>
      </c>
      <c r="AB6086">
        <v>8.7899999999999991</v>
      </c>
      <c r="AC6086">
        <v>8.56</v>
      </c>
      <c r="AD6086" t="s">
        <v>49</v>
      </c>
      <c r="AE6086">
        <v>8.2200000000000006</v>
      </c>
      <c r="AF6086">
        <v>7.29</v>
      </c>
      <c r="AG6086" t="s">
        <v>49</v>
      </c>
      <c r="AH6086">
        <v>8.2799999999999994</v>
      </c>
      <c r="AI6086">
        <v>8.07</v>
      </c>
      <c r="AJ6086">
        <v>8.07</v>
      </c>
      <c r="AK6086">
        <v>7.23</v>
      </c>
      <c r="AL6086" t="s">
        <v>49</v>
      </c>
      <c r="AM6086" t="s">
        <v>49</v>
      </c>
    </row>
    <row r="6087" spans="1:39" customFormat="1" hidden="1" x14ac:dyDescent="0.2">
      <c r="A6087" t="s">
        <v>4</v>
      </c>
      <c r="B6087" s="1" t="s">
        <v>531</v>
      </c>
      <c r="C6087" t="s">
        <v>219</v>
      </c>
      <c r="D6087" s="1" t="s">
        <v>551</v>
      </c>
      <c r="E6087" t="s">
        <v>49</v>
      </c>
      <c r="F6087" t="s">
        <v>49</v>
      </c>
      <c r="G6087" t="s">
        <v>49</v>
      </c>
      <c r="H6087" t="s">
        <v>49</v>
      </c>
      <c r="I6087" t="s">
        <v>49</v>
      </c>
      <c r="J6087" t="s">
        <v>49</v>
      </c>
      <c r="K6087" t="s">
        <v>49</v>
      </c>
      <c r="L6087" t="s">
        <v>49</v>
      </c>
      <c r="M6087" t="s">
        <v>49</v>
      </c>
      <c r="N6087" t="s">
        <v>49</v>
      </c>
      <c r="O6087" t="s">
        <v>49</v>
      </c>
      <c r="P6087" t="s">
        <v>49</v>
      </c>
      <c r="Q6087" t="s">
        <v>49</v>
      </c>
      <c r="R6087" t="s">
        <v>49</v>
      </c>
      <c r="S6087" t="s">
        <v>49</v>
      </c>
      <c r="T6087" t="s">
        <v>49</v>
      </c>
      <c r="U6087" t="s">
        <v>49</v>
      </c>
      <c r="V6087">
        <v>58</v>
      </c>
      <c r="W6087">
        <v>59</v>
      </c>
      <c r="X6087">
        <v>59</v>
      </c>
      <c r="Y6087">
        <v>59</v>
      </c>
      <c r="Z6087">
        <v>59</v>
      </c>
      <c r="AA6087">
        <v>71</v>
      </c>
      <c r="AB6087">
        <v>71</v>
      </c>
      <c r="AC6087">
        <v>61</v>
      </c>
      <c r="AD6087">
        <v>58</v>
      </c>
      <c r="AE6087">
        <v>47</v>
      </c>
      <c r="AF6087">
        <v>47</v>
      </c>
      <c r="AG6087">
        <v>47</v>
      </c>
      <c r="AH6087">
        <v>47</v>
      </c>
      <c r="AI6087">
        <v>36</v>
      </c>
      <c r="AJ6087">
        <v>36</v>
      </c>
      <c r="AK6087" t="s">
        <v>49</v>
      </c>
      <c r="AL6087" t="s">
        <v>49</v>
      </c>
      <c r="AM6087" t="s">
        <v>49</v>
      </c>
    </row>
    <row r="6088" spans="1:39" customFormat="1" hidden="1" x14ac:dyDescent="0.2">
      <c r="A6088" t="s">
        <v>4</v>
      </c>
      <c r="B6088" s="1" t="s">
        <v>531</v>
      </c>
      <c r="C6088" t="s">
        <v>460</v>
      </c>
      <c r="D6088" s="1" t="s">
        <v>249</v>
      </c>
      <c r="E6088" t="s">
        <v>49</v>
      </c>
      <c r="F6088" t="s">
        <v>49</v>
      </c>
      <c r="G6088" t="s">
        <v>49</v>
      </c>
      <c r="H6088" t="s">
        <v>49</v>
      </c>
      <c r="I6088" t="s">
        <v>49</v>
      </c>
      <c r="J6088" t="s">
        <v>49</v>
      </c>
      <c r="K6088" t="s">
        <v>49</v>
      </c>
      <c r="L6088" t="s">
        <v>49</v>
      </c>
      <c r="M6088" t="s">
        <v>49</v>
      </c>
      <c r="N6088" t="s">
        <v>49</v>
      </c>
      <c r="O6088" t="s">
        <v>49</v>
      </c>
      <c r="P6088" t="s">
        <v>49</v>
      </c>
      <c r="Q6088" t="s">
        <v>49</v>
      </c>
      <c r="R6088" t="s">
        <v>49</v>
      </c>
      <c r="S6088" t="s">
        <v>49</v>
      </c>
      <c r="T6088" t="s">
        <v>49</v>
      </c>
      <c r="U6088" t="s">
        <v>49</v>
      </c>
      <c r="V6088" t="s">
        <v>49</v>
      </c>
      <c r="W6088" t="s">
        <v>49</v>
      </c>
      <c r="X6088" t="s">
        <v>49</v>
      </c>
      <c r="Y6088" t="s">
        <v>49</v>
      </c>
      <c r="Z6088" t="s">
        <v>49</v>
      </c>
      <c r="AA6088" t="s">
        <v>49</v>
      </c>
      <c r="AB6088">
        <v>16.7</v>
      </c>
      <c r="AC6088" t="s">
        <v>49</v>
      </c>
      <c r="AD6088" t="s">
        <v>49</v>
      </c>
      <c r="AE6088" t="s">
        <v>49</v>
      </c>
      <c r="AF6088" t="s">
        <v>49</v>
      </c>
      <c r="AG6088" t="s">
        <v>49</v>
      </c>
      <c r="AH6088" t="s">
        <v>49</v>
      </c>
      <c r="AI6088" t="s">
        <v>49</v>
      </c>
      <c r="AJ6088" t="s">
        <v>49</v>
      </c>
      <c r="AK6088" t="s">
        <v>49</v>
      </c>
      <c r="AL6088" t="s">
        <v>49</v>
      </c>
      <c r="AM6088" t="s">
        <v>49</v>
      </c>
    </row>
    <row r="6089" spans="1:39" customFormat="1" hidden="1" x14ac:dyDescent="0.2">
      <c r="A6089" t="s">
        <v>4</v>
      </c>
      <c r="B6089" s="1" t="s">
        <v>531</v>
      </c>
      <c r="C6089" t="s">
        <v>214</v>
      </c>
      <c r="D6089" s="1" t="s">
        <v>72</v>
      </c>
      <c r="E6089" t="s">
        <v>49</v>
      </c>
      <c r="F6089" t="s">
        <v>49</v>
      </c>
      <c r="G6089" t="s">
        <v>49</v>
      </c>
      <c r="H6089" t="s">
        <v>49</v>
      </c>
      <c r="I6089" t="s">
        <v>49</v>
      </c>
      <c r="J6089" t="s">
        <v>49</v>
      </c>
      <c r="K6089" t="s">
        <v>49</v>
      </c>
      <c r="L6089" t="s">
        <v>49</v>
      </c>
      <c r="M6089" t="s">
        <v>49</v>
      </c>
      <c r="N6089" t="s">
        <v>49</v>
      </c>
      <c r="O6089" t="s">
        <v>49</v>
      </c>
      <c r="P6089" t="s">
        <v>49</v>
      </c>
      <c r="Q6089" t="s">
        <v>49</v>
      </c>
      <c r="R6089" t="s">
        <v>49</v>
      </c>
      <c r="S6089" t="s">
        <v>49</v>
      </c>
      <c r="T6089" t="s">
        <v>49</v>
      </c>
      <c r="U6089">
        <v>71</v>
      </c>
      <c r="V6089">
        <v>71</v>
      </c>
      <c r="W6089">
        <v>71</v>
      </c>
      <c r="X6089">
        <v>71</v>
      </c>
      <c r="Y6089">
        <v>71</v>
      </c>
      <c r="Z6089">
        <v>71</v>
      </c>
      <c r="AA6089">
        <v>71</v>
      </c>
      <c r="AB6089">
        <v>71</v>
      </c>
      <c r="AC6089">
        <v>50</v>
      </c>
      <c r="AD6089">
        <v>51</v>
      </c>
      <c r="AE6089">
        <v>51</v>
      </c>
      <c r="AF6089">
        <v>51</v>
      </c>
      <c r="AG6089">
        <v>51</v>
      </c>
      <c r="AH6089">
        <v>51</v>
      </c>
      <c r="AI6089">
        <v>39</v>
      </c>
      <c r="AJ6089">
        <v>39</v>
      </c>
      <c r="AK6089" t="s">
        <v>49</v>
      </c>
      <c r="AL6089" t="s">
        <v>49</v>
      </c>
      <c r="AM6089" t="s">
        <v>49</v>
      </c>
    </row>
    <row r="6090" spans="1:39" customFormat="1" hidden="1" x14ac:dyDescent="0.2">
      <c r="A6090" t="s">
        <v>4</v>
      </c>
      <c r="B6090" s="1" t="s">
        <v>531</v>
      </c>
      <c r="C6090" t="s">
        <v>443</v>
      </c>
      <c r="D6090" s="1" t="s">
        <v>259</v>
      </c>
      <c r="E6090" t="s">
        <v>49</v>
      </c>
      <c r="F6090" t="s">
        <v>49</v>
      </c>
      <c r="G6090" t="s">
        <v>49</v>
      </c>
      <c r="H6090" t="s">
        <v>49</v>
      </c>
      <c r="I6090" t="s">
        <v>49</v>
      </c>
      <c r="J6090" t="s">
        <v>49</v>
      </c>
      <c r="K6090" t="s">
        <v>49</v>
      </c>
      <c r="L6090" t="s">
        <v>49</v>
      </c>
      <c r="M6090" t="s">
        <v>49</v>
      </c>
      <c r="N6090" t="s">
        <v>49</v>
      </c>
      <c r="O6090" t="s">
        <v>49</v>
      </c>
      <c r="P6090" t="s">
        <v>49</v>
      </c>
      <c r="Q6090" t="s">
        <v>49</v>
      </c>
      <c r="R6090" t="s">
        <v>49</v>
      </c>
      <c r="S6090" t="s">
        <v>49</v>
      </c>
      <c r="T6090">
        <v>56</v>
      </c>
      <c r="U6090">
        <v>46</v>
      </c>
      <c r="V6090">
        <v>46</v>
      </c>
      <c r="W6090">
        <v>46</v>
      </c>
      <c r="X6090">
        <v>42</v>
      </c>
      <c r="Y6090">
        <v>44</v>
      </c>
      <c r="Z6090">
        <v>44</v>
      </c>
      <c r="AA6090">
        <v>38</v>
      </c>
      <c r="AB6090">
        <v>35</v>
      </c>
      <c r="AC6090">
        <v>11</v>
      </c>
      <c r="AD6090">
        <v>11</v>
      </c>
      <c r="AE6090">
        <v>11</v>
      </c>
      <c r="AF6090">
        <v>10</v>
      </c>
      <c r="AG6090">
        <v>9</v>
      </c>
      <c r="AH6090">
        <v>9</v>
      </c>
      <c r="AI6090">
        <v>9</v>
      </c>
      <c r="AJ6090">
        <v>8</v>
      </c>
      <c r="AK6090" t="s">
        <v>49</v>
      </c>
      <c r="AL6090" t="s">
        <v>49</v>
      </c>
      <c r="AM6090" t="s">
        <v>49</v>
      </c>
    </row>
    <row r="6091" spans="1:39" customFormat="1" hidden="1" x14ac:dyDescent="0.2">
      <c r="A6091" t="s">
        <v>4</v>
      </c>
      <c r="B6091" s="1" t="s">
        <v>531</v>
      </c>
      <c r="C6091" t="s">
        <v>470</v>
      </c>
      <c r="D6091" s="1" t="s">
        <v>131</v>
      </c>
      <c r="E6091" t="s">
        <v>49</v>
      </c>
      <c r="F6091" t="s">
        <v>49</v>
      </c>
      <c r="G6091" t="s">
        <v>49</v>
      </c>
      <c r="H6091" t="s">
        <v>49</v>
      </c>
      <c r="I6091" t="s">
        <v>49</v>
      </c>
      <c r="J6091" t="s">
        <v>49</v>
      </c>
      <c r="K6091" t="s">
        <v>49</v>
      </c>
      <c r="L6091" t="s">
        <v>49</v>
      </c>
      <c r="M6091" t="s">
        <v>49</v>
      </c>
      <c r="N6091" t="s">
        <v>49</v>
      </c>
      <c r="O6091" t="s">
        <v>49</v>
      </c>
      <c r="P6091" t="s">
        <v>49</v>
      </c>
      <c r="Q6091" t="s">
        <v>49</v>
      </c>
      <c r="R6091" t="s">
        <v>49</v>
      </c>
      <c r="S6091" t="s">
        <v>49</v>
      </c>
      <c r="T6091" t="s">
        <v>49</v>
      </c>
      <c r="U6091" t="s">
        <v>49</v>
      </c>
      <c r="V6091" t="s">
        <v>49</v>
      </c>
      <c r="W6091" t="s">
        <v>49</v>
      </c>
      <c r="X6091" t="s">
        <v>49</v>
      </c>
      <c r="Y6091" t="s">
        <v>49</v>
      </c>
      <c r="Z6091" t="s">
        <v>49</v>
      </c>
      <c r="AA6091" t="s">
        <v>49</v>
      </c>
      <c r="AB6091" t="s">
        <v>49</v>
      </c>
      <c r="AC6091" t="s">
        <v>49</v>
      </c>
      <c r="AD6091" t="s">
        <v>49</v>
      </c>
      <c r="AE6091">
        <v>43</v>
      </c>
      <c r="AF6091">
        <v>43</v>
      </c>
      <c r="AG6091">
        <v>43</v>
      </c>
      <c r="AH6091">
        <v>43</v>
      </c>
      <c r="AI6091">
        <v>43</v>
      </c>
      <c r="AJ6091">
        <v>43</v>
      </c>
      <c r="AK6091" t="s">
        <v>49</v>
      </c>
      <c r="AL6091" t="s">
        <v>49</v>
      </c>
      <c r="AM6091" t="s">
        <v>49</v>
      </c>
    </row>
    <row r="6092" spans="1:39" customFormat="1" hidden="1" x14ac:dyDescent="0.2">
      <c r="A6092" t="s">
        <v>4</v>
      </c>
      <c r="B6092" s="1" t="s">
        <v>531</v>
      </c>
      <c r="C6092" t="s">
        <v>169</v>
      </c>
      <c r="D6092" s="1" t="s">
        <v>129</v>
      </c>
      <c r="E6092" t="s">
        <v>49</v>
      </c>
      <c r="F6092" t="s">
        <v>49</v>
      </c>
      <c r="G6092" t="s">
        <v>49</v>
      </c>
      <c r="H6092" t="s">
        <v>49</v>
      </c>
      <c r="I6092" t="s">
        <v>49</v>
      </c>
      <c r="J6092" t="s">
        <v>49</v>
      </c>
      <c r="K6092" t="s">
        <v>49</v>
      </c>
      <c r="L6092" t="s">
        <v>49</v>
      </c>
      <c r="M6092" t="s">
        <v>49</v>
      </c>
      <c r="N6092" t="s">
        <v>49</v>
      </c>
      <c r="O6092" t="s">
        <v>49</v>
      </c>
      <c r="P6092" t="s">
        <v>49</v>
      </c>
      <c r="Q6092" t="s">
        <v>49</v>
      </c>
      <c r="R6092" t="s">
        <v>49</v>
      </c>
      <c r="S6092" t="s">
        <v>49</v>
      </c>
      <c r="T6092" t="s">
        <v>49</v>
      </c>
      <c r="U6092" t="s">
        <v>49</v>
      </c>
      <c r="V6092" t="s">
        <v>49</v>
      </c>
      <c r="W6092" t="s">
        <v>49</v>
      </c>
      <c r="X6092" t="s">
        <v>49</v>
      </c>
      <c r="Y6092" t="s">
        <v>49</v>
      </c>
      <c r="Z6092" t="s">
        <v>49</v>
      </c>
      <c r="AA6092" t="s">
        <v>49</v>
      </c>
      <c r="AB6092" t="s">
        <v>49</v>
      </c>
      <c r="AC6092" t="s">
        <v>49</v>
      </c>
      <c r="AD6092" t="s">
        <v>49</v>
      </c>
      <c r="AE6092">
        <v>76</v>
      </c>
      <c r="AF6092">
        <v>76</v>
      </c>
      <c r="AG6092">
        <v>76</v>
      </c>
      <c r="AH6092">
        <v>48</v>
      </c>
      <c r="AI6092">
        <v>48</v>
      </c>
      <c r="AJ6092">
        <v>48</v>
      </c>
      <c r="AK6092" t="s">
        <v>49</v>
      </c>
      <c r="AL6092" t="s">
        <v>49</v>
      </c>
      <c r="AM6092" t="s">
        <v>49</v>
      </c>
    </row>
    <row r="6093" spans="1:39" customFormat="1" hidden="1" x14ac:dyDescent="0.2">
      <c r="A6093" t="s">
        <v>4</v>
      </c>
      <c r="B6093" s="1" t="s">
        <v>531</v>
      </c>
      <c r="C6093" t="s">
        <v>272</v>
      </c>
      <c r="D6093" s="1" t="s">
        <v>348</v>
      </c>
      <c r="E6093" t="s">
        <v>49</v>
      </c>
      <c r="F6093" t="s">
        <v>49</v>
      </c>
      <c r="G6093" t="s">
        <v>49</v>
      </c>
      <c r="H6093" t="s">
        <v>49</v>
      </c>
      <c r="I6093" t="s">
        <v>49</v>
      </c>
      <c r="J6093" t="s">
        <v>49</v>
      </c>
      <c r="K6093" t="s">
        <v>49</v>
      </c>
      <c r="L6093" t="s">
        <v>49</v>
      </c>
      <c r="M6093" t="s">
        <v>49</v>
      </c>
      <c r="N6093" t="s">
        <v>49</v>
      </c>
      <c r="O6093" t="s">
        <v>49</v>
      </c>
      <c r="P6093" t="s">
        <v>49</v>
      </c>
      <c r="Q6093" t="s">
        <v>49</v>
      </c>
      <c r="R6093" t="s">
        <v>49</v>
      </c>
      <c r="S6093" t="s">
        <v>49</v>
      </c>
      <c r="T6093" t="s">
        <v>49</v>
      </c>
      <c r="U6093" t="s">
        <v>49</v>
      </c>
      <c r="V6093" t="s">
        <v>49</v>
      </c>
      <c r="W6093" t="s">
        <v>49</v>
      </c>
      <c r="X6093" t="s">
        <v>49</v>
      </c>
      <c r="Y6093" t="s">
        <v>49</v>
      </c>
      <c r="Z6093" t="s">
        <v>49</v>
      </c>
      <c r="AA6093" t="s">
        <v>49</v>
      </c>
      <c r="AB6093" t="s">
        <v>49</v>
      </c>
      <c r="AC6093" t="s">
        <v>49</v>
      </c>
      <c r="AD6093" t="s">
        <v>49</v>
      </c>
      <c r="AE6093">
        <v>72</v>
      </c>
      <c r="AF6093">
        <v>72</v>
      </c>
      <c r="AG6093">
        <v>72</v>
      </c>
      <c r="AH6093">
        <v>72</v>
      </c>
      <c r="AI6093">
        <v>72</v>
      </c>
      <c r="AJ6093">
        <v>72</v>
      </c>
      <c r="AK6093" t="s">
        <v>49</v>
      </c>
      <c r="AL6093" t="s">
        <v>49</v>
      </c>
      <c r="AM6093" t="s">
        <v>49</v>
      </c>
    </row>
    <row r="6094" spans="1:39" customFormat="1" hidden="1" x14ac:dyDescent="0.2">
      <c r="A6094" t="s">
        <v>4</v>
      </c>
      <c r="B6094" s="1" t="s">
        <v>531</v>
      </c>
      <c r="C6094" t="s">
        <v>320</v>
      </c>
      <c r="D6094" s="1" t="s">
        <v>481</v>
      </c>
      <c r="E6094" t="s">
        <v>49</v>
      </c>
      <c r="F6094" t="s">
        <v>49</v>
      </c>
      <c r="G6094" t="s">
        <v>49</v>
      </c>
      <c r="H6094" t="s">
        <v>49</v>
      </c>
      <c r="I6094" t="s">
        <v>49</v>
      </c>
      <c r="J6094" t="s">
        <v>49</v>
      </c>
      <c r="K6094" t="s">
        <v>49</v>
      </c>
      <c r="L6094" t="s">
        <v>49</v>
      </c>
      <c r="M6094" t="s">
        <v>49</v>
      </c>
      <c r="N6094" t="s">
        <v>49</v>
      </c>
      <c r="O6094" t="s">
        <v>49</v>
      </c>
      <c r="P6094" t="s">
        <v>49</v>
      </c>
      <c r="Q6094" t="s">
        <v>49</v>
      </c>
      <c r="R6094" t="s">
        <v>49</v>
      </c>
      <c r="S6094" t="s">
        <v>49</v>
      </c>
      <c r="T6094" t="s">
        <v>49</v>
      </c>
      <c r="U6094" t="s">
        <v>49</v>
      </c>
      <c r="V6094" t="s">
        <v>49</v>
      </c>
      <c r="W6094" t="s">
        <v>49</v>
      </c>
      <c r="X6094" t="s">
        <v>49</v>
      </c>
      <c r="Y6094" t="s">
        <v>49</v>
      </c>
      <c r="Z6094" t="s">
        <v>49</v>
      </c>
      <c r="AA6094" t="s">
        <v>49</v>
      </c>
      <c r="AB6094" t="s">
        <v>49</v>
      </c>
      <c r="AC6094" t="s">
        <v>49</v>
      </c>
      <c r="AD6094" t="s">
        <v>49</v>
      </c>
      <c r="AE6094">
        <v>58</v>
      </c>
      <c r="AF6094">
        <v>58</v>
      </c>
      <c r="AG6094">
        <v>58</v>
      </c>
      <c r="AH6094">
        <v>48</v>
      </c>
      <c r="AI6094">
        <v>48</v>
      </c>
      <c r="AJ6094">
        <v>48</v>
      </c>
      <c r="AK6094" t="s">
        <v>49</v>
      </c>
      <c r="AL6094" t="s">
        <v>49</v>
      </c>
      <c r="AM6094" t="s">
        <v>49</v>
      </c>
    </row>
    <row r="6095" spans="1:39" customFormat="1" hidden="1" x14ac:dyDescent="0.2">
      <c r="A6095" t="s">
        <v>4</v>
      </c>
      <c r="B6095" s="1" t="s">
        <v>531</v>
      </c>
      <c r="C6095" t="s">
        <v>157</v>
      </c>
      <c r="D6095" s="1" t="s">
        <v>441</v>
      </c>
      <c r="E6095" t="s">
        <v>49</v>
      </c>
      <c r="F6095" t="s">
        <v>49</v>
      </c>
      <c r="G6095" t="s">
        <v>49</v>
      </c>
      <c r="H6095" t="s">
        <v>49</v>
      </c>
      <c r="I6095" t="s">
        <v>49</v>
      </c>
      <c r="J6095" t="s">
        <v>49</v>
      </c>
      <c r="K6095" t="s">
        <v>49</v>
      </c>
      <c r="L6095" t="s">
        <v>49</v>
      </c>
      <c r="M6095" t="s">
        <v>49</v>
      </c>
      <c r="N6095" t="s">
        <v>49</v>
      </c>
      <c r="O6095" t="s">
        <v>49</v>
      </c>
      <c r="P6095" t="s">
        <v>49</v>
      </c>
      <c r="Q6095" t="s">
        <v>49</v>
      </c>
      <c r="R6095" t="s">
        <v>49</v>
      </c>
      <c r="S6095" t="s">
        <v>49</v>
      </c>
      <c r="T6095" t="s">
        <v>49</v>
      </c>
      <c r="U6095" t="s">
        <v>49</v>
      </c>
      <c r="V6095" t="s">
        <v>49</v>
      </c>
      <c r="W6095" t="s">
        <v>49</v>
      </c>
      <c r="X6095" t="s">
        <v>49</v>
      </c>
      <c r="Y6095" t="s">
        <v>49</v>
      </c>
      <c r="Z6095" t="s">
        <v>49</v>
      </c>
      <c r="AA6095" t="s">
        <v>49</v>
      </c>
      <c r="AB6095">
        <v>42.4</v>
      </c>
      <c r="AC6095" t="s">
        <v>49</v>
      </c>
      <c r="AD6095" t="s">
        <v>49</v>
      </c>
      <c r="AE6095" t="s">
        <v>49</v>
      </c>
      <c r="AF6095" t="s">
        <v>49</v>
      </c>
      <c r="AG6095" t="s">
        <v>49</v>
      </c>
      <c r="AH6095" t="s">
        <v>49</v>
      </c>
      <c r="AI6095" t="s">
        <v>49</v>
      </c>
      <c r="AJ6095" t="s">
        <v>49</v>
      </c>
      <c r="AK6095" t="s">
        <v>49</v>
      </c>
      <c r="AL6095" t="s">
        <v>49</v>
      </c>
      <c r="AM6095" t="s">
        <v>49</v>
      </c>
    </row>
    <row r="6096" spans="1:39" customFormat="1" hidden="1" x14ac:dyDescent="0.2">
      <c r="A6096" t="s">
        <v>4</v>
      </c>
      <c r="B6096" s="1" t="s">
        <v>531</v>
      </c>
      <c r="C6096" t="s">
        <v>87</v>
      </c>
      <c r="D6096" s="1" t="s">
        <v>302</v>
      </c>
      <c r="E6096" t="s">
        <v>49</v>
      </c>
      <c r="F6096" t="s">
        <v>49</v>
      </c>
      <c r="G6096" t="s">
        <v>49</v>
      </c>
      <c r="H6096" t="s">
        <v>49</v>
      </c>
      <c r="I6096" t="s">
        <v>49</v>
      </c>
      <c r="J6096" t="s">
        <v>49</v>
      </c>
      <c r="K6096" t="s">
        <v>49</v>
      </c>
      <c r="L6096" t="s">
        <v>49</v>
      </c>
      <c r="M6096" t="s">
        <v>49</v>
      </c>
      <c r="N6096" t="s">
        <v>49</v>
      </c>
      <c r="O6096" t="s">
        <v>49</v>
      </c>
      <c r="P6096" t="s">
        <v>49</v>
      </c>
      <c r="Q6096" t="s">
        <v>49</v>
      </c>
      <c r="R6096" t="s">
        <v>49</v>
      </c>
      <c r="S6096" t="s">
        <v>49</v>
      </c>
      <c r="T6096" t="s">
        <v>49</v>
      </c>
      <c r="U6096" t="s">
        <v>49</v>
      </c>
      <c r="V6096">
        <v>262</v>
      </c>
      <c r="W6096">
        <v>262</v>
      </c>
      <c r="X6096">
        <v>262</v>
      </c>
      <c r="Y6096">
        <v>262</v>
      </c>
      <c r="Z6096">
        <v>262</v>
      </c>
      <c r="AA6096">
        <v>262</v>
      </c>
      <c r="AB6096">
        <v>262</v>
      </c>
      <c r="AC6096">
        <v>260</v>
      </c>
      <c r="AD6096">
        <v>215.5</v>
      </c>
      <c r="AE6096">
        <v>173</v>
      </c>
      <c r="AF6096">
        <v>173</v>
      </c>
      <c r="AG6096">
        <v>168</v>
      </c>
      <c r="AH6096">
        <v>162</v>
      </c>
      <c r="AI6096">
        <v>129</v>
      </c>
      <c r="AJ6096">
        <v>129</v>
      </c>
      <c r="AK6096" t="s">
        <v>49</v>
      </c>
      <c r="AL6096" t="s">
        <v>49</v>
      </c>
      <c r="AM6096" t="s">
        <v>49</v>
      </c>
    </row>
    <row r="6097" spans="1:40" customFormat="1" hidden="1" x14ac:dyDescent="0.2">
      <c r="A6097" t="s">
        <v>4</v>
      </c>
      <c r="B6097" s="1" t="s">
        <v>531</v>
      </c>
      <c r="C6097" t="s">
        <v>542</v>
      </c>
      <c r="D6097" s="1" t="s">
        <v>479</v>
      </c>
      <c r="E6097">
        <v>62.913209179122632</v>
      </c>
      <c r="F6097">
        <v>64.016975596587415</v>
      </c>
      <c r="G6097">
        <v>68.243915172911016</v>
      </c>
      <c r="H6097">
        <v>67.595912393076318</v>
      </c>
      <c r="I6097">
        <v>72.803756557398245</v>
      </c>
      <c r="J6097">
        <v>77.147518340956637</v>
      </c>
      <c r="K6097">
        <v>79.430790697031867</v>
      </c>
      <c r="L6097">
        <v>81.635049088611083</v>
      </c>
      <c r="M6097">
        <v>78.873963714380935</v>
      </c>
      <c r="N6097">
        <v>80.137553309550341</v>
      </c>
      <c r="O6097">
        <v>78.494989125587182</v>
      </c>
      <c r="P6097">
        <v>78.751478349637367</v>
      </c>
      <c r="Q6097">
        <v>88.636441704913025</v>
      </c>
      <c r="R6097">
        <v>80.898601532757624</v>
      </c>
      <c r="S6097">
        <v>76.335131782651715</v>
      </c>
      <c r="T6097">
        <v>75.336247330542989</v>
      </c>
      <c r="U6097">
        <v>79.482944901118742</v>
      </c>
      <c r="V6097">
        <v>73.603972958053347</v>
      </c>
      <c r="W6097">
        <v>71.261178488300871</v>
      </c>
      <c r="X6097">
        <v>68.606511660139134</v>
      </c>
      <c r="Y6097">
        <v>63.369043608222043</v>
      </c>
      <c r="Z6097">
        <v>49.149141530823471</v>
      </c>
      <c r="AA6097" t="s">
        <v>49</v>
      </c>
      <c r="AB6097" t="s">
        <v>49</v>
      </c>
      <c r="AC6097" t="s">
        <v>49</v>
      </c>
      <c r="AD6097" t="s">
        <v>49</v>
      </c>
      <c r="AE6097" t="s">
        <v>49</v>
      </c>
      <c r="AF6097">
        <v>46.917970808869846</v>
      </c>
      <c r="AG6097">
        <v>46.47153702507611</v>
      </c>
      <c r="AH6097">
        <v>47.140409800149428</v>
      </c>
      <c r="AI6097">
        <v>49.809396752043661</v>
      </c>
      <c r="AJ6097">
        <v>49.425525855614758</v>
      </c>
      <c r="AK6097">
        <v>37.029289090060416</v>
      </c>
      <c r="AL6097">
        <v>41.258506796886465</v>
      </c>
      <c r="AM6097">
        <v>46.519245745955537</v>
      </c>
    </row>
    <row r="6098" spans="1:40" customFormat="1" hidden="1" x14ac:dyDescent="0.2">
      <c r="A6098" t="s">
        <v>4</v>
      </c>
      <c r="B6098" s="1" t="s">
        <v>531</v>
      </c>
      <c r="C6098" t="s">
        <v>456</v>
      </c>
      <c r="D6098" s="1" t="s">
        <v>489</v>
      </c>
      <c r="E6098" t="s">
        <v>49</v>
      </c>
      <c r="F6098" t="s">
        <v>49</v>
      </c>
      <c r="G6098" t="s">
        <v>49</v>
      </c>
      <c r="H6098" t="s">
        <v>49</v>
      </c>
      <c r="I6098" t="s">
        <v>49</v>
      </c>
      <c r="J6098" t="s">
        <v>49</v>
      </c>
      <c r="K6098" t="s">
        <v>49</v>
      </c>
      <c r="L6098" t="s">
        <v>49</v>
      </c>
      <c r="M6098">
        <v>41</v>
      </c>
      <c r="N6098" t="s">
        <v>49</v>
      </c>
      <c r="O6098">
        <v>46.2686576843262</v>
      </c>
      <c r="P6098" t="s">
        <v>49</v>
      </c>
      <c r="Q6098">
        <v>45.771144866943402</v>
      </c>
      <c r="R6098" t="s">
        <v>49</v>
      </c>
      <c r="S6098">
        <v>45.771144866943402</v>
      </c>
      <c r="T6098">
        <v>44.776119232177699</v>
      </c>
      <c r="U6098">
        <v>44.230770111083999</v>
      </c>
      <c r="V6098">
        <v>43.75</v>
      </c>
      <c r="W6098">
        <v>36.538459777832003</v>
      </c>
      <c r="X6098">
        <v>34.134616851806598</v>
      </c>
      <c r="Y6098">
        <v>32.692306518554702</v>
      </c>
      <c r="Z6098">
        <v>32.227489471435497</v>
      </c>
      <c r="AA6098">
        <v>31.279621124267599</v>
      </c>
      <c r="AB6098">
        <v>30.516431808471701</v>
      </c>
      <c r="AC6098">
        <v>29.577465057373001</v>
      </c>
      <c r="AD6098">
        <v>28.6384983062744</v>
      </c>
      <c r="AE6098">
        <v>28.0788173675537</v>
      </c>
      <c r="AF6098">
        <v>36.453201293945298</v>
      </c>
      <c r="AG6098">
        <v>43.349754333496101</v>
      </c>
      <c r="AH6098">
        <v>43.349754333496101</v>
      </c>
      <c r="AI6098">
        <v>46.116504669189503</v>
      </c>
      <c r="AJ6098">
        <v>42.512077331542997</v>
      </c>
      <c r="AK6098">
        <v>43.961353302002003</v>
      </c>
      <c r="AL6098">
        <v>44.444442749023402</v>
      </c>
      <c r="AM6098">
        <v>40.0966186523438</v>
      </c>
    </row>
    <row r="6099" spans="1:40" customFormat="1" hidden="1" x14ac:dyDescent="0.2">
      <c r="A6099" t="s">
        <v>423</v>
      </c>
      <c r="B6099" s="1" t="s">
        <v>335</v>
      </c>
      <c r="C6099" t="s">
        <v>483</v>
      </c>
      <c r="D6099" s="1" t="s">
        <v>39</v>
      </c>
      <c r="E6099">
        <v>1.7924749854671158</v>
      </c>
      <c r="F6099">
        <v>2.4573439245026649</v>
      </c>
      <c r="G6099">
        <v>2.8632041554308789</v>
      </c>
      <c r="H6099">
        <v>2.0501774792600282</v>
      </c>
      <c r="I6099">
        <v>1.8958903624054768</v>
      </c>
      <c r="J6099">
        <v>1.3996829130677806</v>
      </c>
      <c r="K6099">
        <v>0.93155550572468426</v>
      </c>
      <c r="L6099">
        <v>1.2216148628282182</v>
      </c>
      <c r="M6099">
        <v>1.2761681821072428</v>
      </c>
      <c r="N6099">
        <v>2.5933834644815241</v>
      </c>
      <c r="O6099">
        <v>6.4348067891990945</v>
      </c>
      <c r="P6099">
        <v>4.8178065992335508</v>
      </c>
      <c r="Q6099">
        <v>2.6631287094022129</v>
      </c>
      <c r="R6099">
        <v>4.2122350953084178</v>
      </c>
      <c r="S6099">
        <v>2.4881530382042714</v>
      </c>
      <c r="T6099">
        <v>3.4359398205107792</v>
      </c>
      <c r="U6099">
        <v>3.3894749457392668</v>
      </c>
      <c r="V6099">
        <v>4.3395871031835895</v>
      </c>
      <c r="W6099">
        <v>4.0212567301114754</v>
      </c>
      <c r="X6099">
        <v>3.2835693546736939</v>
      </c>
      <c r="Y6099">
        <v>2.9382490222899307</v>
      </c>
      <c r="Z6099">
        <v>2.2759022488491771</v>
      </c>
      <c r="AA6099">
        <v>4.3232092820917396</v>
      </c>
      <c r="AB6099">
        <v>0.66708765184114438</v>
      </c>
      <c r="AC6099">
        <v>3.2445644083515539</v>
      </c>
      <c r="AD6099">
        <v>3.791264467598312</v>
      </c>
      <c r="AE6099">
        <v>1.2214531926754866</v>
      </c>
      <c r="AF6099">
        <v>2.2246854679449601</v>
      </c>
      <c r="AG6099">
        <v>0.84336434868321419</v>
      </c>
      <c r="AH6099">
        <v>1.8155026040520987</v>
      </c>
      <c r="AI6099">
        <v>2.7127983298208931</v>
      </c>
      <c r="AJ6099">
        <v>1.0145118823521897</v>
      </c>
      <c r="AK6099">
        <v>-0.98859080427275703</v>
      </c>
      <c r="AL6099">
        <v>2.8959252625240519</v>
      </c>
      <c r="AM6099">
        <v>2.058400222809321</v>
      </c>
    </row>
    <row r="6100" spans="1:40" hidden="1" x14ac:dyDescent="0.2">
      <c r="A6100" s="33" t="s">
        <v>423</v>
      </c>
      <c r="B6100" s="33" t="s">
        <v>335</v>
      </c>
      <c r="C6100" s="33" t="s">
        <v>260</v>
      </c>
      <c r="D6100" s="33" t="s">
        <v>203</v>
      </c>
      <c r="E6100" s="33">
        <v>1105370109.5356801</v>
      </c>
      <c r="F6100" s="33">
        <v>1775449345.30598</v>
      </c>
      <c r="G6100" s="33">
        <v>2443549743.0090098</v>
      </c>
      <c r="H6100" s="33">
        <v>2013985971.10096</v>
      </c>
      <c r="I6100" s="33">
        <v>2113021867.3199601</v>
      </c>
      <c r="J6100" s="33">
        <v>1804040984.75618</v>
      </c>
      <c r="K6100" s="33">
        <v>1366440824.95193</v>
      </c>
      <c r="L6100" s="33">
        <v>2067936429.29445</v>
      </c>
      <c r="M6100" s="33">
        <v>2335837474.9316602</v>
      </c>
      <c r="N6100" s="33">
        <v>3894755071.0450401</v>
      </c>
      <c r="O6100" s="33">
        <v>7314804931.3301296</v>
      </c>
      <c r="P6100" s="33">
        <v>6102677671.1809502</v>
      </c>
      <c r="Q6100" s="33">
        <v>3365987582.5830998</v>
      </c>
      <c r="R6100" s="33">
        <v>5067170388.0902205</v>
      </c>
      <c r="S6100" s="33">
        <v>3341612007.2369199</v>
      </c>
      <c r="T6100" s="33">
        <v>5232270340.1941004</v>
      </c>
      <c r="U6100" s="33">
        <v>5860255942.6010199</v>
      </c>
      <c r="V6100" s="33">
        <v>8215637195.3000097</v>
      </c>
      <c r="W6100" s="33">
        <v>8917470351.2000008</v>
      </c>
      <c r="X6100" s="33">
        <v>8633903440.6000004</v>
      </c>
      <c r="Y6100" s="33">
        <v>8561557724.6000099</v>
      </c>
      <c r="Z6100" s="33">
        <v>6411458544.6000099</v>
      </c>
      <c r="AA6100" s="33">
        <v>14746672919.6</v>
      </c>
      <c r="AB6100" s="33">
        <v>2473685995.6999998</v>
      </c>
      <c r="AC6100" s="33">
        <v>12899036062.7558</v>
      </c>
      <c r="AD6100" s="33">
        <v>15935960664.807301</v>
      </c>
      <c r="AE6100" s="33">
        <v>4975455660.4459</v>
      </c>
      <c r="AF6100" s="33">
        <v>8927579182.1621704</v>
      </c>
      <c r="AG6100" s="33">
        <v>3486184390.3006902</v>
      </c>
      <c r="AH6100" s="33">
        <v>8285169819.69135</v>
      </c>
      <c r="AI6100" s="33">
        <v>13747219811.179199</v>
      </c>
      <c r="AJ6100" s="33">
        <v>5518708214.4825497</v>
      </c>
      <c r="AK6100" s="33">
        <v>-4947474466.9795399</v>
      </c>
      <c r="AL6100" s="33">
        <v>14640873082.0382</v>
      </c>
      <c r="AM6100" s="33">
        <v>10196091866.0905</v>
      </c>
      <c r="AN6100" s="72">
        <f>SUM(E6100:AM6100)</f>
        <v>208830357143.04144</v>
      </c>
    </row>
    <row r="6101" spans="1:40" customFormat="1" hidden="1" x14ac:dyDescent="0.2">
      <c r="A6101" t="s">
        <v>423</v>
      </c>
      <c r="B6101" s="1" t="s">
        <v>335</v>
      </c>
      <c r="C6101" t="s">
        <v>31</v>
      </c>
      <c r="D6101" s="1" t="s">
        <v>339</v>
      </c>
      <c r="E6101" t="s">
        <v>49</v>
      </c>
      <c r="F6101" t="s">
        <v>49</v>
      </c>
      <c r="G6101" t="s">
        <v>49</v>
      </c>
      <c r="H6101">
        <v>72.930000000000007</v>
      </c>
      <c r="I6101">
        <v>73.706999999999994</v>
      </c>
      <c r="J6101">
        <v>73.42</v>
      </c>
      <c r="K6101">
        <v>73.355999999999995</v>
      </c>
      <c r="L6101">
        <v>73.695999999999998</v>
      </c>
      <c r="M6101">
        <v>73.870999999999995</v>
      </c>
      <c r="N6101">
        <v>74.129000000000005</v>
      </c>
      <c r="O6101">
        <v>71.097999999999999</v>
      </c>
      <c r="P6101">
        <v>70.424000000000007</v>
      </c>
      <c r="Q6101">
        <v>70.923000000000002</v>
      </c>
      <c r="R6101">
        <v>71.268000000000001</v>
      </c>
      <c r="S6101">
        <v>71.745000000000005</v>
      </c>
      <c r="T6101">
        <v>71.855999999999995</v>
      </c>
      <c r="U6101">
        <v>72.281999999999996</v>
      </c>
      <c r="V6101">
        <v>72.685000000000002</v>
      </c>
      <c r="W6101">
        <v>72.06</v>
      </c>
      <c r="X6101">
        <v>72.712000000000003</v>
      </c>
      <c r="Y6101">
        <v>72.534000000000006</v>
      </c>
      <c r="Z6101">
        <v>71.665999999999997</v>
      </c>
      <c r="AA6101">
        <v>71.146000000000001</v>
      </c>
      <c r="AB6101">
        <v>72.796000000000006</v>
      </c>
      <c r="AC6101">
        <v>72.576999999999998</v>
      </c>
      <c r="AD6101">
        <v>70.093999999999994</v>
      </c>
      <c r="AE6101">
        <v>69.424999999999997</v>
      </c>
      <c r="AF6101">
        <v>68.825000000000003</v>
      </c>
      <c r="AG6101">
        <v>67.778999999999996</v>
      </c>
      <c r="AH6101">
        <v>66.94</v>
      </c>
      <c r="AI6101">
        <v>67.278000000000006</v>
      </c>
      <c r="AJ6101">
        <v>66.477999999999994</v>
      </c>
      <c r="AK6101">
        <v>66.283000000000001</v>
      </c>
      <c r="AL6101">
        <v>66.236999999999995</v>
      </c>
      <c r="AM6101">
        <v>65.858999999999995</v>
      </c>
    </row>
    <row r="6102" spans="1:40" customFormat="1" hidden="1" x14ac:dyDescent="0.2">
      <c r="A6102" t="s">
        <v>423</v>
      </c>
      <c r="B6102" s="1" t="s">
        <v>335</v>
      </c>
      <c r="C6102" t="s">
        <v>473</v>
      </c>
      <c r="D6102" s="1" t="s">
        <v>563</v>
      </c>
      <c r="E6102">
        <v>82.01</v>
      </c>
      <c r="F6102">
        <v>82.46</v>
      </c>
      <c r="G6102">
        <v>81.95</v>
      </c>
      <c r="H6102" t="s">
        <v>49</v>
      </c>
      <c r="I6102" t="s">
        <v>49</v>
      </c>
      <c r="J6102" t="s">
        <v>49</v>
      </c>
      <c r="K6102">
        <v>74.36</v>
      </c>
      <c r="L6102" t="s">
        <v>49</v>
      </c>
      <c r="M6102">
        <v>74.67</v>
      </c>
      <c r="N6102">
        <v>74.78</v>
      </c>
      <c r="O6102">
        <v>73.599999999999994</v>
      </c>
      <c r="P6102">
        <v>72.16</v>
      </c>
      <c r="Q6102">
        <v>72.66</v>
      </c>
      <c r="R6102">
        <v>73.17</v>
      </c>
      <c r="S6102" t="s">
        <v>49</v>
      </c>
      <c r="T6102">
        <v>72.98</v>
      </c>
      <c r="U6102">
        <v>73.39</v>
      </c>
      <c r="V6102">
        <v>73.680000000000007</v>
      </c>
      <c r="W6102">
        <v>72.95</v>
      </c>
      <c r="X6102">
        <v>73.58</v>
      </c>
      <c r="Y6102">
        <v>73.400000000000006</v>
      </c>
      <c r="Z6102">
        <v>72.75</v>
      </c>
      <c r="AA6102">
        <v>71.59</v>
      </c>
      <c r="AB6102">
        <v>73.28</v>
      </c>
      <c r="AC6102">
        <v>73</v>
      </c>
      <c r="AD6102">
        <v>70.27</v>
      </c>
      <c r="AE6102">
        <v>69.83</v>
      </c>
      <c r="AF6102">
        <v>69.239999999999995</v>
      </c>
      <c r="AG6102">
        <v>68.25</v>
      </c>
      <c r="AH6102">
        <v>67.5</v>
      </c>
      <c r="AI6102">
        <v>67.8</v>
      </c>
      <c r="AJ6102">
        <v>66.959999999999994</v>
      </c>
      <c r="AK6102">
        <v>67.02</v>
      </c>
      <c r="AL6102">
        <v>66.94</v>
      </c>
      <c r="AM6102">
        <v>67.540000000000006</v>
      </c>
    </row>
    <row r="6103" spans="1:40" customFormat="1" hidden="1" x14ac:dyDescent="0.2">
      <c r="A6103" t="s">
        <v>423</v>
      </c>
      <c r="B6103" s="1" t="s">
        <v>335</v>
      </c>
      <c r="C6103" t="s">
        <v>415</v>
      </c>
      <c r="D6103" s="1" t="s">
        <v>568</v>
      </c>
      <c r="E6103" t="s">
        <v>49</v>
      </c>
      <c r="F6103" t="s">
        <v>49</v>
      </c>
      <c r="G6103" t="s">
        <v>49</v>
      </c>
      <c r="H6103" t="s">
        <v>49</v>
      </c>
      <c r="I6103" t="s">
        <v>49</v>
      </c>
      <c r="J6103" t="s">
        <v>49</v>
      </c>
      <c r="K6103" t="s">
        <v>49</v>
      </c>
      <c r="L6103" t="s">
        <v>49</v>
      </c>
      <c r="M6103" t="s">
        <v>49</v>
      </c>
      <c r="N6103" t="s">
        <v>49</v>
      </c>
      <c r="O6103" t="s">
        <v>49</v>
      </c>
      <c r="P6103" t="s">
        <v>49</v>
      </c>
      <c r="Q6103">
        <v>82.1</v>
      </c>
      <c r="R6103">
        <v>90.366424560546903</v>
      </c>
      <c r="S6103">
        <v>90.976425170898395</v>
      </c>
      <c r="T6103">
        <v>91.584877014160199</v>
      </c>
      <c r="U6103">
        <v>92.198799133300795</v>
      </c>
      <c r="V6103">
        <v>92.8251953125</v>
      </c>
      <c r="W6103">
        <v>99.146201481454</v>
      </c>
      <c r="X6103">
        <v>94.137336730957003</v>
      </c>
      <c r="Y6103">
        <v>94.821052551269503</v>
      </c>
      <c r="Z6103">
        <v>98.96</v>
      </c>
      <c r="AA6103">
        <v>99.7</v>
      </c>
      <c r="AB6103">
        <v>99.319976806640597</v>
      </c>
      <c r="AC6103">
        <v>99.108623548922097</v>
      </c>
      <c r="AD6103">
        <v>99.404403686523395</v>
      </c>
      <c r="AE6103">
        <v>99.506172180175795</v>
      </c>
      <c r="AF6103">
        <v>99.6</v>
      </c>
      <c r="AG6103">
        <v>99.885208129882798</v>
      </c>
      <c r="AH6103">
        <v>99.9</v>
      </c>
      <c r="AI6103">
        <v>99.82</v>
      </c>
      <c r="AJ6103">
        <v>99.9</v>
      </c>
      <c r="AK6103">
        <v>100</v>
      </c>
      <c r="AL6103">
        <v>100</v>
      </c>
      <c r="AM6103" t="s">
        <v>49</v>
      </c>
    </row>
    <row r="6104" spans="1:40" customFormat="1" hidden="1" x14ac:dyDescent="0.2">
      <c r="A6104" t="s">
        <v>423</v>
      </c>
      <c r="B6104" s="1" t="s">
        <v>335</v>
      </c>
      <c r="C6104" t="s">
        <v>275</v>
      </c>
      <c r="D6104" s="1" t="s">
        <v>222</v>
      </c>
      <c r="E6104">
        <v>67.321753854482182</v>
      </c>
      <c r="F6104">
        <v>71.350343430053769</v>
      </c>
      <c r="G6104">
        <v>76.164682390551505</v>
      </c>
      <c r="H6104">
        <v>79.215950611757734</v>
      </c>
      <c r="I6104">
        <v>81.023402149219805</v>
      </c>
      <c r="J6104">
        <v>83.632935693960889</v>
      </c>
      <c r="K6104">
        <v>81.888880021902423</v>
      </c>
      <c r="L6104">
        <v>84.335700991129102</v>
      </c>
      <c r="M6104">
        <v>84.825286405376275</v>
      </c>
      <c r="N6104">
        <v>99.865318843133466</v>
      </c>
      <c r="O6104">
        <v>110.1261072671094</v>
      </c>
      <c r="P6104">
        <v>112.20328462871095</v>
      </c>
      <c r="Q6104">
        <v>111.20931709607046</v>
      </c>
      <c r="R6104">
        <v>122.75913512457714</v>
      </c>
      <c r="S6104">
        <v>115.21055786055756</v>
      </c>
      <c r="T6104">
        <v>111.79329216914245</v>
      </c>
      <c r="U6104">
        <v>107.43635360199659</v>
      </c>
      <c r="V6104">
        <v>104.1041913813163</v>
      </c>
      <c r="W6104">
        <v>102.05618759704613</v>
      </c>
      <c r="X6104">
        <v>100.36542419648708</v>
      </c>
      <c r="Y6104">
        <v>102.44569626500821</v>
      </c>
      <c r="Z6104">
        <v>109.92207309766451</v>
      </c>
      <c r="AA6104">
        <v>108.98092133293919</v>
      </c>
      <c r="AB6104">
        <v>119.92570735088803</v>
      </c>
      <c r="AC6104">
        <v>121.11654755529142</v>
      </c>
      <c r="AD6104">
        <v>124.36922568039819</v>
      </c>
      <c r="AE6104">
        <v>127.04955230053672</v>
      </c>
      <c r="AF6104">
        <v>127.73060389362811</v>
      </c>
      <c r="AG6104">
        <v>125.39634279866188</v>
      </c>
      <c r="AH6104">
        <v>124.04474007570956</v>
      </c>
      <c r="AI6104">
        <v>122.81940835173366</v>
      </c>
      <c r="AJ6104">
        <v>123.39863394148227</v>
      </c>
      <c r="AK6104" t="s">
        <v>49</v>
      </c>
      <c r="AL6104" t="s">
        <v>49</v>
      </c>
      <c r="AM6104" t="s">
        <v>49</v>
      </c>
    </row>
    <row r="6105" spans="1:40" customFormat="1" hidden="1" x14ac:dyDescent="0.2">
      <c r="A6105" t="s">
        <v>423</v>
      </c>
      <c r="B6105" s="1" t="s">
        <v>335</v>
      </c>
      <c r="C6105" t="s">
        <v>215</v>
      </c>
      <c r="D6105" s="1" t="s">
        <v>497</v>
      </c>
      <c r="E6105" t="s">
        <v>49</v>
      </c>
      <c r="F6105" t="s">
        <v>49</v>
      </c>
      <c r="G6105">
        <v>18.447753850148324</v>
      </c>
      <c r="H6105">
        <v>13.365567336275708</v>
      </c>
      <c r="I6105">
        <v>10.878995158746479</v>
      </c>
      <c r="J6105">
        <v>8.1862435367003883</v>
      </c>
      <c r="K6105">
        <v>5.693219737116741</v>
      </c>
      <c r="L6105">
        <v>4.6100947123183866</v>
      </c>
      <c r="M6105">
        <v>3.6734974574246904</v>
      </c>
      <c r="N6105">
        <v>4.641520409484726</v>
      </c>
      <c r="O6105">
        <v>10.66985738542137</v>
      </c>
      <c r="P6105">
        <v>20.005778915559773</v>
      </c>
      <c r="Q6105">
        <v>21.964586513919627</v>
      </c>
      <c r="R6105">
        <v>24.578334035858926</v>
      </c>
      <c r="S6105">
        <v>30.070356272157166</v>
      </c>
      <c r="T6105">
        <v>27.046018372080617</v>
      </c>
      <c r="U6105">
        <v>24.396399800870888</v>
      </c>
      <c r="V6105">
        <v>25.458128278076924</v>
      </c>
      <c r="W6105">
        <v>24.38065914946521</v>
      </c>
      <c r="X6105">
        <v>22.993466831917537</v>
      </c>
      <c r="Y6105">
        <v>22.450217262328795</v>
      </c>
      <c r="Z6105">
        <v>26.779195203644562</v>
      </c>
      <c r="AA6105">
        <v>26.900845543726515</v>
      </c>
      <c r="AB6105">
        <v>28.131976300687384</v>
      </c>
      <c r="AC6105">
        <v>28.444716023882805</v>
      </c>
      <c r="AD6105">
        <v>40.061853288980281</v>
      </c>
      <c r="AE6105">
        <v>36.496651324111674</v>
      </c>
      <c r="AF6105">
        <v>37.868867419314469</v>
      </c>
      <c r="AG6105">
        <v>38.489440579748091</v>
      </c>
      <c r="AH6105" t="s">
        <v>49</v>
      </c>
      <c r="AI6105">
        <v>39.249165915598297</v>
      </c>
      <c r="AJ6105">
        <v>40.140373117122245</v>
      </c>
      <c r="AK6105">
        <v>50.323247417526154</v>
      </c>
      <c r="AL6105">
        <v>58.559231358337193</v>
      </c>
      <c r="AM6105" t="s">
        <v>49</v>
      </c>
    </row>
    <row r="6106" spans="1:40" customFormat="1" hidden="1" x14ac:dyDescent="0.2">
      <c r="A6106" t="s">
        <v>423</v>
      </c>
      <c r="B6106" s="1" t="s">
        <v>335</v>
      </c>
      <c r="C6106" t="s">
        <v>494</v>
      </c>
      <c r="D6106" s="1" t="s">
        <v>202</v>
      </c>
      <c r="E6106" t="s">
        <v>49</v>
      </c>
      <c r="F6106" t="s">
        <v>49</v>
      </c>
      <c r="G6106">
        <v>402815000000</v>
      </c>
      <c r="H6106">
        <v>335026000000</v>
      </c>
      <c r="I6106">
        <v>307975000000</v>
      </c>
      <c r="J6106">
        <v>267152000000</v>
      </c>
      <c r="K6106">
        <v>210028000000</v>
      </c>
      <c r="L6106">
        <v>194436000000</v>
      </c>
      <c r="M6106">
        <v>170399000000</v>
      </c>
      <c r="N6106">
        <v>218630000000</v>
      </c>
      <c r="O6106">
        <v>501649000000</v>
      </c>
      <c r="P6106">
        <v>958242000000</v>
      </c>
      <c r="Q6106">
        <v>1113565000000</v>
      </c>
      <c r="R6106">
        <v>1313712200000</v>
      </c>
      <c r="S6106">
        <v>1734932660000</v>
      </c>
      <c r="T6106">
        <v>1708578930000</v>
      </c>
      <c r="U6106">
        <v>1696594440000</v>
      </c>
      <c r="V6106">
        <v>1938486520000</v>
      </c>
      <c r="W6106">
        <v>2048132380000</v>
      </c>
      <c r="X6106">
        <v>2086956260000</v>
      </c>
      <c r="Y6106">
        <v>2179226650000</v>
      </c>
      <c r="Z6106">
        <v>2586513290000</v>
      </c>
      <c r="AA6106">
        <v>2907482392592</v>
      </c>
      <c r="AB6106">
        <v>3180856116261</v>
      </c>
      <c r="AC6106">
        <v>3515010840000</v>
      </c>
      <c r="AD6106">
        <v>5174051650000</v>
      </c>
      <c r="AE6106">
        <v>4828617920000</v>
      </c>
      <c r="AF6106">
        <v>5204500220000</v>
      </c>
      <c r="AG6106">
        <v>5615739090000</v>
      </c>
      <c r="AH6106" t="s">
        <v>49</v>
      </c>
      <c r="AI6106">
        <v>6426400560000</v>
      </c>
      <c r="AJ6106">
        <v>6779377460000</v>
      </c>
      <c r="AK6106">
        <v>7881197250000</v>
      </c>
      <c r="AL6106">
        <v>9467034940000</v>
      </c>
      <c r="AM6106" t="s">
        <v>49</v>
      </c>
    </row>
    <row r="6107" spans="1:40" customFormat="1" hidden="1" x14ac:dyDescent="0.2">
      <c r="A6107" t="s">
        <v>423</v>
      </c>
      <c r="B6107" s="1" t="s">
        <v>335</v>
      </c>
      <c r="C6107" t="s">
        <v>34</v>
      </c>
      <c r="D6107" s="1" t="s">
        <v>113</v>
      </c>
      <c r="E6107">
        <v>44.613571632714198</v>
      </c>
      <c r="F6107">
        <v>47.002835882383501</v>
      </c>
      <c r="G6107">
        <v>49.759079707943798</v>
      </c>
      <c r="H6107">
        <v>52.600249813843497</v>
      </c>
      <c r="I6107">
        <v>54.777450818907901</v>
      </c>
      <c r="J6107">
        <v>56.591784989794903</v>
      </c>
      <c r="K6107">
        <v>59.4483962375744</v>
      </c>
      <c r="L6107">
        <v>62.907212018669703</v>
      </c>
      <c r="M6107">
        <v>66.559042073263498</v>
      </c>
      <c r="N6107">
        <v>70.303518979136697</v>
      </c>
      <c r="O6107">
        <v>75.924094623416494</v>
      </c>
      <c r="P6107">
        <v>76.140270609734898</v>
      </c>
      <c r="Q6107">
        <v>77.352400247306306</v>
      </c>
      <c r="R6107">
        <v>78.6108533105172</v>
      </c>
      <c r="S6107">
        <v>79.159013847253306</v>
      </c>
      <c r="T6107">
        <v>80.587319471143104</v>
      </c>
      <c r="U6107">
        <v>82.810843901847207</v>
      </c>
      <c r="V6107">
        <v>86.570761949600296</v>
      </c>
      <c r="W6107">
        <v>90.585458838371494</v>
      </c>
      <c r="X6107">
        <v>92.615968995577006</v>
      </c>
      <c r="Y6107">
        <v>97.680663532180404</v>
      </c>
      <c r="Z6107">
        <v>96.854562441607001</v>
      </c>
      <c r="AA6107">
        <v>100</v>
      </c>
      <c r="AB6107">
        <v>103.808790581396</v>
      </c>
      <c r="AC6107">
        <v>106.93852129306801</v>
      </c>
      <c r="AD6107">
        <v>109.275006271572</v>
      </c>
      <c r="AE6107">
        <v>111.34592261312601</v>
      </c>
      <c r="AF6107">
        <v>110.34333613031001</v>
      </c>
      <c r="AG6107">
        <v>110.55094679111799</v>
      </c>
      <c r="AH6107">
        <v>111.286809151122</v>
      </c>
      <c r="AI6107">
        <v>112.47078677806201</v>
      </c>
      <c r="AJ6107">
        <v>113.265649996346</v>
      </c>
      <c r="AK6107">
        <v>112.307493787832</v>
      </c>
      <c r="AL6107">
        <v>113.689320040059</v>
      </c>
      <c r="AM6107">
        <v>120.59868874215999</v>
      </c>
    </row>
    <row r="6108" spans="1:40" customFormat="1" hidden="1" x14ac:dyDescent="0.2">
      <c r="A6108" t="s">
        <v>423</v>
      </c>
      <c r="B6108" s="1" t="s">
        <v>335</v>
      </c>
      <c r="C6108" t="s">
        <v>358</v>
      </c>
      <c r="D6108" s="1" t="s">
        <v>7</v>
      </c>
      <c r="E6108" t="s">
        <v>49</v>
      </c>
      <c r="F6108" t="s">
        <v>49</v>
      </c>
      <c r="G6108" t="s">
        <v>49</v>
      </c>
      <c r="H6108" t="s">
        <v>49</v>
      </c>
      <c r="I6108" t="s">
        <v>49</v>
      </c>
      <c r="J6108" t="s">
        <v>49</v>
      </c>
      <c r="K6108" t="s">
        <v>49</v>
      </c>
      <c r="L6108" t="s">
        <v>49</v>
      </c>
      <c r="M6108">
        <v>45.161289215087898</v>
      </c>
      <c r="N6108" t="s">
        <v>49</v>
      </c>
      <c r="O6108">
        <v>51.336898803710902</v>
      </c>
      <c r="P6108" t="s">
        <v>49</v>
      </c>
      <c r="Q6108">
        <v>48.404254913330099</v>
      </c>
      <c r="R6108" t="s">
        <v>49</v>
      </c>
      <c r="S6108">
        <v>44.444442749023402</v>
      </c>
      <c r="T6108">
        <v>51.322750091552699</v>
      </c>
      <c r="U6108">
        <v>48.275863647460902</v>
      </c>
      <c r="V6108">
        <v>50.7317085266113</v>
      </c>
      <c r="W6108">
        <v>40</v>
      </c>
      <c r="X6108">
        <v>40.291263580322301</v>
      </c>
      <c r="Y6108">
        <v>38.834953308105497</v>
      </c>
      <c r="Z6108">
        <v>46.411483764648402</v>
      </c>
      <c r="AA6108">
        <v>43.333332061767599</v>
      </c>
      <c r="AB6108">
        <v>44.549762725830099</v>
      </c>
      <c r="AC6108">
        <v>43.601894378662102</v>
      </c>
      <c r="AD6108">
        <v>44.549762725830099</v>
      </c>
      <c r="AE6108">
        <v>37.019229888916001</v>
      </c>
      <c r="AF6108">
        <v>35.238094329833999</v>
      </c>
      <c r="AG6108">
        <v>39.047618865966797</v>
      </c>
      <c r="AH6108">
        <v>41.4285697937012</v>
      </c>
      <c r="AI6108">
        <v>39.047618865966797</v>
      </c>
      <c r="AJ6108">
        <v>35.714286804199197</v>
      </c>
      <c r="AK6108">
        <v>35.238094329833999</v>
      </c>
      <c r="AL6108">
        <v>34.761905670166001</v>
      </c>
      <c r="AM6108">
        <v>35.849056243896499</v>
      </c>
    </row>
    <row r="6109" spans="1:40" customFormat="1" hidden="1" x14ac:dyDescent="0.2">
      <c r="A6109" t="s">
        <v>423</v>
      </c>
      <c r="B6109" s="1" t="s">
        <v>335</v>
      </c>
      <c r="C6109" t="s">
        <v>143</v>
      </c>
      <c r="D6109" s="1" t="s">
        <v>308</v>
      </c>
      <c r="E6109" t="s">
        <v>49</v>
      </c>
      <c r="F6109" t="s">
        <v>49</v>
      </c>
      <c r="G6109" t="s">
        <v>49</v>
      </c>
      <c r="H6109" t="s">
        <v>49</v>
      </c>
      <c r="I6109" t="s">
        <v>49</v>
      </c>
      <c r="J6109" t="s">
        <v>49</v>
      </c>
      <c r="K6109" t="s">
        <v>49</v>
      </c>
      <c r="L6109" t="s">
        <v>49</v>
      </c>
      <c r="M6109" t="s">
        <v>49</v>
      </c>
      <c r="N6109" t="s">
        <v>49</v>
      </c>
      <c r="O6109" t="s">
        <v>49</v>
      </c>
      <c r="P6109" t="s">
        <v>49</v>
      </c>
      <c r="Q6109" t="s">
        <v>49</v>
      </c>
      <c r="R6109" t="s">
        <v>49</v>
      </c>
      <c r="S6109" t="s">
        <v>49</v>
      </c>
      <c r="T6109">
        <v>0</v>
      </c>
      <c r="U6109">
        <v>0</v>
      </c>
      <c r="V6109">
        <v>0</v>
      </c>
      <c r="W6109">
        <v>0</v>
      </c>
      <c r="X6109">
        <v>0</v>
      </c>
      <c r="Y6109">
        <v>0</v>
      </c>
      <c r="Z6109">
        <v>0</v>
      </c>
      <c r="AA6109">
        <v>0</v>
      </c>
      <c r="AB6109">
        <v>0</v>
      </c>
      <c r="AC6109">
        <v>0</v>
      </c>
      <c r="AD6109">
        <v>0</v>
      </c>
      <c r="AE6109">
        <v>0</v>
      </c>
      <c r="AF6109">
        <v>0</v>
      </c>
      <c r="AG6109">
        <v>0</v>
      </c>
      <c r="AH6109">
        <v>0</v>
      </c>
      <c r="AI6109">
        <v>0</v>
      </c>
      <c r="AJ6109">
        <v>0</v>
      </c>
      <c r="AK6109" t="s">
        <v>49</v>
      </c>
      <c r="AL6109" t="s">
        <v>49</v>
      </c>
      <c r="AM6109" t="s">
        <v>49</v>
      </c>
    </row>
    <row r="6110" spans="1:40" customFormat="1" hidden="1" x14ac:dyDescent="0.2">
      <c r="A6110" t="s">
        <v>423</v>
      </c>
      <c r="B6110" s="1" t="s">
        <v>335</v>
      </c>
      <c r="C6110" t="s">
        <v>186</v>
      </c>
      <c r="D6110" s="1" t="s">
        <v>144</v>
      </c>
      <c r="E6110" t="s">
        <v>49</v>
      </c>
      <c r="F6110" t="s">
        <v>49</v>
      </c>
      <c r="G6110" t="s">
        <v>49</v>
      </c>
      <c r="H6110" t="s">
        <v>49</v>
      </c>
      <c r="I6110" t="s">
        <v>49</v>
      </c>
      <c r="J6110" t="s">
        <v>49</v>
      </c>
      <c r="K6110" t="s">
        <v>49</v>
      </c>
      <c r="L6110" t="s">
        <v>49</v>
      </c>
      <c r="M6110">
        <v>-0.36119204759597801</v>
      </c>
      <c r="N6110" t="s">
        <v>49</v>
      </c>
      <c r="O6110">
        <v>-0.141035705804825</v>
      </c>
      <c r="P6110" t="s">
        <v>49</v>
      </c>
      <c r="Q6110">
        <v>-0.23017446696758301</v>
      </c>
      <c r="R6110" t="s">
        <v>49</v>
      </c>
      <c r="S6110">
        <v>-0.33884835243225098</v>
      </c>
      <c r="T6110">
        <v>-0.19602355360984799</v>
      </c>
      <c r="U6110">
        <v>-0.24613223969936401</v>
      </c>
      <c r="V6110">
        <v>-0.20643283426761599</v>
      </c>
      <c r="W6110">
        <v>-0.41343030333518999</v>
      </c>
      <c r="X6110">
        <v>-0.40017232298851002</v>
      </c>
      <c r="Y6110">
        <v>-0.44062724709510798</v>
      </c>
      <c r="Z6110">
        <v>-0.3320132791996</v>
      </c>
      <c r="AA6110">
        <v>-0.36033946275711098</v>
      </c>
      <c r="AB6110">
        <v>-0.35324403643608099</v>
      </c>
      <c r="AC6110">
        <v>-0.397404074668884</v>
      </c>
      <c r="AD6110">
        <v>-0.37247639894485501</v>
      </c>
      <c r="AE6110">
        <v>-0.480519980192184</v>
      </c>
      <c r="AF6110">
        <v>-0.55555045604705799</v>
      </c>
      <c r="AG6110">
        <v>-0.45149761438369801</v>
      </c>
      <c r="AH6110">
        <v>-0.44577488303184498</v>
      </c>
      <c r="AI6110">
        <v>-0.45801872014999401</v>
      </c>
      <c r="AJ6110">
        <v>-0.47175952792167702</v>
      </c>
      <c r="AK6110">
        <v>-0.48363754153251598</v>
      </c>
      <c r="AL6110">
        <v>-0.47834825515747098</v>
      </c>
      <c r="AM6110">
        <v>-0.45219403505325301</v>
      </c>
    </row>
    <row r="6111" spans="1:40" customFormat="1" hidden="1" x14ac:dyDescent="0.2">
      <c r="A6111" t="s">
        <v>423</v>
      </c>
      <c r="B6111" s="1" t="s">
        <v>335</v>
      </c>
      <c r="C6111" t="s">
        <v>418</v>
      </c>
      <c r="D6111" s="1" t="s">
        <v>461</v>
      </c>
      <c r="E6111" t="s">
        <v>49</v>
      </c>
      <c r="F6111" t="s">
        <v>49</v>
      </c>
      <c r="G6111" t="s">
        <v>49</v>
      </c>
      <c r="H6111" t="s">
        <v>49</v>
      </c>
      <c r="I6111" t="s">
        <v>49</v>
      </c>
      <c r="J6111" t="s">
        <v>49</v>
      </c>
      <c r="K6111" t="s">
        <v>49</v>
      </c>
      <c r="L6111" t="s">
        <v>49</v>
      </c>
      <c r="M6111" t="s">
        <v>49</v>
      </c>
      <c r="N6111" t="s">
        <v>49</v>
      </c>
      <c r="O6111" t="s">
        <v>49</v>
      </c>
      <c r="P6111" t="s">
        <v>49</v>
      </c>
      <c r="Q6111" t="s">
        <v>49</v>
      </c>
      <c r="R6111" t="s">
        <v>49</v>
      </c>
      <c r="S6111" t="s">
        <v>49</v>
      </c>
      <c r="T6111" t="s">
        <v>49</v>
      </c>
      <c r="U6111" t="s">
        <v>49</v>
      </c>
      <c r="V6111" t="s">
        <v>49</v>
      </c>
      <c r="W6111" t="s">
        <v>49</v>
      </c>
      <c r="X6111" t="s">
        <v>49</v>
      </c>
      <c r="Y6111" t="s">
        <v>49</v>
      </c>
      <c r="Z6111" t="s">
        <v>49</v>
      </c>
      <c r="AA6111" t="s">
        <v>49</v>
      </c>
      <c r="AB6111" t="s">
        <v>49</v>
      </c>
      <c r="AC6111" t="s">
        <v>49</v>
      </c>
      <c r="AD6111" t="s">
        <v>49</v>
      </c>
      <c r="AE6111" t="s">
        <v>49</v>
      </c>
      <c r="AF6111" t="s">
        <v>49</v>
      </c>
      <c r="AG6111" t="s">
        <v>49</v>
      </c>
      <c r="AH6111" t="s">
        <v>49</v>
      </c>
      <c r="AI6111" t="s">
        <v>49</v>
      </c>
      <c r="AJ6111" t="s">
        <v>49</v>
      </c>
      <c r="AK6111" t="s">
        <v>49</v>
      </c>
      <c r="AL6111" t="s">
        <v>49</v>
      </c>
      <c r="AM6111" t="s">
        <v>49</v>
      </c>
    </row>
    <row r="6112" spans="1:40" customFormat="1" hidden="1" x14ac:dyDescent="0.2">
      <c r="A6112" t="s">
        <v>423</v>
      </c>
      <c r="B6112" s="1" t="s">
        <v>335</v>
      </c>
      <c r="C6112" t="s">
        <v>507</v>
      </c>
      <c r="D6112" s="1" t="s">
        <v>216</v>
      </c>
      <c r="E6112" t="s">
        <v>49</v>
      </c>
      <c r="F6112" t="s">
        <v>49</v>
      </c>
      <c r="G6112" t="s">
        <v>49</v>
      </c>
      <c r="H6112" t="s">
        <v>49</v>
      </c>
      <c r="I6112" t="s">
        <v>49</v>
      </c>
      <c r="J6112" t="s">
        <v>49</v>
      </c>
      <c r="K6112" t="s">
        <v>49</v>
      </c>
      <c r="L6112" t="s">
        <v>49</v>
      </c>
      <c r="M6112" t="s">
        <v>49</v>
      </c>
      <c r="N6112" t="s">
        <v>49</v>
      </c>
      <c r="O6112" t="s">
        <v>49</v>
      </c>
      <c r="P6112" t="s">
        <v>49</v>
      </c>
      <c r="Q6112" t="s">
        <v>49</v>
      </c>
      <c r="R6112" t="s">
        <v>49</v>
      </c>
      <c r="S6112" t="s">
        <v>49</v>
      </c>
      <c r="T6112" t="s">
        <v>49</v>
      </c>
      <c r="U6112" t="s">
        <v>49</v>
      </c>
      <c r="V6112" t="s">
        <v>49</v>
      </c>
      <c r="W6112" t="s">
        <v>49</v>
      </c>
      <c r="X6112" t="s">
        <v>49</v>
      </c>
      <c r="Y6112" t="s">
        <v>49</v>
      </c>
      <c r="Z6112" t="s">
        <v>49</v>
      </c>
      <c r="AA6112" t="s">
        <v>49</v>
      </c>
      <c r="AB6112" t="s">
        <v>49</v>
      </c>
      <c r="AC6112" t="s">
        <v>49</v>
      </c>
      <c r="AD6112" t="s">
        <v>49</v>
      </c>
      <c r="AE6112" t="s">
        <v>49</v>
      </c>
      <c r="AF6112" t="s">
        <v>49</v>
      </c>
      <c r="AG6112" t="s">
        <v>49</v>
      </c>
      <c r="AH6112" t="s">
        <v>49</v>
      </c>
      <c r="AI6112" t="s">
        <v>49</v>
      </c>
      <c r="AJ6112" t="s">
        <v>49</v>
      </c>
      <c r="AK6112" t="s">
        <v>49</v>
      </c>
      <c r="AL6112" t="s">
        <v>49</v>
      </c>
      <c r="AM6112" t="s">
        <v>49</v>
      </c>
    </row>
    <row r="6113" spans="1:39" customFormat="1" hidden="1" x14ac:dyDescent="0.2">
      <c r="A6113" t="s">
        <v>423</v>
      </c>
      <c r="B6113" s="1" t="s">
        <v>335</v>
      </c>
      <c r="C6113" t="s">
        <v>118</v>
      </c>
      <c r="D6113" s="1" t="s">
        <v>580</v>
      </c>
      <c r="E6113" t="s">
        <v>49</v>
      </c>
      <c r="F6113" t="s">
        <v>49</v>
      </c>
      <c r="G6113" t="s">
        <v>49</v>
      </c>
      <c r="H6113" t="s">
        <v>49</v>
      </c>
      <c r="I6113" t="s">
        <v>49</v>
      </c>
      <c r="J6113" t="s">
        <v>49</v>
      </c>
      <c r="K6113" t="s">
        <v>49</v>
      </c>
      <c r="L6113" t="s">
        <v>49</v>
      </c>
      <c r="M6113" t="s">
        <v>49</v>
      </c>
      <c r="N6113" t="s">
        <v>49</v>
      </c>
      <c r="O6113" t="s">
        <v>49</v>
      </c>
      <c r="P6113" t="s">
        <v>49</v>
      </c>
      <c r="Q6113" t="s">
        <v>49</v>
      </c>
      <c r="R6113" t="s">
        <v>49</v>
      </c>
      <c r="S6113" t="s">
        <v>49</v>
      </c>
      <c r="T6113" t="s">
        <v>49</v>
      </c>
      <c r="U6113" t="s">
        <v>49</v>
      </c>
      <c r="V6113" t="s">
        <v>49</v>
      </c>
      <c r="W6113" t="s">
        <v>49</v>
      </c>
      <c r="X6113" t="s">
        <v>49</v>
      </c>
      <c r="Y6113" t="s">
        <v>49</v>
      </c>
      <c r="Z6113" t="s">
        <v>49</v>
      </c>
      <c r="AA6113" t="s">
        <v>49</v>
      </c>
      <c r="AB6113" t="s">
        <v>49</v>
      </c>
      <c r="AC6113" t="s">
        <v>49</v>
      </c>
      <c r="AD6113" t="s">
        <v>49</v>
      </c>
      <c r="AE6113" t="s">
        <v>49</v>
      </c>
      <c r="AF6113" t="s">
        <v>49</v>
      </c>
      <c r="AG6113" t="s">
        <v>49</v>
      </c>
      <c r="AH6113" t="s">
        <v>49</v>
      </c>
      <c r="AI6113" t="s">
        <v>49</v>
      </c>
      <c r="AJ6113" t="s">
        <v>49</v>
      </c>
      <c r="AK6113" t="s">
        <v>49</v>
      </c>
      <c r="AL6113" t="s">
        <v>49</v>
      </c>
      <c r="AM6113" t="s">
        <v>49</v>
      </c>
    </row>
    <row r="6114" spans="1:39" customFormat="1" hidden="1" x14ac:dyDescent="0.2">
      <c r="A6114" t="s">
        <v>423</v>
      </c>
      <c r="B6114" s="1" t="s">
        <v>335</v>
      </c>
      <c r="C6114" t="s">
        <v>508</v>
      </c>
      <c r="D6114" s="1" t="s">
        <v>500</v>
      </c>
      <c r="E6114" t="s">
        <v>49</v>
      </c>
      <c r="F6114" t="s">
        <v>49</v>
      </c>
      <c r="G6114" t="s">
        <v>49</v>
      </c>
      <c r="H6114" t="s">
        <v>49</v>
      </c>
      <c r="I6114" t="s">
        <v>49</v>
      </c>
      <c r="J6114" t="s">
        <v>49</v>
      </c>
      <c r="K6114" t="s">
        <v>49</v>
      </c>
      <c r="L6114" t="s">
        <v>49</v>
      </c>
      <c r="M6114" t="s">
        <v>49</v>
      </c>
      <c r="N6114" t="s">
        <v>49</v>
      </c>
      <c r="O6114" t="s">
        <v>49</v>
      </c>
      <c r="P6114" t="s">
        <v>49</v>
      </c>
      <c r="Q6114" t="s">
        <v>49</v>
      </c>
      <c r="R6114" t="s">
        <v>49</v>
      </c>
      <c r="S6114" t="s">
        <v>49</v>
      </c>
      <c r="T6114" t="s">
        <v>49</v>
      </c>
      <c r="U6114" t="s">
        <v>49</v>
      </c>
      <c r="V6114" t="s">
        <v>49</v>
      </c>
      <c r="W6114" t="s">
        <v>49</v>
      </c>
      <c r="X6114" t="s">
        <v>49</v>
      </c>
      <c r="Y6114" t="s">
        <v>49</v>
      </c>
      <c r="Z6114" t="s">
        <v>49</v>
      </c>
      <c r="AA6114" t="s">
        <v>49</v>
      </c>
      <c r="AB6114" t="s">
        <v>49</v>
      </c>
      <c r="AC6114" t="s">
        <v>49</v>
      </c>
      <c r="AD6114" t="s">
        <v>49</v>
      </c>
      <c r="AE6114" t="s">
        <v>49</v>
      </c>
      <c r="AF6114" t="s">
        <v>49</v>
      </c>
      <c r="AG6114" t="s">
        <v>49</v>
      </c>
      <c r="AH6114" t="s">
        <v>49</v>
      </c>
      <c r="AI6114" t="s">
        <v>49</v>
      </c>
      <c r="AJ6114" t="s">
        <v>49</v>
      </c>
      <c r="AK6114" t="s">
        <v>49</v>
      </c>
      <c r="AL6114" t="s">
        <v>49</v>
      </c>
      <c r="AM6114" t="s">
        <v>49</v>
      </c>
    </row>
    <row r="6115" spans="1:39" customFormat="1" hidden="1" x14ac:dyDescent="0.2">
      <c r="A6115" t="s">
        <v>423</v>
      </c>
      <c r="B6115" s="1" t="s">
        <v>335</v>
      </c>
      <c r="C6115" t="s">
        <v>528</v>
      </c>
      <c r="D6115" s="1" t="s">
        <v>397</v>
      </c>
      <c r="E6115" t="s">
        <v>49</v>
      </c>
      <c r="F6115" t="s">
        <v>49</v>
      </c>
      <c r="G6115" t="s">
        <v>49</v>
      </c>
      <c r="H6115" t="s">
        <v>49</v>
      </c>
      <c r="I6115" t="s">
        <v>49</v>
      </c>
      <c r="J6115" t="s">
        <v>49</v>
      </c>
      <c r="K6115" t="s">
        <v>49</v>
      </c>
      <c r="L6115" t="s">
        <v>49</v>
      </c>
      <c r="M6115" t="s">
        <v>49</v>
      </c>
      <c r="N6115" t="s">
        <v>49</v>
      </c>
      <c r="O6115" t="s">
        <v>49</v>
      </c>
      <c r="P6115" t="s">
        <v>49</v>
      </c>
      <c r="Q6115" t="s">
        <v>49</v>
      </c>
      <c r="R6115" t="s">
        <v>49</v>
      </c>
      <c r="S6115" t="s">
        <v>49</v>
      </c>
      <c r="T6115" t="s">
        <v>49</v>
      </c>
      <c r="U6115" t="s">
        <v>49</v>
      </c>
      <c r="V6115" t="s">
        <v>49</v>
      </c>
      <c r="W6115" t="s">
        <v>49</v>
      </c>
      <c r="X6115" t="s">
        <v>49</v>
      </c>
      <c r="Y6115" t="s">
        <v>49</v>
      </c>
      <c r="Z6115" t="s">
        <v>49</v>
      </c>
      <c r="AA6115" t="s">
        <v>49</v>
      </c>
      <c r="AB6115" t="s">
        <v>49</v>
      </c>
      <c r="AC6115" t="s">
        <v>49</v>
      </c>
      <c r="AD6115" t="s">
        <v>49</v>
      </c>
      <c r="AE6115" t="s">
        <v>49</v>
      </c>
      <c r="AF6115" t="s">
        <v>49</v>
      </c>
      <c r="AG6115" t="s">
        <v>49</v>
      </c>
      <c r="AH6115" t="s">
        <v>49</v>
      </c>
      <c r="AI6115" t="s">
        <v>49</v>
      </c>
      <c r="AJ6115" t="s">
        <v>49</v>
      </c>
      <c r="AK6115" t="s">
        <v>49</v>
      </c>
      <c r="AL6115" t="s">
        <v>49</v>
      </c>
      <c r="AM6115" t="s">
        <v>49</v>
      </c>
    </row>
    <row r="6116" spans="1:39" customFormat="1" hidden="1" x14ac:dyDescent="0.2">
      <c r="A6116" t="s">
        <v>423</v>
      </c>
      <c r="B6116" s="1" t="s">
        <v>335</v>
      </c>
      <c r="C6116" t="s">
        <v>521</v>
      </c>
      <c r="D6116" s="1" t="s">
        <v>111</v>
      </c>
      <c r="E6116" t="s">
        <v>49</v>
      </c>
      <c r="F6116" t="s">
        <v>49</v>
      </c>
      <c r="G6116" t="s">
        <v>49</v>
      </c>
      <c r="H6116" t="s">
        <v>49</v>
      </c>
      <c r="I6116" t="s">
        <v>49</v>
      </c>
      <c r="J6116" t="s">
        <v>49</v>
      </c>
      <c r="K6116" t="s">
        <v>49</v>
      </c>
      <c r="L6116" t="s">
        <v>49</v>
      </c>
      <c r="M6116" t="s">
        <v>49</v>
      </c>
      <c r="N6116" t="s">
        <v>49</v>
      </c>
      <c r="O6116" t="s">
        <v>49</v>
      </c>
      <c r="P6116" t="s">
        <v>49</v>
      </c>
      <c r="Q6116" t="s">
        <v>49</v>
      </c>
      <c r="R6116" t="s">
        <v>49</v>
      </c>
      <c r="S6116" t="s">
        <v>49</v>
      </c>
      <c r="T6116" t="s">
        <v>49</v>
      </c>
      <c r="U6116" t="s">
        <v>49</v>
      </c>
      <c r="V6116" t="s">
        <v>49</v>
      </c>
      <c r="W6116" t="s">
        <v>49</v>
      </c>
      <c r="X6116" t="s">
        <v>49</v>
      </c>
      <c r="Y6116" t="s">
        <v>49</v>
      </c>
      <c r="Z6116" t="s">
        <v>49</v>
      </c>
      <c r="AA6116" t="s">
        <v>49</v>
      </c>
      <c r="AB6116" t="s">
        <v>49</v>
      </c>
      <c r="AC6116" t="s">
        <v>49</v>
      </c>
      <c r="AD6116" t="s">
        <v>49</v>
      </c>
      <c r="AE6116" t="s">
        <v>49</v>
      </c>
      <c r="AF6116" t="s">
        <v>49</v>
      </c>
      <c r="AG6116" t="s">
        <v>49</v>
      </c>
      <c r="AH6116" t="s">
        <v>49</v>
      </c>
      <c r="AI6116" t="s">
        <v>49</v>
      </c>
      <c r="AJ6116" t="s">
        <v>49</v>
      </c>
      <c r="AK6116" t="s">
        <v>49</v>
      </c>
      <c r="AL6116" t="s">
        <v>49</v>
      </c>
      <c r="AM6116" t="s">
        <v>49</v>
      </c>
    </row>
    <row r="6117" spans="1:39" customFormat="1" hidden="1" x14ac:dyDescent="0.2">
      <c r="A6117" t="s">
        <v>423</v>
      </c>
      <c r="B6117" s="1" t="s">
        <v>335</v>
      </c>
      <c r="C6117" t="s">
        <v>50</v>
      </c>
      <c r="D6117" s="1" t="s">
        <v>569</v>
      </c>
      <c r="E6117">
        <v>-2.6827207528933759</v>
      </c>
      <c r="F6117">
        <v>-3.4573114130828628</v>
      </c>
      <c r="G6117">
        <v>-8.531549454716151</v>
      </c>
      <c r="H6117">
        <v>-7.707511613250138</v>
      </c>
      <c r="I6117">
        <v>-5.6556769557006898</v>
      </c>
      <c r="J6117">
        <v>-4.9305071236825206</v>
      </c>
      <c r="K6117">
        <v>-5.4940876633676758</v>
      </c>
      <c r="L6117">
        <v>-8.023293604533789</v>
      </c>
      <c r="M6117">
        <v>-8.0265825220193179</v>
      </c>
      <c r="N6117">
        <v>-2.0116491384668334</v>
      </c>
      <c r="O6117">
        <v>12.529047123577056</v>
      </c>
      <c r="P6117">
        <v>9.8112805690214167</v>
      </c>
      <c r="Q6117">
        <v>7.368452463839267</v>
      </c>
      <c r="R6117">
        <v>4.2402723304399936</v>
      </c>
      <c r="S6117">
        <v>3.4655051950660232</v>
      </c>
      <c r="T6117">
        <v>3.1335639763670624</v>
      </c>
      <c r="U6117">
        <v>1.5959733866644517</v>
      </c>
      <c r="V6117">
        <v>-4.0364643361401891</v>
      </c>
      <c r="W6117">
        <v>1.0438076297767929</v>
      </c>
      <c r="X6117">
        <v>5.9266541610607177</v>
      </c>
      <c r="Y6117">
        <v>0.31946614802587081</v>
      </c>
      <c r="Z6117">
        <v>7.8765595309021341</v>
      </c>
      <c r="AA6117">
        <v>3.3673246721925278</v>
      </c>
      <c r="AB6117">
        <v>2.5421709910742267</v>
      </c>
      <c r="AC6117">
        <v>-1.2323363663610261</v>
      </c>
      <c r="AD6117">
        <v>-2.1015345666236347</v>
      </c>
      <c r="AE6117">
        <v>2.8582841280343345</v>
      </c>
      <c r="AF6117">
        <v>6.9158151043745359</v>
      </c>
      <c r="AG6117">
        <v>10.508354492447767</v>
      </c>
      <c r="AH6117">
        <v>9.6310302079070347</v>
      </c>
      <c r="AI6117">
        <v>5.619863101313916</v>
      </c>
      <c r="AJ6117">
        <v>7.0327263535743976</v>
      </c>
      <c r="AK6117">
        <v>4.1828673700891317</v>
      </c>
      <c r="AL6117">
        <v>-2.1057682257205217</v>
      </c>
      <c r="AM6117">
        <v>-3.5062504685365501</v>
      </c>
    </row>
    <row r="6118" spans="1:39" customFormat="1" hidden="1" x14ac:dyDescent="0.2">
      <c r="A6118" t="s">
        <v>423</v>
      </c>
      <c r="B6118" s="1" t="s">
        <v>335</v>
      </c>
      <c r="C6118" t="s">
        <v>229</v>
      </c>
      <c r="D6118" s="1" t="s">
        <v>536</v>
      </c>
      <c r="E6118">
        <v>9.5</v>
      </c>
      <c r="F6118">
        <v>9.5</v>
      </c>
      <c r="G6118">
        <v>12.25</v>
      </c>
      <c r="H6118">
        <v>13.6666666666667</v>
      </c>
      <c r="I6118">
        <v>8.875</v>
      </c>
      <c r="J6118">
        <v>8.625</v>
      </c>
      <c r="K6118">
        <v>8.4583333333333304</v>
      </c>
      <c r="L6118">
        <v>11.5833333333333</v>
      </c>
      <c r="M6118">
        <v>10.3333333333333</v>
      </c>
      <c r="N6118">
        <v>10.5208333333333</v>
      </c>
      <c r="O6118">
        <v>10.6458333333333</v>
      </c>
      <c r="P6118">
        <v>4.7708333333333304</v>
      </c>
      <c r="Q6118">
        <v>3.2916666666666701</v>
      </c>
      <c r="R6118">
        <v>2.5416666666666701</v>
      </c>
      <c r="S6118" t="s">
        <v>49</v>
      </c>
      <c r="T6118" t="s">
        <v>49</v>
      </c>
      <c r="U6118">
        <v>1.09836378355252</v>
      </c>
      <c r="V6118">
        <v>1.6531109481017601</v>
      </c>
      <c r="W6118">
        <v>4.3387304266194704</v>
      </c>
      <c r="X6118">
        <v>2.8407899146902</v>
      </c>
      <c r="Y6118">
        <v>2.53599795678966</v>
      </c>
      <c r="Z6118">
        <v>1.02193983408434</v>
      </c>
      <c r="AA6118">
        <v>1.1996725026172701</v>
      </c>
      <c r="AB6118">
        <v>2.4580602042385999</v>
      </c>
      <c r="AC6118">
        <v>2.6001499824719398</v>
      </c>
      <c r="AD6118">
        <v>2.4330560671973598</v>
      </c>
      <c r="AE6118">
        <v>1.75309614610678</v>
      </c>
      <c r="AF6118">
        <v>1.4334155955311401</v>
      </c>
      <c r="AG6118">
        <v>1.30034238213158</v>
      </c>
      <c r="AH6118">
        <v>1.2891618772276601</v>
      </c>
      <c r="AI6118">
        <v>1.2875000000000001</v>
      </c>
      <c r="AJ6118">
        <v>1.4166666666666701</v>
      </c>
      <c r="AK6118">
        <v>0.62166666666666703</v>
      </c>
      <c r="AL6118">
        <v>0.40583333333333299</v>
      </c>
      <c r="AM6118">
        <v>0.51</v>
      </c>
    </row>
    <row r="6119" spans="1:39" customFormat="1" hidden="1" x14ac:dyDescent="0.2">
      <c r="A6119" t="s">
        <v>423</v>
      </c>
      <c r="B6119" s="1" t="s">
        <v>335</v>
      </c>
      <c r="C6119" t="s">
        <v>522</v>
      </c>
      <c r="D6119" s="1" t="s">
        <v>468</v>
      </c>
      <c r="E6119" t="s">
        <v>49</v>
      </c>
      <c r="F6119" t="s">
        <v>49</v>
      </c>
      <c r="G6119" t="s">
        <v>49</v>
      </c>
      <c r="H6119" t="s">
        <v>49</v>
      </c>
      <c r="I6119" t="s">
        <v>49</v>
      </c>
      <c r="J6119" t="s">
        <v>49</v>
      </c>
      <c r="K6119" t="s">
        <v>49</v>
      </c>
      <c r="L6119" t="s">
        <v>49</v>
      </c>
      <c r="M6119" t="s">
        <v>49</v>
      </c>
      <c r="N6119" t="s">
        <v>49</v>
      </c>
      <c r="O6119" t="s">
        <v>49</v>
      </c>
      <c r="P6119" t="s">
        <v>49</v>
      </c>
      <c r="Q6119" t="s">
        <v>49</v>
      </c>
      <c r="R6119" t="s">
        <v>49</v>
      </c>
      <c r="S6119" t="s">
        <v>49</v>
      </c>
      <c r="T6119" t="s">
        <v>49</v>
      </c>
      <c r="U6119" t="s">
        <v>49</v>
      </c>
      <c r="V6119" t="s">
        <v>49</v>
      </c>
      <c r="W6119" t="s">
        <v>49</v>
      </c>
      <c r="X6119" t="s">
        <v>49</v>
      </c>
      <c r="Y6119" t="s">
        <v>49</v>
      </c>
      <c r="Z6119" t="s">
        <v>49</v>
      </c>
      <c r="AA6119" t="s">
        <v>49</v>
      </c>
      <c r="AB6119" t="s">
        <v>49</v>
      </c>
      <c r="AC6119" t="s">
        <v>49</v>
      </c>
      <c r="AD6119">
        <v>6</v>
      </c>
      <c r="AE6119">
        <v>6</v>
      </c>
      <c r="AF6119">
        <v>6</v>
      </c>
      <c r="AG6119">
        <v>7</v>
      </c>
      <c r="AH6119">
        <v>7</v>
      </c>
      <c r="AI6119">
        <v>7</v>
      </c>
      <c r="AJ6119">
        <v>7</v>
      </c>
      <c r="AK6119" t="s">
        <v>49</v>
      </c>
      <c r="AL6119" t="s">
        <v>49</v>
      </c>
      <c r="AM6119" t="s">
        <v>49</v>
      </c>
    </row>
    <row r="6120" spans="1:39" customFormat="1" hidden="1" x14ac:dyDescent="0.2">
      <c r="A6120" t="s">
        <v>423</v>
      </c>
      <c r="B6120" s="1" t="s">
        <v>335</v>
      </c>
      <c r="C6120" t="s">
        <v>28</v>
      </c>
      <c r="D6120" s="1" t="s">
        <v>553</v>
      </c>
      <c r="E6120" t="s">
        <v>49</v>
      </c>
      <c r="F6120" t="s">
        <v>49</v>
      </c>
      <c r="G6120" t="s">
        <v>49</v>
      </c>
      <c r="H6120" t="s">
        <v>49</v>
      </c>
      <c r="I6120" t="s">
        <v>49</v>
      </c>
      <c r="J6120" t="s">
        <v>49</v>
      </c>
      <c r="K6120" t="s">
        <v>49</v>
      </c>
      <c r="L6120" t="s">
        <v>49</v>
      </c>
      <c r="M6120" t="s">
        <v>49</v>
      </c>
      <c r="N6120" t="s">
        <v>49</v>
      </c>
      <c r="O6120" t="s">
        <v>49</v>
      </c>
      <c r="P6120" t="s">
        <v>49</v>
      </c>
      <c r="Q6120" t="s">
        <v>49</v>
      </c>
      <c r="R6120" t="s">
        <v>49</v>
      </c>
      <c r="S6120" t="s">
        <v>49</v>
      </c>
      <c r="T6120" t="s">
        <v>49</v>
      </c>
      <c r="U6120" t="s">
        <v>49</v>
      </c>
      <c r="V6120" t="s">
        <v>49</v>
      </c>
      <c r="W6120" t="s">
        <v>49</v>
      </c>
      <c r="X6120">
        <v>106.36255106858511</v>
      </c>
      <c r="Y6120">
        <v>105.75976393767073</v>
      </c>
      <c r="Z6120">
        <v>108.98335274142488</v>
      </c>
      <c r="AA6120">
        <v>115.74756860002525</v>
      </c>
      <c r="AB6120">
        <v>130.67293796086216</v>
      </c>
      <c r="AC6120">
        <v>136.23099863199221</v>
      </c>
      <c r="AD6120">
        <v>142.36320268393698</v>
      </c>
      <c r="AE6120">
        <v>145.56422576105584</v>
      </c>
      <c r="AF6120">
        <v>149.37325347513658</v>
      </c>
      <c r="AG6120">
        <v>146.22394944902439</v>
      </c>
      <c r="AH6120">
        <v>144.64030726520571</v>
      </c>
      <c r="AI6120">
        <v>144.08879167577078</v>
      </c>
      <c r="AJ6120">
        <v>143.36916338306779</v>
      </c>
      <c r="AK6120">
        <v>160.11240250586513</v>
      </c>
      <c r="AL6120">
        <v>164.29750506300675</v>
      </c>
      <c r="AM6120">
        <v>156.33974152792862</v>
      </c>
    </row>
    <row r="6121" spans="1:39" customFormat="1" hidden="1" x14ac:dyDescent="0.2">
      <c r="A6121" t="s">
        <v>423</v>
      </c>
      <c r="B6121" s="1" t="s">
        <v>335</v>
      </c>
      <c r="C6121" t="s">
        <v>342</v>
      </c>
      <c r="D6121" s="1" t="s">
        <v>491</v>
      </c>
      <c r="E6121" t="s">
        <v>49</v>
      </c>
      <c r="F6121" t="s">
        <v>49</v>
      </c>
      <c r="G6121" t="s">
        <v>49</v>
      </c>
      <c r="H6121" t="s">
        <v>49</v>
      </c>
      <c r="I6121" t="s">
        <v>49</v>
      </c>
      <c r="J6121" t="s">
        <v>49</v>
      </c>
      <c r="K6121" t="s">
        <v>49</v>
      </c>
      <c r="L6121" t="s">
        <v>49</v>
      </c>
      <c r="M6121" t="s">
        <v>49</v>
      </c>
      <c r="N6121" t="s">
        <v>49</v>
      </c>
      <c r="O6121" t="s">
        <v>49</v>
      </c>
      <c r="P6121" t="s">
        <v>49</v>
      </c>
      <c r="Q6121" t="s">
        <v>49</v>
      </c>
      <c r="R6121" t="s">
        <v>49</v>
      </c>
      <c r="S6121" t="s">
        <v>49</v>
      </c>
      <c r="T6121" t="s">
        <v>49</v>
      </c>
      <c r="U6121" t="s">
        <v>49</v>
      </c>
      <c r="V6121" t="s">
        <v>49</v>
      </c>
      <c r="W6121" t="s">
        <v>49</v>
      </c>
      <c r="X6121" t="s">
        <v>49</v>
      </c>
      <c r="Y6121" t="s">
        <v>49</v>
      </c>
      <c r="Z6121" t="s">
        <v>49</v>
      </c>
      <c r="AA6121" t="s">
        <v>49</v>
      </c>
      <c r="AB6121" t="s">
        <v>49</v>
      </c>
      <c r="AC6121" t="s">
        <v>49</v>
      </c>
      <c r="AD6121" t="s">
        <v>49</v>
      </c>
      <c r="AE6121" t="s">
        <v>49</v>
      </c>
      <c r="AF6121">
        <v>71.944550000000007</v>
      </c>
      <c r="AG6121">
        <v>72.798429999999996</v>
      </c>
      <c r="AH6121">
        <v>78.453379999999996</v>
      </c>
      <c r="AI6121">
        <v>79.517089999999996</v>
      </c>
      <c r="AJ6121">
        <v>80.092330000000004</v>
      </c>
      <c r="AK6121" t="s">
        <v>49</v>
      </c>
      <c r="AL6121" t="s">
        <v>49</v>
      </c>
      <c r="AM6121" t="s">
        <v>49</v>
      </c>
    </row>
    <row r="6122" spans="1:39" customFormat="1" hidden="1" x14ac:dyDescent="0.2">
      <c r="A6122" t="s">
        <v>423</v>
      </c>
      <c r="B6122" s="1" t="s">
        <v>335</v>
      </c>
      <c r="C6122" t="s">
        <v>207</v>
      </c>
      <c r="D6122" s="1" t="s">
        <v>110</v>
      </c>
      <c r="E6122" t="s">
        <v>49</v>
      </c>
      <c r="F6122" t="s">
        <v>49</v>
      </c>
      <c r="G6122" t="s">
        <v>49</v>
      </c>
      <c r="H6122" t="s">
        <v>49</v>
      </c>
      <c r="I6122" t="s">
        <v>49</v>
      </c>
      <c r="J6122" t="s">
        <v>49</v>
      </c>
      <c r="K6122" t="s">
        <v>49</v>
      </c>
      <c r="L6122" t="s">
        <v>49</v>
      </c>
      <c r="M6122" t="s">
        <v>49</v>
      </c>
      <c r="N6122" t="s">
        <v>49</v>
      </c>
      <c r="O6122" t="s">
        <v>49</v>
      </c>
      <c r="P6122" t="s">
        <v>49</v>
      </c>
      <c r="Q6122" t="s">
        <v>49</v>
      </c>
      <c r="R6122" t="s">
        <v>49</v>
      </c>
      <c r="S6122" t="s">
        <v>49</v>
      </c>
      <c r="T6122" t="s">
        <v>49</v>
      </c>
      <c r="U6122" t="s">
        <v>49</v>
      </c>
      <c r="V6122" t="s">
        <v>49</v>
      </c>
      <c r="W6122" t="s">
        <v>49</v>
      </c>
      <c r="X6122" t="s">
        <v>49</v>
      </c>
      <c r="Y6122" t="s">
        <v>49</v>
      </c>
      <c r="Z6122" t="s">
        <v>49</v>
      </c>
      <c r="AA6122" t="s">
        <v>49</v>
      </c>
      <c r="AB6122" t="s">
        <v>49</v>
      </c>
      <c r="AC6122" t="s">
        <v>49</v>
      </c>
      <c r="AD6122">
        <v>13.125459671020501</v>
      </c>
      <c r="AE6122" t="s">
        <v>49</v>
      </c>
      <c r="AF6122" t="s">
        <v>49</v>
      </c>
      <c r="AG6122">
        <v>14.809980392456101</v>
      </c>
      <c r="AH6122" t="s">
        <v>49</v>
      </c>
      <c r="AI6122">
        <v>14.9390001296997</v>
      </c>
      <c r="AJ6122">
        <v>15.6279296875</v>
      </c>
      <c r="AK6122" t="s">
        <v>49</v>
      </c>
      <c r="AL6122" t="s">
        <v>49</v>
      </c>
      <c r="AM6122" t="s">
        <v>49</v>
      </c>
    </row>
    <row r="6123" spans="1:39" customFormat="1" hidden="1" x14ac:dyDescent="0.2">
      <c r="A6123" t="s">
        <v>423</v>
      </c>
      <c r="B6123" s="1" t="s">
        <v>335</v>
      </c>
      <c r="C6123" t="s">
        <v>40</v>
      </c>
      <c r="D6123" s="1" t="s">
        <v>286</v>
      </c>
      <c r="E6123" t="s">
        <v>49</v>
      </c>
      <c r="F6123" t="s">
        <v>49</v>
      </c>
      <c r="G6123" t="s">
        <v>49</v>
      </c>
      <c r="H6123" t="s">
        <v>49</v>
      </c>
      <c r="I6123" t="s">
        <v>49</v>
      </c>
      <c r="J6123" t="s">
        <v>49</v>
      </c>
      <c r="K6123" t="s">
        <v>49</v>
      </c>
      <c r="L6123" t="s">
        <v>49</v>
      </c>
      <c r="M6123" t="s">
        <v>49</v>
      </c>
      <c r="N6123" t="s">
        <v>49</v>
      </c>
      <c r="O6123" t="s">
        <v>49</v>
      </c>
      <c r="P6123" t="s">
        <v>49</v>
      </c>
      <c r="Q6123" t="s">
        <v>49</v>
      </c>
      <c r="R6123" t="s">
        <v>49</v>
      </c>
      <c r="S6123" t="s">
        <v>49</v>
      </c>
      <c r="T6123" t="s">
        <v>49</v>
      </c>
      <c r="U6123" t="s">
        <v>49</v>
      </c>
      <c r="V6123" t="s">
        <v>49</v>
      </c>
      <c r="W6123" t="s">
        <v>49</v>
      </c>
      <c r="X6123" t="s">
        <v>49</v>
      </c>
      <c r="Y6123" t="s">
        <v>49</v>
      </c>
      <c r="Z6123" t="s">
        <v>49</v>
      </c>
      <c r="AA6123" t="s">
        <v>49</v>
      </c>
      <c r="AB6123" t="s">
        <v>49</v>
      </c>
      <c r="AC6123" t="s">
        <v>49</v>
      </c>
      <c r="AD6123">
        <v>1.7901699542999301</v>
      </c>
      <c r="AE6123" t="s">
        <v>49</v>
      </c>
      <c r="AF6123" t="s">
        <v>49</v>
      </c>
      <c r="AG6123">
        <v>2.1408100128173801</v>
      </c>
      <c r="AH6123" t="s">
        <v>49</v>
      </c>
      <c r="AI6123">
        <v>2.0556299686431898</v>
      </c>
      <c r="AJ6123">
        <v>2.1257400512695299</v>
      </c>
      <c r="AK6123" t="s">
        <v>49</v>
      </c>
      <c r="AL6123" t="s">
        <v>49</v>
      </c>
      <c r="AM6123" t="s">
        <v>49</v>
      </c>
    </row>
    <row r="6124" spans="1:39" customFormat="1" hidden="1" x14ac:dyDescent="0.2">
      <c r="A6124" t="s">
        <v>423</v>
      </c>
      <c r="B6124" s="1" t="s">
        <v>335</v>
      </c>
      <c r="C6124" t="s">
        <v>445</v>
      </c>
      <c r="D6124" s="1" t="s">
        <v>307</v>
      </c>
      <c r="E6124" t="s">
        <v>49</v>
      </c>
      <c r="F6124" t="s">
        <v>49</v>
      </c>
      <c r="G6124" t="s">
        <v>49</v>
      </c>
      <c r="H6124">
        <v>2.0916830000000002</v>
      </c>
      <c r="I6124">
        <v>2.3542730000000001</v>
      </c>
      <c r="J6124">
        <v>1.9666220000000001</v>
      </c>
      <c r="K6124">
        <v>1.830867</v>
      </c>
      <c r="L6124">
        <v>2.9144320000000001</v>
      </c>
      <c r="M6124">
        <v>2.5235720000000001</v>
      </c>
      <c r="N6124">
        <v>2.246842</v>
      </c>
      <c r="O6124">
        <v>2.5670540000000002</v>
      </c>
      <c r="P6124">
        <v>2.9096069999999998</v>
      </c>
      <c r="Q6124">
        <v>3.3360310000000002</v>
      </c>
      <c r="R6124">
        <v>2.8557090000000001</v>
      </c>
      <c r="S6124">
        <v>3.1874410000000002</v>
      </c>
      <c r="T6124">
        <v>3.2719450000000001</v>
      </c>
      <c r="U6124">
        <v>3.0547430000000002</v>
      </c>
      <c r="V6124">
        <v>3.11164</v>
      </c>
      <c r="W6124">
        <v>3.0054069999999999</v>
      </c>
      <c r="X6124">
        <v>2.9667059999999998</v>
      </c>
      <c r="Y6124">
        <v>2.6030359999999999</v>
      </c>
      <c r="Z6124">
        <v>2.8059829999999999</v>
      </c>
      <c r="AA6124">
        <v>2.7425630000000001</v>
      </c>
      <c r="AB6124">
        <v>2.2920379999999998</v>
      </c>
      <c r="AC6124">
        <v>2.3617010000000001</v>
      </c>
      <c r="AD6124">
        <v>2.6527069999999999</v>
      </c>
      <c r="AE6124">
        <v>2.9653610000000001</v>
      </c>
      <c r="AF6124">
        <v>2.8451849999999999</v>
      </c>
      <c r="AG6124">
        <v>2.8246720000000001</v>
      </c>
      <c r="AH6124">
        <v>2.6995429999999998</v>
      </c>
      <c r="AI6124">
        <v>2.6839369999999998</v>
      </c>
      <c r="AJ6124">
        <v>2.541166</v>
      </c>
      <c r="AK6124">
        <v>2.4304510000000001</v>
      </c>
      <c r="AL6124">
        <v>2.3514330000000001</v>
      </c>
      <c r="AM6124" t="s">
        <v>49</v>
      </c>
    </row>
    <row r="6125" spans="1:39" customFormat="1" hidden="1" x14ac:dyDescent="0.2">
      <c r="A6125" t="s">
        <v>423</v>
      </c>
      <c r="B6125" s="1" t="s">
        <v>335</v>
      </c>
      <c r="C6125" t="s">
        <v>394</v>
      </c>
      <c r="D6125" s="1" t="s">
        <v>281</v>
      </c>
      <c r="E6125">
        <v>58.17268</v>
      </c>
      <c r="F6125">
        <v>57.043259999999997</v>
      </c>
      <c r="G6125" t="s">
        <v>49</v>
      </c>
      <c r="H6125">
        <v>51.52028</v>
      </c>
      <c r="I6125">
        <v>49.543570000000003</v>
      </c>
      <c r="J6125" t="s">
        <v>49</v>
      </c>
      <c r="K6125">
        <v>47.368299999999998</v>
      </c>
      <c r="L6125">
        <v>45.452829999999999</v>
      </c>
      <c r="M6125">
        <v>44.480789999999999</v>
      </c>
      <c r="N6125">
        <v>30.429639999999999</v>
      </c>
      <c r="O6125">
        <v>26.508459999999999</v>
      </c>
      <c r="P6125" t="s">
        <v>49</v>
      </c>
      <c r="Q6125">
        <v>32.22869</v>
      </c>
      <c r="R6125">
        <v>32.070419999999999</v>
      </c>
      <c r="S6125" t="s">
        <v>49</v>
      </c>
      <c r="T6125" t="s">
        <v>49</v>
      </c>
      <c r="U6125">
        <v>30.965060000000001</v>
      </c>
      <c r="V6125" t="s">
        <v>49</v>
      </c>
      <c r="W6125" t="s">
        <v>49</v>
      </c>
      <c r="X6125" t="s">
        <v>49</v>
      </c>
      <c r="Y6125">
        <v>45.139589999999998</v>
      </c>
      <c r="Z6125">
        <v>46.138309999999997</v>
      </c>
      <c r="AA6125">
        <v>40.084949999999999</v>
      </c>
      <c r="AB6125">
        <v>50.446899999999999</v>
      </c>
      <c r="AC6125">
        <v>44.781260000000003</v>
      </c>
      <c r="AD6125">
        <v>41.106000000000002</v>
      </c>
      <c r="AE6125" t="s">
        <v>49</v>
      </c>
      <c r="AF6125" t="s">
        <v>49</v>
      </c>
      <c r="AG6125" t="s">
        <v>49</v>
      </c>
      <c r="AH6125" t="s">
        <v>49</v>
      </c>
      <c r="AI6125" t="s">
        <v>49</v>
      </c>
      <c r="AJ6125" t="s">
        <v>49</v>
      </c>
      <c r="AK6125" t="s">
        <v>49</v>
      </c>
      <c r="AL6125" t="s">
        <v>49</v>
      </c>
      <c r="AM6125" t="s">
        <v>49</v>
      </c>
    </row>
    <row r="6126" spans="1:39" customFormat="1" hidden="1" x14ac:dyDescent="0.2">
      <c r="A6126" t="s">
        <v>423</v>
      </c>
      <c r="B6126" s="1" t="s">
        <v>335</v>
      </c>
      <c r="C6126" t="s">
        <v>163</v>
      </c>
      <c r="D6126" s="1" t="s">
        <v>190</v>
      </c>
      <c r="E6126" t="s">
        <v>49</v>
      </c>
      <c r="F6126" t="s">
        <v>49</v>
      </c>
      <c r="G6126" t="s">
        <v>49</v>
      </c>
      <c r="H6126" t="s">
        <v>49</v>
      </c>
      <c r="I6126" t="s">
        <v>49</v>
      </c>
      <c r="J6126" t="s">
        <v>49</v>
      </c>
      <c r="K6126" t="s">
        <v>49</v>
      </c>
      <c r="L6126" t="s">
        <v>49</v>
      </c>
      <c r="M6126" t="s">
        <v>49</v>
      </c>
      <c r="N6126" t="s">
        <v>49</v>
      </c>
      <c r="O6126" t="s">
        <v>49</v>
      </c>
      <c r="P6126" t="s">
        <v>49</v>
      </c>
      <c r="Q6126" t="s">
        <v>49</v>
      </c>
      <c r="R6126" t="s">
        <v>49</v>
      </c>
      <c r="S6126" t="s">
        <v>49</v>
      </c>
      <c r="T6126" t="s">
        <v>49</v>
      </c>
      <c r="U6126" t="s">
        <v>49</v>
      </c>
      <c r="V6126" t="s">
        <v>49</v>
      </c>
      <c r="W6126" t="s">
        <v>49</v>
      </c>
      <c r="X6126" t="s">
        <v>49</v>
      </c>
      <c r="Y6126" t="s">
        <v>49</v>
      </c>
      <c r="Z6126" t="s">
        <v>49</v>
      </c>
      <c r="AA6126" t="s">
        <v>49</v>
      </c>
      <c r="AB6126" t="s">
        <v>49</v>
      </c>
      <c r="AC6126" t="s">
        <v>49</v>
      </c>
      <c r="AD6126" t="s">
        <v>49</v>
      </c>
      <c r="AE6126" t="s">
        <v>49</v>
      </c>
      <c r="AF6126" t="s">
        <v>49</v>
      </c>
      <c r="AG6126">
        <v>8.6</v>
      </c>
      <c r="AH6126" t="s">
        <v>49</v>
      </c>
      <c r="AI6126" t="s">
        <v>49</v>
      </c>
      <c r="AJ6126" t="s">
        <v>49</v>
      </c>
      <c r="AK6126" t="s">
        <v>49</v>
      </c>
      <c r="AL6126" t="s">
        <v>49</v>
      </c>
      <c r="AM6126" t="s">
        <v>49</v>
      </c>
    </row>
    <row r="6127" spans="1:39" customFormat="1" hidden="1" x14ac:dyDescent="0.2">
      <c r="A6127" t="s">
        <v>423</v>
      </c>
      <c r="B6127" s="1" t="s">
        <v>335</v>
      </c>
      <c r="C6127" t="s">
        <v>427</v>
      </c>
      <c r="D6127" s="1" t="s">
        <v>225</v>
      </c>
      <c r="E6127" t="s">
        <v>49</v>
      </c>
      <c r="F6127" t="s">
        <v>49</v>
      </c>
      <c r="G6127" t="s">
        <v>49</v>
      </c>
      <c r="H6127" t="s">
        <v>49</v>
      </c>
      <c r="I6127" t="s">
        <v>49</v>
      </c>
      <c r="J6127" t="s">
        <v>49</v>
      </c>
      <c r="K6127" t="s">
        <v>49</v>
      </c>
      <c r="L6127" t="s">
        <v>49</v>
      </c>
      <c r="M6127" t="s">
        <v>49</v>
      </c>
      <c r="N6127" t="s">
        <v>49</v>
      </c>
      <c r="O6127" t="s">
        <v>49</v>
      </c>
      <c r="P6127" t="s">
        <v>49</v>
      </c>
      <c r="Q6127" t="s">
        <v>49</v>
      </c>
      <c r="R6127" t="s">
        <v>49</v>
      </c>
      <c r="S6127" t="s">
        <v>49</v>
      </c>
      <c r="T6127" t="s">
        <v>49</v>
      </c>
      <c r="U6127" t="s">
        <v>49</v>
      </c>
      <c r="V6127" t="s">
        <v>49</v>
      </c>
      <c r="W6127" t="s">
        <v>49</v>
      </c>
      <c r="X6127" t="s">
        <v>49</v>
      </c>
      <c r="Y6127" t="s">
        <v>49</v>
      </c>
      <c r="Z6127" t="s">
        <v>49</v>
      </c>
      <c r="AA6127" t="s">
        <v>49</v>
      </c>
      <c r="AB6127" t="s">
        <v>49</v>
      </c>
      <c r="AC6127" t="s">
        <v>49</v>
      </c>
      <c r="AD6127" t="s">
        <v>49</v>
      </c>
      <c r="AE6127" t="s">
        <v>49</v>
      </c>
      <c r="AF6127" t="s">
        <v>49</v>
      </c>
      <c r="AG6127">
        <v>1.8</v>
      </c>
      <c r="AH6127" t="s">
        <v>49</v>
      </c>
      <c r="AI6127" t="s">
        <v>49</v>
      </c>
      <c r="AJ6127" t="s">
        <v>49</v>
      </c>
      <c r="AK6127" t="s">
        <v>49</v>
      </c>
      <c r="AL6127" t="s">
        <v>49</v>
      </c>
      <c r="AM6127" t="s">
        <v>49</v>
      </c>
    </row>
    <row r="6128" spans="1:39" customFormat="1" hidden="1" x14ac:dyDescent="0.2">
      <c r="A6128" t="s">
        <v>423</v>
      </c>
      <c r="B6128" s="1" t="s">
        <v>335</v>
      </c>
      <c r="C6128" t="s">
        <v>18</v>
      </c>
      <c r="D6128" s="1" t="s">
        <v>374</v>
      </c>
      <c r="E6128" t="s">
        <v>49</v>
      </c>
      <c r="F6128" t="s">
        <v>49</v>
      </c>
      <c r="G6128" t="s">
        <v>49</v>
      </c>
      <c r="H6128" t="s">
        <v>49</v>
      </c>
      <c r="I6128" t="s">
        <v>49</v>
      </c>
      <c r="J6128" t="s">
        <v>49</v>
      </c>
      <c r="K6128" t="s">
        <v>49</v>
      </c>
      <c r="L6128" t="s">
        <v>49</v>
      </c>
      <c r="M6128" t="s">
        <v>49</v>
      </c>
      <c r="N6128" t="s">
        <v>49</v>
      </c>
      <c r="O6128" t="s">
        <v>49</v>
      </c>
      <c r="P6128" t="s">
        <v>49</v>
      </c>
      <c r="Q6128" t="s">
        <v>49</v>
      </c>
      <c r="R6128" t="s">
        <v>49</v>
      </c>
      <c r="S6128" t="s">
        <v>49</v>
      </c>
      <c r="T6128" t="s">
        <v>49</v>
      </c>
      <c r="U6128" t="s">
        <v>49</v>
      </c>
      <c r="V6128" t="s">
        <v>49</v>
      </c>
      <c r="W6128" t="s">
        <v>49</v>
      </c>
      <c r="X6128" t="s">
        <v>49</v>
      </c>
      <c r="Y6128" t="s">
        <v>49</v>
      </c>
      <c r="Z6128" t="s">
        <v>49</v>
      </c>
      <c r="AA6128" t="s">
        <v>49</v>
      </c>
      <c r="AB6128" t="s">
        <v>49</v>
      </c>
      <c r="AC6128" t="s">
        <v>49</v>
      </c>
      <c r="AD6128" t="s">
        <v>49</v>
      </c>
      <c r="AE6128" t="s">
        <v>49</v>
      </c>
      <c r="AF6128" t="s">
        <v>49</v>
      </c>
      <c r="AG6128">
        <v>2.9</v>
      </c>
      <c r="AH6128" t="s">
        <v>49</v>
      </c>
      <c r="AI6128" t="s">
        <v>49</v>
      </c>
      <c r="AJ6128" t="s">
        <v>49</v>
      </c>
      <c r="AK6128" t="s">
        <v>49</v>
      </c>
      <c r="AL6128" t="s">
        <v>49</v>
      </c>
      <c r="AM6128" t="s">
        <v>49</v>
      </c>
    </row>
    <row r="6129" spans="1:39" customFormat="1" hidden="1" x14ac:dyDescent="0.2">
      <c r="A6129" t="s">
        <v>423</v>
      </c>
      <c r="B6129" s="1" t="s">
        <v>335</v>
      </c>
      <c r="C6129" t="s">
        <v>437</v>
      </c>
      <c r="D6129" s="1" t="s">
        <v>561</v>
      </c>
      <c r="E6129" t="s">
        <v>49</v>
      </c>
      <c r="F6129" t="s">
        <v>49</v>
      </c>
      <c r="G6129" t="s">
        <v>49</v>
      </c>
      <c r="H6129" t="s">
        <v>49</v>
      </c>
      <c r="I6129" t="s">
        <v>49</v>
      </c>
      <c r="J6129" t="s">
        <v>49</v>
      </c>
      <c r="K6129" t="s">
        <v>49</v>
      </c>
      <c r="L6129" t="s">
        <v>49</v>
      </c>
      <c r="M6129" t="s">
        <v>49</v>
      </c>
      <c r="N6129" t="s">
        <v>49</v>
      </c>
      <c r="O6129" t="s">
        <v>49</v>
      </c>
      <c r="P6129" t="s">
        <v>49</v>
      </c>
      <c r="Q6129" t="s">
        <v>49</v>
      </c>
      <c r="R6129" t="s">
        <v>49</v>
      </c>
      <c r="S6129" t="s">
        <v>49</v>
      </c>
      <c r="T6129" t="s">
        <v>49</v>
      </c>
      <c r="U6129" t="s">
        <v>49</v>
      </c>
      <c r="V6129" t="s">
        <v>49</v>
      </c>
      <c r="W6129">
        <v>71.900000000000006</v>
      </c>
      <c r="X6129" t="s">
        <v>49</v>
      </c>
      <c r="Y6129" t="s">
        <v>49</v>
      </c>
      <c r="Z6129" t="s">
        <v>49</v>
      </c>
      <c r="AA6129" t="s">
        <v>49</v>
      </c>
      <c r="AB6129" t="s">
        <v>49</v>
      </c>
      <c r="AC6129" t="s">
        <v>49</v>
      </c>
      <c r="AD6129" t="s">
        <v>49</v>
      </c>
      <c r="AE6129" t="s">
        <v>49</v>
      </c>
      <c r="AF6129" t="s">
        <v>49</v>
      </c>
      <c r="AG6129">
        <v>28.9</v>
      </c>
      <c r="AH6129" t="s">
        <v>49</v>
      </c>
      <c r="AI6129" t="s">
        <v>49</v>
      </c>
      <c r="AJ6129" t="s">
        <v>49</v>
      </c>
      <c r="AK6129" t="s">
        <v>49</v>
      </c>
      <c r="AL6129" t="s">
        <v>49</v>
      </c>
      <c r="AM6129" t="s">
        <v>49</v>
      </c>
    </row>
    <row r="6130" spans="1:39" customFormat="1" hidden="1" x14ac:dyDescent="0.2">
      <c r="A6130" t="s">
        <v>423</v>
      </c>
      <c r="B6130" s="1" t="s">
        <v>335</v>
      </c>
      <c r="C6130" t="s">
        <v>327</v>
      </c>
      <c r="D6130" s="1" t="s">
        <v>58</v>
      </c>
      <c r="E6130" t="s">
        <v>49</v>
      </c>
      <c r="F6130" t="s">
        <v>49</v>
      </c>
      <c r="G6130" t="s">
        <v>49</v>
      </c>
      <c r="H6130" t="s">
        <v>49</v>
      </c>
      <c r="I6130" t="s">
        <v>49</v>
      </c>
      <c r="J6130" t="s">
        <v>49</v>
      </c>
      <c r="K6130" t="s">
        <v>49</v>
      </c>
      <c r="L6130" t="s">
        <v>49</v>
      </c>
      <c r="M6130" t="s">
        <v>49</v>
      </c>
      <c r="N6130" t="s">
        <v>49</v>
      </c>
      <c r="O6130" t="s">
        <v>49</v>
      </c>
      <c r="P6130" t="s">
        <v>49</v>
      </c>
      <c r="Q6130" t="s">
        <v>49</v>
      </c>
      <c r="R6130" t="s">
        <v>49</v>
      </c>
      <c r="S6130" t="s">
        <v>49</v>
      </c>
      <c r="T6130" t="s">
        <v>49</v>
      </c>
      <c r="U6130" t="s">
        <v>49</v>
      </c>
      <c r="V6130" t="s">
        <v>49</v>
      </c>
      <c r="W6130" t="s">
        <v>49</v>
      </c>
      <c r="X6130" t="s">
        <v>49</v>
      </c>
      <c r="Y6130" t="s">
        <v>49</v>
      </c>
      <c r="Z6130" t="s">
        <v>49</v>
      </c>
      <c r="AA6130" t="s">
        <v>49</v>
      </c>
      <c r="AB6130" t="s">
        <v>49</v>
      </c>
      <c r="AC6130" t="s">
        <v>49</v>
      </c>
      <c r="AD6130" t="s">
        <v>49</v>
      </c>
      <c r="AE6130" t="s">
        <v>49</v>
      </c>
      <c r="AF6130" t="s">
        <v>49</v>
      </c>
      <c r="AG6130">
        <v>41.9</v>
      </c>
      <c r="AH6130" t="s">
        <v>49</v>
      </c>
      <c r="AI6130" t="s">
        <v>49</v>
      </c>
      <c r="AJ6130" t="s">
        <v>49</v>
      </c>
      <c r="AK6130" t="s">
        <v>49</v>
      </c>
      <c r="AL6130" t="s">
        <v>49</v>
      </c>
      <c r="AM6130" t="s">
        <v>49</v>
      </c>
    </row>
    <row r="6131" spans="1:39" customFormat="1" hidden="1" x14ac:dyDescent="0.2">
      <c r="A6131" t="s">
        <v>423</v>
      </c>
      <c r="B6131" s="1" t="s">
        <v>335</v>
      </c>
      <c r="C6131" t="s">
        <v>571</v>
      </c>
      <c r="D6131" s="1" t="s">
        <v>92</v>
      </c>
      <c r="E6131">
        <v>56.920353174784147</v>
      </c>
      <c r="F6131">
        <v>60.402024942740454</v>
      </c>
      <c r="G6131">
        <v>63.889143872489008</v>
      </c>
      <c r="H6131">
        <v>67.560548718840991</v>
      </c>
      <c r="I6131">
        <v>70.594324169884487</v>
      </c>
      <c r="J6131">
        <v>75.176358036934573</v>
      </c>
      <c r="K6131">
        <v>78.689171490855728</v>
      </c>
      <c r="L6131">
        <v>83.206115755468417</v>
      </c>
      <c r="M6131">
        <v>86.616019636383328</v>
      </c>
      <c r="N6131">
        <v>90.445459696718501</v>
      </c>
      <c r="O6131">
        <v>97.738719688137692</v>
      </c>
      <c r="P6131">
        <v>95.220038840849725</v>
      </c>
      <c r="Q6131">
        <v>96.487465129105573</v>
      </c>
      <c r="R6131">
        <v>98.337643385272273</v>
      </c>
      <c r="S6131">
        <v>100</v>
      </c>
      <c r="T6131">
        <v>102.1495490160917</v>
      </c>
      <c r="U6131">
        <v>105.79553142299565</v>
      </c>
      <c r="V6131">
        <v>111.18217034455267</v>
      </c>
      <c r="W6131">
        <v>116.85714544052115</v>
      </c>
      <c r="X6131">
        <v>119.74741732279726</v>
      </c>
      <c r="Y6131">
        <v>125.89498670486302</v>
      </c>
      <c r="Z6131">
        <v>126.14019505323759</v>
      </c>
      <c r="AA6131">
        <v>131.2879628239458</v>
      </c>
      <c r="AB6131">
        <v>136.20220009277776</v>
      </c>
      <c r="AC6131">
        <v>138.80249682572631</v>
      </c>
      <c r="AD6131">
        <v>141.27144053649894</v>
      </c>
      <c r="AE6131">
        <v>143.30781942286512</v>
      </c>
      <c r="AF6131">
        <v>144.34266463867914</v>
      </c>
      <c r="AG6131">
        <v>148.14777922571372</v>
      </c>
      <c r="AH6131">
        <v>150.9625055348759</v>
      </c>
      <c r="AI6131">
        <v>153.11913500208777</v>
      </c>
      <c r="AJ6131">
        <v>154.67241134726441</v>
      </c>
      <c r="AK6131">
        <v>152.68959715905035</v>
      </c>
      <c r="AL6131">
        <v>155.30030373027813</v>
      </c>
      <c r="AM6131">
        <v>162.61521649385304</v>
      </c>
    </row>
    <row r="6132" spans="1:39" customFormat="1" hidden="1" x14ac:dyDescent="0.2">
      <c r="A6132" t="s">
        <v>423</v>
      </c>
      <c r="B6132" s="1" t="s">
        <v>335</v>
      </c>
      <c r="C6132" t="s">
        <v>182</v>
      </c>
      <c r="D6132" s="1" t="s">
        <v>373</v>
      </c>
      <c r="E6132">
        <v>13.288114071764383</v>
      </c>
      <c r="F6132">
        <v>12.19050598661093</v>
      </c>
      <c r="G6132">
        <v>11.167163444629253</v>
      </c>
      <c r="H6132">
        <v>8.558260321242301</v>
      </c>
      <c r="I6132">
        <v>8.083388023453324</v>
      </c>
      <c r="J6132">
        <v>8.251915915246272</v>
      </c>
      <c r="K6132">
        <v>7.9970246672043288</v>
      </c>
      <c r="L6132">
        <v>8.1203153462537756</v>
      </c>
      <c r="M6132">
        <v>5.6519444649947133</v>
      </c>
      <c r="N6132">
        <v>-2.7535751531408152</v>
      </c>
      <c r="O6132">
        <v>-7.6340352860010228</v>
      </c>
      <c r="P6132">
        <v>4.5723077511554209</v>
      </c>
      <c r="Q6132">
        <v>4.4552470433501412</v>
      </c>
      <c r="R6132">
        <v>3.4442490096837162</v>
      </c>
      <c r="S6132">
        <v>6.1490360521003566</v>
      </c>
      <c r="T6132">
        <v>7.189243303409711</v>
      </c>
      <c r="U6132">
        <v>6.2893421428579472</v>
      </c>
      <c r="V6132">
        <v>4.1876384288433712</v>
      </c>
      <c r="W6132">
        <v>4.967810892461074</v>
      </c>
      <c r="X6132">
        <v>5.4351516905080928</v>
      </c>
      <c r="Y6132">
        <v>1.7256988486633418</v>
      </c>
      <c r="Z6132">
        <v>-0.69061823230057939</v>
      </c>
      <c r="AA6132">
        <v>7.513390532616242</v>
      </c>
      <c r="AB6132">
        <v>0.84013208305333364</v>
      </c>
      <c r="AC6132">
        <v>7.2427962024964216</v>
      </c>
      <c r="AD6132">
        <v>2.6874955632055588</v>
      </c>
      <c r="AE6132">
        <v>0.98446886361942632</v>
      </c>
      <c r="AF6132">
        <v>3.1340472491163496</v>
      </c>
      <c r="AG6132">
        <v>3.4351577169218217</v>
      </c>
      <c r="AH6132">
        <v>4.1776810321000966</v>
      </c>
      <c r="AI6132">
        <v>4.222870287460708</v>
      </c>
      <c r="AJ6132">
        <v>2.1145577962827815</v>
      </c>
      <c r="AK6132">
        <v>-6.0669259685517005</v>
      </c>
      <c r="AL6132">
        <v>1.4920952354582084</v>
      </c>
      <c r="AM6132">
        <v>2.594733433404798</v>
      </c>
    </row>
    <row r="6133" spans="1:39" customFormat="1" hidden="1" x14ac:dyDescent="0.2">
      <c r="A6133" t="s">
        <v>423</v>
      </c>
      <c r="B6133" s="1" t="s">
        <v>335</v>
      </c>
      <c r="C6133" t="s">
        <v>32</v>
      </c>
      <c r="D6133" s="1" t="s">
        <v>379</v>
      </c>
      <c r="E6133">
        <v>2162.3954132964541</v>
      </c>
      <c r="F6133">
        <v>2385.2278433917772</v>
      </c>
      <c r="G6133">
        <v>2608.1683885237653</v>
      </c>
      <c r="H6133">
        <v>2787.3995525753212</v>
      </c>
      <c r="I6133">
        <v>2968.3151171993759</v>
      </c>
      <c r="J6133">
        <v>3166.7041849599773</v>
      </c>
      <c r="K6133">
        <v>3371.2858580134739</v>
      </c>
      <c r="L6133">
        <v>3595.0646171372837</v>
      </c>
      <c r="M6133">
        <v>3748.6564410723249</v>
      </c>
      <c r="N6133">
        <v>3598.9311195953715</v>
      </c>
      <c r="O6133">
        <v>3283.4806828635528</v>
      </c>
      <c r="P6133">
        <v>3395.2608559526998</v>
      </c>
      <c r="Q6133">
        <v>3511.440394805531</v>
      </c>
      <c r="R6133">
        <v>3599.095907372548</v>
      </c>
      <c r="S6133">
        <v>3786.338147999661</v>
      </c>
      <c r="T6133">
        <v>4023.8132347851156</v>
      </c>
      <c r="U6133">
        <v>4241.902014240758</v>
      </c>
      <c r="V6133">
        <v>4385.2808490696571</v>
      </c>
      <c r="W6133">
        <v>4568.5564642318759</v>
      </c>
      <c r="X6133">
        <v>4780.3034324566042</v>
      </c>
      <c r="Y6133">
        <v>4826.577207813496</v>
      </c>
      <c r="Z6133">
        <v>4758.9336013239199</v>
      </c>
      <c r="AA6133">
        <v>5082.2536427900322</v>
      </c>
      <c r="AB6133">
        <v>5091.9580657312099</v>
      </c>
      <c r="AC6133">
        <v>5425.6852265878497</v>
      </c>
      <c r="AD6133">
        <v>5537.7423759444955</v>
      </c>
      <c r="AE6133">
        <v>5561.6976705568686</v>
      </c>
      <c r="AF6133">
        <v>5708.7941466217208</v>
      </c>
      <c r="AG6133">
        <v>5878.7539967621569</v>
      </c>
      <c r="AH6133">
        <v>6099.1980857159397</v>
      </c>
      <c r="AI6133">
        <v>6336.2397390944016</v>
      </c>
      <c r="AJ6133">
        <v>6453.8941431787825</v>
      </c>
      <c r="AK6133">
        <v>6048.1003283375203</v>
      </c>
      <c r="AL6133">
        <v>6127.5898926646769</v>
      </c>
      <c r="AM6133">
        <v>6278.1733841383184</v>
      </c>
    </row>
    <row r="6134" spans="1:39" customFormat="1" hidden="1" x14ac:dyDescent="0.2">
      <c r="A6134" t="s">
        <v>423</v>
      </c>
      <c r="B6134" s="1" t="s">
        <v>335</v>
      </c>
      <c r="C6134" t="s">
        <v>261</v>
      </c>
      <c r="D6134" s="1" t="s">
        <v>162</v>
      </c>
      <c r="E6134" t="s">
        <v>49</v>
      </c>
      <c r="F6134" t="s">
        <v>49</v>
      </c>
      <c r="G6134">
        <v>4410.624118233618</v>
      </c>
      <c r="H6134">
        <v>4873.1252636226691</v>
      </c>
      <c r="I6134">
        <v>5307.676504570597</v>
      </c>
      <c r="J6134">
        <v>5796.6366909761855</v>
      </c>
      <c r="K6134">
        <v>6302.9020658650124</v>
      </c>
      <c r="L6134">
        <v>6862.213720935114</v>
      </c>
      <c r="M6134">
        <v>7286.4006977886374</v>
      </c>
      <c r="N6134">
        <v>7116.004533295395</v>
      </c>
      <c r="O6134">
        <v>6565.3513262068118</v>
      </c>
      <c r="P6134">
        <v>6884.5276561787468</v>
      </c>
      <c r="Q6134">
        <v>7281.4127809025085</v>
      </c>
      <c r="R6134">
        <v>7631.3193313517313</v>
      </c>
      <c r="S6134">
        <v>8153.4613395763363</v>
      </c>
      <c r="T6134">
        <v>8835.8469093708845</v>
      </c>
      <c r="U6134">
        <v>9564.7914254715542</v>
      </c>
      <c r="V6134">
        <v>10198.16013373856</v>
      </c>
      <c r="W6134">
        <v>10952.199414385184</v>
      </c>
      <c r="X6134">
        <v>11769.525065466407</v>
      </c>
      <c r="Y6134">
        <v>12111.371851983933</v>
      </c>
      <c r="Z6134">
        <v>12018.173629238194</v>
      </c>
      <c r="AA6134">
        <v>12988.929680448387</v>
      </c>
      <c r="AB6134">
        <v>13284.119784593895</v>
      </c>
      <c r="AC6134">
        <v>14586.906620366604</v>
      </c>
      <c r="AD6134">
        <v>15090.098356956818</v>
      </c>
      <c r="AE6134">
        <v>15143.395726791032</v>
      </c>
      <c r="AF6134">
        <v>15466.760633235215</v>
      </c>
      <c r="AG6134">
        <v>16231.254492939954</v>
      </c>
      <c r="AH6134">
        <v>17008.038424256261</v>
      </c>
      <c r="AI6134">
        <v>18093.819783442734</v>
      </c>
      <c r="AJ6134">
        <v>18760.412403010276</v>
      </c>
      <c r="AK6134">
        <v>17810.250752843287</v>
      </c>
      <c r="AL6134">
        <v>18855.023272676943</v>
      </c>
      <c r="AM6134">
        <v>20671.684920165564</v>
      </c>
    </row>
    <row r="6135" spans="1:39" customFormat="1" hidden="1" x14ac:dyDescent="0.2">
      <c r="A6135" t="s">
        <v>423</v>
      </c>
      <c r="B6135" s="1" t="s">
        <v>335</v>
      </c>
      <c r="C6135" t="s">
        <v>244</v>
      </c>
      <c r="D6135" s="1" t="s">
        <v>344</v>
      </c>
      <c r="E6135" t="s">
        <v>49</v>
      </c>
      <c r="F6135" t="s">
        <v>49</v>
      </c>
      <c r="G6135" t="s">
        <v>49</v>
      </c>
      <c r="H6135" t="s">
        <v>49</v>
      </c>
      <c r="I6135" t="s">
        <v>49</v>
      </c>
      <c r="J6135" t="s">
        <v>49</v>
      </c>
      <c r="K6135" t="s">
        <v>49</v>
      </c>
      <c r="L6135" t="s">
        <v>49</v>
      </c>
      <c r="M6135">
        <v>60.655738830566399</v>
      </c>
      <c r="N6135" t="s">
        <v>49</v>
      </c>
      <c r="O6135">
        <v>57.377048492431598</v>
      </c>
      <c r="P6135" t="s">
        <v>49</v>
      </c>
      <c r="Q6135">
        <v>60.109291076660199</v>
      </c>
      <c r="R6135" t="s">
        <v>49</v>
      </c>
      <c r="S6135">
        <v>61.081081390380902</v>
      </c>
      <c r="T6135">
        <v>62.162162780761697</v>
      </c>
      <c r="U6135">
        <v>62.686565399169901</v>
      </c>
      <c r="V6135">
        <v>63.725490570068402</v>
      </c>
      <c r="W6135">
        <v>67.804878234863295</v>
      </c>
      <c r="X6135">
        <v>63.106796264648402</v>
      </c>
      <c r="Y6135">
        <v>58.252426147460902</v>
      </c>
      <c r="Z6135">
        <v>60.287082672119098</v>
      </c>
      <c r="AA6135">
        <v>57.894737243652301</v>
      </c>
      <c r="AB6135">
        <v>59.715641021728501</v>
      </c>
      <c r="AC6135">
        <v>60.1895751953125</v>
      </c>
      <c r="AD6135">
        <v>60.1895751953125</v>
      </c>
      <c r="AE6135">
        <v>62.980770111083999</v>
      </c>
      <c r="AF6135">
        <v>63.333332061767599</v>
      </c>
      <c r="AG6135">
        <v>64.285713195800795</v>
      </c>
      <c r="AH6135">
        <v>64.761901855468807</v>
      </c>
      <c r="AI6135">
        <v>61.904762268066399</v>
      </c>
      <c r="AJ6135">
        <v>63.333332061767599</v>
      </c>
      <c r="AK6135">
        <v>60.952381134033203</v>
      </c>
      <c r="AL6135">
        <v>59.047618865966797</v>
      </c>
      <c r="AM6135">
        <v>58.018867492675803</v>
      </c>
    </row>
    <row r="6136" spans="1:39" customFormat="1" hidden="1" x14ac:dyDescent="0.2">
      <c r="A6136" t="s">
        <v>423</v>
      </c>
      <c r="B6136" s="1" t="s">
        <v>335</v>
      </c>
      <c r="C6136" t="s">
        <v>209</v>
      </c>
      <c r="D6136" s="1" t="s">
        <v>33</v>
      </c>
      <c r="E6136" t="s">
        <v>49</v>
      </c>
      <c r="F6136" t="s">
        <v>49</v>
      </c>
      <c r="G6136" t="s">
        <v>49</v>
      </c>
      <c r="H6136" t="s">
        <v>49</v>
      </c>
      <c r="I6136" t="s">
        <v>49</v>
      </c>
      <c r="J6136" t="s">
        <v>49</v>
      </c>
      <c r="K6136" t="s">
        <v>49</v>
      </c>
      <c r="L6136" t="s">
        <v>49</v>
      </c>
      <c r="M6136" t="s">
        <v>49</v>
      </c>
      <c r="N6136" t="s">
        <v>49</v>
      </c>
      <c r="O6136" t="s">
        <v>49</v>
      </c>
      <c r="P6136" t="s">
        <v>49</v>
      </c>
      <c r="Q6136" t="s">
        <v>49</v>
      </c>
      <c r="R6136" t="s">
        <v>49</v>
      </c>
      <c r="S6136" t="s">
        <v>49</v>
      </c>
      <c r="T6136" t="s">
        <v>49</v>
      </c>
      <c r="U6136" t="s">
        <v>49</v>
      </c>
      <c r="V6136" t="s">
        <v>49</v>
      </c>
      <c r="W6136" t="s">
        <v>49</v>
      </c>
      <c r="X6136" t="s">
        <v>49</v>
      </c>
      <c r="Y6136" t="s">
        <v>49</v>
      </c>
      <c r="Z6136" t="s">
        <v>49</v>
      </c>
      <c r="AA6136">
        <v>0.58498531579971302</v>
      </c>
      <c r="AB6136" t="s">
        <v>49</v>
      </c>
      <c r="AC6136" t="s">
        <v>49</v>
      </c>
      <c r="AD6136" t="s">
        <v>49</v>
      </c>
      <c r="AE6136" t="s">
        <v>49</v>
      </c>
      <c r="AF6136" t="s">
        <v>49</v>
      </c>
      <c r="AG6136" t="s">
        <v>49</v>
      </c>
      <c r="AH6136">
        <v>0.60399999999999998</v>
      </c>
      <c r="AI6136">
        <v>0.61686140298843395</v>
      </c>
      <c r="AJ6136" t="s">
        <v>49</v>
      </c>
      <c r="AK6136">
        <v>0.60931098461151101</v>
      </c>
      <c r="AL6136" t="s">
        <v>49</v>
      </c>
      <c r="AM6136" t="s">
        <v>49</v>
      </c>
    </row>
    <row r="6137" spans="1:39" customFormat="1" hidden="1" x14ac:dyDescent="0.2">
      <c r="A6137" t="s">
        <v>423</v>
      </c>
      <c r="B6137" s="1" t="s">
        <v>335</v>
      </c>
      <c r="C6137" t="s">
        <v>382</v>
      </c>
      <c r="D6137" s="1" t="s">
        <v>200</v>
      </c>
      <c r="E6137">
        <v>3.86273074733655</v>
      </c>
      <c r="F6137">
        <v>5.3554650798621699</v>
      </c>
      <c r="G6137">
        <v>5.8639947437582904</v>
      </c>
      <c r="H6137">
        <v>5.7098525989139599</v>
      </c>
      <c r="I6137">
        <v>4.1391457507705498</v>
      </c>
      <c r="J6137">
        <v>3.3121916842846901</v>
      </c>
      <c r="K6137">
        <v>5.0477489768075596</v>
      </c>
      <c r="L6137">
        <v>5.8181818181819303</v>
      </c>
      <c r="M6137">
        <v>5.8051055473734703</v>
      </c>
      <c r="N6137">
        <v>5.6257974712910404</v>
      </c>
      <c r="O6137">
        <v>7.9947287502745903</v>
      </c>
      <c r="P6137">
        <v>0.28472645922304002</v>
      </c>
      <c r="Q6137">
        <v>1.59196917460974</v>
      </c>
      <c r="R6137">
        <v>1.6269088731408901</v>
      </c>
      <c r="S6137">
        <v>0.69730897662545599</v>
      </c>
      <c r="T6137">
        <v>1.8043499463572099</v>
      </c>
      <c r="U6137">
        <v>2.7591492623108098</v>
      </c>
      <c r="V6137">
        <v>4.5403691963453303</v>
      </c>
      <c r="W6137">
        <v>4.6374743601176496</v>
      </c>
      <c r="X6137">
        <v>2.2415409528680299</v>
      </c>
      <c r="Y6137">
        <v>5.4684894964984396</v>
      </c>
      <c r="Z6137">
        <v>-0.84571609231672296</v>
      </c>
      <c r="AA6137">
        <v>3.2475884244372701</v>
      </c>
      <c r="AB6137">
        <v>3.8087905813963401</v>
      </c>
      <c r="AC6137">
        <v>3.0148995033498802</v>
      </c>
      <c r="AD6137">
        <v>2.1848861853068202</v>
      </c>
      <c r="AE6137">
        <v>1.89514181898783</v>
      </c>
      <c r="AF6137">
        <v>-0.90042496329154398</v>
      </c>
      <c r="AG6137">
        <v>0.188149704448173</v>
      </c>
      <c r="AH6137">
        <v>0.66563189313506999</v>
      </c>
      <c r="AI6137">
        <v>1.0638975418302199</v>
      </c>
      <c r="AJ6137">
        <v>0.70672860131427995</v>
      </c>
      <c r="AK6137">
        <v>-0.84593714735703696</v>
      </c>
      <c r="AL6137">
        <v>1.23039541318382</v>
      </c>
      <c r="AM6137">
        <v>6.0774122843432101</v>
      </c>
    </row>
    <row r="6138" spans="1:39" customFormat="1" hidden="1" x14ac:dyDescent="0.2">
      <c r="A6138" t="s">
        <v>423</v>
      </c>
      <c r="B6138" s="1" t="s">
        <v>335</v>
      </c>
      <c r="C6138" t="s">
        <v>213</v>
      </c>
      <c r="D6138" s="1" t="s">
        <v>331</v>
      </c>
      <c r="E6138">
        <v>5.9183965488826402</v>
      </c>
      <c r="F6138">
        <v>6.1167430870732886</v>
      </c>
      <c r="G6138">
        <v>5.7731821624428221</v>
      </c>
      <c r="H6138">
        <v>5.74652378137894</v>
      </c>
      <c r="I6138">
        <v>4.4904541312546371</v>
      </c>
      <c r="J6138">
        <v>6.4906547671218959</v>
      </c>
      <c r="K6138">
        <v>4.6727635464799846</v>
      </c>
      <c r="L6138">
        <v>5.7402361456272217</v>
      </c>
      <c r="M6138">
        <v>4.0981409238428625</v>
      </c>
      <c r="N6138">
        <v>4.421168366326782</v>
      </c>
      <c r="O6138">
        <v>8.0637104569703411</v>
      </c>
      <c r="P6138">
        <v>-2.5769529776167701</v>
      </c>
      <c r="Q6138">
        <v>1.3310499593202536</v>
      </c>
      <c r="R6138">
        <v>1.917532244930527</v>
      </c>
      <c r="S6138">
        <v>1.6904580560415354</v>
      </c>
      <c r="T6138">
        <v>2.1495490160916972</v>
      </c>
      <c r="U6138">
        <v>3.5692594260299728</v>
      </c>
      <c r="V6138">
        <v>5.0915561830489509</v>
      </c>
      <c r="W6138">
        <v>5.104213273029103</v>
      </c>
      <c r="X6138">
        <v>2.4733377418903615</v>
      </c>
      <c r="Y6138">
        <v>5.1337803515996114</v>
      </c>
      <c r="Z6138">
        <v>0.19477213095817092</v>
      </c>
      <c r="AA6138">
        <v>4.0809892267374295</v>
      </c>
      <c r="AB6138">
        <v>3.7430981204437046</v>
      </c>
      <c r="AC6138">
        <v>1.9091444419967445</v>
      </c>
      <c r="AD6138">
        <v>1.7787458923541664</v>
      </c>
      <c r="AE6138">
        <v>1.441465365280294</v>
      </c>
      <c r="AF6138">
        <v>0.72211357341251414</v>
      </c>
      <c r="AG6138">
        <v>2.6361676199892798</v>
      </c>
      <c r="AH6138">
        <v>1.8999449899776977</v>
      </c>
      <c r="AI6138">
        <v>1.4285861642072746</v>
      </c>
      <c r="AJ6138">
        <v>1.0144234064249673</v>
      </c>
      <c r="AK6138">
        <v>-1.2819443176342133</v>
      </c>
      <c r="AL6138">
        <v>1.7098129930281516</v>
      </c>
      <c r="AM6138">
        <v>4.7101728637178155</v>
      </c>
    </row>
    <row r="6139" spans="1:39" customFormat="1" hidden="1" x14ac:dyDescent="0.2">
      <c r="A6139" t="s">
        <v>423</v>
      </c>
      <c r="B6139" s="1" t="s">
        <v>335</v>
      </c>
      <c r="C6139" t="s">
        <v>263</v>
      </c>
      <c r="D6139" s="1" t="s">
        <v>232</v>
      </c>
      <c r="E6139">
        <v>11.5833333333333</v>
      </c>
      <c r="F6139">
        <v>12.25</v>
      </c>
      <c r="G6139">
        <v>14.4166666666667</v>
      </c>
      <c r="H6139">
        <v>15.3958333333333</v>
      </c>
      <c r="I6139">
        <v>12.1666666666667</v>
      </c>
      <c r="J6139">
        <v>11.1666666666667</v>
      </c>
      <c r="K6139">
        <v>10.8958333333333</v>
      </c>
      <c r="L6139">
        <v>13.25</v>
      </c>
      <c r="M6139">
        <v>13.3958333333333</v>
      </c>
      <c r="N6139">
        <v>13.6458333333333</v>
      </c>
      <c r="O6139">
        <v>14.4166666666667</v>
      </c>
      <c r="P6139">
        <v>8.9791666666666696</v>
      </c>
      <c r="Q6139">
        <v>7.8333333333333304</v>
      </c>
      <c r="R6139">
        <v>7.2708333333333304</v>
      </c>
      <c r="S6139" t="s">
        <v>49</v>
      </c>
      <c r="T6139" t="s">
        <v>49</v>
      </c>
      <c r="U6139">
        <v>4.5530871572200802</v>
      </c>
      <c r="V6139">
        <v>4.7193500584509298</v>
      </c>
      <c r="W6139">
        <v>6.27380728455047</v>
      </c>
      <c r="X6139">
        <v>6.0465683619697801</v>
      </c>
      <c r="Y6139">
        <v>5.8218881928614303</v>
      </c>
      <c r="Z6139">
        <v>4.7759975406505601</v>
      </c>
      <c r="AA6139">
        <v>4.3340399188977399</v>
      </c>
      <c r="AB6139">
        <v>5.0675676133722796</v>
      </c>
      <c r="AC6139">
        <v>5.1873141065471602</v>
      </c>
      <c r="AD6139">
        <v>5.0604336005123596</v>
      </c>
      <c r="AE6139">
        <v>4.9491521481262399</v>
      </c>
      <c r="AF6139">
        <v>4.7318749887701399</v>
      </c>
      <c r="AG6139">
        <v>4.4683455234990799</v>
      </c>
      <c r="AH6139">
        <v>4.4165828333333303</v>
      </c>
      <c r="AI6139">
        <v>4.1466666666666701</v>
      </c>
      <c r="AJ6139">
        <v>4.0841666666666701</v>
      </c>
      <c r="AK6139">
        <v>3.2925</v>
      </c>
      <c r="AL6139">
        <v>3.06</v>
      </c>
      <c r="AM6139">
        <v>3.1383333333333301</v>
      </c>
    </row>
    <row r="6140" spans="1:39" customFormat="1" hidden="1" x14ac:dyDescent="0.2">
      <c r="A6140" t="s">
        <v>423</v>
      </c>
      <c r="B6140" s="1" t="s">
        <v>335</v>
      </c>
      <c r="C6140" t="s">
        <v>546</v>
      </c>
      <c r="D6140" s="1" t="s">
        <v>94</v>
      </c>
      <c r="E6140">
        <v>25.293877614730299</v>
      </c>
      <c r="F6140">
        <v>25.702046340723001</v>
      </c>
      <c r="G6140">
        <v>25.585462419191</v>
      </c>
      <c r="H6140">
        <v>25.5167954060799</v>
      </c>
      <c r="I6140">
        <v>25.400128150794099</v>
      </c>
      <c r="J6140">
        <v>25.319611077896202</v>
      </c>
      <c r="K6140">
        <v>25.1499518885845</v>
      </c>
      <c r="L6140">
        <v>24.915175704072599</v>
      </c>
      <c r="M6140">
        <v>25.342682860966502</v>
      </c>
      <c r="N6140">
        <v>31.364334454295399</v>
      </c>
      <c r="O6140">
        <v>41.359387499999997</v>
      </c>
      <c r="P6140">
        <v>37.8136558333333</v>
      </c>
      <c r="Q6140">
        <v>40.111803333333299</v>
      </c>
      <c r="R6140">
        <v>44.431899999999999</v>
      </c>
      <c r="S6140">
        <v>42.960083333333301</v>
      </c>
      <c r="T6140">
        <v>41.484616666666703</v>
      </c>
      <c r="U6140">
        <v>40.2224149175021</v>
      </c>
      <c r="V6140">
        <v>40.220130208333302</v>
      </c>
      <c r="W6140">
        <v>37.881983221536302</v>
      </c>
      <c r="X6140">
        <v>34.518180591701302</v>
      </c>
      <c r="Y6140">
        <v>33.313300641233802</v>
      </c>
      <c r="Z6140">
        <v>34.285774123424098</v>
      </c>
      <c r="AA6140">
        <v>31.685704999999999</v>
      </c>
      <c r="AB6140">
        <v>30.4917333333333</v>
      </c>
      <c r="AC6140">
        <v>31.0830916666667</v>
      </c>
      <c r="AD6140">
        <v>30.7259666666667</v>
      </c>
      <c r="AE6140">
        <v>32.479833333333303</v>
      </c>
      <c r="AF6140">
        <v>34.247716666666697</v>
      </c>
      <c r="AG6140">
        <v>35.296383333333303</v>
      </c>
      <c r="AH6140">
        <v>33.939811056685798</v>
      </c>
      <c r="AI6140">
        <v>32.3102257431458</v>
      </c>
      <c r="AJ6140">
        <v>31.047605780549901</v>
      </c>
      <c r="AK6140">
        <v>31.293673213083199</v>
      </c>
      <c r="AL6140">
        <v>31.9770934417717</v>
      </c>
      <c r="AM6140">
        <v>35.061350214477599</v>
      </c>
    </row>
    <row r="6141" spans="1:39" customFormat="1" hidden="1" x14ac:dyDescent="0.2">
      <c r="A6141" t="s">
        <v>423</v>
      </c>
      <c r="B6141" s="1" t="s">
        <v>335</v>
      </c>
      <c r="C6141" t="s">
        <v>309</v>
      </c>
      <c r="D6141" s="1" t="s">
        <v>274</v>
      </c>
      <c r="E6141" t="s">
        <v>49</v>
      </c>
      <c r="F6141" t="s">
        <v>49</v>
      </c>
      <c r="G6141" t="s">
        <v>49</v>
      </c>
      <c r="H6141" t="s">
        <v>49</v>
      </c>
      <c r="I6141" t="s">
        <v>49</v>
      </c>
      <c r="J6141" t="s">
        <v>49</v>
      </c>
      <c r="K6141" t="s">
        <v>49</v>
      </c>
      <c r="L6141" t="s">
        <v>49</v>
      </c>
      <c r="M6141">
        <v>61.7021293640137</v>
      </c>
      <c r="N6141" t="s">
        <v>49</v>
      </c>
      <c r="O6141">
        <v>68.085105895996094</v>
      </c>
      <c r="P6141" t="s">
        <v>49</v>
      </c>
      <c r="Q6141">
        <v>65.079368591308594</v>
      </c>
      <c r="R6141" t="s">
        <v>49</v>
      </c>
      <c r="S6141">
        <v>65.608467102050795</v>
      </c>
      <c r="T6141">
        <v>39.195980072021499</v>
      </c>
      <c r="U6141">
        <v>22.815534591674801</v>
      </c>
      <c r="V6141">
        <v>21.844659805297901</v>
      </c>
      <c r="W6141">
        <v>14.9758453369141</v>
      </c>
      <c r="X6141">
        <v>14.492753982543899</v>
      </c>
      <c r="Y6141">
        <v>12.5</v>
      </c>
      <c r="Z6141">
        <v>9.9526062011718803</v>
      </c>
      <c r="AA6141">
        <v>9.4786729812622106</v>
      </c>
      <c r="AB6141">
        <v>14.218009948730501</v>
      </c>
      <c r="AC6141">
        <v>13.2701425552368</v>
      </c>
      <c r="AD6141">
        <v>9.9526062011718803</v>
      </c>
      <c r="AE6141">
        <v>16.190475463867202</v>
      </c>
      <c r="AF6141">
        <v>14.761904716491699</v>
      </c>
      <c r="AG6141">
        <v>14.285714149475099</v>
      </c>
      <c r="AH6141">
        <v>19.0476188659668</v>
      </c>
      <c r="AI6141">
        <v>19.339622497558601</v>
      </c>
      <c r="AJ6141">
        <v>27.8301887512207</v>
      </c>
      <c r="AK6141">
        <v>25.943395614623999</v>
      </c>
      <c r="AL6141">
        <v>25.4716987609863</v>
      </c>
      <c r="AM6141">
        <v>31.603773117065401</v>
      </c>
    </row>
    <row r="6142" spans="1:39" customFormat="1" hidden="1" x14ac:dyDescent="0.2">
      <c r="A6142" t="s">
        <v>423</v>
      </c>
      <c r="B6142" s="1" t="s">
        <v>335</v>
      </c>
      <c r="C6142" t="s">
        <v>421</v>
      </c>
      <c r="D6142" s="1" t="s">
        <v>223</v>
      </c>
      <c r="E6142">
        <v>34373851</v>
      </c>
      <c r="F6142">
        <v>35327179</v>
      </c>
      <c r="G6142">
        <v>36308258</v>
      </c>
      <c r="H6142">
        <v>37266211</v>
      </c>
      <c r="I6142">
        <v>38154431</v>
      </c>
      <c r="J6142">
        <v>39014460</v>
      </c>
      <c r="K6142">
        <v>39820135</v>
      </c>
      <c r="L6142">
        <v>40570754</v>
      </c>
      <c r="M6142">
        <v>41287791</v>
      </c>
      <c r="N6142">
        <v>42010612</v>
      </c>
      <c r="O6142">
        <v>42715515</v>
      </c>
      <c r="P6142">
        <v>43388020</v>
      </c>
      <c r="Q6142">
        <v>44047866</v>
      </c>
      <c r="R6142">
        <v>44691690</v>
      </c>
      <c r="S6142">
        <v>45296290</v>
      </c>
      <c r="T6142">
        <v>45852143</v>
      </c>
      <c r="U6142">
        <v>46349609</v>
      </c>
      <c r="V6142">
        <v>46804096</v>
      </c>
      <c r="W6142">
        <v>47265656</v>
      </c>
      <c r="X6142">
        <v>47745735</v>
      </c>
      <c r="Y6142">
        <v>48211018</v>
      </c>
      <c r="Z6142">
        <v>48646304</v>
      </c>
      <c r="AA6142">
        <v>49062663</v>
      </c>
      <c r="AB6142">
        <v>49465394</v>
      </c>
      <c r="AC6142">
        <v>49823306</v>
      </c>
      <c r="AD6142">
        <v>50092164</v>
      </c>
      <c r="AE6142">
        <v>50262166</v>
      </c>
      <c r="AF6142">
        <v>50354504</v>
      </c>
      <c r="AG6142">
        <v>50413114</v>
      </c>
      <c r="AH6142">
        <v>50431858</v>
      </c>
      <c r="AI6142">
        <v>50371379</v>
      </c>
      <c r="AJ6142">
        <v>50247486</v>
      </c>
      <c r="AK6142">
        <v>50092759</v>
      </c>
      <c r="AL6142">
        <v>49897410</v>
      </c>
      <c r="AM6142">
        <v>49663033</v>
      </c>
    </row>
    <row r="6143" spans="1:39" customFormat="1" hidden="1" x14ac:dyDescent="0.2">
      <c r="A6143" t="s">
        <v>423</v>
      </c>
      <c r="B6143" s="1" t="s">
        <v>335</v>
      </c>
      <c r="C6143" t="s">
        <v>120</v>
      </c>
      <c r="D6143" s="1" t="s">
        <v>488</v>
      </c>
      <c r="E6143">
        <v>1.7599523397090699</v>
      </c>
      <c r="F6143">
        <v>1.6950129908071101</v>
      </c>
      <c r="G6143">
        <v>1.6511302922801501</v>
      </c>
      <c r="H6143">
        <v>1.5655911311741799</v>
      </c>
      <c r="I6143">
        <v>1.4847464493733</v>
      </c>
      <c r="J6143">
        <v>1.4594013206158101</v>
      </c>
      <c r="K6143">
        <v>1.43306172991375</v>
      </c>
      <c r="L6143">
        <v>1.3806718697578799</v>
      </c>
      <c r="M6143">
        <v>1.31444344617537</v>
      </c>
      <c r="N6143">
        <v>1.2838636585991501</v>
      </c>
      <c r="O6143">
        <v>1.2321224165225899</v>
      </c>
      <c r="P6143">
        <v>1.1232036486235</v>
      </c>
      <c r="Q6143">
        <v>0.994280693095973</v>
      </c>
      <c r="R6143">
        <v>0.92062697872979105</v>
      </c>
      <c r="S6143">
        <v>0.89572340321822097</v>
      </c>
      <c r="T6143">
        <v>0.85950605725606299</v>
      </c>
      <c r="U6143">
        <v>0.82130942426995701</v>
      </c>
      <c r="V6143">
        <v>0.77813886442130498</v>
      </c>
      <c r="W6143">
        <v>0.75399428433537097</v>
      </c>
      <c r="X6143">
        <v>0.76191607845987797</v>
      </c>
      <c r="Y6143">
        <v>0.74762381126890998</v>
      </c>
      <c r="Z6143">
        <v>0.71838136464921099</v>
      </c>
      <c r="AA6143">
        <v>0.67140330392279801</v>
      </c>
      <c r="AB6143">
        <v>0.64585745072644296</v>
      </c>
      <c r="AC6143">
        <v>0.64434461278447097</v>
      </c>
      <c r="AD6143">
        <v>0.60774627656548397</v>
      </c>
      <c r="AE6143">
        <v>0.548005164899527</v>
      </c>
      <c r="AF6143">
        <v>0.47549651695853101</v>
      </c>
      <c r="AG6143">
        <v>0.443771939293856</v>
      </c>
      <c r="AH6143">
        <v>0.41152598020106401</v>
      </c>
      <c r="AI6143">
        <v>0.32332135460702899</v>
      </c>
      <c r="AJ6143">
        <v>0.25269123727425102</v>
      </c>
      <c r="AK6143">
        <v>0.23518286529113799</v>
      </c>
      <c r="AL6143">
        <v>0.175345074912752</v>
      </c>
      <c r="AM6143">
        <v>0.133884527761643</v>
      </c>
    </row>
    <row r="6144" spans="1:39" customFormat="1" hidden="1" x14ac:dyDescent="0.2">
      <c r="A6144" t="s">
        <v>423</v>
      </c>
      <c r="B6144" s="1" t="s">
        <v>335</v>
      </c>
      <c r="C6144" t="s">
        <v>514</v>
      </c>
      <c r="D6144" s="1" t="s">
        <v>142</v>
      </c>
      <c r="E6144">
        <v>53410965</v>
      </c>
      <c r="F6144">
        <v>54324004</v>
      </c>
      <c r="G6144">
        <v>55228410</v>
      </c>
      <c r="H6144">
        <v>56099865</v>
      </c>
      <c r="I6144">
        <v>56939020</v>
      </c>
      <c r="J6144">
        <v>57776082</v>
      </c>
      <c r="K6144">
        <v>58610010</v>
      </c>
      <c r="L6144">
        <v>59424834</v>
      </c>
      <c r="M6144">
        <v>60211096</v>
      </c>
      <c r="N6144">
        <v>60989108</v>
      </c>
      <c r="O6144">
        <v>61745217</v>
      </c>
      <c r="P6144">
        <v>62442651</v>
      </c>
      <c r="Q6144">
        <v>63066603</v>
      </c>
      <c r="R6144">
        <v>63649892</v>
      </c>
      <c r="S6144">
        <v>64222580</v>
      </c>
      <c r="T6144">
        <v>64776956</v>
      </c>
      <c r="U6144">
        <v>65311166</v>
      </c>
      <c r="V6144">
        <v>65821360</v>
      </c>
      <c r="W6144">
        <v>66319525</v>
      </c>
      <c r="X6144">
        <v>66826754</v>
      </c>
      <c r="Y6144">
        <v>67328239</v>
      </c>
      <c r="Z6144">
        <v>67813654</v>
      </c>
      <c r="AA6144">
        <v>68270489</v>
      </c>
      <c r="AB6144">
        <v>68712846</v>
      </c>
      <c r="AC6144">
        <v>69157023</v>
      </c>
      <c r="AD6144">
        <v>69578602</v>
      </c>
      <c r="AE6144">
        <v>69960943</v>
      </c>
      <c r="AF6144">
        <v>70294397</v>
      </c>
      <c r="AG6144">
        <v>70607037</v>
      </c>
      <c r="AH6144">
        <v>70898202</v>
      </c>
      <c r="AI6144">
        <v>71127802</v>
      </c>
      <c r="AJ6144">
        <v>71307763</v>
      </c>
      <c r="AK6144">
        <v>71475664</v>
      </c>
      <c r="AL6144">
        <v>71601103</v>
      </c>
      <c r="AM6144">
        <v>71697030</v>
      </c>
    </row>
    <row r="6145" spans="1:39" customFormat="1" hidden="1" x14ac:dyDescent="0.2">
      <c r="A6145" t="s">
        <v>423</v>
      </c>
      <c r="B6145" s="1" t="s">
        <v>335</v>
      </c>
      <c r="C6145" t="s">
        <v>267</v>
      </c>
      <c r="D6145" s="1" t="s">
        <v>205</v>
      </c>
      <c r="E6145" t="s">
        <v>49</v>
      </c>
      <c r="F6145" t="s">
        <v>49</v>
      </c>
      <c r="G6145" t="s">
        <v>49</v>
      </c>
      <c r="H6145" t="s">
        <v>49</v>
      </c>
      <c r="I6145" t="s">
        <v>49</v>
      </c>
      <c r="J6145" t="s">
        <v>49</v>
      </c>
      <c r="K6145" t="s">
        <v>49</v>
      </c>
      <c r="L6145" t="s">
        <v>49</v>
      </c>
      <c r="M6145" t="s">
        <v>49</v>
      </c>
      <c r="N6145" t="s">
        <v>49</v>
      </c>
      <c r="O6145" t="s">
        <v>49</v>
      </c>
      <c r="P6145" t="s">
        <v>49</v>
      </c>
      <c r="Q6145" t="s">
        <v>49</v>
      </c>
      <c r="R6145" t="s">
        <v>49</v>
      </c>
      <c r="S6145" t="s">
        <v>49</v>
      </c>
      <c r="T6145" t="s">
        <v>49</v>
      </c>
      <c r="U6145" t="s">
        <v>49</v>
      </c>
      <c r="V6145">
        <v>29</v>
      </c>
      <c r="W6145">
        <v>28.6</v>
      </c>
      <c r="X6145">
        <v>29</v>
      </c>
      <c r="Y6145">
        <v>28.5</v>
      </c>
      <c r="Z6145">
        <v>29.5</v>
      </c>
      <c r="AA6145">
        <v>29.5</v>
      </c>
      <c r="AB6145">
        <v>29.5</v>
      </c>
      <c r="AC6145">
        <v>28.6</v>
      </c>
      <c r="AD6145">
        <v>22.7</v>
      </c>
      <c r="AE6145">
        <v>19.8</v>
      </c>
      <c r="AF6145">
        <v>19.600000000000001</v>
      </c>
      <c r="AG6145">
        <v>22.4</v>
      </c>
      <c r="AH6145">
        <v>22.6</v>
      </c>
      <c r="AI6145">
        <v>22.2</v>
      </c>
      <c r="AJ6145">
        <v>22.2</v>
      </c>
      <c r="AK6145" t="s">
        <v>49</v>
      </c>
      <c r="AL6145" t="s">
        <v>49</v>
      </c>
      <c r="AM6145" t="s">
        <v>49</v>
      </c>
    </row>
    <row r="6146" spans="1:39" customFormat="1" hidden="1" x14ac:dyDescent="0.2">
      <c r="A6146" t="s">
        <v>423</v>
      </c>
      <c r="B6146" s="1" t="s">
        <v>335</v>
      </c>
      <c r="C6146" t="s">
        <v>447</v>
      </c>
      <c r="D6146" s="1" t="s">
        <v>564</v>
      </c>
      <c r="E6146" t="s">
        <v>49</v>
      </c>
      <c r="F6146" t="s">
        <v>49</v>
      </c>
      <c r="G6146" t="s">
        <v>49</v>
      </c>
      <c r="H6146" t="s">
        <v>49</v>
      </c>
      <c r="I6146" t="s">
        <v>49</v>
      </c>
      <c r="J6146" t="s">
        <v>49</v>
      </c>
      <c r="K6146" t="s">
        <v>49</v>
      </c>
      <c r="L6146" t="s">
        <v>49</v>
      </c>
      <c r="M6146" t="s">
        <v>49</v>
      </c>
      <c r="N6146" t="s">
        <v>49</v>
      </c>
      <c r="O6146" t="s">
        <v>49</v>
      </c>
      <c r="P6146" t="s">
        <v>49</v>
      </c>
      <c r="Q6146" t="s">
        <v>49</v>
      </c>
      <c r="R6146" t="s">
        <v>49</v>
      </c>
      <c r="S6146" t="s">
        <v>49</v>
      </c>
      <c r="T6146" t="s">
        <v>49</v>
      </c>
      <c r="U6146">
        <v>5</v>
      </c>
      <c r="V6146">
        <v>5</v>
      </c>
      <c r="W6146">
        <v>5</v>
      </c>
      <c r="X6146">
        <v>5</v>
      </c>
      <c r="Y6146">
        <v>5</v>
      </c>
      <c r="Z6146">
        <v>5</v>
      </c>
      <c r="AA6146">
        <v>5</v>
      </c>
      <c r="AB6146">
        <v>5</v>
      </c>
      <c r="AC6146">
        <v>5</v>
      </c>
      <c r="AD6146">
        <v>5</v>
      </c>
      <c r="AE6146">
        <v>5</v>
      </c>
      <c r="AF6146">
        <v>5</v>
      </c>
      <c r="AG6146">
        <v>5</v>
      </c>
      <c r="AH6146">
        <v>5</v>
      </c>
      <c r="AI6146">
        <v>5</v>
      </c>
      <c r="AJ6146">
        <v>5</v>
      </c>
      <c r="AK6146" t="s">
        <v>49</v>
      </c>
      <c r="AL6146" t="s">
        <v>49</v>
      </c>
      <c r="AM6146" t="s">
        <v>49</v>
      </c>
    </row>
    <row r="6147" spans="1:39" customFormat="1" hidden="1" x14ac:dyDescent="0.2">
      <c r="A6147" t="s">
        <v>423</v>
      </c>
      <c r="B6147" s="1" t="s">
        <v>335</v>
      </c>
      <c r="C6147" t="s">
        <v>458</v>
      </c>
      <c r="D6147" s="1" t="s">
        <v>187</v>
      </c>
      <c r="E6147" t="s">
        <v>49</v>
      </c>
      <c r="F6147" t="s">
        <v>49</v>
      </c>
      <c r="G6147" t="s">
        <v>49</v>
      </c>
      <c r="H6147" t="s">
        <v>49</v>
      </c>
      <c r="I6147" t="s">
        <v>49</v>
      </c>
      <c r="J6147" t="s">
        <v>49</v>
      </c>
      <c r="K6147" t="s">
        <v>49</v>
      </c>
      <c r="L6147">
        <v>3242</v>
      </c>
      <c r="M6147">
        <v>3286</v>
      </c>
      <c r="N6147">
        <v>3482</v>
      </c>
      <c r="O6147">
        <v>2874</v>
      </c>
      <c r="P6147">
        <v>2927</v>
      </c>
      <c r="Q6147">
        <v>2247</v>
      </c>
      <c r="R6147" t="s">
        <v>49</v>
      </c>
      <c r="S6147">
        <v>3894</v>
      </c>
      <c r="T6147">
        <v>4057</v>
      </c>
      <c r="U6147">
        <v>4037</v>
      </c>
      <c r="V6147">
        <v>4037</v>
      </c>
      <c r="W6147" t="s">
        <v>49</v>
      </c>
      <c r="X6147">
        <v>3161</v>
      </c>
      <c r="Y6147" t="s">
        <v>49</v>
      </c>
      <c r="Z6147" t="s">
        <v>49</v>
      </c>
      <c r="AA6147">
        <v>2701</v>
      </c>
      <c r="AB6147">
        <v>2562</v>
      </c>
      <c r="AC6147" t="s">
        <v>49</v>
      </c>
      <c r="AD6147" t="s">
        <v>49</v>
      </c>
      <c r="AE6147" t="s">
        <v>49</v>
      </c>
      <c r="AF6147" t="s">
        <v>49</v>
      </c>
      <c r="AG6147" t="s">
        <v>49</v>
      </c>
      <c r="AH6147" t="s">
        <v>49</v>
      </c>
      <c r="AI6147" t="s">
        <v>49</v>
      </c>
      <c r="AJ6147" t="s">
        <v>49</v>
      </c>
      <c r="AK6147" t="s">
        <v>49</v>
      </c>
      <c r="AL6147" t="s">
        <v>49</v>
      </c>
      <c r="AM6147" t="s">
        <v>49</v>
      </c>
    </row>
    <row r="6148" spans="1:39" customFormat="1" hidden="1" x14ac:dyDescent="0.2">
      <c r="A6148" t="s">
        <v>423</v>
      </c>
      <c r="B6148" s="1" t="s">
        <v>335</v>
      </c>
      <c r="C6148" t="s">
        <v>487</v>
      </c>
      <c r="D6148" s="1" t="s">
        <v>306</v>
      </c>
      <c r="E6148" t="s">
        <v>49</v>
      </c>
      <c r="F6148" t="s">
        <v>49</v>
      </c>
      <c r="G6148" t="s">
        <v>49</v>
      </c>
      <c r="H6148" t="s">
        <v>49</v>
      </c>
      <c r="I6148" t="s">
        <v>49</v>
      </c>
      <c r="J6148" t="s">
        <v>49</v>
      </c>
      <c r="K6148" t="s">
        <v>49</v>
      </c>
      <c r="L6148" t="s">
        <v>49</v>
      </c>
      <c r="M6148" t="s">
        <v>49</v>
      </c>
      <c r="N6148" t="s">
        <v>49</v>
      </c>
      <c r="O6148" t="s">
        <v>49</v>
      </c>
      <c r="P6148" t="s">
        <v>49</v>
      </c>
      <c r="Q6148" t="s">
        <v>49</v>
      </c>
      <c r="R6148" t="s">
        <v>49</v>
      </c>
      <c r="S6148" t="s">
        <v>49</v>
      </c>
      <c r="T6148" t="s">
        <v>49</v>
      </c>
      <c r="U6148" t="s">
        <v>49</v>
      </c>
      <c r="V6148" t="s">
        <v>49</v>
      </c>
      <c r="W6148" t="s">
        <v>49</v>
      </c>
      <c r="X6148" t="s">
        <v>49</v>
      </c>
      <c r="Y6148" t="s">
        <v>49</v>
      </c>
      <c r="Z6148" t="s">
        <v>49</v>
      </c>
      <c r="AA6148" t="s">
        <v>49</v>
      </c>
      <c r="AB6148" t="s">
        <v>49</v>
      </c>
      <c r="AC6148" t="s">
        <v>49</v>
      </c>
      <c r="AD6148" t="s">
        <v>49</v>
      </c>
      <c r="AE6148" t="s">
        <v>49</v>
      </c>
      <c r="AF6148" t="s">
        <v>49</v>
      </c>
      <c r="AG6148" t="s">
        <v>49</v>
      </c>
      <c r="AH6148" t="s">
        <v>49</v>
      </c>
      <c r="AI6148" t="s">
        <v>49</v>
      </c>
      <c r="AJ6148" t="s">
        <v>49</v>
      </c>
      <c r="AK6148" t="s">
        <v>49</v>
      </c>
      <c r="AL6148" t="s">
        <v>49</v>
      </c>
      <c r="AM6148" t="s">
        <v>49</v>
      </c>
    </row>
    <row r="6149" spans="1:39" customFormat="1" hidden="1" x14ac:dyDescent="0.2">
      <c r="A6149" t="s">
        <v>423</v>
      </c>
      <c r="B6149" s="1" t="s">
        <v>335</v>
      </c>
      <c r="C6149" t="s">
        <v>454</v>
      </c>
      <c r="D6149" s="1" t="s">
        <v>165</v>
      </c>
      <c r="E6149">
        <v>5.3483974163413803</v>
      </c>
      <c r="F6149">
        <v>5.7797259268446624</v>
      </c>
      <c r="G6149">
        <v>8.1717164289805595</v>
      </c>
      <c r="H6149">
        <v>9.1249425578314067</v>
      </c>
      <c r="I6149">
        <v>7.3463290012785878</v>
      </c>
      <c r="J6149">
        <v>4.3910068069076091</v>
      </c>
      <c r="K6149">
        <v>5.945261762473633</v>
      </c>
      <c r="L6149">
        <v>7.1020872735996239</v>
      </c>
      <c r="M6149">
        <v>8.9316603802680152</v>
      </c>
      <c r="N6149">
        <v>8.8340947638556067</v>
      </c>
      <c r="O6149">
        <v>5.8788988299879161</v>
      </c>
      <c r="P6149">
        <v>11.861792458234632</v>
      </c>
      <c r="Q6149">
        <v>6.4168716070971792</v>
      </c>
      <c r="R6149">
        <v>5.2525811511385854</v>
      </c>
      <c r="S6149" t="s">
        <v>49</v>
      </c>
      <c r="T6149" t="s">
        <v>49</v>
      </c>
      <c r="U6149">
        <v>0.94992253168785945</v>
      </c>
      <c r="V6149">
        <v>-0.35417319727353808</v>
      </c>
      <c r="W6149">
        <v>1.1127946017569397</v>
      </c>
      <c r="X6149">
        <v>3.4869856870278477</v>
      </c>
      <c r="Y6149">
        <v>0.65450689489198588</v>
      </c>
      <c r="Z6149">
        <v>4.572319804974013</v>
      </c>
      <c r="AA6149">
        <v>0.24312863861146236</v>
      </c>
      <c r="AB6149">
        <v>1.2766820317925012</v>
      </c>
      <c r="AC6149">
        <v>3.2167571246918256</v>
      </c>
      <c r="AD6149">
        <v>3.2243349821082106</v>
      </c>
      <c r="AE6149">
        <v>3.4578431711481374</v>
      </c>
      <c r="AF6149">
        <v>3.9810139730984275</v>
      </c>
      <c r="AG6149">
        <v>1.7851191699727542</v>
      </c>
      <c r="AH6149">
        <v>2.4697146240885162</v>
      </c>
      <c r="AI6149">
        <v>2.6797972891576936</v>
      </c>
      <c r="AJ6149">
        <v>3.0389157871948527</v>
      </c>
      <c r="AK6149">
        <v>4.6338476644565354</v>
      </c>
      <c r="AL6149">
        <v>1.3274894203811018</v>
      </c>
      <c r="AM6149">
        <v>-1.5011335454772559</v>
      </c>
    </row>
    <row r="6150" spans="1:39" customFormat="1" hidden="1" x14ac:dyDescent="0.2">
      <c r="A6150" t="s">
        <v>423</v>
      </c>
      <c r="B6150" s="1" t="s">
        <v>335</v>
      </c>
      <c r="C6150" t="s">
        <v>381</v>
      </c>
      <c r="D6150" s="1" t="s">
        <v>512</v>
      </c>
      <c r="E6150" t="s">
        <v>49</v>
      </c>
      <c r="F6150" t="s">
        <v>49</v>
      </c>
      <c r="G6150" t="s">
        <v>49</v>
      </c>
      <c r="H6150" t="s">
        <v>49</v>
      </c>
      <c r="I6150" t="s">
        <v>49</v>
      </c>
      <c r="J6150" t="s">
        <v>49</v>
      </c>
      <c r="K6150" t="s">
        <v>49</v>
      </c>
      <c r="L6150" t="s">
        <v>49</v>
      </c>
      <c r="M6150">
        <v>57.608695983886697</v>
      </c>
      <c r="N6150" t="s">
        <v>49</v>
      </c>
      <c r="O6150">
        <v>55.434783935546903</v>
      </c>
      <c r="P6150" t="s">
        <v>49</v>
      </c>
      <c r="Q6150">
        <v>65.760871887207003</v>
      </c>
      <c r="R6150" t="s">
        <v>49</v>
      </c>
      <c r="S6150">
        <v>58.378379821777301</v>
      </c>
      <c r="T6150">
        <v>63.783782958984403</v>
      </c>
      <c r="U6150">
        <v>61.1940307617188</v>
      </c>
      <c r="V6150">
        <v>63.725490570068402</v>
      </c>
      <c r="W6150">
        <v>57.843135833740199</v>
      </c>
      <c r="X6150">
        <v>56.796115875244098</v>
      </c>
      <c r="Y6150">
        <v>55.339805603027301</v>
      </c>
      <c r="Z6150">
        <v>55.502391815185497</v>
      </c>
      <c r="AA6150">
        <v>54.545455932617202</v>
      </c>
      <c r="AB6150">
        <v>55.450237274169901</v>
      </c>
      <c r="AC6150">
        <v>55.924171447753899</v>
      </c>
      <c r="AD6150">
        <v>55.924171447753899</v>
      </c>
      <c r="AE6150">
        <v>57.211540222167997</v>
      </c>
      <c r="AF6150">
        <v>60.476188659667997</v>
      </c>
      <c r="AG6150">
        <v>55.238094329833999</v>
      </c>
      <c r="AH6150">
        <v>54.285713195800803</v>
      </c>
      <c r="AI6150">
        <v>50</v>
      </c>
      <c r="AJ6150">
        <v>51.904762268066399</v>
      </c>
      <c r="AK6150">
        <v>55.714286804199197</v>
      </c>
      <c r="AL6150">
        <v>56.666667938232401</v>
      </c>
      <c r="AM6150">
        <v>58.490566253662102</v>
      </c>
    </row>
    <row r="6151" spans="1:39" customFormat="1" hidden="1" x14ac:dyDescent="0.2">
      <c r="A6151" t="s">
        <v>423</v>
      </c>
      <c r="B6151" s="1" t="s">
        <v>335</v>
      </c>
      <c r="C6151" t="s">
        <v>410</v>
      </c>
      <c r="D6151" s="1" t="s">
        <v>81</v>
      </c>
      <c r="E6151" t="s">
        <v>49</v>
      </c>
      <c r="F6151" t="s">
        <v>49</v>
      </c>
      <c r="G6151" t="s">
        <v>49</v>
      </c>
      <c r="H6151" t="s">
        <v>49</v>
      </c>
      <c r="I6151" t="s">
        <v>49</v>
      </c>
      <c r="J6151" t="s">
        <v>49</v>
      </c>
      <c r="K6151" t="s">
        <v>49</v>
      </c>
      <c r="L6151" t="s">
        <v>49</v>
      </c>
      <c r="M6151">
        <v>64.824119567871094</v>
      </c>
      <c r="N6151" t="s">
        <v>49</v>
      </c>
      <c r="O6151">
        <v>64.5</v>
      </c>
      <c r="P6151" t="s">
        <v>49</v>
      </c>
      <c r="Q6151">
        <v>67.661689758300795</v>
      </c>
      <c r="R6151" t="s">
        <v>49</v>
      </c>
      <c r="S6151">
        <v>62.189056396484403</v>
      </c>
      <c r="T6151">
        <v>57.213932037353501</v>
      </c>
      <c r="U6151">
        <v>56.25</v>
      </c>
      <c r="V6151">
        <v>53.588516235351598</v>
      </c>
      <c r="W6151">
        <v>51.674640655517599</v>
      </c>
      <c r="X6151">
        <v>51.196170806884801</v>
      </c>
      <c r="Y6151">
        <v>50.480770111083999</v>
      </c>
      <c r="Z6151">
        <v>47.393363952636697</v>
      </c>
      <c r="AA6151">
        <v>47.393363952636697</v>
      </c>
      <c r="AB6151">
        <v>48.826290130615199</v>
      </c>
      <c r="AC6151">
        <v>50.2347412109375</v>
      </c>
      <c r="AD6151">
        <v>52.112674713134801</v>
      </c>
      <c r="AE6151">
        <v>48.0769233703613</v>
      </c>
      <c r="AF6151">
        <v>50</v>
      </c>
      <c r="AG6151">
        <v>52.857143402099602</v>
      </c>
      <c r="AH6151">
        <v>53.809524536132798</v>
      </c>
      <c r="AI6151">
        <v>52.857143402099602</v>
      </c>
      <c r="AJ6151">
        <v>56.190475463867202</v>
      </c>
      <c r="AK6151">
        <v>55.238094329833999</v>
      </c>
      <c r="AL6151">
        <v>55.238094329833999</v>
      </c>
      <c r="AM6151">
        <v>54.7169799804688</v>
      </c>
    </row>
    <row r="6152" spans="1:39" customFormat="1" hidden="1" x14ac:dyDescent="0.2">
      <c r="A6152" t="s">
        <v>423</v>
      </c>
      <c r="B6152" s="1" t="s">
        <v>335</v>
      </c>
      <c r="C6152" t="s">
        <v>330</v>
      </c>
      <c r="D6152" s="1" t="s">
        <v>266</v>
      </c>
      <c r="E6152" t="s">
        <v>49</v>
      </c>
      <c r="F6152">
        <v>41.22</v>
      </c>
      <c r="G6152" t="s">
        <v>49</v>
      </c>
      <c r="H6152">
        <v>41.99</v>
      </c>
      <c r="I6152" t="s">
        <v>49</v>
      </c>
      <c r="J6152">
        <v>44.17</v>
      </c>
      <c r="K6152" t="s">
        <v>49</v>
      </c>
      <c r="L6152">
        <v>21.77</v>
      </c>
      <c r="M6152" t="s">
        <v>49</v>
      </c>
      <c r="N6152" t="s">
        <v>49</v>
      </c>
      <c r="O6152" t="s">
        <v>49</v>
      </c>
      <c r="P6152">
        <v>42.61</v>
      </c>
      <c r="Q6152">
        <v>17.12</v>
      </c>
      <c r="R6152">
        <v>14.71</v>
      </c>
      <c r="S6152" t="s">
        <v>49</v>
      </c>
      <c r="T6152">
        <v>13.75</v>
      </c>
      <c r="U6152">
        <v>11.32</v>
      </c>
      <c r="V6152">
        <v>10.55</v>
      </c>
      <c r="W6152">
        <v>10.84</v>
      </c>
      <c r="X6152">
        <v>10.52</v>
      </c>
      <c r="Y6152">
        <v>10.78</v>
      </c>
      <c r="Z6152">
        <v>11.01</v>
      </c>
      <c r="AA6152">
        <v>10.81</v>
      </c>
      <c r="AB6152">
        <v>11.25</v>
      </c>
      <c r="AC6152" t="s">
        <v>49</v>
      </c>
      <c r="AD6152">
        <v>12.03</v>
      </c>
      <c r="AE6152">
        <v>8.42</v>
      </c>
      <c r="AF6152">
        <v>7.96</v>
      </c>
      <c r="AG6152" t="s">
        <v>49</v>
      </c>
      <c r="AH6152" t="s">
        <v>49</v>
      </c>
      <c r="AI6152" t="s">
        <v>49</v>
      </c>
      <c r="AJ6152" t="s">
        <v>49</v>
      </c>
      <c r="AK6152" t="s">
        <v>49</v>
      </c>
      <c r="AL6152" t="s">
        <v>49</v>
      </c>
      <c r="AM6152" t="s">
        <v>49</v>
      </c>
    </row>
    <row r="6153" spans="1:39" customFormat="1" hidden="1" x14ac:dyDescent="0.2">
      <c r="A6153" t="s">
        <v>423</v>
      </c>
      <c r="B6153" s="1" t="s">
        <v>335</v>
      </c>
      <c r="C6153" t="s">
        <v>19</v>
      </c>
      <c r="D6153" s="1" t="s">
        <v>127</v>
      </c>
      <c r="E6153" t="s">
        <v>49</v>
      </c>
      <c r="F6153">
        <v>41.1</v>
      </c>
      <c r="G6153" t="s">
        <v>49</v>
      </c>
      <c r="H6153">
        <v>42.12</v>
      </c>
      <c r="I6153" t="s">
        <v>49</v>
      </c>
      <c r="J6153">
        <v>43.6</v>
      </c>
      <c r="K6153" t="s">
        <v>49</v>
      </c>
      <c r="L6153">
        <v>20.440000000000001</v>
      </c>
      <c r="M6153" t="s">
        <v>49</v>
      </c>
      <c r="N6153" t="s">
        <v>49</v>
      </c>
      <c r="O6153" t="s">
        <v>49</v>
      </c>
      <c r="P6153">
        <v>43.11</v>
      </c>
      <c r="Q6153">
        <v>16.149999999999999</v>
      </c>
      <c r="R6153">
        <v>14.5</v>
      </c>
      <c r="S6153" t="s">
        <v>49</v>
      </c>
      <c r="T6153">
        <v>13.34</v>
      </c>
      <c r="U6153">
        <v>11.21</v>
      </c>
      <c r="V6153">
        <v>10.15</v>
      </c>
      <c r="W6153">
        <v>10.43</v>
      </c>
      <c r="X6153">
        <v>9.9499999999999993</v>
      </c>
      <c r="Y6153">
        <v>10.23</v>
      </c>
      <c r="Z6153">
        <v>10.42</v>
      </c>
      <c r="AA6153">
        <v>10.31</v>
      </c>
      <c r="AB6153">
        <v>10.72</v>
      </c>
      <c r="AC6153" t="s">
        <v>49</v>
      </c>
      <c r="AD6153">
        <v>11.02</v>
      </c>
      <c r="AE6153">
        <v>7.75</v>
      </c>
      <c r="AF6153">
        <v>7.28</v>
      </c>
      <c r="AG6153" t="s">
        <v>49</v>
      </c>
      <c r="AH6153" t="s">
        <v>49</v>
      </c>
      <c r="AI6153" t="s">
        <v>49</v>
      </c>
      <c r="AJ6153" t="s">
        <v>49</v>
      </c>
      <c r="AK6153" t="s">
        <v>49</v>
      </c>
      <c r="AL6153" t="s">
        <v>49</v>
      </c>
      <c r="AM6153" t="s">
        <v>49</v>
      </c>
    </row>
    <row r="6154" spans="1:39" customFormat="1" hidden="1" x14ac:dyDescent="0.2">
      <c r="A6154" t="s">
        <v>423</v>
      </c>
      <c r="B6154" s="1" t="s">
        <v>335</v>
      </c>
      <c r="C6154" t="s">
        <v>219</v>
      </c>
      <c r="D6154" s="1" t="s">
        <v>551</v>
      </c>
      <c r="E6154" t="s">
        <v>49</v>
      </c>
      <c r="F6154" t="s">
        <v>49</v>
      </c>
      <c r="G6154" t="s">
        <v>49</v>
      </c>
      <c r="H6154" t="s">
        <v>49</v>
      </c>
      <c r="I6154" t="s">
        <v>49</v>
      </c>
      <c r="J6154" t="s">
        <v>49</v>
      </c>
      <c r="K6154" t="s">
        <v>49</v>
      </c>
      <c r="L6154" t="s">
        <v>49</v>
      </c>
      <c r="M6154" t="s">
        <v>49</v>
      </c>
      <c r="N6154" t="s">
        <v>49</v>
      </c>
      <c r="O6154" t="s">
        <v>49</v>
      </c>
      <c r="P6154" t="s">
        <v>49</v>
      </c>
      <c r="Q6154" t="s">
        <v>49</v>
      </c>
      <c r="R6154" t="s">
        <v>49</v>
      </c>
      <c r="S6154" t="s">
        <v>49</v>
      </c>
      <c r="T6154" t="s">
        <v>49</v>
      </c>
      <c r="U6154" t="s">
        <v>49</v>
      </c>
      <c r="V6154">
        <v>33</v>
      </c>
      <c r="W6154">
        <v>33</v>
      </c>
      <c r="X6154">
        <v>33</v>
      </c>
      <c r="Y6154">
        <v>21</v>
      </c>
      <c r="Z6154">
        <v>21</v>
      </c>
      <c r="AA6154">
        <v>21</v>
      </c>
      <c r="AB6154">
        <v>21</v>
      </c>
      <c r="AC6154">
        <v>21</v>
      </c>
      <c r="AD6154">
        <v>21</v>
      </c>
      <c r="AE6154">
        <v>21</v>
      </c>
      <c r="AF6154">
        <v>21</v>
      </c>
      <c r="AG6154">
        <v>21</v>
      </c>
      <c r="AH6154">
        <v>21</v>
      </c>
      <c r="AI6154">
        <v>21</v>
      </c>
      <c r="AJ6154">
        <v>21</v>
      </c>
      <c r="AK6154" t="s">
        <v>49</v>
      </c>
      <c r="AL6154" t="s">
        <v>49</v>
      </c>
      <c r="AM6154" t="s">
        <v>49</v>
      </c>
    </row>
    <row r="6155" spans="1:39" customFormat="1" hidden="1" x14ac:dyDescent="0.2">
      <c r="A6155" t="s">
        <v>423</v>
      </c>
      <c r="B6155" s="1" t="s">
        <v>335</v>
      </c>
      <c r="C6155" t="s">
        <v>460</v>
      </c>
      <c r="D6155" s="1" t="s">
        <v>249</v>
      </c>
      <c r="E6155" t="s">
        <v>49</v>
      </c>
      <c r="F6155" t="s">
        <v>49</v>
      </c>
      <c r="G6155" t="s">
        <v>49</v>
      </c>
      <c r="H6155" t="s">
        <v>49</v>
      </c>
      <c r="I6155" t="s">
        <v>49</v>
      </c>
      <c r="J6155" t="s">
        <v>49</v>
      </c>
      <c r="K6155" t="s">
        <v>49</v>
      </c>
      <c r="L6155" t="s">
        <v>49</v>
      </c>
      <c r="M6155" t="s">
        <v>49</v>
      </c>
      <c r="N6155" t="s">
        <v>49</v>
      </c>
      <c r="O6155" t="s">
        <v>49</v>
      </c>
      <c r="P6155" t="s">
        <v>49</v>
      </c>
      <c r="Q6155" t="s">
        <v>49</v>
      </c>
      <c r="R6155" t="s">
        <v>49</v>
      </c>
      <c r="S6155" t="s">
        <v>49</v>
      </c>
      <c r="T6155" t="s">
        <v>49</v>
      </c>
      <c r="U6155" t="s">
        <v>49</v>
      </c>
      <c r="V6155" t="s">
        <v>49</v>
      </c>
      <c r="W6155">
        <v>32.1</v>
      </c>
      <c r="X6155" t="s">
        <v>49</v>
      </c>
      <c r="Y6155" t="s">
        <v>49</v>
      </c>
      <c r="Z6155" t="s">
        <v>49</v>
      </c>
      <c r="AA6155" t="s">
        <v>49</v>
      </c>
      <c r="AB6155" t="s">
        <v>49</v>
      </c>
      <c r="AC6155" t="s">
        <v>49</v>
      </c>
      <c r="AD6155" t="s">
        <v>49</v>
      </c>
      <c r="AE6155" t="s">
        <v>49</v>
      </c>
      <c r="AF6155" t="s">
        <v>49</v>
      </c>
      <c r="AG6155">
        <v>2.5</v>
      </c>
      <c r="AH6155" t="s">
        <v>49</v>
      </c>
      <c r="AI6155" t="s">
        <v>49</v>
      </c>
      <c r="AJ6155" t="s">
        <v>49</v>
      </c>
      <c r="AK6155" t="s">
        <v>49</v>
      </c>
      <c r="AL6155" t="s">
        <v>49</v>
      </c>
      <c r="AM6155" t="s">
        <v>49</v>
      </c>
    </row>
    <row r="6156" spans="1:39" customFormat="1" hidden="1" x14ac:dyDescent="0.2">
      <c r="A6156" t="s">
        <v>423</v>
      </c>
      <c r="B6156" s="1" t="s">
        <v>335</v>
      </c>
      <c r="C6156" t="s">
        <v>214</v>
      </c>
      <c r="D6156" s="1" t="s">
        <v>72</v>
      </c>
      <c r="E6156" t="s">
        <v>49</v>
      </c>
      <c r="F6156" t="s">
        <v>49</v>
      </c>
      <c r="G6156" t="s">
        <v>49</v>
      </c>
      <c r="H6156" t="s">
        <v>49</v>
      </c>
      <c r="I6156" t="s">
        <v>49</v>
      </c>
      <c r="J6156" t="s">
        <v>49</v>
      </c>
      <c r="K6156" t="s">
        <v>49</v>
      </c>
      <c r="L6156" t="s">
        <v>49</v>
      </c>
      <c r="M6156" t="s">
        <v>49</v>
      </c>
      <c r="N6156" t="s">
        <v>49</v>
      </c>
      <c r="O6156" t="s">
        <v>49</v>
      </c>
      <c r="P6156" t="s">
        <v>49</v>
      </c>
      <c r="Q6156" t="s">
        <v>49</v>
      </c>
      <c r="R6156" t="s">
        <v>49</v>
      </c>
      <c r="S6156" t="s">
        <v>49</v>
      </c>
      <c r="T6156" t="s">
        <v>49</v>
      </c>
      <c r="U6156">
        <v>9</v>
      </c>
      <c r="V6156">
        <v>9</v>
      </c>
      <c r="W6156">
        <v>9</v>
      </c>
      <c r="X6156">
        <v>9</v>
      </c>
      <c r="Y6156">
        <v>9</v>
      </c>
      <c r="Z6156">
        <v>9</v>
      </c>
      <c r="AA6156">
        <v>9</v>
      </c>
      <c r="AB6156">
        <v>9</v>
      </c>
      <c r="AC6156">
        <v>9</v>
      </c>
      <c r="AD6156">
        <v>9</v>
      </c>
      <c r="AE6156">
        <v>9</v>
      </c>
      <c r="AF6156">
        <v>9</v>
      </c>
      <c r="AG6156">
        <v>9</v>
      </c>
      <c r="AH6156">
        <v>9</v>
      </c>
      <c r="AI6156">
        <v>9</v>
      </c>
      <c r="AJ6156">
        <v>9</v>
      </c>
      <c r="AK6156" t="s">
        <v>49</v>
      </c>
      <c r="AL6156" t="s">
        <v>49</v>
      </c>
      <c r="AM6156" t="s">
        <v>49</v>
      </c>
    </row>
    <row r="6157" spans="1:39" customFormat="1" hidden="1" x14ac:dyDescent="0.2">
      <c r="A6157" t="s">
        <v>423</v>
      </c>
      <c r="B6157" s="1" t="s">
        <v>335</v>
      </c>
      <c r="C6157" t="s">
        <v>443</v>
      </c>
      <c r="D6157" s="1" t="s">
        <v>259</v>
      </c>
      <c r="E6157" t="s">
        <v>49</v>
      </c>
      <c r="F6157" t="s">
        <v>49</v>
      </c>
      <c r="G6157" t="s">
        <v>49</v>
      </c>
      <c r="H6157" t="s">
        <v>49</v>
      </c>
      <c r="I6157" t="s">
        <v>49</v>
      </c>
      <c r="J6157" t="s">
        <v>49</v>
      </c>
      <c r="K6157" t="s">
        <v>49</v>
      </c>
      <c r="L6157" t="s">
        <v>49</v>
      </c>
      <c r="M6157" t="s">
        <v>49</v>
      </c>
      <c r="N6157" t="s">
        <v>49</v>
      </c>
      <c r="O6157" t="s">
        <v>49</v>
      </c>
      <c r="P6157" t="s">
        <v>49</v>
      </c>
      <c r="Q6157" t="s">
        <v>49</v>
      </c>
      <c r="R6157" t="s">
        <v>49</v>
      </c>
      <c r="S6157" t="s">
        <v>49</v>
      </c>
      <c r="T6157">
        <v>35</v>
      </c>
      <c r="U6157">
        <v>35</v>
      </c>
      <c r="V6157">
        <v>35</v>
      </c>
      <c r="W6157">
        <v>35</v>
      </c>
      <c r="X6157">
        <v>35</v>
      </c>
      <c r="Y6157">
        <v>35</v>
      </c>
      <c r="Z6157">
        <v>34</v>
      </c>
      <c r="AA6157">
        <v>34</v>
      </c>
      <c r="AB6157">
        <v>32</v>
      </c>
      <c r="AC6157">
        <v>31</v>
      </c>
      <c r="AD6157">
        <v>31</v>
      </c>
      <c r="AE6157">
        <v>31</v>
      </c>
      <c r="AF6157">
        <v>31</v>
      </c>
      <c r="AG6157">
        <v>29</v>
      </c>
      <c r="AH6157">
        <v>6</v>
      </c>
      <c r="AI6157">
        <v>6</v>
      </c>
      <c r="AJ6157">
        <v>6</v>
      </c>
      <c r="AK6157" t="s">
        <v>49</v>
      </c>
      <c r="AL6157" t="s">
        <v>49</v>
      </c>
      <c r="AM6157" t="s">
        <v>49</v>
      </c>
    </row>
    <row r="6158" spans="1:39" customFormat="1" hidden="1" x14ac:dyDescent="0.2">
      <c r="A6158" t="s">
        <v>423</v>
      </c>
      <c r="B6158" s="1" t="s">
        <v>335</v>
      </c>
      <c r="C6158" t="s">
        <v>470</v>
      </c>
      <c r="D6158" s="1" t="s">
        <v>131</v>
      </c>
      <c r="E6158" t="s">
        <v>49</v>
      </c>
      <c r="F6158" t="s">
        <v>49</v>
      </c>
      <c r="G6158" t="s">
        <v>49</v>
      </c>
      <c r="H6158" t="s">
        <v>49</v>
      </c>
      <c r="I6158" t="s">
        <v>49</v>
      </c>
      <c r="J6158" t="s">
        <v>49</v>
      </c>
      <c r="K6158" t="s">
        <v>49</v>
      </c>
      <c r="L6158" t="s">
        <v>49</v>
      </c>
      <c r="M6158" t="s">
        <v>49</v>
      </c>
      <c r="N6158" t="s">
        <v>49</v>
      </c>
      <c r="O6158" t="s">
        <v>49</v>
      </c>
      <c r="P6158" t="s">
        <v>49</v>
      </c>
      <c r="Q6158" t="s">
        <v>49</v>
      </c>
      <c r="R6158" t="s">
        <v>49</v>
      </c>
      <c r="S6158" t="s">
        <v>49</v>
      </c>
      <c r="T6158" t="s">
        <v>49</v>
      </c>
      <c r="U6158" t="s">
        <v>49</v>
      </c>
      <c r="V6158" t="s">
        <v>49</v>
      </c>
      <c r="W6158" t="s">
        <v>49</v>
      </c>
      <c r="X6158" t="s">
        <v>49</v>
      </c>
      <c r="Y6158" t="s">
        <v>49</v>
      </c>
      <c r="Z6158" t="s">
        <v>49</v>
      </c>
      <c r="AA6158" t="s">
        <v>49</v>
      </c>
      <c r="AB6158" t="s">
        <v>49</v>
      </c>
      <c r="AC6158" t="s">
        <v>49</v>
      </c>
      <c r="AD6158" t="s">
        <v>49</v>
      </c>
      <c r="AE6158">
        <v>51</v>
      </c>
      <c r="AF6158">
        <v>51</v>
      </c>
      <c r="AG6158">
        <v>51</v>
      </c>
      <c r="AH6158">
        <v>51</v>
      </c>
      <c r="AI6158">
        <v>44</v>
      </c>
      <c r="AJ6158">
        <v>44</v>
      </c>
      <c r="AK6158" t="s">
        <v>49</v>
      </c>
      <c r="AL6158" t="s">
        <v>49</v>
      </c>
      <c r="AM6158" t="s">
        <v>49</v>
      </c>
    </row>
    <row r="6159" spans="1:39" customFormat="1" hidden="1" x14ac:dyDescent="0.2">
      <c r="A6159" t="s">
        <v>423</v>
      </c>
      <c r="B6159" s="1" t="s">
        <v>335</v>
      </c>
      <c r="C6159" t="s">
        <v>169</v>
      </c>
      <c r="D6159" s="1" t="s">
        <v>129</v>
      </c>
      <c r="E6159" t="s">
        <v>49</v>
      </c>
      <c r="F6159" t="s">
        <v>49</v>
      </c>
      <c r="G6159" t="s">
        <v>49</v>
      </c>
      <c r="H6159" t="s">
        <v>49</v>
      </c>
      <c r="I6159" t="s">
        <v>49</v>
      </c>
      <c r="J6159" t="s">
        <v>49</v>
      </c>
      <c r="K6159" t="s">
        <v>49</v>
      </c>
      <c r="L6159" t="s">
        <v>49</v>
      </c>
      <c r="M6159" t="s">
        <v>49</v>
      </c>
      <c r="N6159" t="s">
        <v>49</v>
      </c>
      <c r="O6159" t="s">
        <v>49</v>
      </c>
      <c r="P6159" t="s">
        <v>49</v>
      </c>
      <c r="Q6159" t="s">
        <v>49</v>
      </c>
      <c r="R6159" t="s">
        <v>49</v>
      </c>
      <c r="S6159" t="s">
        <v>49</v>
      </c>
      <c r="T6159" t="s">
        <v>49</v>
      </c>
      <c r="U6159" t="s">
        <v>49</v>
      </c>
      <c r="V6159" t="s">
        <v>49</v>
      </c>
      <c r="W6159" t="s">
        <v>49</v>
      </c>
      <c r="X6159" t="s">
        <v>49</v>
      </c>
      <c r="Y6159" t="s">
        <v>49</v>
      </c>
      <c r="Z6159" t="s">
        <v>49</v>
      </c>
      <c r="AA6159" t="s">
        <v>49</v>
      </c>
      <c r="AB6159" t="s">
        <v>49</v>
      </c>
      <c r="AC6159" t="s">
        <v>49</v>
      </c>
      <c r="AD6159" t="s">
        <v>49</v>
      </c>
      <c r="AE6159">
        <v>11.272729999999999</v>
      </c>
      <c r="AF6159">
        <v>11.272729999999999</v>
      </c>
      <c r="AG6159">
        <v>11.272729999999999</v>
      </c>
      <c r="AH6159">
        <v>11.272729999999999</v>
      </c>
      <c r="AI6159">
        <v>11.272729999999999</v>
      </c>
      <c r="AJ6159">
        <v>11.272729999999999</v>
      </c>
      <c r="AK6159" t="s">
        <v>49</v>
      </c>
      <c r="AL6159" t="s">
        <v>49</v>
      </c>
      <c r="AM6159" t="s">
        <v>49</v>
      </c>
    </row>
    <row r="6160" spans="1:39" customFormat="1" hidden="1" x14ac:dyDescent="0.2">
      <c r="A6160" t="s">
        <v>423</v>
      </c>
      <c r="B6160" s="1" t="s">
        <v>335</v>
      </c>
      <c r="C6160" t="s">
        <v>272</v>
      </c>
      <c r="D6160" s="1" t="s">
        <v>348</v>
      </c>
      <c r="E6160" t="s">
        <v>49</v>
      </c>
      <c r="F6160" t="s">
        <v>49</v>
      </c>
      <c r="G6160" t="s">
        <v>49</v>
      </c>
      <c r="H6160" t="s">
        <v>49</v>
      </c>
      <c r="I6160" t="s">
        <v>49</v>
      </c>
      <c r="J6160" t="s">
        <v>49</v>
      </c>
      <c r="K6160" t="s">
        <v>49</v>
      </c>
      <c r="L6160" t="s">
        <v>49</v>
      </c>
      <c r="M6160" t="s">
        <v>49</v>
      </c>
      <c r="N6160" t="s">
        <v>49</v>
      </c>
      <c r="O6160" t="s">
        <v>49</v>
      </c>
      <c r="P6160" t="s">
        <v>49</v>
      </c>
      <c r="Q6160" t="s">
        <v>49</v>
      </c>
      <c r="R6160" t="s">
        <v>49</v>
      </c>
      <c r="S6160" t="s">
        <v>49</v>
      </c>
      <c r="T6160" t="s">
        <v>49</v>
      </c>
      <c r="U6160" t="s">
        <v>49</v>
      </c>
      <c r="V6160" t="s">
        <v>49</v>
      </c>
      <c r="W6160" t="s">
        <v>49</v>
      </c>
      <c r="X6160" t="s">
        <v>49</v>
      </c>
      <c r="Y6160" t="s">
        <v>49</v>
      </c>
      <c r="Z6160" t="s">
        <v>49</v>
      </c>
      <c r="AA6160" t="s">
        <v>49</v>
      </c>
      <c r="AB6160" t="s">
        <v>49</v>
      </c>
      <c r="AC6160" t="s">
        <v>49</v>
      </c>
      <c r="AD6160" t="s">
        <v>49</v>
      </c>
      <c r="AE6160">
        <v>50.181820000000002</v>
      </c>
      <c r="AF6160">
        <v>50.181820000000002</v>
      </c>
      <c r="AG6160">
        <v>50.181820000000002</v>
      </c>
      <c r="AH6160">
        <v>50.181820000000002</v>
      </c>
      <c r="AI6160">
        <v>50.181820000000002</v>
      </c>
      <c r="AJ6160">
        <v>50.181820000000002</v>
      </c>
      <c r="AK6160" t="s">
        <v>49</v>
      </c>
      <c r="AL6160" t="s">
        <v>49</v>
      </c>
      <c r="AM6160" t="s">
        <v>49</v>
      </c>
    </row>
    <row r="6161" spans="1:39" customFormat="1" hidden="1" x14ac:dyDescent="0.2">
      <c r="A6161" t="s">
        <v>423</v>
      </c>
      <c r="B6161" s="1" t="s">
        <v>335</v>
      </c>
      <c r="C6161" t="s">
        <v>320</v>
      </c>
      <c r="D6161" s="1" t="s">
        <v>481</v>
      </c>
      <c r="E6161" t="s">
        <v>49</v>
      </c>
      <c r="F6161" t="s">
        <v>49</v>
      </c>
      <c r="G6161" t="s">
        <v>49</v>
      </c>
      <c r="H6161" t="s">
        <v>49</v>
      </c>
      <c r="I6161" t="s">
        <v>49</v>
      </c>
      <c r="J6161" t="s">
        <v>49</v>
      </c>
      <c r="K6161" t="s">
        <v>49</v>
      </c>
      <c r="L6161" t="s">
        <v>49</v>
      </c>
      <c r="M6161" t="s">
        <v>49</v>
      </c>
      <c r="N6161" t="s">
        <v>49</v>
      </c>
      <c r="O6161" t="s">
        <v>49</v>
      </c>
      <c r="P6161" t="s">
        <v>49</v>
      </c>
      <c r="Q6161" t="s">
        <v>49</v>
      </c>
      <c r="R6161" t="s">
        <v>49</v>
      </c>
      <c r="S6161" t="s">
        <v>49</v>
      </c>
      <c r="T6161" t="s">
        <v>49</v>
      </c>
      <c r="U6161" t="s">
        <v>49</v>
      </c>
      <c r="V6161" t="s">
        <v>49</v>
      </c>
      <c r="W6161" t="s">
        <v>49</v>
      </c>
      <c r="X6161" t="s">
        <v>49</v>
      </c>
      <c r="Y6161" t="s">
        <v>49</v>
      </c>
      <c r="Z6161" t="s">
        <v>49</v>
      </c>
      <c r="AA6161" t="s">
        <v>49</v>
      </c>
      <c r="AB6161" t="s">
        <v>49</v>
      </c>
      <c r="AC6161" t="s">
        <v>49</v>
      </c>
      <c r="AD6161" t="s">
        <v>49</v>
      </c>
      <c r="AE6161">
        <v>4</v>
      </c>
      <c r="AF6161">
        <v>4</v>
      </c>
      <c r="AG6161">
        <v>4</v>
      </c>
      <c r="AH6161">
        <v>4</v>
      </c>
      <c r="AI6161">
        <v>4</v>
      </c>
      <c r="AJ6161">
        <v>4</v>
      </c>
      <c r="AK6161" t="s">
        <v>49</v>
      </c>
      <c r="AL6161" t="s">
        <v>49</v>
      </c>
      <c r="AM6161" t="s">
        <v>49</v>
      </c>
    </row>
    <row r="6162" spans="1:39" customFormat="1" hidden="1" x14ac:dyDescent="0.2">
      <c r="A6162" t="s">
        <v>423</v>
      </c>
      <c r="B6162" s="1" t="s">
        <v>335</v>
      </c>
      <c r="C6162" t="s">
        <v>157</v>
      </c>
      <c r="D6162" s="1" t="s">
        <v>441</v>
      </c>
      <c r="E6162" t="s">
        <v>49</v>
      </c>
      <c r="F6162" t="s">
        <v>49</v>
      </c>
      <c r="G6162" t="s">
        <v>49</v>
      </c>
      <c r="H6162" t="s">
        <v>49</v>
      </c>
      <c r="I6162" t="s">
        <v>49</v>
      </c>
      <c r="J6162" t="s">
        <v>49</v>
      </c>
      <c r="K6162" t="s">
        <v>49</v>
      </c>
      <c r="L6162" t="s">
        <v>49</v>
      </c>
      <c r="M6162" t="s">
        <v>49</v>
      </c>
      <c r="N6162" t="s">
        <v>49</v>
      </c>
      <c r="O6162" t="s">
        <v>49</v>
      </c>
      <c r="P6162" t="s">
        <v>49</v>
      </c>
      <c r="Q6162" t="s">
        <v>49</v>
      </c>
      <c r="R6162" t="s">
        <v>49</v>
      </c>
      <c r="S6162" t="s">
        <v>49</v>
      </c>
      <c r="T6162" t="s">
        <v>49</v>
      </c>
      <c r="U6162" t="s">
        <v>49</v>
      </c>
      <c r="V6162" t="s">
        <v>49</v>
      </c>
      <c r="W6162">
        <v>27.9</v>
      </c>
      <c r="X6162" t="s">
        <v>49</v>
      </c>
      <c r="Y6162" t="s">
        <v>49</v>
      </c>
      <c r="Z6162" t="s">
        <v>49</v>
      </c>
      <c r="AA6162" t="s">
        <v>49</v>
      </c>
      <c r="AB6162" t="s">
        <v>49</v>
      </c>
      <c r="AC6162" t="s">
        <v>49</v>
      </c>
      <c r="AD6162" t="s">
        <v>49</v>
      </c>
      <c r="AE6162" t="s">
        <v>49</v>
      </c>
      <c r="AF6162" t="s">
        <v>49</v>
      </c>
      <c r="AG6162" t="s">
        <v>49</v>
      </c>
      <c r="AH6162" t="s">
        <v>49</v>
      </c>
      <c r="AI6162" t="s">
        <v>49</v>
      </c>
      <c r="AJ6162" t="s">
        <v>49</v>
      </c>
      <c r="AK6162" t="s">
        <v>49</v>
      </c>
      <c r="AL6162" t="s">
        <v>49</v>
      </c>
      <c r="AM6162" t="s">
        <v>49</v>
      </c>
    </row>
    <row r="6163" spans="1:39" customFormat="1" hidden="1" x14ac:dyDescent="0.2">
      <c r="A6163" t="s">
        <v>423</v>
      </c>
      <c r="B6163" s="1" t="s">
        <v>335</v>
      </c>
      <c r="C6163" t="s">
        <v>87</v>
      </c>
      <c r="D6163" s="1" t="s">
        <v>302</v>
      </c>
      <c r="E6163" t="s">
        <v>49</v>
      </c>
      <c r="F6163" t="s">
        <v>49</v>
      </c>
      <c r="G6163" t="s">
        <v>49</v>
      </c>
      <c r="H6163" t="s">
        <v>49</v>
      </c>
      <c r="I6163" t="s">
        <v>49</v>
      </c>
      <c r="J6163" t="s">
        <v>49</v>
      </c>
      <c r="K6163" t="s">
        <v>49</v>
      </c>
      <c r="L6163" t="s">
        <v>49</v>
      </c>
      <c r="M6163" t="s">
        <v>49</v>
      </c>
      <c r="N6163" t="s">
        <v>49</v>
      </c>
      <c r="O6163" t="s">
        <v>49</v>
      </c>
      <c r="P6163" t="s">
        <v>49</v>
      </c>
      <c r="Q6163" t="s">
        <v>49</v>
      </c>
      <c r="R6163" t="s">
        <v>49</v>
      </c>
      <c r="S6163" t="s">
        <v>49</v>
      </c>
      <c r="T6163" t="s">
        <v>49</v>
      </c>
      <c r="U6163" t="s">
        <v>49</v>
      </c>
      <c r="V6163">
        <v>264</v>
      </c>
      <c r="W6163">
        <v>264</v>
      </c>
      <c r="X6163">
        <v>264</v>
      </c>
      <c r="Y6163">
        <v>264</v>
      </c>
      <c r="Z6163">
        <v>264</v>
      </c>
      <c r="AA6163">
        <v>264</v>
      </c>
      <c r="AB6163">
        <v>264</v>
      </c>
      <c r="AC6163">
        <v>264</v>
      </c>
      <c r="AD6163">
        <v>264</v>
      </c>
      <c r="AE6163">
        <v>264</v>
      </c>
      <c r="AF6163">
        <v>264</v>
      </c>
      <c r="AG6163">
        <v>262</v>
      </c>
      <c r="AH6163">
        <v>262</v>
      </c>
      <c r="AI6163">
        <v>229</v>
      </c>
      <c r="AJ6163">
        <v>229</v>
      </c>
      <c r="AK6163" t="s">
        <v>49</v>
      </c>
      <c r="AL6163" t="s">
        <v>49</v>
      </c>
      <c r="AM6163" t="s">
        <v>49</v>
      </c>
    </row>
    <row r="6164" spans="1:39" customFormat="1" hidden="1" x14ac:dyDescent="0.2">
      <c r="A6164" t="s">
        <v>423</v>
      </c>
      <c r="B6164" s="1" t="s">
        <v>335</v>
      </c>
      <c r="C6164" t="s">
        <v>542</v>
      </c>
      <c r="D6164" s="1" t="s">
        <v>479</v>
      </c>
      <c r="E6164">
        <v>67.413470506890576</v>
      </c>
      <c r="F6164">
        <v>72.406933520857933</v>
      </c>
      <c r="G6164">
        <v>75.782364364539887</v>
      </c>
      <c r="H6164">
        <v>78.471134977417492</v>
      </c>
      <c r="I6164">
        <v>77.954645692609262</v>
      </c>
      <c r="J6164">
        <v>77.746117117409739</v>
      </c>
      <c r="K6164">
        <v>81.248952993827743</v>
      </c>
      <c r="L6164">
        <v>89.756174936824479</v>
      </c>
      <c r="M6164">
        <v>84.274147997975263</v>
      </c>
      <c r="N6164">
        <v>95.051790646475496</v>
      </c>
      <c r="O6164">
        <v>100.24047373282828</v>
      </c>
      <c r="P6164">
        <v>100.70628870443311</v>
      </c>
      <c r="Q6164">
        <v>121.29795535147205</v>
      </c>
      <c r="R6164">
        <v>120.26796627353298</v>
      </c>
      <c r="S6164">
        <v>114.96974302106671</v>
      </c>
      <c r="T6164">
        <v>116.69281970486456</v>
      </c>
      <c r="U6164">
        <v>127.41187372039271</v>
      </c>
      <c r="V6164">
        <v>137.85386683224743</v>
      </c>
      <c r="W6164">
        <v>134.0869461912682</v>
      </c>
      <c r="X6164">
        <v>129.87322698971749</v>
      </c>
      <c r="Y6164">
        <v>140.43701154093122</v>
      </c>
      <c r="Z6164">
        <v>119.26941885458935</v>
      </c>
      <c r="AA6164">
        <v>127.25052263825106</v>
      </c>
      <c r="AB6164">
        <v>139.67540722457585</v>
      </c>
      <c r="AC6164">
        <v>137.67493851023951</v>
      </c>
      <c r="AD6164">
        <v>132.46227417426871</v>
      </c>
      <c r="AE6164">
        <v>130.90549544439796</v>
      </c>
      <c r="AF6164">
        <v>124.83966215252616</v>
      </c>
      <c r="AG6164">
        <v>120.5752272891298</v>
      </c>
      <c r="AH6164">
        <v>120.89142743363792</v>
      </c>
      <c r="AI6164">
        <v>120.84186473098377</v>
      </c>
      <c r="AJ6164">
        <v>109.68951471516606</v>
      </c>
      <c r="AK6164">
        <v>97.799694862687574</v>
      </c>
      <c r="AL6164">
        <v>117.24343100777486</v>
      </c>
      <c r="AM6164">
        <v>133.91343276535054</v>
      </c>
    </row>
    <row r="6165" spans="1:39" customFormat="1" hidden="1" x14ac:dyDescent="0.2">
      <c r="A6165" t="s">
        <v>423</v>
      </c>
      <c r="B6165" s="1" t="s">
        <v>335</v>
      </c>
      <c r="C6165" t="s">
        <v>456</v>
      </c>
      <c r="D6165" s="1" t="s">
        <v>489</v>
      </c>
      <c r="E6165" t="s">
        <v>49</v>
      </c>
      <c r="F6165" t="s">
        <v>49</v>
      </c>
      <c r="G6165" t="s">
        <v>49</v>
      </c>
      <c r="H6165" t="s">
        <v>49</v>
      </c>
      <c r="I6165" t="s">
        <v>49</v>
      </c>
      <c r="J6165" t="s">
        <v>49</v>
      </c>
      <c r="K6165" t="s">
        <v>49</v>
      </c>
      <c r="L6165" t="s">
        <v>49</v>
      </c>
      <c r="M6165">
        <v>60.5</v>
      </c>
      <c r="N6165" t="s">
        <v>49</v>
      </c>
      <c r="O6165">
        <v>60.199005126953097</v>
      </c>
      <c r="P6165" t="s">
        <v>49</v>
      </c>
      <c r="Q6165">
        <v>63.184078216552699</v>
      </c>
      <c r="R6165" t="s">
        <v>49</v>
      </c>
      <c r="S6165">
        <v>57.711441040039098</v>
      </c>
      <c r="T6165">
        <v>55.721393585205099</v>
      </c>
      <c r="U6165">
        <v>54.807693481445298</v>
      </c>
      <c r="V6165">
        <v>46.634616851806598</v>
      </c>
      <c r="W6165">
        <v>26.9230766296387</v>
      </c>
      <c r="X6165">
        <v>31.730770111083999</v>
      </c>
      <c r="Y6165">
        <v>30.769229888916001</v>
      </c>
      <c r="Z6165">
        <v>33.1753540039063</v>
      </c>
      <c r="AA6165">
        <v>32.701423645019503</v>
      </c>
      <c r="AB6165">
        <v>33.802818298339801</v>
      </c>
      <c r="AC6165">
        <v>36.619716644287102</v>
      </c>
      <c r="AD6165">
        <v>34.272300720214801</v>
      </c>
      <c r="AE6165">
        <v>23.1527099609375</v>
      </c>
      <c r="AF6165">
        <v>22.167488098144499</v>
      </c>
      <c r="AG6165">
        <v>21.674877166748001</v>
      </c>
      <c r="AH6165">
        <v>21.182266235351602</v>
      </c>
      <c r="AI6165">
        <v>19.902912139892599</v>
      </c>
      <c r="AJ6165">
        <v>23.6714973449707</v>
      </c>
      <c r="AK6165">
        <v>26.086956024169901</v>
      </c>
      <c r="AL6165">
        <v>27.0531406402588</v>
      </c>
      <c r="AM6165">
        <v>31.400966644287099</v>
      </c>
    </row>
    <row r="6166" spans="1:39" customFormat="1" hidden="1" x14ac:dyDescent="0.2">
      <c r="A6166" t="s">
        <v>431</v>
      </c>
      <c r="B6166" s="1" t="s">
        <v>349</v>
      </c>
      <c r="C6166" t="s">
        <v>483</v>
      </c>
      <c r="D6166" s="1" t="s">
        <v>39</v>
      </c>
      <c r="E6166">
        <v>7.3719629051225713E-2</v>
      </c>
      <c r="F6166">
        <v>0.13212168504862226</v>
      </c>
      <c r="G6166">
        <v>2.3481107541133367E-4</v>
      </c>
      <c r="H6166">
        <v>2.0175169286787667E-4</v>
      </c>
      <c r="I6166">
        <v>0.26447610663144033</v>
      </c>
      <c r="J6166">
        <v>0.48048838158163221</v>
      </c>
      <c r="K6166">
        <v>1.1084590800597296</v>
      </c>
      <c r="L6166">
        <v>2.2822380400595628</v>
      </c>
      <c r="M6166">
        <v>2.3100655529375973</v>
      </c>
      <c r="N6166">
        <v>2.054764376600513</v>
      </c>
      <c r="O6166">
        <v>1.4042375406849921</v>
      </c>
      <c r="P6166">
        <v>4.0649198736078764</v>
      </c>
      <c r="Q6166">
        <v>3.464426420387154</v>
      </c>
      <c r="R6166">
        <v>4.0442110065758623</v>
      </c>
      <c r="S6166">
        <v>2.7971019146420555</v>
      </c>
      <c r="T6166">
        <v>2.0914077059517142</v>
      </c>
      <c r="U6166">
        <v>2.6537593985261783</v>
      </c>
      <c r="V6166">
        <v>5.0846146611361229</v>
      </c>
      <c r="W6166">
        <v>2.161114458788425</v>
      </c>
      <c r="X6166">
        <v>2.6621696810836331</v>
      </c>
      <c r="Y6166">
        <v>4.9470115462370741</v>
      </c>
      <c r="Z6166">
        <v>3.2756883794098095</v>
      </c>
      <c r="AA6166">
        <v>5.663728305058255</v>
      </c>
      <c r="AB6166">
        <v>3.5472083311194167</v>
      </c>
      <c r="AC6166">
        <v>4.5387702792787481</v>
      </c>
      <c r="AD6166">
        <v>4.5692578222857483</v>
      </c>
      <c r="AE6166">
        <v>2.8341699635939199</v>
      </c>
      <c r="AF6166">
        <v>3.1787025698102362</v>
      </c>
      <c r="AG6166">
        <v>1.7359262129174098</v>
      </c>
      <c r="AH6166">
        <v>1.7600806396056572</v>
      </c>
      <c r="AI6166">
        <v>1.704410597589433</v>
      </c>
      <c r="AJ6166">
        <v>1.9945924308123051</v>
      </c>
      <c r="AK6166">
        <v>1.0366289755579718</v>
      </c>
      <c r="AL6166">
        <v>1.4618989170187893</v>
      </c>
      <c r="AM6166">
        <v>1.4680648195908179</v>
      </c>
    </row>
    <row r="6167" spans="1:39" customFormat="1" hidden="1" x14ac:dyDescent="0.2">
      <c r="A6167" t="s">
        <v>431</v>
      </c>
      <c r="B6167" s="1" t="s">
        <v>349</v>
      </c>
      <c r="C6167" t="s">
        <v>260</v>
      </c>
      <c r="D6167" s="1" t="s">
        <v>203</v>
      </c>
      <c r="E6167">
        <v>3759999.9</v>
      </c>
      <c r="F6167">
        <v>5839999.9000000004</v>
      </c>
      <c r="G6167">
        <v>10000</v>
      </c>
      <c r="H6167">
        <v>10000</v>
      </c>
      <c r="I6167">
        <v>12169639.330700001</v>
      </c>
      <c r="J6167">
        <v>20457763.535399999</v>
      </c>
      <c r="K6167">
        <v>50000895.255800001</v>
      </c>
      <c r="L6167">
        <v>119936653.7517</v>
      </c>
      <c r="M6167">
        <v>150066381.98089999</v>
      </c>
      <c r="N6167">
        <v>157885063.85569999</v>
      </c>
      <c r="O6167">
        <v>172306244.89840001</v>
      </c>
      <c r="P6167">
        <v>516700641.74779999</v>
      </c>
      <c r="Q6167">
        <v>463400858.7823</v>
      </c>
      <c r="R6167">
        <v>549270351.46000004</v>
      </c>
      <c r="S6167">
        <v>395567134</v>
      </c>
      <c r="T6167">
        <v>318401298.68000001</v>
      </c>
      <c r="U6167">
        <v>442539548.35000002</v>
      </c>
      <c r="V6167">
        <v>935520591.71000004</v>
      </c>
      <c r="W6167">
        <v>403038991.36000001</v>
      </c>
      <c r="X6167">
        <v>581511806.98000002</v>
      </c>
      <c r="Y6167">
        <v>1383260000</v>
      </c>
      <c r="Z6167">
        <v>952630000</v>
      </c>
      <c r="AA6167">
        <v>1813200000</v>
      </c>
      <c r="AB6167">
        <v>1229361018.44368</v>
      </c>
      <c r="AC6167">
        <v>1799646137.43448</v>
      </c>
      <c r="AD6167">
        <v>2087261309.7159801</v>
      </c>
      <c r="AE6167">
        <v>1416088064.8110001</v>
      </c>
      <c r="AF6167">
        <v>1506024896.0109999</v>
      </c>
      <c r="AG6167">
        <v>864040000</v>
      </c>
      <c r="AH6167">
        <v>937700000</v>
      </c>
      <c r="AI6167">
        <v>971576866.04275596</v>
      </c>
      <c r="AJ6167">
        <v>1217235252.41974</v>
      </c>
      <c r="AK6167">
        <v>684887679.37722003</v>
      </c>
      <c r="AL6167">
        <v>1032913862.6</v>
      </c>
      <c r="AM6167">
        <v>1111461437.8</v>
      </c>
    </row>
    <row r="6168" spans="1:39" customFormat="1" hidden="1" x14ac:dyDescent="0.2">
      <c r="A6168" t="s">
        <v>431</v>
      </c>
      <c r="B6168" s="1" t="s">
        <v>349</v>
      </c>
      <c r="C6168" t="s">
        <v>31</v>
      </c>
      <c r="D6168" s="1" t="s">
        <v>339</v>
      </c>
      <c r="E6168" t="s">
        <v>49</v>
      </c>
      <c r="F6168" t="s">
        <v>49</v>
      </c>
      <c r="G6168" t="s">
        <v>49</v>
      </c>
      <c r="H6168">
        <v>83.481999999999999</v>
      </c>
      <c r="I6168">
        <v>83.494</v>
      </c>
      <c r="J6168">
        <v>83.54</v>
      </c>
      <c r="K6168">
        <v>83.572999999999993</v>
      </c>
      <c r="L6168">
        <v>83.628</v>
      </c>
      <c r="M6168">
        <v>83.688000000000002</v>
      </c>
      <c r="N6168">
        <v>83.700999999999993</v>
      </c>
      <c r="O6168">
        <v>83.727999999999994</v>
      </c>
      <c r="P6168">
        <v>83.771000000000001</v>
      </c>
      <c r="Q6168">
        <v>83.792000000000002</v>
      </c>
      <c r="R6168">
        <v>83.855000000000004</v>
      </c>
      <c r="S6168">
        <v>84.21</v>
      </c>
      <c r="T6168">
        <v>84.527000000000001</v>
      </c>
      <c r="U6168">
        <v>84.855000000000004</v>
      </c>
      <c r="V6168">
        <v>85.158000000000001</v>
      </c>
      <c r="W6168">
        <v>85.433999999999997</v>
      </c>
      <c r="X6168">
        <v>85.209000000000003</v>
      </c>
      <c r="Y6168">
        <v>84.944000000000003</v>
      </c>
      <c r="Z6168">
        <v>84.673000000000002</v>
      </c>
      <c r="AA6168">
        <v>83.725999999999999</v>
      </c>
      <c r="AB6168">
        <v>82.775000000000006</v>
      </c>
      <c r="AC6168">
        <v>82.403000000000006</v>
      </c>
      <c r="AD6168">
        <v>82.105000000000004</v>
      </c>
      <c r="AE6168">
        <v>82.19</v>
      </c>
      <c r="AF6168">
        <v>82.153999999999996</v>
      </c>
      <c r="AG6168">
        <v>82.120999999999995</v>
      </c>
      <c r="AH6168">
        <v>82.078000000000003</v>
      </c>
      <c r="AI6168">
        <v>82.016000000000005</v>
      </c>
      <c r="AJ6168">
        <v>81.966999999999999</v>
      </c>
      <c r="AK6168">
        <v>78.155000000000001</v>
      </c>
      <c r="AL6168">
        <v>79.585999999999999</v>
      </c>
      <c r="AM6168">
        <v>80.316999999999993</v>
      </c>
    </row>
    <row r="6169" spans="1:39" customFormat="1" hidden="1" x14ac:dyDescent="0.2">
      <c r="A6169" t="s">
        <v>431</v>
      </c>
      <c r="B6169" s="1" t="s">
        <v>349</v>
      </c>
      <c r="C6169" t="s">
        <v>473</v>
      </c>
      <c r="D6169" s="1" t="s">
        <v>563</v>
      </c>
      <c r="E6169" t="s">
        <v>49</v>
      </c>
      <c r="F6169" t="s">
        <v>49</v>
      </c>
      <c r="G6169" t="s">
        <v>49</v>
      </c>
      <c r="H6169" t="s">
        <v>49</v>
      </c>
      <c r="I6169" t="s">
        <v>49</v>
      </c>
      <c r="J6169" t="s">
        <v>49</v>
      </c>
      <c r="K6169" t="s">
        <v>49</v>
      </c>
      <c r="L6169" t="s">
        <v>49</v>
      </c>
      <c r="M6169" t="s">
        <v>49</v>
      </c>
      <c r="N6169" t="s">
        <v>49</v>
      </c>
      <c r="O6169" t="s">
        <v>49</v>
      </c>
      <c r="P6169" t="s">
        <v>49</v>
      </c>
      <c r="Q6169" t="s">
        <v>49</v>
      </c>
      <c r="R6169">
        <v>86.44</v>
      </c>
      <c r="S6169" t="s">
        <v>49</v>
      </c>
      <c r="T6169" t="s">
        <v>49</v>
      </c>
      <c r="U6169" t="s">
        <v>49</v>
      </c>
      <c r="V6169" t="s">
        <v>49</v>
      </c>
      <c r="W6169">
        <v>88.35</v>
      </c>
      <c r="X6169" t="s">
        <v>49</v>
      </c>
      <c r="Y6169">
        <v>91.49</v>
      </c>
      <c r="Z6169" t="s">
        <v>49</v>
      </c>
      <c r="AA6169">
        <v>83.52</v>
      </c>
      <c r="AB6169">
        <v>82.03</v>
      </c>
      <c r="AC6169">
        <v>41.91</v>
      </c>
      <c r="AD6169">
        <v>78.02</v>
      </c>
      <c r="AE6169">
        <v>83.97</v>
      </c>
      <c r="AF6169" t="s">
        <v>49</v>
      </c>
      <c r="AG6169" t="s">
        <v>49</v>
      </c>
      <c r="AH6169" t="s">
        <v>49</v>
      </c>
      <c r="AI6169" t="s">
        <v>49</v>
      </c>
      <c r="AJ6169" t="s">
        <v>49</v>
      </c>
      <c r="AK6169">
        <v>80.39</v>
      </c>
      <c r="AL6169" t="s">
        <v>49</v>
      </c>
      <c r="AM6169" t="s">
        <v>49</v>
      </c>
    </row>
    <row r="6170" spans="1:39" customFormat="1" hidden="1" x14ac:dyDescent="0.2">
      <c r="A6170" t="s">
        <v>431</v>
      </c>
      <c r="B6170" s="1" t="s">
        <v>349</v>
      </c>
      <c r="C6170" t="s">
        <v>415</v>
      </c>
      <c r="D6170" s="1" t="s">
        <v>568</v>
      </c>
      <c r="E6170" t="s">
        <v>49</v>
      </c>
      <c r="F6170" t="s">
        <v>49</v>
      </c>
      <c r="G6170" t="s">
        <v>49</v>
      </c>
      <c r="H6170" t="s">
        <v>49</v>
      </c>
      <c r="I6170">
        <v>6.8</v>
      </c>
      <c r="J6170">
        <v>2.3301877975463898</v>
      </c>
      <c r="K6170">
        <v>3.30064725875854</v>
      </c>
      <c r="L6170">
        <v>4.2690672874450701</v>
      </c>
      <c r="M6170">
        <v>9.4</v>
      </c>
      <c r="N6170">
        <v>6.1970682144165004</v>
      </c>
      <c r="O6170">
        <v>7.1552896499633798</v>
      </c>
      <c r="P6170">
        <v>8</v>
      </c>
      <c r="Q6170">
        <v>8.6510972976684606</v>
      </c>
      <c r="R6170">
        <v>9.6831378936767596</v>
      </c>
      <c r="S6170">
        <v>10.706631660461399</v>
      </c>
      <c r="T6170">
        <v>11.1</v>
      </c>
      <c r="U6170">
        <v>11.4</v>
      </c>
      <c r="V6170">
        <v>13.795901298522899</v>
      </c>
      <c r="W6170">
        <v>14.8550510406494</v>
      </c>
      <c r="X6170">
        <v>15.935040473938001</v>
      </c>
      <c r="Y6170">
        <v>11.5</v>
      </c>
      <c r="Z6170">
        <v>11.2</v>
      </c>
      <c r="AA6170">
        <v>14.8</v>
      </c>
      <c r="AB6170">
        <v>14.2</v>
      </c>
      <c r="AC6170">
        <v>15.3</v>
      </c>
      <c r="AD6170">
        <v>16.399999999999999</v>
      </c>
      <c r="AE6170">
        <v>23.5</v>
      </c>
      <c r="AF6170">
        <v>26.221218109130898</v>
      </c>
      <c r="AG6170">
        <v>32.799999999999997</v>
      </c>
      <c r="AH6170">
        <v>32.097023010253899</v>
      </c>
      <c r="AI6170">
        <v>34.929611206054702</v>
      </c>
      <c r="AJ6170">
        <v>37.700000000000003</v>
      </c>
      <c r="AK6170">
        <v>39.9</v>
      </c>
      <c r="AL6170">
        <v>42.743362426757798</v>
      </c>
      <c r="AM6170" t="s">
        <v>49</v>
      </c>
    </row>
    <row r="6171" spans="1:39" customFormat="1" hidden="1" x14ac:dyDescent="0.2">
      <c r="A6171" t="s">
        <v>431</v>
      </c>
      <c r="B6171" s="1" t="s">
        <v>349</v>
      </c>
      <c r="C6171" t="s">
        <v>275</v>
      </c>
      <c r="D6171" s="1" t="s">
        <v>222</v>
      </c>
      <c r="E6171">
        <v>17.426870446063621</v>
      </c>
      <c r="F6171">
        <v>18.389705719921103</v>
      </c>
      <c r="G6171">
        <v>19.903200099194287</v>
      </c>
      <c r="H6171">
        <v>19.798368365963253</v>
      </c>
      <c r="I6171">
        <v>22.072055321714782</v>
      </c>
      <c r="J6171">
        <v>24.395433071231203</v>
      </c>
      <c r="K6171">
        <v>24.783719110326956</v>
      </c>
      <c r="L6171">
        <v>25.088727031948356</v>
      </c>
      <c r="M6171">
        <v>21.803982437821855</v>
      </c>
      <c r="N6171">
        <v>19.71036634953127</v>
      </c>
      <c r="O6171">
        <v>12.592048045289339</v>
      </c>
      <c r="P6171">
        <v>12.861062270996888</v>
      </c>
      <c r="Q6171">
        <v>13.054892083060565</v>
      </c>
      <c r="R6171">
        <v>15.761486523828024</v>
      </c>
      <c r="S6171">
        <v>17.232371816556071</v>
      </c>
      <c r="T6171">
        <v>17.577383410621398</v>
      </c>
      <c r="U6171">
        <v>17.361195557266733</v>
      </c>
      <c r="V6171">
        <v>20.46440281250495</v>
      </c>
      <c r="W6171">
        <v>22.120025039020717</v>
      </c>
      <c r="X6171">
        <v>22.884231917799802</v>
      </c>
      <c r="Y6171">
        <v>22.297843492543461</v>
      </c>
      <c r="Z6171">
        <v>22.866691314872302</v>
      </c>
      <c r="AA6171">
        <v>24.647923532967095</v>
      </c>
      <c r="AB6171">
        <v>24.124197813468243</v>
      </c>
      <c r="AC6171">
        <v>23.503562475643115</v>
      </c>
      <c r="AD6171">
        <v>22.070959735598308</v>
      </c>
      <c r="AE6171">
        <v>22.53436799104102</v>
      </c>
      <c r="AF6171">
        <v>23.439825787687241</v>
      </c>
      <c r="AG6171">
        <v>21.112380446814484</v>
      </c>
      <c r="AH6171">
        <v>20.813027063637378</v>
      </c>
      <c r="AI6171">
        <v>20.0113705355786</v>
      </c>
      <c r="AJ6171">
        <v>20.275544672176856</v>
      </c>
      <c r="AK6171">
        <v>19.740251979382855</v>
      </c>
      <c r="AL6171" t="s">
        <v>49</v>
      </c>
      <c r="AM6171" t="s">
        <v>49</v>
      </c>
    </row>
    <row r="6172" spans="1:39" customFormat="1" hidden="1" x14ac:dyDescent="0.2">
      <c r="A6172" t="s">
        <v>431</v>
      </c>
      <c r="B6172" s="1" t="s">
        <v>349</v>
      </c>
      <c r="C6172" t="s">
        <v>215</v>
      </c>
      <c r="D6172" s="1" t="s">
        <v>497</v>
      </c>
      <c r="E6172" t="s">
        <v>49</v>
      </c>
      <c r="F6172" t="s">
        <v>49</v>
      </c>
      <c r="G6172" t="s">
        <v>49</v>
      </c>
      <c r="H6172" t="s">
        <v>49</v>
      </c>
      <c r="I6172" t="s">
        <v>49</v>
      </c>
      <c r="J6172" t="s">
        <v>49</v>
      </c>
      <c r="K6172" t="s">
        <v>49</v>
      </c>
      <c r="L6172" t="s">
        <v>49</v>
      </c>
      <c r="M6172" t="s">
        <v>49</v>
      </c>
      <c r="N6172" t="s">
        <v>49</v>
      </c>
      <c r="O6172" t="s">
        <v>49</v>
      </c>
      <c r="P6172" t="s">
        <v>49</v>
      </c>
      <c r="Q6172" t="s">
        <v>49</v>
      </c>
      <c r="R6172" t="s">
        <v>49</v>
      </c>
      <c r="S6172" t="s">
        <v>49</v>
      </c>
      <c r="T6172" t="s">
        <v>49</v>
      </c>
      <c r="U6172" t="s">
        <v>49</v>
      </c>
      <c r="V6172" t="s">
        <v>49</v>
      </c>
      <c r="W6172" t="s">
        <v>49</v>
      </c>
      <c r="X6172" t="s">
        <v>49</v>
      </c>
      <c r="Y6172" t="s">
        <v>49</v>
      </c>
      <c r="Z6172" t="s">
        <v>49</v>
      </c>
      <c r="AA6172" t="s">
        <v>49</v>
      </c>
      <c r="AB6172" t="s">
        <v>49</v>
      </c>
      <c r="AC6172" t="s">
        <v>49</v>
      </c>
      <c r="AD6172" t="s">
        <v>49</v>
      </c>
      <c r="AE6172" t="s">
        <v>49</v>
      </c>
      <c r="AF6172" t="s">
        <v>49</v>
      </c>
      <c r="AG6172" t="s">
        <v>49</v>
      </c>
      <c r="AH6172" t="s">
        <v>49</v>
      </c>
      <c r="AI6172" t="s">
        <v>49</v>
      </c>
      <c r="AJ6172" t="s">
        <v>49</v>
      </c>
      <c r="AK6172" t="s">
        <v>49</v>
      </c>
      <c r="AL6172" t="s">
        <v>49</v>
      </c>
      <c r="AM6172" t="s">
        <v>49</v>
      </c>
    </row>
    <row r="6173" spans="1:39" customFormat="1" hidden="1" x14ac:dyDescent="0.2">
      <c r="A6173" t="s">
        <v>431</v>
      </c>
      <c r="B6173" s="1" t="s">
        <v>349</v>
      </c>
      <c r="C6173" t="s">
        <v>494</v>
      </c>
      <c r="D6173" s="1" t="s">
        <v>202</v>
      </c>
      <c r="E6173" t="s">
        <v>49</v>
      </c>
      <c r="F6173" t="s">
        <v>49</v>
      </c>
      <c r="G6173" t="s">
        <v>49</v>
      </c>
      <c r="H6173" t="s">
        <v>49</v>
      </c>
      <c r="I6173" t="s">
        <v>49</v>
      </c>
      <c r="J6173" t="s">
        <v>49</v>
      </c>
      <c r="K6173" t="s">
        <v>49</v>
      </c>
      <c r="L6173" t="s">
        <v>49</v>
      </c>
      <c r="M6173" t="s">
        <v>49</v>
      </c>
      <c r="N6173" t="s">
        <v>49</v>
      </c>
      <c r="O6173" t="s">
        <v>49</v>
      </c>
      <c r="P6173" t="s">
        <v>49</v>
      </c>
      <c r="Q6173" t="s">
        <v>49</v>
      </c>
      <c r="R6173" t="s">
        <v>49</v>
      </c>
      <c r="S6173" t="s">
        <v>49</v>
      </c>
      <c r="T6173" t="s">
        <v>49</v>
      </c>
      <c r="U6173" t="s">
        <v>49</v>
      </c>
      <c r="V6173" t="s">
        <v>49</v>
      </c>
      <c r="W6173" t="s">
        <v>49</v>
      </c>
      <c r="X6173" t="s">
        <v>49</v>
      </c>
      <c r="Y6173" t="s">
        <v>49</v>
      </c>
      <c r="Z6173" t="s">
        <v>49</v>
      </c>
      <c r="AA6173" t="s">
        <v>49</v>
      </c>
      <c r="AB6173" t="s">
        <v>49</v>
      </c>
      <c r="AC6173" t="s">
        <v>49</v>
      </c>
      <c r="AD6173" t="s">
        <v>49</v>
      </c>
      <c r="AE6173" t="s">
        <v>49</v>
      </c>
      <c r="AF6173" t="s">
        <v>49</v>
      </c>
      <c r="AG6173" t="s">
        <v>49</v>
      </c>
      <c r="AH6173" t="s">
        <v>49</v>
      </c>
      <c r="AI6173" t="s">
        <v>49</v>
      </c>
      <c r="AJ6173" t="s">
        <v>49</v>
      </c>
      <c r="AK6173" t="s">
        <v>49</v>
      </c>
      <c r="AL6173" t="s">
        <v>49</v>
      </c>
      <c r="AM6173" t="s">
        <v>49</v>
      </c>
    </row>
    <row r="6174" spans="1:39" customFormat="1" hidden="1" x14ac:dyDescent="0.2">
      <c r="A6174" t="s">
        <v>431</v>
      </c>
      <c r="B6174" s="1" t="s">
        <v>349</v>
      </c>
      <c r="C6174" t="s">
        <v>34</v>
      </c>
      <c r="D6174" s="1" t="s">
        <v>113</v>
      </c>
      <c r="E6174">
        <v>4.9778478803256601</v>
      </c>
      <c r="F6174">
        <v>6.2646135062767101</v>
      </c>
      <c r="G6174">
        <v>8.5090222821474999</v>
      </c>
      <c r="H6174">
        <v>10.950741719633299</v>
      </c>
      <c r="I6174">
        <v>13.343133491715401</v>
      </c>
      <c r="J6174">
        <v>16.715912613697</v>
      </c>
      <c r="K6174">
        <v>22.413257967830599</v>
      </c>
      <c r="L6174">
        <v>28.5607182687734</v>
      </c>
      <c r="M6174">
        <v>34.551974295937697</v>
      </c>
      <c r="N6174">
        <v>40.111613250818898</v>
      </c>
      <c r="O6174">
        <v>45.245801091593002</v>
      </c>
      <c r="P6174">
        <v>48.815890875189702</v>
      </c>
      <c r="Q6174">
        <v>51.707725259484697</v>
      </c>
      <c r="R6174">
        <v>54.3693638718957</v>
      </c>
      <c r="S6174">
        <v>57.260636205245902</v>
      </c>
      <c r="T6174">
        <v>60.2974919615774</v>
      </c>
      <c r="U6174">
        <v>63.1530614538705</v>
      </c>
      <c r="V6174">
        <v>66.332546598433595</v>
      </c>
      <c r="W6174">
        <v>71.142301390982297</v>
      </c>
      <c r="X6174">
        <v>76.140413998175006</v>
      </c>
      <c r="Y6174">
        <v>83.966425561010794</v>
      </c>
      <c r="Z6174">
        <v>94.161820290532205</v>
      </c>
      <c r="AA6174">
        <v>100</v>
      </c>
      <c r="AB6174">
        <v>112.690969469916</v>
      </c>
      <c r="AC6174">
        <v>130.72275725598701</v>
      </c>
      <c r="AD6174">
        <v>141.01158422169601</v>
      </c>
      <c r="AE6174">
        <v>149.65787072662499</v>
      </c>
      <c r="AF6174">
        <v>158.021006257208</v>
      </c>
      <c r="AG6174">
        <v>166.19822402488899</v>
      </c>
      <c r="AH6174">
        <v>175.03783564471999</v>
      </c>
      <c r="AI6174">
        <v>181.15446015060201</v>
      </c>
      <c r="AJ6174">
        <v>187.430158933385</v>
      </c>
      <c r="AK6174">
        <v>193.597155886785</v>
      </c>
      <c r="AL6174">
        <v>200.742671235264</v>
      </c>
      <c r="AM6174">
        <v>209.47552353976201</v>
      </c>
    </row>
    <row r="6175" spans="1:39" customFormat="1" hidden="1" x14ac:dyDescent="0.2">
      <c r="A6175" t="s">
        <v>431</v>
      </c>
      <c r="B6175" s="1" t="s">
        <v>349</v>
      </c>
      <c r="C6175" t="s">
        <v>358</v>
      </c>
      <c r="D6175" s="1" t="s">
        <v>7</v>
      </c>
      <c r="E6175" t="s">
        <v>49</v>
      </c>
      <c r="F6175" t="s">
        <v>49</v>
      </c>
      <c r="G6175" t="s">
        <v>49</v>
      </c>
      <c r="H6175" t="s">
        <v>49</v>
      </c>
      <c r="I6175" t="s">
        <v>49</v>
      </c>
      <c r="J6175" t="s">
        <v>49</v>
      </c>
      <c r="K6175" t="s">
        <v>49</v>
      </c>
      <c r="L6175" t="s">
        <v>49</v>
      </c>
      <c r="M6175">
        <v>29.569892883300799</v>
      </c>
      <c r="N6175" t="s">
        <v>49</v>
      </c>
      <c r="O6175">
        <v>27.807487487793001</v>
      </c>
      <c r="P6175" t="s">
        <v>49</v>
      </c>
      <c r="Q6175">
        <v>27.127658843994102</v>
      </c>
      <c r="R6175" t="s">
        <v>49</v>
      </c>
      <c r="S6175">
        <v>24.867725372314499</v>
      </c>
      <c r="T6175">
        <v>28.0423278808594</v>
      </c>
      <c r="U6175">
        <v>33.004924774169901</v>
      </c>
      <c r="V6175">
        <v>33.170730590820298</v>
      </c>
      <c r="W6175">
        <v>48.292682647705099</v>
      </c>
      <c r="X6175">
        <v>47.087379455566399</v>
      </c>
      <c r="Y6175">
        <v>40.776699066162102</v>
      </c>
      <c r="Z6175">
        <v>39.712917327880902</v>
      </c>
      <c r="AA6175">
        <v>35.714286804199197</v>
      </c>
      <c r="AB6175">
        <v>33.649288177490199</v>
      </c>
      <c r="AC6175">
        <v>26.066350936889599</v>
      </c>
      <c r="AD6175">
        <v>22.748815536498999</v>
      </c>
      <c r="AE6175">
        <v>25.480770111083999</v>
      </c>
      <c r="AF6175">
        <v>27.142856597900401</v>
      </c>
      <c r="AG6175">
        <v>34.761905670166001</v>
      </c>
      <c r="AH6175">
        <v>40</v>
      </c>
      <c r="AI6175">
        <v>38.5714302062988</v>
      </c>
      <c r="AJ6175">
        <v>38.5714302062988</v>
      </c>
      <c r="AK6175">
        <v>39.047618865966797</v>
      </c>
      <c r="AL6175">
        <v>40</v>
      </c>
      <c r="AM6175">
        <v>43.396224975585902</v>
      </c>
    </row>
    <row r="6176" spans="1:39" customFormat="1" hidden="1" x14ac:dyDescent="0.2">
      <c r="A6176" t="s">
        <v>431</v>
      </c>
      <c r="B6176" s="1" t="s">
        <v>349</v>
      </c>
      <c r="C6176" t="s">
        <v>143</v>
      </c>
      <c r="D6176" s="1" t="s">
        <v>308</v>
      </c>
      <c r="E6176" t="s">
        <v>49</v>
      </c>
      <c r="F6176" t="s">
        <v>49</v>
      </c>
      <c r="G6176" t="s">
        <v>49</v>
      </c>
      <c r="H6176" t="s">
        <v>49</v>
      </c>
      <c r="I6176" t="s">
        <v>49</v>
      </c>
      <c r="J6176" t="s">
        <v>49</v>
      </c>
      <c r="K6176" t="s">
        <v>49</v>
      </c>
      <c r="L6176" t="s">
        <v>49</v>
      </c>
      <c r="M6176" t="s">
        <v>49</v>
      </c>
      <c r="N6176" t="s">
        <v>49</v>
      </c>
      <c r="O6176" t="s">
        <v>49</v>
      </c>
      <c r="P6176" t="s">
        <v>49</v>
      </c>
      <c r="Q6176" t="s">
        <v>49</v>
      </c>
      <c r="R6176" t="s">
        <v>49</v>
      </c>
      <c r="S6176" t="s">
        <v>49</v>
      </c>
      <c r="T6176">
        <v>0</v>
      </c>
      <c r="U6176">
        <v>0</v>
      </c>
      <c r="V6176">
        <v>0</v>
      </c>
      <c r="W6176">
        <v>0</v>
      </c>
      <c r="X6176">
        <v>0</v>
      </c>
      <c r="Y6176">
        <v>0</v>
      </c>
      <c r="Z6176">
        <v>0</v>
      </c>
      <c r="AA6176">
        <v>0</v>
      </c>
      <c r="AB6176">
        <v>0</v>
      </c>
      <c r="AC6176">
        <v>0</v>
      </c>
      <c r="AD6176">
        <v>0</v>
      </c>
      <c r="AE6176">
        <v>0</v>
      </c>
      <c r="AF6176">
        <v>0</v>
      </c>
      <c r="AG6176">
        <v>0</v>
      </c>
      <c r="AH6176">
        <v>0</v>
      </c>
      <c r="AI6176">
        <v>0</v>
      </c>
      <c r="AJ6176">
        <v>0</v>
      </c>
      <c r="AK6176" t="s">
        <v>49</v>
      </c>
      <c r="AL6176" t="s">
        <v>49</v>
      </c>
      <c r="AM6176" t="s">
        <v>49</v>
      </c>
    </row>
    <row r="6177" spans="1:39" customFormat="1" hidden="1" x14ac:dyDescent="0.2">
      <c r="A6177" t="s">
        <v>431</v>
      </c>
      <c r="B6177" s="1" t="s">
        <v>349</v>
      </c>
      <c r="C6177" t="s">
        <v>186</v>
      </c>
      <c r="D6177" s="1" t="s">
        <v>144</v>
      </c>
      <c r="E6177" t="s">
        <v>49</v>
      </c>
      <c r="F6177" t="s">
        <v>49</v>
      </c>
      <c r="G6177" t="s">
        <v>49</v>
      </c>
      <c r="H6177" t="s">
        <v>49</v>
      </c>
      <c r="I6177" t="s">
        <v>49</v>
      </c>
      <c r="J6177" t="s">
        <v>49</v>
      </c>
      <c r="K6177" t="s">
        <v>49</v>
      </c>
      <c r="L6177" t="s">
        <v>49</v>
      </c>
      <c r="M6177">
        <v>-0.70276242494583097</v>
      </c>
      <c r="N6177" t="s">
        <v>49</v>
      </c>
      <c r="O6177">
        <v>-0.80363762378692605</v>
      </c>
      <c r="P6177" t="s">
        <v>49</v>
      </c>
      <c r="Q6177">
        <v>-0.81098401546478305</v>
      </c>
      <c r="R6177" t="s">
        <v>49</v>
      </c>
      <c r="S6177">
        <v>-0.84093159437179599</v>
      </c>
      <c r="T6177">
        <v>-0.73454242944717396</v>
      </c>
      <c r="U6177">
        <v>-0.56556957960128795</v>
      </c>
      <c r="V6177">
        <v>-0.60760569572448697</v>
      </c>
      <c r="W6177">
        <v>-0.22857716679573101</v>
      </c>
      <c r="X6177">
        <v>-0.33575126528739901</v>
      </c>
      <c r="Y6177">
        <v>-0.41634815931320202</v>
      </c>
      <c r="Z6177">
        <v>-0.44784906506538402</v>
      </c>
      <c r="AA6177">
        <v>-0.54227936267852805</v>
      </c>
      <c r="AB6177">
        <v>-0.60335963964462302</v>
      </c>
      <c r="AC6177">
        <v>-0.76461952924728405</v>
      </c>
      <c r="AD6177">
        <v>-0.78095132112503096</v>
      </c>
      <c r="AE6177">
        <v>-0.76107430458068803</v>
      </c>
      <c r="AF6177">
        <v>-0.70946335792541504</v>
      </c>
      <c r="AG6177">
        <v>-0.53109037876129195</v>
      </c>
      <c r="AH6177">
        <v>-0.48704907298088101</v>
      </c>
      <c r="AI6177">
        <v>-0.47571074962616</v>
      </c>
      <c r="AJ6177">
        <v>-0.42300766706466703</v>
      </c>
      <c r="AK6177">
        <v>-0.40891966223716703</v>
      </c>
      <c r="AL6177">
        <v>-0.39690038561821001</v>
      </c>
      <c r="AM6177">
        <v>-0.34109985828399703</v>
      </c>
    </row>
    <row r="6178" spans="1:39" customFormat="1" hidden="1" x14ac:dyDescent="0.2">
      <c r="A6178" t="s">
        <v>431</v>
      </c>
      <c r="B6178" s="1" t="s">
        <v>349</v>
      </c>
      <c r="C6178" t="s">
        <v>418</v>
      </c>
      <c r="D6178" s="1" t="s">
        <v>461</v>
      </c>
      <c r="E6178" t="s">
        <v>49</v>
      </c>
      <c r="F6178" t="s">
        <v>49</v>
      </c>
      <c r="G6178" t="s">
        <v>49</v>
      </c>
      <c r="H6178" t="s">
        <v>49</v>
      </c>
      <c r="I6178" t="s">
        <v>49</v>
      </c>
      <c r="J6178" t="s">
        <v>49</v>
      </c>
      <c r="K6178" t="s">
        <v>49</v>
      </c>
      <c r="L6178" t="s">
        <v>49</v>
      </c>
      <c r="M6178" t="s">
        <v>49</v>
      </c>
      <c r="N6178" t="s">
        <v>49</v>
      </c>
      <c r="O6178" t="s">
        <v>49</v>
      </c>
      <c r="P6178" t="s">
        <v>49</v>
      </c>
      <c r="Q6178" t="s">
        <v>49</v>
      </c>
      <c r="R6178" t="s">
        <v>49</v>
      </c>
      <c r="S6178" t="s">
        <v>49</v>
      </c>
      <c r="T6178" t="s">
        <v>49</v>
      </c>
      <c r="U6178" t="s">
        <v>49</v>
      </c>
      <c r="V6178">
        <v>4</v>
      </c>
      <c r="W6178">
        <v>4</v>
      </c>
      <c r="X6178">
        <v>4</v>
      </c>
      <c r="Y6178">
        <v>4</v>
      </c>
      <c r="Z6178">
        <v>4</v>
      </c>
      <c r="AA6178">
        <v>3.5</v>
      </c>
      <c r="AB6178">
        <v>3.5</v>
      </c>
      <c r="AC6178">
        <v>3.5</v>
      </c>
      <c r="AD6178">
        <v>4</v>
      </c>
      <c r="AE6178">
        <v>4</v>
      </c>
      <c r="AF6178">
        <v>4</v>
      </c>
      <c r="AG6178">
        <v>4</v>
      </c>
      <c r="AH6178">
        <v>4</v>
      </c>
      <c r="AI6178">
        <v>4</v>
      </c>
      <c r="AJ6178">
        <v>4</v>
      </c>
      <c r="AK6178">
        <v>4</v>
      </c>
      <c r="AL6178">
        <v>4</v>
      </c>
      <c r="AM6178">
        <v>4</v>
      </c>
    </row>
    <row r="6179" spans="1:39" customFormat="1" hidden="1" x14ac:dyDescent="0.2">
      <c r="A6179" t="s">
        <v>431</v>
      </c>
      <c r="B6179" s="1" t="s">
        <v>349</v>
      </c>
      <c r="C6179" t="s">
        <v>507</v>
      </c>
      <c r="D6179" s="1" t="s">
        <v>216</v>
      </c>
      <c r="E6179" t="s">
        <v>49</v>
      </c>
      <c r="F6179" t="s">
        <v>49</v>
      </c>
      <c r="G6179" t="s">
        <v>49</v>
      </c>
      <c r="H6179" t="s">
        <v>49</v>
      </c>
      <c r="I6179" t="s">
        <v>49</v>
      </c>
      <c r="J6179" t="s">
        <v>49</v>
      </c>
      <c r="K6179" t="s">
        <v>49</v>
      </c>
      <c r="L6179" t="s">
        <v>49</v>
      </c>
      <c r="M6179" t="s">
        <v>49</v>
      </c>
      <c r="N6179" t="s">
        <v>49</v>
      </c>
      <c r="O6179" t="s">
        <v>49</v>
      </c>
      <c r="P6179" t="s">
        <v>49</v>
      </c>
      <c r="Q6179" t="s">
        <v>49</v>
      </c>
      <c r="R6179" t="s">
        <v>49</v>
      </c>
      <c r="S6179" t="s">
        <v>49</v>
      </c>
      <c r="T6179" t="s">
        <v>49</v>
      </c>
      <c r="U6179" t="s">
        <v>49</v>
      </c>
      <c r="V6179">
        <v>3.5</v>
      </c>
      <c r="W6179">
        <v>3.5</v>
      </c>
      <c r="X6179">
        <v>3.5</v>
      </c>
      <c r="Y6179">
        <v>3.5</v>
      </c>
      <c r="Z6179">
        <v>3.5</v>
      </c>
      <c r="AA6179">
        <v>3.5</v>
      </c>
      <c r="AB6179">
        <v>3.5</v>
      </c>
      <c r="AC6179">
        <v>3.5</v>
      </c>
      <c r="AD6179">
        <v>3.5</v>
      </c>
      <c r="AE6179">
        <v>3.5</v>
      </c>
      <c r="AF6179">
        <v>3.5</v>
      </c>
      <c r="AG6179">
        <v>3.5</v>
      </c>
      <c r="AH6179">
        <v>3</v>
      </c>
      <c r="AI6179">
        <v>3</v>
      </c>
      <c r="AJ6179">
        <v>3</v>
      </c>
      <c r="AK6179">
        <v>3</v>
      </c>
      <c r="AL6179">
        <v>3</v>
      </c>
      <c r="AM6179">
        <v>3</v>
      </c>
    </row>
    <row r="6180" spans="1:39" customFormat="1" hidden="1" x14ac:dyDescent="0.2">
      <c r="A6180" t="s">
        <v>431</v>
      </c>
      <c r="B6180" s="1" t="s">
        <v>349</v>
      </c>
      <c r="C6180" t="s">
        <v>118</v>
      </c>
      <c r="D6180" s="1" t="s">
        <v>580</v>
      </c>
      <c r="E6180" t="s">
        <v>49</v>
      </c>
      <c r="F6180" t="s">
        <v>49</v>
      </c>
      <c r="G6180" t="s">
        <v>49</v>
      </c>
      <c r="H6180" t="s">
        <v>49</v>
      </c>
      <c r="I6180" t="s">
        <v>49</v>
      </c>
      <c r="J6180" t="s">
        <v>49</v>
      </c>
      <c r="K6180" t="s">
        <v>49</v>
      </c>
      <c r="L6180" t="s">
        <v>49</v>
      </c>
      <c r="M6180" t="s">
        <v>49</v>
      </c>
      <c r="N6180" t="s">
        <v>49</v>
      </c>
      <c r="O6180" t="s">
        <v>49</v>
      </c>
      <c r="P6180" t="s">
        <v>49</v>
      </c>
      <c r="Q6180" t="s">
        <v>49</v>
      </c>
      <c r="R6180" t="s">
        <v>49</v>
      </c>
      <c r="S6180" t="s">
        <v>49</v>
      </c>
      <c r="T6180" t="s">
        <v>49</v>
      </c>
      <c r="U6180" t="s">
        <v>49</v>
      </c>
      <c r="V6180">
        <v>4</v>
      </c>
      <c r="W6180">
        <v>4</v>
      </c>
      <c r="X6180">
        <v>4</v>
      </c>
      <c r="Y6180">
        <v>4</v>
      </c>
      <c r="Z6180">
        <v>4</v>
      </c>
      <c r="AA6180">
        <v>4</v>
      </c>
      <c r="AB6180">
        <v>4</v>
      </c>
      <c r="AC6180">
        <v>4</v>
      </c>
      <c r="AD6180">
        <v>4</v>
      </c>
      <c r="AE6180">
        <v>4</v>
      </c>
      <c r="AF6180">
        <v>4</v>
      </c>
      <c r="AG6180">
        <v>4</v>
      </c>
      <c r="AH6180">
        <v>4</v>
      </c>
      <c r="AI6180">
        <v>4</v>
      </c>
      <c r="AJ6180">
        <v>4</v>
      </c>
      <c r="AK6180">
        <v>4</v>
      </c>
      <c r="AL6180">
        <v>4</v>
      </c>
      <c r="AM6180">
        <v>4</v>
      </c>
    </row>
    <row r="6181" spans="1:39" customFormat="1" hidden="1" x14ac:dyDescent="0.2">
      <c r="A6181" t="s">
        <v>431</v>
      </c>
      <c r="B6181" s="1" t="s">
        <v>349</v>
      </c>
      <c r="C6181" t="s">
        <v>508</v>
      </c>
      <c r="D6181" s="1" t="s">
        <v>500</v>
      </c>
      <c r="E6181" t="s">
        <v>49</v>
      </c>
      <c r="F6181" t="s">
        <v>49</v>
      </c>
      <c r="G6181" t="s">
        <v>49</v>
      </c>
      <c r="H6181" t="s">
        <v>49</v>
      </c>
      <c r="I6181" t="s">
        <v>49</v>
      </c>
      <c r="J6181" t="s">
        <v>49</v>
      </c>
      <c r="K6181" t="s">
        <v>49</v>
      </c>
      <c r="L6181" t="s">
        <v>49</v>
      </c>
      <c r="M6181" t="s">
        <v>49</v>
      </c>
      <c r="N6181" t="s">
        <v>49</v>
      </c>
      <c r="O6181" t="s">
        <v>49</v>
      </c>
      <c r="P6181" t="s">
        <v>49</v>
      </c>
      <c r="Q6181" t="s">
        <v>49</v>
      </c>
      <c r="R6181" t="s">
        <v>49</v>
      </c>
      <c r="S6181" t="s">
        <v>49</v>
      </c>
      <c r="T6181" t="s">
        <v>49</v>
      </c>
      <c r="U6181" t="s">
        <v>49</v>
      </c>
      <c r="V6181">
        <v>4.5</v>
      </c>
      <c r="W6181">
        <v>4.5</v>
      </c>
      <c r="X6181">
        <v>4.5</v>
      </c>
      <c r="Y6181">
        <v>4.5</v>
      </c>
      <c r="Z6181">
        <v>4.5</v>
      </c>
      <c r="AA6181">
        <v>4</v>
      </c>
      <c r="AB6181">
        <v>4</v>
      </c>
      <c r="AC6181">
        <v>4</v>
      </c>
      <c r="AD6181">
        <v>3.5</v>
      </c>
      <c r="AE6181">
        <v>3.5</v>
      </c>
      <c r="AF6181">
        <v>3.5</v>
      </c>
      <c r="AG6181">
        <v>3.5</v>
      </c>
      <c r="AH6181">
        <v>3.5</v>
      </c>
      <c r="AI6181">
        <v>3.5</v>
      </c>
      <c r="AJ6181">
        <v>3.5</v>
      </c>
      <c r="AK6181">
        <v>3.5</v>
      </c>
      <c r="AL6181">
        <v>3.5</v>
      </c>
      <c r="AM6181">
        <v>4</v>
      </c>
    </row>
    <row r="6182" spans="1:39" customFormat="1" hidden="1" x14ac:dyDescent="0.2">
      <c r="A6182" t="s">
        <v>431</v>
      </c>
      <c r="B6182" s="1" t="s">
        <v>349</v>
      </c>
      <c r="C6182" t="s">
        <v>528</v>
      </c>
      <c r="D6182" s="1" t="s">
        <v>397</v>
      </c>
      <c r="E6182" t="s">
        <v>49</v>
      </c>
      <c r="F6182" t="s">
        <v>49</v>
      </c>
      <c r="G6182" t="s">
        <v>49</v>
      </c>
      <c r="H6182" t="s">
        <v>49</v>
      </c>
      <c r="I6182" t="s">
        <v>49</v>
      </c>
      <c r="J6182" t="s">
        <v>49</v>
      </c>
      <c r="K6182" t="s">
        <v>49</v>
      </c>
      <c r="L6182" t="s">
        <v>49</v>
      </c>
      <c r="M6182" t="s">
        <v>49</v>
      </c>
      <c r="N6182" t="s">
        <v>49</v>
      </c>
      <c r="O6182" t="s">
        <v>49</v>
      </c>
      <c r="P6182" t="s">
        <v>49</v>
      </c>
      <c r="Q6182" t="s">
        <v>49</v>
      </c>
      <c r="R6182" t="s">
        <v>49</v>
      </c>
      <c r="S6182" t="s">
        <v>49</v>
      </c>
      <c r="T6182" t="s">
        <v>49</v>
      </c>
      <c r="U6182" t="s">
        <v>49</v>
      </c>
      <c r="V6182">
        <v>3.5</v>
      </c>
      <c r="W6182">
        <v>3.5</v>
      </c>
      <c r="X6182">
        <v>3.5</v>
      </c>
      <c r="Y6182">
        <v>4</v>
      </c>
      <c r="Z6182">
        <v>4</v>
      </c>
      <c r="AA6182">
        <v>4</v>
      </c>
      <c r="AB6182">
        <v>4</v>
      </c>
      <c r="AC6182">
        <v>4</v>
      </c>
      <c r="AD6182">
        <v>4</v>
      </c>
      <c r="AE6182">
        <v>4</v>
      </c>
      <c r="AF6182">
        <v>3.5</v>
      </c>
      <c r="AG6182">
        <v>3.5</v>
      </c>
      <c r="AH6182">
        <v>3.5</v>
      </c>
      <c r="AI6182">
        <v>3</v>
      </c>
      <c r="AJ6182">
        <v>3</v>
      </c>
      <c r="AK6182">
        <v>3</v>
      </c>
      <c r="AL6182">
        <v>3</v>
      </c>
      <c r="AM6182">
        <v>3</v>
      </c>
    </row>
    <row r="6183" spans="1:39" customFormat="1" hidden="1" x14ac:dyDescent="0.2">
      <c r="A6183" t="s">
        <v>431</v>
      </c>
      <c r="B6183" s="1" t="s">
        <v>349</v>
      </c>
      <c r="C6183" t="s">
        <v>521</v>
      </c>
      <c r="D6183" s="1" t="s">
        <v>111</v>
      </c>
      <c r="E6183" t="s">
        <v>49</v>
      </c>
      <c r="F6183" t="s">
        <v>49</v>
      </c>
      <c r="G6183" t="s">
        <v>49</v>
      </c>
      <c r="H6183" t="s">
        <v>49</v>
      </c>
      <c r="I6183" t="s">
        <v>49</v>
      </c>
      <c r="J6183" t="s">
        <v>49</v>
      </c>
      <c r="K6183" t="s">
        <v>49</v>
      </c>
      <c r="L6183" t="s">
        <v>49</v>
      </c>
      <c r="M6183" t="s">
        <v>49</v>
      </c>
      <c r="N6183" t="s">
        <v>49</v>
      </c>
      <c r="O6183" t="s">
        <v>49</v>
      </c>
      <c r="P6183" t="s">
        <v>49</v>
      </c>
      <c r="Q6183" t="s">
        <v>49</v>
      </c>
      <c r="R6183" t="s">
        <v>49</v>
      </c>
      <c r="S6183" t="s">
        <v>49</v>
      </c>
      <c r="T6183" t="s">
        <v>49</v>
      </c>
      <c r="U6183" t="s">
        <v>49</v>
      </c>
      <c r="V6183">
        <v>5</v>
      </c>
      <c r="W6183">
        <v>5</v>
      </c>
      <c r="X6183">
        <v>4.5</v>
      </c>
      <c r="Y6183">
        <v>4.5</v>
      </c>
      <c r="Z6183">
        <v>4.5</v>
      </c>
      <c r="AA6183">
        <v>4.5</v>
      </c>
      <c r="AB6183">
        <v>4.5</v>
      </c>
      <c r="AC6183">
        <v>4.5</v>
      </c>
      <c r="AD6183">
        <v>4.5</v>
      </c>
      <c r="AE6183">
        <v>4.5</v>
      </c>
      <c r="AF6183">
        <v>4.5</v>
      </c>
      <c r="AG6183">
        <v>4.5</v>
      </c>
      <c r="AH6183">
        <v>4.5</v>
      </c>
      <c r="AI6183">
        <v>4.5</v>
      </c>
      <c r="AJ6183">
        <v>4.5</v>
      </c>
      <c r="AK6183">
        <v>4.5</v>
      </c>
      <c r="AL6183">
        <v>4.5</v>
      </c>
      <c r="AM6183">
        <v>4.5</v>
      </c>
    </row>
    <row r="6184" spans="1:39" customFormat="1" hidden="1" x14ac:dyDescent="0.2">
      <c r="A6184" t="s">
        <v>431</v>
      </c>
      <c r="B6184" s="1" t="s">
        <v>349</v>
      </c>
      <c r="C6184" t="s">
        <v>50</v>
      </c>
      <c r="D6184" s="1" t="s">
        <v>569</v>
      </c>
      <c r="E6184">
        <v>-6.9904005473352546</v>
      </c>
      <c r="F6184">
        <v>-7.5807212065081506</v>
      </c>
      <c r="G6184">
        <v>-13.124222787477644</v>
      </c>
      <c r="H6184">
        <v>-14.878580246404329</v>
      </c>
      <c r="I6184">
        <v>-15.522039188889112</v>
      </c>
      <c r="J6184">
        <v>-21.016078482282655</v>
      </c>
      <c r="K6184">
        <v>-14.130134540194822</v>
      </c>
      <c r="L6184">
        <v>-11.222380400593321</v>
      </c>
      <c r="M6184">
        <v>-6.3540272669205002</v>
      </c>
      <c r="N6184">
        <v>-5.6770095954875499</v>
      </c>
      <c r="O6184">
        <v>-5.7403547002773836</v>
      </c>
      <c r="P6184">
        <v>-6.1135128601989157</v>
      </c>
      <c r="Q6184">
        <v>-3.2020237855769276</v>
      </c>
      <c r="R6184">
        <v>-4.1503544972071005</v>
      </c>
      <c r="S6184">
        <v>-0.32373475510744942</v>
      </c>
      <c r="T6184">
        <v>-1.1442596207242317</v>
      </c>
      <c r="U6184">
        <v>-2.89867637073093</v>
      </c>
      <c r="V6184">
        <v>-5.9381280317535321</v>
      </c>
      <c r="W6184">
        <v>-5.9092674799569682</v>
      </c>
      <c r="X6184">
        <v>-7.8500875442373008</v>
      </c>
      <c r="Y6184">
        <v>-9.2165434216112168</v>
      </c>
      <c r="Z6184">
        <v>-6.2235250554857249</v>
      </c>
      <c r="AA6184">
        <v>-6.9056129371730153</v>
      </c>
      <c r="AB6184">
        <v>-12.640832827395169</v>
      </c>
      <c r="AC6184">
        <v>-9.4937863705377055</v>
      </c>
      <c r="AD6184">
        <v>-10.919213166360576</v>
      </c>
      <c r="AE6184">
        <v>-10.131122125945414</v>
      </c>
      <c r="AF6184">
        <v>-9.450296126786494</v>
      </c>
      <c r="AG6184">
        <v>-5.5034800871578273</v>
      </c>
      <c r="AH6184">
        <v>-3.3460685428158028</v>
      </c>
      <c r="AI6184">
        <v>-3.9687428832334941</v>
      </c>
      <c r="AJ6184">
        <v>-2.4778994711286715</v>
      </c>
      <c r="AK6184">
        <v>-1.6982049846729119</v>
      </c>
      <c r="AL6184" t="s">
        <v>49</v>
      </c>
      <c r="AM6184" t="s">
        <v>49</v>
      </c>
    </row>
    <row r="6185" spans="1:39" customFormat="1" hidden="1" x14ac:dyDescent="0.2">
      <c r="A6185" t="s">
        <v>431</v>
      </c>
      <c r="B6185" s="1" t="s">
        <v>349</v>
      </c>
      <c r="C6185" t="s">
        <v>229</v>
      </c>
      <c r="D6185" s="1" t="s">
        <v>536</v>
      </c>
      <c r="E6185">
        <v>17.4583333333333</v>
      </c>
      <c r="F6185">
        <v>17</v>
      </c>
      <c r="G6185" t="s">
        <v>49</v>
      </c>
      <c r="H6185" t="s">
        <v>49</v>
      </c>
      <c r="I6185">
        <v>17</v>
      </c>
      <c r="J6185">
        <v>17.7777777777778</v>
      </c>
      <c r="K6185">
        <v>21.883333333333301</v>
      </c>
      <c r="L6185">
        <v>24.625</v>
      </c>
      <c r="M6185">
        <v>13.591666666666701</v>
      </c>
      <c r="N6185">
        <v>7.8333333333333304</v>
      </c>
      <c r="O6185">
        <v>7.7533333333333303</v>
      </c>
      <c r="P6185">
        <v>7.75</v>
      </c>
      <c r="Q6185">
        <v>7.3866666666666703</v>
      </c>
      <c r="R6185">
        <v>4.8108277369727102</v>
      </c>
      <c r="S6185">
        <v>3.2890281022604202</v>
      </c>
      <c r="T6185">
        <v>3.04789465378034</v>
      </c>
      <c r="U6185">
        <v>4.2006661474421403</v>
      </c>
      <c r="V6185">
        <v>4.7328032466454104</v>
      </c>
      <c r="W6185">
        <v>6.7265169229663204</v>
      </c>
      <c r="X6185">
        <v>8.6795368078200799</v>
      </c>
      <c r="Y6185">
        <v>8.2526519366666697</v>
      </c>
      <c r="Z6185">
        <v>7.9718022606930399</v>
      </c>
      <c r="AA6185">
        <v>6.6233333333333304</v>
      </c>
      <c r="AB6185">
        <v>6.7783333333333298</v>
      </c>
      <c r="AC6185">
        <v>9.5449999999999999</v>
      </c>
      <c r="AD6185">
        <v>9.9683333333333302</v>
      </c>
      <c r="AE6185">
        <v>9.8550000000000004</v>
      </c>
      <c r="AF6185">
        <v>9.8975000000000009</v>
      </c>
      <c r="AG6185">
        <v>10.4958333333333</v>
      </c>
      <c r="AH6185">
        <v>11.185</v>
      </c>
      <c r="AI6185">
        <v>8.1999999999999993</v>
      </c>
      <c r="AJ6185">
        <v>7.1041666666666696</v>
      </c>
      <c r="AK6185">
        <v>6.6819245596723098</v>
      </c>
      <c r="AL6185" t="s">
        <v>49</v>
      </c>
      <c r="AM6185" t="s">
        <v>49</v>
      </c>
    </row>
    <row r="6186" spans="1:39" customFormat="1" hidden="1" x14ac:dyDescent="0.2">
      <c r="A6186" t="s">
        <v>431</v>
      </c>
      <c r="B6186" s="1" t="s">
        <v>349</v>
      </c>
      <c r="C6186" t="s">
        <v>522</v>
      </c>
      <c r="D6186" s="1" t="s">
        <v>468</v>
      </c>
      <c r="E6186" t="s">
        <v>49</v>
      </c>
      <c r="F6186" t="s">
        <v>49</v>
      </c>
      <c r="G6186" t="s">
        <v>49</v>
      </c>
      <c r="H6186" t="s">
        <v>49</v>
      </c>
      <c r="I6186" t="s">
        <v>49</v>
      </c>
      <c r="J6186" t="s">
        <v>49</v>
      </c>
      <c r="K6186" t="s">
        <v>49</v>
      </c>
      <c r="L6186" t="s">
        <v>49</v>
      </c>
      <c r="M6186" t="s">
        <v>49</v>
      </c>
      <c r="N6186" t="s">
        <v>49</v>
      </c>
      <c r="O6186" t="s">
        <v>49</v>
      </c>
      <c r="P6186" t="s">
        <v>49</v>
      </c>
      <c r="Q6186" t="s">
        <v>49</v>
      </c>
      <c r="R6186" t="s">
        <v>49</v>
      </c>
      <c r="S6186" t="s">
        <v>49</v>
      </c>
      <c r="T6186" t="s">
        <v>49</v>
      </c>
      <c r="U6186" t="s">
        <v>49</v>
      </c>
      <c r="V6186" t="s">
        <v>49</v>
      </c>
      <c r="W6186" t="s">
        <v>49</v>
      </c>
      <c r="X6186" t="s">
        <v>49</v>
      </c>
      <c r="Y6186" t="s">
        <v>49</v>
      </c>
      <c r="Z6186" t="s">
        <v>49</v>
      </c>
      <c r="AA6186" t="s">
        <v>49</v>
      </c>
      <c r="AB6186" t="s">
        <v>49</v>
      </c>
      <c r="AC6186" t="s">
        <v>49</v>
      </c>
      <c r="AD6186">
        <v>0</v>
      </c>
      <c r="AE6186">
        <v>0</v>
      </c>
      <c r="AF6186">
        <v>0</v>
      </c>
      <c r="AG6186">
        <v>8</v>
      </c>
      <c r="AH6186">
        <v>8</v>
      </c>
      <c r="AI6186">
        <v>8</v>
      </c>
      <c r="AJ6186">
        <v>8</v>
      </c>
      <c r="AK6186" t="s">
        <v>49</v>
      </c>
      <c r="AL6186" t="s">
        <v>49</v>
      </c>
      <c r="AM6186" t="s">
        <v>49</v>
      </c>
    </row>
    <row r="6187" spans="1:39" customFormat="1" hidden="1" x14ac:dyDescent="0.2">
      <c r="A6187" t="s">
        <v>431</v>
      </c>
      <c r="B6187" s="1" t="s">
        <v>349</v>
      </c>
      <c r="C6187" t="s">
        <v>28</v>
      </c>
      <c r="D6187" s="1" t="s">
        <v>553</v>
      </c>
      <c r="E6187">
        <v>1.5834764923089075</v>
      </c>
      <c r="F6187">
        <v>14.059723865877713</v>
      </c>
      <c r="G6187">
        <v>13.901995081215324</v>
      </c>
      <c r="H6187">
        <v>14.030119500346597</v>
      </c>
      <c r="I6187">
        <v>9.7446699633106011</v>
      </c>
      <c r="J6187">
        <v>10.797038717244959</v>
      </c>
      <c r="K6187">
        <v>9.6994736972604336</v>
      </c>
      <c r="L6187">
        <v>6.6550240026485685</v>
      </c>
      <c r="M6187">
        <v>3.0936060273242521</v>
      </c>
      <c r="N6187">
        <v>3.5453482213834544</v>
      </c>
      <c r="O6187">
        <v>2.94098178373874</v>
      </c>
      <c r="P6187">
        <v>3.1918415818220289</v>
      </c>
      <c r="Q6187">
        <v>3.1128025813908167</v>
      </c>
      <c r="R6187">
        <v>4.114288714066932</v>
      </c>
      <c r="S6187">
        <v>5.2222583051853686</v>
      </c>
      <c r="T6187">
        <v>6.1901750075282553</v>
      </c>
      <c r="U6187">
        <v>7.1072314014202664</v>
      </c>
      <c r="V6187">
        <v>7.424954914882953</v>
      </c>
      <c r="W6187">
        <v>9.7900200283424166</v>
      </c>
      <c r="X6187">
        <v>11.468948674306603</v>
      </c>
      <c r="Y6187">
        <v>11.911025536171113</v>
      </c>
      <c r="Z6187">
        <v>11.267388356983639</v>
      </c>
      <c r="AA6187">
        <v>11.718262274955094</v>
      </c>
      <c r="AB6187">
        <v>12.35496320854093</v>
      </c>
      <c r="AC6187">
        <v>12.81844889095539</v>
      </c>
      <c r="AD6187">
        <v>12.537333296657616</v>
      </c>
      <c r="AE6187">
        <v>13.303734807939335</v>
      </c>
      <c r="AF6187">
        <v>14.613538084454106</v>
      </c>
      <c r="AG6187">
        <v>13.670306797678004</v>
      </c>
      <c r="AH6187">
        <v>13.076252266994572</v>
      </c>
      <c r="AI6187">
        <v>12.700039399091381</v>
      </c>
      <c r="AJ6187">
        <v>12.638308153020599</v>
      </c>
      <c r="AK6187">
        <v>12.435180814412277</v>
      </c>
      <c r="AL6187" t="s">
        <v>49</v>
      </c>
      <c r="AM6187" t="s">
        <v>49</v>
      </c>
    </row>
    <row r="6188" spans="1:39" customFormat="1" hidden="1" x14ac:dyDescent="0.2">
      <c r="A6188" t="s">
        <v>431</v>
      </c>
      <c r="B6188" s="1" t="s">
        <v>349</v>
      </c>
      <c r="C6188" t="s">
        <v>342</v>
      </c>
      <c r="D6188" s="1" t="s">
        <v>491</v>
      </c>
      <c r="E6188" t="s">
        <v>49</v>
      </c>
      <c r="F6188" t="s">
        <v>49</v>
      </c>
      <c r="G6188" t="s">
        <v>49</v>
      </c>
      <c r="H6188" t="s">
        <v>49</v>
      </c>
      <c r="I6188" t="s">
        <v>49</v>
      </c>
      <c r="J6188" t="s">
        <v>49</v>
      </c>
      <c r="K6188" t="s">
        <v>49</v>
      </c>
      <c r="L6188" t="s">
        <v>49</v>
      </c>
      <c r="M6188" t="s">
        <v>49</v>
      </c>
      <c r="N6188" t="s">
        <v>49</v>
      </c>
      <c r="O6188" t="s">
        <v>49</v>
      </c>
      <c r="P6188" t="s">
        <v>49</v>
      </c>
      <c r="Q6188" t="s">
        <v>49</v>
      </c>
      <c r="R6188" t="s">
        <v>49</v>
      </c>
      <c r="S6188" t="s">
        <v>49</v>
      </c>
      <c r="T6188" t="s">
        <v>49</v>
      </c>
      <c r="U6188" t="s">
        <v>49</v>
      </c>
      <c r="V6188" t="s">
        <v>49</v>
      </c>
      <c r="W6188" t="s">
        <v>49</v>
      </c>
      <c r="X6188" t="s">
        <v>49</v>
      </c>
      <c r="Y6188" t="s">
        <v>49</v>
      </c>
      <c r="Z6188" t="s">
        <v>49</v>
      </c>
      <c r="AA6188" t="s">
        <v>49</v>
      </c>
      <c r="AB6188" t="s">
        <v>49</v>
      </c>
      <c r="AC6188" t="s">
        <v>49</v>
      </c>
      <c r="AD6188" t="s">
        <v>49</v>
      </c>
      <c r="AE6188" t="s">
        <v>49</v>
      </c>
      <c r="AF6188">
        <v>49.692250000000001</v>
      </c>
      <c r="AG6188">
        <v>53.866759999999999</v>
      </c>
      <c r="AH6188">
        <v>53.983060000000002</v>
      </c>
      <c r="AI6188">
        <v>54.289520000000003</v>
      </c>
      <c r="AJ6188">
        <v>54.463290000000001</v>
      </c>
      <c r="AK6188" t="s">
        <v>49</v>
      </c>
      <c r="AL6188" t="s">
        <v>49</v>
      </c>
      <c r="AM6188" t="s">
        <v>49</v>
      </c>
    </row>
    <row r="6189" spans="1:39" customFormat="1" hidden="1" x14ac:dyDescent="0.2">
      <c r="A6189" t="s">
        <v>431</v>
      </c>
      <c r="B6189" s="1" t="s">
        <v>349</v>
      </c>
      <c r="C6189" t="s">
        <v>207</v>
      </c>
      <c r="D6189" s="1" t="s">
        <v>110</v>
      </c>
      <c r="E6189" t="s">
        <v>49</v>
      </c>
      <c r="F6189" t="s">
        <v>49</v>
      </c>
      <c r="G6189" t="s">
        <v>49</v>
      </c>
      <c r="H6189" t="s">
        <v>49</v>
      </c>
      <c r="I6189" t="s">
        <v>49</v>
      </c>
      <c r="J6189" t="s">
        <v>49</v>
      </c>
      <c r="K6189" t="s">
        <v>49</v>
      </c>
      <c r="L6189" t="s">
        <v>49</v>
      </c>
      <c r="M6189" t="s">
        <v>49</v>
      </c>
      <c r="N6189" t="s">
        <v>49</v>
      </c>
      <c r="O6189" t="s">
        <v>49</v>
      </c>
      <c r="P6189" t="s">
        <v>49</v>
      </c>
      <c r="Q6189" t="s">
        <v>49</v>
      </c>
      <c r="R6189" t="s">
        <v>49</v>
      </c>
      <c r="S6189" t="s">
        <v>49</v>
      </c>
      <c r="T6189" t="s">
        <v>49</v>
      </c>
      <c r="U6189" t="s">
        <v>49</v>
      </c>
      <c r="V6189" t="s">
        <v>49</v>
      </c>
      <c r="W6189" t="s">
        <v>49</v>
      </c>
      <c r="X6189" t="s">
        <v>49</v>
      </c>
      <c r="Y6189" t="s">
        <v>49</v>
      </c>
      <c r="Z6189" t="s">
        <v>49</v>
      </c>
      <c r="AA6189" t="s">
        <v>49</v>
      </c>
      <c r="AB6189" t="s">
        <v>49</v>
      </c>
      <c r="AC6189" t="s">
        <v>49</v>
      </c>
      <c r="AD6189" t="s">
        <v>49</v>
      </c>
      <c r="AE6189" t="s">
        <v>49</v>
      </c>
      <c r="AF6189">
        <v>1.6764999628067001</v>
      </c>
      <c r="AG6189" t="s">
        <v>49</v>
      </c>
      <c r="AH6189" t="s">
        <v>49</v>
      </c>
      <c r="AI6189">
        <v>1.4193600416183501</v>
      </c>
      <c r="AJ6189" t="s">
        <v>49</v>
      </c>
      <c r="AK6189" t="s">
        <v>49</v>
      </c>
      <c r="AL6189" t="s">
        <v>49</v>
      </c>
      <c r="AM6189" t="s">
        <v>49</v>
      </c>
    </row>
    <row r="6190" spans="1:39" customFormat="1" hidden="1" x14ac:dyDescent="0.2">
      <c r="A6190" t="s">
        <v>431</v>
      </c>
      <c r="B6190" s="1" t="s">
        <v>349</v>
      </c>
      <c r="C6190" t="s">
        <v>40</v>
      </c>
      <c r="D6190" s="1" t="s">
        <v>286</v>
      </c>
      <c r="E6190" t="s">
        <v>49</v>
      </c>
      <c r="F6190" t="s">
        <v>49</v>
      </c>
      <c r="G6190" t="s">
        <v>49</v>
      </c>
      <c r="H6190" t="s">
        <v>49</v>
      </c>
      <c r="I6190" t="s">
        <v>49</v>
      </c>
      <c r="J6190" t="s">
        <v>49</v>
      </c>
      <c r="K6190" t="s">
        <v>49</v>
      </c>
      <c r="L6190" t="s">
        <v>49</v>
      </c>
      <c r="M6190" t="s">
        <v>49</v>
      </c>
      <c r="N6190" t="s">
        <v>49</v>
      </c>
      <c r="O6190" t="s">
        <v>49</v>
      </c>
      <c r="P6190" t="s">
        <v>49</v>
      </c>
      <c r="Q6190" t="s">
        <v>49</v>
      </c>
      <c r="R6190" t="s">
        <v>49</v>
      </c>
      <c r="S6190" t="s">
        <v>49</v>
      </c>
      <c r="T6190" t="s">
        <v>49</v>
      </c>
      <c r="U6190" t="s">
        <v>49</v>
      </c>
      <c r="V6190" t="s">
        <v>49</v>
      </c>
      <c r="W6190" t="s">
        <v>49</v>
      </c>
      <c r="X6190" t="s">
        <v>49</v>
      </c>
      <c r="Y6190" t="s">
        <v>49</v>
      </c>
      <c r="Z6190" t="s">
        <v>49</v>
      </c>
      <c r="AA6190" t="s">
        <v>49</v>
      </c>
      <c r="AB6190" t="s">
        <v>49</v>
      </c>
      <c r="AC6190" t="s">
        <v>49</v>
      </c>
      <c r="AD6190" t="s">
        <v>49</v>
      </c>
      <c r="AE6190" t="s">
        <v>49</v>
      </c>
      <c r="AF6190" t="s">
        <v>49</v>
      </c>
      <c r="AG6190" t="s">
        <v>49</v>
      </c>
      <c r="AH6190" t="s">
        <v>49</v>
      </c>
      <c r="AI6190" t="s">
        <v>49</v>
      </c>
      <c r="AJ6190" t="s">
        <v>49</v>
      </c>
      <c r="AK6190" t="s">
        <v>49</v>
      </c>
      <c r="AL6190" t="s">
        <v>49</v>
      </c>
      <c r="AM6190" t="s">
        <v>49</v>
      </c>
    </row>
    <row r="6191" spans="1:39" customFormat="1" hidden="1" x14ac:dyDescent="0.2">
      <c r="A6191" t="s">
        <v>431</v>
      </c>
      <c r="B6191" s="1" t="s">
        <v>349</v>
      </c>
      <c r="C6191" t="s">
        <v>445</v>
      </c>
      <c r="D6191" s="1" t="s">
        <v>307</v>
      </c>
      <c r="E6191" t="s">
        <v>49</v>
      </c>
      <c r="F6191" t="s">
        <v>49</v>
      </c>
      <c r="G6191" t="s">
        <v>49</v>
      </c>
      <c r="H6191">
        <v>1.1980219999999999</v>
      </c>
      <c r="I6191">
        <v>1.196056</v>
      </c>
      <c r="J6191">
        <v>1.2129019999999999</v>
      </c>
      <c r="K6191">
        <v>1.272969</v>
      </c>
      <c r="L6191">
        <v>1.421441</v>
      </c>
      <c r="M6191">
        <v>1.4414389999999999</v>
      </c>
      <c r="N6191">
        <v>1.566538</v>
      </c>
      <c r="O6191">
        <v>1.590911</v>
      </c>
      <c r="P6191">
        <v>1.6310500000000001</v>
      </c>
      <c r="Q6191">
        <v>1.6545529999999999</v>
      </c>
      <c r="R6191">
        <v>1.6701999999999999</v>
      </c>
      <c r="S6191">
        <v>1.6421429999999999</v>
      </c>
      <c r="T6191">
        <v>1.5784309999999999</v>
      </c>
      <c r="U6191">
        <v>1.5366489999999999</v>
      </c>
      <c r="V6191">
        <v>1.5251239999999999</v>
      </c>
      <c r="W6191">
        <v>1.5355399999999999</v>
      </c>
      <c r="X6191">
        <v>1.487428</v>
      </c>
      <c r="Y6191">
        <v>1.588158</v>
      </c>
      <c r="Z6191">
        <v>1.556157</v>
      </c>
      <c r="AA6191">
        <v>1.675019</v>
      </c>
      <c r="AB6191">
        <v>1.7256560000000001</v>
      </c>
      <c r="AC6191">
        <v>1.9565900000000001</v>
      </c>
      <c r="AD6191">
        <v>2.2967140000000001</v>
      </c>
      <c r="AE6191">
        <v>2.6532040000000001</v>
      </c>
      <c r="AF6191">
        <v>2.6832370000000001</v>
      </c>
      <c r="AG6191">
        <v>2.7895750000000001</v>
      </c>
      <c r="AH6191">
        <v>2.8712629999999999</v>
      </c>
      <c r="AI6191">
        <v>2.9325079999999999</v>
      </c>
      <c r="AJ6191">
        <v>2.991301</v>
      </c>
      <c r="AK6191">
        <v>3.0382760000000002</v>
      </c>
      <c r="AL6191">
        <v>2.9883860000000002</v>
      </c>
      <c r="AM6191" t="s">
        <v>49</v>
      </c>
    </row>
    <row r="6192" spans="1:39" customFormat="1" hidden="1" x14ac:dyDescent="0.2">
      <c r="A6192" t="s">
        <v>431</v>
      </c>
      <c r="B6192" s="1" t="s">
        <v>349</v>
      </c>
      <c r="C6192" t="s">
        <v>394</v>
      </c>
      <c r="D6192" s="1" t="s">
        <v>281</v>
      </c>
      <c r="E6192" t="s">
        <v>49</v>
      </c>
      <c r="F6192">
        <v>50.794490000000003</v>
      </c>
      <c r="G6192">
        <v>41.557200000000002</v>
      </c>
      <c r="H6192" t="s">
        <v>49</v>
      </c>
      <c r="I6192" t="s">
        <v>49</v>
      </c>
      <c r="J6192" t="s">
        <v>49</v>
      </c>
      <c r="K6192" t="s">
        <v>49</v>
      </c>
      <c r="L6192" t="s">
        <v>49</v>
      </c>
      <c r="M6192" t="s">
        <v>49</v>
      </c>
      <c r="N6192" t="s">
        <v>49</v>
      </c>
      <c r="O6192" t="s">
        <v>49</v>
      </c>
      <c r="P6192" t="s">
        <v>49</v>
      </c>
      <c r="Q6192" t="s">
        <v>49</v>
      </c>
      <c r="R6192" t="s">
        <v>49</v>
      </c>
      <c r="S6192" t="s">
        <v>49</v>
      </c>
      <c r="T6192" t="s">
        <v>49</v>
      </c>
      <c r="U6192">
        <v>61.773530000000001</v>
      </c>
      <c r="V6192">
        <v>56.023440000000001</v>
      </c>
      <c r="W6192">
        <v>52.675620000000002</v>
      </c>
      <c r="X6192">
        <v>49.168529999999997</v>
      </c>
      <c r="Y6192">
        <v>45.431919999999998</v>
      </c>
      <c r="Z6192">
        <v>41.906109999999998</v>
      </c>
      <c r="AA6192" t="s">
        <v>49</v>
      </c>
      <c r="AB6192" t="s">
        <v>49</v>
      </c>
      <c r="AC6192" t="s">
        <v>49</v>
      </c>
      <c r="AD6192" t="s">
        <v>49</v>
      </c>
      <c r="AE6192">
        <v>49.150329999999997</v>
      </c>
      <c r="AF6192" t="s">
        <v>49</v>
      </c>
      <c r="AG6192" t="s">
        <v>49</v>
      </c>
      <c r="AH6192" t="s">
        <v>49</v>
      </c>
      <c r="AI6192" t="s">
        <v>49</v>
      </c>
      <c r="AJ6192" t="s">
        <v>49</v>
      </c>
      <c r="AK6192" t="s">
        <v>49</v>
      </c>
      <c r="AL6192" t="s">
        <v>49</v>
      </c>
      <c r="AM6192" t="s">
        <v>49</v>
      </c>
    </row>
    <row r="6193" spans="1:39" customFormat="1" hidden="1" x14ac:dyDescent="0.2">
      <c r="A6193" t="s">
        <v>431</v>
      </c>
      <c r="B6193" s="1" t="s">
        <v>349</v>
      </c>
      <c r="C6193" t="s">
        <v>163</v>
      </c>
      <c r="D6193" s="1" t="s">
        <v>190</v>
      </c>
      <c r="E6193" t="s">
        <v>49</v>
      </c>
      <c r="F6193" t="s">
        <v>49</v>
      </c>
      <c r="G6193" t="s">
        <v>49</v>
      </c>
      <c r="H6193" t="s">
        <v>49</v>
      </c>
      <c r="I6193" t="s">
        <v>49</v>
      </c>
      <c r="J6193" t="s">
        <v>49</v>
      </c>
      <c r="K6193" t="s">
        <v>49</v>
      </c>
      <c r="L6193" t="s">
        <v>49</v>
      </c>
      <c r="M6193" t="s">
        <v>49</v>
      </c>
      <c r="N6193" t="s">
        <v>49</v>
      </c>
      <c r="O6193" t="s">
        <v>49</v>
      </c>
      <c r="P6193" t="s">
        <v>49</v>
      </c>
      <c r="Q6193" t="s">
        <v>49</v>
      </c>
      <c r="R6193" t="s">
        <v>49</v>
      </c>
      <c r="S6193" t="s">
        <v>49</v>
      </c>
      <c r="T6193" t="s">
        <v>49</v>
      </c>
      <c r="U6193" t="s">
        <v>49</v>
      </c>
      <c r="V6193" t="s">
        <v>49</v>
      </c>
      <c r="W6193">
        <v>75.7</v>
      </c>
      <c r="X6193" t="s">
        <v>49</v>
      </c>
      <c r="Y6193" t="s">
        <v>49</v>
      </c>
      <c r="Z6193" t="s">
        <v>49</v>
      </c>
      <c r="AA6193" t="s">
        <v>49</v>
      </c>
      <c r="AB6193" t="s">
        <v>49</v>
      </c>
      <c r="AC6193" t="s">
        <v>49</v>
      </c>
      <c r="AD6193">
        <v>85.8</v>
      </c>
      <c r="AE6193" t="s">
        <v>49</v>
      </c>
      <c r="AF6193" t="s">
        <v>49</v>
      </c>
      <c r="AG6193" t="s">
        <v>49</v>
      </c>
      <c r="AH6193" t="s">
        <v>49</v>
      </c>
      <c r="AI6193" t="s">
        <v>49</v>
      </c>
      <c r="AJ6193" t="s">
        <v>49</v>
      </c>
      <c r="AK6193" t="s">
        <v>49</v>
      </c>
      <c r="AL6193" t="s">
        <v>49</v>
      </c>
      <c r="AM6193" t="s">
        <v>49</v>
      </c>
    </row>
    <row r="6194" spans="1:39" customFormat="1" hidden="1" x14ac:dyDescent="0.2">
      <c r="A6194" t="s">
        <v>431</v>
      </c>
      <c r="B6194" s="1" t="s">
        <v>349</v>
      </c>
      <c r="C6194" t="s">
        <v>427</v>
      </c>
      <c r="D6194" s="1" t="s">
        <v>225</v>
      </c>
      <c r="E6194" t="s">
        <v>49</v>
      </c>
      <c r="F6194" t="s">
        <v>49</v>
      </c>
      <c r="G6194" t="s">
        <v>49</v>
      </c>
      <c r="H6194" t="s">
        <v>49</v>
      </c>
      <c r="I6194" t="s">
        <v>49</v>
      </c>
      <c r="J6194" t="s">
        <v>49</v>
      </c>
      <c r="K6194" t="s">
        <v>49</v>
      </c>
      <c r="L6194" t="s">
        <v>49</v>
      </c>
      <c r="M6194" t="s">
        <v>49</v>
      </c>
      <c r="N6194" t="s">
        <v>49</v>
      </c>
      <c r="O6194" t="s">
        <v>49</v>
      </c>
      <c r="P6194" t="s">
        <v>49</v>
      </c>
      <c r="Q6194" t="s">
        <v>49</v>
      </c>
      <c r="R6194" t="s">
        <v>49</v>
      </c>
      <c r="S6194" t="s">
        <v>49</v>
      </c>
      <c r="T6194" t="s">
        <v>49</v>
      </c>
      <c r="U6194" t="s">
        <v>49</v>
      </c>
      <c r="V6194" t="s">
        <v>49</v>
      </c>
      <c r="W6194">
        <v>30.5</v>
      </c>
      <c r="X6194" t="s">
        <v>49</v>
      </c>
      <c r="Y6194" t="s">
        <v>49</v>
      </c>
      <c r="Z6194" t="s">
        <v>49</v>
      </c>
      <c r="AA6194" t="s">
        <v>49</v>
      </c>
      <c r="AB6194" t="s">
        <v>49</v>
      </c>
      <c r="AC6194" t="s">
        <v>49</v>
      </c>
      <c r="AD6194">
        <v>26.2</v>
      </c>
      <c r="AE6194" t="s">
        <v>49</v>
      </c>
      <c r="AF6194" t="s">
        <v>49</v>
      </c>
      <c r="AG6194" t="s">
        <v>49</v>
      </c>
      <c r="AH6194" t="s">
        <v>49</v>
      </c>
      <c r="AI6194" t="s">
        <v>49</v>
      </c>
      <c r="AJ6194" t="s">
        <v>49</v>
      </c>
      <c r="AK6194" t="s">
        <v>49</v>
      </c>
      <c r="AL6194" t="s">
        <v>49</v>
      </c>
      <c r="AM6194" t="s">
        <v>49</v>
      </c>
    </row>
    <row r="6195" spans="1:39" customFormat="1" hidden="1" x14ac:dyDescent="0.2">
      <c r="A6195" t="s">
        <v>431</v>
      </c>
      <c r="B6195" s="1" t="s">
        <v>349</v>
      </c>
      <c r="C6195" t="s">
        <v>18</v>
      </c>
      <c r="D6195" s="1" t="s">
        <v>374</v>
      </c>
      <c r="E6195" t="s">
        <v>49</v>
      </c>
      <c r="F6195" t="s">
        <v>49</v>
      </c>
      <c r="G6195" t="s">
        <v>49</v>
      </c>
      <c r="H6195" t="s">
        <v>49</v>
      </c>
      <c r="I6195" t="s">
        <v>49</v>
      </c>
      <c r="J6195" t="s">
        <v>49</v>
      </c>
      <c r="K6195" t="s">
        <v>49</v>
      </c>
      <c r="L6195" t="s">
        <v>49</v>
      </c>
      <c r="M6195" t="s">
        <v>49</v>
      </c>
      <c r="N6195" t="s">
        <v>49</v>
      </c>
      <c r="O6195" t="s">
        <v>49</v>
      </c>
      <c r="P6195" t="s">
        <v>49</v>
      </c>
      <c r="Q6195" t="s">
        <v>49</v>
      </c>
      <c r="R6195" t="s">
        <v>49</v>
      </c>
      <c r="S6195" t="s">
        <v>49</v>
      </c>
      <c r="T6195" t="s">
        <v>49</v>
      </c>
      <c r="U6195" t="s">
        <v>49</v>
      </c>
      <c r="V6195" t="s">
        <v>49</v>
      </c>
      <c r="W6195" t="s">
        <v>49</v>
      </c>
      <c r="X6195" t="s">
        <v>49</v>
      </c>
      <c r="Y6195" t="s">
        <v>49</v>
      </c>
      <c r="Z6195" t="s">
        <v>49</v>
      </c>
      <c r="AA6195" t="s">
        <v>49</v>
      </c>
      <c r="AB6195" t="s">
        <v>49</v>
      </c>
      <c r="AC6195" t="s">
        <v>49</v>
      </c>
      <c r="AD6195">
        <v>21.2</v>
      </c>
      <c r="AE6195" t="s">
        <v>49</v>
      </c>
      <c r="AF6195" t="s">
        <v>49</v>
      </c>
      <c r="AG6195" t="s">
        <v>49</v>
      </c>
      <c r="AH6195" t="s">
        <v>49</v>
      </c>
      <c r="AI6195" t="s">
        <v>49</v>
      </c>
      <c r="AJ6195" t="s">
        <v>49</v>
      </c>
      <c r="AK6195" t="s">
        <v>49</v>
      </c>
      <c r="AL6195" t="s">
        <v>49</v>
      </c>
      <c r="AM6195" t="s">
        <v>49</v>
      </c>
    </row>
    <row r="6196" spans="1:39" customFormat="1" hidden="1" x14ac:dyDescent="0.2">
      <c r="A6196" t="s">
        <v>431</v>
      </c>
      <c r="B6196" s="1" t="s">
        <v>349</v>
      </c>
      <c r="C6196" t="s">
        <v>437</v>
      </c>
      <c r="D6196" s="1" t="s">
        <v>561</v>
      </c>
      <c r="E6196" t="s">
        <v>49</v>
      </c>
      <c r="F6196" t="s">
        <v>49</v>
      </c>
      <c r="G6196" t="s">
        <v>49</v>
      </c>
      <c r="H6196" t="s">
        <v>49</v>
      </c>
      <c r="I6196" t="s">
        <v>49</v>
      </c>
      <c r="J6196" t="s">
        <v>49</v>
      </c>
      <c r="K6196" t="s">
        <v>49</v>
      </c>
      <c r="L6196" t="s">
        <v>49</v>
      </c>
      <c r="M6196" t="s">
        <v>49</v>
      </c>
      <c r="N6196" t="s">
        <v>49</v>
      </c>
      <c r="O6196" t="s">
        <v>49</v>
      </c>
      <c r="P6196" t="s">
        <v>49</v>
      </c>
      <c r="Q6196" t="s">
        <v>49</v>
      </c>
      <c r="R6196" t="s">
        <v>49</v>
      </c>
      <c r="S6196" t="s">
        <v>49</v>
      </c>
      <c r="T6196" t="s">
        <v>49</v>
      </c>
      <c r="U6196" t="s">
        <v>49</v>
      </c>
      <c r="V6196" t="s">
        <v>49</v>
      </c>
      <c r="W6196">
        <v>17.3</v>
      </c>
      <c r="X6196" t="s">
        <v>49</v>
      </c>
      <c r="Y6196" t="s">
        <v>49</v>
      </c>
      <c r="Z6196" t="s">
        <v>49</v>
      </c>
      <c r="AA6196" t="s">
        <v>49</v>
      </c>
      <c r="AB6196" t="s">
        <v>49</v>
      </c>
      <c r="AC6196" t="s">
        <v>49</v>
      </c>
      <c r="AD6196">
        <v>14.7</v>
      </c>
      <c r="AE6196" t="s">
        <v>49</v>
      </c>
      <c r="AF6196" t="s">
        <v>49</v>
      </c>
      <c r="AG6196" t="s">
        <v>49</v>
      </c>
      <c r="AH6196" t="s">
        <v>49</v>
      </c>
      <c r="AI6196" t="s">
        <v>49</v>
      </c>
      <c r="AJ6196" t="s">
        <v>49</v>
      </c>
      <c r="AK6196" t="s">
        <v>49</v>
      </c>
      <c r="AL6196" t="s">
        <v>49</v>
      </c>
      <c r="AM6196" t="s">
        <v>49</v>
      </c>
    </row>
    <row r="6197" spans="1:39" customFormat="1" hidden="1" x14ac:dyDescent="0.2">
      <c r="A6197" t="s">
        <v>431</v>
      </c>
      <c r="B6197" s="1" t="s">
        <v>349</v>
      </c>
      <c r="C6197" t="s">
        <v>327</v>
      </c>
      <c r="D6197" s="1" t="s">
        <v>58</v>
      </c>
      <c r="E6197" t="s">
        <v>49</v>
      </c>
      <c r="F6197" t="s">
        <v>49</v>
      </c>
      <c r="G6197" t="s">
        <v>49</v>
      </c>
      <c r="H6197" t="s">
        <v>49</v>
      </c>
      <c r="I6197" t="s">
        <v>49</v>
      </c>
      <c r="J6197" t="s">
        <v>49</v>
      </c>
      <c r="K6197" t="s">
        <v>49</v>
      </c>
      <c r="L6197" t="s">
        <v>49</v>
      </c>
      <c r="M6197" t="s">
        <v>49</v>
      </c>
      <c r="N6197" t="s">
        <v>49</v>
      </c>
      <c r="O6197" t="s">
        <v>49</v>
      </c>
      <c r="P6197" t="s">
        <v>49</v>
      </c>
      <c r="Q6197" t="s">
        <v>49</v>
      </c>
      <c r="R6197" t="s">
        <v>49</v>
      </c>
      <c r="S6197" t="s">
        <v>49</v>
      </c>
      <c r="T6197" t="s">
        <v>49</v>
      </c>
      <c r="U6197" t="s">
        <v>49</v>
      </c>
      <c r="V6197" t="s">
        <v>49</v>
      </c>
      <c r="W6197">
        <v>84.7</v>
      </c>
      <c r="X6197" t="s">
        <v>49</v>
      </c>
      <c r="Y6197" t="s">
        <v>49</v>
      </c>
      <c r="Z6197" t="s">
        <v>49</v>
      </c>
      <c r="AA6197" t="s">
        <v>49</v>
      </c>
      <c r="AB6197" t="s">
        <v>49</v>
      </c>
      <c r="AC6197" t="s">
        <v>49</v>
      </c>
      <c r="AD6197">
        <v>65.599999999999994</v>
      </c>
      <c r="AE6197" t="s">
        <v>49</v>
      </c>
      <c r="AF6197" t="s">
        <v>49</v>
      </c>
      <c r="AG6197" t="s">
        <v>49</v>
      </c>
      <c r="AH6197" t="s">
        <v>49</v>
      </c>
      <c r="AI6197" t="s">
        <v>49</v>
      </c>
      <c r="AJ6197" t="s">
        <v>49</v>
      </c>
      <c r="AK6197" t="s">
        <v>49</v>
      </c>
      <c r="AL6197" t="s">
        <v>49</v>
      </c>
      <c r="AM6197" t="s">
        <v>49</v>
      </c>
    </row>
    <row r="6198" spans="1:39" customFormat="1" hidden="1" x14ac:dyDescent="0.2">
      <c r="A6198" t="s">
        <v>431</v>
      </c>
      <c r="B6198" s="1" t="s">
        <v>349</v>
      </c>
      <c r="C6198" t="s">
        <v>571</v>
      </c>
      <c r="D6198" s="1" t="s">
        <v>92</v>
      </c>
      <c r="E6198">
        <v>2.0562163659000054</v>
      </c>
      <c r="F6198">
        <v>2.4798122347045246</v>
      </c>
      <c r="G6198">
        <v>3.0365098878852188</v>
      </c>
      <c r="H6198">
        <v>3.8901518991265545</v>
      </c>
      <c r="I6198">
        <v>4.8772966597029823</v>
      </c>
      <c r="J6198">
        <v>6.0703803018829481</v>
      </c>
      <c r="K6198">
        <v>7.9625150661662216</v>
      </c>
      <c r="L6198">
        <v>10.101401989850762</v>
      </c>
      <c r="M6198">
        <v>12.052352005460182</v>
      </c>
      <c r="N6198">
        <v>14.533597691878086</v>
      </c>
      <c r="O6198">
        <v>24.300134399683568</v>
      </c>
      <c r="P6198">
        <v>26.897898149724586</v>
      </c>
      <c r="Q6198">
        <v>29.103822818408641</v>
      </c>
      <c r="R6198">
        <v>30.505453965252915</v>
      </c>
      <c r="S6198">
        <v>32.711922807910391</v>
      </c>
      <c r="T6198">
        <v>35.465835777258533</v>
      </c>
      <c r="U6198">
        <v>37.907879568669372</v>
      </c>
      <c r="V6198">
        <v>40.330046448639834</v>
      </c>
      <c r="W6198">
        <v>42.552270435744305</v>
      </c>
      <c r="X6198">
        <v>46.424267276926443</v>
      </c>
      <c r="Y6198">
        <v>54.028912587755052</v>
      </c>
      <c r="Z6198">
        <v>58.914024491904868</v>
      </c>
      <c r="AA6198">
        <v>64.468860692565073</v>
      </c>
      <c r="AB6198">
        <v>72.333044944916864</v>
      </c>
      <c r="AC6198">
        <v>79.916364702842841</v>
      </c>
      <c r="AD6198">
        <v>87.641227223850265</v>
      </c>
      <c r="AE6198">
        <v>92.94426281870534</v>
      </c>
      <c r="AF6198">
        <v>100.00000014806677</v>
      </c>
      <c r="AG6198">
        <v>107.47203382672765</v>
      </c>
      <c r="AH6198">
        <v>110.29849599137536</v>
      </c>
      <c r="AI6198">
        <v>113.6621232110697</v>
      </c>
      <c r="AJ6198">
        <v>116.25408441882222</v>
      </c>
      <c r="AK6198">
        <v>123.72110052543925</v>
      </c>
      <c r="AL6198">
        <v>127.02977796728874</v>
      </c>
      <c r="AM6198">
        <v>130.48419061320749</v>
      </c>
    </row>
    <row r="6199" spans="1:39" customFormat="1" hidden="1" x14ac:dyDescent="0.2">
      <c r="A6199" t="s">
        <v>431</v>
      </c>
      <c r="B6199" s="1" t="s">
        <v>349</v>
      </c>
      <c r="C6199" t="s">
        <v>182</v>
      </c>
      <c r="D6199" s="1" t="s">
        <v>373</v>
      </c>
      <c r="E6199" t="s">
        <v>49</v>
      </c>
      <c r="F6199">
        <v>3.7644434090616983</v>
      </c>
      <c r="G6199">
        <v>7.0450716420538555</v>
      </c>
      <c r="H6199">
        <v>2.071988211922033</v>
      </c>
      <c r="I6199">
        <v>0.58432213408326561</v>
      </c>
      <c r="J6199">
        <v>1.2058008083940308</v>
      </c>
      <c r="K6199">
        <v>1.567661765625644</v>
      </c>
      <c r="L6199">
        <v>3.5699118684430005</v>
      </c>
      <c r="M6199">
        <v>4.544366801874375</v>
      </c>
      <c r="N6199">
        <v>3.5252781913522426</v>
      </c>
      <c r="O6199">
        <v>3.7085115960772299</v>
      </c>
      <c r="P6199">
        <v>4.8638637551705131</v>
      </c>
      <c r="Q6199">
        <v>4.5207846348832135</v>
      </c>
      <c r="R6199">
        <v>6.0708082884781618</v>
      </c>
      <c r="S6199">
        <v>7.0931949835368613</v>
      </c>
      <c r="T6199">
        <v>6.6727898290831433</v>
      </c>
      <c r="U6199">
        <v>7.5038146604771612</v>
      </c>
      <c r="V6199">
        <v>7.4763192578229223</v>
      </c>
      <c r="W6199">
        <v>6.5322213903017001</v>
      </c>
      <c r="X6199">
        <v>6.7685352018066283</v>
      </c>
      <c r="Y6199">
        <v>5.6864168597641935</v>
      </c>
      <c r="Z6199">
        <v>5.2691052479185316</v>
      </c>
      <c r="AA6199">
        <v>6.336523427474944</v>
      </c>
      <c r="AB6199">
        <v>7.6721554349938401</v>
      </c>
      <c r="AC6199">
        <v>4.500153559821257</v>
      </c>
      <c r="AD6199">
        <v>6.781585600653159</v>
      </c>
      <c r="AE6199">
        <v>6.7324618683248332</v>
      </c>
      <c r="AF6199">
        <v>6.1606287740668222</v>
      </c>
      <c r="AG6199">
        <v>6.8671161964455081</v>
      </c>
      <c r="AH6199">
        <v>6.7729059695303135</v>
      </c>
      <c r="AI6199">
        <v>5.4575829039392119</v>
      </c>
      <c r="AJ6199">
        <v>5.7999999999672269</v>
      </c>
      <c r="AK6199">
        <v>1.9919646064785468</v>
      </c>
      <c r="AL6199">
        <v>4.3213842948048153</v>
      </c>
      <c r="AM6199">
        <v>4.5580273385858732</v>
      </c>
    </row>
    <row r="6200" spans="1:39" customFormat="1" hidden="1" x14ac:dyDescent="0.2">
      <c r="A6200" t="s">
        <v>431</v>
      </c>
      <c r="B6200" s="1" t="s">
        <v>349</v>
      </c>
      <c r="C6200" t="s">
        <v>32</v>
      </c>
      <c r="D6200" s="1" t="s">
        <v>379</v>
      </c>
      <c r="E6200">
        <v>511.94686889648398</v>
      </c>
      <c r="F6200">
        <v>517.12548828125</v>
      </c>
      <c r="G6200">
        <v>539.1630859375</v>
      </c>
      <c r="H6200">
        <v>536.35302734375</v>
      </c>
      <c r="I6200">
        <v>526.02868652343795</v>
      </c>
      <c r="J6200">
        <v>515.79449462890602</v>
      </c>
      <c r="K6200">
        <v>503.92538452148398</v>
      </c>
      <c r="L6200">
        <v>505.52355957031301</v>
      </c>
      <c r="M6200">
        <v>518.67633056640602</v>
      </c>
      <c r="N6200">
        <v>526.09820556640602</v>
      </c>
      <c r="O6200">
        <v>531.58605957031295</v>
      </c>
      <c r="P6200">
        <v>542.94659423828102</v>
      </c>
      <c r="Q6200">
        <v>551.65661621093795</v>
      </c>
      <c r="R6200">
        <v>569.47564697265602</v>
      </c>
      <c r="S6200">
        <v>594.15594482421898</v>
      </c>
      <c r="T6200">
        <v>617.19128417968795</v>
      </c>
      <c r="U6200">
        <v>645.77520751953102</v>
      </c>
      <c r="V6200">
        <v>675.109130859375</v>
      </c>
      <c r="W6200">
        <v>699.34149169921898</v>
      </c>
      <c r="X6200">
        <v>726.05157470703102</v>
      </c>
      <c r="Y6200">
        <v>746.71502685546898</v>
      </c>
      <c r="Z6200">
        <v>766.66198730468795</v>
      </c>
      <c r="AA6200">
        <v>794.453857421875</v>
      </c>
      <c r="AB6200">
        <v>831.39031982421898</v>
      </c>
      <c r="AC6200">
        <v>843.93890380859398</v>
      </c>
      <c r="AD6200">
        <v>874.461181640625</v>
      </c>
      <c r="AE6200">
        <v>904.809814453125</v>
      </c>
      <c r="AF6200">
        <v>929.10723876953102</v>
      </c>
      <c r="AG6200">
        <v>959.13732910156295</v>
      </c>
      <c r="AH6200">
        <v>990.31256103515602</v>
      </c>
      <c r="AI6200">
        <v>1011.74475097656</v>
      </c>
      <c r="AJ6200">
        <v>1038.736328125</v>
      </c>
      <c r="AK6200">
        <v>1028.1455078125</v>
      </c>
      <c r="AL6200">
        <v>1040.97473144531</v>
      </c>
      <c r="AM6200">
        <v>1056.87048339844</v>
      </c>
    </row>
    <row r="6201" spans="1:39" customFormat="1" hidden="1" x14ac:dyDescent="0.2">
      <c r="A6201" t="s">
        <v>431</v>
      </c>
      <c r="B6201" s="1" t="s">
        <v>349</v>
      </c>
      <c r="C6201" t="s">
        <v>261</v>
      </c>
      <c r="D6201" s="1" t="s">
        <v>162</v>
      </c>
      <c r="E6201" t="s">
        <v>49</v>
      </c>
      <c r="F6201" t="s">
        <v>49</v>
      </c>
      <c r="G6201">
        <v>921.889892578125</v>
      </c>
      <c r="H6201">
        <v>948.09875488281295</v>
      </c>
      <c r="I6201">
        <v>951.0390625</v>
      </c>
      <c r="J6201">
        <v>954.64031982421898</v>
      </c>
      <c r="K6201">
        <v>952.58929443359398</v>
      </c>
      <c r="L6201">
        <v>975.64862060546898</v>
      </c>
      <c r="M6201">
        <v>1019.36175537109</v>
      </c>
      <c r="N6201">
        <v>1051.77783203125</v>
      </c>
      <c r="O6201">
        <v>1074.71069335938</v>
      </c>
      <c r="P6201">
        <v>1113.14721679688</v>
      </c>
      <c r="Q6201">
        <v>1156.6279296875</v>
      </c>
      <c r="R6201">
        <v>1220.88806152344</v>
      </c>
      <c r="S6201">
        <v>1293.65222167969</v>
      </c>
      <c r="T6201">
        <v>1370.32824707031</v>
      </c>
      <c r="U6201">
        <v>1472.28100585938</v>
      </c>
      <c r="V6201">
        <v>1587.42370605469</v>
      </c>
      <c r="W6201">
        <v>1695.14208984375</v>
      </c>
      <c r="X6201">
        <v>1807.44641113281</v>
      </c>
      <c r="Y6201">
        <v>1894.53857421875</v>
      </c>
      <c r="Z6201">
        <v>1957.61474609375</v>
      </c>
      <c r="AA6201">
        <v>2052.95849609375</v>
      </c>
      <c r="AB6201">
        <v>2193.04443359375</v>
      </c>
      <c r="AC6201">
        <v>2067.2216796875</v>
      </c>
      <c r="AD6201">
        <v>2160.78002929688</v>
      </c>
      <c r="AE6201">
        <v>2206.36108398438</v>
      </c>
      <c r="AF6201">
        <v>2301.802734375</v>
      </c>
      <c r="AG6201">
        <v>2418.73901367188</v>
      </c>
      <c r="AH6201">
        <v>2457.61840820313</v>
      </c>
      <c r="AI6201">
        <v>2571.1669921875</v>
      </c>
      <c r="AJ6201">
        <v>2687.11645507813</v>
      </c>
      <c r="AK6201">
        <v>2694.42626953125</v>
      </c>
      <c r="AL6201">
        <v>2850.61279296875</v>
      </c>
      <c r="AM6201">
        <v>3096.88452148438</v>
      </c>
    </row>
    <row r="6202" spans="1:39" customFormat="1" hidden="1" x14ac:dyDescent="0.2">
      <c r="A6202" t="s">
        <v>431</v>
      </c>
      <c r="B6202" s="1" t="s">
        <v>349</v>
      </c>
      <c r="C6202" t="s">
        <v>244</v>
      </c>
      <c r="D6202" s="1" t="s">
        <v>344</v>
      </c>
      <c r="E6202" t="s">
        <v>49</v>
      </c>
      <c r="F6202" t="s">
        <v>49</v>
      </c>
      <c r="G6202" t="s">
        <v>49</v>
      </c>
      <c r="H6202" t="s">
        <v>49</v>
      </c>
      <c r="I6202" t="s">
        <v>49</v>
      </c>
      <c r="J6202" t="s">
        <v>49</v>
      </c>
      <c r="K6202" t="s">
        <v>49</v>
      </c>
      <c r="L6202" t="s">
        <v>49</v>
      </c>
      <c r="M6202">
        <v>27.322404861450199</v>
      </c>
      <c r="N6202" t="s">
        <v>49</v>
      </c>
      <c r="O6202">
        <v>30.6010932922363</v>
      </c>
      <c r="P6202" t="s">
        <v>49</v>
      </c>
      <c r="Q6202">
        <v>33.8797798156738</v>
      </c>
      <c r="R6202" t="s">
        <v>49</v>
      </c>
      <c r="S6202">
        <v>40.540538787841797</v>
      </c>
      <c r="T6202">
        <v>38.378379821777301</v>
      </c>
      <c r="U6202">
        <v>33.830844879150398</v>
      </c>
      <c r="V6202">
        <v>40.686275482177699</v>
      </c>
      <c r="W6202">
        <v>39.512195587158203</v>
      </c>
      <c r="X6202">
        <v>41.747573852539098</v>
      </c>
      <c r="Y6202">
        <v>35.922328948974602</v>
      </c>
      <c r="Z6202">
        <v>32.057415008544901</v>
      </c>
      <c r="AA6202">
        <v>31.5789470672607</v>
      </c>
      <c r="AB6202">
        <v>28.9099521636963</v>
      </c>
      <c r="AC6202">
        <v>27.488151550293001</v>
      </c>
      <c r="AD6202">
        <v>28.436019897460898</v>
      </c>
      <c r="AE6202">
        <v>25.9615383148193</v>
      </c>
      <c r="AF6202">
        <v>29.523809432983398</v>
      </c>
      <c r="AG6202">
        <v>31.904762268066399</v>
      </c>
      <c r="AH6202">
        <v>26.6666660308838</v>
      </c>
      <c r="AI6202">
        <v>21.904762268066399</v>
      </c>
      <c r="AJ6202">
        <v>18.571428298950199</v>
      </c>
      <c r="AK6202">
        <v>23.3333339691162</v>
      </c>
      <c r="AL6202">
        <v>30</v>
      </c>
      <c r="AM6202">
        <v>34.433963775634801</v>
      </c>
    </row>
    <row r="6203" spans="1:39" customFormat="1" hidden="1" x14ac:dyDescent="0.2">
      <c r="A6203" t="s">
        <v>431</v>
      </c>
      <c r="B6203" s="1" t="s">
        <v>349</v>
      </c>
      <c r="C6203" t="s">
        <v>209</v>
      </c>
      <c r="D6203" s="1" t="s">
        <v>33</v>
      </c>
      <c r="E6203" t="s">
        <v>49</v>
      </c>
      <c r="F6203" t="s">
        <v>49</v>
      </c>
      <c r="G6203" t="s">
        <v>49</v>
      </c>
      <c r="H6203" t="s">
        <v>49</v>
      </c>
      <c r="I6203" t="s">
        <v>49</v>
      </c>
      <c r="J6203" t="s">
        <v>49</v>
      </c>
      <c r="K6203" t="s">
        <v>49</v>
      </c>
      <c r="L6203" t="s">
        <v>49</v>
      </c>
      <c r="M6203" t="s">
        <v>49</v>
      </c>
      <c r="N6203" t="s">
        <v>49</v>
      </c>
      <c r="O6203" t="s">
        <v>49</v>
      </c>
      <c r="P6203" t="s">
        <v>49</v>
      </c>
      <c r="Q6203" t="s">
        <v>49</v>
      </c>
      <c r="R6203" t="s">
        <v>49</v>
      </c>
      <c r="S6203" t="s">
        <v>49</v>
      </c>
      <c r="T6203" t="s">
        <v>49</v>
      </c>
      <c r="U6203" t="s">
        <v>49</v>
      </c>
      <c r="V6203" t="s">
        <v>49</v>
      </c>
      <c r="W6203" t="s">
        <v>49</v>
      </c>
      <c r="X6203" t="s">
        <v>49</v>
      </c>
      <c r="Y6203" t="s">
        <v>49</v>
      </c>
      <c r="Z6203" t="s">
        <v>49</v>
      </c>
      <c r="AA6203" t="s">
        <v>49</v>
      </c>
      <c r="AB6203" t="s">
        <v>49</v>
      </c>
      <c r="AC6203" t="s">
        <v>49</v>
      </c>
      <c r="AD6203" t="s">
        <v>49</v>
      </c>
      <c r="AE6203" t="s">
        <v>49</v>
      </c>
      <c r="AF6203" t="s">
        <v>49</v>
      </c>
      <c r="AG6203" t="s">
        <v>49</v>
      </c>
      <c r="AH6203">
        <v>0.4</v>
      </c>
      <c r="AI6203">
        <v>0.386261075735092</v>
      </c>
      <c r="AJ6203" t="s">
        <v>49</v>
      </c>
      <c r="AK6203">
        <v>0.38983470201492298</v>
      </c>
      <c r="AL6203" t="s">
        <v>49</v>
      </c>
      <c r="AM6203" t="s">
        <v>49</v>
      </c>
    </row>
    <row r="6204" spans="1:39" customFormat="1" hidden="1" x14ac:dyDescent="0.2">
      <c r="A6204" t="s">
        <v>431</v>
      </c>
      <c r="B6204" s="1" t="s">
        <v>349</v>
      </c>
      <c r="C6204" t="s">
        <v>382</v>
      </c>
      <c r="D6204" s="1" t="s">
        <v>200</v>
      </c>
      <c r="E6204">
        <v>31.1867182846932</v>
      </c>
      <c r="F6204">
        <v>25.8498382611658</v>
      </c>
      <c r="G6204">
        <v>35.826771653543297</v>
      </c>
      <c r="H6204">
        <v>28.695652173913</v>
      </c>
      <c r="I6204">
        <v>21.846846846847299</v>
      </c>
      <c r="J6204">
        <v>25.277264325322999</v>
      </c>
      <c r="K6204">
        <v>34.083364072298401</v>
      </c>
      <c r="L6204">
        <v>27.427785419532299</v>
      </c>
      <c r="M6204">
        <v>20.977259643062901</v>
      </c>
      <c r="N6204">
        <v>16.090654928320099</v>
      </c>
      <c r="O6204">
        <v>12.799754047960899</v>
      </c>
      <c r="P6204">
        <v>7.8904333605887897</v>
      </c>
      <c r="Q6204">
        <v>5.92396109637476</v>
      </c>
      <c r="R6204">
        <v>5.1474680022261898</v>
      </c>
      <c r="S6204">
        <v>5.3178336611820196</v>
      </c>
      <c r="T6204">
        <v>5.3035662150978196</v>
      </c>
      <c r="U6204">
        <v>4.7358014394905696</v>
      </c>
      <c r="V6204">
        <v>5.0345700926716104</v>
      </c>
      <c r="W6204">
        <v>7.2509726208254497</v>
      </c>
      <c r="X6204">
        <v>7.0255143697477802</v>
      </c>
      <c r="Y6204">
        <v>10.278393762113399</v>
      </c>
      <c r="Z6204">
        <v>12.142227874298801</v>
      </c>
      <c r="AA6204">
        <v>6.2001559564740196</v>
      </c>
      <c r="AB6204">
        <v>12.6909694699163</v>
      </c>
      <c r="AC6204">
        <v>16.001093850633801</v>
      </c>
      <c r="AD6204">
        <v>7.8707236457395302</v>
      </c>
      <c r="AE6204">
        <v>6.1316143298801604</v>
      </c>
      <c r="AF6204">
        <v>5.5881695295930101</v>
      </c>
      <c r="AG6204">
        <v>5.1747662930149403</v>
      </c>
      <c r="AH6204">
        <v>5.3187160522892301</v>
      </c>
      <c r="AI6204">
        <v>3.4944584885618402</v>
      </c>
      <c r="AJ6204">
        <v>3.4642805799902301</v>
      </c>
      <c r="AK6204">
        <v>3.2902906279832602</v>
      </c>
      <c r="AL6204">
        <v>3.690919588022</v>
      </c>
      <c r="AM6204">
        <v>4.3502720426910102</v>
      </c>
    </row>
    <row r="6205" spans="1:39" customFormat="1" hidden="1" x14ac:dyDescent="0.2">
      <c r="A6205" t="s">
        <v>431</v>
      </c>
      <c r="B6205" s="1" t="s">
        <v>349</v>
      </c>
      <c r="C6205" t="s">
        <v>213</v>
      </c>
      <c r="D6205" s="1" t="s">
        <v>331</v>
      </c>
      <c r="E6205" t="s">
        <v>49</v>
      </c>
      <c r="F6205">
        <v>20.600743960089602</v>
      </c>
      <c r="G6205">
        <v>22.449185683892154</v>
      </c>
      <c r="H6205">
        <v>28.112604363552919</v>
      </c>
      <c r="I6205">
        <v>25.375481116767418</v>
      </c>
      <c r="J6205">
        <v>24.461986330202492</v>
      </c>
      <c r="K6205">
        <v>31.1699542728214</v>
      </c>
      <c r="L6205">
        <v>26.861951354703905</v>
      </c>
      <c r="M6205">
        <v>19.31365584271974</v>
      </c>
      <c r="N6205">
        <v>20.587232146006045</v>
      </c>
      <c r="O6205">
        <v>67.199718300055764</v>
      </c>
      <c r="P6205">
        <v>10.690326676032072</v>
      </c>
      <c r="Q6205">
        <v>8.2011042513618975</v>
      </c>
      <c r="R6205">
        <v>4.8159692133561123</v>
      </c>
      <c r="S6205">
        <v>7.2330306743533299</v>
      </c>
      <c r="T6205">
        <v>8.4186826482795141</v>
      </c>
      <c r="U6205">
        <v>6.8856231296732489</v>
      </c>
      <c r="V6205">
        <v>6.3896132084696404</v>
      </c>
      <c r="W6205">
        <v>5.5100952832634675</v>
      </c>
      <c r="X6205">
        <v>9.0993895308806572</v>
      </c>
      <c r="Y6205">
        <v>16.380754628750466</v>
      </c>
      <c r="Z6205">
        <v>9.0416624547371924</v>
      </c>
      <c r="AA6205">
        <v>9.4287162497674473</v>
      </c>
      <c r="AB6205">
        <v>12.198422878688689</v>
      </c>
      <c r="AC6205">
        <v>10.483893998518695</v>
      </c>
      <c r="AD6205">
        <v>9.6661835779582503</v>
      </c>
      <c r="AE6205">
        <v>6.0508458893555144</v>
      </c>
      <c r="AF6205">
        <v>7.5913640233224129</v>
      </c>
      <c r="AG6205">
        <v>7.4720336675972732</v>
      </c>
      <c r="AH6205">
        <v>2.6299513129198715</v>
      </c>
      <c r="AI6205">
        <v>3.049567620538852</v>
      </c>
      <c r="AJ6205">
        <v>2.2804089300173018</v>
      </c>
      <c r="AK6205">
        <v>6.4230139903868064</v>
      </c>
      <c r="AL6205">
        <v>2.6743032738939689</v>
      </c>
      <c r="AM6205">
        <v>2.7193723402463092</v>
      </c>
    </row>
    <row r="6206" spans="1:39" customFormat="1" hidden="1" x14ac:dyDescent="0.2">
      <c r="A6206" t="s">
        <v>431</v>
      </c>
      <c r="B6206" s="1" t="s">
        <v>349</v>
      </c>
      <c r="C6206" t="s">
        <v>263</v>
      </c>
      <c r="D6206" s="1" t="s">
        <v>232</v>
      </c>
      <c r="E6206" t="s">
        <v>49</v>
      </c>
      <c r="F6206" t="s">
        <v>49</v>
      </c>
      <c r="G6206" t="s">
        <v>49</v>
      </c>
      <c r="H6206" t="s">
        <v>49</v>
      </c>
      <c r="I6206">
        <v>27.360869565217399</v>
      </c>
      <c r="J6206">
        <v>27.360869565217399</v>
      </c>
      <c r="K6206">
        <v>34.421739130434801</v>
      </c>
      <c r="L6206">
        <v>37.805072463768099</v>
      </c>
      <c r="M6206">
        <v>33.965000000000003</v>
      </c>
      <c r="N6206">
        <v>26.27</v>
      </c>
      <c r="O6206">
        <v>22.892499999999998</v>
      </c>
      <c r="P6206">
        <v>21.894166666666699</v>
      </c>
      <c r="Q6206">
        <v>21.577500000000001</v>
      </c>
      <c r="R6206">
        <v>20.0572614143728</v>
      </c>
      <c r="S6206">
        <v>16.398240756974399</v>
      </c>
      <c r="T6206">
        <v>14.516960890739901</v>
      </c>
      <c r="U6206">
        <v>14.14031946585</v>
      </c>
      <c r="V6206">
        <v>15.2489487237996</v>
      </c>
      <c r="W6206">
        <v>15.652097785396</v>
      </c>
      <c r="X6206">
        <v>16.0703661501379</v>
      </c>
      <c r="Y6206">
        <v>14.982134677912899</v>
      </c>
      <c r="Z6206">
        <v>15.030481824944699</v>
      </c>
      <c r="AA6206">
        <v>14.544166666666699</v>
      </c>
      <c r="AB6206">
        <v>14.963333333333299</v>
      </c>
      <c r="AC6206">
        <v>15.5566666666667</v>
      </c>
      <c r="AD6206">
        <v>15.8608333333333</v>
      </c>
      <c r="AE6206">
        <v>16.2908333333333</v>
      </c>
      <c r="AF6206">
        <v>16.105</v>
      </c>
      <c r="AG6206">
        <v>15.9583333333333</v>
      </c>
      <c r="AH6206">
        <v>17.774166666666702</v>
      </c>
      <c r="AI6206">
        <v>17.414166666666699</v>
      </c>
      <c r="AJ6206">
        <v>16.970833333333299</v>
      </c>
      <c r="AK6206">
        <v>16.679534108958499</v>
      </c>
      <c r="AL6206" t="s">
        <v>49</v>
      </c>
      <c r="AM6206" t="s">
        <v>49</v>
      </c>
    </row>
    <row r="6207" spans="1:39" customFormat="1" hidden="1" x14ac:dyDescent="0.2">
      <c r="A6207" t="s">
        <v>431</v>
      </c>
      <c r="B6207" s="1" t="s">
        <v>349</v>
      </c>
      <c r="C6207" t="s">
        <v>546</v>
      </c>
      <c r="D6207" s="1" t="s">
        <v>94</v>
      </c>
      <c r="E6207">
        <v>99.292108333333303</v>
      </c>
      <c r="F6207">
        <v>143.376916666667</v>
      </c>
      <c r="G6207">
        <v>195.055916666667</v>
      </c>
      <c r="H6207">
        <v>219.15741666666699</v>
      </c>
      <c r="I6207">
        <v>297.70808333333298</v>
      </c>
      <c r="J6207">
        <v>405.27401666666702</v>
      </c>
      <c r="K6207">
        <v>509.630875</v>
      </c>
      <c r="L6207">
        <v>574.76174166666704</v>
      </c>
      <c r="M6207">
        <v>579.97666666666703</v>
      </c>
      <c r="N6207">
        <v>612.12249999999995</v>
      </c>
      <c r="O6207">
        <v>664.67120833333297</v>
      </c>
      <c r="P6207">
        <v>744.75907500000005</v>
      </c>
      <c r="Q6207">
        <v>800.40851666666697</v>
      </c>
      <c r="R6207">
        <v>876.41166666666697</v>
      </c>
      <c r="S6207">
        <v>966.58278425925903</v>
      </c>
      <c r="T6207">
        <v>1038.4190065960399</v>
      </c>
      <c r="U6207">
        <v>1089.33477148982</v>
      </c>
      <c r="V6207">
        <v>1128.9341791619199</v>
      </c>
      <c r="W6207">
        <v>1251.89997292515</v>
      </c>
      <c r="X6207">
        <v>1245.0354640478299</v>
      </c>
      <c r="Y6207">
        <v>1196.3107092104599</v>
      </c>
      <c r="Z6207">
        <v>1320.3120607404101</v>
      </c>
      <c r="AA6207">
        <v>1395.625</v>
      </c>
      <c r="AB6207">
        <v>1557.43333333333</v>
      </c>
      <c r="AC6207">
        <v>1571.6983333333301</v>
      </c>
      <c r="AD6207">
        <v>1597.5558333333299</v>
      </c>
      <c r="AE6207">
        <v>1653.2308333333301</v>
      </c>
      <c r="AF6207">
        <v>1991.39083333333</v>
      </c>
      <c r="AG6207">
        <v>2177.0866666666702</v>
      </c>
      <c r="AH6207">
        <v>2228.8566666666702</v>
      </c>
      <c r="AI6207">
        <v>2263.7816666666699</v>
      </c>
      <c r="AJ6207">
        <v>2288.2066666666701</v>
      </c>
      <c r="AK6207">
        <v>2294.1461505050902</v>
      </c>
      <c r="AL6207">
        <v>2297.76422623792</v>
      </c>
      <c r="AM6207" t="s">
        <v>49</v>
      </c>
    </row>
    <row r="6208" spans="1:39" customFormat="1" hidden="1" x14ac:dyDescent="0.2">
      <c r="A6208" t="s">
        <v>431</v>
      </c>
      <c r="B6208" s="1" t="s">
        <v>349</v>
      </c>
      <c r="C6208" t="s">
        <v>309</v>
      </c>
      <c r="D6208" s="1" t="s">
        <v>274</v>
      </c>
      <c r="E6208" t="s">
        <v>49</v>
      </c>
      <c r="F6208" t="s">
        <v>49</v>
      </c>
      <c r="G6208" t="s">
        <v>49</v>
      </c>
      <c r="H6208" t="s">
        <v>49</v>
      </c>
      <c r="I6208" t="s">
        <v>49</v>
      </c>
      <c r="J6208" t="s">
        <v>49</v>
      </c>
      <c r="K6208" t="s">
        <v>49</v>
      </c>
      <c r="L6208" t="s">
        <v>49</v>
      </c>
      <c r="M6208">
        <v>24.468084335327099</v>
      </c>
      <c r="N6208" t="s">
        <v>49</v>
      </c>
      <c r="O6208">
        <v>32.446807861328097</v>
      </c>
      <c r="P6208" t="s">
        <v>49</v>
      </c>
      <c r="Q6208">
        <v>25.396825790405298</v>
      </c>
      <c r="R6208" t="s">
        <v>49</v>
      </c>
      <c r="S6208">
        <v>38.624340057372997</v>
      </c>
      <c r="T6208">
        <v>22.110551834106399</v>
      </c>
      <c r="U6208">
        <v>24.271844863891602</v>
      </c>
      <c r="V6208">
        <v>28.155340194702099</v>
      </c>
      <c r="W6208">
        <v>33.333332061767599</v>
      </c>
      <c r="X6208">
        <v>31.400966644287099</v>
      </c>
      <c r="Y6208">
        <v>37.019229888916001</v>
      </c>
      <c r="Z6208">
        <v>47.867298126220703</v>
      </c>
      <c r="AA6208">
        <v>46.445499420166001</v>
      </c>
      <c r="AB6208">
        <v>46.445499420166001</v>
      </c>
      <c r="AC6208">
        <v>47.393363952636697</v>
      </c>
      <c r="AD6208">
        <v>40.758293151855497</v>
      </c>
      <c r="AE6208">
        <v>25.238094329833999</v>
      </c>
      <c r="AF6208">
        <v>30.9523811340332</v>
      </c>
      <c r="AG6208">
        <v>28.571428298950199</v>
      </c>
      <c r="AH6208">
        <v>26.190475463867202</v>
      </c>
      <c r="AI6208">
        <v>25.4716987609863</v>
      </c>
      <c r="AJ6208">
        <v>30.660377502441399</v>
      </c>
      <c r="AK6208">
        <v>27.3584899902344</v>
      </c>
      <c r="AL6208">
        <v>34.433963775634801</v>
      </c>
      <c r="AM6208">
        <v>36.792453765869098</v>
      </c>
    </row>
    <row r="6209" spans="1:39" customFormat="1" hidden="1" x14ac:dyDescent="0.2">
      <c r="A6209" t="s">
        <v>431</v>
      </c>
      <c r="B6209" s="1" t="s">
        <v>349</v>
      </c>
      <c r="C6209" t="s">
        <v>421</v>
      </c>
      <c r="D6209" s="1" t="s">
        <v>223</v>
      </c>
      <c r="E6209">
        <v>12500280</v>
      </c>
      <c r="F6209">
        <v>12884996</v>
      </c>
      <c r="G6209">
        <v>13286880</v>
      </c>
      <c r="H6209">
        <v>13692935</v>
      </c>
      <c r="I6209">
        <v>14104949</v>
      </c>
      <c r="J6209">
        <v>14613975</v>
      </c>
      <c r="K6209">
        <v>15241885</v>
      </c>
      <c r="L6209">
        <v>15801304</v>
      </c>
      <c r="M6209">
        <v>16185160</v>
      </c>
      <c r="N6209">
        <v>16589103</v>
      </c>
      <c r="O6209">
        <v>17075598</v>
      </c>
      <c r="P6209">
        <v>17574658</v>
      </c>
      <c r="Q6209">
        <v>18111015</v>
      </c>
      <c r="R6209">
        <v>18633992</v>
      </c>
      <c r="S6209">
        <v>19142473</v>
      </c>
      <c r="T6209">
        <v>19662048</v>
      </c>
      <c r="U6209">
        <v>20193702</v>
      </c>
      <c r="V6209">
        <v>20735332</v>
      </c>
      <c r="W6209">
        <v>21288510</v>
      </c>
      <c r="X6209">
        <v>21855542</v>
      </c>
      <c r="Y6209">
        <v>22415138</v>
      </c>
      <c r="Z6209">
        <v>22929573</v>
      </c>
      <c r="AA6209">
        <v>23479945</v>
      </c>
      <c r="AB6209">
        <v>24131737</v>
      </c>
      <c r="AC6209">
        <v>24841137</v>
      </c>
      <c r="AD6209">
        <v>25611960</v>
      </c>
      <c r="AE6209">
        <v>26440771</v>
      </c>
      <c r="AF6209">
        <v>27366367</v>
      </c>
      <c r="AG6209">
        <v>28384723</v>
      </c>
      <c r="AH6209">
        <v>29438314</v>
      </c>
      <c r="AI6209">
        <v>30500299</v>
      </c>
      <c r="AJ6209">
        <v>31572788</v>
      </c>
      <c r="AK6209">
        <v>32700277</v>
      </c>
      <c r="AL6209">
        <v>33876659</v>
      </c>
      <c r="AM6209">
        <v>35066910</v>
      </c>
    </row>
    <row r="6210" spans="1:39" customFormat="1" hidden="1" x14ac:dyDescent="0.2">
      <c r="A6210" t="s">
        <v>431</v>
      </c>
      <c r="B6210" s="1" t="s">
        <v>349</v>
      </c>
      <c r="C6210" t="s">
        <v>120</v>
      </c>
      <c r="D6210" s="1" t="s">
        <v>488</v>
      </c>
      <c r="E6210">
        <v>3.0434625258069099</v>
      </c>
      <c r="F6210">
        <v>2.6953818421956299</v>
      </c>
      <c r="G6210">
        <v>2.6412840069592201</v>
      </c>
      <c r="H6210">
        <v>2.57993124431027</v>
      </c>
      <c r="I6210">
        <v>2.5328924134060098</v>
      </c>
      <c r="J6210">
        <v>3.1699286451118298</v>
      </c>
      <c r="K6210">
        <v>3.8901331198658999</v>
      </c>
      <c r="L6210">
        <v>3.1976583274419101</v>
      </c>
      <c r="M6210">
        <v>1.88224173915435</v>
      </c>
      <c r="N6210">
        <v>2.0504391377027198</v>
      </c>
      <c r="O6210">
        <v>2.6103683934955</v>
      </c>
      <c r="P6210">
        <v>2.6413852540134801</v>
      </c>
      <c r="Q6210">
        <v>2.8368079427146902</v>
      </c>
      <c r="R6210">
        <v>2.7213753181562699</v>
      </c>
      <c r="S6210">
        <v>2.6170872742525599</v>
      </c>
      <c r="T6210">
        <v>2.6610905029696998</v>
      </c>
      <c r="U6210">
        <v>2.7135921028326502</v>
      </c>
      <c r="V6210">
        <v>2.77298146987654</v>
      </c>
      <c r="W6210">
        <v>2.8064970773451701</v>
      </c>
      <c r="X6210">
        <v>2.8063712362759801</v>
      </c>
      <c r="Y6210">
        <v>2.7296238795862999</v>
      </c>
      <c r="Z6210">
        <v>2.5040207533937502</v>
      </c>
      <c r="AA6210">
        <v>2.5882525494075099</v>
      </c>
      <c r="AB6210">
        <v>2.8529261346150898</v>
      </c>
      <c r="AC6210">
        <v>2.90906812607356</v>
      </c>
      <c r="AD6210">
        <v>3.0247757912925399</v>
      </c>
      <c r="AE6210">
        <v>3.1199435830831299</v>
      </c>
      <c r="AF6210">
        <v>3.3445743048552301</v>
      </c>
      <c r="AG6210">
        <v>3.4768765008259099</v>
      </c>
      <c r="AH6210">
        <v>3.3711508050387402</v>
      </c>
      <c r="AI6210">
        <v>3.18923717091341</v>
      </c>
      <c r="AJ6210">
        <v>3.02174626028</v>
      </c>
      <c r="AK6210">
        <v>3.0138532838534799</v>
      </c>
      <c r="AL6210">
        <v>3.00728723340751</v>
      </c>
      <c r="AM6210">
        <v>2.9585734522545901</v>
      </c>
    </row>
    <row r="6211" spans="1:39" customFormat="1" hidden="1" x14ac:dyDescent="0.2">
      <c r="A6211" t="s">
        <v>431</v>
      </c>
      <c r="B6211" s="1" t="s">
        <v>349</v>
      </c>
      <c r="C6211" t="s">
        <v>514</v>
      </c>
      <c r="D6211" s="1" t="s">
        <v>142</v>
      </c>
      <c r="E6211">
        <v>24844147</v>
      </c>
      <c r="F6211">
        <v>25522898</v>
      </c>
      <c r="G6211">
        <v>26206012</v>
      </c>
      <c r="H6211">
        <v>26890906</v>
      </c>
      <c r="I6211">
        <v>27580723</v>
      </c>
      <c r="J6211">
        <v>28469017</v>
      </c>
      <c r="K6211">
        <v>29598323</v>
      </c>
      <c r="L6211">
        <v>30560071</v>
      </c>
      <c r="M6211">
        <v>31140733</v>
      </c>
      <c r="N6211">
        <v>31785846</v>
      </c>
      <c r="O6211">
        <v>32626498</v>
      </c>
      <c r="P6211">
        <v>33499772</v>
      </c>
      <c r="Q6211">
        <v>34463704</v>
      </c>
      <c r="R6211">
        <v>35414469</v>
      </c>
      <c r="S6211">
        <v>36353531</v>
      </c>
      <c r="T6211">
        <v>37333918</v>
      </c>
      <c r="U6211">
        <v>38360879</v>
      </c>
      <c r="V6211">
        <v>39439505</v>
      </c>
      <c r="W6211">
        <v>40562052</v>
      </c>
      <c r="X6211">
        <v>41716497</v>
      </c>
      <c r="Y6211">
        <v>42870884</v>
      </c>
      <c r="Z6211">
        <v>43957933</v>
      </c>
      <c r="AA6211">
        <v>45110527</v>
      </c>
      <c r="AB6211">
        <v>46416031</v>
      </c>
      <c r="AC6211">
        <v>47786137</v>
      </c>
      <c r="AD6211">
        <v>49253643</v>
      </c>
      <c r="AE6211">
        <v>50814552</v>
      </c>
      <c r="AF6211">
        <v>52542823</v>
      </c>
      <c r="AG6211">
        <v>54401802</v>
      </c>
      <c r="AH6211">
        <v>56267032</v>
      </c>
      <c r="AI6211">
        <v>58090443</v>
      </c>
      <c r="AJ6211">
        <v>59872579</v>
      </c>
      <c r="AK6211">
        <v>61704518</v>
      </c>
      <c r="AL6211">
        <v>63588334</v>
      </c>
      <c r="AM6211">
        <v>65497748</v>
      </c>
    </row>
    <row r="6212" spans="1:39" customFormat="1" hidden="1" x14ac:dyDescent="0.2">
      <c r="A6212" t="s">
        <v>431</v>
      </c>
      <c r="B6212" s="1" t="s">
        <v>349</v>
      </c>
      <c r="C6212" t="s">
        <v>267</v>
      </c>
      <c r="D6212" s="1" t="s">
        <v>205</v>
      </c>
      <c r="E6212" t="s">
        <v>49</v>
      </c>
      <c r="F6212" t="s">
        <v>49</v>
      </c>
      <c r="G6212" t="s">
        <v>49</v>
      </c>
      <c r="H6212" t="s">
        <v>49</v>
      </c>
      <c r="I6212" t="s">
        <v>49</v>
      </c>
      <c r="J6212" t="s">
        <v>49</v>
      </c>
      <c r="K6212" t="s">
        <v>49</v>
      </c>
      <c r="L6212" t="s">
        <v>49</v>
      </c>
      <c r="M6212" t="s">
        <v>49</v>
      </c>
      <c r="N6212" t="s">
        <v>49</v>
      </c>
      <c r="O6212" t="s">
        <v>49</v>
      </c>
      <c r="P6212" t="s">
        <v>49</v>
      </c>
      <c r="Q6212" t="s">
        <v>49</v>
      </c>
      <c r="R6212" t="s">
        <v>49</v>
      </c>
      <c r="S6212" t="s">
        <v>49</v>
      </c>
      <c r="T6212" t="s">
        <v>49</v>
      </c>
      <c r="U6212" t="s">
        <v>49</v>
      </c>
      <c r="V6212">
        <v>20.2</v>
      </c>
      <c r="W6212">
        <v>20.2</v>
      </c>
      <c r="X6212">
        <v>20.3</v>
      </c>
      <c r="Y6212">
        <v>20.100000000000001</v>
      </c>
      <c r="Z6212">
        <v>20.2</v>
      </c>
      <c r="AA6212">
        <v>20.2</v>
      </c>
      <c r="AB6212">
        <v>20.399999999999999</v>
      </c>
      <c r="AC6212">
        <v>20.399999999999999</v>
      </c>
      <c r="AD6212">
        <v>20.7</v>
      </c>
      <c r="AE6212">
        <v>20.7</v>
      </c>
      <c r="AF6212">
        <v>20.8</v>
      </c>
      <c r="AG6212">
        <v>20.8</v>
      </c>
      <c r="AH6212">
        <v>20.7</v>
      </c>
      <c r="AI6212">
        <v>20.8</v>
      </c>
      <c r="AJ6212">
        <v>20.9</v>
      </c>
      <c r="AK6212" t="s">
        <v>49</v>
      </c>
      <c r="AL6212" t="s">
        <v>49</v>
      </c>
      <c r="AM6212" t="s">
        <v>49</v>
      </c>
    </row>
    <row r="6213" spans="1:39" customFormat="1" hidden="1" x14ac:dyDescent="0.2">
      <c r="A6213" t="s">
        <v>431</v>
      </c>
      <c r="B6213" s="1" t="s">
        <v>349</v>
      </c>
      <c r="C6213" t="s">
        <v>447</v>
      </c>
      <c r="D6213" s="1" t="s">
        <v>564</v>
      </c>
      <c r="E6213" t="s">
        <v>49</v>
      </c>
      <c r="F6213" t="s">
        <v>49</v>
      </c>
      <c r="G6213" t="s">
        <v>49</v>
      </c>
      <c r="H6213" t="s">
        <v>49</v>
      </c>
      <c r="I6213" t="s">
        <v>49</v>
      </c>
      <c r="J6213" t="s">
        <v>49</v>
      </c>
      <c r="K6213" t="s">
        <v>49</v>
      </c>
      <c r="L6213" t="s">
        <v>49</v>
      </c>
      <c r="M6213" t="s">
        <v>49</v>
      </c>
      <c r="N6213" t="s">
        <v>49</v>
      </c>
      <c r="O6213" t="s">
        <v>49</v>
      </c>
      <c r="P6213" t="s">
        <v>49</v>
      </c>
      <c r="Q6213" t="s">
        <v>49</v>
      </c>
      <c r="R6213" t="s">
        <v>49</v>
      </c>
      <c r="S6213" t="s">
        <v>49</v>
      </c>
      <c r="T6213" t="s">
        <v>49</v>
      </c>
      <c r="U6213">
        <v>9</v>
      </c>
      <c r="V6213">
        <v>9</v>
      </c>
      <c r="W6213">
        <v>9</v>
      </c>
      <c r="X6213">
        <v>9</v>
      </c>
      <c r="Y6213">
        <v>9</v>
      </c>
      <c r="Z6213">
        <v>9</v>
      </c>
      <c r="AA6213">
        <v>9</v>
      </c>
      <c r="AB6213">
        <v>8</v>
      </c>
      <c r="AC6213">
        <v>8</v>
      </c>
      <c r="AD6213">
        <v>8</v>
      </c>
      <c r="AE6213">
        <v>8</v>
      </c>
      <c r="AF6213">
        <v>8</v>
      </c>
      <c r="AG6213">
        <v>8</v>
      </c>
      <c r="AH6213">
        <v>8</v>
      </c>
      <c r="AI6213">
        <v>8</v>
      </c>
      <c r="AJ6213">
        <v>8</v>
      </c>
      <c r="AK6213" t="s">
        <v>49</v>
      </c>
      <c r="AL6213" t="s">
        <v>49</v>
      </c>
      <c r="AM6213" t="s">
        <v>49</v>
      </c>
    </row>
    <row r="6214" spans="1:39" customFormat="1" hidden="1" x14ac:dyDescent="0.2">
      <c r="A6214" t="s">
        <v>431</v>
      </c>
      <c r="B6214" s="1" t="s">
        <v>349</v>
      </c>
      <c r="C6214" t="s">
        <v>458</v>
      </c>
      <c r="D6214" s="1" t="s">
        <v>187</v>
      </c>
      <c r="E6214" t="s">
        <v>49</v>
      </c>
      <c r="F6214" t="s">
        <v>49</v>
      </c>
      <c r="G6214" t="s">
        <v>49</v>
      </c>
      <c r="H6214" t="s">
        <v>49</v>
      </c>
      <c r="I6214" t="s">
        <v>49</v>
      </c>
      <c r="J6214" t="s">
        <v>49</v>
      </c>
      <c r="K6214" t="s">
        <v>49</v>
      </c>
      <c r="L6214">
        <v>2116</v>
      </c>
      <c r="M6214">
        <v>2031</v>
      </c>
      <c r="N6214">
        <v>1866</v>
      </c>
      <c r="O6214">
        <v>708</v>
      </c>
      <c r="P6214">
        <v>1822</v>
      </c>
      <c r="Q6214">
        <v>1195</v>
      </c>
      <c r="R6214">
        <v>2069</v>
      </c>
      <c r="S6214">
        <v>1487</v>
      </c>
      <c r="T6214">
        <v>1468</v>
      </c>
      <c r="U6214">
        <v>1196</v>
      </c>
      <c r="V6214" t="s">
        <v>49</v>
      </c>
      <c r="W6214" t="s">
        <v>49</v>
      </c>
      <c r="X6214" t="s">
        <v>49</v>
      </c>
      <c r="Y6214" t="s">
        <v>49</v>
      </c>
      <c r="Z6214" t="s">
        <v>49</v>
      </c>
      <c r="AA6214" t="s">
        <v>49</v>
      </c>
      <c r="AB6214" t="s">
        <v>49</v>
      </c>
      <c r="AC6214" t="s">
        <v>49</v>
      </c>
      <c r="AD6214" t="s">
        <v>49</v>
      </c>
      <c r="AE6214" t="s">
        <v>49</v>
      </c>
      <c r="AF6214" t="s">
        <v>49</v>
      </c>
      <c r="AG6214" t="s">
        <v>49</v>
      </c>
      <c r="AH6214" t="s">
        <v>49</v>
      </c>
      <c r="AI6214" t="s">
        <v>49</v>
      </c>
      <c r="AJ6214" t="s">
        <v>49</v>
      </c>
      <c r="AK6214" t="s">
        <v>49</v>
      </c>
      <c r="AL6214" t="s">
        <v>49</v>
      </c>
      <c r="AM6214" t="s">
        <v>49</v>
      </c>
    </row>
    <row r="6215" spans="1:39" customFormat="1" hidden="1" x14ac:dyDescent="0.2">
      <c r="A6215" t="s">
        <v>431</v>
      </c>
      <c r="B6215" s="1" t="s">
        <v>349</v>
      </c>
      <c r="C6215" t="s">
        <v>487</v>
      </c>
      <c r="D6215" s="1" t="s">
        <v>306</v>
      </c>
      <c r="E6215" t="s">
        <v>49</v>
      </c>
      <c r="F6215" t="s">
        <v>49</v>
      </c>
      <c r="G6215" t="s">
        <v>49</v>
      </c>
      <c r="H6215" t="s">
        <v>49</v>
      </c>
      <c r="I6215" t="s">
        <v>49</v>
      </c>
      <c r="J6215" t="s">
        <v>49</v>
      </c>
      <c r="K6215" t="s">
        <v>49</v>
      </c>
      <c r="L6215" t="s">
        <v>49</v>
      </c>
      <c r="M6215" t="s">
        <v>49</v>
      </c>
      <c r="N6215" t="s">
        <v>49</v>
      </c>
      <c r="O6215" t="s">
        <v>49</v>
      </c>
      <c r="P6215" t="s">
        <v>49</v>
      </c>
      <c r="Q6215" t="s">
        <v>49</v>
      </c>
      <c r="R6215" t="s">
        <v>49</v>
      </c>
      <c r="S6215" t="s">
        <v>49</v>
      </c>
      <c r="T6215" t="s">
        <v>49</v>
      </c>
      <c r="U6215" t="s">
        <v>49</v>
      </c>
      <c r="V6215" t="s">
        <v>49</v>
      </c>
      <c r="W6215" t="s">
        <v>49</v>
      </c>
      <c r="X6215" t="s">
        <v>49</v>
      </c>
      <c r="Y6215" t="s">
        <v>49</v>
      </c>
      <c r="Z6215" t="s">
        <v>49</v>
      </c>
      <c r="AA6215" t="s">
        <v>49</v>
      </c>
      <c r="AB6215" t="s">
        <v>49</v>
      </c>
      <c r="AC6215" t="s">
        <v>49</v>
      </c>
      <c r="AD6215" t="s">
        <v>49</v>
      </c>
      <c r="AE6215" t="s">
        <v>49</v>
      </c>
      <c r="AF6215" t="s">
        <v>49</v>
      </c>
      <c r="AG6215" t="s">
        <v>49</v>
      </c>
      <c r="AH6215" t="s">
        <v>49</v>
      </c>
      <c r="AI6215" t="s">
        <v>49</v>
      </c>
      <c r="AJ6215" t="s">
        <v>49</v>
      </c>
      <c r="AK6215" t="s">
        <v>49</v>
      </c>
      <c r="AL6215" t="s">
        <v>49</v>
      </c>
      <c r="AM6215" t="s">
        <v>49</v>
      </c>
    </row>
    <row r="6216" spans="1:39" customFormat="1" hidden="1" x14ac:dyDescent="0.2">
      <c r="A6216" t="s">
        <v>431</v>
      </c>
      <c r="B6216" s="1" t="s">
        <v>349</v>
      </c>
      <c r="C6216" t="s">
        <v>454</v>
      </c>
      <c r="D6216" s="1" t="s">
        <v>165</v>
      </c>
      <c r="E6216" t="s">
        <v>49</v>
      </c>
      <c r="F6216" t="s">
        <v>49</v>
      </c>
      <c r="G6216" t="s">
        <v>49</v>
      </c>
      <c r="H6216" t="s">
        <v>49</v>
      </c>
      <c r="I6216">
        <v>1.5835540017596474</v>
      </c>
      <c r="J6216">
        <v>2.3291314243724668</v>
      </c>
      <c r="K6216">
        <v>2.4790622788889429</v>
      </c>
      <c r="L6216">
        <v>8.6260072403170032</v>
      </c>
      <c r="M6216">
        <v>12.279687562833374</v>
      </c>
      <c r="N6216">
        <v>4.712578398941365</v>
      </c>
      <c r="O6216">
        <v>-26.499577122816838</v>
      </c>
      <c r="P6216">
        <v>10.121787808455908</v>
      </c>
      <c r="Q6216">
        <v>12.362531640678469</v>
      </c>
      <c r="R6216">
        <v>14.541002020400692</v>
      </c>
      <c r="S6216">
        <v>8.5470027518424843</v>
      </c>
      <c r="T6216">
        <v>5.6247485152017349</v>
      </c>
      <c r="U6216">
        <v>6.7873453171296791</v>
      </c>
      <c r="V6216">
        <v>8.3272560620839471</v>
      </c>
      <c r="W6216">
        <v>9.6123527089083218</v>
      </c>
      <c r="X6216">
        <v>6.3895651930152253</v>
      </c>
      <c r="Y6216">
        <v>-1.2017622289003853</v>
      </c>
      <c r="Z6216">
        <v>5.4922304332011169</v>
      </c>
      <c r="AA6216">
        <v>4.6746874058390748</v>
      </c>
      <c r="AB6216">
        <v>2.4643042065164265</v>
      </c>
      <c r="AC6216">
        <v>4.5914137206424064</v>
      </c>
      <c r="AD6216">
        <v>5.6486416808436335</v>
      </c>
      <c r="AE6216">
        <v>9.6557338681308789</v>
      </c>
      <c r="AF6216">
        <v>7.9129361858746412</v>
      </c>
      <c r="AG6216">
        <v>7.8962864813589499</v>
      </c>
      <c r="AH6216">
        <v>14.756136157145727</v>
      </c>
      <c r="AI6216">
        <v>13.939504432491022</v>
      </c>
      <c r="AJ6216">
        <v>14.362891737524757</v>
      </c>
      <c r="AK6216">
        <v>9.6375020157746754</v>
      </c>
      <c r="AL6216" t="s">
        <v>49</v>
      </c>
      <c r="AM6216" t="s">
        <v>49</v>
      </c>
    </row>
    <row r="6217" spans="1:39" customFormat="1" hidden="1" x14ac:dyDescent="0.2">
      <c r="A6217" t="s">
        <v>431</v>
      </c>
      <c r="B6217" s="1" t="s">
        <v>349</v>
      </c>
      <c r="C6217" t="s">
        <v>381</v>
      </c>
      <c r="D6217" s="1" t="s">
        <v>512</v>
      </c>
      <c r="E6217" t="s">
        <v>49</v>
      </c>
      <c r="F6217" t="s">
        <v>49</v>
      </c>
      <c r="G6217" t="s">
        <v>49</v>
      </c>
      <c r="H6217" t="s">
        <v>49</v>
      </c>
      <c r="I6217" t="s">
        <v>49</v>
      </c>
      <c r="J6217" t="s">
        <v>49</v>
      </c>
      <c r="K6217" t="s">
        <v>49</v>
      </c>
      <c r="L6217" t="s">
        <v>49</v>
      </c>
      <c r="M6217">
        <v>31.5217399597168</v>
      </c>
      <c r="N6217" t="s">
        <v>49</v>
      </c>
      <c r="O6217">
        <v>34.782608032226598</v>
      </c>
      <c r="P6217" t="s">
        <v>49</v>
      </c>
      <c r="Q6217">
        <v>33.152172088622997</v>
      </c>
      <c r="R6217" t="s">
        <v>49</v>
      </c>
      <c r="S6217">
        <v>28.108108520507798</v>
      </c>
      <c r="T6217">
        <v>29.1891899108887</v>
      </c>
      <c r="U6217">
        <v>32.835819244384801</v>
      </c>
      <c r="V6217">
        <v>35.784313201904297</v>
      </c>
      <c r="W6217">
        <v>38.725490570068402</v>
      </c>
      <c r="X6217">
        <v>34.951457977294901</v>
      </c>
      <c r="Y6217">
        <v>31.553398132324201</v>
      </c>
      <c r="Z6217">
        <v>34.928230285644503</v>
      </c>
      <c r="AA6217">
        <v>34.928230285644503</v>
      </c>
      <c r="AB6217">
        <v>35.5450248718262</v>
      </c>
      <c r="AC6217">
        <v>36.966823577880902</v>
      </c>
      <c r="AD6217">
        <v>39.8104248046875</v>
      </c>
      <c r="AE6217">
        <v>38.942306518554702</v>
      </c>
      <c r="AF6217">
        <v>36.666667938232401</v>
      </c>
      <c r="AG6217">
        <v>34.285713195800803</v>
      </c>
      <c r="AH6217">
        <v>29.523809432983398</v>
      </c>
      <c r="AI6217">
        <v>29.0476188659668</v>
      </c>
      <c r="AJ6217">
        <v>28.095237731933601</v>
      </c>
      <c r="AK6217">
        <v>26.190475463867202</v>
      </c>
      <c r="AL6217">
        <v>29.0476188659668</v>
      </c>
      <c r="AM6217">
        <v>30.188678741455099</v>
      </c>
    </row>
    <row r="6218" spans="1:39" customFormat="1" hidden="1" x14ac:dyDescent="0.2">
      <c r="A6218" t="s">
        <v>431</v>
      </c>
      <c r="B6218" s="1" t="s">
        <v>349</v>
      </c>
      <c r="C6218" t="s">
        <v>410</v>
      </c>
      <c r="D6218" s="1" t="s">
        <v>81</v>
      </c>
      <c r="E6218" t="s">
        <v>49</v>
      </c>
      <c r="F6218" t="s">
        <v>49</v>
      </c>
      <c r="G6218" t="s">
        <v>49</v>
      </c>
      <c r="H6218" t="s">
        <v>49</v>
      </c>
      <c r="I6218" t="s">
        <v>49</v>
      </c>
      <c r="J6218" t="s">
        <v>49</v>
      </c>
      <c r="K6218" t="s">
        <v>49</v>
      </c>
      <c r="L6218" t="s">
        <v>49</v>
      </c>
      <c r="M6218">
        <v>45.728641510009801</v>
      </c>
      <c r="N6218" t="s">
        <v>49</v>
      </c>
      <c r="O6218">
        <v>46</v>
      </c>
      <c r="P6218" t="s">
        <v>49</v>
      </c>
      <c r="Q6218">
        <v>40.7960205078125</v>
      </c>
      <c r="R6218" t="s">
        <v>49</v>
      </c>
      <c r="S6218">
        <v>42.786067962646499</v>
      </c>
      <c r="T6218">
        <v>43.781093597412102</v>
      </c>
      <c r="U6218">
        <v>41.8269233703613</v>
      </c>
      <c r="V6218">
        <v>44.497608184814503</v>
      </c>
      <c r="W6218">
        <v>41.626792907714801</v>
      </c>
      <c r="X6218">
        <v>43.5406684875488</v>
      </c>
      <c r="Y6218">
        <v>42.788459777832003</v>
      </c>
      <c r="Z6218">
        <v>39.336494445800803</v>
      </c>
      <c r="AA6218">
        <v>37.440757751464801</v>
      </c>
      <c r="AB6218">
        <v>37.089202880859403</v>
      </c>
      <c r="AC6218">
        <v>36.619716644287102</v>
      </c>
      <c r="AD6218">
        <v>40.845069885253899</v>
      </c>
      <c r="AE6218">
        <v>39.903846740722699</v>
      </c>
      <c r="AF6218">
        <v>41.4285697937012</v>
      </c>
      <c r="AG6218">
        <v>36.666667938232401</v>
      </c>
      <c r="AH6218">
        <v>33.809524536132798</v>
      </c>
      <c r="AI6218">
        <v>30.9523811340332</v>
      </c>
      <c r="AJ6218">
        <v>30</v>
      </c>
      <c r="AK6218">
        <v>29.523809432983398</v>
      </c>
      <c r="AL6218">
        <v>31.904762268066399</v>
      </c>
      <c r="AM6218">
        <v>38.207546234130902</v>
      </c>
    </row>
    <row r="6219" spans="1:39" customFormat="1" hidden="1" x14ac:dyDescent="0.2">
      <c r="A6219" t="s">
        <v>431</v>
      </c>
      <c r="B6219" s="1" t="s">
        <v>349</v>
      </c>
      <c r="C6219" t="s">
        <v>330</v>
      </c>
      <c r="D6219" s="1" t="s">
        <v>266</v>
      </c>
      <c r="E6219" t="s">
        <v>49</v>
      </c>
      <c r="F6219" t="s">
        <v>49</v>
      </c>
      <c r="G6219" t="s">
        <v>49</v>
      </c>
      <c r="H6219" t="s">
        <v>49</v>
      </c>
      <c r="I6219" t="s">
        <v>49</v>
      </c>
      <c r="J6219">
        <v>15.54</v>
      </c>
      <c r="K6219" t="s">
        <v>49</v>
      </c>
      <c r="L6219" t="s">
        <v>49</v>
      </c>
      <c r="M6219" t="s">
        <v>49</v>
      </c>
      <c r="N6219">
        <v>22.31</v>
      </c>
      <c r="O6219">
        <v>21.31</v>
      </c>
      <c r="P6219" t="s">
        <v>49</v>
      </c>
      <c r="Q6219">
        <v>17.86</v>
      </c>
      <c r="R6219" t="s">
        <v>49</v>
      </c>
      <c r="S6219" t="s">
        <v>49</v>
      </c>
      <c r="T6219">
        <v>15.23</v>
      </c>
      <c r="U6219" t="s">
        <v>49</v>
      </c>
      <c r="V6219">
        <v>12.9</v>
      </c>
      <c r="W6219">
        <v>12.53</v>
      </c>
      <c r="X6219">
        <v>12.53</v>
      </c>
      <c r="Y6219">
        <v>13.11</v>
      </c>
      <c r="Z6219">
        <v>12.98</v>
      </c>
      <c r="AA6219">
        <v>13.07</v>
      </c>
      <c r="AB6219">
        <v>12.81</v>
      </c>
      <c r="AC6219">
        <v>13.22</v>
      </c>
      <c r="AD6219">
        <v>13.2</v>
      </c>
      <c r="AE6219">
        <v>13.14</v>
      </c>
      <c r="AF6219">
        <v>11.92</v>
      </c>
      <c r="AG6219">
        <v>12.17</v>
      </c>
      <c r="AH6219" t="s">
        <v>49</v>
      </c>
      <c r="AI6219">
        <v>12.26</v>
      </c>
      <c r="AJ6219">
        <v>12.15</v>
      </c>
      <c r="AK6219">
        <v>12.23</v>
      </c>
      <c r="AL6219" t="s">
        <v>49</v>
      </c>
      <c r="AM6219" t="s">
        <v>49</v>
      </c>
    </row>
    <row r="6220" spans="1:39" customFormat="1" hidden="1" x14ac:dyDescent="0.2">
      <c r="A6220" t="s">
        <v>431</v>
      </c>
      <c r="B6220" s="1" t="s">
        <v>349</v>
      </c>
      <c r="C6220" t="s">
        <v>19</v>
      </c>
      <c r="D6220" s="1" t="s">
        <v>127</v>
      </c>
      <c r="E6220" t="s">
        <v>49</v>
      </c>
      <c r="F6220" t="s">
        <v>49</v>
      </c>
      <c r="G6220" t="s">
        <v>49</v>
      </c>
      <c r="H6220" t="s">
        <v>49</v>
      </c>
      <c r="I6220" t="s">
        <v>49</v>
      </c>
      <c r="J6220">
        <v>14.82</v>
      </c>
      <c r="K6220" t="s">
        <v>49</v>
      </c>
      <c r="L6220" t="s">
        <v>49</v>
      </c>
      <c r="M6220" t="s">
        <v>49</v>
      </c>
      <c r="N6220">
        <v>21.4</v>
      </c>
      <c r="O6220">
        <v>20.71</v>
      </c>
      <c r="P6220" t="s">
        <v>49</v>
      </c>
      <c r="Q6220">
        <v>17.72</v>
      </c>
      <c r="R6220" t="s">
        <v>49</v>
      </c>
      <c r="S6220" t="s">
        <v>49</v>
      </c>
      <c r="T6220">
        <v>15.06</v>
      </c>
      <c r="U6220" t="s">
        <v>49</v>
      </c>
      <c r="V6220">
        <v>12.21</v>
      </c>
      <c r="W6220">
        <v>11.98</v>
      </c>
      <c r="X6220">
        <v>12.08</v>
      </c>
      <c r="Y6220">
        <v>12.53</v>
      </c>
      <c r="Z6220">
        <v>12.45</v>
      </c>
      <c r="AA6220">
        <v>12.49</v>
      </c>
      <c r="AB6220">
        <v>12.3</v>
      </c>
      <c r="AC6220">
        <v>12.53</v>
      </c>
      <c r="AD6220">
        <v>12.52</v>
      </c>
      <c r="AE6220">
        <v>12.43</v>
      </c>
      <c r="AF6220">
        <v>11.32</v>
      </c>
      <c r="AG6220">
        <v>11.59</v>
      </c>
      <c r="AH6220" t="s">
        <v>49</v>
      </c>
      <c r="AI6220">
        <v>11.68</v>
      </c>
      <c r="AJ6220">
        <v>11.69</v>
      </c>
      <c r="AK6220">
        <v>11.67</v>
      </c>
      <c r="AL6220" t="s">
        <v>49</v>
      </c>
      <c r="AM6220" t="s">
        <v>49</v>
      </c>
    </row>
    <row r="6221" spans="1:39" customFormat="1" hidden="1" x14ac:dyDescent="0.2">
      <c r="A6221" t="s">
        <v>431</v>
      </c>
      <c r="B6221" s="1" t="s">
        <v>349</v>
      </c>
      <c r="C6221" t="s">
        <v>219</v>
      </c>
      <c r="D6221" s="1" t="s">
        <v>551</v>
      </c>
      <c r="E6221" t="s">
        <v>49</v>
      </c>
      <c r="F6221" t="s">
        <v>49</v>
      </c>
      <c r="G6221" t="s">
        <v>49</v>
      </c>
      <c r="H6221" t="s">
        <v>49</v>
      </c>
      <c r="I6221" t="s">
        <v>49</v>
      </c>
      <c r="J6221" t="s">
        <v>49</v>
      </c>
      <c r="K6221" t="s">
        <v>49</v>
      </c>
      <c r="L6221" t="s">
        <v>49</v>
      </c>
      <c r="M6221" t="s">
        <v>49</v>
      </c>
      <c r="N6221" t="s">
        <v>49</v>
      </c>
      <c r="O6221" t="s">
        <v>49</v>
      </c>
      <c r="P6221" t="s">
        <v>49</v>
      </c>
      <c r="Q6221" t="s">
        <v>49</v>
      </c>
      <c r="R6221" t="s">
        <v>49</v>
      </c>
      <c r="S6221" t="s">
        <v>49</v>
      </c>
      <c r="T6221" t="s">
        <v>49</v>
      </c>
      <c r="U6221" t="s">
        <v>49</v>
      </c>
      <c r="V6221">
        <v>47</v>
      </c>
      <c r="W6221">
        <v>47</v>
      </c>
      <c r="X6221">
        <v>48</v>
      </c>
      <c r="Y6221">
        <v>48</v>
      </c>
      <c r="Z6221">
        <v>48</v>
      </c>
      <c r="AA6221">
        <v>48</v>
      </c>
      <c r="AB6221">
        <v>48</v>
      </c>
      <c r="AC6221">
        <v>48</v>
      </c>
      <c r="AD6221">
        <v>48</v>
      </c>
      <c r="AE6221">
        <v>49</v>
      </c>
      <c r="AF6221">
        <v>49</v>
      </c>
      <c r="AG6221">
        <v>53</v>
      </c>
      <c r="AH6221">
        <v>60</v>
      </c>
      <c r="AI6221">
        <v>60</v>
      </c>
      <c r="AJ6221">
        <v>59</v>
      </c>
      <c r="AK6221" t="s">
        <v>49</v>
      </c>
      <c r="AL6221" t="s">
        <v>49</v>
      </c>
      <c r="AM6221" t="s">
        <v>49</v>
      </c>
    </row>
    <row r="6222" spans="1:39" customFormat="1" hidden="1" x14ac:dyDescent="0.2">
      <c r="A6222" t="s">
        <v>431</v>
      </c>
      <c r="B6222" s="1" t="s">
        <v>349</v>
      </c>
      <c r="C6222" t="s">
        <v>460</v>
      </c>
      <c r="D6222" s="1" t="s">
        <v>249</v>
      </c>
      <c r="E6222" t="s">
        <v>49</v>
      </c>
      <c r="F6222" t="s">
        <v>49</v>
      </c>
      <c r="G6222" t="s">
        <v>49</v>
      </c>
      <c r="H6222" t="s">
        <v>49</v>
      </c>
      <c r="I6222" t="s">
        <v>49</v>
      </c>
      <c r="J6222" t="s">
        <v>49</v>
      </c>
      <c r="K6222" t="s">
        <v>49</v>
      </c>
      <c r="L6222" t="s">
        <v>49</v>
      </c>
      <c r="M6222" t="s">
        <v>49</v>
      </c>
      <c r="N6222" t="s">
        <v>49</v>
      </c>
      <c r="O6222" t="s">
        <v>49</v>
      </c>
      <c r="P6222" t="s">
        <v>49</v>
      </c>
      <c r="Q6222" t="s">
        <v>49</v>
      </c>
      <c r="R6222" t="s">
        <v>49</v>
      </c>
      <c r="S6222" t="s">
        <v>49</v>
      </c>
      <c r="T6222" t="s">
        <v>49</v>
      </c>
      <c r="U6222" t="s">
        <v>49</v>
      </c>
      <c r="V6222" t="s">
        <v>49</v>
      </c>
      <c r="W6222">
        <v>15.9</v>
      </c>
      <c r="X6222" t="s">
        <v>49</v>
      </c>
      <c r="Y6222" t="s">
        <v>49</v>
      </c>
      <c r="Z6222" t="s">
        <v>49</v>
      </c>
      <c r="AA6222" t="s">
        <v>49</v>
      </c>
      <c r="AB6222" t="s">
        <v>49</v>
      </c>
      <c r="AC6222" t="s">
        <v>49</v>
      </c>
      <c r="AD6222">
        <v>18.8</v>
      </c>
      <c r="AE6222" t="s">
        <v>49</v>
      </c>
      <c r="AF6222" t="s">
        <v>49</v>
      </c>
      <c r="AG6222" t="s">
        <v>49</v>
      </c>
      <c r="AH6222" t="s">
        <v>49</v>
      </c>
      <c r="AI6222" t="s">
        <v>49</v>
      </c>
      <c r="AJ6222" t="s">
        <v>49</v>
      </c>
      <c r="AK6222" t="s">
        <v>49</v>
      </c>
      <c r="AL6222" t="s">
        <v>49</v>
      </c>
      <c r="AM6222" t="s">
        <v>49</v>
      </c>
    </row>
    <row r="6223" spans="1:39" customFormat="1" hidden="1" x14ac:dyDescent="0.2">
      <c r="A6223" t="s">
        <v>431</v>
      </c>
      <c r="B6223" s="1" t="s">
        <v>349</v>
      </c>
      <c r="C6223" t="s">
        <v>214</v>
      </c>
      <c r="D6223" s="1" t="s">
        <v>72</v>
      </c>
      <c r="E6223" t="s">
        <v>49</v>
      </c>
      <c r="F6223" t="s">
        <v>49</v>
      </c>
      <c r="G6223" t="s">
        <v>49</v>
      </c>
      <c r="H6223" t="s">
        <v>49</v>
      </c>
      <c r="I6223" t="s">
        <v>49</v>
      </c>
      <c r="J6223" t="s">
        <v>49</v>
      </c>
      <c r="K6223" t="s">
        <v>49</v>
      </c>
      <c r="L6223" t="s">
        <v>49</v>
      </c>
      <c r="M6223" t="s">
        <v>49</v>
      </c>
      <c r="N6223" t="s">
        <v>49</v>
      </c>
      <c r="O6223" t="s">
        <v>49</v>
      </c>
      <c r="P6223" t="s">
        <v>49</v>
      </c>
      <c r="Q6223" t="s">
        <v>49</v>
      </c>
      <c r="R6223" t="s">
        <v>49</v>
      </c>
      <c r="S6223" t="s">
        <v>49</v>
      </c>
      <c r="T6223" t="s">
        <v>49</v>
      </c>
      <c r="U6223">
        <v>77</v>
      </c>
      <c r="V6223">
        <v>73</v>
      </c>
      <c r="W6223">
        <v>77</v>
      </c>
      <c r="X6223">
        <v>73</v>
      </c>
      <c r="Y6223">
        <v>73</v>
      </c>
      <c r="Z6223">
        <v>73</v>
      </c>
      <c r="AA6223">
        <v>73</v>
      </c>
      <c r="AB6223">
        <v>73</v>
      </c>
      <c r="AC6223">
        <v>67</v>
      </c>
      <c r="AD6223">
        <v>67</v>
      </c>
      <c r="AE6223">
        <v>67</v>
      </c>
      <c r="AF6223">
        <v>67</v>
      </c>
      <c r="AG6223">
        <v>67</v>
      </c>
      <c r="AH6223">
        <v>67</v>
      </c>
      <c r="AI6223">
        <v>67</v>
      </c>
      <c r="AJ6223">
        <v>67</v>
      </c>
      <c r="AK6223" t="s">
        <v>49</v>
      </c>
      <c r="AL6223" t="s">
        <v>49</v>
      </c>
      <c r="AM6223" t="s">
        <v>49</v>
      </c>
    </row>
    <row r="6224" spans="1:39" customFormat="1" hidden="1" x14ac:dyDescent="0.2">
      <c r="A6224" t="s">
        <v>431</v>
      </c>
      <c r="B6224" s="1" t="s">
        <v>349</v>
      </c>
      <c r="C6224" t="s">
        <v>443</v>
      </c>
      <c r="D6224" s="1" t="s">
        <v>259</v>
      </c>
      <c r="E6224" t="s">
        <v>49</v>
      </c>
      <c r="F6224" t="s">
        <v>49</v>
      </c>
      <c r="G6224" t="s">
        <v>49</v>
      </c>
      <c r="H6224" t="s">
        <v>49</v>
      </c>
      <c r="I6224" t="s">
        <v>49</v>
      </c>
      <c r="J6224" t="s">
        <v>49</v>
      </c>
      <c r="K6224" t="s">
        <v>49</v>
      </c>
      <c r="L6224" t="s">
        <v>49</v>
      </c>
      <c r="M6224" t="s">
        <v>49</v>
      </c>
      <c r="N6224" t="s">
        <v>49</v>
      </c>
      <c r="O6224" t="s">
        <v>49</v>
      </c>
      <c r="P6224" t="s">
        <v>49</v>
      </c>
      <c r="Q6224" t="s">
        <v>49</v>
      </c>
      <c r="R6224" t="s">
        <v>49</v>
      </c>
      <c r="S6224" t="s">
        <v>49</v>
      </c>
      <c r="T6224">
        <v>36</v>
      </c>
      <c r="U6224">
        <v>36</v>
      </c>
      <c r="V6224">
        <v>36</v>
      </c>
      <c r="W6224">
        <v>33</v>
      </c>
      <c r="X6224">
        <v>32</v>
      </c>
      <c r="Y6224">
        <v>31</v>
      </c>
      <c r="Z6224">
        <v>31</v>
      </c>
      <c r="AA6224">
        <v>31</v>
      </c>
      <c r="AB6224">
        <v>31</v>
      </c>
      <c r="AC6224">
        <v>29</v>
      </c>
      <c r="AD6224">
        <v>29</v>
      </c>
      <c r="AE6224">
        <v>29</v>
      </c>
      <c r="AF6224">
        <v>29</v>
      </c>
      <c r="AG6224">
        <v>29</v>
      </c>
      <c r="AH6224">
        <v>29</v>
      </c>
      <c r="AI6224">
        <v>27.5</v>
      </c>
      <c r="AJ6224">
        <v>29.5</v>
      </c>
      <c r="AK6224" t="s">
        <v>49</v>
      </c>
      <c r="AL6224" t="s">
        <v>49</v>
      </c>
      <c r="AM6224" t="s">
        <v>49</v>
      </c>
    </row>
    <row r="6225" spans="1:39" customFormat="1" hidden="1" x14ac:dyDescent="0.2">
      <c r="A6225" t="s">
        <v>431</v>
      </c>
      <c r="B6225" s="1" t="s">
        <v>349</v>
      </c>
      <c r="C6225" t="s">
        <v>470</v>
      </c>
      <c r="D6225" s="1" t="s">
        <v>131</v>
      </c>
      <c r="E6225" t="s">
        <v>49</v>
      </c>
      <c r="F6225" t="s">
        <v>49</v>
      </c>
      <c r="G6225" t="s">
        <v>49</v>
      </c>
      <c r="H6225" t="s">
        <v>49</v>
      </c>
      <c r="I6225" t="s">
        <v>49</v>
      </c>
      <c r="J6225" t="s">
        <v>49</v>
      </c>
      <c r="K6225" t="s">
        <v>49</v>
      </c>
      <c r="L6225" t="s">
        <v>49</v>
      </c>
      <c r="M6225" t="s">
        <v>49</v>
      </c>
      <c r="N6225" t="s">
        <v>49</v>
      </c>
      <c r="O6225" t="s">
        <v>49</v>
      </c>
      <c r="P6225" t="s">
        <v>49</v>
      </c>
      <c r="Q6225" t="s">
        <v>49</v>
      </c>
      <c r="R6225" t="s">
        <v>49</v>
      </c>
      <c r="S6225" t="s">
        <v>49</v>
      </c>
      <c r="T6225" t="s">
        <v>49</v>
      </c>
      <c r="U6225" t="s">
        <v>49</v>
      </c>
      <c r="V6225" t="s">
        <v>49</v>
      </c>
      <c r="W6225" t="s">
        <v>49</v>
      </c>
      <c r="X6225" t="s">
        <v>49</v>
      </c>
      <c r="Y6225" t="s">
        <v>49</v>
      </c>
      <c r="Z6225" t="s">
        <v>49</v>
      </c>
      <c r="AA6225" t="s">
        <v>49</v>
      </c>
      <c r="AB6225" t="s">
        <v>49</v>
      </c>
      <c r="AC6225" t="s">
        <v>49</v>
      </c>
      <c r="AD6225" t="s">
        <v>49</v>
      </c>
      <c r="AE6225">
        <v>96</v>
      </c>
      <c r="AF6225">
        <v>96</v>
      </c>
      <c r="AG6225">
        <v>96</v>
      </c>
      <c r="AH6225">
        <v>96</v>
      </c>
      <c r="AI6225">
        <v>96</v>
      </c>
      <c r="AJ6225">
        <v>96</v>
      </c>
      <c r="AK6225" t="s">
        <v>49</v>
      </c>
      <c r="AL6225" t="s">
        <v>49</v>
      </c>
      <c r="AM6225" t="s">
        <v>49</v>
      </c>
    </row>
    <row r="6226" spans="1:39" customFormat="1" hidden="1" x14ac:dyDescent="0.2">
      <c r="A6226" t="s">
        <v>431</v>
      </c>
      <c r="B6226" s="1" t="s">
        <v>349</v>
      </c>
      <c r="C6226" t="s">
        <v>169</v>
      </c>
      <c r="D6226" s="1" t="s">
        <v>129</v>
      </c>
      <c r="E6226" t="s">
        <v>49</v>
      </c>
      <c r="F6226" t="s">
        <v>49</v>
      </c>
      <c r="G6226" t="s">
        <v>49</v>
      </c>
      <c r="H6226" t="s">
        <v>49</v>
      </c>
      <c r="I6226" t="s">
        <v>49</v>
      </c>
      <c r="J6226" t="s">
        <v>49</v>
      </c>
      <c r="K6226" t="s">
        <v>49</v>
      </c>
      <c r="L6226" t="s">
        <v>49</v>
      </c>
      <c r="M6226" t="s">
        <v>49</v>
      </c>
      <c r="N6226" t="s">
        <v>49</v>
      </c>
      <c r="O6226" t="s">
        <v>49</v>
      </c>
      <c r="P6226" t="s">
        <v>49</v>
      </c>
      <c r="Q6226" t="s">
        <v>49</v>
      </c>
      <c r="R6226" t="s">
        <v>49</v>
      </c>
      <c r="S6226" t="s">
        <v>49</v>
      </c>
      <c r="T6226" t="s">
        <v>49</v>
      </c>
      <c r="U6226" t="s">
        <v>49</v>
      </c>
      <c r="V6226" t="s">
        <v>49</v>
      </c>
      <c r="W6226" t="s">
        <v>49</v>
      </c>
      <c r="X6226" t="s">
        <v>49</v>
      </c>
      <c r="Y6226" t="s">
        <v>49</v>
      </c>
      <c r="Z6226" t="s">
        <v>49</v>
      </c>
      <c r="AA6226" t="s">
        <v>49</v>
      </c>
      <c r="AB6226" t="s">
        <v>49</v>
      </c>
      <c r="AC6226" t="s">
        <v>49</v>
      </c>
      <c r="AD6226" t="s">
        <v>49</v>
      </c>
      <c r="AE6226">
        <v>120</v>
      </c>
      <c r="AF6226">
        <v>96</v>
      </c>
      <c r="AG6226">
        <v>96</v>
      </c>
      <c r="AH6226">
        <v>96</v>
      </c>
      <c r="AI6226">
        <v>96</v>
      </c>
      <c r="AJ6226">
        <v>96</v>
      </c>
      <c r="AK6226" t="s">
        <v>49</v>
      </c>
      <c r="AL6226" t="s">
        <v>49</v>
      </c>
      <c r="AM6226" t="s">
        <v>49</v>
      </c>
    </row>
    <row r="6227" spans="1:39" customFormat="1" hidden="1" x14ac:dyDescent="0.2">
      <c r="A6227" t="s">
        <v>431</v>
      </c>
      <c r="B6227" s="1" t="s">
        <v>349</v>
      </c>
      <c r="C6227" t="s">
        <v>272</v>
      </c>
      <c r="D6227" s="1" t="s">
        <v>348</v>
      </c>
      <c r="E6227" t="s">
        <v>49</v>
      </c>
      <c r="F6227" t="s">
        <v>49</v>
      </c>
      <c r="G6227" t="s">
        <v>49</v>
      </c>
      <c r="H6227" t="s">
        <v>49</v>
      </c>
      <c r="I6227" t="s">
        <v>49</v>
      </c>
      <c r="J6227" t="s">
        <v>49</v>
      </c>
      <c r="K6227" t="s">
        <v>49</v>
      </c>
      <c r="L6227" t="s">
        <v>49</v>
      </c>
      <c r="M6227" t="s">
        <v>49</v>
      </c>
      <c r="N6227" t="s">
        <v>49</v>
      </c>
      <c r="O6227" t="s">
        <v>49</v>
      </c>
      <c r="P6227" t="s">
        <v>49</v>
      </c>
      <c r="Q6227" t="s">
        <v>49</v>
      </c>
      <c r="R6227" t="s">
        <v>49</v>
      </c>
      <c r="S6227" t="s">
        <v>49</v>
      </c>
      <c r="T6227" t="s">
        <v>49</v>
      </c>
      <c r="U6227" t="s">
        <v>49</v>
      </c>
      <c r="V6227" t="s">
        <v>49</v>
      </c>
      <c r="W6227" t="s">
        <v>49</v>
      </c>
      <c r="X6227" t="s">
        <v>49</v>
      </c>
      <c r="Y6227" t="s">
        <v>49</v>
      </c>
      <c r="Z6227" t="s">
        <v>49</v>
      </c>
      <c r="AA6227" t="s">
        <v>49</v>
      </c>
      <c r="AB6227" t="s">
        <v>49</v>
      </c>
      <c r="AC6227" t="s">
        <v>49</v>
      </c>
      <c r="AD6227" t="s">
        <v>49</v>
      </c>
      <c r="AE6227">
        <v>402</v>
      </c>
      <c r="AF6227">
        <v>402</v>
      </c>
      <c r="AG6227">
        <v>402</v>
      </c>
      <c r="AH6227">
        <v>402</v>
      </c>
      <c r="AI6227">
        <v>402</v>
      </c>
      <c r="AJ6227">
        <v>402</v>
      </c>
      <c r="AK6227" t="s">
        <v>49</v>
      </c>
      <c r="AL6227" t="s">
        <v>49</v>
      </c>
      <c r="AM6227" t="s">
        <v>49</v>
      </c>
    </row>
    <row r="6228" spans="1:39" customFormat="1" hidden="1" x14ac:dyDescent="0.2">
      <c r="A6228" t="s">
        <v>431</v>
      </c>
      <c r="B6228" s="1" t="s">
        <v>349</v>
      </c>
      <c r="C6228" t="s">
        <v>320</v>
      </c>
      <c r="D6228" s="1" t="s">
        <v>481</v>
      </c>
      <c r="E6228" t="s">
        <v>49</v>
      </c>
      <c r="F6228" t="s">
        <v>49</v>
      </c>
      <c r="G6228" t="s">
        <v>49</v>
      </c>
      <c r="H6228" t="s">
        <v>49</v>
      </c>
      <c r="I6228" t="s">
        <v>49</v>
      </c>
      <c r="J6228" t="s">
        <v>49</v>
      </c>
      <c r="K6228" t="s">
        <v>49</v>
      </c>
      <c r="L6228" t="s">
        <v>49</v>
      </c>
      <c r="M6228" t="s">
        <v>49</v>
      </c>
      <c r="N6228" t="s">
        <v>49</v>
      </c>
      <c r="O6228" t="s">
        <v>49</v>
      </c>
      <c r="P6228" t="s">
        <v>49</v>
      </c>
      <c r="Q6228" t="s">
        <v>49</v>
      </c>
      <c r="R6228" t="s">
        <v>49</v>
      </c>
      <c r="S6228" t="s">
        <v>49</v>
      </c>
      <c r="T6228" t="s">
        <v>49</v>
      </c>
      <c r="U6228" t="s">
        <v>49</v>
      </c>
      <c r="V6228" t="s">
        <v>49</v>
      </c>
      <c r="W6228" t="s">
        <v>49</v>
      </c>
      <c r="X6228" t="s">
        <v>49</v>
      </c>
      <c r="Y6228" t="s">
        <v>49</v>
      </c>
      <c r="Z6228" t="s">
        <v>49</v>
      </c>
      <c r="AA6228" t="s">
        <v>49</v>
      </c>
      <c r="AB6228" t="s">
        <v>49</v>
      </c>
      <c r="AC6228" t="s">
        <v>49</v>
      </c>
      <c r="AD6228" t="s">
        <v>49</v>
      </c>
      <c r="AE6228">
        <v>264</v>
      </c>
      <c r="AF6228">
        <v>240</v>
      </c>
      <c r="AG6228">
        <v>240</v>
      </c>
      <c r="AH6228">
        <v>240</v>
      </c>
      <c r="AI6228">
        <v>240</v>
      </c>
      <c r="AJ6228">
        <v>240</v>
      </c>
      <c r="AK6228" t="s">
        <v>49</v>
      </c>
      <c r="AL6228" t="s">
        <v>49</v>
      </c>
      <c r="AM6228" t="s">
        <v>49</v>
      </c>
    </row>
    <row r="6229" spans="1:39" customFormat="1" hidden="1" x14ac:dyDescent="0.2">
      <c r="A6229" t="s">
        <v>431</v>
      </c>
      <c r="B6229" s="1" t="s">
        <v>349</v>
      </c>
      <c r="C6229" t="s">
        <v>157</v>
      </c>
      <c r="D6229" s="1" t="s">
        <v>441</v>
      </c>
      <c r="E6229" t="s">
        <v>49</v>
      </c>
      <c r="F6229" t="s">
        <v>49</v>
      </c>
      <c r="G6229" t="s">
        <v>49</v>
      </c>
      <c r="H6229" t="s">
        <v>49</v>
      </c>
      <c r="I6229" t="s">
        <v>49</v>
      </c>
      <c r="J6229" t="s">
        <v>49</v>
      </c>
      <c r="K6229" t="s">
        <v>49</v>
      </c>
      <c r="L6229" t="s">
        <v>49</v>
      </c>
      <c r="M6229" t="s">
        <v>49</v>
      </c>
      <c r="N6229" t="s">
        <v>49</v>
      </c>
      <c r="O6229" t="s">
        <v>49</v>
      </c>
      <c r="P6229" t="s">
        <v>49</v>
      </c>
      <c r="Q6229" t="s">
        <v>49</v>
      </c>
      <c r="R6229" t="s">
        <v>49</v>
      </c>
      <c r="S6229" t="s">
        <v>49</v>
      </c>
      <c r="T6229" t="s">
        <v>49</v>
      </c>
      <c r="U6229" t="s">
        <v>49</v>
      </c>
      <c r="V6229" t="s">
        <v>49</v>
      </c>
      <c r="W6229">
        <v>44.3</v>
      </c>
      <c r="X6229" t="s">
        <v>49</v>
      </c>
      <c r="Y6229" t="s">
        <v>49</v>
      </c>
      <c r="Z6229" t="s">
        <v>49</v>
      </c>
      <c r="AA6229" t="s">
        <v>49</v>
      </c>
      <c r="AB6229" t="s">
        <v>49</v>
      </c>
      <c r="AC6229" t="s">
        <v>49</v>
      </c>
      <c r="AD6229">
        <v>52.6</v>
      </c>
      <c r="AE6229" t="s">
        <v>49</v>
      </c>
      <c r="AF6229" t="s">
        <v>49</v>
      </c>
      <c r="AG6229" t="s">
        <v>49</v>
      </c>
      <c r="AH6229" t="s">
        <v>49</v>
      </c>
      <c r="AI6229" t="s">
        <v>49</v>
      </c>
      <c r="AJ6229" t="s">
        <v>49</v>
      </c>
      <c r="AK6229" t="s">
        <v>49</v>
      </c>
      <c r="AL6229" t="s">
        <v>49</v>
      </c>
      <c r="AM6229" t="s">
        <v>49</v>
      </c>
    </row>
    <row r="6230" spans="1:39" customFormat="1" hidden="1" x14ac:dyDescent="0.2">
      <c r="A6230" t="s">
        <v>431</v>
      </c>
      <c r="B6230" s="1" t="s">
        <v>349</v>
      </c>
      <c r="C6230" t="s">
        <v>87</v>
      </c>
      <c r="D6230" s="1" t="s">
        <v>302</v>
      </c>
      <c r="E6230" t="s">
        <v>49</v>
      </c>
      <c r="F6230" t="s">
        <v>49</v>
      </c>
      <c r="G6230" t="s">
        <v>49</v>
      </c>
      <c r="H6230" t="s">
        <v>49</v>
      </c>
      <c r="I6230" t="s">
        <v>49</v>
      </c>
      <c r="J6230" t="s">
        <v>49</v>
      </c>
      <c r="K6230" t="s">
        <v>49</v>
      </c>
      <c r="L6230" t="s">
        <v>49</v>
      </c>
      <c r="M6230" t="s">
        <v>49</v>
      </c>
      <c r="N6230" t="s">
        <v>49</v>
      </c>
      <c r="O6230" t="s">
        <v>49</v>
      </c>
      <c r="P6230" t="s">
        <v>49</v>
      </c>
      <c r="Q6230" t="s">
        <v>49</v>
      </c>
      <c r="R6230" t="s">
        <v>49</v>
      </c>
      <c r="S6230" t="s">
        <v>49</v>
      </c>
      <c r="T6230" t="s">
        <v>49</v>
      </c>
      <c r="U6230" t="s">
        <v>49</v>
      </c>
      <c r="V6230">
        <v>172</v>
      </c>
      <c r="W6230">
        <v>172</v>
      </c>
      <c r="X6230">
        <v>172</v>
      </c>
      <c r="Y6230">
        <v>172</v>
      </c>
      <c r="Z6230">
        <v>172</v>
      </c>
      <c r="AA6230">
        <v>172</v>
      </c>
      <c r="AB6230">
        <v>172</v>
      </c>
      <c r="AC6230">
        <v>172</v>
      </c>
      <c r="AD6230">
        <v>185</v>
      </c>
      <c r="AE6230">
        <v>181</v>
      </c>
      <c r="AF6230">
        <v>183</v>
      </c>
      <c r="AG6230">
        <v>195</v>
      </c>
      <c r="AH6230">
        <v>207</v>
      </c>
      <c r="AI6230">
        <v>207</v>
      </c>
      <c r="AJ6230">
        <v>207</v>
      </c>
      <c r="AK6230" t="s">
        <v>49</v>
      </c>
      <c r="AL6230" t="s">
        <v>49</v>
      </c>
      <c r="AM6230" t="s">
        <v>49</v>
      </c>
    </row>
    <row r="6231" spans="1:39" customFormat="1" hidden="1" x14ac:dyDescent="0.2">
      <c r="A6231" t="s">
        <v>431</v>
      </c>
      <c r="B6231" s="1" t="s">
        <v>349</v>
      </c>
      <c r="C6231" t="s">
        <v>542</v>
      </c>
      <c r="D6231" s="1" t="s">
        <v>479</v>
      </c>
      <c r="E6231" t="s">
        <v>49</v>
      </c>
      <c r="F6231" t="s">
        <v>49</v>
      </c>
      <c r="G6231">
        <v>50.075780101674141</v>
      </c>
      <c r="H6231">
        <v>43.901210837423008</v>
      </c>
      <c r="I6231">
        <v>51.795415358155985</v>
      </c>
      <c r="J6231">
        <v>65.690718710012433</v>
      </c>
      <c r="K6231">
        <v>64.238949012709298</v>
      </c>
      <c r="L6231">
        <v>65.582420129117693</v>
      </c>
      <c r="M6231">
        <v>51.880672314407796</v>
      </c>
      <c r="N6231">
        <v>41.907625855779756</v>
      </c>
      <c r="O6231">
        <v>25.935569083173672</v>
      </c>
      <c r="P6231">
        <v>25.01345223165184</v>
      </c>
      <c r="Q6231">
        <v>23.980867699182962</v>
      </c>
      <c r="R6231">
        <v>28.020506467551964</v>
      </c>
      <c r="S6231">
        <v>27.489763046366182</v>
      </c>
      <c r="T6231">
        <v>30.438367518405645</v>
      </c>
      <c r="U6231">
        <v>33.598231695208199</v>
      </c>
      <c r="V6231">
        <v>36.959273288867543</v>
      </c>
      <c r="W6231">
        <v>42.768166469513091</v>
      </c>
      <c r="X6231">
        <v>48.058394779125265</v>
      </c>
      <c r="Y6231">
        <v>49.026544550500226</v>
      </c>
      <c r="Z6231">
        <v>43.532600645178185</v>
      </c>
      <c r="AA6231">
        <v>47.64043943032523</v>
      </c>
      <c r="AB6231">
        <v>56.166124182597073</v>
      </c>
      <c r="AC6231">
        <v>54.368949081513819</v>
      </c>
      <c r="AD6231">
        <v>48.631627529549505</v>
      </c>
      <c r="AE6231">
        <v>45.356022343306506</v>
      </c>
      <c r="AF6231">
        <v>40.757680877831362</v>
      </c>
      <c r="AG6231">
        <v>35.420470400263596</v>
      </c>
      <c r="AH6231">
        <v>33.111932320632349</v>
      </c>
      <c r="AI6231">
        <v>32.642609904373707</v>
      </c>
      <c r="AJ6231">
        <v>33.018589250231109</v>
      </c>
      <c r="AK6231">
        <v>27.963015196988355</v>
      </c>
      <c r="AL6231">
        <v>29.915184007404825</v>
      </c>
      <c r="AM6231">
        <v>35.020859463062166</v>
      </c>
    </row>
    <row r="6232" spans="1:39" customFormat="1" hidden="1" x14ac:dyDescent="0.2">
      <c r="A6232" t="s">
        <v>431</v>
      </c>
      <c r="B6232" s="1" t="s">
        <v>349</v>
      </c>
      <c r="C6232" t="s">
        <v>456</v>
      </c>
      <c r="D6232" s="1" t="s">
        <v>489</v>
      </c>
      <c r="E6232" t="s">
        <v>49</v>
      </c>
      <c r="F6232" t="s">
        <v>49</v>
      </c>
      <c r="G6232" t="s">
        <v>49</v>
      </c>
      <c r="H6232" t="s">
        <v>49</v>
      </c>
      <c r="I6232" t="s">
        <v>49</v>
      </c>
      <c r="J6232" t="s">
        <v>49</v>
      </c>
      <c r="K6232" t="s">
        <v>49</v>
      </c>
      <c r="L6232" t="s">
        <v>49</v>
      </c>
      <c r="M6232">
        <v>30</v>
      </c>
      <c r="N6232" t="s">
        <v>49</v>
      </c>
      <c r="O6232">
        <v>34.328357696533203</v>
      </c>
      <c r="P6232" t="s">
        <v>49</v>
      </c>
      <c r="Q6232">
        <v>33.333332061767599</v>
      </c>
      <c r="R6232" t="s">
        <v>49</v>
      </c>
      <c r="S6232">
        <v>38.308456420898402</v>
      </c>
      <c r="T6232">
        <v>37.313434600830099</v>
      </c>
      <c r="U6232">
        <v>32.692306518554702</v>
      </c>
      <c r="V6232">
        <v>37.019229888916001</v>
      </c>
      <c r="W6232">
        <v>39.903846740722699</v>
      </c>
      <c r="X6232">
        <v>44.230770111083999</v>
      </c>
      <c r="Y6232">
        <v>42.307693481445298</v>
      </c>
      <c r="Z6232">
        <v>42.180095672607401</v>
      </c>
      <c r="AA6232">
        <v>43.127960205078097</v>
      </c>
      <c r="AB6232">
        <v>43.661972045898402</v>
      </c>
      <c r="AC6232">
        <v>43.192489624023402</v>
      </c>
      <c r="AD6232">
        <v>42.2535209655762</v>
      </c>
      <c r="AE6232">
        <v>41.379310607910199</v>
      </c>
      <c r="AF6232">
        <v>38.916255950927699</v>
      </c>
      <c r="AG6232">
        <v>39.408866882324197</v>
      </c>
      <c r="AH6232">
        <v>37.931034088134801</v>
      </c>
      <c r="AI6232">
        <v>33.495143890380902</v>
      </c>
      <c r="AJ6232">
        <v>31.400966644287099</v>
      </c>
      <c r="AK6232">
        <v>28.985507965087901</v>
      </c>
      <c r="AL6232">
        <v>29.468599319458001</v>
      </c>
      <c r="AM6232">
        <v>29.9516906738281</v>
      </c>
    </row>
    <row r="6233" spans="1:39" customFormat="1" hidden="1" x14ac:dyDescent="0.2">
      <c r="A6233" t="s">
        <v>160</v>
      </c>
      <c r="B6233" s="1" t="s">
        <v>347</v>
      </c>
      <c r="C6233" t="s">
        <v>483</v>
      </c>
      <c r="D6233" s="1" t="s">
        <v>39</v>
      </c>
      <c r="E6233">
        <v>1.405456386786545E-2</v>
      </c>
      <c r="F6233">
        <v>1.6297042138753225E-2</v>
      </c>
      <c r="G6233">
        <v>-9.2535282143930558E-2</v>
      </c>
      <c r="H6233">
        <v>-1.4036296932789572E-3</v>
      </c>
      <c r="I6233">
        <v>1.279875586200052E-3</v>
      </c>
      <c r="J6233">
        <v>-1.8015968739615532E-3</v>
      </c>
      <c r="K6233">
        <v>0.77521934265808978</v>
      </c>
      <c r="L6233">
        <v>8.6765575527924937E-2</v>
      </c>
      <c r="M6233">
        <v>4.4354242069912586E-3</v>
      </c>
      <c r="N6233">
        <v>0.83810029120587537</v>
      </c>
      <c r="O6233">
        <v>3.2950464980393912</v>
      </c>
      <c r="P6233">
        <v>3.4712510833979944</v>
      </c>
      <c r="Q6233">
        <v>3.1997261002363415</v>
      </c>
      <c r="R6233">
        <v>3.6522448187086929</v>
      </c>
      <c r="S6233">
        <v>3.932155493496245</v>
      </c>
      <c r="T6233">
        <v>6.3178240045391423</v>
      </c>
      <c r="U6233">
        <v>5.6709059101471837</v>
      </c>
      <c r="V6233">
        <v>4.4387999740299122</v>
      </c>
      <c r="W6233">
        <v>4.0691077849850634</v>
      </c>
      <c r="X6233">
        <v>2.5309157146755359</v>
      </c>
      <c r="Y6233">
        <v>2.5498095987376619</v>
      </c>
      <c r="Z6233">
        <v>2.960281463559328</v>
      </c>
      <c r="AA6233">
        <v>2.7831406559730034</v>
      </c>
      <c r="AB6233">
        <v>2.2121353799423291</v>
      </c>
      <c r="AC6233">
        <v>3.6575923949969962</v>
      </c>
      <c r="AD6233">
        <v>2.5563487646833081</v>
      </c>
      <c r="AE6233">
        <v>1.6288738126487412</v>
      </c>
      <c r="AF6233">
        <v>2.0337472091102491</v>
      </c>
      <c r="AG6233">
        <v>1.0333506973588213</v>
      </c>
      <c r="AH6233">
        <v>0.82123815321110494</v>
      </c>
      <c r="AI6233">
        <v>3.512695238804485</v>
      </c>
      <c r="AJ6233">
        <v>2.5522696882880567</v>
      </c>
      <c r="AK6233">
        <v>2.6519344704222898</v>
      </c>
      <c r="AL6233">
        <v>1.5275402983898174</v>
      </c>
      <c r="AM6233">
        <v>1.1101037722502269</v>
      </c>
    </row>
    <row r="6234" spans="1:39" customFormat="1" hidden="1" x14ac:dyDescent="0.2">
      <c r="A6234" t="s">
        <v>160</v>
      </c>
      <c r="B6234" s="1" t="s">
        <v>347</v>
      </c>
      <c r="C6234" t="s">
        <v>260</v>
      </c>
      <c r="D6234" s="1" t="s">
        <v>203</v>
      </c>
      <c r="E6234">
        <v>2020000</v>
      </c>
      <c r="F6234">
        <v>3488888.8888888899</v>
      </c>
      <c r="G6234">
        <v>-31129999.899999999</v>
      </c>
      <c r="H6234">
        <v>-620000</v>
      </c>
      <c r="I6234">
        <v>90000</v>
      </c>
      <c r="J6234">
        <v>-160000</v>
      </c>
      <c r="K6234">
        <v>99180000</v>
      </c>
      <c r="L6234">
        <v>12000000</v>
      </c>
      <c r="M6234">
        <v>400000</v>
      </c>
      <c r="N6234">
        <v>97900000</v>
      </c>
      <c r="O6234">
        <v>370700000</v>
      </c>
      <c r="P6234">
        <v>370800000</v>
      </c>
      <c r="Q6234">
        <v>392200000</v>
      </c>
      <c r="R6234">
        <v>574000000</v>
      </c>
      <c r="S6234">
        <v>713180000</v>
      </c>
      <c r="T6234">
        <v>1349190000</v>
      </c>
      <c r="U6234">
        <v>1511070000</v>
      </c>
      <c r="V6234">
        <v>1561689996.8943501</v>
      </c>
      <c r="W6234">
        <v>1841833814.0836699</v>
      </c>
      <c r="X6234">
        <v>1504379838.3858399</v>
      </c>
      <c r="Y6234">
        <v>1653120315.4749999</v>
      </c>
      <c r="Z6234">
        <v>1726298402.9514501</v>
      </c>
      <c r="AA6234">
        <v>2063730997.6621301</v>
      </c>
      <c r="AB6234">
        <v>1734376994.48388</v>
      </c>
      <c r="AC6234">
        <v>2311460739.7595301</v>
      </c>
      <c r="AD6234">
        <v>1687884178.79722</v>
      </c>
      <c r="AE6234">
        <v>1251280889.37784</v>
      </c>
      <c r="AF6234">
        <v>1728373403.43067</v>
      </c>
      <c r="AG6234">
        <v>1063767535.33587</v>
      </c>
      <c r="AH6234">
        <v>1065298481.4186701</v>
      </c>
      <c r="AI6234">
        <v>1135787164.0494101</v>
      </c>
      <c r="AJ6234">
        <v>825354992.31027305</v>
      </c>
      <c r="AK6234">
        <v>716939710.59487998</v>
      </c>
      <c r="AL6234">
        <v>522869616.85592097</v>
      </c>
      <c r="AM6234">
        <v>573504494.77600002</v>
      </c>
    </row>
    <row r="6235" spans="1:39" customFormat="1" hidden="1" x14ac:dyDescent="0.2">
      <c r="A6235" t="s">
        <v>160</v>
      </c>
      <c r="B6235" s="1" t="s">
        <v>347</v>
      </c>
      <c r="C6235" t="s">
        <v>31</v>
      </c>
      <c r="D6235" s="1" t="s">
        <v>339</v>
      </c>
      <c r="E6235" t="s">
        <v>49</v>
      </c>
      <c r="F6235" t="s">
        <v>49</v>
      </c>
      <c r="G6235" t="s">
        <v>49</v>
      </c>
      <c r="H6235">
        <v>42.564</v>
      </c>
      <c r="I6235">
        <v>42.744</v>
      </c>
      <c r="J6235">
        <v>42.865000000000002</v>
      </c>
      <c r="K6235">
        <v>42.997</v>
      </c>
      <c r="L6235">
        <v>43.219000000000001</v>
      </c>
      <c r="M6235">
        <v>43.405000000000001</v>
      </c>
      <c r="N6235">
        <v>43.216000000000001</v>
      </c>
      <c r="O6235">
        <v>42.945999999999998</v>
      </c>
      <c r="P6235">
        <v>42.728000000000002</v>
      </c>
      <c r="Q6235">
        <v>42.576999999999998</v>
      </c>
      <c r="R6235">
        <v>42.423000000000002</v>
      </c>
      <c r="S6235">
        <v>42.286999999999999</v>
      </c>
      <c r="T6235">
        <v>42.179000000000002</v>
      </c>
      <c r="U6235">
        <v>42.08</v>
      </c>
      <c r="V6235">
        <v>42.02</v>
      </c>
      <c r="W6235">
        <v>42</v>
      </c>
      <c r="X6235">
        <v>41.994999999999997</v>
      </c>
      <c r="Y6235">
        <v>41.987000000000002</v>
      </c>
      <c r="Z6235">
        <v>42.847000000000001</v>
      </c>
      <c r="AA6235">
        <v>41.744</v>
      </c>
      <c r="AB6235">
        <v>40.54</v>
      </c>
      <c r="AC6235">
        <v>40.274999999999999</v>
      </c>
      <c r="AD6235">
        <v>40.325000000000003</v>
      </c>
      <c r="AE6235">
        <v>40.244999999999997</v>
      </c>
      <c r="AF6235">
        <v>40.162999999999997</v>
      </c>
      <c r="AG6235">
        <v>40.116</v>
      </c>
      <c r="AH6235">
        <v>40.021999999999998</v>
      </c>
      <c r="AI6235">
        <v>39.96</v>
      </c>
      <c r="AJ6235">
        <v>39.999000000000002</v>
      </c>
      <c r="AK6235">
        <v>38.86</v>
      </c>
      <c r="AL6235">
        <v>39.252000000000002</v>
      </c>
      <c r="AM6235">
        <v>39.630000000000003</v>
      </c>
    </row>
    <row r="6236" spans="1:39" customFormat="1" hidden="1" x14ac:dyDescent="0.2">
      <c r="A6236" t="s">
        <v>160</v>
      </c>
      <c r="B6236" s="1" t="s">
        <v>347</v>
      </c>
      <c r="C6236" t="s">
        <v>473</v>
      </c>
      <c r="D6236" s="1" t="s">
        <v>563</v>
      </c>
      <c r="E6236" t="s">
        <v>49</v>
      </c>
      <c r="F6236" t="s">
        <v>49</v>
      </c>
      <c r="G6236">
        <v>49.46</v>
      </c>
      <c r="H6236" t="s">
        <v>49</v>
      </c>
      <c r="I6236" t="s">
        <v>49</v>
      </c>
      <c r="J6236">
        <v>49.87</v>
      </c>
      <c r="K6236" t="s">
        <v>49</v>
      </c>
      <c r="L6236" t="s">
        <v>49</v>
      </c>
      <c r="M6236">
        <v>51.26</v>
      </c>
      <c r="N6236" t="s">
        <v>49</v>
      </c>
      <c r="O6236" t="s">
        <v>49</v>
      </c>
      <c r="P6236" t="s">
        <v>49</v>
      </c>
      <c r="Q6236" t="s">
        <v>49</v>
      </c>
      <c r="R6236" t="s">
        <v>49</v>
      </c>
      <c r="S6236" t="s">
        <v>49</v>
      </c>
      <c r="T6236" t="s">
        <v>49</v>
      </c>
      <c r="U6236" t="s">
        <v>49</v>
      </c>
      <c r="V6236" t="s">
        <v>49</v>
      </c>
      <c r="W6236" t="s">
        <v>49</v>
      </c>
      <c r="X6236" t="s">
        <v>49</v>
      </c>
      <c r="Y6236">
        <v>48.5</v>
      </c>
      <c r="Z6236">
        <v>48</v>
      </c>
      <c r="AA6236" t="s">
        <v>49</v>
      </c>
      <c r="AB6236">
        <v>49.81</v>
      </c>
      <c r="AC6236" t="s">
        <v>49</v>
      </c>
      <c r="AD6236" t="s">
        <v>49</v>
      </c>
      <c r="AE6236" t="s">
        <v>49</v>
      </c>
      <c r="AF6236" t="s">
        <v>49</v>
      </c>
      <c r="AG6236" t="s">
        <v>49</v>
      </c>
      <c r="AH6236" t="s">
        <v>49</v>
      </c>
      <c r="AI6236" t="s">
        <v>49</v>
      </c>
      <c r="AJ6236" t="s">
        <v>49</v>
      </c>
      <c r="AK6236" t="s">
        <v>49</v>
      </c>
      <c r="AL6236" t="s">
        <v>49</v>
      </c>
      <c r="AM6236" t="s">
        <v>49</v>
      </c>
    </row>
    <row r="6237" spans="1:39" customFormat="1" hidden="1" x14ac:dyDescent="0.2">
      <c r="A6237" t="s">
        <v>160</v>
      </c>
      <c r="B6237" s="1" t="s">
        <v>347</v>
      </c>
      <c r="C6237" t="s">
        <v>415</v>
      </c>
      <c r="D6237" s="1" t="s">
        <v>568</v>
      </c>
      <c r="E6237" t="s">
        <v>49</v>
      </c>
      <c r="F6237" t="s">
        <v>49</v>
      </c>
      <c r="G6237">
        <v>32.799999999999997</v>
      </c>
      <c r="H6237">
        <v>26.919294357299801</v>
      </c>
      <c r="I6237">
        <v>27.408613204956101</v>
      </c>
      <c r="J6237">
        <v>27.897253036498999</v>
      </c>
      <c r="K6237">
        <v>28.384534835815401</v>
      </c>
      <c r="L6237">
        <v>28.8697834014893</v>
      </c>
      <c r="M6237">
        <v>29.35231590271</v>
      </c>
      <c r="N6237">
        <v>29.831457138061499</v>
      </c>
      <c r="O6237">
        <v>30.3065280914307</v>
      </c>
      <c r="P6237">
        <v>30.776756286621101</v>
      </c>
      <c r="Q6237">
        <v>23</v>
      </c>
      <c r="R6237">
        <v>29.385917663574201</v>
      </c>
      <c r="S6237">
        <v>29.6539306640625</v>
      </c>
      <c r="T6237">
        <v>29.920404434204102</v>
      </c>
      <c r="U6237">
        <v>30.192344665527301</v>
      </c>
      <c r="V6237">
        <v>30.476758956909201</v>
      </c>
      <c r="W6237">
        <v>30.7804279327393</v>
      </c>
      <c r="X6237">
        <v>31.104934692382798</v>
      </c>
      <c r="Y6237">
        <v>19.97</v>
      </c>
      <c r="Z6237">
        <v>29</v>
      </c>
      <c r="AA6237">
        <v>35.988739013671903</v>
      </c>
      <c r="AB6237">
        <v>38.337799072265597</v>
      </c>
      <c r="AC6237">
        <v>40.703090667724602</v>
      </c>
      <c r="AD6237">
        <v>43.100856781005902</v>
      </c>
      <c r="AE6237">
        <v>44.9</v>
      </c>
      <c r="AF6237">
        <v>48.015689849853501</v>
      </c>
      <c r="AG6237">
        <v>50.504959106445298</v>
      </c>
      <c r="AH6237">
        <v>52.9681205749512</v>
      </c>
      <c r="AI6237">
        <v>55.339027404785199</v>
      </c>
      <c r="AJ6237">
        <v>57.570518493652301</v>
      </c>
      <c r="AK6237">
        <v>59.6956977844238</v>
      </c>
      <c r="AL6237">
        <v>61.7677192687988</v>
      </c>
      <c r="AM6237" t="s">
        <v>49</v>
      </c>
    </row>
    <row r="6238" spans="1:39" customFormat="1" hidden="1" x14ac:dyDescent="0.2">
      <c r="A6238" t="s">
        <v>160</v>
      </c>
      <c r="B6238" s="1" t="s">
        <v>347</v>
      </c>
      <c r="C6238" t="s">
        <v>275</v>
      </c>
      <c r="D6238" s="1" t="s">
        <v>222</v>
      </c>
      <c r="E6238">
        <v>21.899453433627357</v>
      </c>
      <c r="F6238">
        <v>22.5413005454838</v>
      </c>
      <c r="G6238">
        <v>21.337710679028042</v>
      </c>
      <c r="H6238">
        <v>17.615699829774215</v>
      </c>
      <c r="I6238">
        <v>18.942161594902014</v>
      </c>
      <c r="J6238">
        <v>18.704565123896675</v>
      </c>
      <c r="K6238">
        <v>10.797762743104073</v>
      </c>
      <c r="L6238">
        <v>8.5994884448493387</v>
      </c>
      <c r="M6238">
        <v>10.143423170302631</v>
      </c>
      <c r="N6238">
        <v>8.5785474265707791</v>
      </c>
      <c r="O6238">
        <v>9.0817228321090209</v>
      </c>
      <c r="P6238">
        <v>9.3895635338824306</v>
      </c>
      <c r="Q6238">
        <v>10.999743497597464</v>
      </c>
      <c r="R6238">
        <v>10.616608685433459</v>
      </c>
      <c r="S6238">
        <v>11.789501251054551</v>
      </c>
      <c r="T6238">
        <v>12.946660861928915</v>
      </c>
      <c r="U6238">
        <v>13.667202832305547</v>
      </c>
      <c r="V6238">
        <v>15.716519719315992</v>
      </c>
      <c r="W6238">
        <v>18.115497493718813</v>
      </c>
      <c r="X6238">
        <v>16.458548556003521</v>
      </c>
      <c r="Y6238">
        <v>16.933310056791715</v>
      </c>
      <c r="Z6238">
        <v>21.163814392628453</v>
      </c>
      <c r="AA6238">
        <v>20.976136628960788</v>
      </c>
      <c r="AB6238">
        <v>20.195780433929052</v>
      </c>
      <c r="AC6238">
        <v>26.018857732258404</v>
      </c>
      <c r="AD6238">
        <v>21.151186252672655</v>
      </c>
      <c r="AE6238">
        <v>17.635008647987966</v>
      </c>
      <c r="AF6238">
        <v>18.344707770809524</v>
      </c>
      <c r="AG6238">
        <v>18.842490520130998</v>
      </c>
      <c r="AH6238">
        <v>23.457654199227552</v>
      </c>
      <c r="AI6238">
        <v>32.734873510229448</v>
      </c>
      <c r="AJ6238">
        <v>35.247322949687337</v>
      </c>
      <c r="AK6238">
        <v>31.883500110176509</v>
      </c>
      <c r="AL6238" t="s">
        <v>49</v>
      </c>
      <c r="AM6238" t="s">
        <v>49</v>
      </c>
    </row>
    <row r="6239" spans="1:39" customFormat="1" hidden="1" x14ac:dyDescent="0.2">
      <c r="A6239" t="s">
        <v>160</v>
      </c>
      <c r="B6239" s="1" t="s">
        <v>347</v>
      </c>
      <c r="C6239" t="s">
        <v>215</v>
      </c>
      <c r="D6239" s="1" t="s">
        <v>497</v>
      </c>
      <c r="E6239" t="s">
        <v>49</v>
      </c>
      <c r="F6239" t="s">
        <v>49</v>
      </c>
      <c r="G6239" t="s">
        <v>49</v>
      </c>
      <c r="H6239" t="s">
        <v>49</v>
      </c>
      <c r="I6239" t="s">
        <v>49</v>
      </c>
      <c r="J6239" t="s">
        <v>49</v>
      </c>
      <c r="K6239" t="s">
        <v>49</v>
      </c>
      <c r="L6239" t="s">
        <v>49</v>
      </c>
      <c r="M6239" t="s">
        <v>49</v>
      </c>
      <c r="N6239" t="s">
        <v>49</v>
      </c>
      <c r="O6239">
        <v>7.8694916844965297</v>
      </c>
      <c r="P6239">
        <v>8.6587324291990786</v>
      </c>
      <c r="Q6239" t="s">
        <v>49</v>
      </c>
      <c r="R6239" t="s">
        <v>49</v>
      </c>
      <c r="S6239" t="s">
        <v>49</v>
      </c>
      <c r="T6239" t="s">
        <v>49</v>
      </c>
      <c r="U6239" t="s">
        <v>49</v>
      </c>
      <c r="V6239" t="s">
        <v>49</v>
      </c>
      <c r="W6239" t="s">
        <v>49</v>
      </c>
      <c r="X6239" t="s">
        <v>49</v>
      </c>
      <c r="Y6239" t="s">
        <v>49</v>
      </c>
      <c r="Z6239" t="s">
        <v>49</v>
      </c>
      <c r="AA6239" t="s">
        <v>49</v>
      </c>
      <c r="AB6239" t="s">
        <v>49</v>
      </c>
      <c r="AC6239" t="s">
        <v>49</v>
      </c>
      <c r="AD6239" t="s">
        <v>49</v>
      </c>
      <c r="AE6239" t="s">
        <v>49</v>
      </c>
      <c r="AF6239" t="s">
        <v>49</v>
      </c>
      <c r="AG6239" t="s">
        <v>49</v>
      </c>
      <c r="AH6239" t="s">
        <v>49</v>
      </c>
      <c r="AI6239" t="s">
        <v>49</v>
      </c>
      <c r="AJ6239" t="s">
        <v>49</v>
      </c>
      <c r="AK6239" t="s">
        <v>49</v>
      </c>
      <c r="AL6239" t="s">
        <v>49</v>
      </c>
      <c r="AM6239" t="s">
        <v>49</v>
      </c>
    </row>
    <row r="6240" spans="1:39" customFormat="1" hidden="1" x14ac:dyDescent="0.2">
      <c r="A6240" t="s">
        <v>160</v>
      </c>
      <c r="B6240" s="1" t="s">
        <v>347</v>
      </c>
      <c r="C6240" t="s">
        <v>494</v>
      </c>
      <c r="D6240" s="1" t="s">
        <v>202</v>
      </c>
      <c r="E6240" t="s">
        <v>49</v>
      </c>
      <c r="F6240" t="s">
        <v>49</v>
      </c>
      <c r="G6240" t="s">
        <v>49</v>
      </c>
      <c r="H6240" t="s">
        <v>49</v>
      </c>
      <c r="I6240" t="s">
        <v>49</v>
      </c>
      <c r="J6240" t="s">
        <v>49</v>
      </c>
      <c r="K6240" t="s">
        <v>49</v>
      </c>
      <c r="L6240" t="s">
        <v>49</v>
      </c>
      <c r="M6240" t="s">
        <v>49</v>
      </c>
      <c r="N6240" t="s">
        <v>49</v>
      </c>
      <c r="O6240">
        <v>1777770000</v>
      </c>
      <c r="P6240">
        <v>2335910000</v>
      </c>
      <c r="Q6240" t="s">
        <v>49</v>
      </c>
      <c r="R6240" t="s">
        <v>49</v>
      </c>
      <c r="S6240" t="s">
        <v>49</v>
      </c>
      <c r="T6240" t="s">
        <v>49</v>
      </c>
      <c r="U6240" t="s">
        <v>49</v>
      </c>
      <c r="V6240" t="s">
        <v>49</v>
      </c>
      <c r="W6240" t="s">
        <v>49</v>
      </c>
      <c r="X6240" t="s">
        <v>49</v>
      </c>
      <c r="Y6240" t="s">
        <v>49</v>
      </c>
      <c r="Z6240" t="s">
        <v>49</v>
      </c>
      <c r="AA6240" t="s">
        <v>49</v>
      </c>
      <c r="AB6240" t="s">
        <v>49</v>
      </c>
      <c r="AC6240" t="s">
        <v>49</v>
      </c>
      <c r="AD6240" t="s">
        <v>49</v>
      </c>
      <c r="AE6240" t="s">
        <v>49</v>
      </c>
      <c r="AF6240" t="s">
        <v>49</v>
      </c>
      <c r="AG6240" t="s">
        <v>49</v>
      </c>
      <c r="AH6240" t="s">
        <v>49</v>
      </c>
      <c r="AI6240" t="s">
        <v>49</v>
      </c>
      <c r="AJ6240" t="s">
        <v>49</v>
      </c>
      <c r="AK6240" t="s">
        <v>49</v>
      </c>
      <c r="AL6240" t="s">
        <v>49</v>
      </c>
      <c r="AM6240" t="s">
        <v>49</v>
      </c>
    </row>
    <row r="6241" spans="1:39" customFormat="1" hidden="1" x14ac:dyDescent="0.2">
      <c r="A6241" t="s">
        <v>160</v>
      </c>
      <c r="B6241" s="1" t="s">
        <v>347</v>
      </c>
      <c r="C6241" t="s">
        <v>34</v>
      </c>
      <c r="D6241" s="1" t="s">
        <v>113</v>
      </c>
      <c r="E6241">
        <v>6.8347940004398602E-2</v>
      </c>
      <c r="F6241">
        <v>0.113949905608943</v>
      </c>
      <c r="G6241">
        <v>0.188197496772675</v>
      </c>
      <c r="H6241">
        <v>0.42076843816255899</v>
      </c>
      <c r="I6241">
        <v>0.91569507883492096</v>
      </c>
      <c r="J6241">
        <v>1.8440306301421401</v>
      </c>
      <c r="K6241">
        <v>3.9720077575158501</v>
      </c>
      <c r="L6241">
        <v>6.6878757256483796</v>
      </c>
      <c r="M6241">
        <v>15.5709648905426</v>
      </c>
      <c r="N6241">
        <v>22.9155612207018</v>
      </c>
      <c r="O6241">
        <v>28.557802872633498</v>
      </c>
      <c r="P6241">
        <v>33.460162515965699</v>
      </c>
      <c r="Q6241">
        <v>35.842947341086997</v>
      </c>
      <c r="R6241">
        <v>36.5366143672425</v>
      </c>
      <c r="S6241">
        <v>44.656776123961897</v>
      </c>
      <c r="T6241">
        <v>47.554747282651</v>
      </c>
      <c r="U6241">
        <v>52.147369012691598</v>
      </c>
      <c r="V6241">
        <v>56.582946395828799</v>
      </c>
      <c r="W6241">
        <v>60.656426208760898</v>
      </c>
      <c r="X6241">
        <v>69.605843397219303</v>
      </c>
      <c r="Y6241">
        <v>79.557476058782797</v>
      </c>
      <c r="Z6241">
        <v>88.513069171542995</v>
      </c>
      <c r="AA6241">
        <v>100</v>
      </c>
      <c r="AB6241">
        <v>118.096617122135</v>
      </c>
      <c r="AC6241">
        <v>160.090661009417</v>
      </c>
      <c r="AD6241">
        <v>218.55952439824301</v>
      </c>
      <c r="AE6241">
        <v>299.22250734346801</v>
      </c>
      <c r="AF6241">
        <v>349.819748489056</v>
      </c>
      <c r="AG6241">
        <v>411.91364179751503</v>
      </c>
      <c r="AH6241">
        <v>545.17440303373905</v>
      </c>
      <c r="AI6241">
        <v>890.22895212013498</v>
      </c>
      <c r="AJ6241">
        <v>1344.19276243483</v>
      </c>
      <c r="AK6241">
        <v>3538.6920569684899</v>
      </c>
      <c r="AL6241">
        <v>16245.8889681416</v>
      </c>
      <c r="AM6241">
        <v>38796.557297404797</v>
      </c>
    </row>
    <row r="6242" spans="1:39" customFormat="1" hidden="1" x14ac:dyDescent="0.2">
      <c r="A6242" t="s">
        <v>160</v>
      </c>
      <c r="B6242" s="1" t="s">
        <v>347</v>
      </c>
      <c r="C6242" t="s">
        <v>358</v>
      </c>
      <c r="D6242" s="1" t="s">
        <v>7</v>
      </c>
      <c r="E6242" t="s">
        <v>49</v>
      </c>
      <c r="F6242" t="s">
        <v>49</v>
      </c>
      <c r="G6242" t="s">
        <v>49</v>
      </c>
      <c r="H6242" t="s">
        <v>49</v>
      </c>
      <c r="I6242" t="s">
        <v>49</v>
      </c>
      <c r="J6242" t="s">
        <v>49</v>
      </c>
      <c r="K6242" t="s">
        <v>49</v>
      </c>
      <c r="L6242" t="s">
        <v>49</v>
      </c>
      <c r="M6242">
        <v>6.9892473220825204</v>
      </c>
      <c r="N6242" t="s">
        <v>49</v>
      </c>
      <c r="O6242">
        <v>12.834224700927701</v>
      </c>
      <c r="P6242" t="s">
        <v>49</v>
      </c>
      <c r="Q6242">
        <v>14.8936166763306</v>
      </c>
      <c r="R6242" t="s">
        <v>49</v>
      </c>
      <c r="S6242">
        <v>12.1693124771118</v>
      </c>
      <c r="T6242">
        <v>7.4074072837829599</v>
      </c>
      <c r="U6242">
        <v>9.3596057891845703</v>
      </c>
      <c r="V6242">
        <v>3.9024391174316402</v>
      </c>
      <c r="W6242">
        <v>9.2682924270629901</v>
      </c>
      <c r="X6242">
        <v>4.3689322471618697</v>
      </c>
      <c r="Y6242">
        <v>2.9126212596893302</v>
      </c>
      <c r="Z6242">
        <v>10.5263156890869</v>
      </c>
      <c r="AA6242">
        <v>8.5714282989502006</v>
      </c>
      <c r="AB6242">
        <v>9.0047397613525408</v>
      </c>
      <c r="AC6242">
        <v>0.47393363714218101</v>
      </c>
      <c r="AD6242">
        <v>0.47393363714218101</v>
      </c>
      <c r="AE6242">
        <v>3.36538457870483</v>
      </c>
      <c r="AF6242">
        <v>3.3333332538604701</v>
      </c>
      <c r="AG6242">
        <v>3.3333332538604701</v>
      </c>
      <c r="AH6242">
        <v>2.8571429252624498</v>
      </c>
      <c r="AI6242">
        <v>6.1904764175415004</v>
      </c>
      <c r="AJ6242">
        <v>6.6666665077209499</v>
      </c>
      <c r="AK6242">
        <v>6.6666665077209499</v>
      </c>
      <c r="AL6242">
        <v>8.0952377319335902</v>
      </c>
      <c r="AM6242">
        <v>6.6037735939025897</v>
      </c>
    </row>
    <row r="6243" spans="1:39" customFormat="1" hidden="1" x14ac:dyDescent="0.2">
      <c r="A6243" t="s">
        <v>160</v>
      </c>
      <c r="B6243" s="1" t="s">
        <v>347</v>
      </c>
      <c r="C6243" t="s">
        <v>143</v>
      </c>
      <c r="D6243" s="1" t="s">
        <v>308</v>
      </c>
      <c r="E6243" t="s">
        <v>49</v>
      </c>
      <c r="F6243" t="s">
        <v>49</v>
      </c>
      <c r="G6243" t="s">
        <v>49</v>
      </c>
      <c r="H6243" t="s">
        <v>49</v>
      </c>
      <c r="I6243" t="s">
        <v>49</v>
      </c>
      <c r="J6243" t="s">
        <v>49</v>
      </c>
      <c r="K6243" t="s">
        <v>49</v>
      </c>
      <c r="L6243" t="s">
        <v>49</v>
      </c>
      <c r="M6243" t="s">
        <v>49</v>
      </c>
      <c r="N6243" t="s">
        <v>49</v>
      </c>
      <c r="O6243" t="s">
        <v>49</v>
      </c>
      <c r="P6243" t="s">
        <v>49</v>
      </c>
      <c r="Q6243" t="s">
        <v>49</v>
      </c>
      <c r="R6243" t="s">
        <v>49</v>
      </c>
      <c r="S6243" t="s">
        <v>49</v>
      </c>
      <c r="T6243">
        <v>0</v>
      </c>
      <c r="U6243">
        <v>0</v>
      </c>
      <c r="V6243">
        <v>0</v>
      </c>
      <c r="W6243">
        <v>0</v>
      </c>
      <c r="X6243">
        <v>0</v>
      </c>
      <c r="Y6243">
        <v>0</v>
      </c>
      <c r="Z6243">
        <v>0</v>
      </c>
      <c r="AA6243">
        <v>0</v>
      </c>
      <c r="AB6243">
        <v>0</v>
      </c>
      <c r="AC6243">
        <v>0</v>
      </c>
      <c r="AD6243">
        <v>0</v>
      </c>
      <c r="AE6243">
        <v>0</v>
      </c>
      <c r="AF6243">
        <v>0</v>
      </c>
      <c r="AG6243">
        <v>0</v>
      </c>
      <c r="AH6243">
        <v>0</v>
      </c>
      <c r="AI6243">
        <v>0</v>
      </c>
      <c r="AJ6243">
        <v>0</v>
      </c>
      <c r="AK6243" t="s">
        <v>49</v>
      </c>
      <c r="AL6243" t="s">
        <v>49</v>
      </c>
      <c r="AM6243" t="s">
        <v>49</v>
      </c>
    </row>
    <row r="6244" spans="1:39" customFormat="1" hidden="1" x14ac:dyDescent="0.2">
      <c r="A6244" t="s">
        <v>160</v>
      </c>
      <c r="B6244" s="1" t="s">
        <v>347</v>
      </c>
      <c r="C6244" t="s">
        <v>186</v>
      </c>
      <c r="D6244" s="1" t="s">
        <v>144</v>
      </c>
      <c r="E6244" t="s">
        <v>49</v>
      </c>
      <c r="F6244" t="s">
        <v>49</v>
      </c>
      <c r="G6244" t="s">
        <v>49</v>
      </c>
      <c r="H6244" t="s">
        <v>49</v>
      </c>
      <c r="I6244" t="s">
        <v>49</v>
      </c>
      <c r="J6244" t="s">
        <v>49</v>
      </c>
      <c r="K6244" t="s">
        <v>49</v>
      </c>
      <c r="L6244" t="s">
        <v>49</v>
      </c>
      <c r="M6244">
        <v>-1.24000644683838</v>
      </c>
      <c r="N6244" t="s">
        <v>49</v>
      </c>
      <c r="O6244">
        <v>-1.11979472637177</v>
      </c>
      <c r="P6244" t="s">
        <v>49</v>
      </c>
      <c r="Q6244">
        <v>-1.0188847780227701</v>
      </c>
      <c r="R6244" t="s">
        <v>49</v>
      </c>
      <c r="S6244">
        <v>-1.03582286834717</v>
      </c>
      <c r="T6244">
        <v>-1.1700581312179601</v>
      </c>
      <c r="U6244">
        <v>-1.2469025850296001</v>
      </c>
      <c r="V6244">
        <v>-1.3876411914825399</v>
      </c>
      <c r="W6244">
        <v>-1.1912827491760301</v>
      </c>
      <c r="X6244">
        <v>-1.32981109619141</v>
      </c>
      <c r="Y6244">
        <v>-1.4275138378143299</v>
      </c>
      <c r="Z6244">
        <v>-1.15030837059021</v>
      </c>
      <c r="AA6244">
        <v>-1.19666075706482</v>
      </c>
      <c r="AB6244">
        <v>-1.2046254873275799</v>
      </c>
      <c r="AC6244">
        <v>-1.5033767223358201</v>
      </c>
      <c r="AD6244">
        <v>-1.4888229370117201</v>
      </c>
      <c r="AE6244">
        <v>-1.46264123916626</v>
      </c>
      <c r="AF6244">
        <v>-1.4999039173126201</v>
      </c>
      <c r="AG6244">
        <v>-1.56056940555573</v>
      </c>
      <c r="AH6244">
        <v>-1.5602154731750499</v>
      </c>
      <c r="AI6244">
        <v>-1.4566909074783301</v>
      </c>
      <c r="AJ6244">
        <v>-1.4078446626663199</v>
      </c>
      <c r="AK6244">
        <v>-1.42334496974945</v>
      </c>
      <c r="AL6244">
        <v>-1.27922034263611</v>
      </c>
      <c r="AM6244">
        <v>-1.39786016941071</v>
      </c>
    </row>
    <row r="6245" spans="1:39" customFormat="1" hidden="1" x14ac:dyDescent="0.2">
      <c r="A6245" t="s">
        <v>160</v>
      </c>
      <c r="B6245" s="1" t="s">
        <v>347</v>
      </c>
      <c r="C6245" t="s">
        <v>418</v>
      </c>
      <c r="D6245" s="1" t="s">
        <v>461</v>
      </c>
      <c r="E6245" t="s">
        <v>49</v>
      </c>
      <c r="F6245" t="s">
        <v>49</v>
      </c>
      <c r="G6245" t="s">
        <v>49</v>
      </c>
      <c r="H6245" t="s">
        <v>49</v>
      </c>
      <c r="I6245" t="s">
        <v>49</v>
      </c>
      <c r="J6245" t="s">
        <v>49</v>
      </c>
      <c r="K6245" t="s">
        <v>49</v>
      </c>
      <c r="L6245" t="s">
        <v>49</v>
      </c>
      <c r="M6245" t="s">
        <v>49</v>
      </c>
      <c r="N6245" t="s">
        <v>49</v>
      </c>
      <c r="O6245" t="s">
        <v>49</v>
      </c>
      <c r="P6245" t="s">
        <v>49</v>
      </c>
      <c r="Q6245" t="s">
        <v>49</v>
      </c>
      <c r="R6245" t="s">
        <v>49</v>
      </c>
      <c r="S6245" t="s">
        <v>49</v>
      </c>
      <c r="T6245" t="s">
        <v>49</v>
      </c>
      <c r="U6245" t="s">
        <v>49</v>
      </c>
      <c r="V6245">
        <v>2.5</v>
      </c>
      <c r="W6245">
        <v>2.5</v>
      </c>
      <c r="X6245">
        <v>2.5</v>
      </c>
      <c r="Y6245">
        <v>2.5</v>
      </c>
      <c r="Z6245">
        <v>2.5</v>
      </c>
      <c r="AA6245">
        <v>2.5</v>
      </c>
      <c r="AB6245">
        <v>2.5</v>
      </c>
      <c r="AC6245">
        <v>2.5</v>
      </c>
      <c r="AD6245">
        <v>2.5</v>
      </c>
      <c r="AE6245">
        <v>3</v>
      </c>
      <c r="AF6245">
        <v>3</v>
      </c>
      <c r="AG6245">
        <v>3</v>
      </c>
      <c r="AH6245">
        <v>3</v>
      </c>
      <c r="AI6245">
        <v>3</v>
      </c>
      <c r="AJ6245">
        <v>3</v>
      </c>
      <c r="AK6245">
        <v>3</v>
      </c>
      <c r="AL6245">
        <v>3</v>
      </c>
      <c r="AM6245">
        <v>3</v>
      </c>
    </row>
    <row r="6246" spans="1:39" customFormat="1" hidden="1" x14ac:dyDescent="0.2">
      <c r="A6246" t="s">
        <v>160</v>
      </c>
      <c r="B6246" s="1" t="s">
        <v>347</v>
      </c>
      <c r="C6246" t="s">
        <v>507</v>
      </c>
      <c r="D6246" s="1" t="s">
        <v>216</v>
      </c>
      <c r="E6246" t="s">
        <v>49</v>
      </c>
      <c r="F6246" t="s">
        <v>49</v>
      </c>
      <c r="G6246" t="s">
        <v>49</v>
      </c>
      <c r="H6246" t="s">
        <v>49</v>
      </c>
      <c r="I6246" t="s">
        <v>49</v>
      </c>
      <c r="J6246" t="s">
        <v>49</v>
      </c>
      <c r="K6246" t="s">
        <v>49</v>
      </c>
      <c r="L6246" t="s">
        <v>49</v>
      </c>
      <c r="M6246" t="s">
        <v>49</v>
      </c>
      <c r="N6246" t="s">
        <v>49</v>
      </c>
      <c r="O6246" t="s">
        <v>49</v>
      </c>
      <c r="P6246" t="s">
        <v>49</v>
      </c>
      <c r="Q6246" t="s">
        <v>49</v>
      </c>
      <c r="R6246" t="s">
        <v>49</v>
      </c>
      <c r="S6246" t="s">
        <v>49</v>
      </c>
      <c r="T6246" t="s">
        <v>49</v>
      </c>
      <c r="U6246" t="s">
        <v>49</v>
      </c>
      <c r="V6246">
        <v>3</v>
      </c>
      <c r="W6246">
        <v>3</v>
      </c>
      <c r="X6246">
        <v>3</v>
      </c>
      <c r="Y6246">
        <v>3</v>
      </c>
      <c r="Z6246">
        <v>3</v>
      </c>
      <c r="AA6246">
        <v>2.5</v>
      </c>
      <c r="AB6246">
        <v>2.5</v>
      </c>
      <c r="AC6246">
        <v>2.5</v>
      </c>
      <c r="AD6246">
        <v>3</v>
      </c>
      <c r="AE6246">
        <v>3</v>
      </c>
      <c r="AF6246">
        <v>3</v>
      </c>
      <c r="AG6246">
        <v>3</v>
      </c>
      <c r="AH6246">
        <v>3</v>
      </c>
      <c r="AI6246">
        <v>3</v>
      </c>
      <c r="AJ6246">
        <v>2.5</v>
      </c>
      <c r="AK6246">
        <v>2.5</v>
      </c>
      <c r="AL6246">
        <v>2.5</v>
      </c>
      <c r="AM6246">
        <v>2.5</v>
      </c>
    </row>
    <row r="6247" spans="1:39" customFormat="1" hidden="1" x14ac:dyDescent="0.2">
      <c r="A6247" t="s">
        <v>160</v>
      </c>
      <c r="B6247" s="1" t="s">
        <v>347</v>
      </c>
      <c r="C6247" t="s">
        <v>118</v>
      </c>
      <c r="D6247" s="1" t="s">
        <v>580</v>
      </c>
      <c r="E6247" t="s">
        <v>49</v>
      </c>
      <c r="F6247" t="s">
        <v>49</v>
      </c>
      <c r="G6247" t="s">
        <v>49</v>
      </c>
      <c r="H6247" t="s">
        <v>49</v>
      </c>
      <c r="I6247" t="s">
        <v>49</v>
      </c>
      <c r="J6247" t="s">
        <v>49</v>
      </c>
      <c r="K6247" t="s">
        <v>49</v>
      </c>
      <c r="L6247" t="s">
        <v>49</v>
      </c>
      <c r="M6247" t="s">
        <v>49</v>
      </c>
      <c r="N6247" t="s">
        <v>49</v>
      </c>
      <c r="O6247" t="s">
        <v>49</v>
      </c>
      <c r="P6247" t="s">
        <v>49</v>
      </c>
      <c r="Q6247" t="s">
        <v>49</v>
      </c>
      <c r="R6247" t="s">
        <v>49</v>
      </c>
      <c r="S6247" t="s">
        <v>49</v>
      </c>
      <c r="T6247" t="s">
        <v>49</v>
      </c>
      <c r="U6247" t="s">
        <v>49</v>
      </c>
      <c r="V6247">
        <v>1.5</v>
      </c>
      <c r="W6247">
        <v>1.5</v>
      </c>
      <c r="X6247">
        <v>1.5</v>
      </c>
      <c r="Y6247">
        <v>1.5</v>
      </c>
      <c r="Z6247">
        <v>1.5</v>
      </c>
      <c r="AA6247">
        <v>1.5</v>
      </c>
      <c r="AB6247">
        <v>1.5</v>
      </c>
      <c r="AC6247">
        <v>1.5</v>
      </c>
      <c r="AD6247">
        <v>1.5</v>
      </c>
      <c r="AE6247">
        <v>1.5</v>
      </c>
      <c r="AF6247">
        <v>1.5</v>
      </c>
      <c r="AG6247">
        <v>1.5</v>
      </c>
      <c r="AH6247">
        <v>1.5</v>
      </c>
      <c r="AI6247">
        <v>1.5</v>
      </c>
      <c r="AJ6247">
        <v>1.5</v>
      </c>
      <c r="AK6247">
        <v>1.5</v>
      </c>
      <c r="AL6247">
        <v>1.5</v>
      </c>
      <c r="AM6247">
        <v>1.5</v>
      </c>
    </row>
    <row r="6248" spans="1:39" customFormat="1" hidden="1" x14ac:dyDescent="0.2">
      <c r="A6248" t="s">
        <v>160</v>
      </c>
      <c r="B6248" s="1" t="s">
        <v>347</v>
      </c>
      <c r="C6248" t="s">
        <v>508</v>
      </c>
      <c r="D6248" s="1" t="s">
        <v>500</v>
      </c>
      <c r="E6248" t="s">
        <v>49</v>
      </c>
      <c r="F6248" t="s">
        <v>49</v>
      </c>
      <c r="G6248" t="s">
        <v>49</v>
      </c>
      <c r="H6248" t="s">
        <v>49</v>
      </c>
      <c r="I6248" t="s">
        <v>49</v>
      </c>
      <c r="J6248" t="s">
        <v>49</v>
      </c>
      <c r="K6248" t="s">
        <v>49</v>
      </c>
      <c r="L6248" t="s">
        <v>49</v>
      </c>
      <c r="M6248" t="s">
        <v>49</v>
      </c>
      <c r="N6248" t="s">
        <v>49</v>
      </c>
      <c r="O6248" t="s">
        <v>49</v>
      </c>
      <c r="P6248" t="s">
        <v>49</v>
      </c>
      <c r="Q6248" t="s">
        <v>49</v>
      </c>
      <c r="R6248" t="s">
        <v>49</v>
      </c>
      <c r="S6248" t="s">
        <v>49</v>
      </c>
      <c r="T6248" t="s">
        <v>49</v>
      </c>
      <c r="U6248" t="s">
        <v>49</v>
      </c>
      <c r="V6248">
        <v>3.5</v>
      </c>
      <c r="W6248">
        <v>3</v>
      </c>
      <c r="X6248">
        <v>3</v>
      </c>
      <c r="Y6248">
        <v>3</v>
      </c>
      <c r="Z6248">
        <v>3</v>
      </c>
      <c r="AA6248">
        <v>3</v>
      </c>
      <c r="AB6248">
        <v>2.5</v>
      </c>
      <c r="AC6248">
        <v>2.5</v>
      </c>
      <c r="AD6248">
        <v>2.5</v>
      </c>
      <c r="AE6248">
        <v>2.5</v>
      </c>
      <c r="AF6248">
        <v>2.5</v>
      </c>
      <c r="AG6248">
        <v>3</v>
      </c>
      <c r="AH6248">
        <v>2.5</v>
      </c>
      <c r="AI6248">
        <v>2.5</v>
      </c>
      <c r="AJ6248">
        <v>2.5</v>
      </c>
      <c r="AK6248">
        <v>2.5</v>
      </c>
      <c r="AL6248">
        <v>2.5</v>
      </c>
      <c r="AM6248">
        <v>2.5</v>
      </c>
    </row>
    <row r="6249" spans="1:39" customFormat="1" hidden="1" x14ac:dyDescent="0.2">
      <c r="A6249" t="s">
        <v>160</v>
      </c>
      <c r="B6249" s="1" t="s">
        <v>347</v>
      </c>
      <c r="C6249" t="s">
        <v>528</v>
      </c>
      <c r="D6249" s="1" t="s">
        <v>397</v>
      </c>
      <c r="E6249" t="s">
        <v>49</v>
      </c>
      <c r="F6249" t="s">
        <v>49</v>
      </c>
      <c r="G6249" t="s">
        <v>49</v>
      </c>
      <c r="H6249" t="s">
        <v>49</v>
      </c>
      <c r="I6249" t="s">
        <v>49</v>
      </c>
      <c r="J6249" t="s">
        <v>49</v>
      </c>
      <c r="K6249" t="s">
        <v>49</v>
      </c>
      <c r="L6249" t="s">
        <v>49</v>
      </c>
      <c r="M6249" t="s">
        <v>49</v>
      </c>
      <c r="N6249" t="s">
        <v>49</v>
      </c>
      <c r="O6249" t="s">
        <v>49</v>
      </c>
      <c r="P6249" t="s">
        <v>49</v>
      </c>
      <c r="Q6249" t="s">
        <v>49</v>
      </c>
      <c r="R6249" t="s">
        <v>49</v>
      </c>
      <c r="S6249" t="s">
        <v>49</v>
      </c>
      <c r="T6249" t="s">
        <v>49</v>
      </c>
      <c r="U6249" t="s">
        <v>49</v>
      </c>
      <c r="V6249">
        <v>2.5</v>
      </c>
      <c r="W6249">
        <v>3</v>
      </c>
      <c r="X6249">
        <v>2.5</v>
      </c>
      <c r="Y6249">
        <v>2.5</v>
      </c>
      <c r="Z6249">
        <v>2.5</v>
      </c>
      <c r="AA6249">
        <v>2.5</v>
      </c>
      <c r="AB6249">
        <v>2.5</v>
      </c>
      <c r="AC6249">
        <v>2.5</v>
      </c>
      <c r="AD6249">
        <v>2.5</v>
      </c>
      <c r="AE6249">
        <v>2.5</v>
      </c>
      <c r="AF6249">
        <v>2.5</v>
      </c>
      <c r="AG6249">
        <v>2.5</v>
      </c>
      <c r="AH6249">
        <v>2.5</v>
      </c>
      <c r="AI6249">
        <v>2.5</v>
      </c>
      <c r="AJ6249">
        <v>2.5</v>
      </c>
      <c r="AK6249">
        <v>2.5</v>
      </c>
      <c r="AL6249">
        <v>2.5</v>
      </c>
      <c r="AM6249">
        <v>2.5</v>
      </c>
    </row>
    <row r="6250" spans="1:39" customFormat="1" hidden="1" x14ac:dyDescent="0.2">
      <c r="A6250" t="s">
        <v>160</v>
      </c>
      <c r="B6250" s="1" t="s">
        <v>347</v>
      </c>
      <c r="C6250" t="s">
        <v>521</v>
      </c>
      <c r="D6250" s="1" t="s">
        <v>111</v>
      </c>
      <c r="E6250" t="s">
        <v>49</v>
      </c>
      <c r="F6250" t="s">
        <v>49</v>
      </c>
      <c r="G6250" t="s">
        <v>49</v>
      </c>
      <c r="H6250" t="s">
        <v>49</v>
      </c>
      <c r="I6250" t="s">
        <v>49</v>
      </c>
      <c r="J6250" t="s">
        <v>49</v>
      </c>
      <c r="K6250" t="s">
        <v>49</v>
      </c>
      <c r="L6250" t="s">
        <v>49</v>
      </c>
      <c r="M6250" t="s">
        <v>49</v>
      </c>
      <c r="N6250" t="s">
        <v>49</v>
      </c>
      <c r="O6250" t="s">
        <v>49</v>
      </c>
      <c r="P6250" t="s">
        <v>49</v>
      </c>
      <c r="Q6250" t="s">
        <v>49</v>
      </c>
      <c r="R6250" t="s">
        <v>49</v>
      </c>
      <c r="S6250" t="s">
        <v>49</v>
      </c>
      <c r="T6250" t="s">
        <v>49</v>
      </c>
      <c r="U6250" t="s">
        <v>49</v>
      </c>
      <c r="V6250">
        <v>3.5</v>
      </c>
      <c r="W6250">
        <v>3.5</v>
      </c>
      <c r="X6250">
        <v>3.5</v>
      </c>
      <c r="Y6250">
        <v>3.5</v>
      </c>
      <c r="Z6250">
        <v>3.5</v>
      </c>
      <c r="AA6250">
        <v>3.5</v>
      </c>
      <c r="AB6250">
        <v>3</v>
      </c>
      <c r="AC6250">
        <v>2.5</v>
      </c>
      <c r="AD6250">
        <v>2.5</v>
      </c>
      <c r="AE6250">
        <v>3</v>
      </c>
      <c r="AF6250">
        <v>3</v>
      </c>
      <c r="AG6250">
        <v>3</v>
      </c>
      <c r="AH6250">
        <v>2.5</v>
      </c>
      <c r="AI6250">
        <v>1.5</v>
      </c>
      <c r="AJ6250">
        <v>1.5</v>
      </c>
      <c r="AK6250">
        <v>1.5</v>
      </c>
      <c r="AL6250">
        <v>2.5</v>
      </c>
      <c r="AM6250">
        <v>2</v>
      </c>
    </row>
    <row r="6251" spans="1:39" customFormat="1" hidden="1" x14ac:dyDescent="0.2">
      <c r="A6251" t="s">
        <v>160</v>
      </c>
      <c r="B6251" s="1" t="s">
        <v>347</v>
      </c>
      <c r="C6251" t="s">
        <v>50</v>
      </c>
      <c r="D6251" s="1" t="s">
        <v>569</v>
      </c>
      <c r="E6251">
        <v>-2.4906931642751315</v>
      </c>
      <c r="F6251">
        <v>-0.69613002886755937</v>
      </c>
      <c r="G6251">
        <v>-1.1065164690853513</v>
      </c>
      <c r="H6251">
        <v>-2.1614642798212409</v>
      </c>
      <c r="I6251">
        <v>-7.1980249262845266</v>
      </c>
      <c r="J6251">
        <v>-2.2768806492735361</v>
      </c>
      <c r="K6251">
        <v>-4.7030598757549171</v>
      </c>
      <c r="L6251">
        <v>-3.6145092672008063</v>
      </c>
      <c r="M6251">
        <v>-9.1674674078250575</v>
      </c>
      <c r="N6251">
        <v>-7.0891813191786044</v>
      </c>
      <c r="O6251">
        <v>-8.5020555041129686</v>
      </c>
      <c r="P6251">
        <v>-4.0357506527855316</v>
      </c>
      <c r="Q6251">
        <v>-4.2236058186954466</v>
      </c>
      <c r="R6251">
        <v>-3.3207431548502906</v>
      </c>
      <c r="S6251">
        <v>-5.3677743378224347</v>
      </c>
      <c r="T6251">
        <v>-4.3950690815825411</v>
      </c>
      <c r="U6251">
        <v>-3.0707414897124092</v>
      </c>
      <c r="V6251">
        <v>-7.0282547727588769</v>
      </c>
      <c r="W6251">
        <v>-14.351085292081226</v>
      </c>
      <c r="X6251">
        <v>-6.0517220081687819</v>
      </c>
      <c r="Y6251">
        <v>-5.543269116899725</v>
      </c>
      <c r="Z6251">
        <v>-8.4481571179526753</v>
      </c>
      <c r="AA6251">
        <v>-2.3268264058883021</v>
      </c>
      <c r="AB6251">
        <v>-3.383719226937413</v>
      </c>
      <c r="AC6251">
        <v>-9.9041677043217433</v>
      </c>
      <c r="AD6251">
        <v>-8.8176974786667479</v>
      </c>
      <c r="AE6251">
        <v>-4.6153647873055199</v>
      </c>
      <c r="AF6251">
        <v>-6.425582307047045</v>
      </c>
      <c r="AG6251">
        <v>-4.0928820167584306</v>
      </c>
      <c r="AH6251">
        <v>-3.5548172685175872</v>
      </c>
      <c r="AI6251">
        <v>-14.469393417013871</v>
      </c>
      <c r="AJ6251">
        <v>-14.780838898617699</v>
      </c>
      <c r="AK6251">
        <v>-21.606479436951627</v>
      </c>
      <c r="AL6251">
        <v>-7.654689625003706</v>
      </c>
      <c r="AM6251">
        <v>-8.5996706892966657</v>
      </c>
    </row>
    <row r="6252" spans="1:39" customFormat="1" hidden="1" x14ac:dyDescent="0.2">
      <c r="A6252" t="s">
        <v>160</v>
      </c>
      <c r="B6252" s="1" t="s">
        <v>347</v>
      </c>
      <c r="C6252" t="s">
        <v>229</v>
      </c>
      <c r="D6252" s="1" t="s">
        <v>536</v>
      </c>
      <c r="E6252" t="s">
        <v>49</v>
      </c>
      <c r="F6252" t="s">
        <v>49</v>
      </c>
      <c r="G6252" t="s">
        <v>49</v>
      </c>
      <c r="H6252" t="s">
        <v>49</v>
      </c>
      <c r="I6252" t="s">
        <v>49</v>
      </c>
      <c r="J6252" t="s">
        <v>49</v>
      </c>
      <c r="K6252" t="s">
        <v>49</v>
      </c>
      <c r="L6252" t="s">
        <v>49</v>
      </c>
      <c r="M6252" t="s">
        <v>49</v>
      </c>
      <c r="N6252" t="s">
        <v>49</v>
      </c>
      <c r="O6252" t="s">
        <v>49</v>
      </c>
      <c r="P6252" t="s">
        <v>49</v>
      </c>
      <c r="Q6252" t="s">
        <v>49</v>
      </c>
      <c r="R6252" t="s">
        <v>49</v>
      </c>
      <c r="S6252" t="s">
        <v>49</v>
      </c>
      <c r="T6252" t="s">
        <v>49</v>
      </c>
      <c r="U6252" t="s">
        <v>49</v>
      </c>
      <c r="V6252" t="s">
        <v>49</v>
      </c>
      <c r="W6252" t="s">
        <v>49</v>
      </c>
      <c r="X6252" t="s">
        <v>49</v>
      </c>
      <c r="Y6252" t="s">
        <v>49</v>
      </c>
      <c r="Z6252" t="s">
        <v>49</v>
      </c>
      <c r="AA6252" t="s">
        <v>49</v>
      </c>
      <c r="AB6252" t="s">
        <v>49</v>
      </c>
      <c r="AC6252" t="s">
        <v>49</v>
      </c>
      <c r="AD6252" t="s">
        <v>49</v>
      </c>
      <c r="AE6252" t="s">
        <v>49</v>
      </c>
      <c r="AF6252" t="s">
        <v>49</v>
      </c>
      <c r="AG6252" t="s">
        <v>49</v>
      </c>
      <c r="AH6252" t="s">
        <v>49</v>
      </c>
      <c r="AI6252" t="s">
        <v>49</v>
      </c>
      <c r="AJ6252" t="s">
        <v>49</v>
      </c>
      <c r="AK6252" t="s">
        <v>49</v>
      </c>
      <c r="AL6252" t="s">
        <v>49</v>
      </c>
      <c r="AM6252" t="s">
        <v>49</v>
      </c>
    </row>
    <row r="6253" spans="1:39" customFormat="1" hidden="1" x14ac:dyDescent="0.2">
      <c r="A6253" t="s">
        <v>160</v>
      </c>
      <c r="B6253" s="1" t="s">
        <v>347</v>
      </c>
      <c r="C6253" t="s">
        <v>522</v>
      </c>
      <c r="D6253" s="1" t="s">
        <v>468</v>
      </c>
      <c r="E6253" t="s">
        <v>49</v>
      </c>
      <c r="F6253" t="s">
        <v>49</v>
      </c>
      <c r="G6253" t="s">
        <v>49</v>
      </c>
      <c r="H6253" t="s">
        <v>49</v>
      </c>
      <c r="I6253" t="s">
        <v>49</v>
      </c>
      <c r="J6253" t="s">
        <v>49</v>
      </c>
      <c r="K6253" t="s">
        <v>49</v>
      </c>
      <c r="L6253" t="s">
        <v>49</v>
      </c>
      <c r="M6253" t="s">
        <v>49</v>
      </c>
      <c r="N6253" t="s">
        <v>49</v>
      </c>
      <c r="O6253" t="s">
        <v>49</v>
      </c>
      <c r="P6253" t="s">
        <v>49</v>
      </c>
      <c r="Q6253" t="s">
        <v>49</v>
      </c>
      <c r="R6253" t="s">
        <v>49</v>
      </c>
      <c r="S6253" t="s">
        <v>49</v>
      </c>
      <c r="T6253" t="s">
        <v>49</v>
      </c>
      <c r="U6253" t="s">
        <v>49</v>
      </c>
      <c r="V6253" t="s">
        <v>49</v>
      </c>
      <c r="W6253" t="s">
        <v>49</v>
      </c>
      <c r="X6253" t="s">
        <v>49</v>
      </c>
      <c r="Y6253" t="s">
        <v>49</v>
      </c>
      <c r="Z6253" t="s">
        <v>49</v>
      </c>
      <c r="AA6253" t="s">
        <v>49</v>
      </c>
      <c r="AB6253" t="s">
        <v>49</v>
      </c>
      <c r="AC6253" t="s">
        <v>49</v>
      </c>
      <c r="AD6253">
        <v>0</v>
      </c>
      <c r="AE6253">
        <v>0</v>
      </c>
      <c r="AF6253">
        <v>0</v>
      </c>
      <c r="AG6253">
        <v>0</v>
      </c>
      <c r="AH6253">
        <v>0</v>
      </c>
      <c r="AI6253">
        <v>0</v>
      </c>
      <c r="AJ6253">
        <v>0</v>
      </c>
      <c r="AK6253" t="s">
        <v>49</v>
      </c>
      <c r="AL6253" t="s">
        <v>49</v>
      </c>
      <c r="AM6253" t="s">
        <v>49</v>
      </c>
    </row>
    <row r="6254" spans="1:39" customFormat="1" hidden="1" x14ac:dyDescent="0.2">
      <c r="A6254" t="s">
        <v>160</v>
      </c>
      <c r="B6254" s="1" t="s">
        <v>347</v>
      </c>
      <c r="C6254" t="s">
        <v>28</v>
      </c>
      <c r="D6254" s="1" t="s">
        <v>553</v>
      </c>
      <c r="E6254">
        <v>6.9714656791879577</v>
      </c>
      <c r="F6254">
        <v>5.1293123582442792</v>
      </c>
      <c r="G6254">
        <v>5.0646197951587171</v>
      </c>
      <c r="H6254">
        <v>4.5725640299571344</v>
      </c>
      <c r="I6254">
        <v>3.8977833500940697</v>
      </c>
      <c r="J6254">
        <v>3.1851016543233523</v>
      </c>
      <c r="K6254">
        <v>2.3814219272108557</v>
      </c>
      <c r="L6254">
        <v>1.626660436908588</v>
      </c>
      <c r="M6254">
        <v>2.8283641806825419</v>
      </c>
      <c r="N6254">
        <v>2.1378987592072685</v>
      </c>
      <c r="O6254">
        <v>1.9625899707058563</v>
      </c>
      <c r="P6254">
        <v>1.6155311440157516</v>
      </c>
      <c r="Q6254">
        <v>2.2681440705839782</v>
      </c>
      <c r="R6254">
        <v>2.4874468002529753</v>
      </c>
      <c r="S6254">
        <v>3.7361795758452776</v>
      </c>
      <c r="T6254">
        <v>5.0172800038124095</v>
      </c>
      <c r="U6254">
        <v>6.1285411012766984</v>
      </c>
      <c r="V6254">
        <v>7.8135798471469009</v>
      </c>
      <c r="W6254">
        <v>11.048116510492953</v>
      </c>
      <c r="X6254">
        <v>9.8128560176729263</v>
      </c>
      <c r="Y6254">
        <v>9.3797908250982633</v>
      </c>
      <c r="Z6254">
        <v>11.558510074632308</v>
      </c>
      <c r="AA6254">
        <v>10.502691265179353</v>
      </c>
      <c r="AB6254">
        <v>9.2919216676410095</v>
      </c>
      <c r="AC6254">
        <v>11.942364123248444</v>
      </c>
      <c r="AD6254">
        <v>10.517791667911061</v>
      </c>
      <c r="AE6254">
        <v>8.1506468627485926</v>
      </c>
      <c r="AF6254">
        <v>8.1247333598135949</v>
      </c>
      <c r="AG6254">
        <v>8.2197164325273597</v>
      </c>
      <c r="AH6254">
        <v>8.389756137587657</v>
      </c>
      <c r="AI6254">
        <v>9.3547560332502542</v>
      </c>
      <c r="AJ6254">
        <v>9.1736161412180905</v>
      </c>
      <c r="AK6254">
        <v>7.890887162379669</v>
      </c>
      <c r="AL6254">
        <v>6.6198644921503513</v>
      </c>
      <c r="AM6254">
        <v>5.6398039451284134</v>
      </c>
    </row>
    <row r="6255" spans="1:39" customFormat="1" hidden="1" x14ac:dyDescent="0.2">
      <c r="A6255" t="s">
        <v>160</v>
      </c>
      <c r="B6255" s="1" t="s">
        <v>347</v>
      </c>
      <c r="C6255" t="s">
        <v>342</v>
      </c>
      <c r="D6255" s="1" t="s">
        <v>491</v>
      </c>
      <c r="E6255" t="s">
        <v>49</v>
      </c>
      <c r="F6255" t="s">
        <v>49</v>
      </c>
      <c r="G6255" t="s">
        <v>49</v>
      </c>
      <c r="H6255" t="s">
        <v>49</v>
      </c>
      <c r="I6255" t="s">
        <v>49</v>
      </c>
      <c r="J6255" t="s">
        <v>49</v>
      </c>
      <c r="K6255" t="s">
        <v>49</v>
      </c>
      <c r="L6255" t="s">
        <v>49</v>
      </c>
      <c r="M6255" t="s">
        <v>49</v>
      </c>
      <c r="N6255" t="s">
        <v>49</v>
      </c>
      <c r="O6255" t="s">
        <v>49</v>
      </c>
      <c r="P6255" t="s">
        <v>49</v>
      </c>
      <c r="Q6255" t="s">
        <v>49</v>
      </c>
      <c r="R6255" t="s">
        <v>49</v>
      </c>
      <c r="S6255" t="s">
        <v>49</v>
      </c>
      <c r="T6255" t="s">
        <v>49</v>
      </c>
      <c r="U6255" t="s">
        <v>49</v>
      </c>
      <c r="V6255" t="s">
        <v>49</v>
      </c>
      <c r="W6255" t="s">
        <v>49</v>
      </c>
      <c r="X6255" t="s">
        <v>49</v>
      </c>
      <c r="Y6255" t="s">
        <v>49</v>
      </c>
      <c r="Z6255" t="s">
        <v>49</v>
      </c>
      <c r="AA6255" t="s">
        <v>49</v>
      </c>
      <c r="AB6255" t="s">
        <v>49</v>
      </c>
      <c r="AC6255" t="s">
        <v>49</v>
      </c>
      <c r="AD6255" t="s">
        <v>49</v>
      </c>
      <c r="AE6255" t="s">
        <v>49</v>
      </c>
      <c r="AF6255">
        <v>45.522080000000003</v>
      </c>
      <c r="AG6255">
        <v>44.824939999999998</v>
      </c>
      <c r="AH6255">
        <v>45.003010000000003</v>
      </c>
      <c r="AI6255">
        <v>48.018140000000002</v>
      </c>
      <c r="AJ6255">
        <v>44.829320000000003</v>
      </c>
      <c r="AK6255" t="s">
        <v>49</v>
      </c>
      <c r="AL6255" t="s">
        <v>49</v>
      </c>
      <c r="AM6255" t="s">
        <v>49</v>
      </c>
    </row>
    <row r="6256" spans="1:39" customFormat="1" hidden="1" x14ac:dyDescent="0.2">
      <c r="A6256" t="s">
        <v>160</v>
      </c>
      <c r="B6256" s="1" t="s">
        <v>347</v>
      </c>
      <c r="C6256" t="s">
        <v>207</v>
      </c>
      <c r="D6256" s="1" t="s">
        <v>110</v>
      </c>
      <c r="E6256" t="s">
        <v>49</v>
      </c>
      <c r="F6256" t="s">
        <v>49</v>
      </c>
      <c r="G6256" t="s">
        <v>49</v>
      </c>
      <c r="H6256" t="s">
        <v>49</v>
      </c>
      <c r="I6256" t="s">
        <v>49</v>
      </c>
      <c r="J6256" t="s">
        <v>49</v>
      </c>
      <c r="K6256" t="s">
        <v>49</v>
      </c>
      <c r="L6256" t="s">
        <v>49</v>
      </c>
      <c r="M6256" t="s">
        <v>49</v>
      </c>
      <c r="N6256" t="s">
        <v>49</v>
      </c>
      <c r="O6256" t="s">
        <v>49</v>
      </c>
      <c r="P6256" t="s">
        <v>49</v>
      </c>
      <c r="Q6256" t="s">
        <v>49</v>
      </c>
      <c r="R6256" t="s">
        <v>49</v>
      </c>
      <c r="S6256" t="s">
        <v>49</v>
      </c>
      <c r="T6256" t="s">
        <v>49</v>
      </c>
      <c r="U6256" t="s">
        <v>49</v>
      </c>
      <c r="V6256" t="s">
        <v>49</v>
      </c>
      <c r="W6256" t="s">
        <v>49</v>
      </c>
      <c r="X6256" t="s">
        <v>49</v>
      </c>
      <c r="Y6256" t="s">
        <v>49</v>
      </c>
      <c r="Z6256" t="s">
        <v>49</v>
      </c>
      <c r="AA6256" t="s">
        <v>49</v>
      </c>
      <c r="AB6256" t="s">
        <v>49</v>
      </c>
      <c r="AC6256" t="s">
        <v>49</v>
      </c>
      <c r="AD6256" t="s">
        <v>49</v>
      </c>
      <c r="AE6256" t="s">
        <v>49</v>
      </c>
      <c r="AF6256" t="s">
        <v>49</v>
      </c>
      <c r="AG6256" t="s">
        <v>49</v>
      </c>
      <c r="AH6256" t="s">
        <v>49</v>
      </c>
      <c r="AI6256" t="s">
        <v>49</v>
      </c>
      <c r="AJ6256" t="s">
        <v>49</v>
      </c>
      <c r="AK6256" t="s">
        <v>49</v>
      </c>
      <c r="AL6256" t="s">
        <v>49</v>
      </c>
      <c r="AM6256" t="s">
        <v>49</v>
      </c>
    </row>
    <row r="6257" spans="1:39" customFormat="1" hidden="1" x14ac:dyDescent="0.2">
      <c r="A6257" t="s">
        <v>160</v>
      </c>
      <c r="B6257" s="1" t="s">
        <v>347</v>
      </c>
      <c r="C6257" t="s">
        <v>40</v>
      </c>
      <c r="D6257" s="1" t="s">
        <v>286</v>
      </c>
      <c r="E6257" t="s">
        <v>49</v>
      </c>
      <c r="F6257" t="s">
        <v>49</v>
      </c>
      <c r="G6257" t="s">
        <v>49</v>
      </c>
      <c r="H6257" t="s">
        <v>49</v>
      </c>
      <c r="I6257" t="s">
        <v>49</v>
      </c>
      <c r="J6257" t="s">
        <v>49</v>
      </c>
      <c r="K6257" t="s">
        <v>49</v>
      </c>
      <c r="L6257" t="s">
        <v>49</v>
      </c>
      <c r="M6257" t="s">
        <v>49</v>
      </c>
      <c r="N6257" t="s">
        <v>49</v>
      </c>
      <c r="O6257" t="s">
        <v>49</v>
      </c>
      <c r="P6257" t="s">
        <v>49</v>
      </c>
      <c r="Q6257" t="s">
        <v>49</v>
      </c>
      <c r="R6257" t="s">
        <v>49</v>
      </c>
      <c r="S6257" t="s">
        <v>49</v>
      </c>
      <c r="T6257" t="s">
        <v>49</v>
      </c>
      <c r="U6257" t="s">
        <v>49</v>
      </c>
      <c r="V6257" t="s">
        <v>49</v>
      </c>
      <c r="W6257" t="s">
        <v>49</v>
      </c>
      <c r="X6257" t="s">
        <v>49</v>
      </c>
      <c r="Y6257" t="s">
        <v>49</v>
      </c>
      <c r="Z6257" t="s">
        <v>49</v>
      </c>
      <c r="AA6257" t="s">
        <v>49</v>
      </c>
      <c r="AB6257" t="s">
        <v>49</v>
      </c>
      <c r="AC6257" t="s">
        <v>49</v>
      </c>
      <c r="AD6257" t="s">
        <v>49</v>
      </c>
      <c r="AE6257" t="s">
        <v>49</v>
      </c>
      <c r="AF6257" t="s">
        <v>49</v>
      </c>
      <c r="AG6257" t="s">
        <v>49</v>
      </c>
      <c r="AH6257" t="s">
        <v>49</v>
      </c>
      <c r="AI6257" t="s">
        <v>49</v>
      </c>
      <c r="AJ6257" t="s">
        <v>49</v>
      </c>
      <c r="AK6257" t="s">
        <v>49</v>
      </c>
      <c r="AL6257" t="s">
        <v>49</v>
      </c>
      <c r="AM6257" t="s">
        <v>49</v>
      </c>
    </row>
    <row r="6258" spans="1:39" customFormat="1" hidden="1" x14ac:dyDescent="0.2">
      <c r="A6258" t="s">
        <v>160</v>
      </c>
      <c r="B6258" s="1" t="s">
        <v>347</v>
      </c>
      <c r="C6258" t="s">
        <v>445</v>
      </c>
      <c r="D6258" s="1" t="s">
        <v>307</v>
      </c>
      <c r="E6258" t="s">
        <v>49</v>
      </c>
      <c r="F6258" t="s">
        <v>49</v>
      </c>
      <c r="G6258" t="s">
        <v>49</v>
      </c>
      <c r="H6258">
        <v>2.4832589999999999</v>
      </c>
      <c r="I6258">
        <v>2.4307780000000001</v>
      </c>
      <c r="J6258">
        <v>2.3666700000000001</v>
      </c>
      <c r="K6258">
        <v>2.3552369999999998</v>
      </c>
      <c r="L6258">
        <v>2.356973</v>
      </c>
      <c r="M6258">
        <v>2.4438019999999998</v>
      </c>
      <c r="N6258">
        <v>2.4847549999999998</v>
      </c>
      <c r="O6258">
        <v>2.5452140000000001</v>
      </c>
      <c r="P6258">
        <v>2.6078830000000002</v>
      </c>
      <c r="Q6258">
        <v>2.7226949999999999</v>
      </c>
      <c r="R6258">
        <v>2.7861159999999998</v>
      </c>
      <c r="S6258">
        <v>2.909662</v>
      </c>
      <c r="T6258">
        <v>3.042395</v>
      </c>
      <c r="U6258">
        <v>3.2040980000000001</v>
      </c>
      <c r="V6258">
        <v>3.3544290000000001</v>
      </c>
      <c r="W6258">
        <v>3.500391</v>
      </c>
      <c r="X6258">
        <v>3.754537</v>
      </c>
      <c r="Y6258">
        <v>3.9791249999999998</v>
      </c>
      <c r="Z6258">
        <v>4.1619739999999998</v>
      </c>
      <c r="AA6258">
        <v>4.266896</v>
      </c>
      <c r="AB6258">
        <v>4.6836549999999999</v>
      </c>
      <c r="AC6258">
        <v>4.6446290000000001</v>
      </c>
      <c r="AD6258">
        <v>4.9695720000000003</v>
      </c>
      <c r="AE6258">
        <v>4.9589480000000004</v>
      </c>
      <c r="AF6258">
        <v>4.9732640000000004</v>
      </c>
      <c r="AG6258">
        <v>5.1010220000000004</v>
      </c>
      <c r="AH6258">
        <v>5.0513120000000002</v>
      </c>
      <c r="AI6258">
        <v>5.3110790000000003</v>
      </c>
      <c r="AJ6258">
        <v>5.0825610000000001</v>
      </c>
      <c r="AK6258">
        <v>4.7848129999999998</v>
      </c>
      <c r="AL6258">
        <v>4.7271190000000001</v>
      </c>
      <c r="AM6258" t="s">
        <v>49</v>
      </c>
    </row>
    <row r="6259" spans="1:39" customFormat="1" hidden="1" x14ac:dyDescent="0.2">
      <c r="A6259" t="s">
        <v>160</v>
      </c>
      <c r="B6259" s="1" t="s">
        <v>347</v>
      </c>
      <c r="C6259" t="s">
        <v>394</v>
      </c>
      <c r="D6259" s="1" t="s">
        <v>281</v>
      </c>
      <c r="E6259" t="s">
        <v>49</v>
      </c>
      <c r="F6259" t="s">
        <v>49</v>
      </c>
      <c r="G6259" t="s">
        <v>49</v>
      </c>
      <c r="H6259" t="s">
        <v>49</v>
      </c>
      <c r="I6259" t="s">
        <v>49</v>
      </c>
      <c r="J6259" t="s">
        <v>49</v>
      </c>
      <c r="K6259" t="s">
        <v>49</v>
      </c>
      <c r="L6259" t="s">
        <v>49</v>
      </c>
      <c r="M6259" t="s">
        <v>49</v>
      </c>
      <c r="N6259" t="s">
        <v>49</v>
      </c>
      <c r="O6259" t="s">
        <v>49</v>
      </c>
      <c r="P6259" t="s">
        <v>49</v>
      </c>
      <c r="Q6259" t="s">
        <v>49</v>
      </c>
      <c r="R6259" t="s">
        <v>49</v>
      </c>
      <c r="S6259" t="s">
        <v>49</v>
      </c>
      <c r="T6259" t="s">
        <v>49</v>
      </c>
      <c r="U6259" t="s">
        <v>49</v>
      </c>
      <c r="V6259" t="s">
        <v>49</v>
      </c>
      <c r="W6259" t="s">
        <v>49</v>
      </c>
      <c r="X6259" t="s">
        <v>49</v>
      </c>
      <c r="Y6259" t="s">
        <v>49</v>
      </c>
      <c r="Z6259" t="s">
        <v>49</v>
      </c>
      <c r="AA6259" t="s">
        <v>49</v>
      </c>
      <c r="AB6259" t="s">
        <v>49</v>
      </c>
      <c r="AC6259" t="s">
        <v>49</v>
      </c>
      <c r="AD6259" t="s">
        <v>49</v>
      </c>
      <c r="AE6259" t="s">
        <v>49</v>
      </c>
      <c r="AF6259" t="s">
        <v>49</v>
      </c>
      <c r="AG6259" t="s">
        <v>49</v>
      </c>
      <c r="AH6259" t="s">
        <v>49</v>
      </c>
      <c r="AI6259" t="s">
        <v>49</v>
      </c>
      <c r="AJ6259" t="s">
        <v>49</v>
      </c>
      <c r="AK6259" t="s">
        <v>49</v>
      </c>
      <c r="AL6259" t="s">
        <v>49</v>
      </c>
      <c r="AM6259" t="s">
        <v>49</v>
      </c>
    </row>
    <row r="6260" spans="1:39" customFormat="1" hidden="1" x14ac:dyDescent="0.2">
      <c r="A6260" t="s">
        <v>160</v>
      </c>
      <c r="B6260" s="1" t="s">
        <v>347</v>
      </c>
      <c r="C6260" t="s">
        <v>163</v>
      </c>
      <c r="D6260" s="1" t="s">
        <v>190</v>
      </c>
      <c r="E6260" t="s">
        <v>49</v>
      </c>
      <c r="F6260" t="s">
        <v>49</v>
      </c>
      <c r="G6260" t="s">
        <v>49</v>
      </c>
      <c r="H6260" t="s">
        <v>49</v>
      </c>
      <c r="I6260" t="s">
        <v>49</v>
      </c>
      <c r="J6260" t="s">
        <v>49</v>
      </c>
      <c r="K6260" t="s">
        <v>49</v>
      </c>
      <c r="L6260" t="s">
        <v>49</v>
      </c>
      <c r="M6260" t="s">
        <v>49</v>
      </c>
      <c r="N6260" t="s">
        <v>49</v>
      </c>
      <c r="O6260" t="s">
        <v>49</v>
      </c>
      <c r="P6260" t="s">
        <v>49</v>
      </c>
      <c r="Q6260" t="s">
        <v>49</v>
      </c>
      <c r="R6260" t="s">
        <v>49</v>
      </c>
      <c r="S6260" t="s">
        <v>49</v>
      </c>
      <c r="T6260" t="s">
        <v>49</v>
      </c>
      <c r="U6260" t="s">
        <v>49</v>
      </c>
      <c r="V6260" t="s">
        <v>49</v>
      </c>
      <c r="W6260" t="s">
        <v>49</v>
      </c>
      <c r="X6260" t="s">
        <v>49</v>
      </c>
      <c r="Y6260" t="s">
        <v>49</v>
      </c>
      <c r="Z6260" t="s">
        <v>49</v>
      </c>
      <c r="AA6260" t="s">
        <v>49</v>
      </c>
      <c r="AB6260" t="s">
        <v>49</v>
      </c>
      <c r="AC6260" t="s">
        <v>49</v>
      </c>
      <c r="AD6260" t="s">
        <v>49</v>
      </c>
      <c r="AE6260">
        <v>93.7</v>
      </c>
      <c r="AF6260" t="s">
        <v>49</v>
      </c>
      <c r="AG6260" t="s">
        <v>49</v>
      </c>
      <c r="AH6260" t="s">
        <v>49</v>
      </c>
      <c r="AI6260" t="s">
        <v>49</v>
      </c>
      <c r="AJ6260" t="s">
        <v>49</v>
      </c>
      <c r="AK6260" t="s">
        <v>49</v>
      </c>
      <c r="AL6260" t="s">
        <v>49</v>
      </c>
      <c r="AM6260" t="s">
        <v>49</v>
      </c>
    </row>
    <row r="6261" spans="1:39" customFormat="1" hidden="1" x14ac:dyDescent="0.2">
      <c r="A6261" t="s">
        <v>160</v>
      </c>
      <c r="B6261" s="1" t="s">
        <v>347</v>
      </c>
      <c r="C6261" t="s">
        <v>427</v>
      </c>
      <c r="D6261" s="1" t="s">
        <v>225</v>
      </c>
      <c r="E6261" t="s">
        <v>49</v>
      </c>
      <c r="F6261" t="s">
        <v>49</v>
      </c>
      <c r="G6261" t="s">
        <v>49</v>
      </c>
      <c r="H6261" t="s">
        <v>49</v>
      </c>
      <c r="I6261" t="s">
        <v>49</v>
      </c>
      <c r="J6261" t="s">
        <v>49</v>
      </c>
      <c r="K6261" t="s">
        <v>49</v>
      </c>
      <c r="L6261" t="s">
        <v>49</v>
      </c>
      <c r="M6261" t="s">
        <v>49</v>
      </c>
      <c r="N6261" t="s">
        <v>49</v>
      </c>
      <c r="O6261" t="s">
        <v>49</v>
      </c>
      <c r="P6261" t="s">
        <v>49</v>
      </c>
      <c r="Q6261" t="s">
        <v>49</v>
      </c>
      <c r="R6261" t="s">
        <v>49</v>
      </c>
      <c r="S6261" t="s">
        <v>49</v>
      </c>
      <c r="T6261" t="s">
        <v>49</v>
      </c>
      <c r="U6261" t="s">
        <v>49</v>
      </c>
      <c r="V6261" t="s">
        <v>49</v>
      </c>
      <c r="W6261" t="s">
        <v>49</v>
      </c>
      <c r="X6261" t="s">
        <v>49</v>
      </c>
      <c r="Y6261" t="s">
        <v>49</v>
      </c>
      <c r="Z6261" t="s">
        <v>49</v>
      </c>
      <c r="AA6261" t="s">
        <v>49</v>
      </c>
      <c r="AB6261" t="s">
        <v>49</v>
      </c>
      <c r="AC6261" t="s">
        <v>49</v>
      </c>
      <c r="AD6261" t="s">
        <v>49</v>
      </c>
      <c r="AE6261">
        <v>10.9</v>
      </c>
      <c r="AF6261" t="s">
        <v>49</v>
      </c>
      <c r="AG6261" t="s">
        <v>49</v>
      </c>
      <c r="AH6261" t="s">
        <v>49</v>
      </c>
      <c r="AI6261" t="s">
        <v>49</v>
      </c>
      <c r="AJ6261" t="s">
        <v>49</v>
      </c>
      <c r="AK6261" t="s">
        <v>49</v>
      </c>
      <c r="AL6261" t="s">
        <v>49</v>
      </c>
      <c r="AM6261" t="s">
        <v>49</v>
      </c>
    </row>
    <row r="6262" spans="1:39" customFormat="1" hidden="1" x14ac:dyDescent="0.2">
      <c r="A6262" t="s">
        <v>160</v>
      </c>
      <c r="B6262" s="1" t="s">
        <v>347</v>
      </c>
      <c r="C6262" t="s">
        <v>18</v>
      </c>
      <c r="D6262" s="1" t="s">
        <v>374</v>
      </c>
      <c r="E6262" t="s">
        <v>49</v>
      </c>
      <c r="F6262" t="s">
        <v>49</v>
      </c>
      <c r="G6262" t="s">
        <v>49</v>
      </c>
      <c r="H6262" t="s">
        <v>49</v>
      </c>
      <c r="I6262" t="s">
        <v>49</v>
      </c>
      <c r="J6262" t="s">
        <v>49</v>
      </c>
      <c r="K6262" t="s">
        <v>49</v>
      </c>
      <c r="L6262" t="s">
        <v>49</v>
      </c>
      <c r="M6262" t="s">
        <v>49</v>
      </c>
      <c r="N6262" t="s">
        <v>49</v>
      </c>
      <c r="O6262" t="s">
        <v>49</v>
      </c>
      <c r="P6262" t="s">
        <v>49</v>
      </c>
      <c r="Q6262" t="s">
        <v>49</v>
      </c>
      <c r="R6262" t="s">
        <v>49</v>
      </c>
      <c r="S6262" t="s">
        <v>49</v>
      </c>
      <c r="T6262" t="s">
        <v>49</v>
      </c>
      <c r="U6262" t="s">
        <v>49</v>
      </c>
      <c r="V6262" t="s">
        <v>49</v>
      </c>
      <c r="W6262" t="s">
        <v>49</v>
      </c>
      <c r="X6262" t="s">
        <v>49</v>
      </c>
      <c r="Y6262" t="s">
        <v>49</v>
      </c>
      <c r="Z6262" t="s">
        <v>49</v>
      </c>
      <c r="AA6262" t="s">
        <v>49</v>
      </c>
      <c r="AB6262" t="s">
        <v>49</v>
      </c>
      <c r="AC6262" t="s">
        <v>49</v>
      </c>
      <c r="AD6262" t="s">
        <v>49</v>
      </c>
      <c r="AE6262">
        <v>28</v>
      </c>
      <c r="AF6262" t="s">
        <v>49</v>
      </c>
      <c r="AG6262" t="s">
        <v>49</v>
      </c>
      <c r="AH6262" t="s">
        <v>49</v>
      </c>
      <c r="AI6262" t="s">
        <v>49</v>
      </c>
      <c r="AJ6262" t="s">
        <v>49</v>
      </c>
      <c r="AK6262" t="s">
        <v>49</v>
      </c>
      <c r="AL6262" t="s">
        <v>49</v>
      </c>
      <c r="AM6262" t="s">
        <v>49</v>
      </c>
    </row>
    <row r="6263" spans="1:39" customFormat="1" hidden="1" x14ac:dyDescent="0.2">
      <c r="A6263" t="s">
        <v>160</v>
      </c>
      <c r="B6263" s="1" t="s">
        <v>347</v>
      </c>
      <c r="C6263" t="s">
        <v>437</v>
      </c>
      <c r="D6263" s="1" t="s">
        <v>561</v>
      </c>
      <c r="E6263" t="s">
        <v>49</v>
      </c>
      <c r="F6263" t="s">
        <v>49</v>
      </c>
      <c r="G6263" t="s">
        <v>49</v>
      </c>
      <c r="H6263" t="s">
        <v>49</v>
      </c>
      <c r="I6263" t="s">
        <v>49</v>
      </c>
      <c r="J6263" t="s">
        <v>49</v>
      </c>
      <c r="K6263" t="s">
        <v>49</v>
      </c>
      <c r="L6263" t="s">
        <v>49</v>
      </c>
      <c r="M6263" t="s">
        <v>49</v>
      </c>
      <c r="N6263" t="s">
        <v>49</v>
      </c>
      <c r="O6263" t="s">
        <v>49</v>
      </c>
      <c r="P6263" t="s">
        <v>49</v>
      </c>
      <c r="Q6263" t="s">
        <v>49</v>
      </c>
      <c r="R6263" t="s">
        <v>49</v>
      </c>
      <c r="S6263" t="s">
        <v>49</v>
      </c>
      <c r="T6263" t="s">
        <v>49</v>
      </c>
      <c r="U6263" t="s">
        <v>49</v>
      </c>
      <c r="V6263" t="s">
        <v>49</v>
      </c>
      <c r="W6263" t="s">
        <v>49</v>
      </c>
      <c r="X6263" t="s">
        <v>49</v>
      </c>
      <c r="Y6263" t="s">
        <v>49</v>
      </c>
      <c r="Z6263" t="s">
        <v>49</v>
      </c>
      <c r="AA6263" t="s">
        <v>49</v>
      </c>
      <c r="AB6263" t="s">
        <v>49</v>
      </c>
      <c r="AC6263" t="s">
        <v>49</v>
      </c>
      <c r="AD6263" t="s">
        <v>49</v>
      </c>
      <c r="AE6263">
        <v>2.6</v>
      </c>
      <c r="AF6263" t="s">
        <v>49</v>
      </c>
      <c r="AG6263" t="s">
        <v>49</v>
      </c>
      <c r="AH6263" t="s">
        <v>49</v>
      </c>
      <c r="AI6263" t="s">
        <v>49</v>
      </c>
      <c r="AJ6263" t="s">
        <v>49</v>
      </c>
      <c r="AK6263" t="s">
        <v>49</v>
      </c>
      <c r="AL6263" t="s">
        <v>49</v>
      </c>
      <c r="AM6263" t="s">
        <v>49</v>
      </c>
    </row>
    <row r="6264" spans="1:39" customFormat="1" hidden="1" x14ac:dyDescent="0.2">
      <c r="A6264" t="s">
        <v>160</v>
      </c>
      <c r="B6264" s="1" t="s">
        <v>347</v>
      </c>
      <c r="C6264" t="s">
        <v>327</v>
      </c>
      <c r="D6264" s="1" t="s">
        <v>58</v>
      </c>
      <c r="E6264" t="s">
        <v>49</v>
      </c>
      <c r="F6264" t="s">
        <v>49</v>
      </c>
      <c r="G6264" t="s">
        <v>49</v>
      </c>
      <c r="H6264" t="s">
        <v>49</v>
      </c>
      <c r="I6264" t="s">
        <v>49</v>
      </c>
      <c r="J6264" t="s">
        <v>49</v>
      </c>
      <c r="K6264" t="s">
        <v>49</v>
      </c>
      <c r="L6264" t="s">
        <v>49</v>
      </c>
      <c r="M6264" t="s">
        <v>49</v>
      </c>
      <c r="N6264" t="s">
        <v>49</v>
      </c>
      <c r="O6264" t="s">
        <v>49</v>
      </c>
      <c r="P6264" t="s">
        <v>49</v>
      </c>
      <c r="Q6264" t="s">
        <v>49</v>
      </c>
      <c r="R6264" t="s">
        <v>49</v>
      </c>
      <c r="S6264" t="s">
        <v>49</v>
      </c>
      <c r="T6264" t="s">
        <v>49</v>
      </c>
      <c r="U6264" t="s">
        <v>49</v>
      </c>
      <c r="V6264" t="s">
        <v>49</v>
      </c>
      <c r="W6264" t="s">
        <v>49</v>
      </c>
      <c r="X6264" t="s">
        <v>49</v>
      </c>
      <c r="Y6264" t="s">
        <v>49</v>
      </c>
      <c r="Z6264" t="s">
        <v>49</v>
      </c>
      <c r="AA6264" t="s">
        <v>49</v>
      </c>
      <c r="AB6264" t="s">
        <v>49</v>
      </c>
      <c r="AC6264" t="s">
        <v>49</v>
      </c>
      <c r="AD6264" t="s">
        <v>49</v>
      </c>
      <c r="AE6264">
        <v>94.9</v>
      </c>
      <c r="AF6264" t="s">
        <v>49</v>
      </c>
      <c r="AG6264" t="s">
        <v>49</v>
      </c>
      <c r="AH6264" t="s">
        <v>49</v>
      </c>
      <c r="AI6264" t="s">
        <v>49</v>
      </c>
      <c r="AJ6264" t="s">
        <v>49</v>
      </c>
      <c r="AK6264" t="s">
        <v>49</v>
      </c>
      <c r="AL6264" t="s">
        <v>49</v>
      </c>
      <c r="AM6264" t="s">
        <v>49</v>
      </c>
    </row>
    <row r="6265" spans="1:39" customFormat="1" hidden="1" x14ac:dyDescent="0.2">
      <c r="A6265" t="s">
        <v>160</v>
      </c>
      <c r="B6265" s="1" t="s">
        <v>347</v>
      </c>
      <c r="C6265" t="s">
        <v>571</v>
      </c>
      <c r="D6265" s="1" t="s">
        <v>92</v>
      </c>
      <c r="E6265">
        <v>0.8022267068827893</v>
      </c>
      <c r="F6265">
        <v>1.0969539844197689</v>
      </c>
      <c r="G6265">
        <v>1.8235279099512329</v>
      </c>
      <c r="H6265">
        <v>3.4423255380121689</v>
      </c>
      <c r="I6265">
        <v>7.2025035457559543</v>
      </c>
      <c r="J6265">
        <v>14.224033260187529</v>
      </c>
      <c r="K6265">
        <v>36.878220413747734</v>
      </c>
      <c r="L6265">
        <v>75.436254383629034</v>
      </c>
      <c r="M6265">
        <v>100</v>
      </c>
      <c r="N6265">
        <v>137.92116997776697</v>
      </c>
      <c r="O6265">
        <v>162.28118046253903</v>
      </c>
      <c r="P6265">
        <v>187.95986965777257</v>
      </c>
      <c r="Q6265">
        <v>206.47981297059189</v>
      </c>
      <c r="R6265">
        <v>250.11723815499698</v>
      </c>
      <c r="S6265">
        <v>277.13298940355844</v>
      </c>
      <c r="T6265">
        <v>304.29181203216876</v>
      </c>
      <c r="U6265">
        <v>356.85517330910039</v>
      </c>
      <c r="V6265">
        <v>421.28324395530933</v>
      </c>
      <c r="W6265">
        <v>453.52090912824076</v>
      </c>
      <c r="X6265">
        <v>522.93963801836969</v>
      </c>
      <c r="Y6265">
        <v>569.43428811114165</v>
      </c>
      <c r="Z6265">
        <v>580.03790559987158</v>
      </c>
      <c r="AA6265">
        <v>711.52913000661829</v>
      </c>
      <c r="AB6265">
        <v>898.86300945801986</v>
      </c>
      <c r="AC6265">
        <v>1169.6777884595938</v>
      </c>
      <c r="AD6265">
        <v>1595.7753718895763</v>
      </c>
      <c r="AE6265">
        <v>2139.4079367455488</v>
      </c>
      <c r="AF6265">
        <v>2439.4076435351408</v>
      </c>
      <c r="AG6265">
        <v>2944.0134517461624</v>
      </c>
      <c r="AH6265">
        <v>3963.3007033958797</v>
      </c>
      <c r="AI6265">
        <v>6181.771170436431</v>
      </c>
      <c r="AJ6265">
        <v>9394.9874140450593</v>
      </c>
      <c r="AK6265">
        <v>20260.564223623231</v>
      </c>
      <c r="AL6265">
        <v>67977.321927175028</v>
      </c>
      <c r="AM6265">
        <v>147418.64437471947</v>
      </c>
    </row>
    <row r="6266" spans="1:39" customFormat="1" hidden="1" x14ac:dyDescent="0.2">
      <c r="A6266" t="s">
        <v>160</v>
      </c>
      <c r="B6266" s="1" t="s">
        <v>347</v>
      </c>
      <c r="C6266" t="s">
        <v>182</v>
      </c>
      <c r="D6266" s="1" t="s">
        <v>373</v>
      </c>
      <c r="E6266">
        <v>-0.33109181843944668</v>
      </c>
      <c r="F6266">
        <v>8.931393687877673</v>
      </c>
      <c r="G6266">
        <v>-5.4700537764081645</v>
      </c>
      <c r="H6266">
        <v>7.5109103536653805</v>
      </c>
      <c r="I6266">
        <v>6.5778613849960266</v>
      </c>
      <c r="J6266">
        <v>4.5687491895471339</v>
      </c>
      <c r="K6266">
        <v>1.0062292478833399</v>
      </c>
      <c r="L6266">
        <v>5.9970922605124599</v>
      </c>
      <c r="M6266">
        <v>5.9191237633176002</v>
      </c>
      <c r="N6266">
        <v>18.312657185027277</v>
      </c>
      <c r="O6266">
        <v>4.3085042552503552</v>
      </c>
      <c r="P6266">
        <v>3.1040956154965187</v>
      </c>
      <c r="Q6266">
        <v>6.34586743997545</v>
      </c>
      <c r="R6266">
        <v>6.5003605339688306</v>
      </c>
      <c r="S6266">
        <v>6.0064715363131995</v>
      </c>
      <c r="T6266">
        <v>6.2888081614651554</v>
      </c>
      <c r="U6266">
        <v>5.1408885176267489</v>
      </c>
      <c r="V6266">
        <v>5.6435155134363129</v>
      </c>
      <c r="W6266">
        <v>6.5314117467791988</v>
      </c>
      <c r="X6266">
        <v>5.735274236644841</v>
      </c>
      <c r="Y6266">
        <v>3.8467447312105776</v>
      </c>
      <c r="Z6266">
        <v>-2.7677043659913778</v>
      </c>
      <c r="AA6266">
        <v>3.8582419523010714</v>
      </c>
      <c r="AB6266">
        <v>-3.2135320925337112</v>
      </c>
      <c r="AC6266">
        <v>-17.004688404894466</v>
      </c>
      <c r="AD6266">
        <v>1.9551446330242186</v>
      </c>
      <c r="AE6266">
        <v>4.6613795422987323</v>
      </c>
      <c r="AF6266">
        <v>1.9101768905275094</v>
      </c>
      <c r="AG6266">
        <v>3.4676421840928811</v>
      </c>
      <c r="AH6266">
        <v>0.70925628476643965</v>
      </c>
      <c r="AI6266">
        <v>-2.6809305497998963</v>
      </c>
      <c r="AJ6266">
        <v>-2.178251045300911</v>
      </c>
      <c r="AK6266">
        <v>-3.6298008241075195</v>
      </c>
      <c r="AL6266">
        <v>-1.8685204827206974</v>
      </c>
      <c r="AM6266">
        <v>-0.9534070304767539</v>
      </c>
    </row>
    <row r="6267" spans="1:39" customFormat="1" hidden="1" x14ac:dyDescent="0.2">
      <c r="A6267" t="s">
        <v>160</v>
      </c>
      <c r="B6267" s="1" t="s">
        <v>347</v>
      </c>
      <c r="C6267" t="s">
        <v>32</v>
      </c>
      <c r="D6267" s="1" t="s">
        <v>379</v>
      </c>
      <c r="E6267">
        <v>1291.638671875</v>
      </c>
      <c r="F6267">
        <v>1398.33203125</v>
      </c>
      <c r="G6267">
        <v>1300.54467773438</v>
      </c>
      <c r="H6267">
        <v>1372.771484375</v>
      </c>
      <c r="I6267">
        <v>1440.29943847656</v>
      </c>
      <c r="J6267">
        <v>1481.4794921875</v>
      </c>
      <c r="K6267">
        <v>1460.64770507813</v>
      </c>
      <c r="L6267">
        <v>1507.84130859375</v>
      </c>
      <c r="M6267">
        <v>1558.68701171875</v>
      </c>
      <c r="N6267">
        <v>1798.29504394531</v>
      </c>
      <c r="O6267">
        <v>1833.97229003906</v>
      </c>
      <c r="P6267">
        <v>1845.5126953125</v>
      </c>
      <c r="Q6267">
        <v>1906.38110351563</v>
      </c>
      <c r="R6267">
        <v>1973.76452636719</v>
      </c>
      <c r="S6267">
        <v>2036.44787597656</v>
      </c>
      <c r="T6267">
        <v>2107.61059570313</v>
      </c>
      <c r="U6267">
        <v>2156.662109375</v>
      </c>
      <c r="V6267">
        <v>2213.791015625</v>
      </c>
      <c r="W6267">
        <v>2287.1162109375</v>
      </c>
      <c r="X6267">
        <v>2342.1845703125</v>
      </c>
      <c r="Y6267">
        <v>2356.13354492188</v>
      </c>
      <c r="Z6267">
        <v>2220.94946289063</v>
      </c>
      <c r="AA6267">
        <v>2238.85498046875</v>
      </c>
      <c r="AB6267">
        <v>2381.357421875</v>
      </c>
      <c r="AC6267">
        <v>2222.70166015625</v>
      </c>
      <c r="AD6267">
        <v>2213.84008789063</v>
      </c>
      <c r="AE6267">
        <v>2253.63330078125</v>
      </c>
      <c r="AF6267">
        <v>2226.40942382813</v>
      </c>
      <c r="AG6267">
        <v>2233.0615234375</v>
      </c>
      <c r="AH6267">
        <v>2176.884765625</v>
      </c>
      <c r="AI6267">
        <v>2051.97900390625</v>
      </c>
      <c r="AJ6267">
        <v>1950.03161621094</v>
      </c>
      <c r="AK6267">
        <v>1828.15014648438</v>
      </c>
      <c r="AL6267">
        <v>1746.18286132813</v>
      </c>
      <c r="AM6267">
        <v>1684.63049316406</v>
      </c>
    </row>
    <row r="6268" spans="1:39" customFormat="1" hidden="1" x14ac:dyDescent="0.2">
      <c r="A6268" t="s">
        <v>160</v>
      </c>
      <c r="B6268" s="1" t="s">
        <v>347</v>
      </c>
      <c r="C6268" t="s">
        <v>261</v>
      </c>
      <c r="D6268" s="1" t="s">
        <v>162</v>
      </c>
      <c r="E6268" t="s">
        <v>49</v>
      </c>
      <c r="F6268" t="s">
        <v>49</v>
      </c>
      <c r="G6268">
        <v>1519.96936035156</v>
      </c>
      <c r="H6268">
        <v>1658.638671875</v>
      </c>
      <c r="I6268">
        <v>1779.88696289063</v>
      </c>
      <c r="J6268">
        <v>1874.171875</v>
      </c>
      <c r="K6268">
        <v>1887.27685546875</v>
      </c>
      <c r="L6268">
        <v>1989.10791015625</v>
      </c>
      <c r="M6268">
        <v>2093.83032226563</v>
      </c>
      <c r="N6268">
        <v>2457.36010742188</v>
      </c>
      <c r="O6268">
        <v>2534.31982421875</v>
      </c>
      <c r="P6268">
        <v>2586.20654296875</v>
      </c>
      <c r="Q6268">
        <v>2732.02856445313</v>
      </c>
      <c r="R6268">
        <v>2892.32250976563</v>
      </c>
      <c r="S6268">
        <v>3030.68701171875</v>
      </c>
      <c r="T6268">
        <v>3198.49658203125</v>
      </c>
      <c r="U6268">
        <v>3360.79614257813</v>
      </c>
      <c r="V6268">
        <v>3558.00219726563</v>
      </c>
      <c r="W6268">
        <v>3789.27172851563</v>
      </c>
      <c r="X6268">
        <v>3985.38037109375</v>
      </c>
      <c r="Y6268">
        <v>4086.00732421875</v>
      </c>
      <c r="Z6268">
        <v>3876.2578125</v>
      </c>
      <c r="AA6268">
        <v>3954.46899414063</v>
      </c>
      <c r="AB6268">
        <v>4293.56201171875</v>
      </c>
      <c r="AC6268">
        <v>3917.82055664063</v>
      </c>
      <c r="AD6268">
        <v>3953.73803710938</v>
      </c>
      <c r="AE6268">
        <v>4544.037109375</v>
      </c>
      <c r="AF6268">
        <v>4519.4873046875</v>
      </c>
      <c r="AG6268">
        <v>4813.86865234375</v>
      </c>
      <c r="AH6268">
        <v>4613.9501953125</v>
      </c>
      <c r="AI6268">
        <v>4453.767578125</v>
      </c>
      <c r="AJ6268">
        <v>4308.42138671875</v>
      </c>
      <c r="AK6268">
        <v>4091.84228515625</v>
      </c>
      <c r="AL6268">
        <v>4083.97509765625</v>
      </c>
      <c r="AM6268">
        <v>4216.02490234375</v>
      </c>
    </row>
    <row r="6269" spans="1:39" customFormat="1" hidden="1" x14ac:dyDescent="0.2">
      <c r="A6269" t="s">
        <v>160</v>
      </c>
      <c r="B6269" s="1" t="s">
        <v>347</v>
      </c>
      <c r="C6269" t="s">
        <v>244</v>
      </c>
      <c r="D6269" s="1" t="s">
        <v>344</v>
      </c>
      <c r="E6269" t="s">
        <v>49</v>
      </c>
      <c r="F6269" t="s">
        <v>49</v>
      </c>
      <c r="G6269" t="s">
        <v>49</v>
      </c>
      <c r="H6269" t="s">
        <v>49</v>
      </c>
      <c r="I6269" t="s">
        <v>49</v>
      </c>
      <c r="J6269" t="s">
        <v>49</v>
      </c>
      <c r="K6269" t="s">
        <v>49</v>
      </c>
      <c r="L6269" t="s">
        <v>49</v>
      </c>
      <c r="M6269">
        <v>15.8469944000244</v>
      </c>
      <c r="N6269" t="s">
        <v>49</v>
      </c>
      <c r="O6269">
        <v>15.8469944000244</v>
      </c>
      <c r="P6269" t="s">
        <v>49</v>
      </c>
      <c r="Q6269">
        <v>19.125682830810501</v>
      </c>
      <c r="R6269" t="s">
        <v>49</v>
      </c>
      <c r="S6269">
        <v>10.8108110427856</v>
      </c>
      <c r="T6269">
        <v>7.0270271301269496</v>
      </c>
      <c r="U6269">
        <v>8.9552240371704102</v>
      </c>
      <c r="V6269">
        <v>4.9019608497619602</v>
      </c>
      <c r="W6269">
        <v>10.731707572936999</v>
      </c>
      <c r="X6269">
        <v>13.1067962646484</v>
      </c>
      <c r="Y6269">
        <v>6.3106794357299796</v>
      </c>
      <c r="Z6269">
        <v>6.6985645294189498</v>
      </c>
      <c r="AA6269">
        <v>6.2200956344604501</v>
      </c>
      <c r="AB6269">
        <v>5.6872038841247603</v>
      </c>
      <c r="AC6269">
        <v>5.2132701873779297</v>
      </c>
      <c r="AD6269">
        <v>4.26540279388428</v>
      </c>
      <c r="AE6269">
        <v>4.8076925277709996</v>
      </c>
      <c r="AF6269">
        <v>5.2380952835082999</v>
      </c>
      <c r="AG6269">
        <v>5.2380952835082999</v>
      </c>
      <c r="AH6269">
        <v>6.1904764175415004</v>
      </c>
      <c r="AI6269">
        <v>4.7619047164917001</v>
      </c>
      <c r="AJ6269">
        <v>4.7619047164917001</v>
      </c>
      <c r="AK6269">
        <v>5.7142858505248997</v>
      </c>
      <c r="AL6269">
        <v>5.7142858505248997</v>
      </c>
      <c r="AM6269">
        <v>4.71698093414307</v>
      </c>
    </row>
    <row r="6270" spans="1:39" customFormat="1" hidden="1" x14ac:dyDescent="0.2">
      <c r="A6270" t="s">
        <v>160</v>
      </c>
      <c r="B6270" s="1" t="s">
        <v>347</v>
      </c>
      <c r="C6270" t="s">
        <v>209</v>
      </c>
      <c r="D6270" s="1" t="s">
        <v>33</v>
      </c>
      <c r="E6270" t="s">
        <v>49</v>
      </c>
      <c r="F6270" t="s">
        <v>49</v>
      </c>
      <c r="G6270" t="s">
        <v>49</v>
      </c>
      <c r="H6270" t="s">
        <v>49</v>
      </c>
      <c r="I6270" t="s">
        <v>49</v>
      </c>
      <c r="J6270" t="s">
        <v>49</v>
      </c>
      <c r="K6270" t="s">
        <v>49</v>
      </c>
      <c r="L6270" t="s">
        <v>49</v>
      </c>
      <c r="M6270" t="s">
        <v>49</v>
      </c>
      <c r="N6270" t="s">
        <v>49</v>
      </c>
      <c r="O6270" t="s">
        <v>49</v>
      </c>
      <c r="P6270" t="s">
        <v>49</v>
      </c>
      <c r="Q6270" t="s">
        <v>49</v>
      </c>
      <c r="R6270" t="s">
        <v>49</v>
      </c>
      <c r="S6270" t="s">
        <v>49</v>
      </c>
      <c r="T6270" t="s">
        <v>49</v>
      </c>
      <c r="U6270" t="s">
        <v>49</v>
      </c>
      <c r="V6270" t="s">
        <v>49</v>
      </c>
      <c r="W6270" t="s">
        <v>49</v>
      </c>
      <c r="X6270" t="s">
        <v>49</v>
      </c>
      <c r="Y6270" t="s">
        <v>49</v>
      </c>
      <c r="Z6270" t="s">
        <v>49</v>
      </c>
      <c r="AA6270" t="s">
        <v>49</v>
      </c>
      <c r="AB6270" t="s">
        <v>49</v>
      </c>
      <c r="AC6270" t="s">
        <v>49</v>
      </c>
      <c r="AD6270" t="s">
        <v>49</v>
      </c>
      <c r="AE6270" t="s">
        <v>49</v>
      </c>
      <c r="AF6270" t="s">
        <v>49</v>
      </c>
      <c r="AG6270" t="s">
        <v>49</v>
      </c>
      <c r="AH6270">
        <v>0.379</v>
      </c>
      <c r="AI6270">
        <v>0.376040458679199</v>
      </c>
      <c r="AJ6270" t="s">
        <v>49</v>
      </c>
      <c r="AK6270">
        <v>0.37744519114494302</v>
      </c>
      <c r="AL6270" t="s">
        <v>49</v>
      </c>
      <c r="AM6270" t="s">
        <v>49</v>
      </c>
    </row>
    <row r="6271" spans="1:39" customFormat="1" hidden="1" x14ac:dyDescent="0.2">
      <c r="A6271" t="s">
        <v>160</v>
      </c>
      <c r="B6271" s="1" t="s">
        <v>347</v>
      </c>
      <c r="C6271" t="s">
        <v>382</v>
      </c>
      <c r="D6271" s="1" t="s">
        <v>200</v>
      </c>
      <c r="E6271">
        <v>64.7005631001051</v>
      </c>
      <c r="F6271">
        <v>66.720321931589893</v>
      </c>
      <c r="G6271">
        <v>65.158097996620199</v>
      </c>
      <c r="H6271">
        <v>123.57812690293601</v>
      </c>
      <c r="I6271">
        <v>117.62446889639401</v>
      </c>
      <c r="J6271">
        <v>101.380423763813</v>
      </c>
      <c r="K6271">
        <v>115.398144292738</v>
      </c>
      <c r="L6271">
        <v>68.375192948542306</v>
      </c>
      <c r="M6271">
        <v>132.82377737413799</v>
      </c>
      <c r="N6271">
        <v>47.168536964719799</v>
      </c>
      <c r="O6271">
        <v>24.621878546158399</v>
      </c>
      <c r="P6271">
        <v>17.1664454201761</v>
      </c>
      <c r="Q6271">
        <v>7.1212589717230399</v>
      </c>
      <c r="R6271">
        <v>1.9352957209532</v>
      </c>
      <c r="S6271">
        <v>22.2247241495905</v>
      </c>
      <c r="T6271">
        <v>6.4894320867334496</v>
      </c>
      <c r="U6271">
        <v>9.6575462860594907</v>
      </c>
      <c r="V6271">
        <v>8.5058507593310502</v>
      </c>
      <c r="W6271">
        <v>7.1991299011470904</v>
      </c>
      <c r="X6271">
        <v>14.754277078008499</v>
      </c>
      <c r="Y6271">
        <v>14.297122448143501</v>
      </c>
      <c r="Z6271">
        <v>11.256758706300801</v>
      </c>
      <c r="AA6271">
        <v>12.977666389801399</v>
      </c>
      <c r="AB6271">
        <v>18.0966171221351</v>
      </c>
      <c r="AC6271">
        <v>35.5590574147027</v>
      </c>
      <c r="AD6271">
        <v>36.522344913915298</v>
      </c>
      <c r="AE6271">
        <v>36.906642786359399</v>
      </c>
      <c r="AF6271">
        <v>16.909570605097901</v>
      </c>
      <c r="AG6271">
        <v>17.750253831195899</v>
      </c>
      <c r="AH6271">
        <v>32.351626096843702</v>
      </c>
      <c r="AI6271">
        <v>63.292507345588298</v>
      </c>
      <c r="AJ6271">
        <v>50.994051500297097</v>
      </c>
      <c r="AK6271">
        <v>163.25778235545701</v>
      </c>
      <c r="AL6271">
        <v>359.09304077899998</v>
      </c>
      <c r="AM6271">
        <v>138.80846024175901</v>
      </c>
    </row>
    <row r="6272" spans="1:39" customFormat="1" hidden="1" x14ac:dyDescent="0.2">
      <c r="A6272" t="s">
        <v>160</v>
      </c>
      <c r="B6272" s="1" t="s">
        <v>347</v>
      </c>
      <c r="C6272" t="s">
        <v>213</v>
      </c>
      <c r="D6272" s="1" t="s">
        <v>331</v>
      </c>
      <c r="E6272">
        <v>78.862596335615308</v>
      </c>
      <c r="F6272">
        <v>36.738651930724274</v>
      </c>
      <c r="G6272">
        <v>66.235588352029509</v>
      </c>
      <c r="H6272">
        <v>88.772846262837163</v>
      </c>
      <c r="I6272">
        <v>109.23365516194514</v>
      </c>
      <c r="J6272">
        <v>97.487348250858986</v>
      </c>
      <c r="K6272">
        <v>159.26697258904983</v>
      </c>
      <c r="L6272">
        <v>104.55502878741774</v>
      </c>
      <c r="M6272">
        <v>32.562255134583836</v>
      </c>
      <c r="N6272">
        <v>37.921169977766965</v>
      </c>
      <c r="O6272">
        <v>17.662270765756219</v>
      </c>
      <c r="P6272">
        <v>15.823578015665959</v>
      </c>
      <c r="Q6272">
        <v>9.8531369204178958</v>
      </c>
      <c r="R6272">
        <v>21.133991045710701</v>
      </c>
      <c r="S6272">
        <v>10.801235231863487</v>
      </c>
      <c r="T6272">
        <v>9.7999241039694169</v>
      </c>
      <c r="U6272">
        <v>17.273997918608089</v>
      </c>
      <c r="V6272">
        <v>18.054402868471996</v>
      </c>
      <c r="W6272">
        <v>7.6522543052652878</v>
      </c>
      <c r="X6272">
        <v>15.306621479385768</v>
      </c>
      <c r="Y6272">
        <v>8.8910166131140898</v>
      </c>
      <c r="Z6272">
        <v>1.8621318930236868</v>
      </c>
      <c r="AA6272">
        <v>22.669419211621914</v>
      </c>
      <c r="AB6272">
        <v>26.328349965047693</v>
      </c>
      <c r="AC6272">
        <v>30.128593139555818</v>
      </c>
      <c r="AD6272">
        <v>36.428629117693276</v>
      </c>
      <c r="AE6272">
        <v>34.066985518911139</v>
      </c>
      <c r="AF6272">
        <v>14.022557439230084</v>
      </c>
      <c r="AG6272">
        <v>20.685587730624519</v>
      </c>
      <c r="AH6272">
        <v>34.622370731531618</v>
      </c>
      <c r="AI6272">
        <v>55.97532544375693</v>
      </c>
      <c r="AJ6272">
        <v>51.978893346545163</v>
      </c>
      <c r="AK6272">
        <v>115.65291501439003</v>
      </c>
      <c r="AL6272">
        <v>235.51544358234327</v>
      </c>
      <c r="AM6272">
        <v>116.86444860633222</v>
      </c>
    </row>
    <row r="6273" spans="1:39" customFormat="1" hidden="1" x14ac:dyDescent="0.2">
      <c r="A6273" t="s">
        <v>160</v>
      </c>
      <c r="B6273" s="1" t="s">
        <v>347</v>
      </c>
      <c r="C6273" t="s">
        <v>263</v>
      </c>
      <c r="D6273" s="1" t="s">
        <v>232</v>
      </c>
      <c r="E6273" t="s">
        <v>49</v>
      </c>
      <c r="F6273" t="s">
        <v>49</v>
      </c>
      <c r="G6273" t="s">
        <v>49</v>
      </c>
      <c r="H6273" t="s">
        <v>49</v>
      </c>
      <c r="I6273" t="s">
        <v>49</v>
      </c>
      <c r="J6273" t="s">
        <v>49</v>
      </c>
      <c r="K6273" t="s">
        <v>49</v>
      </c>
      <c r="L6273" t="s">
        <v>49</v>
      </c>
      <c r="M6273" t="s">
        <v>49</v>
      </c>
      <c r="N6273" t="s">
        <v>49</v>
      </c>
      <c r="O6273" t="s">
        <v>49</v>
      </c>
      <c r="P6273" t="s">
        <v>49</v>
      </c>
      <c r="Q6273" t="s">
        <v>49</v>
      </c>
      <c r="R6273" t="s">
        <v>49</v>
      </c>
      <c r="S6273" t="s">
        <v>49</v>
      </c>
      <c r="T6273" t="s">
        <v>49</v>
      </c>
      <c r="U6273" t="s">
        <v>49</v>
      </c>
      <c r="V6273" t="s">
        <v>49</v>
      </c>
      <c r="W6273" t="s">
        <v>49</v>
      </c>
      <c r="X6273" t="s">
        <v>49</v>
      </c>
      <c r="Y6273" t="s">
        <v>49</v>
      </c>
      <c r="Z6273" t="s">
        <v>49</v>
      </c>
      <c r="AA6273" t="s">
        <v>49</v>
      </c>
      <c r="AB6273" t="s">
        <v>49</v>
      </c>
      <c r="AC6273" t="s">
        <v>49</v>
      </c>
      <c r="AD6273" t="s">
        <v>49</v>
      </c>
      <c r="AE6273" t="s">
        <v>49</v>
      </c>
      <c r="AF6273" t="s">
        <v>49</v>
      </c>
      <c r="AG6273" t="s">
        <v>49</v>
      </c>
      <c r="AH6273" t="s">
        <v>49</v>
      </c>
      <c r="AI6273" t="s">
        <v>49</v>
      </c>
      <c r="AJ6273" t="s">
        <v>49</v>
      </c>
      <c r="AK6273" t="s">
        <v>49</v>
      </c>
      <c r="AL6273" t="s">
        <v>49</v>
      </c>
      <c r="AM6273" t="s">
        <v>49</v>
      </c>
    </row>
    <row r="6274" spans="1:39" customFormat="1" hidden="1" x14ac:dyDescent="0.2">
      <c r="A6274" t="s">
        <v>160</v>
      </c>
      <c r="B6274" s="1" t="s">
        <v>347</v>
      </c>
      <c r="C6274" t="s">
        <v>546</v>
      </c>
      <c r="D6274" s="1" t="s">
        <v>94</v>
      </c>
      <c r="E6274">
        <v>4.4999999999999997E-3</v>
      </c>
      <c r="F6274">
        <v>4.4999999999999997E-3</v>
      </c>
      <c r="G6274">
        <v>4.4999999999999997E-3</v>
      </c>
      <c r="H6274">
        <v>6.95564166666667E-3</v>
      </c>
      <c r="I6274">
        <v>9.7431666666666694E-2</v>
      </c>
      <c r="J6274">
        <v>0.159313916666667</v>
      </c>
      <c r="K6274">
        <v>0.28960891666666699</v>
      </c>
      <c r="L6274">
        <v>0.58087374999999997</v>
      </c>
      <c r="M6274">
        <v>1.2507916666666701</v>
      </c>
      <c r="N6274">
        <v>1.5757425</v>
      </c>
      <c r="O6274">
        <v>2.0080191666666698</v>
      </c>
      <c r="P6274">
        <v>2.52550416666667</v>
      </c>
      <c r="Q6274">
        <v>2.5712250000000001</v>
      </c>
      <c r="R6274">
        <v>2.5870210416666701</v>
      </c>
      <c r="S6274">
        <v>2.6330583333333299</v>
      </c>
      <c r="T6274">
        <v>2.60983433333333</v>
      </c>
      <c r="U6274">
        <v>2.5790500000000001</v>
      </c>
      <c r="V6274">
        <v>2.4360583333333299</v>
      </c>
      <c r="W6274">
        <v>2.17153333333333</v>
      </c>
      <c r="X6274">
        <v>2.0160999999999998</v>
      </c>
      <c r="Y6274">
        <v>2.0901628287698402</v>
      </c>
      <c r="Z6274">
        <v>2.3015333333333299</v>
      </c>
      <c r="AA6274">
        <v>2.30600092016667</v>
      </c>
      <c r="AB6274">
        <v>2.6666196217746898</v>
      </c>
      <c r="AC6274">
        <v>3.5729583333333301</v>
      </c>
      <c r="AD6274">
        <v>4.7567605470882102</v>
      </c>
      <c r="AE6274">
        <v>5.7368666666666703</v>
      </c>
      <c r="AF6274">
        <v>6.0257325979166696</v>
      </c>
      <c r="AG6274">
        <v>6.2117136458333304</v>
      </c>
      <c r="AH6274">
        <v>6.6833600000000004</v>
      </c>
      <c r="AI6274">
        <v>24.3289109018116</v>
      </c>
      <c r="AJ6274">
        <v>45.767045454545503</v>
      </c>
      <c r="AK6274">
        <v>53.9960119047619</v>
      </c>
      <c r="AL6274">
        <v>370.79058333333302</v>
      </c>
      <c r="AM6274">
        <v>546.75885000000005</v>
      </c>
    </row>
    <row r="6275" spans="1:39" customFormat="1" hidden="1" x14ac:dyDescent="0.2">
      <c r="A6275" t="s">
        <v>160</v>
      </c>
      <c r="B6275" s="1" t="s">
        <v>347</v>
      </c>
      <c r="C6275" t="s">
        <v>309</v>
      </c>
      <c r="D6275" s="1" t="s">
        <v>274</v>
      </c>
      <c r="E6275" t="s">
        <v>49</v>
      </c>
      <c r="F6275" t="s">
        <v>49</v>
      </c>
      <c r="G6275" t="s">
        <v>49</v>
      </c>
      <c r="H6275" t="s">
        <v>49</v>
      </c>
      <c r="I6275" t="s">
        <v>49</v>
      </c>
      <c r="J6275" t="s">
        <v>49</v>
      </c>
      <c r="K6275" t="s">
        <v>49</v>
      </c>
      <c r="L6275" t="s">
        <v>49</v>
      </c>
      <c r="M6275">
        <v>1.0638297796249401</v>
      </c>
      <c r="N6275" t="s">
        <v>49</v>
      </c>
      <c r="O6275">
        <v>2.1276595592498802</v>
      </c>
      <c r="P6275" t="s">
        <v>49</v>
      </c>
      <c r="Q6275">
        <v>1.0582010746002199</v>
      </c>
      <c r="R6275" t="s">
        <v>49</v>
      </c>
      <c r="S6275">
        <v>3.7037036418914799</v>
      </c>
      <c r="T6275">
        <v>4.0201005935668901</v>
      </c>
      <c r="U6275">
        <v>6.7961163520812997</v>
      </c>
      <c r="V6275">
        <v>3.3980581760406499</v>
      </c>
      <c r="W6275">
        <v>1.93236720561981</v>
      </c>
      <c r="X6275">
        <v>2.4154589176178001</v>
      </c>
      <c r="Y6275">
        <v>1.4423077106475799</v>
      </c>
      <c r="Z6275">
        <v>0.94786727428436302</v>
      </c>
      <c r="AA6275">
        <v>0.94786727428436302</v>
      </c>
      <c r="AB6275">
        <v>0.94786727428436302</v>
      </c>
      <c r="AC6275">
        <v>2.36966824531555</v>
      </c>
      <c r="AD6275">
        <v>2.36966824531555</v>
      </c>
      <c r="AE6275">
        <v>3.8095238208770801</v>
      </c>
      <c r="AF6275">
        <v>3.8095238208770801</v>
      </c>
      <c r="AG6275">
        <v>2.8571429252624498</v>
      </c>
      <c r="AH6275">
        <v>5.7142858505248997</v>
      </c>
      <c r="AI6275">
        <v>6.1320753097534197</v>
      </c>
      <c r="AJ6275">
        <v>6.1320753097534197</v>
      </c>
      <c r="AK6275">
        <v>7.5471696853637704</v>
      </c>
      <c r="AL6275">
        <v>5.1886792182922399</v>
      </c>
      <c r="AM6275">
        <v>5.1886792182922399</v>
      </c>
    </row>
    <row r="6276" spans="1:39" customFormat="1" hidden="1" x14ac:dyDescent="0.2">
      <c r="A6276" t="s">
        <v>160</v>
      </c>
      <c r="B6276" s="1" t="s">
        <v>347</v>
      </c>
      <c r="C6276" t="s">
        <v>421</v>
      </c>
      <c r="D6276" s="1" t="s">
        <v>223</v>
      </c>
      <c r="E6276">
        <v>10199023</v>
      </c>
      <c r="F6276">
        <v>10296037</v>
      </c>
      <c r="G6276">
        <v>10452501</v>
      </c>
      <c r="H6276">
        <v>10611383</v>
      </c>
      <c r="I6276">
        <v>10760542</v>
      </c>
      <c r="J6276">
        <v>10963924</v>
      </c>
      <c r="K6276">
        <v>11280903</v>
      </c>
      <c r="L6276">
        <v>11648982</v>
      </c>
      <c r="M6276">
        <v>12034494</v>
      </c>
      <c r="N6276">
        <v>12453818</v>
      </c>
      <c r="O6276">
        <v>12879721</v>
      </c>
      <c r="P6276">
        <v>13329170</v>
      </c>
      <c r="Q6276">
        <v>13811387</v>
      </c>
      <c r="R6276">
        <v>14273212</v>
      </c>
      <c r="S6276">
        <v>14702421</v>
      </c>
      <c r="T6276">
        <v>15125396</v>
      </c>
      <c r="U6276">
        <v>15580380</v>
      </c>
      <c r="V6276">
        <v>16095021</v>
      </c>
      <c r="W6276">
        <v>16652535</v>
      </c>
      <c r="X6276">
        <v>17223504</v>
      </c>
      <c r="Y6276">
        <v>17773461</v>
      </c>
      <c r="Z6276">
        <v>18300639</v>
      </c>
      <c r="AA6276">
        <v>18720308</v>
      </c>
      <c r="AB6276">
        <v>19028889</v>
      </c>
      <c r="AC6276">
        <v>19387074</v>
      </c>
      <c r="AD6276">
        <v>19815370</v>
      </c>
      <c r="AE6276">
        <v>20389848</v>
      </c>
      <c r="AF6276">
        <v>21080645</v>
      </c>
      <c r="AG6276">
        <v>21786379</v>
      </c>
      <c r="AH6276">
        <v>22561585</v>
      </c>
      <c r="AI6276">
        <v>23331283</v>
      </c>
      <c r="AJ6276">
        <v>24007879</v>
      </c>
      <c r="AK6276">
        <v>24657520</v>
      </c>
      <c r="AL6276">
        <v>25335228</v>
      </c>
      <c r="AM6276">
        <v>26048486</v>
      </c>
    </row>
    <row r="6277" spans="1:39" customFormat="1" hidden="1" x14ac:dyDescent="0.2">
      <c r="A6277" t="s">
        <v>160</v>
      </c>
      <c r="B6277" s="1" t="s">
        <v>347</v>
      </c>
      <c r="C6277" t="s">
        <v>120</v>
      </c>
      <c r="D6277" s="1" t="s">
        <v>488</v>
      </c>
      <c r="E6277">
        <v>1.0976664808068199</v>
      </c>
      <c r="F6277">
        <v>1.28674952805151</v>
      </c>
      <c r="G6277">
        <v>1.78038955394371</v>
      </c>
      <c r="H6277">
        <v>1.7056633363295299</v>
      </c>
      <c r="I6277">
        <v>1.50971890053507</v>
      </c>
      <c r="J6277">
        <v>1.74407304866166</v>
      </c>
      <c r="K6277">
        <v>2.4089310747888701</v>
      </c>
      <c r="L6277">
        <v>2.5525063922725701</v>
      </c>
      <c r="M6277">
        <v>2.4248115999504098</v>
      </c>
      <c r="N6277">
        <v>2.4510966276375701</v>
      </c>
      <c r="O6277">
        <v>2.3231892056127998</v>
      </c>
      <c r="P6277">
        <v>2.38850091216307</v>
      </c>
      <c r="Q6277">
        <v>2.5596369083722701</v>
      </c>
      <c r="R6277">
        <v>2.43590785577774</v>
      </c>
      <c r="S6277">
        <v>2.2858396584804201</v>
      </c>
      <c r="T6277">
        <v>2.2191255757620101</v>
      </c>
      <c r="U6277">
        <v>2.2539258642775399</v>
      </c>
      <c r="V6277">
        <v>2.42945361033328</v>
      </c>
      <c r="W6277">
        <v>2.64703640708656</v>
      </c>
      <c r="X6277">
        <v>2.78996436965565</v>
      </c>
      <c r="Y6277">
        <v>2.7637791039016602</v>
      </c>
      <c r="Z6277">
        <v>2.71626568948597</v>
      </c>
      <c r="AA6277">
        <v>2.3746825891687799</v>
      </c>
      <c r="AB6277">
        <v>1.9944775499975</v>
      </c>
      <c r="AC6277">
        <v>2.1276290143790302</v>
      </c>
      <c r="AD6277">
        <v>2.3357525902736</v>
      </c>
      <c r="AE6277">
        <v>2.7744928612480599</v>
      </c>
      <c r="AF6277">
        <v>3.10751167131043</v>
      </c>
      <c r="AG6277">
        <v>3.1105453128546401</v>
      </c>
      <c r="AH6277">
        <v>3.25461617065729</v>
      </c>
      <c r="AI6277">
        <v>3.1914870220979701</v>
      </c>
      <c r="AJ6277">
        <v>2.8935899689309399</v>
      </c>
      <c r="AK6277">
        <v>2.7567787845457499</v>
      </c>
      <c r="AL6277">
        <v>2.7010459399938802</v>
      </c>
      <c r="AM6277">
        <v>2.6306142607878198</v>
      </c>
    </row>
    <row r="6278" spans="1:39" customFormat="1" hidden="1" x14ac:dyDescent="0.2">
      <c r="A6278" t="s">
        <v>160</v>
      </c>
      <c r="B6278" s="1" t="s">
        <v>347</v>
      </c>
      <c r="C6278" t="s">
        <v>514</v>
      </c>
      <c r="D6278" s="1" t="s">
        <v>142</v>
      </c>
      <c r="E6278">
        <v>20453819</v>
      </c>
      <c r="F6278">
        <v>20718709</v>
      </c>
      <c r="G6278">
        <v>21090886</v>
      </c>
      <c r="H6278">
        <v>21453711</v>
      </c>
      <c r="I6278">
        <v>21780059</v>
      </c>
      <c r="J6278">
        <v>22163251</v>
      </c>
      <c r="K6278">
        <v>22703631</v>
      </c>
      <c r="L6278">
        <v>23290602</v>
      </c>
      <c r="M6278">
        <v>23862258</v>
      </c>
      <c r="N6278">
        <v>24454372</v>
      </c>
      <c r="O6278">
        <v>25029144</v>
      </c>
      <c r="P6278">
        <v>25634162</v>
      </c>
      <c r="Q6278">
        <v>26298773</v>
      </c>
      <c r="R6278">
        <v>26947253</v>
      </c>
      <c r="S6278">
        <v>27570318</v>
      </c>
      <c r="T6278">
        <v>28188977</v>
      </c>
      <c r="U6278">
        <v>28831550</v>
      </c>
      <c r="V6278">
        <v>29540577</v>
      </c>
      <c r="W6278">
        <v>30332968</v>
      </c>
      <c r="X6278">
        <v>31191163</v>
      </c>
      <c r="Y6278">
        <v>32065241</v>
      </c>
      <c r="Z6278">
        <v>32948155</v>
      </c>
      <c r="AA6278">
        <v>33739933</v>
      </c>
      <c r="AB6278">
        <v>34419624</v>
      </c>
      <c r="AC6278">
        <v>35159792</v>
      </c>
      <c r="AD6278">
        <v>35990704</v>
      </c>
      <c r="AE6278">
        <v>37003245</v>
      </c>
      <c r="AF6278">
        <v>38171178</v>
      </c>
      <c r="AG6278">
        <v>39377169</v>
      </c>
      <c r="AH6278">
        <v>40679828</v>
      </c>
      <c r="AI6278">
        <v>41999059</v>
      </c>
      <c r="AJ6278">
        <v>43232093</v>
      </c>
      <c r="AK6278">
        <v>44440486</v>
      </c>
      <c r="AL6278">
        <v>45657202</v>
      </c>
      <c r="AM6278">
        <v>46874204</v>
      </c>
    </row>
    <row r="6279" spans="1:39" customFormat="1" hidden="1" x14ac:dyDescent="0.2">
      <c r="A6279" t="s">
        <v>160</v>
      </c>
      <c r="B6279" s="1" t="s">
        <v>347</v>
      </c>
      <c r="C6279" t="s">
        <v>267</v>
      </c>
      <c r="D6279" s="1" t="s">
        <v>205</v>
      </c>
      <c r="E6279" t="s">
        <v>49</v>
      </c>
      <c r="F6279" t="s">
        <v>49</v>
      </c>
      <c r="G6279" t="s">
        <v>49</v>
      </c>
      <c r="H6279" t="s">
        <v>49</v>
      </c>
      <c r="I6279" t="s">
        <v>49</v>
      </c>
      <c r="J6279" t="s">
        <v>49</v>
      </c>
      <c r="K6279" t="s">
        <v>49</v>
      </c>
      <c r="L6279" t="s">
        <v>49</v>
      </c>
      <c r="M6279" t="s">
        <v>49</v>
      </c>
      <c r="N6279" t="s">
        <v>49</v>
      </c>
      <c r="O6279" t="s">
        <v>49</v>
      </c>
      <c r="P6279" t="s">
        <v>49</v>
      </c>
      <c r="Q6279" t="s">
        <v>49</v>
      </c>
      <c r="R6279" t="s">
        <v>49</v>
      </c>
      <c r="S6279" t="s">
        <v>49</v>
      </c>
      <c r="T6279" t="s">
        <v>49</v>
      </c>
      <c r="U6279" t="s">
        <v>49</v>
      </c>
      <c r="V6279">
        <v>27.4</v>
      </c>
      <c r="W6279">
        <v>13.8</v>
      </c>
      <c r="X6279">
        <v>13.8</v>
      </c>
      <c r="Y6279">
        <v>13.8</v>
      </c>
      <c r="Z6279">
        <v>13.8</v>
      </c>
      <c r="AA6279">
        <v>13.8</v>
      </c>
      <c r="AB6279">
        <v>13.8</v>
      </c>
      <c r="AC6279">
        <v>13.8</v>
      </c>
      <c r="AD6279">
        <v>11.5</v>
      </c>
      <c r="AE6279">
        <v>11.5</v>
      </c>
      <c r="AF6279">
        <v>11.5</v>
      </c>
      <c r="AG6279">
        <v>11.5</v>
      </c>
      <c r="AH6279">
        <v>11.5</v>
      </c>
      <c r="AI6279">
        <v>11.5</v>
      </c>
      <c r="AJ6279">
        <v>11.5</v>
      </c>
      <c r="AK6279" t="s">
        <v>49</v>
      </c>
      <c r="AL6279" t="s">
        <v>49</v>
      </c>
      <c r="AM6279" t="s">
        <v>49</v>
      </c>
    </row>
    <row r="6280" spans="1:39" customFormat="1" hidden="1" x14ac:dyDescent="0.2">
      <c r="A6280" t="s">
        <v>160</v>
      </c>
      <c r="B6280" s="1" t="s">
        <v>347</v>
      </c>
      <c r="C6280" t="s">
        <v>447</v>
      </c>
      <c r="D6280" s="1" t="s">
        <v>564</v>
      </c>
      <c r="E6280" t="s">
        <v>49</v>
      </c>
      <c r="F6280" t="s">
        <v>49</v>
      </c>
      <c r="G6280" t="s">
        <v>49</v>
      </c>
      <c r="H6280" t="s">
        <v>49</v>
      </c>
      <c r="I6280" t="s">
        <v>49</v>
      </c>
      <c r="J6280" t="s">
        <v>49</v>
      </c>
      <c r="K6280" t="s">
        <v>49</v>
      </c>
      <c r="L6280" t="s">
        <v>49</v>
      </c>
      <c r="M6280" t="s">
        <v>49</v>
      </c>
      <c r="N6280" t="s">
        <v>49</v>
      </c>
      <c r="O6280" t="s">
        <v>49</v>
      </c>
      <c r="P6280" t="s">
        <v>49</v>
      </c>
      <c r="Q6280" t="s">
        <v>49</v>
      </c>
      <c r="R6280" t="s">
        <v>49</v>
      </c>
      <c r="S6280" t="s">
        <v>49</v>
      </c>
      <c r="T6280" t="s">
        <v>49</v>
      </c>
      <c r="U6280">
        <v>6</v>
      </c>
      <c r="V6280">
        <v>6</v>
      </c>
      <c r="W6280">
        <v>6</v>
      </c>
      <c r="X6280">
        <v>6</v>
      </c>
      <c r="Y6280">
        <v>6</v>
      </c>
      <c r="Z6280">
        <v>6</v>
      </c>
      <c r="AA6280">
        <v>6</v>
      </c>
      <c r="AB6280">
        <v>6</v>
      </c>
      <c r="AC6280">
        <v>6</v>
      </c>
      <c r="AD6280">
        <v>6</v>
      </c>
      <c r="AE6280">
        <v>6</v>
      </c>
      <c r="AF6280">
        <v>6</v>
      </c>
      <c r="AG6280">
        <v>6</v>
      </c>
      <c r="AH6280">
        <v>6</v>
      </c>
      <c r="AI6280">
        <v>6</v>
      </c>
      <c r="AJ6280">
        <v>6</v>
      </c>
      <c r="AK6280" t="s">
        <v>49</v>
      </c>
      <c r="AL6280" t="s">
        <v>49</v>
      </c>
      <c r="AM6280" t="s">
        <v>49</v>
      </c>
    </row>
    <row r="6281" spans="1:39" customFormat="1" hidden="1" x14ac:dyDescent="0.2">
      <c r="A6281" t="s">
        <v>160</v>
      </c>
      <c r="B6281" s="1" t="s">
        <v>347</v>
      </c>
      <c r="C6281" t="s">
        <v>458</v>
      </c>
      <c r="D6281" s="1" t="s">
        <v>187</v>
      </c>
      <c r="E6281" t="s">
        <v>49</v>
      </c>
      <c r="F6281" t="s">
        <v>49</v>
      </c>
      <c r="G6281" t="s">
        <v>49</v>
      </c>
      <c r="H6281" t="s">
        <v>49</v>
      </c>
      <c r="I6281" t="s">
        <v>49</v>
      </c>
      <c r="J6281" t="s">
        <v>49</v>
      </c>
      <c r="K6281" t="s">
        <v>49</v>
      </c>
      <c r="L6281">
        <v>1538</v>
      </c>
      <c r="M6281">
        <v>1616</v>
      </c>
      <c r="N6281">
        <v>1654</v>
      </c>
      <c r="O6281">
        <v>1453</v>
      </c>
      <c r="P6281">
        <v>1654</v>
      </c>
      <c r="Q6281">
        <v>1164</v>
      </c>
      <c r="R6281">
        <v>903</v>
      </c>
      <c r="S6281">
        <v>993</v>
      </c>
      <c r="T6281" t="s">
        <v>49</v>
      </c>
      <c r="U6281">
        <v>889</v>
      </c>
      <c r="V6281">
        <v>766</v>
      </c>
      <c r="W6281">
        <v>766</v>
      </c>
      <c r="X6281" t="s">
        <v>49</v>
      </c>
      <c r="Y6281" t="s">
        <v>49</v>
      </c>
      <c r="Z6281" t="s">
        <v>49</v>
      </c>
      <c r="AA6281">
        <v>925</v>
      </c>
      <c r="AB6281">
        <v>770</v>
      </c>
      <c r="AC6281">
        <v>823</v>
      </c>
      <c r="AD6281">
        <v>33.9</v>
      </c>
      <c r="AE6281" t="s">
        <v>49</v>
      </c>
      <c r="AF6281" t="s">
        <v>49</v>
      </c>
      <c r="AG6281" t="s">
        <v>49</v>
      </c>
      <c r="AH6281" t="s">
        <v>49</v>
      </c>
      <c r="AI6281" t="s">
        <v>49</v>
      </c>
      <c r="AJ6281" t="s">
        <v>49</v>
      </c>
      <c r="AK6281" t="s">
        <v>49</v>
      </c>
      <c r="AL6281" t="s">
        <v>49</v>
      </c>
      <c r="AM6281" t="s">
        <v>49</v>
      </c>
    </row>
    <row r="6282" spans="1:39" customFormat="1" hidden="1" x14ac:dyDescent="0.2">
      <c r="A6282" t="s">
        <v>160</v>
      </c>
      <c r="B6282" s="1" t="s">
        <v>347</v>
      </c>
      <c r="C6282" t="s">
        <v>487</v>
      </c>
      <c r="D6282" s="1" t="s">
        <v>306</v>
      </c>
      <c r="E6282" t="s">
        <v>49</v>
      </c>
      <c r="F6282" t="s">
        <v>49</v>
      </c>
      <c r="G6282" t="s">
        <v>49</v>
      </c>
      <c r="H6282" t="s">
        <v>49</v>
      </c>
      <c r="I6282" t="s">
        <v>49</v>
      </c>
      <c r="J6282" t="s">
        <v>49</v>
      </c>
      <c r="K6282" t="s">
        <v>49</v>
      </c>
      <c r="L6282" t="s">
        <v>49</v>
      </c>
      <c r="M6282" t="s">
        <v>49</v>
      </c>
      <c r="N6282" t="s">
        <v>49</v>
      </c>
      <c r="O6282" t="s">
        <v>49</v>
      </c>
      <c r="P6282" t="s">
        <v>49</v>
      </c>
      <c r="Q6282" t="s">
        <v>49</v>
      </c>
      <c r="R6282" t="s">
        <v>49</v>
      </c>
      <c r="S6282" t="s">
        <v>49</v>
      </c>
      <c r="T6282" t="s">
        <v>49</v>
      </c>
      <c r="U6282" t="s">
        <v>49</v>
      </c>
      <c r="V6282" t="s">
        <v>49</v>
      </c>
      <c r="W6282" t="s">
        <v>49</v>
      </c>
      <c r="X6282" t="s">
        <v>49</v>
      </c>
      <c r="Y6282" t="s">
        <v>49</v>
      </c>
      <c r="Z6282" t="s">
        <v>49</v>
      </c>
      <c r="AA6282" t="s">
        <v>49</v>
      </c>
      <c r="AB6282" t="s">
        <v>49</v>
      </c>
      <c r="AC6282" t="s">
        <v>49</v>
      </c>
      <c r="AD6282" t="s">
        <v>49</v>
      </c>
      <c r="AE6282" t="s">
        <v>49</v>
      </c>
      <c r="AF6282" t="s">
        <v>49</v>
      </c>
      <c r="AG6282" t="s">
        <v>49</v>
      </c>
      <c r="AH6282" t="s">
        <v>49</v>
      </c>
      <c r="AI6282" t="s">
        <v>49</v>
      </c>
      <c r="AJ6282" t="s">
        <v>49</v>
      </c>
      <c r="AK6282" t="s">
        <v>49</v>
      </c>
      <c r="AL6282" t="s">
        <v>49</v>
      </c>
      <c r="AM6282" t="s">
        <v>49</v>
      </c>
    </row>
    <row r="6283" spans="1:39" customFormat="1" hidden="1" x14ac:dyDescent="0.2">
      <c r="A6283" t="s">
        <v>160</v>
      </c>
      <c r="B6283" s="1" t="s">
        <v>347</v>
      </c>
      <c r="C6283" t="s">
        <v>454</v>
      </c>
      <c r="D6283" s="1" t="s">
        <v>165</v>
      </c>
      <c r="E6283" t="s">
        <v>49</v>
      </c>
      <c r="F6283" t="s">
        <v>49</v>
      </c>
      <c r="G6283" t="s">
        <v>49</v>
      </c>
      <c r="H6283" t="s">
        <v>49</v>
      </c>
      <c r="I6283" t="s">
        <v>49</v>
      </c>
      <c r="J6283" t="s">
        <v>49</v>
      </c>
      <c r="K6283" t="s">
        <v>49</v>
      </c>
      <c r="L6283" t="s">
        <v>49</v>
      </c>
      <c r="M6283" t="s">
        <v>49</v>
      </c>
      <c r="N6283" t="s">
        <v>49</v>
      </c>
      <c r="O6283" t="s">
        <v>49</v>
      </c>
      <c r="P6283" t="s">
        <v>49</v>
      </c>
      <c r="Q6283" t="s">
        <v>49</v>
      </c>
      <c r="R6283" t="s">
        <v>49</v>
      </c>
      <c r="S6283" t="s">
        <v>49</v>
      </c>
      <c r="T6283" t="s">
        <v>49</v>
      </c>
      <c r="U6283" t="s">
        <v>49</v>
      </c>
      <c r="V6283" t="s">
        <v>49</v>
      </c>
      <c r="W6283" t="s">
        <v>49</v>
      </c>
      <c r="X6283" t="s">
        <v>49</v>
      </c>
      <c r="Y6283" t="s">
        <v>49</v>
      </c>
      <c r="Z6283" t="s">
        <v>49</v>
      </c>
      <c r="AA6283" t="s">
        <v>49</v>
      </c>
      <c r="AB6283" t="s">
        <v>49</v>
      </c>
      <c r="AC6283" t="s">
        <v>49</v>
      </c>
      <c r="AD6283" t="s">
        <v>49</v>
      </c>
      <c r="AE6283" t="s">
        <v>49</v>
      </c>
      <c r="AF6283" t="s">
        <v>49</v>
      </c>
      <c r="AG6283" t="s">
        <v>49</v>
      </c>
      <c r="AH6283" t="s">
        <v>49</v>
      </c>
      <c r="AI6283" t="s">
        <v>49</v>
      </c>
      <c r="AJ6283" t="s">
        <v>49</v>
      </c>
      <c r="AK6283" t="s">
        <v>49</v>
      </c>
      <c r="AL6283" t="s">
        <v>49</v>
      </c>
      <c r="AM6283" t="s">
        <v>49</v>
      </c>
    </row>
    <row r="6284" spans="1:39" customFormat="1" hidden="1" x14ac:dyDescent="0.2">
      <c r="A6284" t="s">
        <v>160</v>
      </c>
      <c r="B6284" s="1" t="s">
        <v>347</v>
      </c>
      <c r="C6284" t="s">
        <v>381</v>
      </c>
      <c r="D6284" s="1" t="s">
        <v>512</v>
      </c>
      <c r="E6284" t="s">
        <v>49</v>
      </c>
      <c r="F6284" t="s">
        <v>49</v>
      </c>
      <c r="G6284" t="s">
        <v>49</v>
      </c>
      <c r="H6284" t="s">
        <v>49</v>
      </c>
      <c r="I6284" t="s">
        <v>49</v>
      </c>
      <c r="J6284" t="s">
        <v>49</v>
      </c>
      <c r="K6284" t="s">
        <v>49</v>
      </c>
      <c r="L6284" t="s">
        <v>49</v>
      </c>
      <c r="M6284">
        <v>8.6956520080566406</v>
      </c>
      <c r="N6284" t="s">
        <v>49</v>
      </c>
      <c r="O6284">
        <v>10.869565010070801</v>
      </c>
      <c r="P6284" t="s">
        <v>49</v>
      </c>
      <c r="Q6284">
        <v>8.6956520080566406</v>
      </c>
      <c r="R6284" t="s">
        <v>49</v>
      </c>
      <c r="S6284">
        <v>9.7297296524047905</v>
      </c>
      <c r="T6284">
        <v>7.5675673484802202</v>
      </c>
      <c r="U6284">
        <v>10.447761535644499</v>
      </c>
      <c r="V6284">
        <v>7.3529410362243697</v>
      </c>
      <c r="W6284">
        <v>10.784314155578601</v>
      </c>
      <c r="X6284">
        <v>8.2524271011352504</v>
      </c>
      <c r="Y6284">
        <v>5.3398056030273402</v>
      </c>
      <c r="Z6284">
        <v>7.1770334243774396</v>
      </c>
      <c r="AA6284">
        <v>6.6985645294189498</v>
      </c>
      <c r="AB6284">
        <v>8.5308055877685494</v>
      </c>
      <c r="AC6284">
        <v>5.6872038841247603</v>
      </c>
      <c r="AD6284">
        <v>6.63507127761841</v>
      </c>
      <c r="AE6284">
        <v>5.7692308425903303</v>
      </c>
      <c r="AF6284">
        <v>4.7619047164917001</v>
      </c>
      <c r="AG6284">
        <v>5.7142858505248997</v>
      </c>
      <c r="AH6284">
        <v>3.8095238208770801</v>
      </c>
      <c r="AI6284">
        <v>4.2857141494751003</v>
      </c>
      <c r="AJ6284">
        <v>4.7619047164917001</v>
      </c>
      <c r="AK6284">
        <v>4.7619047164917001</v>
      </c>
      <c r="AL6284">
        <v>5.7142858505248997</v>
      </c>
      <c r="AM6284">
        <v>4.71698093414307</v>
      </c>
    </row>
    <row r="6285" spans="1:39" customFormat="1" hidden="1" x14ac:dyDescent="0.2">
      <c r="A6285" t="s">
        <v>160</v>
      </c>
      <c r="B6285" s="1" t="s">
        <v>347</v>
      </c>
      <c r="C6285" t="s">
        <v>410</v>
      </c>
      <c r="D6285" s="1" t="s">
        <v>81</v>
      </c>
      <c r="E6285" t="s">
        <v>49</v>
      </c>
      <c r="F6285" t="s">
        <v>49</v>
      </c>
      <c r="G6285" t="s">
        <v>49</v>
      </c>
      <c r="H6285" t="s">
        <v>49</v>
      </c>
      <c r="I6285" t="s">
        <v>49</v>
      </c>
      <c r="J6285" t="s">
        <v>49</v>
      </c>
      <c r="K6285" t="s">
        <v>49</v>
      </c>
      <c r="L6285" t="s">
        <v>49</v>
      </c>
      <c r="M6285">
        <v>2.0100502967834499</v>
      </c>
      <c r="N6285" t="s">
        <v>49</v>
      </c>
      <c r="O6285">
        <v>2.5</v>
      </c>
      <c r="P6285" t="s">
        <v>49</v>
      </c>
      <c r="Q6285">
        <v>1.9900497198104901</v>
      </c>
      <c r="R6285" t="s">
        <v>49</v>
      </c>
      <c r="S6285">
        <v>7.9601988792419398</v>
      </c>
      <c r="T6285">
        <v>3.48258709907532</v>
      </c>
      <c r="U6285">
        <v>4.8076925277709996</v>
      </c>
      <c r="V6285">
        <v>2.8708133697509801</v>
      </c>
      <c r="W6285">
        <v>7.1770334243774396</v>
      </c>
      <c r="X6285">
        <v>5.7416267395019496</v>
      </c>
      <c r="Y6285">
        <v>4.8076925277709996</v>
      </c>
      <c r="Z6285">
        <v>8.5308055877685494</v>
      </c>
      <c r="AA6285">
        <v>6.63507127761841</v>
      </c>
      <c r="AB6285">
        <v>7.5117368698120099</v>
      </c>
      <c r="AC6285">
        <v>8.9201879501342791</v>
      </c>
      <c r="AD6285">
        <v>7.9812207221984899</v>
      </c>
      <c r="AE6285">
        <v>9.1346149444580096</v>
      </c>
      <c r="AF6285">
        <v>8.0952377319335902</v>
      </c>
      <c r="AG6285">
        <v>8.5714282989502006</v>
      </c>
      <c r="AH6285">
        <v>11.428571701049799</v>
      </c>
      <c r="AI6285">
        <v>10.4761905670166</v>
      </c>
      <c r="AJ6285">
        <v>10.4761905670166</v>
      </c>
      <c r="AK6285">
        <v>13.8095235824585</v>
      </c>
      <c r="AL6285">
        <v>10</v>
      </c>
      <c r="AM6285">
        <v>10.377358436584499</v>
      </c>
    </row>
    <row r="6286" spans="1:39" customFormat="1" hidden="1" x14ac:dyDescent="0.2">
      <c r="A6286" t="s">
        <v>160</v>
      </c>
      <c r="B6286" s="1" t="s">
        <v>347</v>
      </c>
      <c r="C6286" t="s">
        <v>330</v>
      </c>
      <c r="D6286" s="1" t="s">
        <v>266</v>
      </c>
      <c r="E6286" t="s">
        <v>49</v>
      </c>
      <c r="F6286" t="s">
        <v>49</v>
      </c>
      <c r="G6286" t="s">
        <v>49</v>
      </c>
      <c r="H6286" t="s">
        <v>49</v>
      </c>
      <c r="I6286" t="s">
        <v>49</v>
      </c>
      <c r="J6286" t="s">
        <v>49</v>
      </c>
      <c r="K6286" t="s">
        <v>49</v>
      </c>
      <c r="L6286" t="s">
        <v>49</v>
      </c>
      <c r="M6286">
        <v>5.03</v>
      </c>
      <c r="N6286" t="s">
        <v>49</v>
      </c>
      <c r="O6286" t="s">
        <v>49</v>
      </c>
      <c r="P6286" t="s">
        <v>49</v>
      </c>
      <c r="Q6286" t="s">
        <v>49</v>
      </c>
      <c r="R6286" t="s">
        <v>49</v>
      </c>
      <c r="S6286">
        <v>22.6</v>
      </c>
      <c r="T6286" t="s">
        <v>49</v>
      </c>
      <c r="U6286" t="s">
        <v>49</v>
      </c>
      <c r="V6286" t="s">
        <v>49</v>
      </c>
      <c r="W6286">
        <v>11.47</v>
      </c>
      <c r="X6286" t="s">
        <v>49</v>
      </c>
      <c r="Y6286">
        <v>14.22</v>
      </c>
      <c r="Z6286">
        <v>14.26</v>
      </c>
      <c r="AA6286">
        <v>12.67</v>
      </c>
      <c r="AB6286">
        <v>12.56</v>
      </c>
      <c r="AC6286" t="s">
        <v>49</v>
      </c>
      <c r="AD6286" t="s">
        <v>49</v>
      </c>
      <c r="AE6286" t="s">
        <v>49</v>
      </c>
      <c r="AF6286" t="s">
        <v>49</v>
      </c>
      <c r="AG6286" t="s">
        <v>49</v>
      </c>
      <c r="AH6286" t="s">
        <v>49</v>
      </c>
      <c r="AI6286" t="s">
        <v>49</v>
      </c>
      <c r="AJ6286" t="s">
        <v>49</v>
      </c>
      <c r="AK6286">
        <v>0</v>
      </c>
      <c r="AL6286" t="s">
        <v>49</v>
      </c>
      <c r="AM6286" t="s">
        <v>49</v>
      </c>
    </row>
    <row r="6287" spans="1:39" customFormat="1" hidden="1" x14ac:dyDescent="0.2">
      <c r="A6287" t="s">
        <v>160</v>
      </c>
      <c r="B6287" s="1" t="s">
        <v>347</v>
      </c>
      <c r="C6287" t="s">
        <v>19</v>
      </c>
      <c r="D6287" s="1" t="s">
        <v>127</v>
      </c>
      <c r="E6287" t="s">
        <v>49</v>
      </c>
      <c r="F6287" t="s">
        <v>49</v>
      </c>
      <c r="G6287" t="s">
        <v>49</v>
      </c>
      <c r="H6287" t="s">
        <v>49</v>
      </c>
      <c r="I6287" t="s">
        <v>49</v>
      </c>
      <c r="J6287" t="s">
        <v>49</v>
      </c>
      <c r="K6287" t="s">
        <v>49</v>
      </c>
      <c r="L6287" t="s">
        <v>49</v>
      </c>
      <c r="M6287">
        <v>4.49</v>
      </c>
      <c r="N6287" t="s">
        <v>49</v>
      </c>
      <c r="O6287" t="s">
        <v>49</v>
      </c>
      <c r="P6287" t="s">
        <v>49</v>
      </c>
      <c r="Q6287" t="s">
        <v>49</v>
      </c>
      <c r="R6287" t="s">
        <v>49</v>
      </c>
      <c r="S6287">
        <v>21.78</v>
      </c>
      <c r="T6287" t="s">
        <v>49</v>
      </c>
      <c r="U6287" t="s">
        <v>49</v>
      </c>
      <c r="V6287" t="s">
        <v>49</v>
      </c>
      <c r="W6287">
        <v>11.17</v>
      </c>
      <c r="X6287" t="s">
        <v>49</v>
      </c>
      <c r="Y6287">
        <v>13.89</v>
      </c>
      <c r="Z6287">
        <v>13.81</v>
      </c>
      <c r="AA6287">
        <v>12.24</v>
      </c>
      <c r="AB6287">
        <v>12.13</v>
      </c>
      <c r="AC6287" t="s">
        <v>49</v>
      </c>
      <c r="AD6287" t="s">
        <v>49</v>
      </c>
      <c r="AE6287" t="s">
        <v>49</v>
      </c>
      <c r="AF6287" t="s">
        <v>49</v>
      </c>
      <c r="AG6287" t="s">
        <v>49</v>
      </c>
      <c r="AH6287" t="s">
        <v>49</v>
      </c>
      <c r="AI6287" t="s">
        <v>49</v>
      </c>
      <c r="AJ6287" t="s">
        <v>49</v>
      </c>
      <c r="AK6287">
        <v>0</v>
      </c>
      <c r="AL6287" t="s">
        <v>49</v>
      </c>
      <c r="AM6287" t="s">
        <v>49</v>
      </c>
    </row>
    <row r="6288" spans="1:39" customFormat="1" hidden="1" x14ac:dyDescent="0.2">
      <c r="A6288" t="s">
        <v>160</v>
      </c>
      <c r="B6288" s="1" t="s">
        <v>347</v>
      </c>
      <c r="C6288" t="s">
        <v>219</v>
      </c>
      <c r="D6288" s="1" t="s">
        <v>551</v>
      </c>
      <c r="E6288" t="s">
        <v>49</v>
      </c>
      <c r="F6288" t="s">
        <v>49</v>
      </c>
      <c r="G6288" t="s">
        <v>49</v>
      </c>
      <c r="H6288" t="s">
        <v>49</v>
      </c>
      <c r="I6288" t="s">
        <v>49</v>
      </c>
      <c r="J6288" t="s">
        <v>49</v>
      </c>
      <c r="K6288" t="s">
        <v>49</v>
      </c>
      <c r="L6288" t="s">
        <v>49</v>
      </c>
      <c r="M6288" t="s">
        <v>49</v>
      </c>
      <c r="N6288" t="s">
        <v>49</v>
      </c>
      <c r="O6288" t="s">
        <v>49</v>
      </c>
      <c r="P6288" t="s">
        <v>49</v>
      </c>
      <c r="Q6288" t="s">
        <v>49</v>
      </c>
      <c r="R6288" t="s">
        <v>49</v>
      </c>
      <c r="S6288" t="s">
        <v>49</v>
      </c>
      <c r="T6288" t="s">
        <v>49</v>
      </c>
      <c r="U6288" t="s">
        <v>49</v>
      </c>
      <c r="V6288">
        <v>42</v>
      </c>
      <c r="W6288">
        <v>42</v>
      </c>
      <c r="X6288">
        <v>42</v>
      </c>
      <c r="Y6288">
        <v>42</v>
      </c>
      <c r="Z6288">
        <v>42</v>
      </c>
      <c r="AA6288">
        <v>42</v>
      </c>
      <c r="AB6288">
        <v>42</v>
      </c>
      <c r="AC6288">
        <v>42</v>
      </c>
      <c r="AD6288">
        <v>42</v>
      </c>
      <c r="AE6288">
        <v>42</v>
      </c>
      <c r="AF6288">
        <v>42</v>
      </c>
      <c r="AG6288">
        <v>42</v>
      </c>
      <c r="AH6288">
        <v>42</v>
      </c>
      <c r="AI6288">
        <v>42</v>
      </c>
      <c r="AJ6288">
        <v>42</v>
      </c>
      <c r="AK6288" t="s">
        <v>49</v>
      </c>
      <c r="AL6288" t="s">
        <v>49</v>
      </c>
      <c r="AM6288" t="s">
        <v>49</v>
      </c>
    </row>
    <row r="6289" spans="1:39" customFormat="1" hidden="1" x14ac:dyDescent="0.2">
      <c r="A6289" t="s">
        <v>160</v>
      </c>
      <c r="B6289" s="1" t="s">
        <v>347</v>
      </c>
      <c r="C6289" t="s">
        <v>460</v>
      </c>
      <c r="D6289" s="1" t="s">
        <v>249</v>
      </c>
      <c r="E6289" t="s">
        <v>49</v>
      </c>
      <c r="F6289" t="s">
        <v>49</v>
      </c>
      <c r="G6289" t="s">
        <v>49</v>
      </c>
      <c r="H6289" t="s">
        <v>49</v>
      </c>
      <c r="I6289" t="s">
        <v>49</v>
      </c>
      <c r="J6289" t="s">
        <v>49</v>
      </c>
      <c r="K6289" t="s">
        <v>49</v>
      </c>
      <c r="L6289" t="s">
        <v>49</v>
      </c>
      <c r="M6289" t="s">
        <v>49</v>
      </c>
      <c r="N6289" t="s">
        <v>49</v>
      </c>
      <c r="O6289" t="s">
        <v>49</v>
      </c>
      <c r="P6289" t="s">
        <v>49</v>
      </c>
      <c r="Q6289" t="s">
        <v>49</v>
      </c>
      <c r="R6289" t="s">
        <v>49</v>
      </c>
      <c r="S6289" t="s">
        <v>49</v>
      </c>
      <c r="T6289" t="s">
        <v>49</v>
      </c>
      <c r="U6289" t="s">
        <v>49</v>
      </c>
      <c r="V6289" t="s">
        <v>49</v>
      </c>
      <c r="W6289" t="s">
        <v>49</v>
      </c>
      <c r="X6289" t="s">
        <v>49</v>
      </c>
      <c r="Y6289" t="s">
        <v>49</v>
      </c>
      <c r="Z6289" t="s">
        <v>49</v>
      </c>
      <c r="AA6289" t="s">
        <v>49</v>
      </c>
      <c r="AB6289" t="s">
        <v>49</v>
      </c>
      <c r="AC6289" t="s">
        <v>49</v>
      </c>
      <c r="AD6289" t="s">
        <v>49</v>
      </c>
      <c r="AE6289">
        <v>4.7</v>
      </c>
      <c r="AF6289" t="s">
        <v>49</v>
      </c>
      <c r="AG6289" t="s">
        <v>49</v>
      </c>
      <c r="AH6289" t="s">
        <v>49</v>
      </c>
      <c r="AI6289" t="s">
        <v>49</v>
      </c>
      <c r="AJ6289" t="s">
        <v>49</v>
      </c>
      <c r="AK6289" t="s">
        <v>49</v>
      </c>
      <c r="AL6289" t="s">
        <v>49</v>
      </c>
      <c r="AM6289" t="s">
        <v>49</v>
      </c>
    </row>
    <row r="6290" spans="1:39" customFormat="1" hidden="1" x14ac:dyDescent="0.2">
      <c r="A6290" t="s">
        <v>160</v>
      </c>
      <c r="B6290" s="1" t="s">
        <v>347</v>
      </c>
      <c r="C6290" t="s">
        <v>214</v>
      </c>
      <c r="D6290" s="1" t="s">
        <v>72</v>
      </c>
      <c r="E6290" t="s">
        <v>49</v>
      </c>
      <c r="F6290" t="s">
        <v>49</v>
      </c>
      <c r="G6290" t="s">
        <v>49</v>
      </c>
      <c r="H6290" t="s">
        <v>49</v>
      </c>
      <c r="I6290" t="s">
        <v>49</v>
      </c>
      <c r="J6290" t="s">
        <v>49</v>
      </c>
      <c r="K6290" t="s">
        <v>49</v>
      </c>
      <c r="L6290" t="s">
        <v>49</v>
      </c>
      <c r="M6290" t="s">
        <v>49</v>
      </c>
      <c r="N6290" t="s">
        <v>49</v>
      </c>
      <c r="O6290" t="s">
        <v>49</v>
      </c>
      <c r="P6290" t="s">
        <v>49</v>
      </c>
      <c r="Q6290" t="s">
        <v>49</v>
      </c>
      <c r="R6290" t="s">
        <v>49</v>
      </c>
      <c r="S6290" t="s">
        <v>49</v>
      </c>
      <c r="T6290" t="s">
        <v>49</v>
      </c>
      <c r="U6290">
        <v>11</v>
      </c>
      <c r="V6290">
        <v>11</v>
      </c>
      <c r="W6290">
        <v>11</v>
      </c>
      <c r="X6290">
        <v>11</v>
      </c>
      <c r="Y6290">
        <v>11</v>
      </c>
      <c r="Z6290">
        <v>11</v>
      </c>
      <c r="AA6290">
        <v>11</v>
      </c>
      <c r="AB6290">
        <v>11</v>
      </c>
      <c r="AC6290">
        <v>11</v>
      </c>
      <c r="AD6290">
        <v>11</v>
      </c>
      <c r="AE6290">
        <v>11</v>
      </c>
      <c r="AF6290">
        <v>11</v>
      </c>
      <c r="AG6290">
        <v>11</v>
      </c>
      <c r="AH6290">
        <v>11</v>
      </c>
      <c r="AI6290">
        <v>11</v>
      </c>
      <c r="AJ6290">
        <v>11</v>
      </c>
      <c r="AK6290" t="s">
        <v>49</v>
      </c>
      <c r="AL6290" t="s">
        <v>49</v>
      </c>
      <c r="AM6290" t="s">
        <v>49</v>
      </c>
    </row>
    <row r="6291" spans="1:39" customFormat="1" hidden="1" x14ac:dyDescent="0.2">
      <c r="A6291" t="s">
        <v>160</v>
      </c>
      <c r="B6291" s="1" t="s">
        <v>347</v>
      </c>
      <c r="C6291" t="s">
        <v>443</v>
      </c>
      <c r="D6291" s="1" t="s">
        <v>259</v>
      </c>
      <c r="E6291" t="s">
        <v>49</v>
      </c>
      <c r="F6291" t="s">
        <v>49</v>
      </c>
      <c r="G6291" t="s">
        <v>49</v>
      </c>
      <c r="H6291" t="s">
        <v>49</v>
      </c>
      <c r="I6291" t="s">
        <v>49</v>
      </c>
      <c r="J6291" t="s">
        <v>49</v>
      </c>
      <c r="K6291" t="s">
        <v>49</v>
      </c>
      <c r="L6291" t="s">
        <v>49</v>
      </c>
      <c r="M6291" t="s">
        <v>49</v>
      </c>
      <c r="N6291" t="s">
        <v>49</v>
      </c>
      <c r="O6291" t="s">
        <v>49</v>
      </c>
      <c r="P6291" t="s">
        <v>49</v>
      </c>
      <c r="Q6291" t="s">
        <v>49</v>
      </c>
      <c r="R6291" t="s">
        <v>49</v>
      </c>
      <c r="S6291" t="s">
        <v>49</v>
      </c>
      <c r="T6291" t="s">
        <v>49</v>
      </c>
      <c r="U6291">
        <v>38.5</v>
      </c>
      <c r="V6291">
        <v>38.5</v>
      </c>
      <c r="W6291">
        <v>38.5</v>
      </c>
      <c r="X6291">
        <v>38.5</v>
      </c>
      <c r="Y6291">
        <v>38.5</v>
      </c>
      <c r="Z6291">
        <v>36.5</v>
      </c>
      <c r="AA6291">
        <v>36.5</v>
      </c>
      <c r="AB6291">
        <v>36.5</v>
      </c>
      <c r="AC6291">
        <v>36.5</v>
      </c>
      <c r="AD6291">
        <v>36.5</v>
      </c>
      <c r="AE6291">
        <v>36.5</v>
      </c>
      <c r="AF6291">
        <v>36.5</v>
      </c>
      <c r="AG6291">
        <v>36.5</v>
      </c>
      <c r="AH6291">
        <v>36.5</v>
      </c>
      <c r="AI6291">
        <v>34.5</v>
      </c>
      <c r="AJ6291">
        <v>34.5</v>
      </c>
      <c r="AK6291" t="s">
        <v>49</v>
      </c>
      <c r="AL6291" t="s">
        <v>49</v>
      </c>
      <c r="AM6291" t="s">
        <v>49</v>
      </c>
    </row>
    <row r="6292" spans="1:39" customFormat="1" hidden="1" x14ac:dyDescent="0.2">
      <c r="A6292" t="s">
        <v>160</v>
      </c>
      <c r="B6292" s="1" t="s">
        <v>347</v>
      </c>
      <c r="C6292" t="s">
        <v>470</v>
      </c>
      <c r="D6292" s="1" t="s">
        <v>131</v>
      </c>
      <c r="E6292" t="s">
        <v>49</v>
      </c>
      <c r="F6292" t="s">
        <v>49</v>
      </c>
      <c r="G6292" t="s">
        <v>49</v>
      </c>
      <c r="H6292" t="s">
        <v>49</v>
      </c>
      <c r="I6292" t="s">
        <v>49</v>
      </c>
      <c r="J6292" t="s">
        <v>49</v>
      </c>
      <c r="K6292" t="s">
        <v>49</v>
      </c>
      <c r="L6292" t="s">
        <v>49</v>
      </c>
      <c r="M6292" t="s">
        <v>49</v>
      </c>
      <c r="N6292" t="s">
        <v>49</v>
      </c>
      <c r="O6292" t="s">
        <v>49</v>
      </c>
      <c r="P6292" t="s">
        <v>49</v>
      </c>
      <c r="Q6292" t="s">
        <v>49</v>
      </c>
      <c r="R6292" t="s">
        <v>49</v>
      </c>
      <c r="S6292" t="s">
        <v>49</v>
      </c>
      <c r="T6292" t="s">
        <v>49</v>
      </c>
      <c r="U6292" t="s">
        <v>49</v>
      </c>
      <c r="V6292" t="s">
        <v>49</v>
      </c>
      <c r="W6292" t="s">
        <v>49</v>
      </c>
      <c r="X6292" t="s">
        <v>49</v>
      </c>
      <c r="Y6292" t="s">
        <v>49</v>
      </c>
      <c r="Z6292" t="s">
        <v>49</v>
      </c>
      <c r="AA6292" t="s">
        <v>49</v>
      </c>
      <c r="AB6292" t="s">
        <v>49</v>
      </c>
      <c r="AC6292" t="s">
        <v>49</v>
      </c>
      <c r="AD6292" t="s">
        <v>49</v>
      </c>
      <c r="AE6292">
        <v>180</v>
      </c>
      <c r="AF6292">
        <v>180</v>
      </c>
      <c r="AG6292">
        <v>180</v>
      </c>
      <c r="AH6292">
        <v>180</v>
      </c>
      <c r="AI6292">
        <v>180</v>
      </c>
      <c r="AJ6292">
        <v>180</v>
      </c>
      <c r="AK6292" t="s">
        <v>49</v>
      </c>
      <c r="AL6292" t="s">
        <v>49</v>
      </c>
      <c r="AM6292" t="s">
        <v>49</v>
      </c>
    </row>
    <row r="6293" spans="1:39" customFormat="1" hidden="1" x14ac:dyDescent="0.2">
      <c r="A6293" t="s">
        <v>160</v>
      </c>
      <c r="B6293" s="1" t="s">
        <v>347</v>
      </c>
      <c r="C6293" t="s">
        <v>169</v>
      </c>
      <c r="D6293" s="1" t="s">
        <v>129</v>
      </c>
      <c r="E6293" t="s">
        <v>49</v>
      </c>
      <c r="F6293" t="s">
        <v>49</v>
      </c>
      <c r="G6293" t="s">
        <v>49</v>
      </c>
      <c r="H6293" t="s">
        <v>49</v>
      </c>
      <c r="I6293" t="s">
        <v>49</v>
      </c>
      <c r="J6293" t="s">
        <v>49</v>
      </c>
      <c r="K6293" t="s">
        <v>49</v>
      </c>
      <c r="L6293" t="s">
        <v>49</v>
      </c>
      <c r="M6293" t="s">
        <v>49</v>
      </c>
      <c r="N6293" t="s">
        <v>49</v>
      </c>
      <c r="O6293" t="s">
        <v>49</v>
      </c>
      <c r="P6293" t="s">
        <v>49</v>
      </c>
      <c r="Q6293" t="s">
        <v>49</v>
      </c>
      <c r="R6293" t="s">
        <v>49</v>
      </c>
      <c r="S6293" t="s">
        <v>49</v>
      </c>
      <c r="T6293" t="s">
        <v>49</v>
      </c>
      <c r="U6293" t="s">
        <v>49</v>
      </c>
      <c r="V6293" t="s">
        <v>49</v>
      </c>
      <c r="W6293" t="s">
        <v>49</v>
      </c>
      <c r="X6293" t="s">
        <v>49</v>
      </c>
      <c r="Y6293" t="s">
        <v>49</v>
      </c>
      <c r="Z6293" t="s">
        <v>49</v>
      </c>
      <c r="AA6293" t="s">
        <v>49</v>
      </c>
      <c r="AB6293" t="s">
        <v>49</v>
      </c>
      <c r="AC6293" t="s">
        <v>49</v>
      </c>
      <c r="AD6293" t="s">
        <v>49</v>
      </c>
      <c r="AE6293">
        <v>190</v>
      </c>
      <c r="AF6293">
        <v>190</v>
      </c>
      <c r="AG6293">
        <v>190</v>
      </c>
      <c r="AH6293">
        <v>190</v>
      </c>
      <c r="AI6293">
        <v>190</v>
      </c>
      <c r="AJ6293">
        <v>190</v>
      </c>
      <c r="AK6293" t="s">
        <v>49</v>
      </c>
      <c r="AL6293" t="s">
        <v>49</v>
      </c>
      <c r="AM6293" t="s">
        <v>49</v>
      </c>
    </row>
    <row r="6294" spans="1:39" customFormat="1" hidden="1" x14ac:dyDescent="0.2">
      <c r="A6294" t="s">
        <v>160</v>
      </c>
      <c r="B6294" s="1" t="s">
        <v>347</v>
      </c>
      <c r="C6294" t="s">
        <v>272</v>
      </c>
      <c r="D6294" s="1" t="s">
        <v>348</v>
      </c>
      <c r="E6294" t="s">
        <v>49</v>
      </c>
      <c r="F6294" t="s">
        <v>49</v>
      </c>
      <c r="G6294" t="s">
        <v>49</v>
      </c>
      <c r="H6294" t="s">
        <v>49</v>
      </c>
      <c r="I6294" t="s">
        <v>49</v>
      </c>
      <c r="J6294" t="s">
        <v>49</v>
      </c>
      <c r="K6294" t="s">
        <v>49</v>
      </c>
      <c r="L6294" t="s">
        <v>49</v>
      </c>
      <c r="M6294" t="s">
        <v>49</v>
      </c>
      <c r="N6294" t="s">
        <v>49</v>
      </c>
      <c r="O6294" t="s">
        <v>49</v>
      </c>
      <c r="P6294" t="s">
        <v>49</v>
      </c>
      <c r="Q6294" t="s">
        <v>49</v>
      </c>
      <c r="R6294" t="s">
        <v>49</v>
      </c>
      <c r="S6294" t="s">
        <v>49</v>
      </c>
      <c r="T6294" t="s">
        <v>49</v>
      </c>
      <c r="U6294" t="s">
        <v>49</v>
      </c>
      <c r="V6294" t="s">
        <v>49</v>
      </c>
      <c r="W6294" t="s">
        <v>49</v>
      </c>
      <c r="X6294" t="s">
        <v>49</v>
      </c>
      <c r="Y6294" t="s">
        <v>49</v>
      </c>
      <c r="Z6294" t="s">
        <v>49</v>
      </c>
      <c r="AA6294" t="s">
        <v>49</v>
      </c>
      <c r="AB6294" t="s">
        <v>49</v>
      </c>
      <c r="AC6294" t="s">
        <v>49</v>
      </c>
      <c r="AD6294" t="s">
        <v>49</v>
      </c>
      <c r="AE6294">
        <v>144</v>
      </c>
      <c r="AF6294">
        <v>144</v>
      </c>
      <c r="AG6294">
        <v>144</v>
      </c>
      <c r="AH6294">
        <v>144</v>
      </c>
      <c r="AI6294">
        <v>144</v>
      </c>
      <c r="AJ6294">
        <v>144</v>
      </c>
      <c r="AK6294" t="s">
        <v>49</v>
      </c>
      <c r="AL6294" t="s">
        <v>49</v>
      </c>
      <c r="AM6294" t="s">
        <v>49</v>
      </c>
    </row>
    <row r="6295" spans="1:39" customFormat="1" hidden="1" x14ac:dyDescent="0.2">
      <c r="A6295" t="s">
        <v>160</v>
      </c>
      <c r="B6295" s="1" t="s">
        <v>347</v>
      </c>
      <c r="C6295" t="s">
        <v>320</v>
      </c>
      <c r="D6295" s="1" t="s">
        <v>481</v>
      </c>
      <c r="E6295" t="s">
        <v>49</v>
      </c>
      <c r="F6295" t="s">
        <v>49</v>
      </c>
      <c r="G6295" t="s">
        <v>49</v>
      </c>
      <c r="H6295" t="s">
        <v>49</v>
      </c>
      <c r="I6295" t="s">
        <v>49</v>
      </c>
      <c r="J6295" t="s">
        <v>49</v>
      </c>
      <c r="K6295" t="s">
        <v>49</v>
      </c>
      <c r="L6295" t="s">
        <v>49</v>
      </c>
      <c r="M6295" t="s">
        <v>49</v>
      </c>
      <c r="N6295" t="s">
        <v>49</v>
      </c>
      <c r="O6295" t="s">
        <v>49</v>
      </c>
      <c r="P6295" t="s">
        <v>49</v>
      </c>
      <c r="Q6295" t="s">
        <v>49</v>
      </c>
      <c r="R6295" t="s">
        <v>49</v>
      </c>
      <c r="S6295" t="s">
        <v>49</v>
      </c>
      <c r="T6295" t="s">
        <v>49</v>
      </c>
      <c r="U6295" t="s">
        <v>49</v>
      </c>
      <c r="V6295" t="s">
        <v>49</v>
      </c>
      <c r="W6295" t="s">
        <v>49</v>
      </c>
      <c r="X6295" t="s">
        <v>49</v>
      </c>
      <c r="Y6295" t="s">
        <v>49</v>
      </c>
      <c r="Z6295" t="s">
        <v>49</v>
      </c>
      <c r="AA6295" t="s">
        <v>49</v>
      </c>
      <c r="AB6295" t="s">
        <v>49</v>
      </c>
      <c r="AC6295" t="s">
        <v>49</v>
      </c>
      <c r="AD6295" t="s">
        <v>49</v>
      </c>
      <c r="AE6295">
        <v>132</v>
      </c>
      <c r="AF6295">
        <v>132</v>
      </c>
      <c r="AG6295">
        <v>132</v>
      </c>
      <c r="AH6295">
        <v>132</v>
      </c>
      <c r="AI6295">
        <v>132</v>
      </c>
      <c r="AJ6295">
        <v>132</v>
      </c>
      <c r="AK6295" t="s">
        <v>49</v>
      </c>
      <c r="AL6295" t="s">
        <v>49</v>
      </c>
      <c r="AM6295" t="s">
        <v>49</v>
      </c>
    </row>
    <row r="6296" spans="1:39" customFormat="1" hidden="1" x14ac:dyDescent="0.2">
      <c r="A6296" t="s">
        <v>160</v>
      </c>
      <c r="B6296" s="1" t="s">
        <v>347</v>
      </c>
      <c r="C6296" t="s">
        <v>157</v>
      </c>
      <c r="D6296" s="1" t="s">
        <v>441</v>
      </c>
      <c r="E6296" t="s">
        <v>49</v>
      </c>
      <c r="F6296" t="s">
        <v>49</v>
      </c>
      <c r="G6296" t="s">
        <v>49</v>
      </c>
      <c r="H6296" t="s">
        <v>49</v>
      </c>
      <c r="I6296" t="s">
        <v>49</v>
      </c>
      <c r="J6296" t="s">
        <v>49</v>
      </c>
      <c r="K6296" t="s">
        <v>49</v>
      </c>
      <c r="L6296" t="s">
        <v>49</v>
      </c>
      <c r="M6296" t="s">
        <v>49</v>
      </c>
      <c r="N6296" t="s">
        <v>49</v>
      </c>
      <c r="O6296" t="s">
        <v>49</v>
      </c>
      <c r="P6296" t="s">
        <v>49</v>
      </c>
      <c r="Q6296" t="s">
        <v>49</v>
      </c>
      <c r="R6296" t="s">
        <v>49</v>
      </c>
      <c r="S6296" t="s">
        <v>49</v>
      </c>
      <c r="T6296" t="s">
        <v>49</v>
      </c>
      <c r="U6296" t="s">
        <v>49</v>
      </c>
      <c r="V6296" t="s">
        <v>49</v>
      </c>
      <c r="W6296" t="s">
        <v>49</v>
      </c>
      <c r="X6296" t="s">
        <v>49</v>
      </c>
      <c r="Y6296" t="s">
        <v>49</v>
      </c>
      <c r="Z6296" t="s">
        <v>49</v>
      </c>
      <c r="AA6296" t="s">
        <v>49</v>
      </c>
      <c r="AB6296" t="s">
        <v>49</v>
      </c>
      <c r="AC6296" t="s">
        <v>49</v>
      </c>
      <c r="AD6296" t="s">
        <v>49</v>
      </c>
      <c r="AE6296">
        <v>5.8</v>
      </c>
      <c r="AF6296" t="s">
        <v>49</v>
      </c>
      <c r="AG6296" t="s">
        <v>49</v>
      </c>
      <c r="AH6296" t="s">
        <v>49</v>
      </c>
      <c r="AI6296" t="s">
        <v>49</v>
      </c>
      <c r="AJ6296" t="s">
        <v>49</v>
      </c>
      <c r="AK6296" t="s">
        <v>49</v>
      </c>
      <c r="AL6296" t="s">
        <v>49</v>
      </c>
      <c r="AM6296" t="s">
        <v>49</v>
      </c>
    </row>
    <row r="6297" spans="1:39" customFormat="1" hidden="1" x14ac:dyDescent="0.2">
      <c r="A6297" t="s">
        <v>160</v>
      </c>
      <c r="B6297" s="1" t="s">
        <v>347</v>
      </c>
      <c r="C6297" t="s">
        <v>87</v>
      </c>
      <c r="D6297" s="1" t="s">
        <v>302</v>
      </c>
      <c r="E6297" t="s">
        <v>49</v>
      </c>
      <c r="F6297" t="s">
        <v>49</v>
      </c>
      <c r="G6297" t="s">
        <v>49</v>
      </c>
      <c r="H6297" t="s">
        <v>49</v>
      </c>
      <c r="I6297" t="s">
        <v>49</v>
      </c>
      <c r="J6297" t="s">
        <v>49</v>
      </c>
      <c r="K6297" t="s">
        <v>49</v>
      </c>
      <c r="L6297" t="s">
        <v>49</v>
      </c>
      <c r="M6297" t="s">
        <v>49</v>
      </c>
      <c r="N6297" t="s">
        <v>49</v>
      </c>
      <c r="O6297" t="s">
        <v>49</v>
      </c>
      <c r="P6297" t="s">
        <v>49</v>
      </c>
      <c r="Q6297" t="s">
        <v>49</v>
      </c>
      <c r="R6297" t="s">
        <v>49</v>
      </c>
      <c r="S6297" t="s">
        <v>49</v>
      </c>
      <c r="T6297" t="s">
        <v>49</v>
      </c>
      <c r="U6297" t="s">
        <v>49</v>
      </c>
      <c r="V6297">
        <v>180</v>
      </c>
      <c r="W6297">
        <v>180</v>
      </c>
      <c r="X6297">
        <v>180</v>
      </c>
      <c r="Y6297">
        <v>180</v>
      </c>
      <c r="Z6297">
        <v>180</v>
      </c>
      <c r="AA6297">
        <v>180</v>
      </c>
      <c r="AB6297">
        <v>180</v>
      </c>
      <c r="AC6297">
        <v>180</v>
      </c>
      <c r="AD6297">
        <v>180</v>
      </c>
      <c r="AE6297">
        <v>180</v>
      </c>
      <c r="AF6297">
        <v>180</v>
      </c>
      <c r="AG6297">
        <v>180</v>
      </c>
      <c r="AH6297">
        <v>180</v>
      </c>
      <c r="AI6297">
        <v>180</v>
      </c>
      <c r="AJ6297">
        <v>180</v>
      </c>
      <c r="AK6297" t="s">
        <v>49</v>
      </c>
      <c r="AL6297" t="s">
        <v>49</v>
      </c>
      <c r="AM6297" t="s">
        <v>49</v>
      </c>
    </row>
    <row r="6298" spans="1:39" customFormat="1" hidden="1" x14ac:dyDescent="0.2">
      <c r="A6298" t="s">
        <v>160</v>
      </c>
      <c r="B6298" s="1" t="s">
        <v>347</v>
      </c>
      <c r="C6298" t="s">
        <v>542</v>
      </c>
      <c r="D6298" s="1" t="s">
        <v>479</v>
      </c>
      <c r="E6298">
        <v>11.487943843590793</v>
      </c>
      <c r="F6298">
        <v>14.688098488111983</v>
      </c>
      <c r="G6298">
        <v>11.090890474979439</v>
      </c>
      <c r="H6298">
        <v>15.072956232769929</v>
      </c>
      <c r="I6298">
        <v>19.670633293097836</v>
      </c>
      <c r="J6298">
        <v>11.466083243778485</v>
      </c>
      <c r="K6298">
        <v>14.610015048857983</v>
      </c>
      <c r="L6298">
        <v>14.772398487232309</v>
      </c>
      <c r="M6298">
        <v>20.029843213730928</v>
      </c>
      <c r="N6298">
        <v>17.858606720307009</v>
      </c>
      <c r="O6298">
        <v>21.875147987053374</v>
      </c>
      <c r="P6298">
        <v>24.714368233299911</v>
      </c>
      <c r="Q6298">
        <v>29.404234459949169</v>
      </c>
      <c r="R6298">
        <v>20.293345622341057</v>
      </c>
      <c r="S6298">
        <v>25.625561721305157</v>
      </c>
      <c r="T6298">
        <v>26.440228067055344</v>
      </c>
      <c r="U6298">
        <v>30.432337619505194</v>
      </c>
      <c r="V6298">
        <v>35.871591402194589</v>
      </c>
      <c r="W6298">
        <v>36.20259361727026</v>
      </c>
      <c r="X6298">
        <v>34.403336161563189</v>
      </c>
      <c r="Y6298">
        <v>36.741097827383513</v>
      </c>
      <c r="Z6298">
        <v>32.780878334483305</v>
      </c>
      <c r="AA6298">
        <v>32.728309950034969</v>
      </c>
      <c r="AB6298">
        <v>27.512339023517988</v>
      </c>
      <c r="AC6298">
        <v>21.8561745247301</v>
      </c>
      <c r="AD6298">
        <v>26.85852450201342</v>
      </c>
      <c r="AE6298">
        <v>20.845109004131313</v>
      </c>
      <c r="AF6298">
        <v>18.378272854654139</v>
      </c>
      <c r="AG6298">
        <v>15.281669890346109</v>
      </c>
      <c r="AH6298">
        <v>17.83138982971024</v>
      </c>
      <c r="AI6298">
        <v>21.867918727432269</v>
      </c>
      <c r="AJ6298">
        <v>26.119620455262481</v>
      </c>
      <c r="AK6298">
        <v>9.9551450762615055</v>
      </c>
      <c r="AL6298">
        <v>4.1275486382842583</v>
      </c>
      <c r="AM6298">
        <v>2.698834054005121</v>
      </c>
    </row>
    <row r="6299" spans="1:39" customFormat="1" hidden="1" x14ac:dyDescent="0.2">
      <c r="A6299" t="s">
        <v>160</v>
      </c>
      <c r="B6299" s="1" t="s">
        <v>347</v>
      </c>
      <c r="C6299" t="s">
        <v>456</v>
      </c>
      <c r="D6299" s="1" t="s">
        <v>489</v>
      </c>
      <c r="E6299" t="s">
        <v>49</v>
      </c>
      <c r="F6299" t="s">
        <v>49</v>
      </c>
      <c r="G6299" t="s">
        <v>49</v>
      </c>
      <c r="H6299" t="s">
        <v>49</v>
      </c>
      <c r="I6299" t="s">
        <v>49</v>
      </c>
      <c r="J6299" t="s">
        <v>49</v>
      </c>
      <c r="K6299" t="s">
        <v>49</v>
      </c>
      <c r="L6299" t="s">
        <v>49</v>
      </c>
      <c r="M6299">
        <v>2.5</v>
      </c>
      <c r="N6299" t="s">
        <v>49</v>
      </c>
      <c r="O6299">
        <v>2.4875621795654301</v>
      </c>
      <c r="P6299" t="s">
        <v>49</v>
      </c>
      <c r="Q6299">
        <v>2.4875621795654301</v>
      </c>
      <c r="R6299" t="s">
        <v>49</v>
      </c>
      <c r="S6299">
        <v>6.9651741981506303</v>
      </c>
      <c r="T6299">
        <v>4.9751243591308603</v>
      </c>
      <c r="U6299">
        <v>4.3269228935241699</v>
      </c>
      <c r="V6299">
        <v>4.3269228935241699</v>
      </c>
      <c r="W6299">
        <v>6.25</v>
      </c>
      <c r="X6299">
        <v>6.7307691574096697</v>
      </c>
      <c r="Y6299">
        <v>6.25</v>
      </c>
      <c r="Z6299">
        <v>6.1611375808715803</v>
      </c>
      <c r="AA6299">
        <v>4.26540279388428</v>
      </c>
      <c r="AB6299">
        <v>4.2253522872924796</v>
      </c>
      <c r="AC6299">
        <v>3.7558684349060099</v>
      </c>
      <c r="AD6299">
        <v>3.7558684349060099</v>
      </c>
      <c r="AE6299">
        <v>3.9408867359161399</v>
      </c>
      <c r="AF6299">
        <v>3.9408867359161399</v>
      </c>
      <c r="AG6299">
        <v>3.4482758045196502</v>
      </c>
      <c r="AH6299">
        <v>2.4630541801452601</v>
      </c>
      <c r="AI6299">
        <v>2.9126212596893302</v>
      </c>
      <c r="AJ6299">
        <v>5.79710149765015</v>
      </c>
      <c r="AK6299">
        <v>9.6618356704711896</v>
      </c>
      <c r="AL6299">
        <v>10.1449279785156</v>
      </c>
      <c r="AM6299">
        <v>7.24637699127197</v>
      </c>
    </row>
    <row r="6300" spans="1:39" customFormat="1" hidden="1" x14ac:dyDescent="0.2">
      <c r="A6300" t="s">
        <v>518</v>
      </c>
      <c r="B6300" s="1" t="s">
        <v>201</v>
      </c>
      <c r="C6300" t="s">
        <v>483</v>
      </c>
      <c r="D6300" s="1" t="s">
        <v>39</v>
      </c>
      <c r="E6300" t="s">
        <v>49</v>
      </c>
      <c r="F6300" t="s">
        <v>49</v>
      </c>
      <c r="G6300" t="s">
        <v>49</v>
      </c>
      <c r="H6300" t="s">
        <v>49</v>
      </c>
      <c r="I6300" t="s">
        <v>49</v>
      </c>
      <c r="J6300" t="s">
        <v>49</v>
      </c>
      <c r="K6300" t="s">
        <v>49</v>
      </c>
      <c r="L6300" t="s">
        <v>49</v>
      </c>
      <c r="M6300" t="s">
        <v>49</v>
      </c>
      <c r="N6300" t="s">
        <v>49</v>
      </c>
      <c r="O6300" t="s">
        <v>49</v>
      </c>
      <c r="P6300" t="s">
        <v>49</v>
      </c>
      <c r="Q6300" t="s">
        <v>49</v>
      </c>
      <c r="R6300" t="s">
        <v>49</v>
      </c>
      <c r="S6300" t="s">
        <v>49</v>
      </c>
      <c r="T6300">
        <v>0.9214191935349364</v>
      </c>
      <c r="U6300" t="s">
        <v>49</v>
      </c>
      <c r="V6300">
        <v>0.19641622588385138</v>
      </c>
      <c r="W6300">
        <v>1.8682215034385952</v>
      </c>
      <c r="X6300">
        <v>1.60190408547442</v>
      </c>
      <c r="Y6300">
        <v>6.1215755786747792</v>
      </c>
      <c r="Z6300">
        <v>6.5973189968556127</v>
      </c>
      <c r="AA6300">
        <v>3.4397653113226867</v>
      </c>
      <c r="AB6300">
        <v>4.7062190449740822</v>
      </c>
      <c r="AC6300">
        <v>3.4800763338451155</v>
      </c>
      <c r="AD6300">
        <v>4.0026027309111241</v>
      </c>
      <c r="AE6300">
        <v>2.3426551431328071</v>
      </c>
      <c r="AF6300">
        <v>2.6965765447544343</v>
      </c>
      <c r="AG6300">
        <v>0.33191782430280414</v>
      </c>
      <c r="AH6300">
        <v>0.42087078996967087</v>
      </c>
      <c r="AI6300">
        <v>3.0645204538519675</v>
      </c>
      <c r="AJ6300">
        <v>3.6765307337018194</v>
      </c>
      <c r="AK6300">
        <v>3.3533560939704903</v>
      </c>
      <c r="AL6300">
        <v>1.9010534950797968</v>
      </c>
      <c r="AM6300">
        <v>8.2969489260458023</v>
      </c>
    </row>
    <row r="6301" spans="1:39" customFormat="1" hidden="1" x14ac:dyDescent="0.2">
      <c r="A6301" t="s">
        <v>518</v>
      </c>
      <c r="B6301" s="1" t="s">
        <v>201</v>
      </c>
      <c r="C6301" t="s">
        <v>260</v>
      </c>
      <c r="D6301" s="1" t="s">
        <v>203</v>
      </c>
      <c r="E6301" t="s">
        <v>49</v>
      </c>
      <c r="F6301" t="s">
        <v>49</v>
      </c>
      <c r="G6301" t="s">
        <v>49</v>
      </c>
      <c r="H6301" t="s">
        <v>49</v>
      </c>
      <c r="I6301" t="s">
        <v>49</v>
      </c>
      <c r="J6301" t="s">
        <v>49</v>
      </c>
      <c r="K6301" t="s">
        <v>49</v>
      </c>
      <c r="L6301" t="s">
        <v>49</v>
      </c>
      <c r="M6301" t="s">
        <v>49</v>
      </c>
      <c r="N6301" t="s">
        <v>49</v>
      </c>
      <c r="O6301" t="s">
        <v>49</v>
      </c>
      <c r="P6301" t="s">
        <v>49</v>
      </c>
      <c r="Q6301" t="s">
        <v>49</v>
      </c>
      <c r="R6301" t="s">
        <v>49</v>
      </c>
      <c r="S6301" t="s">
        <v>49</v>
      </c>
      <c r="T6301">
        <v>4519000</v>
      </c>
      <c r="U6301" t="s">
        <v>49</v>
      </c>
      <c r="V6301">
        <v>908000</v>
      </c>
      <c r="W6301">
        <v>8478084.4619010203</v>
      </c>
      <c r="X6301">
        <v>8695061.6883672196</v>
      </c>
      <c r="Y6301">
        <v>39697970.752688698</v>
      </c>
      <c r="Z6301">
        <v>47954750.659999996</v>
      </c>
      <c r="AA6301">
        <v>30332806.77</v>
      </c>
      <c r="AB6301">
        <v>49058168.539999999</v>
      </c>
      <c r="AC6301">
        <v>40382443.850000001</v>
      </c>
      <c r="AD6301">
        <v>55857105.619999997</v>
      </c>
      <c r="AE6301">
        <v>33905491.522696003</v>
      </c>
      <c r="AF6301">
        <v>42995500</v>
      </c>
      <c r="AG6301">
        <v>5478700</v>
      </c>
      <c r="AH6301">
        <v>6715937.4671480004</v>
      </c>
      <c r="AI6301">
        <v>47925664.570816003</v>
      </c>
      <c r="AJ6301">
        <v>74580323.023000002</v>
      </c>
      <c r="AK6301">
        <v>72378586.430552006</v>
      </c>
      <c r="AL6301">
        <v>68841374.999812499</v>
      </c>
      <c r="AM6301">
        <v>262459429.001717</v>
      </c>
    </row>
    <row r="6302" spans="1:39" customFormat="1" hidden="1" x14ac:dyDescent="0.2">
      <c r="A6302" t="s">
        <v>518</v>
      </c>
      <c r="B6302" s="1" t="s">
        <v>201</v>
      </c>
      <c r="C6302" t="s">
        <v>31</v>
      </c>
      <c r="D6302" s="1" t="s">
        <v>339</v>
      </c>
      <c r="E6302" t="s">
        <v>49</v>
      </c>
      <c r="F6302" t="s">
        <v>49</v>
      </c>
      <c r="G6302" t="s">
        <v>49</v>
      </c>
      <c r="H6302">
        <v>65.784000000000006</v>
      </c>
      <c r="I6302">
        <v>65.463999999999999</v>
      </c>
      <c r="J6302">
        <v>65.158000000000001</v>
      </c>
      <c r="K6302">
        <v>64.947999999999993</v>
      </c>
      <c r="L6302">
        <v>64.751999999999995</v>
      </c>
      <c r="M6302">
        <v>64.488</v>
      </c>
      <c r="N6302">
        <v>64.421000000000006</v>
      </c>
      <c r="O6302">
        <v>64.62</v>
      </c>
      <c r="P6302">
        <v>66.623999999999995</v>
      </c>
      <c r="Q6302">
        <v>66.466999999999999</v>
      </c>
      <c r="R6302">
        <v>65.852999999999994</v>
      </c>
      <c r="S6302">
        <v>66.150999999999996</v>
      </c>
      <c r="T6302">
        <v>66.435000000000002</v>
      </c>
      <c r="U6302">
        <v>66.575000000000003</v>
      </c>
      <c r="V6302">
        <v>66.575999999999993</v>
      </c>
      <c r="W6302">
        <v>66.855999999999995</v>
      </c>
      <c r="X6302">
        <v>66.58</v>
      </c>
      <c r="Y6302">
        <v>66.162000000000006</v>
      </c>
      <c r="Z6302">
        <v>65.793999999999997</v>
      </c>
      <c r="AA6302">
        <v>65.460999999999999</v>
      </c>
      <c r="AB6302">
        <v>65.113</v>
      </c>
      <c r="AC6302">
        <v>64.774000000000001</v>
      </c>
      <c r="AD6302">
        <v>64.599999999999994</v>
      </c>
      <c r="AE6302">
        <v>64.352000000000004</v>
      </c>
      <c r="AF6302">
        <v>64.147000000000006</v>
      </c>
      <c r="AG6302">
        <v>63.945</v>
      </c>
      <c r="AH6302">
        <v>64.156999999999996</v>
      </c>
      <c r="AI6302">
        <v>64.316000000000003</v>
      </c>
      <c r="AJ6302">
        <v>63.82</v>
      </c>
      <c r="AK6302">
        <v>62.981000000000002</v>
      </c>
      <c r="AL6302">
        <v>63.030999999999999</v>
      </c>
      <c r="AM6302">
        <v>63.698999999999998</v>
      </c>
    </row>
    <row r="6303" spans="1:39" customFormat="1" hidden="1" x14ac:dyDescent="0.2">
      <c r="A6303" t="s">
        <v>518</v>
      </c>
      <c r="B6303" s="1" t="s">
        <v>201</v>
      </c>
      <c r="C6303" t="s">
        <v>473</v>
      </c>
      <c r="D6303" s="1" t="s">
        <v>563</v>
      </c>
      <c r="E6303" t="s">
        <v>49</v>
      </c>
      <c r="F6303" t="s">
        <v>49</v>
      </c>
      <c r="G6303" t="s">
        <v>49</v>
      </c>
      <c r="H6303" t="s">
        <v>49</v>
      </c>
      <c r="I6303" t="s">
        <v>49</v>
      </c>
      <c r="J6303" t="s">
        <v>49</v>
      </c>
      <c r="K6303" t="s">
        <v>49</v>
      </c>
      <c r="L6303" t="s">
        <v>49</v>
      </c>
      <c r="M6303" t="s">
        <v>49</v>
      </c>
      <c r="N6303" t="s">
        <v>49</v>
      </c>
      <c r="O6303" t="s">
        <v>49</v>
      </c>
      <c r="P6303" t="s">
        <v>49</v>
      </c>
      <c r="Q6303" t="s">
        <v>49</v>
      </c>
      <c r="R6303">
        <v>58.78</v>
      </c>
      <c r="S6303" t="s">
        <v>49</v>
      </c>
      <c r="T6303" t="s">
        <v>49</v>
      </c>
      <c r="U6303">
        <v>64.900000000000006</v>
      </c>
      <c r="V6303" t="s">
        <v>49</v>
      </c>
      <c r="W6303" t="s">
        <v>49</v>
      </c>
      <c r="X6303">
        <v>62.15</v>
      </c>
      <c r="Y6303" t="s">
        <v>49</v>
      </c>
      <c r="Z6303" t="s">
        <v>49</v>
      </c>
      <c r="AA6303">
        <v>41.54</v>
      </c>
      <c r="AB6303" t="s">
        <v>49</v>
      </c>
      <c r="AC6303" t="s">
        <v>49</v>
      </c>
      <c r="AD6303">
        <v>54.6</v>
      </c>
      <c r="AE6303" t="s">
        <v>49</v>
      </c>
      <c r="AF6303" t="s">
        <v>49</v>
      </c>
      <c r="AG6303">
        <v>67.069999999999993</v>
      </c>
      <c r="AH6303" t="s">
        <v>49</v>
      </c>
      <c r="AI6303" t="s">
        <v>49</v>
      </c>
      <c r="AJ6303" t="s">
        <v>49</v>
      </c>
      <c r="AK6303" t="s">
        <v>49</v>
      </c>
      <c r="AL6303">
        <v>34.630000000000003</v>
      </c>
      <c r="AM6303" t="s">
        <v>49</v>
      </c>
    </row>
    <row r="6304" spans="1:39" customFormat="1" hidden="1" x14ac:dyDescent="0.2">
      <c r="A6304" t="s">
        <v>518</v>
      </c>
      <c r="B6304" s="1" t="s">
        <v>201</v>
      </c>
      <c r="C6304" t="s">
        <v>415</v>
      </c>
      <c r="D6304" s="1" t="s">
        <v>568</v>
      </c>
      <c r="E6304" t="s">
        <v>49</v>
      </c>
      <c r="F6304" t="s">
        <v>49</v>
      </c>
      <c r="G6304" t="s">
        <v>49</v>
      </c>
      <c r="H6304" t="s">
        <v>49</v>
      </c>
      <c r="I6304" t="s">
        <v>49</v>
      </c>
      <c r="J6304" t="s">
        <v>49</v>
      </c>
      <c r="K6304" t="s">
        <v>49</v>
      </c>
      <c r="L6304" t="s">
        <v>49</v>
      </c>
      <c r="M6304" t="s">
        <v>49</v>
      </c>
      <c r="N6304" t="s">
        <v>49</v>
      </c>
      <c r="O6304" t="s">
        <v>49</v>
      </c>
      <c r="P6304" t="s">
        <v>49</v>
      </c>
      <c r="Q6304">
        <v>17.8343601226807</v>
      </c>
      <c r="R6304">
        <v>25.6</v>
      </c>
      <c r="S6304">
        <v>24.098552703857401</v>
      </c>
      <c r="T6304">
        <v>27.7</v>
      </c>
      <c r="U6304">
        <v>30.3565864562988</v>
      </c>
      <c r="V6304">
        <v>33.500812530517599</v>
      </c>
      <c r="W6304">
        <v>36.664291381835902</v>
      </c>
      <c r="X6304">
        <v>36.6</v>
      </c>
      <c r="Y6304">
        <v>43.0501518249512</v>
      </c>
      <c r="Z6304">
        <v>46.265083312988303</v>
      </c>
      <c r="AA6304">
        <v>38</v>
      </c>
      <c r="AB6304">
        <v>52.7197456359863</v>
      </c>
      <c r="AC6304">
        <v>55.9518013000488</v>
      </c>
      <c r="AD6304">
        <v>59.181888580322301</v>
      </c>
      <c r="AE6304">
        <v>62.406944274902301</v>
      </c>
      <c r="AF6304">
        <v>67.2815339423354</v>
      </c>
      <c r="AG6304">
        <v>76.5</v>
      </c>
      <c r="AH6304">
        <v>79.540664672851605</v>
      </c>
      <c r="AI6304">
        <v>85.156280517578097</v>
      </c>
      <c r="AJ6304">
        <v>90.632484436035199</v>
      </c>
      <c r="AK6304">
        <v>96.002372741699205</v>
      </c>
      <c r="AL6304">
        <v>100</v>
      </c>
      <c r="AM6304" t="s">
        <v>49</v>
      </c>
    </row>
    <row r="6305" spans="1:39" customFormat="1" hidden="1" x14ac:dyDescent="0.2">
      <c r="A6305" t="s">
        <v>518</v>
      </c>
      <c r="B6305" s="1" t="s">
        <v>201</v>
      </c>
      <c r="C6305" t="s">
        <v>275</v>
      </c>
      <c r="D6305" s="1" t="s">
        <v>222</v>
      </c>
      <c r="E6305" t="s">
        <v>49</v>
      </c>
      <c r="F6305" t="s">
        <v>49</v>
      </c>
      <c r="G6305" t="s">
        <v>49</v>
      </c>
      <c r="H6305" t="s">
        <v>49</v>
      </c>
      <c r="I6305" t="s">
        <v>49</v>
      </c>
      <c r="J6305" t="s">
        <v>49</v>
      </c>
      <c r="K6305" t="s">
        <v>49</v>
      </c>
      <c r="L6305" t="s">
        <v>49</v>
      </c>
      <c r="M6305" t="s">
        <v>49</v>
      </c>
      <c r="N6305" t="s">
        <v>49</v>
      </c>
      <c r="O6305" t="s">
        <v>49</v>
      </c>
      <c r="P6305" t="s">
        <v>49</v>
      </c>
      <c r="Q6305" t="s">
        <v>49</v>
      </c>
      <c r="R6305" t="s">
        <v>49</v>
      </c>
      <c r="S6305">
        <v>9.3018550832181948</v>
      </c>
      <c r="T6305">
        <v>12.565436699480118</v>
      </c>
      <c r="U6305">
        <v>14.948449666783587</v>
      </c>
      <c r="V6305">
        <v>16.860579828053602</v>
      </c>
      <c r="W6305">
        <v>22.012523358596013</v>
      </c>
      <c r="X6305">
        <v>26.476708000841569</v>
      </c>
      <c r="Y6305">
        <v>29.708607541765698</v>
      </c>
      <c r="Z6305">
        <v>36.918695513882298</v>
      </c>
      <c r="AA6305">
        <v>33.456099043373321</v>
      </c>
      <c r="AB6305">
        <v>30.930912547492046</v>
      </c>
      <c r="AC6305">
        <v>35.069860367586884</v>
      </c>
      <c r="AD6305">
        <v>35.840007390795513</v>
      </c>
      <c r="AE6305">
        <v>41.44391200118509</v>
      </c>
      <c r="AF6305">
        <v>40.28086793759168</v>
      </c>
      <c r="AG6305">
        <v>44.460764244016524</v>
      </c>
      <c r="AH6305">
        <v>51.568807970148733</v>
      </c>
      <c r="AI6305">
        <v>54.261343318149592</v>
      </c>
      <c r="AJ6305">
        <v>38.858449043987449</v>
      </c>
      <c r="AK6305">
        <v>40.397068099438357</v>
      </c>
      <c r="AL6305">
        <v>30.88944349205865</v>
      </c>
      <c r="AM6305" t="s">
        <v>49</v>
      </c>
    </row>
    <row r="6306" spans="1:39" customFormat="1" hidden="1" x14ac:dyDescent="0.2">
      <c r="A6306" t="s">
        <v>518</v>
      </c>
      <c r="B6306" s="1" t="s">
        <v>201</v>
      </c>
      <c r="C6306" t="s">
        <v>215</v>
      </c>
      <c r="D6306" s="1" t="s">
        <v>497</v>
      </c>
      <c r="E6306" t="s">
        <v>49</v>
      </c>
      <c r="F6306" t="s">
        <v>49</v>
      </c>
      <c r="G6306" t="s">
        <v>49</v>
      </c>
      <c r="H6306" t="s">
        <v>49</v>
      </c>
      <c r="I6306" t="s">
        <v>49</v>
      </c>
      <c r="J6306" t="s">
        <v>49</v>
      </c>
      <c r="K6306" t="s">
        <v>49</v>
      </c>
      <c r="L6306" t="s">
        <v>49</v>
      </c>
      <c r="M6306" t="s">
        <v>49</v>
      </c>
      <c r="N6306" t="s">
        <v>49</v>
      </c>
      <c r="O6306" t="s">
        <v>49</v>
      </c>
      <c r="P6306" t="s">
        <v>49</v>
      </c>
      <c r="Q6306" t="s">
        <v>49</v>
      </c>
      <c r="R6306" t="s">
        <v>49</v>
      </c>
      <c r="S6306" t="s">
        <v>49</v>
      </c>
      <c r="T6306" t="s">
        <v>49</v>
      </c>
      <c r="U6306" t="s">
        <v>49</v>
      </c>
      <c r="V6306" t="s">
        <v>49</v>
      </c>
      <c r="W6306" t="s">
        <v>49</v>
      </c>
      <c r="X6306" t="s">
        <v>49</v>
      </c>
      <c r="Y6306" t="s">
        <v>49</v>
      </c>
      <c r="Z6306" t="s">
        <v>49</v>
      </c>
      <c r="AA6306" t="s">
        <v>49</v>
      </c>
      <c r="AB6306" t="s">
        <v>49</v>
      </c>
      <c r="AC6306" t="s">
        <v>49</v>
      </c>
      <c r="AD6306" t="s">
        <v>49</v>
      </c>
      <c r="AE6306" t="s">
        <v>49</v>
      </c>
      <c r="AF6306" t="s">
        <v>49</v>
      </c>
      <c r="AG6306" t="s">
        <v>49</v>
      </c>
      <c r="AH6306" t="s">
        <v>49</v>
      </c>
      <c r="AI6306" t="s">
        <v>49</v>
      </c>
      <c r="AJ6306" t="s">
        <v>49</v>
      </c>
      <c r="AK6306" t="s">
        <v>49</v>
      </c>
      <c r="AL6306" t="s">
        <v>49</v>
      </c>
      <c r="AM6306" t="s">
        <v>49</v>
      </c>
    </row>
    <row r="6307" spans="1:39" customFormat="1" hidden="1" x14ac:dyDescent="0.2">
      <c r="A6307" t="s">
        <v>518</v>
      </c>
      <c r="B6307" s="1" t="s">
        <v>201</v>
      </c>
      <c r="C6307" t="s">
        <v>494</v>
      </c>
      <c r="D6307" s="1" t="s">
        <v>202</v>
      </c>
      <c r="E6307" t="s">
        <v>49</v>
      </c>
      <c r="F6307" t="s">
        <v>49</v>
      </c>
      <c r="G6307" t="s">
        <v>49</v>
      </c>
      <c r="H6307" t="s">
        <v>49</v>
      </c>
      <c r="I6307" t="s">
        <v>49</v>
      </c>
      <c r="J6307" t="s">
        <v>49</v>
      </c>
      <c r="K6307" t="s">
        <v>49</v>
      </c>
      <c r="L6307" t="s">
        <v>49</v>
      </c>
      <c r="M6307" t="s">
        <v>49</v>
      </c>
      <c r="N6307" t="s">
        <v>49</v>
      </c>
      <c r="O6307" t="s">
        <v>49</v>
      </c>
      <c r="P6307" t="s">
        <v>49</v>
      </c>
      <c r="Q6307" t="s">
        <v>49</v>
      </c>
      <c r="R6307" t="s">
        <v>49</v>
      </c>
      <c r="S6307" t="s">
        <v>49</v>
      </c>
      <c r="T6307" t="s">
        <v>49</v>
      </c>
      <c r="U6307" t="s">
        <v>49</v>
      </c>
      <c r="V6307" t="s">
        <v>49</v>
      </c>
      <c r="W6307" t="s">
        <v>49</v>
      </c>
      <c r="X6307" t="s">
        <v>49</v>
      </c>
      <c r="Y6307" t="s">
        <v>49</v>
      </c>
      <c r="Z6307" t="s">
        <v>49</v>
      </c>
      <c r="AA6307" t="s">
        <v>49</v>
      </c>
      <c r="AB6307" t="s">
        <v>49</v>
      </c>
      <c r="AC6307" t="s">
        <v>49</v>
      </c>
      <c r="AD6307" t="s">
        <v>49</v>
      </c>
      <c r="AE6307" t="s">
        <v>49</v>
      </c>
      <c r="AF6307" t="s">
        <v>49</v>
      </c>
      <c r="AG6307" t="s">
        <v>49</v>
      </c>
      <c r="AH6307" t="s">
        <v>49</v>
      </c>
      <c r="AI6307" t="s">
        <v>49</v>
      </c>
      <c r="AJ6307" t="s">
        <v>49</v>
      </c>
      <c r="AK6307" t="s">
        <v>49</v>
      </c>
      <c r="AL6307" t="s">
        <v>49</v>
      </c>
      <c r="AM6307" t="s">
        <v>49</v>
      </c>
    </row>
    <row r="6308" spans="1:39" customFormat="1" hidden="1" x14ac:dyDescent="0.2">
      <c r="A6308" t="s">
        <v>518</v>
      </c>
      <c r="B6308" s="1" t="s">
        <v>201</v>
      </c>
      <c r="C6308" t="s">
        <v>34</v>
      </c>
      <c r="D6308" s="1" t="s">
        <v>113</v>
      </c>
      <c r="E6308" t="s">
        <v>49</v>
      </c>
      <c r="F6308" t="s">
        <v>49</v>
      </c>
      <c r="G6308" t="s">
        <v>49</v>
      </c>
      <c r="H6308" t="s">
        <v>49</v>
      </c>
      <c r="I6308" t="s">
        <v>49</v>
      </c>
      <c r="J6308" t="s">
        <v>49</v>
      </c>
      <c r="K6308" t="s">
        <v>49</v>
      </c>
      <c r="L6308" t="s">
        <v>49</v>
      </c>
      <c r="M6308" t="s">
        <v>49</v>
      </c>
      <c r="N6308" t="s">
        <v>49</v>
      </c>
      <c r="O6308" t="s">
        <v>49</v>
      </c>
      <c r="P6308" t="s">
        <v>49</v>
      </c>
      <c r="Q6308" t="s">
        <v>49</v>
      </c>
      <c r="R6308" t="s">
        <v>49</v>
      </c>
      <c r="S6308">
        <v>66.519331132176106</v>
      </c>
      <c r="T6308">
        <v>71.285546916604702</v>
      </c>
      <c r="U6308">
        <v>73.593426435258706</v>
      </c>
      <c r="V6308">
        <v>74.411545425498105</v>
      </c>
      <c r="W6308">
        <v>77.340504846096707</v>
      </c>
      <c r="X6308">
        <v>85.307274470124796</v>
      </c>
      <c r="Y6308">
        <v>93.039727340505095</v>
      </c>
      <c r="Z6308">
        <v>93.662796889977997</v>
      </c>
      <c r="AA6308">
        <v>100</v>
      </c>
      <c r="AB6308">
        <v>113.49984023857699</v>
      </c>
      <c r="AC6308">
        <v>126.89317286185999</v>
      </c>
      <c r="AD6308">
        <v>140.83522322164501</v>
      </c>
      <c r="AE6308">
        <v>142.03068640426901</v>
      </c>
      <c r="AF6308">
        <v>142.94841571618201</v>
      </c>
      <c r="AG6308">
        <v>140.84729860732801</v>
      </c>
      <c r="AH6308">
        <v>141.58389713399501</v>
      </c>
      <c r="AI6308">
        <v>144.83217588274101</v>
      </c>
      <c r="AJ6308">
        <v>146.220845236294</v>
      </c>
      <c r="AK6308" t="s">
        <v>49</v>
      </c>
      <c r="AL6308" t="s">
        <v>49</v>
      </c>
      <c r="AM6308" t="s">
        <v>49</v>
      </c>
    </row>
    <row r="6309" spans="1:39" customFormat="1" hidden="1" x14ac:dyDescent="0.2">
      <c r="A6309" t="s">
        <v>518</v>
      </c>
      <c r="B6309" s="1" t="s">
        <v>201</v>
      </c>
      <c r="C6309" t="s">
        <v>358</v>
      </c>
      <c r="D6309" s="1" t="s">
        <v>7</v>
      </c>
      <c r="E6309" t="s">
        <v>49</v>
      </c>
      <c r="F6309" t="s">
        <v>49</v>
      </c>
      <c r="G6309" t="s">
        <v>49</v>
      </c>
      <c r="H6309" t="s">
        <v>49</v>
      </c>
      <c r="I6309" t="s">
        <v>49</v>
      </c>
      <c r="J6309" t="s">
        <v>49</v>
      </c>
      <c r="K6309" t="s">
        <v>49</v>
      </c>
      <c r="L6309" t="s">
        <v>49</v>
      </c>
      <c r="M6309" t="s">
        <v>49</v>
      </c>
      <c r="N6309" t="s">
        <v>49</v>
      </c>
      <c r="O6309" t="s">
        <v>49</v>
      </c>
      <c r="P6309" t="s">
        <v>49</v>
      </c>
      <c r="Q6309" t="s">
        <v>49</v>
      </c>
      <c r="R6309" t="s">
        <v>49</v>
      </c>
      <c r="S6309">
        <v>49.206348419189503</v>
      </c>
      <c r="T6309">
        <v>48.148147583007798</v>
      </c>
      <c r="U6309">
        <v>43.349754333496101</v>
      </c>
      <c r="V6309">
        <v>34.634147644042997</v>
      </c>
      <c r="W6309">
        <v>33.170730590820298</v>
      </c>
      <c r="X6309">
        <v>30.097087860107401</v>
      </c>
      <c r="Y6309">
        <v>31.553398132324201</v>
      </c>
      <c r="Z6309">
        <v>22.488039016723601</v>
      </c>
      <c r="AA6309">
        <v>24.2857151031494</v>
      </c>
      <c r="AB6309">
        <v>22.274881362915</v>
      </c>
      <c r="AC6309">
        <v>27.014217376708999</v>
      </c>
      <c r="AD6309">
        <v>27.962085723876999</v>
      </c>
      <c r="AE6309">
        <v>36.057693481445298</v>
      </c>
      <c r="AF6309">
        <v>35.714286804199197</v>
      </c>
      <c r="AG6309">
        <v>34.285713195800803</v>
      </c>
      <c r="AH6309">
        <v>34.761905670166001</v>
      </c>
      <c r="AI6309">
        <v>36.190475463867202</v>
      </c>
      <c r="AJ6309">
        <v>40.476188659667997</v>
      </c>
      <c r="AK6309">
        <v>42.857143402099602</v>
      </c>
      <c r="AL6309">
        <v>50.952381134033203</v>
      </c>
      <c r="AM6309">
        <v>46.698112487792997</v>
      </c>
    </row>
    <row r="6310" spans="1:39" customFormat="1" hidden="1" x14ac:dyDescent="0.2">
      <c r="A6310" t="s">
        <v>518</v>
      </c>
      <c r="B6310" s="1" t="s">
        <v>201</v>
      </c>
      <c r="C6310" t="s">
        <v>143</v>
      </c>
      <c r="D6310" s="1" t="s">
        <v>308</v>
      </c>
      <c r="E6310" t="s">
        <v>49</v>
      </c>
      <c r="F6310" t="s">
        <v>49</v>
      </c>
      <c r="G6310" t="s">
        <v>49</v>
      </c>
      <c r="H6310" t="s">
        <v>49</v>
      </c>
      <c r="I6310" t="s">
        <v>49</v>
      </c>
      <c r="J6310" t="s">
        <v>49</v>
      </c>
      <c r="K6310" t="s">
        <v>49</v>
      </c>
      <c r="L6310" t="s">
        <v>49</v>
      </c>
      <c r="M6310" t="s">
        <v>49</v>
      </c>
      <c r="N6310" t="s">
        <v>49</v>
      </c>
      <c r="O6310" t="s">
        <v>49</v>
      </c>
      <c r="P6310" t="s">
        <v>49</v>
      </c>
      <c r="Q6310" t="s">
        <v>49</v>
      </c>
      <c r="R6310" t="s">
        <v>49</v>
      </c>
      <c r="S6310" t="s">
        <v>49</v>
      </c>
      <c r="T6310">
        <v>1161.0999999999999</v>
      </c>
      <c r="U6310">
        <v>1190.5</v>
      </c>
      <c r="V6310">
        <v>909.1</v>
      </c>
      <c r="W6310">
        <v>666.7</v>
      </c>
      <c r="X6310">
        <v>595.20000000000005</v>
      </c>
      <c r="Y6310">
        <v>331.1</v>
      </c>
      <c r="Z6310">
        <v>283.3</v>
      </c>
      <c r="AA6310">
        <v>247.5</v>
      </c>
      <c r="AB6310">
        <v>215.4</v>
      </c>
      <c r="AC6310">
        <v>126.6</v>
      </c>
      <c r="AD6310">
        <v>124.9</v>
      </c>
      <c r="AE6310">
        <v>127.5</v>
      </c>
      <c r="AF6310">
        <v>156.6</v>
      </c>
      <c r="AG6310">
        <v>260.10000000000002</v>
      </c>
      <c r="AH6310">
        <v>268.60000000000002</v>
      </c>
      <c r="AI6310">
        <v>0.2</v>
      </c>
      <c r="AJ6310">
        <v>0.3</v>
      </c>
      <c r="AK6310" t="s">
        <v>49</v>
      </c>
      <c r="AL6310" t="s">
        <v>49</v>
      </c>
      <c r="AM6310" t="s">
        <v>49</v>
      </c>
    </row>
    <row r="6311" spans="1:39" customFormat="1" hidden="1" x14ac:dyDescent="0.2">
      <c r="A6311" t="s">
        <v>518</v>
      </c>
      <c r="B6311" s="1" t="s">
        <v>201</v>
      </c>
      <c r="C6311" t="s">
        <v>186</v>
      </c>
      <c r="D6311" s="1" t="s">
        <v>144</v>
      </c>
      <c r="E6311" t="s">
        <v>49</v>
      </c>
      <c r="F6311" t="s">
        <v>49</v>
      </c>
      <c r="G6311" t="s">
        <v>49</v>
      </c>
      <c r="H6311" t="s">
        <v>49</v>
      </c>
      <c r="I6311" t="s">
        <v>49</v>
      </c>
      <c r="J6311" t="s">
        <v>49</v>
      </c>
      <c r="K6311" t="s">
        <v>49</v>
      </c>
      <c r="L6311" t="s">
        <v>49</v>
      </c>
      <c r="M6311" t="s">
        <v>49</v>
      </c>
      <c r="N6311" t="s">
        <v>49</v>
      </c>
      <c r="O6311" t="s">
        <v>49</v>
      </c>
      <c r="P6311" t="s">
        <v>49</v>
      </c>
      <c r="Q6311" t="s">
        <v>49</v>
      </c>
      <c r="R6311" t="s">
        <v>49</v>
      </c>
      <c r="S6311">
        <v>-0.222040235996246</v>
      </c>
      <c r="T6311">
        <v>-0.24959480762481701</v>
      </c>
      <c r="U6311">
        <v>-0.335041284561157</v>
      </c>
      <c r="V6311">
        <v>-0.56969243288040206</v>
      </c>
      <c r="W6311">
        <v>-0.59867334365844704</v>
      </c>
      <c r="X6311">
        <v>-0.64896577596664395</v>
      </c>
      <c r="Y6311">
        <v>-0.65031909942626998</v>
      </c>
      <c r="Z6311">
        <v>-0.80356651544570901</v>
      </c>
      <c r="AA6311">
        <v>-0.75467628240585305</v>
      </c>
      <c r="AB6311">
        <v>-0.82401651144027699</v>
      </c>
      <c r="AC6311">
        <v>-0.74389296770095803</v>
      </c>
      <c r="AD6311">
        <v>-0.69394350051879905</v>
      </c>
      <c r="AE6311">
        <v>-0.52952289581298795</v>
      </c>
      <c r="AF6311">
        <v>-0.54657763242721602</v>
      </c>
      <c r="AG6311">
        <v>-0.537286937236786</v>
      </c>
      <c r="AH6311">
        <v>-0.56618946790695202</v>
      </c>
      <c r="AI6311">
        <v>-0.50563800334930398</v>
      </c>
      <c r="AJ6311">
        <v>-0.40057015419006298</v>
      </c>
      <c r="AK6311">
        <v>-0.33975681662559498</v>
      </c>
      <c r="AL6311">
        <v>-7.2438493371009799E-2</v>
      </c>
      <c r="AM6311">
        <v>-0.26598516106605502</v>
      </c>
    </row>
    <row r="6312" spans="1:39" customFormat="1" hidden="1" x14ac:dyDescent="0.2">
      <c r="A6312" t="s">
        <v>518</v>
      </c>
      <c r="B6312" s="1" t="s">
        <v>201</v>
      </c>
      <c r="C6312" t="s">
        <v>418</v>
      </c>
      <c r="D6312" s="1" t="s">
        <v>461</v>
      </c>
      <c r="E6312" t="s">
        <v>49</v>
      </c>
      <c r="F6312" t="s">
        <v>49</v>
      </c>
      <c r="G6312" t="s">
        <v>49</v>
      </c>
      <c r="H6312" t="s">
        <v>49</v>
      </c>
      <c r="I6312" t="s">
        <v>49</v>
      </c>
      <c r="J6312" t="s">
        <v>49</v>
      </c>
      <c r="K6312" t="s">
        <v>49</v>
      </c>
      <c r="L6312" t="s">
        <v>49</v>
      </c>
      <c r="M6312" t="s">
        <v>49</v>
      </c>
      <c r="N6312" t="s">
        <v>49</v>
      </c>
      <c r="O6312" t="s">
        <v>49</v>
      </c>
      <c r="P6312" t="s">
        <v>49</v>
      </c>
      <c r="Q6312" t="s">
        <v>49</v>
      </c>
      <c r="R6312" t="s">
        <v>49</v>
      </c>
      <c r="S6312" t="s">
        <v>49</v>
      </c>
      <c r="T6312" t="s">
        <v>49</v>
      </c>
      <c r="U6312" t="s">
        <v>49</v>
      </c>
      <c r="V6312" t="s">
        <v>49</v>
      </c>
      <c r="W6312">
        <v>2.5</v>
      </c>
      <c r="X6312">
        <v>2.5</v>
      </c>
      <c r="Y6312">
        <v>2.5</v>
      </c>
      <c r="Z6312">
        <v>2.5</v>
      </c>
      <c r="AA6312">
        <v>3</v>
      </c>
      <c r="AB6312">
        <v>3</v>
      </c>
      <c r="AC6312">
        <v>3</v>
      </c>
      <c r="AD6312">
        <v>3</v>
      </c>
      <c r="AE6312">
        <v>3</v>
      </c>
      <c r="AF6312">
        <v>3</v>
      </c>
      <c r="AG6312">
        <v>3</v>
      </c>
      <c r="AH6312">
        <v>3</v>
      </c>
      <c r="AI6312">
        <v>3</v>
      </c>
      <c r="AJ6312">
        <v>3</v>
      </c>
      <c r="AK6312">
        <v>3</v>
      </c>
      <c r="AL6312">
        <v>3</v>
      </c>
      <c r="AM6312">
        <v>3</v>
      </c>
    </row>
    <row r="6313" spans="1:39" customFormat="1" hidden="1" x14ac:dyDescent="0.2">
      <c r="A6313" t="s">
        <v>518</v>
      </c>
      <c r="B6313" s="1" t="s">
        <v>201</v>
      </c>
      <c r="C6313" t="s">
        <v>507</v>
      </c>
      <c r="D6313" s="1" t="s">
        <v>216</v>
      </c>
      <c r="E6313" t="s">
        <v>49</v>
      </c>
      <c r="F6313" t="s">
        <v>49</v>
      </c>
      <c r="G6313" t="s">
        <v>49</v>
      </c>
      <c r="H6313" t="s">
        <v>49</v>
      </c>
      <c r="I6313" t="s">
        <v>49</v>
      </c>
      <c r="J6313" t="s">
        <v>49</v>
      </c>
      <c r="K6313" t="s">
        <v>49</v>
      </c>
      <c r="L6313" t="s">
        <v>49</v>
      </c>
      <c r="M6313" t="s">
        <v>49</v>
      </c>
      <c r="N6313" t="s">
        <v>49</v>
      </c>
      <c r="O6313" t="s">
        <v>49</v>
      </c>
      <c r="P6313" t="s">
        <v>49</v>
      </c>
      <c r="Q6313" t="s">
        <v>49</v>
      </c>
      <c r="R6313" t="s">
        <v>49</v>
      </c>
      <c r="S6313" t="s">
        <v>49</v>
      </c>
      <c r="T6313" t="s">
        <v>49</v>
      </c>
      <c r="U6313" t="s">
        <v>49</v>
      </c>
      <c r="V6313" t="s">
        <v>49</v>
      </c>
      <c r="W6313">
        <v>1.5</v>
      </c>
      <c r="X6313">
        <v>1.5</v>
      </c>
      <c r="Y6313">
        <v>1.5</v>
      </c>
      <c r="Z6313">
        <v>1.5</v>
      </c>
      <c r="AA6313">
        <v>1.5</v>
      </c>
      <c r="AB6313">
        <v>1.5</v>
      </c>
      <c r="AC6313">
        <v>1.5</v>
      </c>
      <c r="AD6313">
        <v>2</v>
      </c>
      <c r="AE6313">
        <v>2</v>
      </c>
      <c r="AF6313">
        <v>2</v>
      </c>
      <c r="AG6313">
        <v>2</v>
      </c>
      <c r="AH6313">
        <v>2</v>
      </c>
      <c r="AI6313">
        <v>2</v>
      </c>
      <c r="AJ6313">
        <v>2</v>
      </c>
      <c r="AK6313">
        <v>2</v>
      </c>
      <c r="AL6313">
        <v>2</v>
      </c>
      <c r="AM6313">
        <v>2</v>
      </c>
    </row>
    <row r="6314" spans="1:39" customFormat="1" hidden="1" x14ac:dyDescent="0.2">
      <c r="A6314" t="s">
        <v>518</v>
      </c>
      <c r="B6314" s="1" t="s">
        <v>201</v>
      </c>
      <c r="C6314" t="s">
        <v>118</v>
      </c>
      <c r="D6314" s="1" t="s">
        <v>580</v>
      </c>
      <c r="E6314" t="s">
        <v>49</v>
      </c>
      <c r="F6314" t="s">
        <v>49</v>
      </c>
      <c r="G6314" t="s">
        <v>49</v>
      </c>
      <c r="H6314" t="s">
        <v>49</v>
      </c>
      <c r="I6314" t="s">
        <v>49</v>
      </c>
      <c r="J6314" t="s">
        <v>49</v>
      </c>
      <c r="K6314" t="s">
        <v>49</v>
      </c>
      <c r="L6314" t="s">
        <v>49</v>
      </c>
      <c r="M6314" t="s">
        <v>49</v>
      </c>
      <c r="N6314" t="s">
        <v>49</v>
      </c>
      <c r="O6314" t="s">
        <v>49</v>
      </c>
      <c r="P6314" t="s">
        <v>49</v>
      </c>
      <c r="Q6314" t="s">
        <v>49</v>
      </c>
      <c r="R6314" t="s">
        <v>49</v>
      </c>
      <c r="S6314" t="s">
        <v>49</v>
      </c>
      <c r="T6314" t="s">
        <v>49</v>
      </c>
      <c r="U6314" t="s">
        <v>49</v>
      </c>
      <c r="V6314" t="s">
        <v>49</v>
      </c>
      <c r="W6314">
        <v>3.5</v>
      </c>
      <c r="X6314">
        <v>3.5</v>
      </c>
      <c r="Y6314">
        <v>3.5</v>
      </c>
      <c r="Z6314">
        <v>3.5</v>
      </c>
      <c r="AA6314">
        <v>4</v>
      </c>
      <c r="AB6314">
        <v>4.5</v>
      </c>
      <c r="AC6314">
        <v>4.5</v>
      </c>
      <c r="AD6314">
        <v>4.5</v>
      </c>
      <c r="AE6314">
        <v>4.5</v>
      </c>
      <c r="AF6314">
        <v>4.5</v>
      </c>
      <c r="AG6314">
        <v>4</v>
      </c>
      <c r="AH6314">
        <v>3.5</v>
      </c>
      <c r="AI6314">
        <v>3.5</v>
      </c>
      <c r="AJ6314">
        <v>3.5</v>
      </c>
      <c r="AK6314">
        <v>3.5</v>
      </c>
      <c r="AL6314">
        <v>3.5</v>
      </c>
      <c r="AM6314">
        <v>3.5</v>
      </c>
    </row>
    <row r="6315" spans="1:39" customFormat="1" hidden="1" x14ac:dyDescent="0.2">
      <c r="A6315" t="s">
        <v>518</v>
      </c>
      <c r="B6315" s="1" t="s">
        <v>201</v>
      </c>
      <c r="C6315" t="s">
        <v>508</v>
      </c>
      <c r="D6315" s="1" t="s">
        <v>500</v>
      </c>
      <c r="E6315" t="s">
        <v>49</v>
      </c>
      <c r="F6315" t="s">
        <v>49</v>
      </c>
      <c r="G6315" t="s">
        <v>49</v>
      </c>
      <c r="H6315" t="s">
        <v>49</v>
      </c>
      <c r="I6315" t="s">
        <v>49</v>
      </c>
      <c r="J6315" t="s">
        <v>49</v>
      </c>
      <c r="K6315" t="s">
        <v>49</v>
      </c>
      <c r="L6315" t="s">
        <v>49</v>
      </c>
      <c r="M6315" t="s">
        <v>49</v>
      </c>
      <c r="N6315" t="s">
        <v>49</v>
      </c>
      <c r="O6315" t="s">
        <v>49</v>
      </c>
      <c r="P6315" t="s">
        <v>49</v>
      </c>
      <c r="Q6315" t="s">
        <v>49</v>
      </c>
      <c r="R6315" t="s">
        <v>49</v>
      </c>
      <c r="S6315" t="s">
        <v>49</v>
      </c>
      <c r="T6315" t="s">
        <v>49</v>
      </c>
      <c r="U6315" t="s">
        <v>49</v>
      </c>
      <c r="V6315" t="s">
        <v>49</v>
      </c>
      <c r="W6315">
        <v>3</v>
      </c>
      <c r="X6315">
        <v>3</v>
      </c>
      <c r="Y6315">
        <v>3</v>
      </c>
      <c r="Z6315">
        <v>3.5</v>
      </c>
      <c r="AA6315">
        <v>3.5</v>
      </c>
      <c r="AB6315">
        <v>3.5</v>
      </c>
      <c r="AC6315">
        <v>3.5</v>
      </c>
      <c r="AD6315">
        <v>3.5</v>
      </c>
      <c r="AE6315">
        <v>3.5</v>
      </c>
      <c r="AF6315">
        <v>3</v>
      </c>
      <c r="AG6315">
        <v>3</v>
      </c>
      <c r="AH6315">
        <v>3</v>
      </c>
      <c r="AI6315">
        <v>2.5</v>
      </c>
      <c r="AJ6315">
        <v>2.5</v>
      </c>
      <c r="AK6315">
        <v>2.5</v>
      </c>
      <c r="AL6315">
        <v>2.5</v>
      </c>
      <c r="AM6315">
        <v>2.5</v>
      </c>
    </row>
    <row r="6316" spans="1:39" customFormat="1" hidden="1" x14ac:dyDescent="0.2">
      <c r="A6316" t="s">
        <v>518</v>
      </c>
      <c r="B6316" s="1" t="s">
        <v>201</v>
      </c>
      <c r="C6316" t="s">
        <v>528</v>
      </c>
      <c r="D6316" s="1" t="s">
        <v>397</v>
      </c>
      <c r="E6316" t="s">
        <v>49</v>
      </c>
      <c r="F6316" t="s">
        <v>49</v>
      </c>
      <c r="G6316" t="s">
        <v>49</v>
      </c>
      <c r="H6316" t="s">
        <v>49</v>
      </c>
      <c r="I6316" t="s">
        <v>49</v>
      </c>
      <c r="J6316" t="s">
        <v>49</v>
      </c>
      <c r="K6316" t="s">
        <v>49</v>
      </c>
      <c r="L6316" t="s">
        <v>49</v>
      </c>
      <c r="M6316" t="s">
        <v>49</v>
      </c>
      <c r="N6316" t="s">
        <v>49</v>
      </c>
      <c r="O6316" t="s">
        <v>49</v>
      </c>
      <c r="P6316" t="s">
        <v>49</v>
      </c>
      <c r="Q6316" t="s">
        <v>49</v>
      </c>
      <c r="R6316" t="s">
        <v>49</v>
      </c>
      <c r="S6316" t="s">
        <v>49</v>
      </c>
      <c r="T6316" t="s">
        <v>49</v>
      </c>
      <c r="U6316" t="s">
        <v>49</v>
      </c>
      <c r="V6316" t="s">
        <v>49</v>
      </c>
      <c r="W6316">
        <v>2.5</v>
      </c>
      <c r="X6316">
        <v>2.5</v>
      </c>
      <c r="Y6316">
        <v>2.5</v>
      </c>
      <c r="Z6316">
        <v>2.5</v>
      </c>
      <c r="AA6316">
        <v>2.5</v>
      </c>
      <c r="AB6316">
        <v>2.5</v>
      </c>
      <c r="AC6316">
        <v>2.5</v>
      </c>
      <c r="AD6316">
        <v>2.5</v>
      </c>
      <c r="AE6316">
        <v>2.5</v>
      </c>
      <c r="AF6316">
        <v>2.5</v>
      </c>
      <c r="AG6316">
        <v>2.5</v>
      </c>
      <c r="AH6316">
        <v>2.5</v>
      </c>
      <c r="AI6316">
        <v>2.5</v>
      </c>
      <c r="AJ6316">
        <v>2.5</v>
      </c>
      <c r="AK6316">
        <v>2.5</v>
      </c>
      <c r="AL6316">
        <v>2.5</v>
      </c>
      <c r="AM6316">
        <v>2.5</v>
      </c>
    </row>
    <row r="6317" spans="1:39" customFormat="1" hidden="1" x14ac:dyDescent="0.2">
      <c r="A6317" t="s">
        <v>518</v>
      </c>
      <c r="B6317" s="1" t="s">
        <v>201</v>
      </c>
      <c r="C6317" t="s">
        <v>521</v>
      </c>
      <c r="D6317" s="1" t="s">
        <v>111</v>
      </c>
      <c r="E6317" t="s">
        <v>49</v>
      </c>
      <c r="F6317" t="s">
        <v>49</v>
      </c>
      <c r="G6317" t="s">
        <v>49</v>
      </c>
      <c r="H6317" t="s">
        <v>49</v>
      </c>
      <c r="I6317" t="s">
        <v>49</v>
      </c>
      <c r="J6317" t="s">
        <v>49</v>
      </c>
      <c r="K6317" t="s">
        <v>49</v>
      </c>
      <c r="L6317" t="s">
        <v>49</v>
      </c>
      <c r="M6317" t="s">
        <v>49</v>
      </c>
      <c r="N6317" t="s">
        <v>49</v>
      </c>
      <c r="O6317" t="s">
        <v>49</v>
      </c>
      <c r="P6317" t="s">
        <v>49</v>
      </c>
      <c r="Q6317" t="s">
        <v>49</v>
      </c>
      <c r="R6317" t="s">
        <v>49</v>
      </c>
      <c r="S6317" t="s">
        <v>49</v>
      </c>
      <c r="T6317" t="s">
        <v>49</v>
      </c>
      <c r="U6317" t="s">
        <v>49</v>
      </c>
      <c r="V6317" t="s">
        <v>49</v>
      </c>
      <c r="W6317">
        <v>2.5</v>
      </c>
      <c r="X6317">
        <v>2.5</v>
      </c>
      <c r="Y6317">
        <v>2.5</v>
      </c>
      <c r="Z6317">
        <v>3</v>
      </c>
      <c r="AA6317">
        <v>3</v>
      </c>
      <c r="AB6317">
        <v>3.5</v>
      </c>
      <c r="AC6317">
        <v>3.5</v>
      </c>
      <c r="AD6317">
        <v>3.5</v>
      </c>
      <c r="AE6317">
        <v>3.5</v>
      </c>
      <c r="AF6317">
        <v>3.5</v>
      </c>
      <c r="AG6317">
        <v>3.5</v>
      </c>
      <c r="AH6317">
        <v>3</v>
      </c>
      <c r="AI6317">
        <v>3</v>
      </c>
      <c r="AJ6317">
        <v>3</v>
      </c>
      <c r="AK6317">
        <v>3</v>
      </c>
      <c r="AL6317">
        <v>3</v>
      </c>
      <c r="AM6317">
        <v>3</v>
      </c>
    </row>
    <row r="6318" spans="1:39" customFormat="1" hidden="1" x14ac:dyDescent="0.2">
      <c r="A6318" t="s">
        <v>518</v>
      </c>
      <c r="B6318" s="1" t="s">
        <v>201</v>
      </c>
      <c r="C6318" t="s">
        <v>50</v>
      </c>
      <c r="D6318" s="1" t="s">
        <v>569</v>
      </c>
      <c r="E6318" t="s">
        <v>49</v>
      </c>
      <c r="F6318" t="s">
        <v>49</v>
      </c>
      <c r="G6318" t="s">
        <v>49</v>
      </c>
      <c r="H6318" t="s">
        <v>49</v>
      </c>
      <c r="I6318" t="s">
        <v>49</v>
      </c>
      <c r="J6318" t="s">
        <v>49</v>
      </c>
      <c r="K6318" t="s">
        <v>49</v>
      </c>
      <c r="L6318" t="s">
        <v>49</v>
      </c>
      <c r="M6318" t="s">
        <v>49</v>
      </c>
      <c r="N6318" t="s">
        <v>49</v>
      </c>
      <c r="O6318" t="s">
        <v>49</v>
      </c>
      <c r="P6318" t="s">
        <v>49</v>
      </c>
      <c r="Q6318" t="s">
        <v>49</v>
      </c>
      <c r="R6318" t="s">
        <v>49</v>
      </c>
      <c r="S6318" t="s">
        <v>49</v>
      </c>
      <c r="T6318" t="s">
        <v>49</v>
      </c>
      <c r="U6318" t="s">
        <v>49</v>
      </c>
      <c r="V6318" t="s">
        <v>49</v>
      </c>
      <c r="W6318">
        <v>119.20393007421271</v>
      </c>
      <c r="X6318">
        <v>216.87805627518952</v>
      </c>
      <c r="Y6318">
        <v>311.76091167399727</v>
      </c>
      <c r="Z6318">
        <v>176.77632614963437</v>
      </c>
      <c r="AA6318">
        <v>189.53580890138755</v>
      </c>
      <c r="AB6318">
        <v>225.05945963674426</v>
      </c>
      <c r="AC6318">
        <v>235.78420886130397</v>
      </c>
      <c r="AD6318">
        <v>171.2649382574555</v>
      </c>
      <c r="AE6318">
        <v>76.428583784141949</v>
      </c>
      <c r="AF6318">
        <v>14.100018087769081</v>
      </c>
      <c r="AG6318">
        <v>-32.295458298866478</v>
      </c>
      <c r="AH6318">
        <v>-21.249299740137069</v>
      </c>
      <c r="AI6318">
        <v>-12.222563067847188</v>
      </c>
      <c r="AJ6318">
        <v>6.6047082395813836</v>
      </c>
      <c r="AK6318">
        <v>-14.270815255971561</v>
      </c>
      <c r="AL6318">
        <v>28.232119571000112</v>
      </c>
      <c r="AM6318">
        <v>-21.315118424433585</v>
      </c>
    </row>
    <row r="6319" spans="1:39" customFormat="1" hidden="1" x14ac:dyDescent="0.2">
      <c r="A6319" t="s">
        <v>518</v>
      </c>
      <c r="B6319" s="1" t="s">
        <v>201</v>
      </c>
      <c r="C6319" t="s">
        <v>229</v>
      </c>
      <c r="D6319" s="1" t="s">
        <v>536</v>
      </c>
      <c r="E6319" t="s">
        <v>49</v>
      </c>
      <c r="F6319" t="s">
        <v>49</v>
      </c>
      <c r="G6319" t="s">
        <v>49</v>
      </c>
      <c r="H6319" t="s">
        <v>49</v>
      </c>
      <c r="I6319" t="s">
        <v>49</v>
      </c>
      <c r="J6319" t="s">
        <v>49</v>
      </c>
      <c r="K6319" t="s">
        <v>49</v>
      </c>
      <c r="L6319" t="s">
        <v>49</v>
      </c>
      <c r="M6319" t="s">
        <v>49</v>
      </c>
      <c r="N6319" t="s">
        <v>49</v>
      </c>
      <c r="O6319" t="s">
        <v>49</v>
      </c>
      <c r="P6319" t="s">
        <v>49</v>
      </c>
      <c r="Q6319" t="s">
        <v>49</v>
      </c>
      <c r="R6319" t="s">
        <v>49</v>
      </c>
      <c r="S6319">
        <v>0.78636870798376302</v>
      </c>
      <c r="T6319">
        <v>0.77410651770813899</v>
      </c>
      <c r="U6319">
        <v>0.790287214965808</v>
      </c>
      <c r="V6319">
        <v>0.79182865523379897</v>
      </c>
      <c r="W6319">
        <v>0.79563227457230801</v>
      </c>
      <c r="X6319">
        <v>0.78138766777221302</v>
      </c>
      <c r="Y6319">
        <v>0.79656919047543895</v>
      </c>
      <c r="Z6319">
        <v>0.83079213198142998</v>
      </c>
      <c r="AA6319">
        <v>0.81328626333046405</v>
      </c>
      <c r="AB6319">
        <v>0.84612268871796403</v>
      </c>
      <c r="AC6319">
        <v>0.90530497673500798</v>
      </c>
      <c r="AD6319">
        <v>0.900322602378128</v>
      </c>
      <c r="AE6319">
        <v>0.85271819887591105</v>
      </c>
      <c r="AF6319">
        <v>0.77728667765070503</v>
      </c>
      <c r="AG6319">
        <v>0.76</v>
      </c>
      <c r="AH6319">
        <v>0.69333333333333302</v>
      </c>
      <c r="AI6319">
        <v>0.64184613537834601</v>
      </c>
      <c r="AJ6319">
        <v>0.64177957164970001</v>
      </c>
      <c r="AK6319">
        <v>0.65016977586410796</v>
      </c>
      <c r="AL6319">
        <v>0.63884719968900905</v>
      </c>
      <c r="AM6319">
        <v>0.60539047362722198</v>
      </c>
    </row>
    <row r="6320" spans="1:39" customFormat="1" hidden="1" x14ac:dyDescent="0.2">
      <c r="A6320" t="s">
        <v>518</v>
      </c>
      <c r="B6320" s="1" t="s">
        <v>201</v>
      </c>
      <c r="C6320" t="s">
        <v>522</v>
      </c>
      <c r="D6320" s="1" t="s">
        <v>468</v>
      </c>
      <c r="E6320" t="s">
        <v>49</v>
      </c>
      <c r="F6320" t="s">
        <v>49</v>
      </c>
      <c r="G6320" t="s">
        <v>49</v>
      </c>
      <c r="H6320" t="s">
        <v>49</v>
      </c>
      <c r="I6320" t="s">
        <v>49</v>
      </c>
      <c r="J6320" t="s">
        <v>49</v>
      </c>
      <c r="K6320" t="s">
        <v>49</v>
      </c>
      <c r="L6320" t="s">
        <v>49</v>
      </c>
      <c r="M6320" t="s">
        <v>49</v>
      </c>
      <c r="N6320" t="s">
        <v>49</v>
      </c>
      <c r="O6320" t="s">
        <v>49</v>
      </c>
      <c r="P6320" t="s">
        <v>49</v>
      </c>
      <c r="Q6320" t="s">
        <v>49</v>
      </c>
      <c r="R6320" t="s">
        <v>49</v>
      </c>
      <c r="S6320" t="s">
        <v>49</v>
      </c>
      <c r="T6320" t="s">
        <v>49</v>
      </c>
      <c r="U6320" t="s">
        <v>49</v>
      </c>
      <c r="V6320" t="s">
        <v>49</v>
      </c>
      <c r="W6320" t="s">
        <v>49</v>
      </c>
      <c r="X6320" t="s">
        <v>49</v>
      </c>
      <c r="Y6320" t="s">
        <v>49</v>
      </c>
      <c r="Z6320" t="s">
        <v>49</v>
      </c>
      <c r="AA6320" t="s">
        <v>49</v>
      </c>
      <c r="AB6320" t="s">
        <v>49</v>
      </c>
      <c r="AC6320" t="s">
        <v>49</v>
      </c>
      <c r="AD6320">
        <v>4</v>
      </c>
      <c r="AE6320">
        <v>4</v>
      </c>
      <c r="AF6320">
        <v>4</v>
      </c>
      <c r="AG6320">
        <v>4</v>
      </c>
      <c r="AH6320">
        <v>4</v>
      </c>
      <c r="AI6320">
        <v>4</v>
      </c>
      <c r="AJ6320">
        <v>4</v>
      </c>
      <c r="AK6320" t="s">
        <v>49</v>
      </c>
      <c r="AL6320" t="s">
        <v>49</v>
      </c>
      <c r="AM6320" t="s">
        <v>49</v>
      </c>
    </row>
    <row r="6321" spans="1:39" customFormat="1" hidden="1" x14ac:dyDescent="0.2">
      <c r="A6321" t="s">
        <v>518</v>
      </c>
      <c r="B6321" s="1" t="s">
        <v>201</v>
      </c>
      <c r="C6321" t="s">
        <v>28</v>
      </c>
      <c r="D6321" s="1" t="s">
        <v>553</v>
      </c>
      <c r="E6321" t="s">
        <v>49</v>
      </c>
      <c r="F6321" t="s">
        <v>49</v>
      </c>
      <c r="G6321" t="s">
        <v>49</v>
      </c>
      <c r="H6321" t="s">
        <v>49</v>
      </c>
      <c r="I6321" t="s">
        <v>49</v>
      </c>
      <c r="J6321" t="s">
        <v>49</v>
      </c>
      <c r="K6321" t="s">
        <v>49</v>
      </c>
      <c r="L6321" t="s">
        <v>49</v>
      </c>
      <c r="M6321" t="s">
        <v>49</v>
      </c>
      <c r="N6321" t="s">
        <v>49</v>
      </c>
      <c r="O6321" t="s">
        <v>49</v>
      </c>
      <c r="P6321" t="s">
        <v>49</v>
      </c>
      <c r="Q6321" t="s">
        <v>49</v>
      </c>
      <c r="R6321" t="s">
        <v>49</v>
      </c>
      <c r="S6321">
        <v>1.3613539998470736</v>
      </c>
      <c r="T6321">
        <v>5.3753300236461579</v>
      </c>
      <c r="U6321">
        <v>20.052060582905252</v>
      </c>
      <c r="V6321">
        <v>22.910115844472962</v>
      </c>
      <c r="W6321">
        <v>24.561187630989604</v>
      </c>
      <c r="X6321">
        <v>18.515659264982716</v>
      </c>
      <c r="Y6321">
        <v>15.798019835843949</v>
      </c>
      <c r="Z6321">
        <v>14.244436238929433</v>
      </c>
      <c r="AA6321">
        <v>12.435307134794343</v>
      </c>
      <c r="AB6321">
        <v>12.737979452452318</v>
      </c>
      <c r="AC6321">
        <v>13.793617668583034</v>
      </c>
      <c r="AD6321">
        <v>13.025338751960202</v>
      </c>
      <c r="AE6321">
        <v>13.249538409314271</v>
      </c>
      <c r="AF6321">
        <v>13.287533885089733</v>
      </c>
      <c r="AG6321">
        <v>12.598543310468784</v>
      </c>
      <c r="AH6321">
        <v>16.26944310806071</v>
      </c>
      <c r="AI6321">
        <v>15.976593581291857</v>
      </c>
      <c r="AJ6321">
        <v>12.996172166633574</v>
      </c>
      <c r="AK6321">
        <v>13.450936348694686</v>
      </c>
      <c r="AL6321">
        <v>8.3847708376698709</v>
      </c>
      <c r="AM6321">
        <v>12.905709671571056</v>
      </c>
    </row>
    <row r="6322" spans="1:39" customFormat="1" hidden="1" x14ac:dyDescent="0.2">
      <c r="A6322" t="s">
        <v>518</v>
      </c>
      <c r="B6322" s="1" t="s">
        <v>201</v>
      </c>
      <c r="C6322" t="s">
        <v>342</v>
      </c>
      <c r="D6322" s="1" t="s">
        <v>491</v>
      </c>
      <c r="E6322" t="s">
        <v>49</v>
      </c>
      <c r="F6322" t="s">
        <v>49</v>
      </c>
      <c r="G6322" t="s">
        <v>49</v>
      </c>
      <c r="H6322" t="s">
        <v>49</v>
      </c>
      <c r="I6322" t="s">
        <v>49</v>
      </c>
      <c r="J6322" t="s">
        <v>49</v>
      </c>
      <c r="K6322" t="s">
        <v>49</v>
      </c>
      <c r="L6322" t="s">
        <v>49</v>
      </c>
      <c r="M6322" t="s">
        <v>49</v>
      </c>
      <c r="N6322" t="s">
        <v>49</v>
      </c>
      <c r="O6322" t="s">
        <v>49</v>
      </c>
      <c r="P6322" t="s">
        <v>49</v>
      </c>
      <c r="Q6322" t="s">
        <v>49</v>
      </c>
      <c r="R6322" t="s">
        <v>49</v>
      </c>
      <c r="S6322" t="s">
        <v>49</v>
      </c>
      <c r="T6322" t="s">
        <v>49</v>
      </c>
      <c r="U6322" t="s">
        <v>49</v>
      </c>
      <c r="V6322" t="s">
        <v>49</v>
      </c>
      <c r="W6322" t="s">
        <v>49</v>
      </c>
      <c r="X6322" t="s">
        <v>49</v>
      </c>
      <c r="Y6322" t="s">
        <v>49</v>
      </c>
      <c r="Z6322" t="s">
        <v>49</v>
      </c>
      <c r="AA6322" t="s">
        <v>49</v>
      </c>
      <c r="AB6322" t="s">
        <v>49</v>
      </c>
      <c r="AC6322" t="s">
        <v>49</v>
      </c>
      <c r="AD6322" t="s">
        <v>49</v>
      </c>
      <c r="AE6322" t="s">
        <v>49</v>
      </c>
      <c r="AF6322">
        <v>39.3307</v>
      </c>
      <c r="AG6322">
        <v>38.179969999999997</v>
      </c>
      <c r="AH6322">
        <v>37.989829999999998</v>
      </c>
      <c r="AI6322">
        <v>39.69791</v>
      </c>
      <c r="AJ6322">
        <v>39.364870000000003</v>
      </c>
      <c r="AK6322" t="s">
        <v>49</v>
      </c>
      <c r="AL6322" t="s">
        <v>49</v>
      </c>
      <c r="AM6322" t="s">
        <v>49</v>
      </c>
    </row>
    <row r="6323" spans="1:39" customFormat="1" hidden="1" x14ac:dyDescent="0.2">
      <c r="A6323" t="s">
        <v>518</v>
      </c>
      <c r="B6323" s="1" t="s">
        <v>201</v>
      </c>
      <c r="C6323" t="s">
        <v>207</v>
      </c>
      <c r="D6323" s="1" t="s">
        <v>110</v>
      </c>
      <c r="E6323" t="s">
        <v>49</v>
      </c>
      <c r="F6323" t="s">
        <v>49</v>
      </c>
      <c r="G6323" t="s">
        <v>49</v>
      </c>
      <c r="H6323" t="s">
        <v>49</v>
      </c>
      <c r="I6323" t="s">
        <v>49</v>
      </c>
      <c r="J6323" t="s">
        <v>49</v>
      </c>
      <c r="K6323" t="s">
        <v>49</v>
      </c>
      <c r="L6323" t="s">
        <v>49</v>
      </c>
      <c r="M6323" t="s">
        <v>49</v>
      </c>
      <c r="N6323" t="s">
        <v>49</v>
      </c>
      <c r="O6323" t="s">
        <v>49</v>
      </c>
      <c r="P6323" t="s">
        <v>49</v>
      </c>
      <c r="Q6323" t="s">
        <v>49</v>
      </c>
      <c r="R6323" t="s">
        <v>49</v>
      </c>
      <c r="S6323" t="s">
        <v>49</v>
      </c>
      <c r="T6323" t="s">
        <v>49</v>
      </c>
      <c r="U6323" t="s">
        <v>49</v>
      </c>
      <c r="V6323" t="s">
        <v>49</v>
      </c>
      <c r="W6323" t="s">
        <v>49</v>
      </c>
      <c r="X6323" t="s">
        <v>49</v>
      </c>
      <c r="Y6323" t="s">
        <v>49</v>
      </c>
      <c r="Z6323" t="s">
        <v>49</v>
      </c>
      <c r="AA6323" t="s">
        <v>49</v>
      </c>
      <c r="AB6323" t="s">
        <v>49</v>
      </c>
      <c r="AC6323" t="s">
        <v>49</v>
      </c>
      <c r="AD6323" t="s">
        <v>49</v>
      </c>
      <c r="AE6323" t="s">
        <v>49</v>
      </c>
      <c r="AF6323" t="s">
        <v>49</v>
      </c>
      <c r="AG6323">
        <v>7.36493015289307</v>
      </c>
      <c r="AH6323" t="s">
        <v>49</v>
      </c>
      <c r="AI6323" t="s">
        <v>49</v>
      </c>
      <c r="AJ6323" t="s">
        <v>49</v>
      </c>
      <c r="AK6323" t="s">
        <v>49</v>
      </c>
      <c r="AL6323" t="s">
        <v>49</v>
      </c>
      <c r="AM6323" t="s">
        <v>49</v>
      </c>
    </row>
    <row r="6324" spans="1:39" customFormat="1" hidden="1" x14ac:dyDescent="0.2">
      <c r="A6324" t="s">
        <v>518</v>
      </c>
      <c r="B6324" s="1" t="s">
        <v>201</v>
      </c>
      <c r="C6324" t="s">
        <v>40</v>
      </c>
      <c r="D6324" s="1" t="s">
        <v>286</v>
      </c>
      <c r="E6324" t="s">
        <v>49</v>
      </c>
      <c r="F6324" t="s">
        <v>49</v>
      </c>
      <c r="G6324" t="s">
        <v>49</v>
      </c>
      <c r="H6324" t="s">
        <v>49</v>
      </c>
      <c r="I6324" t="s">
        <v>49</v>
      </c>
      <c r="J6324" t="s">
        <v>49</v>
      </c>
      <c r="K6324" t="s">
        <v>49</v>
      </c>
      <c r="L6324" t="s">
        <v>49</v>
      </c>
      <c r="M6324" t="s">
        <v>49</v>
      </c>
      <c r="N6324" t="s">
        <v>49</v>
      </c>
      <c r="O6324" t="s">
        <v>49</v>
      </c>
      <c r="P6324" t="s">
        <v>49</v>
      </c>
      <c r="Q6324" t="s">
        <v>49</v>
      </c>
      <c r="R6324" t="s">
        <v>49</v>
      </c>
      <c r="S6324" t="s">
        <v>49</v>
      </c>
      <c r="T6324" t="s">
        <v>49</v>
      </c>
      <c r="U6324" t="s">
        <v>49</v>
      </c>
      <c r="V6324" t="s">
        <v>49</v>
      </c>
      <c r="W6324" t="s">
        <v>49</v>
      </c>
      <c r="X6324" t="s">
        <v>49</v>
      </c>
      <c r="Y6324" t="s">
        <v>49</v>
      </c>
      <c r="Z6324" t="s">
        <v>49</v>
      </c>
      <c r="AA6324" t="s">
        <v>49</v>
      </c>
      <c r="AB6324" t="s">
        <v>49</v>
      </c>
      <c r="AC6324" t="s">
        <v>49</v>
      </c>
      <c r="AD6324" t="s">
        <v>49</v>
      </c>
      <c r="AE6324" t="s">
        <v>49</v>
      </c>
      <c r="AF6324" t="s">
        <v>49</v>
      </c>
      <c r="AG6324" t="s">
        <v>49</v>
      </c>
      <c r="AH6324" t="s">
        <v>49</v>
      </c>
      <c r="AI6324" t="s">
        <v>49</v>
      </c>
      <c r="AJ6324" t="s">
        <v>49</v>
      </c>
      <c r="AK6324" t="s">
        <v>49</v>
      </c>
      <c r="AL6324" t="s">
        <v>49</v>
      </c>
      <c r="AM6324" t="s">
        <v>49</v>
      </c>
    </row>
    <row r="6325" spans="1:39" customFormat="1" hidden="1" x14ac:dyDescent="0.2">
      <c r="A6325" t="s">
        <v>518</v>
      </c>
      <c r="B6325" s="1" t="s">
        <v>201</v>
      </c>
      <c r="C6325" t="s">
        <v>445</v>
      </c>
      <c r="D6325" s="1" t="s">
        <v>307</v>
      </c>
      <c r="E6325" t="s">
        <v>49</v>
      </c>
      <c r="F6325" t="s">
        <v>49</v>
      </c>
      <c r="G6325" t="s">
        <v>49</v>
      </c>
      <c r="H6325">
        <v>1.949225</v>
      </c>
      <c r="I6325">
        <v>1.9508209999999999</v>
      </c>
      <c r="J6325">
        <v>1.95329</v>
      </c>
      <c r="K6325">
        <v>1.975716</v>
      </c>
      <c r="L6325">
        <v>2.0009869999999998</v>
      </c>
      <c r="M6325">
        <v>2.0312299999999999</v>
      </c>
      <c r="N6325">
        <v>2.0637759999999998</v>
      </c>
      <c r="O6325">
        <v>2.0974080000000002</v>
      </c>
      <c r="P6325">
        <v>2.1209280000000001</v>
      </c>
      <c r="Q6325">
        <v>2.1433339999999999</v>
      </c>
      <c r="R6325">
        <v>2.180221</v>
      </c>
      <c r="S6325">
        <v>2.3557130000000002</v>
      </c>
      <c r="T6325">
        <v>1.6922600000000001</v>
      </c>
      <c r="U6325">
        <v>1.4130830000000001</v>
      </c>
      <c r="V6325">
        <v>1.17334</v>
      </c>
      <c r="W6325">
        <v>1.4555640000000001</v>
      </c>
      <c r="X6325">
        <v>1.714523</v>
      </c>
      <c r="Y6325">
        <v>1.7971889999999999</v>
      </c>
      <c r="Z6325">
        <v>1.8578159999999999</v>
      </c>
      <c r="AA6325">
        <v>1.699489</v>
      </c>
      <c r="AB6325">
        <v>1.501744</v>
      </c>
      <c r="AC6325">
        <v>1.4355119999999999</v>
      </c>
      <c r="AD6325">
        <v>1.190253</v>
      </c>
      <c r="AE6325">
        <v>1.192582</v>
      </c>
      <c r="AF6325">
        <v>1.1076330000000001</v>
      </c>
      <c r="AG6325">
        <v>1.021684</v>
      </c>
      <c r="AH6325">
        <v>1.0117240000000001</v>
      </c>
      <c r="AI6325">
        <v>1.0184040000000001</v>
      </c>
      <c r="AJ6325">
        <v>0.95116009999999995</v>
      </c>
      <c r="AK6325">
        <v>0.90208619999999995</v>
      </c>
      <c r="AL6325">
        <v>0.90376880000000004</v>
      </c>
      <c r="AM6325" t="s">
        <v>49</v>
      </c>
    </row>
    <row r="6326" spans="1:39" customFormat="1" hidden="1" x14ac:dyDescent="0.2">
      <c r="A6326" t="s">
        <v>518</v>
      </c>
      <c r="B6326" s="1" t="s">
        <v>201</v>
      </c>
      <c r="C6326" t="s">
        <v>394</v>
      </c>
      <c r="D6326" s="1" t="s">
        <v>281</v>
      </c>
      <c r="E6326" t="s">
        <v>49</v>
      </c>
      <c r="F6326" t="s">
        <v>49</v>
      </c>
      <c r="G6326" t="s">
        <v>49</v>
      </c>
      <c r="H6326" t="s">
        <v>49</v>
      </c>
      <c r="I6326" t="s">
        <v>49</v>
      </c>
      <c r="J6326" t="s">
        <v>49</v>
      </c>
      <c r="K6326" t="s">
        <v>49</v>
      </c>
      <c r="L6326" t="s">
        <v>49</v>
      </c>
      <c r="M6326" t="s">
        <v>49</v>
      </c>
      <c r="N6326" t="s">
        <v>49</v>
      </c>
      <c r="O6326" t="s">
        <v>49</v>
      </c>
      <c r="P6326" t="s">
        <v>49</v>
      </c>
      <c r="Q6326" t="s">
        <v>49</v>
      </c>
      <c r="R6326" t="s">
        <v>49</v>
      </c>
      <c r="S6326" t="s">
        <v>49</v>
      </c>
      <c r="T6326" t="s">
        <v>49</v>
      </c>
      <c r="U6326" t="s">
        <v>49</v>
      </c>
      <c r="V6326" t="s">
        <v>49</v>
      </c>
      <c r="W6326" t="s">
        <v>49</v>
      </c>
      <c r="X6326" t="s">
        <v>49</v>
      </c>
      <c r="Y6326" t="s">
        <v>49</v>
      </c>
      <c r="Z6326" t="s">
        <v>49</v>
      </c>
      <c r="AA6326" t="s">
        <v>49</v>
      </c>
      <c r="AB6326">
        <v>72.758330000000001</v>
      </c>
      <c r="AC6326">
        <v>65.554910000000007</v>
      </c>
      <c r="AD6326">
        <v>64.739530000000002</v>
      </c>
      <c r="AE6326">
        <v>64.891319999999993</v>
      </c>
      <c r="AF6326" t="s">
        <v>49</v>
      </c>
      <c r="AG6326" t="s">
        <v>49</v>
      </c>
      <c r="AH6326" t="s">
        <v>49</v>
      </c>
      <c r="AI6326" t="s">
        <v>49</v>
      </c>
      <c r="AJ6326" t="s">
        <v>49</v>
      </c>
      <c r="AK6326" t="s">
        <v>49</v>
      </c>
      <c r="AL6326" t="s">
        <v>49</v>
      </c>
      <c r="AM6326" t="s">
        <v>49</v>
      </c>
    </row>
    <row r="6327" spans="1:39" customFormat="1" hidden="1" x14ac:dyDescent="0.2">
      <c r="A6327" t="s">
        <v>518</v>
      </c>
      <c r="B6327" s="1" t="s">
        <v>201</v>
      </c>
      <c r="C6327" t="s">
        <v>163</v>
      </c>
      <c r="D6327" s="1" t="s">
        <v>190</v>
      </c>
      <c r="E6327" t="s">
        <v>49</v>
      </c>
      <c r="F6327" t="s">
        <v>49</v>
      </c>
      <c r="G6327" t="s">
        <v>49</v>
      </c>
      <c r="H6327" t="s">
        <v>49</v>
      </c>
      <c r="I6327" t="s">
        <v>49</v>
      </c>
      <c r="J6327" t="s">
        <v>49</v>
      </c>
      <c r="K6327" t="s">
        <v>49</v>
      </c>
      <c r="L6327" t="s">
        <v>49</v>
      </c>
      <c r="M6327" t="s">
        <v>49</v>
      </c>
      <c r="N6327" t="s">
        <v>49</v>
      </c>
      <c r="O6327" t="s">
        <v>49</v>
      </c>
      <c r="P6327" t="s">
        <v>49</v>
      </c>
      <c r="Q6327" t="s">
        <v>49</v>
      </c>
      <c r="R6327" t="s">
        <v>49</v>
      </c>
      <c r="S6327" t="s">
        <v>49</v>
      </c>
      <c r="T6327" t="s">
        <v>49</v>
      </c>
      <c r="U6327" t="s">
        <v>49</v>
      </c>
      <c r="V6327" t="s">
        <v>49</v>
      </c>
      <c r="W6327" t="s">
        <v>49</v>
      </c>
      <c r="X6327" t="s">
        <v>49</v>
      </c>
      <c r="Y6327" t="s">
        <v>49</v>
      </c>
      <c r="Z6327">
        <v>74.599999999999994</v>
      </c>
      <c r="AA6327" t="s">
        <v>49</v>
      </c>
      <c r="AB6327" t="s">
        <v>49</v>
      </c>
      <c r="AC6327" t="s">
        <v>49</v>
      </c>
      <c r="AD6327" t="s">
        <v>49</v>
      </c>
      <c r="AE6327" t="s">
        <v>49</v>
      </c>
      <c r="AF6327">
        <v>40</v>
      </c>
      <c r="AG6327" t="s">
        <v>49</v>
      </c>
      <c r="AH6327" t="s">
        <v>49</v>
      </c>
      <c r="AI6327" t="s">
        <v>49</v>
      </c>
      <c r="AJ6327" t="s">
        <v>49</v>
      </c>
      <c r="AK6327" t="s">
        <v>49</v>
      </c>
      <c r="AL6327">
        <v>33.5</v>
      </c>
      <c r="AM6327" t="s">
        <v>49</v>
      </c>
    </row>
    <row r="6328" spans="1:39" customFormat="1" hidden="1" x14ac:dyDescent="0.2">
      <c r="A6328" t="s">
        <v>518</v>
      </c>
      <c r="B6328" s="1" t="s">
        <v>201</v>
      </c>
      <c r="C6328" t="s">
        <v>427</v>
      </c>
      <c r="D6328" s="1" t="s">
        <v>225</v>
      </c>
      <c r="E6328" t="s">
        <v>49</v>
      </c>
      <c r="F6328" t="s">
        <v>49</v>
      </c>
      <c r="G6328" t="s">
        <v>49</v>
      </c>
      <c r="H6328" t="s">
        <v>49</v>
      </c>
      <c r="I6328" t="s">
        <v>49</v>
      </c>
      <c r="J6328" t="s">
        <v>49</v>
      </c>
      <c r="K6328" t="s">
        <v>49</v>
      </c>
      <c r="L6328" t="s">
        <v>49</v>
      </c>
      <c r="M6328" t="s">
        <v>49</v>
      </c>
      <c r="N6328" t="s">
        <v>49</v>
      </c>
      <c r="O6328" t="s">
        <v>49</v>
      </c>
      <c r="P6328" t="s">
        <v>49</v>
      </c>
      <c r="Q6328" t="s">
        <v>49</v>
      </c>
      <c r="R6328" t="s">
        <v>49</v>
      </c>
      <c r="S6328" t="s">
        <v>49</v>
      </c>
      <c r="T6328" t="s">
        <v>49</v>
      </c>
      <c r="U6328" t="s">
        <v>49</v>
      </c>
      <c r="V6328" t="s">
        <v>49</v>
      </c>
      <c r="W6328" t="s">
        <v>49</v>
      </c>
      <c r="X6328" t="s">
        <v>49</v>
      </c>
      <c r="Y6328" t="s">
        <v>49</v>
      </c>
      <c r="Z6328">
        <v>21.6</v>
      </c>
      <c r="AA6328" t="s">
        <v>49</v>
      </c>
      <c r="AB6328" t="s">
        <v>49</v>
      </c>
      <c r="AC6328" t="s">
        <v>49</v>
      </c>
      <c r="AD6328" t="s">
        <v>49</v>
      </c>
      <c r="AE6328" t="s">
        <v>49</v>
      </c>
      <c r="AF6328">
        <v>15.8</v>
      </c>
      <c r="AG6328" t="s">
        <v>49</v>
      </c>
      <c r="AH6328" t="s">
        <v>49</v>
      </c>
      <c r="AI6328" t="s">
        <v>49</v>
      </c>
      <c r="AJ6328" t="s">
        <v>49</v>
      </c>
      <c r="AK6328" t="s">
        <v>49</v>
      </c>
      <c r="AL6328">
        <v>3.5</v>
      </c>
      <c r="AM6328" t="s">
        <v>49</v>
      </c>
    </row>
    <row r="6329" spans="1:39" customFormat="1" hidden="1" x14ac:dyDescent="0.2">
      <c r="A6329" t="s">
        <v>518</v>
      </c>
      <c r="B6329" s="1" t="s">
        <v>201</v>
      </c>
      <c r="C6329" t="s">
        <v>18</v>
      </c>
      <c r="D6329" s="1" t="s">
        <v>374</v>
      </c>
      <c r="E6329" t="s">
        <v>49</v>
      </c>
      <c r="F6329" t="s">
        <v>49</v>
      </c>
      <c r="G6329" t="s">
        <v>49</v>
      </c>
      <c r="H6329" t="s">
        <v>49</v>
      </c>
      <c r="I6329" t="s">
        <v>49</v>
      </c>
      <c r="J6329" t="s">
        <v>49</v>
      </c>
      <c r="K6329" t="s">
        <v>49</v>
      </c>
      <c r="L6329" t="s">
        <v>49</v>
      </c>
      <c r="M6329" t="s">
        <v>49</v>
      </c>
      <c r="N6329" t="s">
        <v>49</v>
      </c>
      <c r="O6329" t="s">
        <v>49</v>
      </c>
      <c r="P6329" t="s">
        <v>49</v>
      </c>
      <c r="Q6329" t="s">
        <v>49</v>
      </c>
      <c r="R6329" t="s">
        <v>49</v>
      </c>
      <c r="S6329" t="s">
        <v>49</v>
      </c>
      <c r="T6329" t="s">
        <v>49</v>
      </c>
      <c r="U6329" t="s">
        <v>49</v>
      </c>
      <c r="V6329" t="s">
        <v>49</v>
      </c>
      <c r="W6329" t="s">
        <v>49</v>
      </c>
      <c r="X6329" t="s">
        <v>49</v>
      </c>
      <c r="Y6329" t="s">
        <v>49</v>
      </c>
      <c r="Z6329" t="s">
        <v>49</v>
      </c>
      <c r="AA6329" t="s">
        <v>49</v>
      </c>
      <c r="AB6329" t="s">
        <v>49</v>
      </c>
      <c r="AC6329" t="s">
        <v>49</v>
      </c>
      <c r="AD6329" t="s">
        <v>49</v>
      </c>
      <c r="AE6329" t="s">
        <v>49</v>
      </c>
      <c r="AF6329">
        <v>21.4</v>
      </c>
      <c r="AG6329" t="s">
        <v>49</v>
      </c>
      <c r="AH6329" t="s">
        <v>49</v>
      </c>
      <c r="AI6329" t="s">
        <v>49</v>
      </c>
      <c r="AJ6329" t="s">
        <v>49</v>
      </c>
      <c r="AK6329" t="s">
        <v>49</v>
      </c>
      <c r="AL6329">
        <v>9.6999999999999993</v>
      </c>
      <c r="AM6329" t="s">
        <v>49</v>
      </c>
    </row>
    <row r="6330" spans="1:39" customFormat="1" hidden="1" x14ac:dyDescent="0.2">
      <c r="A6330" t="s">
        <v>518</v>
      </c>
      <c r="B6330" s="1" t="s">
        <v>201</v>
      </c>
      <c r="C6330" t="s">
        <v>437</v>
      </c>
      <c r="D6330" s="1" t="s">
        <v>561</v>
      </c>
      <c r="E6330" t="s">
        <v>49</v>
      </c>
      <c r="F6330" t="s">
        <v>49</v>
      </c>
      <c r="G6330" t="s">
        <v>49</v>
      </c>
      <c r="H6330" t="s">
        <v>49</v>
      </c>
      <c r="I6330" t="s">
        <v>49</v>
      </c>
      <c r="J6330" t="s">
        <v>49</v>
      </c>
      <c r="K6330" t="s">
        <v>49</v>
      </c>
      <c r="L6330" t="s">
        <v>49</v>
      </c>
      <c r="M6330" t="s">
        <v>49</v>
      </c>
      <c r="N6330" t="s">
        <v>49</v>
      </c>
      <c r="O6330" t="s">
        <v>49</v>
      </c>
      <c r="P6330" t="s">
        <v>49</v>
      </c>
      <c r="Q6330" t="s">
        <v>49</v>
      </c>
      <c r="R6330" t="s">
        <v>49</v>
      </c>
      <c r="S6330" t="s">
        <v>49</v>
      </c>
      <c r="T6330" t="s">
        <v>49</v>
      </c>
      <c r="U6330" t="s">
        <v>49</v>
      </c>
      <c r="V6330" t="s">
        <v>49</v>
      </c>
      <c r="W6330" t="s">
        <v>49</v>
      </c>
      <c r="X6330" t="s">
        <v>49</v>
      </c>
      <c r="Y6330" t="s">
        <v>49</v>
      </c>
      <c r="Z6330">
        <v>2.6</v>
      </c>
      <c r="AA6330" t="s">
        <v>49</v>
      </c>
      <c r="AB6330" t="s">
        <v>49</v>
      </c>
      <c r="AC6330" t="s">
        <v>49</v>
      </c>
      <c r="AD6330" t="s">
        <v>49</v>
      </c>
      <c r="AE6330" t="s">
        <v>49</v>
      </c>
      <c r="AF6330">
        <v>19.100000000000001</v>
      </c>
      <c r="AG6330" t="s">
        <v>49</v>
      </c>
      <c r="AH6330" t="s">
        <v>49</v>
      </c>
      <c r="AI6330" t="s">
        <v>49</v>
      </c>
      <c r="AJ6330" t="s">
        <v>49</v>
      </c>
      <c r="AK6330" t="s">
        <v>49</v>
      </c>
      <c r="AL6330">
        <v>5.3</v>
      </c>
      <c r="AM6330" t="s">
        <v>49</v>
      </c>
    </row>
    <row r="6331" spans="1:39" customFormat="1" hidden="1" x14ac:dyDescent="0.2">
      <c r="A6331" t="s">
        <v>518</v>
      </c>
      <c r="B6331" s="1" t="s">
        <v>201</v>
      </c>
      <c r="C6331" t="s">
        <v>327</v>
      </c>
      <c r="D6331" s="1" t="s">
        <v>58</v>
      </c>
      <c r="E6331" t="s">
        <v>49</v>
      </c>
      <c r="F6331" t="s">
        <v>49</v>
      </c>
      <c r="G6331" t="s">
        <v>49</v>
      </c>
      <c r="H6331" t="s">
        <v>49</v>
      </c>
      <c r="I6331" t="s">
        <v>49</v>
      </c>
      <c r="J6331" t="s">
        <v>49</v>
      </c>
      <c r="K6331" t="s">
        <v>49</v>
      </c>
      <c r="L6331" t="s">
        <v>49</v>
      </c>
      <c r="M6331" t="s">
        <v>49</v>
      </c>
      <c r="N6331" t="s">
        <v>49</v>
      </c>
      <c r="O6331" t="s">
        <v>49</v>
      </c>
      <c r="P6331" t="s">
        <v>49</v>
      </c>
      <c r="Q6331" t="s">
        <v>49</v>
      </c>
      <c r="R6331" t="s">
        <v>49</v>
      </c>
      <c r="S6331" t="s">
        <v>49</v>
      </c>
      <c r="T6331" t="s">
        <v>49</v>
      </c>
      <c r="U6331" t="s">
        <v>49</v>
      </c>
      <c r="V6331" t="s">
        <v>49</v>
      </c>
      <c r="W6331" t="s">
        <v>49</v>
      </c>
      <c r="X6331" t="s">
        <v>49</v>
      </c>
      <c r="Y6331" t="s">
        <v>49</v>
      </c>
      <c r="Z6331">
        <v>44.3</v>
      </c>
      <c r="AA6331" t="s">
        <v>49</v>
      </c>
      <c r="AB6331" t="s">
        <v>49</v>
      </c>
      <c r="AC6331" t="s">
        <v>49</v>
      </c>
      <c r="AD6331" t="s">
        <v>49</v>
      </c>
      <c r="AE6331" t="s">
        <v>49</v>
      </c>
      <c r="AF6331">
        <v>50.1</v>
      </c>
      <c r="AG6331" t="s">
        <v>49</v>
      </c>
      <c r="AH6331" t="s">
        <v>49</v>
      </c>
      <c r="AI6331" t="s">
        <v>49</v>
      </c>
      <c r="AJ6331" t="s">
        <v>49</v>
      </c>
      <c r="AK6331" t="s">
        <v>49</v>
      </c>
      <c r="AL6331">
        <v>23</v>
      </c>
      <c r="AM6331" t="s">
        <v>49</v>
      </c>
    </row>
    <row r="6332" spans="1:39" customFormat="1" hidden="1" x14ac:dyDescent="0.2">
      <c r="A6332" t="s">
        <v>518</v>
      </c>
      <c r="B6332" s="1" t="s">
        <v>201</v>
      </c>
      <c r="C6332" t="s">
        <v>571</v>
      </c>
      <c r="D6332" s="1" t="s">
        <v>92</v>
      </c>
      <c r="E6332" t="s">
        <v>49</v>
      </c>
      <c r="F6332" t="s">
        <v>49</v>
      </c>
      <c r="G6332" t="s">
        <v>49</v>
      </c>
      <c r="H6332" t="s">
        <v>49</v>
      </c>
      <c r="I6332" t="s">
        <v>49</v>
      </c>
      <c r="J6332" t="s">
        <v>49</v>
      </c>
      <c r="K6332" t="s">
        <v>49</v>
      </c>
      <c r="L6332" t="s">
        <v>49</v>
      </c>
      <c r="M6332" t="s">
        <v>49</v>
      </c>
      <c r="N6332" t="s">
        <v>49</v>
      </c>
      <c r="O6332" t="s">
        <v>49</v>
      </c>
      <c r="P6332" t="s">
        <v>49</v>
      </c>
      <c r="Q6332">
        <v>44.083511886848505</v>
      </c>
      <c r="R6332">
        <v>49.279957838200374</v>
      </c>
      <c r="S6332">
        <v>51.941166930443636</v>
      </c>
      <c r="T6332">
        <v>55.467350950730051</v>
      </c>
      <c r="U6332">
        <v>49.650693734926463</v>
      </c>
      <c r="V6332">
        <v>50.56406140398947</v>
      </c>
      <c r="W6332">
        <v>51.769279076970285</v>
      </c>
      <c r="X6332">
        <v>56.157967867189626</v>
      </c>
      <c r="Y6332">
        <v>60.232653914971522</v>
      </c>
      <c r="Z6332">
        <v>61.295559265740849</v>
      </c>
      <c r="AA6332">
        <v>68.016074982234855</v>
      </c>
      <c r="AB6332">
        <v>75.882429247549283</v>
      </c>
      <c r="AC6332">
        <v>80.556726668451745</v>
      </c>
      <c r="AD6332">
        <v>93.964348319432005</v>
      </c>
      <c r="AE6332">
        <v>93.280122002536388</v>
      </c>
      <c r="AF6332">
        <v>99.999993728235808</v>
      </c>
      <c r="AG6332">
        <v>100.13539898840533</v>
      </c>
      <c r="AH6332">
        <v>99.858490589652376</v>
      </c>
      <c r="AI6332">
        <v>98.546430479394701</v>
      </c>
      <c r="AJ6332">
        <v>103.49178576209648</v>
      </c>
      <c r="AK6332">
        <v>83.475253488702634</v>
      </c>
      <c r="AL6332">
        <v>133.01157845919244</v>
      </c>
      <c r="AM6332">
        <v>140.8243357344578</v>
      </c>
    </row>
    <row r="6333" spans="1:39" customFormat="1" hidden="1" x14ac:dyDescent="0.2">
      <c r="A6333" t="s">
        <v>518</v>
      </c>
      <c r="B6333" s="1" t="s">
        <v>201</v>
      </c>
      <c r="C6333" t="s">
        <v>182</v>
      </c>
      <c r="D6333" s="1" t="s">
        <v>373</v>
      </c>
      <c r="E6333" t="s">
        <v>49</v>
      </c>
      <c r="F6333" t="s">
        <v>49</v>
      </c>
      <c r="G6333" t="s">
        <v>49</v>
      </c>
      <c r="H6333" t="s">
        <v>49</v>
      </c>
      <c r="I6333" t="s">
        <v>49</v>
      </c>
      <c r="J6333" t="s">
        <v>49</v>
      </c>
      <c r="K6333" t="s">
        <v>49</v>
      </c>
      <c r="L6333" t="s">
        <v>49</v>
      </c>
      <c r="M6333" t="s">
        <v>49</v>
      </c>
      <c r="N6333" t="s">
        <v>49</v>
      </c>
      <c r="O6333" t="s">
        <v>49</v>
      </c>
      <c r="P6333" t="s">
        <v>49</v>
      </c>
      <c r="Q6333" t="s">
        <v>49</v>
      </c>
      <c r="R6333">
        <v>16.347692150282285</v>
      </c>
      <c r="S6333">
        <v>-6.7006895159371709</v>
      </c>
      <c r="T6333">
        <v>-2.1822722846552125</v>
      </c>
      <c r="U6333">
        <v>0.40000262385797214</v>
      </c>
      <c r="V6333">
        <v>2.9876505382824234</v>
      </c>
      <c r="W6333">
        <v>-4.119405420795303</v>
      </c>
      <c r="X6333">
        <v>10.26241983865917</v>
      </c>
      <c r="Y6333">
        <v>11.390542247641349</v>
      </c>
      <c r="Z6333">
        <v>10.144305502716591</v>
      </c>
      <c r="AA6333">
        <v>9.3294285595987532</v>
      </c>
      <c r="AB6333">
        <v>5.9560473277613539</v>
      </c>
      <c r="AC6333">
        <v>4.8585984675761864</v>
      </c>
      <c r="AD6333">
        <v>3.1028849271834673</v>
      </c>
      <c r="AE6333">
        <v>4.4719600990762842</v>
      </c>
      <c r="AF6333">
        <v>2.763219267037357</v>
      </c>
      <c r="AG6333">
        <v>3.3829770647227946</v>
      </c>
      <c r="AH6333">
        <v>-3.0576487628060818</v>
      </c>
      <c r="AI6333">
        <v>-0.69025653297501322</v>
      </c>
      <c r="AJ6333">
        <v>23.513792511119092</v>
      </c>
      <c r="AK6333">
        <v>31.914488624304937</v>
      </c>
      <c r="AL6333">
        <v>5.2914421517847927</v>
      </c>
      <c r="AM6333">
        <v>-17.491194312010208</v>
      </c>
    </row>
    <row r="6334" spans="1:39" customFormat="1" hidden="1" x14ac:dyDescent="0.2">
      <c r="A6334" t="s">
        <v>518</v>
      </c>
      <c r="B6334" s="1" t="s">
        <v>201</v>
      </c>
      <c r="C6334" t="s">
        <v>32</v>
      </c>
      <c r="D6334" s="1" t="s">
        <v>379</v>
      </c>
      <c r="E6334" t="s">
        <v>49</v>
      </c>
      <c r="F6334" t="s">
        <v>49</v>
      </c>
      <c r="G6334" t="s">
        <v>49</v>
      </c>
      <c r="H6334" t="s">
        <v>49</v>
      </c>
      <c r="I6334" t="s">
        <v>49</v>
      </c>
      <c r="J6334" t="s">
        <v>49</v>
      </c>
      <c r="K6334" t="s">
        <v>49</v>
      </c>
      <c r="L6334" t="s">
        <v>49</v>
      </c>
      <c r="M6334" t="s">
        <v>49</v>
      </c>
      <c r="N6334" t="s">
        <v>49</v>
      </c>
      <c r="O6334" t="s">
        <v>49</v>
      </c>
      <c r="P6334" t="s">
        <v>49</v>
      </c>
      <c r="Q6334">
        <v>948.02831159704419</v>
      </c>
      <c r="R6334">
        <v>1084.9249208418537</v>
      </c>
      <c r="S6334">
        <v>993.71304804241743</v>
      </c>
      <c r="T6334">
        <v>954.11040059027982</v>
      </c>
      <c r="U6334">
        <v>938.41571553538677</v>
      </c>
      <c r="V6334">
        <v>943.1971330831102</v>
      </c>
      <c r="W6334">
        <v>881.38264105904511</v>
      </c>
      <c r="X6334">
        <v>948.19204500481715</v>
      </c>
      <c r="Y6334">
        <v>1032.1839755447124</v>
      </c>
      <c r="Z6334">
        <v>1112.9236120890462</v>
      </c>
      <c r="AA6334">
        <v>1191.1030722366972</v>
      </c>
      <c r="AB6334">
        <v>1234.275594301738</v>
      </c>
      <c r="AC6334">
        <v>1266.1448511329904</v>
      </c>
      <c r="AD6334">
        <v>1278.5950788850762</v>
      </c>
      <c r="AE6334">
        <v>1309.5331842449284</v>
      </c>
      <c r="AF6334">
        <v>1322.3008874510392</v>
      </c>
      <c r="AG6334">
        <v>1346.1036653244369</v>
      </c>
      <c r="AH6334">
        <v>1285.3446852591112</v>
      </c>
      <c r="AI6334">
        <v>1257.6467794934395</v>
      </c>
      <c r="AJ6334">
        <v>1530.8110795419987</v>
      </c>
      <c r="AK6334">
        <v>1988.9825251889667</v>
      </c>
      <c r="AL6334">
        <v>2061.0189010963836</v>
      </c>
      <c r="AM6334">
        <v>1674.7168692022296</v>
      </c>
    </row>
    <row r="6335" spans="1:39" customFormat="1" hidden="1" x14ac:dyDescent="0.2">
      <c r="A6335" t="s">
        <v>518</v>
      </c>
      <c r="B6335" s="1" t="s">
        <v>201</v>
      </c>
      <c r="C6335" t="s">
        <v>261</v>
      </c>
      <c r="D6335" s="1" t="s">
        <v>162</v>
      </c>
      <c r="E6335" t="s">
        <v>49</v>
      </c>
      <c r="F6335" t="s">
        <v>49</v>
      </c>
      <c r="G6335" t="s">
        <v>49</v>
      </c>
      <c r="H6335" t="s">
        <v>49</v>
      </c>
      <c r="I6335" t="s">
        <v>49</v>
      </c>
      <c r="J6335" t="s">
        <v>49</v>
      </c>
      <c r="K6335" t="s">
        <v>49</v>
      </c>
      <c r="L6335" t="s">
        <v>49</v>
      </c>
      <c r="M6335" t="s">
        <v>49</v>
      </c>
      <c r="N6335" t="s">
        <v>49</v>
      </c>
      <c r="O6335" t="s">
        <v>49</v>
      </c>
      <c r="P6335" t="s">
        <v>49</v>
      </c>
      <c r="Q6335">
        <v>1257.9994656737526</v>
      </c>
      <c r="R6335">
        <v>1472.0911130073596</v>
      </c>
      <c r="S6335">
        <v>1369.3435175866205</v>
      </c>
      <c r="T6335">
        <v>1340.7191003081653</v>
      </c>
      <c r="U6335">
        <v>1354.063222793143</v>
      </c>
      <c r="V6335">
        <v>1403.6398363076855</v>
      </c>
      <c r="W6335">
        <v>1352.1212467568046</v>
      </c>
      <c r="X6335">
        <v>1493.9242589836072</v>
      </c>
      <c r="Y6335">
        <v>1657.4483042465545</v>
      </c>
      <c r="Z6335">
        <v>1798.5519385948032</v>
      </c>
      <c r="AA6335">
        <v>1948.0279025898028</v>
      </c>
      <c r="AB6335">
        <v>2060.57726992469</v>
      </c>
      <c r="AC6335">
        <v>2335.9091599212247</v>
      </c>
      <c r="AD6335">
        <v>2465.5020549649907</v>
      </c>
      <c r="AE6335">
        <v>2696.9410488310778</v>
      </c>
      <c r="AF6335">
        <v>2889.8090018569264</v>
      </c>
      <c r="AG6335">
        <v>3117.1119968968369</v>
      </c>
      <c r="AH6335">
        <v>3138.4388227112336</v>
      </c>
      <c r="AI6335">
        <v>3144.6326097783258</v>
      </c>
      <c r="AJ6335">
        <v>3896.3208399045852</v>
      </c>
      <c r="AK6335">
        <v>5128.5499055455039</v>
      </c>
      <c r="AL6335">
        <v>5553.0543935429496</v>
      </c>
      <c r="AM6335">
        <v>4828.325470361021</v>
      </c>
    </row>
    <row r="6336" spans="1:39" customFormat="1" hidden="1" x14ac:dyDescent="0.2">
      <c r="A6336" t="s">
        <v>518</v>
      </c>
      <c r="B6336" s="1" t="s">
        <v>201</v>
      </c>
      <c r="C6336" t="s">
        <v>244</v>
      </c>
      <c r="D6336" s="1" t="s">
        <v>344</v>
      </c>
      <c r="E6336" t="s">
        <v>49</v>
      </c>
      <c r="F6336" t="s">
        <v>49</v>
      </c>
      <c r="G6336" t="s">
        <v>49</v>
      </c>
      <c r="H6336" t="s">
        <v>49</v>
      </c>
      <c r="I6336" t="s">
        <v>49</v>
      </c>
      <c r="J6336" t="s">
        <v>49</v>
      </c>
      <c r="K6336" t="s">
        <v>49</v>
      </c>
      <c r="L6336" t="s">
        <v>49</v>
      </c>
      <c r="M6336" t="s">
        <v>49</v>
      </c>
      <c r="N6336" t="s">
        <v>49</v>
      </c>
      <c r="O6336" t="s">
        <v>49</v>
      </c>
      <c r="P6336" t="s">
        <v>49</v>
      </c>
      <c r="Q6336" t="s">
        <v>49</v>
      </c>
      <c r="R6336" t="s">
        <v>49</v>
      </c>
      <c r="S6336">
        <v>25.945945739746101</v>
      </c>
      <c r="T6336">
        <v>16.756755828857401</v>
      </c>
      <c r="U6336">
        <v>28.855720520019499</v>
      </c>
      <c r="V6336">
        <v>15.196078300476101</v>
      </c>
      <c r="W6336">
        <v>8.7804880142211896</v>
      </c>
      <c r="X6336">
        <v>11.650485038757299</v>
      </c>
      <c r="Y6336">
        <v>13.592232704162599</v>
      </c>
      <c r="Z6336">
        <v>9.5693778991699201</v>
      </c>
      <c r="AA6336">
        <v>8.13397121429443</v>
      </c>
      <c r="AB6336">
        <v>10.4265403747559</v>
      </c>
      <c r="AC6336">
        <v>10.4265403747559</v>
      </c>
      <c r="AD6336">
        <v>9.4786729812622106</v>
      </c>
      <c r="AE6336">
        <v>11.057692527771</v>
      </c>
      <c r="AF6336">
        <v>12.8571424484253</v>
      </c>
      <c r="AG6336">
        <v>13.3333330154419</v>
      </c>
      <c r="AH6336">
        <v>15.238095283508301</v>
      </c>
      <c r="AI6336">
        <v>16.6666660308838</v>
      </c>
      <c r="AJ6336">
        <v>17.619047164916999</v>
      </c>
      <c r="AK6336">
        <v>22.380952835083001</v>
      </c>
      <c r="AL6336">
        <v>24.761905670166001</v>
      </c>
      <c r="AM6336">
        <v>22.6415100097656</v>
      </c>
    </row>
    <row r="6337" spans="1:39" customFormat="1" hidden="1" x14ac:dyDescent="0.2">
      <c r="A6337" t="s">
        <v>518</v>
      </c>
      <c r="B6337" s="1" t="s">
        <v>201</v>
      </c>
      <c r="C6337" t="s">
        <v>209</v>
      </c>
      <c r="D6337" s="1" t="s">
        <v>33</v>
      </c>
      <c r="E6337" t="s">
        <v>49</v>
      </c>
      <c r="F6337" t="s">
        <v>49</v>
      </c>
      <c r="G6337" t="s">
        <v>49</v>
      </c>
      <c r="H6337" t="s">
        <v>49</v>
      </c>
      <c r="I6337" t="s">
        <v>49</v>
      </c>
      <c r="J6337" t="s">
        <v>49</v>
      </c>
      <c r="K6337" t="s">
        <v>49</v>
      </c>
      <c r="L6337" t="s">
        <v>49</v>
      </c>
      <c r="M6337" t="s">
        <v>49</v>
      </c>
      <c r="N6337" t="s">
        <v>49</v>
      </c>
      <c r="O6337" t="s">
        <v>49</v>
      </c>
      <c r="P6337" t="s">
        <v>49</v>
      </c>
      <c r="Q6337" t="s">
        <v>49</v>
      </c>
      <c r="R6337" t="s">
        <v>49</v>
      </c>
      <c r="S6337" t="s">
        <v>49</v>
      </c>
      <c r="T6337" t="s">
        <v>49</v>
      </c>
      <c r="U6337" t="s">
        <v>49</v>
      </c>
      <c r="V6337" t="s">
        <v>49</v>
      </c>
      <c r="W6337" t="s">
        <v>49</v>
      </c>
      <c r="X6337" t="s">
        <v>49</v>
      </c>
      <c r="Y6337" t="s">
        <v>49</v>
      </c>
      <c r="Z6337" t="s">
        <v>49</v>
      </c>
      <c r="AA6337">
        <v>0.41066560149192799</v>
      </c>
      <c r="AB6337" t="s">
        <v>49</v>
      </c>
      <c r="AC6337" t="s">
        <v>49</v>
      </c>
      <c r="AD6337" t="s">
        <v>49</v>
      </c>
      <c r="AE6337" t="s">
        <v>49</v>
      </c>
      <c r="AF6337" t="s">
        <v>49</v>
      </c>
      <c r="AG6337" t="s">
        <v>49</v>
      </c>
      <c r="AH6337">
        <v>0.434</v>
      </c>
      <c r="AI6337">
        <v>0.45305189490318298</v>
      </c>
      <c r="AJ6337" t="s">
        <v>49</v>
      </c>
      <c r="AK6337">
        <v>0.45431452989578303</v>
      </c>
      <c r="AL6337" t="s">
        <v>49</v>
      </c>
      <c r="AM6337" t="s">
        <v>49</v>
      </c>
    </row>
    <row r="6338" spans="1:39" customFormat="1" hidden="1" x14ac:dyDescent="0.2">
      <c r="A6338" t="s">
        <v>518</v>
      </c>
      <c r="B6338" s="1" t="s">
        <v>201</v>
      </c>
      <c r="C6338" t="s">
        <v>382</v>
      </c>
      <c r="D6338" s="1" t="s">
        <v>200</v>
      </c>
      <c r="E6338" t="s">
        <v>49</v>
      </c>
      <c r="F6338" t="s">
        <v>49</v>
      </c>
      <c r="G6338" t="s">
        <v>49</v>
      </c>
      <c r="H6338" t="s">
        <v>49</v>
      </c>
      <c r="I6338" t="s">
        <v>49</v>
      </c>
      <c r="J6338" t="s">
        <v>49</v>
      </c>
      <c r="K6338" t="s">
        <v>49</v>
      </c>
      <c r="L6338" t="s">
        <v>49</v>
      </c>
      <c r="M6338" t="s">
        <v>49</v>
      </c>
      <c r="N6338" t="s">
        <v>49</v>
      </c>
      <c r="O6338" t="s">
        <v>49</v>
      </c>
      <c r="P6338" t="s">
        <v>49</v>
      </c>
      <c r="Q6338" t="s">
        <v>49</v>
      </c>
      <c r="R6338" t="s">
        <v>49</v>
      </c>
      <c r="S6338" t="s">
        <v>49</v>
      </c>
      <c r="T6338">
        <v>7.16515891441838</v>
      </c>
      <c r="U6338">
        <v>3.2375139400332298</v>
      </c>
      <c r="V6338">
        <v>1.1116740038719699</v>
      </c>
      <c r="W6338">
        <v>3.93616259929866</v>
      </c>
      <c r="X6338">
        <v>10.3009020174895</v>
      </c>
      <c r="Y6338">
        <v>9.0642362194894002</v>
      </c>
      <c r="Z6338">
        <v>0.66968118596545101</v>
      </c>
      <c r="AA6338">
        <v>6.7659768023648201</v>
      </c>
      <c r="AB6338">
        <v>13.4998402385771</v>
      </c>
      <c r="AC6338">
        <v>11.8003096701543</v>
      </c>
      <c r="AD6338">
        <v>10.987234415647499</v>
      </c>
      <c r="AE6338">
        <v>0.848838206293416</v>
      </c>
      <c r="AF6338">
        <v>0.64614861418126301</v>
      </c>
      <c r="AG6338">
        <v>-1.46984287886469</v>
      </c>
      <c r="AH6338">
        <v>0.52297668038411604</v>
      </c>
      <c r="AI6338">
        <v>2.2942430703624401</v>
      </c>
      <c r="AJ6338">
        <v>0.95881273970320102</v>
      </c>
      <c r="AK6338" t="s">
        <v>49</v>
      </c>
      <c r="AL6338" t="s">
        <v>49</v>
      </c>
      <c r="AM6338" t="s">
        <v>49</v>
      </c>
    </row>
    <row r="6339" spans="1:39" customFormat="1" hidden="1" x14ac:dyDescent="0.2">
      <c r="A6339" t="s">
        <v>518</v>
      </c>
      <c r="B6339" s="1" t="s">
        <v>201</v>
      </c>
      <c r="C6339" t="s">
        <v>213</v>
      </c>
      <c r="D6339" s="1" t="s">
        <v>331</v>
      </c>
      <c r="E6339" t="s">
        <v>49</v>
      </c>
      <c r="F6339" t="s">
        <v>49</v>
      </c>
      <c r="G6339" t="s">
        <v>49</v>
      </c>
      <c r="H6339" t="s">
        <v>49</v>
      </c>
      <c r="I6339" t="s">
        <v>49</v>
      </c>
      <c r="J6339" t="s">
        <v>49</v>
      </c>
      <c r="K6339" t="s">
        <v>49</v>
      </c>
      <c r="L6339" t="s">
        <v>49</v>
      </c>
      <c r="M6339" t="s">
        <v>49</v>
      </c>
      <c r="N6339" t="s">
        <v>49</v>
      </c>
      <c r="O6339" t="s">
        <v>49</v>
      </c>
      <c r="P6339" t="s">
        <v>49</v>
      </c>
      <c r="Q6339" t="s">
        <v>49</v>
      </c>
      <c r="R6339">
        <v>11.78773135109985</v>
      </c>
      <c r="S6339">
        <v>5.4001854079923248</v>
      </c>
      <c r="T6339">
        <v>6.7888040039771482</v>
      </c>
      <c r="U6339">
        <v>-10.48663243530477</v>
      </c>
      <c r="V6339">
        <v>1.8395869228721438</v>
      </c>
      <c r="W6339">
        <v>2.3835460196750091</v>
      </c>
      <c r="X6339">
        <v>8.4773998565718074</v>
      </c>
      <c r="Y6339">
        <v>7.2557576467479947</v>
      </c>
      <c r="Z6339">
        <v>1.764666309191341</v>
      </c>
      <c r="AA6339">
        <v>10.964115177345676</v>
      </c>
      <c r="AB6339">
        <v>11.565434005665637</v>
      </c>
      <c r="AC6339">
        <v>6.1599206394060246</v>
      </c>
      <c r="AD6339">
        <v>16.64370215309539</v>
      </c>
      <c r="AE6339">
        <v>-0.72817651495819291</v>
      </c>
      <c r="AF6339">
        <v>7.2039697005506582</v>
      </c>
      <c r="AG6339">
        <v>0.13540526866182745</v>
      </c>
      <c r="AH6339">
        <v>-0.27653397454882622</v>
      </c>
      <c r="AI6339">
        <v>-1.313919429895364</v>
      </c>
      <c r="AJ6339">
        <v>5.0182997584431206</v>
      </c>
      <c r="AK6339">
        <v>-19.341179713921647</v>
      </c>
      <c r="AL6339">
        <v>59.342527156499074</v>
      </c>
      <c r="AM6339">
        <v>5.8737422454258734</v>
      </c>
    </row>
    <row r="6340" spans="1:39" customFormat="1" hidden="1" x14ac:dyDescent="0.2">
      <c r="A6340" t="s">
        <v>518</v>
      </c>
      <c r="B6340" s="1" t="s">
        <v>201</v>
      </c>
      <c r="C6340" t="s">
        <v>263</v>
      </c>
      <c r="D6340" s="1" t="s">
        <v>232</v>
      </c>
      <c r="E6340" t="s">
        <v>49</v>
      </c>
      <c r="F6340" t="s">
        <v>49</v>
      </c>
      <c r="G6340" t="s">
        <v>49</v>
      </c>
      <c r="H6340" t="s">
        <v>49</v>
      </c>
      <c r="I6340" t="s">
        <v>49</v>
      </c>
      <c r="J6340" t="s">
        <v>49</v>
      </c>
      <c r="K6340" t="s">
        <v>49</v>
      </c>
      <c r="L6340" t="s">
        <v>49</v>
      </c>
      <c r="M6340" t="s">
        <v>49</v>
      </c>
      <c r="N6340" t="s">
        <v>49</v>
      </c>
      <c r="O6340" t="s">
        <v>49</v>
      </c>
      <c r="P6340" t="s">
        <v>49</v>
      </c>
      <c r="Q6340" t="s">
        <v>49</v>
      </c>
      <c r="R6340" t="s">
        <v>49</v>
      </c>
      <c r="S6340" t="s">
        <v>49</v>
      </c>
      <c r="T6340" t="s">
        <v>49</v>
      </c>
      <c r="U6340" t="s">
        <v>49</v>
      </c>
      <c r="V6340" t="s">
        <v>49</v>
      </c>
      <c r="W6340" t="s">
        <v>49</v>
      </c>
      <c r="X6340" t="s">
        <v>49</v>
      </c>
      <c r="Y6340" t="s">
        <v>49</v>
      </c>
      <c r="Z6340" t="s">
        <v>49</v>
      </c>
      <c r="AA6340" t="s">
        <v>49</v>
      </c>
      <c r="AB6340">
        <v>11.044166666666699</v>
      </c>
      <c r="AC6340">
        <v>12.2108333333333</v>
      </c>
      <c r="AD6340">
        <v>12.4141666666667</v>
      </c>
      <c r="AE6340">
        <v>12.866666666666699</v>
      </c>
      <c r="AF6340">
        <v>13.4966666666667</v>
      </c>
      <c r="AG6340">
        <v>14.0483333333333</v>
      </c>
      <c r="AH6340">
        <v>13.286666666666701</v>
      </c>
      <c r="AI6340">
        <v>13.456301443692</v>
      </c>
      <c r="AJ6340">
        <v>15.3621803257428</v>
      </c>
      <c r="AK6340">
        <v>14.1277354995604</v>
      </c>
      <c r="AL6340">
        <v>11.1598355669949</v>
      </c>
      <c r="AM6340">
        <v>11.0044920794713</v>
      </c>
    </row>
    <row r="6341" spans="1:39" customFormat="1" hidden="1" x14ac:dyDescent="0.2">
      <c r="A6341" t="s">
        <v>518</v>
      </c>
      <c r="B6341" s="1" t="s">
        <v>201</v>
      </c>
      <c r="C6341" t="s">
        <v>546</v>
      </c>
      <c r="D6341" s="1" t="s">
        <v>94</v>
      </c>
      <c r="E6341">
        <v>1</v>
      </c>
      <c r="F6341">
        <v>1</v>
      </c>
      <c r="G6341">
        <v>1</v>
      </c>
      <c r="H6341">
        <v>1</v>
      </c>
      <c r="I6341">
        <v>1</v>
      </c>
      <c r="J6341">
        <v>1</v>
      </c>
      <c r="K6341">
        <v>1</v>
      </c>
      <c r="L6341">
        <v>1</v>
      </c>
      <c r="M6341">
        <v>1</v>
      </c>
      <c r="N6341">
        <v>1</v>
      </c>
      <c r="O6341">
        <v>1</v>
      </c>
      <c r="P6341">
        <v>1</v>
      </c>
      <c r="Q6341">
        <v>1</v>
      </c>
      <c r="R6341">
        <v>1</v>
      </c>
      <c r="S6341">
        <v>1</v>
      </c>
      <c r="T6341">
        <v>1</v>
      </c>
      <c r="U6341">
        <v>1</v>
      </c>
      <c r="V6341">
        <v>1</v>
      </c>
      <c r="W6341">
        <v>1</v>
      </c>
      <c r="X6341">
        <v>1</v>
      </c>
      <c r="Y6341">
        <v>1</v>
      </c>
      <c r="Z6341">
        <v>1</v>
      </c>
      <c r="AA6341">
        <v>1</v>
      </c>
      <c r="AB6341">
        <v>1</v>
      </c>
      <c r="AC6341">
        <v>1</v>
      </c>
      <c r="AD6341">
        <v>1</v>
      </c>
      <c r="AE6341">
        <v>1</v>
      </c>
      <c r="AF6341">
        <v>1</v>
      </c>
      <c r="AG6341">
        <v>1</v>
      </c>
      <c r="AH6341">
        <v>1</v>
      </c>
      <c r="AI6341">
        <v>1</v>
      </c>
      <c r="AJ6341">
        <v>1</v>
      </c>
      <c r="AK6341">
        <v>1</v>
      </c>
      <c r="AL6341">
        <v>1</v>
      </c>
      <c r="AM6341">
        <v>1</v>
      </c>
    </row>
    <row r="6342" spans="1:39" customFormat="1" hidden="1" x14ac:dyDescent="0.2">
      <c r="A6342" t="s">
        <v>518</v>
      </c>
      <c r="B6342" s="1" t="s">
        <v>201</v>
      </c>
      <c r="C6342" t="s">
        <v>309</v>
      </c>
      <c r="D6342" s="1" t="s">
        <v>274</v>
      </c>
      <c r="E6342" t="s">
        <v>49</v>
      </c>
      <c r="F6342" t="s">
        <v>49</v>
      </c>
      <c r="G6342" t="s">
        <v>49</v>
      </c>
      <c r="H6342" t="s">
        <v>49</v>
      </c>
      <c r="I6342" t="s">
        <v>49</v>
      </c>
      <c r="J6342" t="s">
        <v>49</v>
      </c>
      <c r="K6342" t="s">
        <v>49</v>
      </c>
      <c r="L6342" t="s">
        <v>49</v>
      </c>
      <c r="M6342" t="s">
        <v>49</v>
      </c>
      <c r="N6342" t="s">
        <v>49</v>
      </c>
      <c r="O6342" t="s">
        <v>49</v>
      </c>
      <c r="P6342" t="s">
        <v>49</v>
      </c>
      <c r="Q6342">
        <v>64.550262451171903</v>
      </c>
      <c r="R6342" t="s">
        <v>49</v>
      </c>
      <c r="S6342">
        <v>29.6296291351318</v>
      </c>
      <c r="T6342">
        <v>36.683418273925803</v>
      </c>
      <c r="U6342">
        <v>39.805824279785199</v>
      </c>
      <c r="V6342">
        <v>25.728155136108398</v>
      </c>
      <c r="W6342">
        <v>14.009661674499499</v>
      </c>
      <c r="X6342">
        <v>15.4589376449585</v>
      </c>
      <c r="Y6342">
        <v>19.7115383148193</v>
      </c>
      <c r="Z6342">
        <v>26.540285110473601</v>
      </c>
      <c r="AA6342">
        <v>29.8578205108643</v>
      </c>
      <c r="AB6342">
        <v>31.753555297851602</v>
      </c>
      <c r="AC6342">
        <v>37.440757751464801</v>
      </c>
      <c r="AD6342">
        <v>35.5450248718262</v>
      </c>
      <c r="AE6342">
        <v>38.095237731933601</v>
      </c>
      <c r="AF6342">
        <v>36.190475463867202</v>
      </c>
      <c r="AG6342">
        <v>46.190475463867202</v>
      </c>
      <c r="AH6342">
        <v>49.047618865966797</v>
      </c>
      <c r="AI6342">
        <v>54.245281219482401</v>
      </c>
      <c r="AJ6342">
        <v>56.132076263427699</v>
      </c>
      <c r="AK6342">
        <v>53.301887512207003</v>
      </c>
      <c r="AL6342">
        <v>51.886791229247997</v>
      </c>
      <c r="AM6342">
        <v>53.773586273193402</v>
      </c>
    </row>
    <row r="6343" spans="1:39" customFormat="1" hidden="1" x14ac:dyDescent="0.2">
      <c r="A6343" t="s">
        <v>518</v>
      </c>
      <c r="B6343" s="1" t="s">
        <v>201</v>
      </c>
      <c r="C6343" t="s">
        <v>421</v>
      </c>
      <c r="D6343" s="1" t="s">
        <v>223</v>
      </c>
      <c r="E6343">
        <v>411082</v>
      </c>
      <c r="F6343">
        <v>416072</v>
      </c>
      <c r="G6343">
        <v>422645</v>
      </c>
      <c r="H6343">
        <v>428378</v>
      </c>
      <c r="I6343">
        <v>432568</v>
      </c>
      <c r="J6343">
        <v>436632</v>
      </c>
      <c r="K6343">
        <v>440814</v>
      </c>
      <c r="L6343">
        <v>445308</v>
      </c>
      <c r="M6343">
        <v>450207</v>
      </c>
      <c r="N6343">
        <v>455531</v>
      </c>
      <c r="O6343">
        <v>461229</v>
      </c>
      <c r="P6343">
        <v>466848</v>
      </c>
      <c r="Q6343">
        <v>472706</v>
      </c>
      <c r="R6343">
        <v>479712</v>
      </c>
      <c r="S6343">
        <v>487449</v>
      </c>
      <c r="T6343">
        <v>495270</v>
      </c>
      <c r="U6343">
        <v>504595</v>
      </c>
      <c r="V6343">
        <v>517027</v>
      </c>
      <c r="W6343">
        <v>531137</v>
      </c>
      <c r="X6343">
        <v>545263</v>
      </c>
      <c r="Y6343">
        <v>559238</v>
      </c>
      <c r="Z6343">
        <v>572739</v>
      </c>
      <c r="AA6343">
        <v>585910</v>
      </c>
      <c r="AB6343">
        <v>599938</v>
      </c>
      <c r="AC6343">
        <v>615479</v>
      </c>
      <c r="AD6343">
        <v>632515</v>
      </c>
      <c r="AE6343">
        <v>650974</v>
      </c>
      <c r="AF6343">
        <v>668845</v>
      </c>
      <c r="AG6343">
        <v>685971</v>
      </c>
      <c r="AH6343">
        <v>703903</v>
      </c>
      <c r="AI6343">
        <v>722622</v>
      </c>
      <c r="AJ6343">
        <v>742135</v>
      </c>
      <c r="AK6343">
        <v>762874</v>
      </c>
      <c r="AL6343">
        <v>784911</v>
      </c>
      <c r="AM6343">
        <v>805871</v>
      </c>
    </row>
    <row r="6344" spans="1:39" customFormat="1" hidden="1" x14ac:dyDescent="0.2">
      <c r="A6344" t="s">
        <v>518</v>
      </c>
      <c r="B6344" s="1" t="s">
        <v>201</v>
      </c>
      <c r="C6344" t="s">
        <v>120</v>
      </c>
      <c r="D6344" s="1" t="s">
        <v>488</v>
      </c>
      <c r="E6344">
        <v>2.0872482205265901</v>
      </c>
      <c r="F6344">
        <v>2.3311652761021802</v>
      </c>
      <c r="G6344">
        <v>2.4531203600002001</v>
      </c>
      <c r="H6344">
        <v>1.90094183400359</v>
      </c>
      <c r="I6344">
        <v>1.4200038136686499</v>
      </c>
      <c r="J6344">
        <v>1.4534572512139801</v>
      </c>
      <c r="K6344">
        <v>1.4898914672289501</v>
      </c>
      <c r="L6344">
        <v>1.4893830847604399</v>
      </c>
      <c r="M6344">
        <v>1.4593456788855901</v>
      </c>
      <c r="N6344">
        <v>1.4417935069524499</v>
      </c>
      <c r="O6344">
        <v>1.4208333209733901</v>
      </c>
      <c r="P6344">
        <v>1.30543333873511</v>
      </c>
      <c r="Q6344">
        <v>1.3422481859480699</v>
      </c>
      <c r="R6344">
        <v>1.6531168318909899</v>
      </c>
      <c r="S6344">
        <v>1.84601168099225</v>
      </c>
      <c r="T6344">
        <v>1.8604731884622301</v>
      </c>
      <c r="U6344">
        <v>2.05783916860514</v>
      </c>
      <c r="V6344">
        <v>2.43566320717601</v>
      </c>
      <c r="W6344">
        <v>2.5716877021050601</v>
      </c>
      <c r="X6344">
        <v>2.4627770211528102</v>
      </c>
      <c r="Y6344">
        <v>2.2997098695070601</v>
      </c>
      <c r="Z6344">
        <v>2.1307672817852699</v>
      </c>
      <c r="AA6344">
        <v>2.1306026960995998</v>
      </c>
      <c r="AB6344">
        <v>2.2249768845179698</v>
      </c>
      <c r="AC6344">
        <v>2.19500764303754</v>
      </c>
      <c r="AD6344">
        <v>2.0772039519599699</v>
      </c>
      <c r="AE6344">
        <v>1.9839679711551901</v>
      </c>
      <c r="AF6344">
        <v>1.755472385901</v>
      </c>
      <c r="AG6344">
        <v>1.5429200800540399</v>
      </c>
      <c r="AH6344">
        <v>1.5133624348431201</v>
      </c>
      <c r="AI6344">
        <v>1.48580822686323</v>
      </c>
      <c r="AJ6344">
        <v>1.46272712419968</v>
      </c>
      <c r="AK6344">
        <v>1.5158211407512701</v>
      </c>
      <c r="AL6344">
        <v>1.5984700138318899</v>
      </c>
      <c r="AM6344">
        <v>1.52911922954277</v>
      </c>
    </row>
    <row r="6345" spans="1:39" customFormat="1" hidden="1" x14ac:dyDescent="0.2">
      <c r="A6345" t="s">
        <v>518</v>
      </c>
      <c r="B6345" s="1" t="s">
        <v>201</v>
      </c>
      <c r="C6345" t="s">
        <v>514</v>
      </c>
      <c r="D6345" s="1" t="s">
        <v>142</v>
      </c>
      <c r="E6345">
        <v>722690</v>
      </c>
      <c r="F6345">
        <v>739735</v>
      </c>
      <c r="G6345">
        <v>758106</v>
      </c>
      <c r="H6345">
        <v>772655</v>
      </c>
      <c r="I6345">
        <v>783705</v>
      </c>
      <c r="J6345">
        <v>795179</v>
      </c>
      <c r="K6345">
        <v>807115</v>
      </c>
      <c r="L6345">
        <v>819226</v>
      </c>
      <c r="M6345">
        <v>831269</v>
      </c>
      <c r="N6345">
        <v>843341</v>
      </c>
      <c r="O6345">
        <v>855409</v>
      </c>
      <c r="P6345">
        <v>866649</v>
      </c>
      <c r="Q6345">
        <v>878360</v>
      </c>
      <c r="R6345">
        <v>893001</v>
      </c>
      <c r="S6345">
        <v>909639</v>
      </c>
      <c r="T6345">
        <v>926721</v>
      </c>
      <c r="U6345">
        <v>945989</v>
      </c>
      <c r="V6345">
        <v>969313</v>
      </c>
      <c r="W6345">
        <v>994564</v>
      </c>
      <c r="X6345">
        <v>1019362</v>
      </c>
      <c r="Y6345">
        <v>1043076</v>
      </c>
      <c r="Z6345">
        <v>1065540</v>
      </c>
      <c r="AA6345">
        <v>1088486</v>
      </c>
      <c r="AB6345">
        <v>1112976</v>
      </c>
      <c r="AC6345">
        <v>1137676</v>
      </c>
      <c r="AD6345">
        <v>1161555</v>
      </c>
      <c r="AE6345">
        <v>1184830</v>
      </c>
      <c r="AF6345">
        <v>1205813</v>
      </c>
      <c r="AG6345">
        <v>1224562</v>
      </c>
      <c r="AH6345">
        <v>1243235</v>
      </c>
      <c r="AI6345">
        <v>1261845</v>
      </c>
      <c r="AJ6345">
        <v>1280438</v>
      </c>
      <c r="AK6345">
        <v>1299995</v>
      </c>
      <c r="AL6345">
        <v>1320942</v>
      </c>
      <c r="AM6345">
        <v>1341296</v>
      </c>
    </row>
    <row r="6346" spans="1:39" customFormat="1" hidden="1" x14ac:dyDescent="0.2">
      <c r="A6346" t="s">
        <v>518</v>
      </c>
      <c r="B6346" s="1" t="s">
        <v>201</v>
      </c>
      <c r="C6346" t="s">
        <v>267</v>
      </c>
      <c r="D6346" s="1" t="s">
        <v>205</v>
      </c>
      <c r="E6346" t="s">
        <v>49</v>
      </c>
      <c r="F6346" t="s">
        <v>49</v>
      </c>
      <c r="G6346" t="s">
        <v>49</v>
      </c>
      <c r="H6346" t="s">
        <v>49</v>
      </c>
      <c r="I6346" t="s">
        <v>49</v>
      </c>
      <c r="J6346" t="s">
        <v>49</v>
      </c>
      <c r="K6346" t="s">
        <v>49</v>
      </c>
      <c r="L6346" t="s">
        <v>49</v>
      </c>
      <c r="M6346" t="s">
        <v>49</v>
      </c>
      <c r="N6346" t="s">
        <v>49</v>
      </c>
      <c r="O6346" t="s">
        <v>49</v>
      </c>
      <c r="P6346" t="s">
        <v>49</v>
      </c>
      <c r="Q6346" t="s">
        <v>49</v>
      </c>
      <c r="R6346" t="s">
        <v>49</v>
      </c>
      <c r="S6346" t="s">
        <v>49</v>
      </c>
      <c r="T6346" t="s">
        <v>49</v>
      </c>
      <c r="U6346" t="s">
        <v>49</v>
      </c>
      <c r="V6346">
        <v>30.8</v>
      </c>
      <c r="W6346">
        <v>30.8</v>
      </c>
      <c r="X6346">
        <v>30.8</v>
      </c>
      <c r="Y6346">
        <v>32.700000000000003</v>
      </c>
      <c r="Z6346">
        <v>11.2</v>
      </c>
      <c r="AA6346">
        <v>11.2</v>
      </c>
      <c r="AB6346">
        <v>11.2</v>
      </c>
      <c r="AC6346">
        <v>11.2</v>
      </c>
      <c r="AD6346">
        <v>11.2</v>
      </c>
      <c r="AE6346">
        <v>11.2</v>
      </c>
      <c r="AF6346">
        <v>11.2</v>
      </c>
      <c r="AG6346">
        <v>11.2</v>
      </c>
      <c r="AH6346">
        <v>11.2</v>
      </c>
      <c r="AI6346">
        <v>11.2</v>
      </c>
      <c r="AJ6346">
        <v>10.5</v>
      </c>
      <c r="AK6346" t="s">
        <v>49</v>
      </c>
      <c r="AL6346" t="s">
        <v>49</v>
      </c>
      <c r="AM6346" t="s">
        <v>49</v>
      </c>
    </row>
    <row r="6347" spans="1:39" customFormat="1" hidden="1" x14ac:dyDescent="0.2">
      <c r="A6347" t="s">
        <v>518</v>
      </c>
      <c r="B6347" s="1" t="s">
        <v>201</v>
      </c>
      <c r="C6347" t="s">
        <v>447</v>
      </c>
      <c r="D6347" s="1" t="s">
        <v>564</v>
      </c>
      <c r="E6347" t="s">
        <v>49</v>
      </c>
      <c r="F6347" t="s">
        <v>49</v>
      </c>
      <c r="G6347" t="s">
        <v>49</v>
      </c>
      <c r="H6347" t="s">
        <v>49</v>
      </c>
      <c r="I6347" t="s">
        <v>49</v>
      </c>
      <c r="J6347" t="s">
        <v>49</v>
      </c>
      <c r="K6347" t="s">
        <v>49</v>
      </c>
      <c r="L6347" t="s">
        <v>49</v>
      </c>
      <c r="M6347" t="s">
        <v>49</v>
      </c>
      <c r="N6347" t="s">
        <v>49</v>
      </c>
      <c r="O6347" t="s">
        <v>49</v>
      </c>
      <c r="P6347" t="s">
        <v>49</v>
      </c>
      <c r="Q6347" t="s">
        <v>49</v>
      </c>
      <c r="R6347" t="s">
        <v>49</v>
      </c>
      <c r="S6347" t="s">
        <v>49</v>
      </c>
      <c r="T6347" t="s">
        <v>49</v>
      </c>
      <c r="U6347" t="s">
        <v>49</v>
      </c>
      <c r="V6347" t="s">
        <v>49</v>
      </c>
      <c r="W6347" t="s">
        <v>49</v>
      </c>
      <c r="X6347" t="s">
        <v>49</v>
      </c>
      <c r="Y6347" t="s">
        <v>49</v>
      </c>
      <c r="Z6347" t="s">
        <v>49</v>
      </c>
      <c r="AA6347" t="s">
        <v>49</v>
      </c>
      <c r="AB6347" t="s">
        <v>49</v>
      </c>
      <c r="AC6347" t="s">
        <v>49</v>
      </c>
      <c r="AD6347" t="s">
        <v>49</v>
      </c>
      <c r="AE6347" t="s">
        <v>49</v>
      </c>
      <c r="AF6347" t="s">
        <v>49</v>
      </c>
      <c r="AG6347" t="s">
        <v>49</v>
      </c>
      <c r="AH6347" t="s">
        <v>49</v>
      </c>
      <c r="AI6347" t="s">
        <v>49</v>
      </c>
      <c r="AJ6347" t="s">
        <v>49</v>
      </c>
      <c r="AK6347" t="s">
        <v>49</v>
      </c>
      <c r="AL6347" t="s">
        <v>49</v>
      </c>
      <c r="AM6347" t="s">
        <v>49</v>
      </c>
    </row>
    <row r="6348" spans="1:39" customFormat="1" hidden="1" x14ac:dyDescent="0.2">
      <c r="A6348" t="s">
        <v>518</v>
      </c>
      <c r="B6348" s="1" t="s">
        <v>201</v>
      </c>
      <c r="C6348" t="s">
        <v>458</v>
      </c>
      <c r="D6348" s="1" t="s">
        <v>187</v>
      </c>
      <c r="E6348" t="s">
        <v>49</v>
      </c>
      <c r="F6348" t="s">
        <v>49</v>
      </c>
      <c r="G6348" t="s">
        <v>49</v>
      </c>
      <c r="H6348" t="s">
        <v>49</v>
      </c>
      <c r="I6348" t="s">
        <v>49</v>
      </c>
      <c r="J6348" t="s">
        <v>49</v>
      </c>
      <c r="K6348" t="s">
        <v>49</v>
      </c>
      <c r="L6348" t="s">
        <v>49</v>
      </c>
      <c r="M6348" t="s">
        <v>49</v>
      </c>
      <c r="N6348" t="s">
        <v>49</v>
      </c>
      <c r="O6348" t="s">
        <v>49</v>
      </c>
      <c r="P6348" t="s">
        <v>49</v>
      </c>
      <c r="Q6348" t="s">
        <v>49</v>
      </c>
      <c r="R6348" t="s">
        <v>49</v>
      </c>
      <c r="S6348" t="s">
        <v>49</v>
      </c>
      <c r="T6348" t="s">
        <v>49</v>
      </c>
      <c r="U6348" t="s">
        <v>49</v>
      </c>
      <c r="V6348" t="s">
        <v>49</v>
      </c>
      <c r="W6348" t="s">
        <v>49</v>
      </c>
      <c r="X6348" t="s">
        <v>49</v>
      </c>
      <c r="Y6348" t="s">
        <v>49</v>
      </c>
      <c r="Z6348" t="s">
        <v>49</v>
      </c>
      <c r="AA6348" t="s">
        <v>49</v>
      </c>
      <c r="AB6348" t="s">
        <v>49</v>
      </c>
      <c r="AC6348" t="s">
        <v>49</v>
      </c>
      <c r="AD6348" t="s">
        <v>49</v>
      </c>
      <c r="AE6348" t="s">
        <v>49</v>
      </c>
      <c r="AF6348" t="s">
        <v>49</v>
      </c>
      <c r="AG6348" t="s">
        <v>49</v>
      </c>
      <c r="AH6348" t="s">
        <v>49</v>
      </c>
      <c r="AI6348" t="s">
        <v>49</v>
      </c>
      <c r="AJ6348" t="s">
        <v>49</v>
      </c>
      <c r="AK6348" t="s">
        <v>49</v>
      </c>
      <c r="AL6348" t="s">
        <v>49</v>
      </c>
      <c r="AM6348" t="s">
        <v>49</v>
      </c>
    </row>
    <row r="6349" spans="1:39" customFormat="1" hidden="1" x14ac:dyDescent="0.2">
      <c r="A6349" t="s">
        <v>518</v>
      </c>
      <c r="B6349" s="1" t="s">
        <v>201</v>
      </c>
      <c r="C6349" t="s">
        <v>487</v>
      </c>
      <c r="D6349" s="1" t="s">
        <v>306</v>
      </c>
      <c r="E6349" t="s">
        <v>49</v>
      </c>
      <c r="F6349" t="s">
        <v>49</v>
      </c>
      <c r="G6349" t="s">
        <v>49</v>
      </c>
      <c r="H6349" t="s">
        <v>49</v>
      </c>
      <c r="I6349" t="s">
        <v>49</v>
      </c>
      <c r="J6349" t="s">
        <v>49</v>
      </c>
      <c r="K6349" t="s">
        <v>49</v>
      </c>
      <c r="L6349" t="s">
        <v>49</v>
      </c>
      <c r="M6349" t="s">
        <v>49</v>
      </c>
      <c r="N6349" t="s">
        <v>49</v>
      </c>
      <c r="O6349" t="s">
        <v>49</v>
      </c>
      <c r="P6349" t="s">
        <v>49</v>
      </c>
      <c r="Q6349" t="s">
        <v>49</v>
      </c>
      <c r="R6349" t="s">
        <v>49</v>
      </c>
      <c r="S6349" t="s">
        <v>49</v>
      </c>
      <c r="T6349" t="s">
        <v>49</v>
      </c>
      <c r="U6349" t="s">
        <v>49</v>
      </c>
      <c r="V6349" t="s">
        <v>49</v>
      </c>
      <c r="W6349" t="s">
        <v>49</v>
      </c>
      <c r="X6349" t="s">
        <v>49</v>
      </c>
      <c r="Y6349" t="s">
        <v>49</v>
      </c>
      <c r="Z6349" t="s">
        <v>49</v>
      </c>
      <c r="AA6349" t="s">
        <v>49</v>
      </c>
      <c r="AB6349" t="s">
        <v>49</v>
      </c>
      <c r="AC6349" t="s">
        <v>49</v>
      </c>
      <c r="AD6349" t="s">
        <v>49</v>
      </c>
      <c r="AE6349" t="s">
        <v>49</v>
      </c>
      <c r="AF6349" t="s">
        <v>49</v>
      </c>
      <c r="AG6349" t="s">
        <v>49</v>
      </c>
      <c r="AH6349" t="s">
        <v>49</v>
      </c>
      <c r="AI6349" t="s">
        <v>49</v>
      </c>
      <c r="AJ6349" t="s">
        <v>49</v>
      </c>
      <c r="AK6349" t="s">
        <v>49</v>
      </c>
      <c r="AL6349" t="s">
        <v>49</v>
      </c>
      <c r="AM6349" t="s">
        <v>49</v>
      </c>
    </row>
    <row r="6350" spans="1:39" customFormat="1" hidden="1" x14ac:dyDescent="0.2">
      <c r="A6350" t="s">
        <v>518</v>
      </c>
      <c r="B6350" s="1" t="s">
        <v>201</v>
      </c>
      <c r="C6350" t="s">
        <v>454</v>
      </c>
      <c r="D6350" s="1" t="s">
        <v>165</v>
      </c>
      <c r="E6350" t="s">
        <v>49</v>
      </c>
      <c r="F6350" t="s">
        <v>49</v>
      </c>
      <c r="G6350" t="s">
        <v>49</v>
      </c>
      <c r="H6350" t="s">
        <v>49</v>
      </c>
      <c r="I6350" t="s">
        <v>49</v>
      </c>
      <c r="J6350" t="s">
        <v>49</v>
      </c>
      <c r="K6350" t="s">
        <v>49</v>
      </c>
      <c r="L6350" t="s">
        <v>49</v>
      </c>
      <c r="M6350" t="s">
        <v>49</v>
      </c>
      <c r="N6350" t="s">
        <v>49</v>
      </c>
      <c r="O6350" t="s">
        <v>49</v>
      </c>
      <c r="P6350" t="s">
        <v>49</v>
      </c>
      <c r="Q6350" t="s">
        <v>49</v>
      </c>
      <c r="R6350" t="s">
        <v>49</v>
      </c>
      <c r="S6350" t="s">
        <v>49</v>
      </c>
      <c r="T6350" t="s">
        <v>49</v>
      </c>
      <c r="U6350" t="s">
        <v>49</v>
      </c>
      <c r="V6350" t="s">
        <v>49</v>
      </c>
      <c r="W6350" t="s">
        <v>49</v>
      </c>
      <c r="X6350" t="s">
        <v>49</v>
      </c>
      <c r="Y6350" t="s">
        <v>49</v>
      </c>
      <c r="Z6350" t="s">
        <v>49</v>
      </c>
      <c r="AA6350" t="s">
        <v>49</v>
      </c>
      <c r="AB6350">
        <v>-0.46723014493222015</v>
      </c>
      <c r="AC6350">
        <v>5.6998089839200645</v>
      </c>
      <c r="AD6350">
        <v>-3.6260298741867794</v>
      </c>
      <c r="AE6350">
        <v>13.694563778888726</v>
      </c>
      <c r="AF6350">
        <v>5.869835775385206</v>
      </c>
      <c r="AG6350">
        <v>13.894114701331954</v>
      </c>
      <c r="AH6350">
        <v>13.600811505843524</v>
      </c>
      <c r="AI6350">
        <v>14.966873532985119</v>
      </c>
      <c r="AJ6350">
        <v>9.8495982044006229</v>
      </c>
      <c r="AK6350">
        <v>41.494426889428169</v>
      </c>
      <c r="AL6350">
        <v>-30.238438193076544</v>
      </c>
      <c r="AM6350">
        <v>4.8461022773256079</v>
      </c>
    </row>
    <row r="6351" spans="1:39" customFormat="1" hidden="1" x14ac:dyDescent="0.2">
      <c r="A6351" t="s">
        <v>518</v>
      </c>
      <c r="B6351" s="1" t="s">
        <v>201</v>
      </c>
      <c r="C6351" t="s">
        <v>381</v>
      </c>
      <c r="D6351" s="1" t="s">
        <v>512</v>
      </c>
      <c r="E6351" t="s">
        <v>49</v>
      </c>
      <c r="F6351" t="s">
        <v>49</v>
      </c>
      <c r="G6351" t="s">
        <v>49</v>
      </c>
      <c r="H6351" t="s">
        <v>49</v>
      </c>
      <c r="I6351" t="s">
        <v>49</v>
      </c>
      <c r="J6351" t="s">
        <v>49</v>
      </c>
      <c r="K6351" t="s">
        <v>49</v>
      </c>
      <c r="L6351" t="s">
        <v>49</v>
      </c>
      <c r="M6351" t="s">
        <v>49</v>
      </c>
      <c r="N6351" t="s">
        <v>49</v>
      </c>
      <c r="O6351" t="s">
        <v>49</v>
      </c>
      <c r="P6351" t="s">
        <v>49</v>
      </c>
      <c r="Q6351" t="s">
        <v>49</v>
      </c>
      <c r="R6351" t="s">
        <v>49</v>
      </c>
      <c r="S6351">
        <v>10.8108110427856</v>
      </c>
      <c r="T6351">
        <v>9.7297296524047905</v>
      </c>
      <c r="U6351">
        <v>12.93532371521</v>
      </c>
      <c r="V6351">
        <v>12.2549018859863</v>
      </c>
      <c r="W6351">
        <v>4.41176462173462</v>
      </c>
      <c r="X6351">
        <v>3.3980581760406499</v>
      </c>
      <c r="Y6351">
        <v>6.7961163520812997</v>
      </c>
      <c r="Z6351">
        <v>11.961722373962401</v>
      </c>
      <c r="AA6351">
        <v>13.3971290588379</v>
      </c>
      <c r="AB6351">
        <v>14.691943168640099</v>
      </c>
      <c r="AC6351">
        <v>16.113744735717798</v>
      </c>
      <c r="AD6351">
        <v>17.535545349121101</v>
      </c>
      <c r="AE6351">
        <v>18.75</v>
      </c>
      <c r="AF6351">
        <v>14.761904716491699</v>
      </c>
      <c r="AG6351">
        <v>13.3333330154419</v>
      </c>
      <c r="AH6351">
        <v>24.761905670166001</v>
      </c>
      <c r="AI6351">
        <v>22.380952835083001</v>
      </c>
      <c r="AJ6351">
        <v>21.428571701049801</v>
      </c>
      <c r="AK6351">
        <v>24.761905670166001</v>
      </c>
      <c r="AL6351">
        <v>23.3333339691162</v>
      </c>
      <c r="AM6351">
        <v>33.962265014648402</v>
      </c>
    </row>
    <row r="6352" spans="1:39" customFormat="1" hidden="1" x14ac:dyDescent="0.2">
      <c r="A6352" t="s">
        <v>518</v>
      </c>
      <c r="B6352" s="1" t="s">
        <v>201</v>
      </c>
      <c r="C6352" t="s">
        <v>410</v>
      </c>
      <c r="D6352" s="1" t="s">
        <v>81</v>
      </c>
      <c r="E6352" t="s">
        <v>49</v>
      </c>
      <c r="F6352" t="s">
        <v>49</v>
      </c>
      <c r="G6352" t="s">
        <v>49</v>
      </c>
      <c r="H6352" t="s">
        <v>49</v>
      </c>
      <c r="I6352" t="s">
        <v>49</v>
      </c>
      <c r="J6352" t="s">
        <v>49</v>
      </c>
      <c r="K6352" t="s">
        <v>49</v>
      </c>
      <c r="L6352" t="s">
        <v>49</v>
      </c>
      <c r="M6352">
        <v>4.5226130485534703</v>
      </c>
      <c r="N6352" t="s">
        <v>49</v>
      </c>
      <c r="O6352">
        <v>3.5</v>
      </c>
      <c r="P6352" t="s">
        <v>49</v>
      </c>
      <c r="Q6352">
        <v>59.701492309570298</v>
      </c>
      <c r="R6352" t="s">
        <v>49</v>
      </c>
      <c r="S6352">
        <v>24.378108978271499</v>
      </c>
      <c r="T6352">
        <v>40.298507690429702</v>
      </c>
      <c r="U6352">
        <v>35.096153259277301</v>
      </c>
      <c r="V6352">
        <v>37.3205757141113</v>
      </c>
      <c r="W6352">
        <v>11.961722373962401</v>
      </c>
      <c r="X6352">
        <v>10.5263156890869</v>
      </c>
      <c r="Y6352">
        <v>14.4230766296387</v>
      </c>
      <c r="Z6352">
        <v>10.900473594665501</v>
      </c>
      <c r="AA6352">
        <v>10.900473594665501</v>
      </c>
      <c r="AB6352">
        <v>11.267605781555201</v>
      </c>
      <c r="AC6352">
        <v>10.3286380767822</v>
      </c>
      <c r="AD6352">
        <v>10.3286380767822</v>
      </c>
      <c r="AE6352">
        <v>11.057692527771</v>
      </c>
      <c r="AF6352">
        <v>11.904762268066399</v>
      </c>
      <c r="AG6352">
        <v>10</v>
      </c>
      <c r="AH6352">
        <v>10</v>
      </c>
      <c r="AI6352">
        <v>10.9523811340332</v>
      </c>
      <c r="AJ6352">
        <v>11.904762268066399</v>
      </c>
      <c r="AK6352">
        <v>10.4761905670166</v>
      </c>
      <c r="AL6352">
        <v>16.6666660308838</v>
      </c>
      <c r="AM6352">
        <v>20.283018112182599</v>
      </c>
    </row>
    <row r="6353" spans="1:39" customFormat="1" hidden="1" x14ac:dyDescent="0.2">
      <c r="A6353" t="s">
        <v>518</v>
      </c>
      <c r="B6353" s="1" t="s">
        <v>201</v>
      </c>
      <c r="C6353" t="s">
        <v>330</v>
      </c>
      <c r="D6353" s="1" t="s">
        <v>266</v>
      </c>
      <c r="E6353" t="s">
        <v>49</v>
      </c>
      <c r="F6353" t="s">
        <v>49</v>
      </c>
      <c r="G6353" t="s">
        <v>49</v>
      </c>
      <c r="H6353" t="s">
        <v>49</v>
      </c>
      <c r="I6353" t="s">
        <v>49</v>
      </c>
      <c r="J6353" t="s">
        <v>49</v>
      </c>
      <c r="K6353" t="s">
        <v>49</v>
      </c>
      <c r="L6353" t="s">
        <v>49</v>
      </c>
      <c r="M6353" t="s">
        <v>49</v>
      </c>
      <c r="N6353" t="s">
        <v>49</v>
      </c>
      <c r="O6353" t="s">
        <v>49</v>
      </c>
      <c r="P6353" t="s">
        <v>49</v>
      </c>
      <c r="Q6353" t="s">
        <v>49</v>
      </c>
      <c r="R6353" t="s">
        <v>49</v>
      </c>
      <c r="S6353" t="s">
        <v>49</v>
      </c>
      <c r="T6353" t="s">
        <v>49</v>
      </c>
      <c r="U6353" t="s">
        <v>49</v>
      </c>
      <c r="V6353" t="s">
        <v>49</v>
      </c>
      <c r="W6353" t="s">
        <v>49</v>
      </c>
      <c r="X6353" t="s">
        <v>49</v>
      </c>
      <c r="Y6353" t="s">
        <v>49</v>
      </c>
      <c r="Z6353" t="s">
        <v>49</v>
      </c>
      <c r="AA6353" t="s">
        <v>49</v>
      </c>
      <c r="AB6353">
        <v>2.5</v>
      </c>
      <c r="AC6353">
        <v>2.5</v>
      </c>
      <c r="AD6353">
        <v>2.5</v>
      </c>
      <c r="AE6353">
        <v>2.5</v>
      </c>
      <c r="AF6353">
        <v>2.5</v>
      </c>
      <c r="AG6353">
        <v>2.5</v>
      </c>
      <c r="AH6353" t="s">
        <v>49</v>
      </c>
      <c r="AI6353" t="s">
        <v>49</v>
      </c>
      <c r="AJ6353" t="s">
        <v>49</v>
      </c>
      <c r="AK6353">
        <v>2.52</v>
      </c>
      <c r="AL6353" t="s">
        <v>49</v>
      </c>
      <c r="AM6353" t="s">
        <v>49</v>
      </c>
    </row>
    <row r="6354" spans="1:39" customFormat="1" hidden="1" x14ac:dyDescent="0.2">
      <c r="A6354" t="s">
        <v>518</v>
      </c>
      <c r="B6354" s="1" t="s">
        <v>201</v>
      </c>
      <c r="C6354" t="s">
        <v>19</v>
      </c>
      <c r="D6354" s="1" t="s">
        <v>127</v>
      </c>
      <c r="E6354" t="s">
        <v>49</v>
      </c>
      <c r="F6354" t="s">
        <v>49</v>
      </c>
      <c r="G6354" t="s">
        <v>49</v>
      </c>
      <c r="H6354" t="s">
        <v>49</v>
      </c>
      <c r="I6354" t="s">
        <v>49</v>
      </c>
      <c r="J6354" t="s">
        <v>49</v>
      </c>
      <c r="K6354" t="s">
        <v>49</v>
      </c>
      <c r="L6354" t="s">
        <v>49</v>
      </c>
      <c r="M6354" t="s">
        <v>49</v>
      </c>
      <c r="N6354" t="s">
        <v>49</v>
      </c>
      <c r="O6354" t="s">
        <v>49</v>
      </c>
      <c r="P6354" t="s">
        <v>49</v>
      </c>
      <c r="Q6354" t="s">
        <v>49</v>
      </c>
      <c r="R6354" t="s">
        <v>49</v>
      </c>
      <c r="S6354" t="s">
        <v>49</v>
      </c>
      <c r="T6354" t="s">
        <v>49</v>
      </c>
      <c r="U6354" t="s">
        <v>49</v>
      </c>
      <c r="V6354" t="s">
        <v>49</v>
      </c>
      <c r="W6354" t="s">
        <v>49</v>
      </c>
      <c r="X6354" t="s">
        <v>49</v>
      </c>
      <c r="Y6354" t="s">
        <v>49</v>
      </c>
      <c r="Z6354" t="s">
        <v>49</v>
      </c>
      <c r="AA6354" t="s">
        <v>49</v>
      </c>
      <c r="AB6354">
        <v>2.5</v>
      </c>
      <c r="AC6354">
        <v>2.5</v>
      </c>
      <c r="AD6354">
        <v>2.5</v>
      </c>
      <c r="AE6354">
        <v>2.5</v>
      </c>
      <c r="AF6354">
        <v>2.5</v>
      </c>
      <c r="AG6354">
        <v>2.5</v>
      </c>
      <c r="AH6354" t="s">
        <v>49</v>
      </c>
      <c r="AI6354" t="s">
        <v>49</v>
      </c>
      <c r="AJ6354" t="s">
        <v>49</v>
      </c>
      <c r="AK6354">
        <v>2.5299999999999998</v>
      </c>
      <c r="AL6354" t="s">
        <v>49</v>
      </c>
      <c r="AM6354" t="s">
        <v>49</v>
      </c>
    </row>
    <row r="6355" spans="1:39" customFormat="1" hidden="1" x14ac:dyDescent="0.2">
      <c r="A6355" t="s">
        <v>518</v>
      </c>
      <c r="B6355" s="1" t="s">
        <v>201</v>
      </c>
      <c r="C6355" t="s">
        <v>219</v>
      </c>
      <c r="D6355" s="1" t="s">
        <v>551</v>
      </c>
      <c r="E6355" t="s">
        <v>49</v>
      </c>
      <c r="F6355" t="s">
        <v>49</v>
      </c>
      <c r="G6355" t="s">
        <v>49</v>
      </c>
      <c r="H6355" t="s">
        <v>49</v>
      </c>
      <c r="I6355" t="s">
        <v>49</v>
      </c>
      <c r="J6355" t="s">
        <v>49</v>
      </c>
      <c r="K6355" t="s">
        <v>49</v>
      </c>
      <c r="L6355" t="s">
        <v>49</v>
      </c>
      <c r="M6355" t="s">
        <v>49</v>
      </c>
      <c r="N6355" t="s">
        <v>49</v>
      </c>
      <c r="O6355" t="s">
        <v>49</v>
      </c>
      <c r="P6355" t="s">
        <v>49</v>
      </c>
      <c r="Q6355" t="s">
        <v>49</v>
      </c>
      <c r="R6355" t="s">
        <v>49</v>
      </c>
      <c r="S6355" t="s">
        <v>49</v>
      </c>
      <c r="T6355" t="s">
        <v>49</v>
      </c>
      <c r="U6355" t="s">
        <v>49</v>
      </c>
      <c r="V6355">
        <v>15</v>
      </c>
      <c r="W6355">
        <v>15</v>
      </c>
      <c r="X6355">
        <v>15</v>
      </c>
      <c r="Y6355">
        <v>15</v>
      </c>
      <c r="Z6355">
        <v>6</v>
      </c>
      <c r="AA6355">
        <v>6</v>
      </c>
      <c r="AB6355">
        <v>6</v>
      </c>
      <c r="AC6355">
        <v>18</v>
      </c>
      <c r="AD6355">
        <v>18</v>
      </c>
      <c r="AE6355">
        <v>18</v>
      </c>
      <c r="AF6355">
        <v>18</v>
      </c>
      <c r="AG6355">
        <v>18</v>
      </c>
      <c r="AH6355">
        <v>18</v>
      </c>
      <c r="AI6355">
        <v>18</v>
      </c>
      <c r="AJ6355">
        <v>18</v>
      </c>
      <c r="AK6355" t="s">
        <v>49</v>
      </c>
      <c r="AL6355" t="s">
        <v>49</v>
      </c>
      <c r="AM6355" t="s">
        <v>49</v>
      </c>
    </row>
    <row r="6356" spans="1:39" customFormat="1" hidden="1" x14ac:dyDescent="0.2">
      <c r="A6356" t="s">
        <v>518</v>
      </c>
      <c r="B6356" s="1" t="s">
        <v>201</v>
      </c>
      <c r="C6356" t="s">
        <v>460</v>
      </c>
      <c r="D6356" s="1" t="s">
        <v>249</v>
      </c>
      <c r="E6356" t="s">
        <v>49</v>
      </c>
      <c r="F6356" t="s">
        <v>49</v>
      </c>
      <c r="G6356" t="s">
        <v>49</v>
      </c>
      <c r="H6356" t="s">
        <v>49</v>
      </c>
      <c r="I6356" t="s">
        <v>49</v>
      </c>
      <c r="J6356" t="s">
        <v>49</v>
      </c>
      <c r="K6356" t="s">
        <v>49</v>
      </c>
      <c r="L6356" t="s">
        <v>49</v>
      </c>
      <c r="M6356" t="s">
        <v>49</v>
      </c>
      <c r="N6356" t="s">
        <v>49</v>
      </c>
      <c r="O6356" t="s">
        <v>49</v>
      </c>
      <c r="P6356" t="s">
        <v>49</v>
      </c>
      <c r="Q6356" t="s">
        <v>49</v>
      </c>
      <c r="R6356" t="s">
        <v>49</v>
      </c>
      <c r="S6356" t="s">
        <v>49</v>
      </c>
      <c r="T6356" t="s">
        <v>49</v>
      </c>
      <c r="U6356" t="s">
        <v>49</v>
      </c>
      <c r="V6356" t="s">
        <v>49</v>
      </c>
      <c r="W6356" t="s">
        <v>49</v>
      </c>
      <c r="X6356" t="s">
        <v>49</v>
      </c>
      <c r="Y6356" t="s">
        <v>49</v>
      </c>
      <c r="Z6356">
        <v>16.600000000000001</v>
      </c>
      <c r="AA6356" t="s">
        <v>49</v>
      </c>
      <c r="AB6356" t="s">
        <v>49</v>
      </c>
      <c r="AC6356" t="s">
        <v>49</v>
      </c>
      <c r="AD6356" t="s">
        <v>49</v>
      </c>
      <c r="AE6356" t="s">
        <v>49</v>
      </c>
      <c r="AF6356">
        <v>17.100000000000001</v>
      </c>
      <c r="AG6356" t="s">
        <v>49</v>
      </c>
      <c r="AH6356" t="s">
        <v>49</v>
      </c>
      <c r="AI6356" t="s">
        <v>49</v>
      </c>
      <c r="AJ6356" t="s">
        <v>49</v>
      </c>
      <c r="AK6356" t="s">
        <v>49</v>
      </c>
      <c r="AL6356">
        <v>22.9</v>
      </c>
      <c r="AM6356" t="s">
        <v>49</v>
      </c>
    </row>
    <row r="6357" spans="1:39" customFormat="1" hidden="1" x14ac:dyDescent="0.2">
      <c r="A6357" t="s">
        <v>518</v>
      </c>
      <c r="B6357" s="1" t="s">
        <v>201</v>
      </c>
      <c r="C6357" t="s">
        <v>214</v>
      </c>
      <c r="D6357" s="1" t="s">
        <v>72</v>
      </c>
      <c r="E6357" t="s">
        <v>49</v>
      </c>
      <c r="F6357" t="s">
        <v>49</v>
      </c>
      <c r="G6357" t="s">
        <v>49</v>
      </c>
      <c r="H6357" t="s">
        <v>49</v>
      </c>
      <c r="I6357" t="s">
        <v>49</v>
      </c>
      <c r="J6357" t="s">
        <v>49</v>
      </c>
      <c r="K6357" t="s">
        <v>49</v>
      </c>
      <c r="L6357" t="s">
        <v>49</v>
      </c>
      <c r="M6357" t="s">
        <v>49</v>
      </c>
      <c r="N6357" t="s">
        <v>49</v>
      </c>
      <c r="O6357" t="s">
        <v>49</v>
      </c>
      <c r="P6357" t="s">
        <v>49</v>
      </c>
      <c r="Q6357" t="s">
        <v>49</v>
      </c>
      <c r="R6357" t="s">
        <v>49</v>
      </c>
      <c r="S6357" t="s">
        <v>49</v>
      </c>
      <c r="T6357" t="s">
        <v>49</v>
      </c>
      <c r="U6357" t="s">
        <v>49</v>
      </c>
      <c r="V6357" t="s">
        <v>49</v>
      </c>
      <c r="W6357" t="s">
        <v>49</v>
      </c>
      <c r="X6357" t="s">
        <v>49</v>
      </c>
      <c r="Y6357" t="s">
        <v>49</v>
      </c>
      <c r="Z6357" t="s">
        <v>49</v>
      </c>
      <c r="AA6357" t="s">
        <v>49</v>
      </c>
      <c r="AB6357" t="s">
        <v>49</v>
      </c>
      <c r="AC6357" t="s">
        <v>49</v>
      </c>
      <c r="AD6357" t="s">
        <v>49</v>
      </c>
      <c r="AE6357" t="s">
        <v>49</v>
      </c>
      <c r="AF6357" t="s">
        <v>49</v>
      </c>
      <c r="AG6357" t="s">
        <v>49</v>
      </c>
      <c r="AH6357" t="s">
        <v>49</v>
      </c>
      <c r="AI6357" t="s">
        <v>49</v>
      </c>
      <c r="AJ6357" t="s">
        <v>49</v>
      </c>
      <c r="AK6357" t="s">
        <v>49</v>
      </c>
      <c r="AL6357" t="s">
        <v>49</v>
      </c>
      <c r="AM6357" t="s">
        <v>49</v>
      </c>
    </row>
    <row r="6358" spans="1:39" customFormat="1" hidden="1" x14ac:dyDescent="0.2">
      <c r="A6358" t="s">
        <v>518</v>
      </c>
      <c r="B6358" s="1" t="s">
        <v>201</v>
      </c>
      <c r="C6358" t="s">
        <v>443</v>
      </c>
      <c r="D6358" s="1" t="s">
        <v>259</v>
      </c>
      <c r="E6358" t="s">
        <v>49</v>
      </c>
      <c r="F6358" t="s">
        <v>49</v>
      </c>
      <c r="G6358" t="s">
        <v>49</v>
      </c>
      <c r="H6358" t="s">
        <v>49</v>
      </c>
      <c r="I6358" t="s">
        <v>49</v>
      </c>
      <c r="J6358" t="s">
        <v>49</v>
      </c>
      <c r="K6358" t="s">
        <v>49</v>
      </c>
      <c r="L6358" t="s">
        <v>49</v>
      </c>
      <c r="M6358" t="s">
        <v>49</v>
      </c>
      <c r="N6358" t="s">
        <v>49</v>
      </c>
      <c r="O6358" t="s">
        <v>49</v>
      </c>
      <c r="P6358" t="s">
        <v>49</v>
      </c>
      <c r="Q6358" t="s">
        <v>49</v>
      </c>
      <c r="R6358" t="s">
        <v>49</v>
      </c>
      <c r="S6358" t="s">
        <v>49</v>
      </c>
      <c r="T6358" t="s">
        <v>49</v>
      </c>
      <c r="U6358">
        <v>167</v>
      </c>
      <c r="V6358">
        <v>167</v>
      </c>
      <c r="W6358">
        <v>167</v>
      </c>
      <c r="X6358">
        <v>158</v>
      </c>
      <c r="Y6358">
        <v>157</v>
      </c>
      <c r="Z6358">
        <v>157</v>
      </c>
      <c r="AA6358">
        <v>110</v>
      </c>
      <c r="AB6358">
        <v>94</v>
      </c>
      <c r="AC6358">
        <v>94</v>
      </c>
      <c r="AD6358">
        <v>94</v>
      </c>
      <c r="AE6358">
        <v>15</v>
      </c>
      <c r="AF6358">
        <v>14</v>
      </c>
      <c r="AG6358">
        <v>14</v>
      </c>
      <c r="AH6358">
        <v>13</v>
      </c>
      <c r="AI6358">
        <v>13</v>
      </c>
      <c r="AJ6358">
        <v>13</v>
      </c>
      <c r="AK6358" t="s">
        <v>49</v>
      </c>
      <c r="AL6358" t="s">
        <v>49</v>
      </c>
      <c r="AM6358" t="s">
        <v>49</v>
      </c>
    </row>
    <row r="6359" spans="1:39" customFormat="1" hidden="1" x14ac:dyDescent="0.2">
      <c r="A6359" t="s">
        <v>518</v>
      </c>
      <c r="B6359" s="1" t="s">
        <v>201</v>
      </c>
      <c r="C6359" t="s">
        <v>470</v>
      </c>
      <c r="D6359" s="1" t="s">
        <v>131</v>
      </c>
      <c r="E6359" t="s">
        <v>49</v>
      </c>
      <c r="F6359" t="s">
        <v>49</v>
      </c>
      <c r="G6359" t="s">
        <v>49</v>
      </c>
      <c r="H6359" t="s">
        <v>49</v>
      </c>
      <c r="I6359" t="s">
        <v>49</v>
      </c>
      <c r="J6359" t="s">
        <v>49</v>
      </c>
      <c r="K6359" t="s">
        <v>49</v>
      </c>
      <c r="L6359" t="s">
        <v>49</v>
      </c>
      <c r="M6359" t="s">
        <v>49</v>
      </c>
      <c r="N6359" t="s">
        <v>49</v>
      </c>
      <c r="O6359" t="s">
        <v>49</v>
      </c>
      <c r="P6359" t="s">
        <v>49</v>
      </c>
      <c r="Q6359" t="s">
        <v>49</v>
      </c>
      <c r="R6359" t="s">
        <v>49</v>
      </c>
      <c r="S6359" t="s">
        <v>49</v>
      </c>
      <c r="T6359" t="s">
        <v>49</v>
      </c>
      <c r="U6359" t="s">
        <v>49</v>
      </c>
      <c r="V6359" t="s">
        <v>49</v>
      </c>
      <c r="W6359" t="s">
        <v>49</v>
      </c>
      <c r="X6359" t="s">
        <v>49</v>
      </c>
      <c r="Y6359" t="s">
        <v>49</v>
      </c>
      <c r="Z6359" t="s">
        <v>49</v>
      </c>
      <c r="AA6359" t="s">
        <v>49</v>
      </c>
      <c r="AB6359" t="s">
        <v>49</v>
      </c>
      <c r="AC6359" t="s">
        <v>49</v>
      </c>
      <c r="AD6359" t="s">
        <v>49</v>
      </c>
      <c r="AE6359">
        <v>96</v>
      </c>
      <c r="AF6359">
        <v>96</v>
      </c>
      <c r="AG6359">
        <v>96</v>
      </c>
      <c r="AH6359">
        <v>96</v>
      </c>
      <c r="AI6359">
        <v>96</v>
      </c>
      <c r="AJ6359">
        <v>96</v>
      </c>
      <c r="AK6359" t="s">
        <v>49</v>
      </c>
      <c r="AL6359" t="s">
        <v>49</v>
      </c>
      <c r="AM6359" t="s">
        <v>49</v>
      </c>
    </row>
    <row r="6360" spans="1:39" customFormat="1" hidden="1" x14ac:dyDescent="0.2">
      <c r="A6360" t="s">
        <v>518</v>
      </c>
      <c r="B6360" s="1" t="s">
        <v>201</v>
      </c>
      <c r="C6360" t="s">
        <v>169</v>
      </c>
      <c r="D6360" s="1" t="s">
        <v>129</v>
      </c>
      <c r="E6360" t="s">
        <v>49</v>
      </c>
      <c r="F6360" t="s">
        <v>49</v>
      </c>
      <c r="G6360" t="s">
        <v>49</v>
      </c>
      <c r="H6360" t="s">
        <v>49</v>
      </c>
      <c r="I6360" t="s">
        <v>49</v>
      </c>
      <c r="J6360" t="s">
        <v>49</v>
      </c>
      <c r="K6360" t="s">
        <v>49</v>
      </c>
      <c r="L6360" t="s">
        <v>49</v>
      </c>
      <c r="M6360" t="s">
        <v>49</v>
      </c>
      <c r="N6360" t="s">
        <v>49</v>
      </c>
      <c r="O6360" t="s">
        <v>49</v>
      </c>
      <c r="P6360" t="s">
        <v>49</v>
      </c>
      <c r="Q6360" t="s">
        <v>49</v>
      </c>
      <c r="R6360" t="s">
        <v>49</v>
      </c>
      <c r="S6360" t="s">
        <v>49</v>
      </c>
      <c r="T6360" t="s">
        <v>49</v>
      </c>
      <c r="U6360" t="s">
        <v>49</v>
      </c>
      <c r="V6360" t="s">
        <v>49</v>
      </c>
      <c r="W6360" t="s">
        <v>49</v>
      </c>
      <c r="X6360" t="s">
        <v>49</v>
      </c>
      <c r="Y6360" t="s">
        <v>49</v>
      </c>
      <c r="Z6360" t="s">
        <v>49</v>
      </c>
      <c r="AA6360" t="s">
        <v>49</v>
      </c>
      <c r="AB6360" t="s">
        <v>49</v>
      </c>
      <c r="AC6360" t="s">
        <v>49</v>
      </c>
      <c r="AD6360" t="s">
        <v>49</v>
      </c>
      <c r="AE6360">
        <v>33</v>
      </c>
      <c r="AF6360">
        <v>33</v>
      </c>
      <c r="AG6360">
        <v>33</v>
      </c>
      <c r="AH6360">
        <v>33</v>
      </c>
      <c r="AI6360">
        <v>33</v>
      </c>
      <c r="AJ6360">
        <v>33</v>
      </c>
      <c r="AK6360" t="s">
        <v>49</v>
      </c>
      <c r="AL6360" t="s">
        <v>49</v>
      </c>
      <c r="AM6360" t="s">
        <v>49</v>
      </c>
    </row>
    <row r="6361" spans="1:39" customFormat="1" hidden="1" x14ac:dyDescent="0.2">
      <c r="A6361" t="s">
        <v>518</v>
      </c>
      <c r="B6361" s="1" t="s">
        <v>201</v>
      </c>
      <c r="C6361" t="s">
        <v>272</v>
      </c>
      <c r="D6361" s="1" t="s">
        <v>348</v>
      </c>
      <c r="E6361" t="s">
        <v>49</v>
      </c>
      <c r="F6361" t="s">
        <v>49</v>
      </c>
      <c r="G6361" t="s">
        <v>49</v>
      </c>
      <c r="H6361" t="s">
        <v>49</v>
      </c>
      <c r="I6361" t="s">
        <v>49</v>
      </c>
      <c r="J6361" t="s">
        <v>49</v>
      </c>
      <c r="K6361" t="s">
        <v>49</v>
      </c>
      <c r="L6361" t="s">
        <v>49</v>
      </c>
      <c r="M6361" t="s">
        <v>49</v>
      </c>
      <c r="N6361" t="s">
        <v>49</v>
      </c>
      <c r="O6361" t="s">
        <v>49</v>
      </c>
      <c r="P6361" t="s">
        <v>49</v>
      </c>
      <c r="Q6361" t="s">
        <v>49</v>
      </c>
      <c r="R6361" t="s">
        <v>49</v>
      </c>
      <c r="S6361" t="s">
        <v>49</v>
      </c>
      <c r="T6361" t="s">
        <v>49</v>
      </c>
      <c r="U6361" t="s">
        <v>49</v>
      </c>
      <c r="V6361" t="s">
        <v>49</v>
      </c>
      <c r="W6361" t="s">
        <v>49</v>
      </c>
      <c r="X6361" t="s">
        <v>49</v>
      </c>
      <c r="Y6361" t="s">
        <v>49</v>
      </c>
      <c r="Z6361" t="s">
        <v>49</v>
      </c>
      <c r="AA6361" t="s">
        <v>49</v>
      </c>
      <c r="AB6361" t="s">
        <v>49</v>
      </c>
      <c r="AC6361" t="s">
        <v>49</v>
      </c>
      <c r="AD6361" t="s">
        <v>49</v>
      </c>
      <c r="AE6361">
        <v>100</v>
      </c>
      <c r="AF6361">
        <v>100</v>
      </c>
      <c r="AG6361">
        <v>100</v>
      </c>
      <c r="AH6361">
        <v>100</v>
      </c>
      <c r="AI6361">
        <v>100</v>
      </c>
      <c r="AJ6361">
        <v>100</v>
      </c>
      <c r="AK6361" t="s">
        <v>49</v>
      </c>
      <c r="AL6361" t="s">
        <v>49</v>
      </c>
      <c r="AM6361" t="s">
        <v>49</v>
      </c>
    </row>
    <row r="6362" spans="1:39" customFormat="1" hidden="1" x14ac:dyDescent="0.2">
      <c r="A6362" t="s">
        <v>518</v>
      </c>
      <c r="B6362" s="1" t="s">
        <v>201</v>
      </c>
      <c r="C6362" t="s">
        <v>320</v>
      </c>
      <c r="D6362" s="1" t="s">
        <v>481</v>
      </c>
      <c r="E6362" t="s">
        <v>49</v>
      </c>
      <c r="F6362" t="s">
        <v>49</v>
      </c>
      <c r="G6362" t="s">
        <v>49</v>
      </c>
      <c r="H6362" t="s">
        <v>49</v>
      </c>
      <c r="I6362" t="s">
        <v>49</v>
      </c>
      <c r="J6362" t="s">
        <v>49</v>
      </c>
      <c r="K6362" t="s">
        <v>49</v>
      </c>
      <c r="L6362" t="s">
        <v>49</v>
      </c>
      <c r="M6362" t="s">
        <v>49</v>
      </c>
      <c r="N6362" t="s">
        <v>49</v>
      </c>
      <c r="O6362" t="s">
        <v>49</v>
      </c>
      <c r="P6362" t="s">
        <v>49</v>
      </c>
      <c r="Q6362" t="s">
        <v>49</v>
      </c>
      <c r="R6362" t="s">
        <v>49</v>
      </c>
      <c r="S6362" t="s">
        <v>49</v>
      </c>
      <c r="T6362" t="s">
        <v>49</v>
      </c>
      <c r="U6362" t="s">
        <v>49</v>
      </c>
      <c r="V6362" t="s">
        <v>49</v>
      </c>
      <c r="W6362" t="s">
        <v>49</v>
      </c>
      <c r="X6362" t="s">
        <v>49</v>
      </c>
      <c r="Y6362" t="s">
        <v>49</v>
      </c>
      <c r="Z6362" t="s">
        <v>49</v>
      </c>
      <c r="AA6362" t="s">
        <v>49</v>
      </c>
      <c r="AB6362" t="s">
        <v>49</v>
      </c>
      <c r="AC6362" t="s">
        <v>49</v>
      </c>
      <c r="AD6362" t="s">
        <v>49</v>
      </c>
      <c r="AE6362">
        <v>44</v>
      </c>
      <c r="AF6362">
        <v>44</v>
      </c>
      <c r="AG6362">
        <v>44</v>
      </c>
      <c r="AH6362">
        <v>44</v>
      </c>
      <c r="AI6362">
        <v>44</v>
      </c>
      <c r="AJ6362">
        <v>44</v>
      </c>
      <c r="AK6362" t="s">
        <v>49</v>
      </c>
      <c r="AL6362" t="s">
        <v>49</v>
      </c>
      <c r="AM6362" t="s">
        <v>49</v>
      </c>
    </row>
    <row r="6363" spans="1:39" customFormat="1" hidden="1" x14ac:dyDescent="0.2">
      <c r="A6363" t="s">
        <v>518</v>
      </c>
      <c r="B6363" s="1" t="s">
        <v>201</v>
      </c>
      <c r="C6363" t="s">
        <v>157</v>
      </c>
      <c r="D6363" s="1" t="s">
        <v>441</v>
      </c>
      <c r="E6363" t="s">
        <v>49</v>
      </c>
      <c r="F6363" t="s">
        <v>49</v>
      </c>
      <c r="G6363" t="s">
        <v>49</v>
      </c>
      <c r="H6363" t="s">
        <v>49</v>
      </c>
      <c r="I6363" t="s">
        <v>49</v>
      </c>
      <c r="J6363" t="s">
        <v>49</v>
      </c>
      <c r="K6363" t="s">
        <v>49</v>
      </c>
      <c r="L6363" t="s">
        <v>49</v>
      </c>
      <c r="M6363" t="s">
        <v>49</v>
      </c>
      <c r="N6363" t="s">
        <v>49</v>
      </c>
      <c r="O6363" t="s">
        <v>49</v>
      </c>
      <c r="P6363" t="s">
        <v>49</v>
      </c>
      <c r="Q6363" t="s">
        <v>49</v>
      </c>
      <c r="R6363" t="s">
        <v>49</v>
      </c>
      <c r="S6363" t="s">
        <v>49</v>
      </c>
      <c r="T6363" t="s">
        <v>49</v>
      </c>
      <c r="U6363" t="s">
        <v>49</v>
      </c>
      <c r="V6363" t="s">
        <v>49</v>
      </c>
      <c r="W6363" t="s">
        <v>49</v>
      </c>
      <c r="X6363" t="s">
        <v>49</v>
      </c>
      <c r="Y6363" t="s">
        <v>49</v>
      </c>
      <c r="Z6363">
        <v>9.1</v>
      </c>
      <c r="AA6363" t="s">
        <v>49</v>
      </c>
      <c r="AB6363" t="s">
        <v>49</v>
      </c>
      <c r="AC6363" t="s">
        <v>49</v>
      </c>
      <c r="AD6363" t="s">
        <v>49</v>
      </c>
      <c r="AE6363" t="s">
        <v>49</v>
      </c>
      <c r="AF6363">
        <v>9.5</v>
      </c>
      <c r="AG6363" t="s">
        <v>49</v>
      </c>
      <c r="AH6363" t="s">
        <v>49</v>
      </c>
      <c r="AI6363" t="s">
        <v>49</v>
      </c>
      <c r="AJ6363" t="s">
        <v>49</v>
      </c>
      <c r="AK6363" t="s">
        <v>49</v>
      </c>
      <c r="AL6363">
        <v>12.8</v>
      </c>
      <c r="AM6363" t="s">
        <v>49</v>
      </c>
    </row>
    <row r="6364" spans="1:39" customFormat="1" hidden="1" x14ac:dyDescent="0.2">
      <c r="A6364" t="s">
        <v>518</v>
      </c>
      <c r="B6364" s="1" t="s">
        <v>201</v>
      </c>
      <c r="C6364" t="s">
        <v>87</v>
      </c>
      <c r="D6364" s="1" t="s">
        <v>302</v>
      </c>
      <c r="E6364" t="s">
        <v>49</v>
      </c>
      <c r="F6364" t="s">
        <v>49</v>
      </c>
      <c r="G6364" t="s">
        <v>49</v>
      </c>
      <c r="H6364" t="s">
        <v>49</v>
      </c>
      <c r="I6364" t="s">
        <v>49</v>
      </c>
      <c r="J6364" t="s">
        <v>49</v>
      </c>
      <c r="K6364" t="s">
        <v>49</v>
      </c>
      <c r="L6364" t="s">
        <v>49</v>
      </c>
      <c r="M6364" t="s">
        <v>49</v>
      </c>
      <c r="N6364" t="s">
        <v>49</v>
      </c>
      <c r="O6364" t="s">
        <v>49</v>
      </c>
      <c r="P6364" t="s">
        <v>49</v>
      </c>
      <c r="Q6364" t="s">
        <v>49</v>
      </c>
      <c r="R6364" t="s">
        <v>49</v>
      </c>
      <c r="S6364" t="s">
        <v>49</v>
      </c>
      <c r="T6364" t="s">
        <v>49</v>
      </c>
      <c r="U6364" t="s">
        <v>49</v>
      </c>
      <c r="V6364">
        <v>640</v>
      </c>
      <c r="W6364">
        <v>640</v>
      </c>
      <c r="X6364">
        <v>640</v>
      </c>
      <c r="Y6364">
        <v>640</v>
      </c>
      <c r="Z6364">
        <v>216</v>
      </c>
      <c r="AA6364">
        <v>156</v>
      </c>
      <c r="AB6364">
        <v>156</v>
      </c>
      <c r="AC6364">
        <v>156</v>
      </c>
      <c r="AD6364">
        <v>156</v>
      </c>
      <c r="AE6364">
        <v>156</v>
      </c>
      <c r="AF6364">
        <v>156</v>
      </c>
      <c r="AG6364">
        <v>156</v>
      </c>
      <c r="AH6364">
        <v>156</v>
      </c>
      <c r="AI6364">
        <v>156</v>
      </c>
      <c r="AJ6364">
        <v>234</v>
      </c>
      <c r="AK6364" t="s">
        <v>49</v>
      </c>
      <c r="AL6364" t="s">
        <v>49</v>
      </c>
      <c r="AM6364" t="s">
        <v>49</v>
      </c>
    </row>
    <row r="6365" spans="1:39" customFormat="1" hidden="1" x14ac:dyDescent="0.2">
      <c r="A6365" t="s">
        <v>518</v>
      </c>
      <c r="B6365" s="1" t="s">
        <v>201</v>
      </c>
      <c r="C6365" t="s">
        <v>542</v>
      </c>
      <c r="D6365" s="1" t="s">
        <v>479</v>
      </c>
      <c r="E6365" t="s">
        <v>49</v>
      </c>
      <c r="F6365" t="s">
        <v>49</v>
      </c>
      <c r="G6365" t="s">
        <v>49</v>
      </c>
      <c r="H6365" t="s">
        <v>49</v>
      </c>
      <c r="I6365" t="s">
        <v>49</v>
      </c>
      <c r="J6365" t="s">
        <v>49</v>
      </c>
      <c r="K6365" t="s">
        <v>49</v>
      </c>
      <c r="L6365" t="s">
        <v>49</v>
      </c>
      <c r="M6365" t="s">
        <v>49</v>
      </c>
      <c r="N6365" t="s">
        <v>49</v>
      </c>
      <c r="O6365" t="s">
        <v>49</v>
      </c>
      <c r="P6365" t="s">
        <v>49</v>
      </c>
      <c r="Q6365">
        <v>175.54454941173489</v>
      </c>
      <c r="R6365">
        <v>166.69637349759711</v>
      </c>
      <c r="S6365">
        <v>180.37316613373142</v>
      </c>
      <c r="T6365">
        <v>122.31198532090937</v>
      </c>
      <c r="U6365">
        <v>107.34115217056906</v>
      </c>
      <c r="V6365">
        <v>74.675913227291645</v>
      </c>
      <c r="W6365">
        <v>98.872952287226383</v>
      </c>
      <c r="X6365">
        <v>128.76089222568945</v>
      </c>
      <c r="Y6365">
        <v>135.25720489991636</v>
      </c>
      <c r="Z6365">
        <v>157.69846676711393</v>
      </c>
      <c r="AA6365">
        <v>134.41294320727923</v>
      </c>
      <c r="AB6365">
        <v>140.78297294302683</v>
      </c>
      <c r="AC6365">
        <v>128.51880954465636</v>
      </c>
      <c r="AD6365">
        <v>79.645982757963424</v>
      </c>
      <c r="AE6365">
        <v>82.748628075912407</v>
      </c>
      <c r="AF6365">
        <v>59.919981064288343</v>
      </c>
      <c r="AG6365">
        <v>59.939583891962009</v>
      </c>
      <c r="AH6365">
        <v>58.236219126324016</v>
      </c>
      <c r="AI6365">
        <v>64.491777191958576</v>
      </c>
      <c r="AJ6365">
        <v>70.864265912683706</v>
      </c>
      <c r="AK6365">
        <v>84.884996588896598</v>
      </c>
      <c r="AL6365">
        <v>100.16645484132651</v>
      </c>
      <c r="AM6365" t="s">
        <v>49</v>
      </c>
    </row>
    <row r="6366" spans="1:39" customFormat="1" hidden="1" x14ac:dyDescent="0.2">
      <c r="A6366" t="s">
        <v>518</v>
      </c>
      <c r="B6366" s="1" t="s">
        <v>201</v>
      </c>
      <c r="C6366" t="s">
        <v>456</v>
      </c>
      <c r="D6366" s="1" t="s">
        <v>489</v>
      </c>
      <c r="E6366" t="s">
        <v>49</v>
      </c>
      <c r="F6366" t="s">
        <v>49</v>
      </c>
      <c r="G6366" t="s">
        <v>49</v>
      </c>
      <c r="H6366" t="s">
        <v>49</v>
      </c>
      <c r="I6366" t="s">
        <v>49</v>
      </c>
      <c r="J6366" t="s">
        <v>49</v>
      </c>
      <c r="K6366" t="s">
        <v>49</v>
      </c>
      <c r="L6366" t="s">
        <v>49</v>
      </c>
      <c r="M6366">
        <v>3</v>
      </c>
      <c r="N6366" t="s">
        <v>49</v>
      </c>
      <c r="O6366">
        <v>3.9800994396209699</v>
      </c>
      <c r="P6366" t="s">
        <v>49</v>
      </c>
      <c r="Q6366">
        <v>47.263683319091797</v>
      </c>
      <c r="R6366" t="s">
        <v>49</v>
      </c>
      <c r="S6366">
        <v>56.716419219970703</v>
      </c>
      <c r="T6366">
        <v>53.7313423156738</v>
      </c>
      <c r="U6366">
        <v>46.153846740722699</v>
      </c>
      <c r="V6366">
        <v>42.307693481445298</v>
      </c>
      <c r="W6366">
        <v>48.0769233703613</v>
      </c>
      <c r="X6366">
        <v>53.365383148193402</v>
      </c>
      <c r="Y6366">
        <v>55.288459777832003</v>
      </c>
      <c r="Z6366">
        <v>52.606636047363303</v>
      </c>
      <c r="AA6366">
        <v>49.289100646972699</v>
      </c>
      <c r="AB6366">
        <v>53.990612030029297</v>
      </c>
      <c r="AC6366">
        <v>53.521125793457003</v>
      </c>
      <c r="AD6366">
        <v>52.582160949707003</v>
      </c>
      <c r="AE6366">
        <v>50.738914489746101</v>
      </c>
      <c r="AF6366">
        <v>54.187191009521499</v>
      </c>
      <c r="AG6366">
        <v>54.187191009521499</v>
      </c>
      <c r="AH6366">
        <v>57.635467529296903</v>
      </c>
      <c r="AI6366">
        <v>57.766990661621101</v>
      </c>
      <c r="AJ6366">
        <v>58.937198638916001</v>
      </c>
      <c r="AK6366">
        <v>57.971015930175803</v>
      </c>
      <c r="AL6366">
        <v>60.386474609375</v>
      </c>
      <c r="AM6366">
        <v>61.352657318115199</v>
      </c>
    </row>
    <row r="6367" spans="1:39" customFormat="1" hidden="1" x14ac:dyDescent="0.2">
      <c r="A6367" t="s">
        <v>179</v>
      </c>
      <c r="B6367" s="1" t="s">
        <v>282</v>
      </c>
      <c r="C6367" t="s">
        <v>483</v>
      </c>
      <c r="D6367" s="1" t="s">
        <v>39</v>
      </c>
      <c r="E6367">
        <v>0.69200089434244405</v>
      </c>
      <c r="F6367">
        <v>0.49870973646328015</v>
      </c>
      <c r="G6367">
        <v>0.82423752855429044</v>
      </c>
      <c r="H6367">
        <v>0.29759407853163233</v>
      </c>
      <c r="I6367">
        <v>-0.56983325347825209</v>
      </c>
      <c r="J6367">
        <v>-1.1081981161504246</v>
      </c>
      <c r="K6367">
        <v>-0.24454723549935378</v>
      </c>
      <c r="L6367">
        <v>-0.43911054023878526</v>
      </c>
      <c r="M6367">
        <v>0.11318119639289921</v>
      </c>
      <c r="N6367">
        <v>0.60189619515109261</v>
      </c>
      <c r="O6367">
        <v>0.51533411246932048</v>
      </c>
      <c r="P6367">
        <v>0.70425550943033866</v>
      </c>
      <c r="Q6367">
        <v>2.6052723631333983</v>
      </c>
      <c r="R6367">
        <v>3.6047182368126913</v>
      </c>
      <c r="S6367">
        <v>2.4924367020396625</v>
      </c>
      <c r="T6367">
        <v>1.5919841174764089</v>
      </c>
      <c r="U6367">
        <v>2.6038328769184158</v>
      </c>
      <c r="V6367">
        <v>3.0965341115037517</v>
      </c>
      <c r="W6367">
        <v>2.8600638205834885</v>
      </c>
      <c r="X6367">
        <v>1.7247637088702978</v>
      </c>
      <c r="Y6367">
        <v>1.1267809667858428</v>
      </c>
      <c r="Z6367">
        <v>1.0083408442637889</v>
      </c>
      <c r="AA6367">
        <v>2.6835661333075915</v>
      </c>
      <c r="AB6367">
        <v>13.847584324160259</v>
      </c>
      <c r="AC6367">
        <v>2.3085600234205876</v>
      </c>
      <c r="AD6367">
        <v>3.12626911080309</v>
      </c>
      <c r="AE6367">
        <v>0.86890668059306919</v>
      </c>
      <c r="AF6367">
        <v>4.5386152680814904</v>
      </c>
      <c r="AG6367">
        <v>-0.76775790538550592</v>
      </c>
      <c r="AH6367">
        <v>1.3847093554804319</v>
      </c>
      <c r="AI6367">
        <v>-2.5745782326408322</v>
      </c>
      <c r="AJ6367">
        <v>4.9437227537867567</v>
      </c>
      <c r="AK6367">
        <v>-0.80124754024821154</v>
      </c>
      <c r="AL6367">
        <v>-1.6345179172002184</v>
      </c>
      <c r="AM6367">
        <v>-2.7926024684955966</v>
      </c>
    </row>
    <row r="6368" spans="1:39" customFormat="1" hidden="1" x14ac:dyDescent="0.2">
      <c r="A6368" t="s">
        <v>179</v>
      </c>
      <c r="B6368" s="1" t="s">
        <v>282</v>
      </c>
      <c r="C6368" t="s">
        <v>260</v>
      </c>
      <c r="D6368" s="1" t="s">
        <v>203</v>
      </c>
      <c r="E6368">
        <v>12966335.7239749</v>
      </c>
      <c r="F6368">
        <v>9169040.4440744594</v>
      </c>
      <c r="G6368">
        <v>18239596.964818899</v>
      </c>
      <c r="H6368">
        <v>6479812.9465124505</v>
      </c>
      <c r="I6368">
        <v>-13109576.4</v>
      </c>
      <c r="J6368">
        <v>-18575900.845682401</v>
      </c>
      <c r="K6368">
        <v>-3265462.2955932398</v>
      </c>
      <c r="L6368">
        <v>-7813307.2201075004</v>
      </c>
      <c r="M6368">
        <v>2253923.4138439498</v>
      </c>
      <c r="N6368">
        <v>12260365.7806242</v>
      </c>
      <c r="O6368">
        <v>11116162.8504459</v>
      </c>
      <c r="P6368">
        <v>15089199.2484699</v>
      </c>
      <c r="Q6368">
        <v>52818330.986365803</v>
      </c>
      <c r="R6368">
        <v>72617650.887525201</v>
      </c>
      <c r="S6368">
        <v>57806307.373627096</v>
      </c>
      <c r="T6368">
        <v>45773612.370035902</v>
      </c>
      <c r="U6368">
        <v>79967681.861950994</v>
      </c>
      <c r="V6368">
        <v>96003598.208715707</v>
      </c>
      <c r="W6368">
        <v>91396741.899060905</v>
      </c>
      <c r="X6368">
        <v>62406802.627874397</v>
      </c>
      <c r="Y6368">
        <v>50892371.953782797</v>
      </c>
      <c r="Z6368">
        <v>46304496.127711602</v>
      </c>
      <c r="AA6368">
        <v>125064101.838993</v>
      </c>
      <c r="AB6368">
        <v>728710878.416044</v>
      </c>
      <c r="AC6368">
        <v>121511565.575361</v>
      </c>
      <c r="AD6368">
        <v>183599248.95818299</v>
      </c>
      <c r="AE6368">
        <v>54020342.354685999</v>
      </c>
      <c r="AF6368">
        <v>257860036.464441</v>
      </c>
      <c r="AG6368">
        <v>-46308331.617851697</v>
      </c>
      <c r="AH6368">
        <v>88558699.502223402</v>
      </c>
      <c r="AI6368">
        <v>-180972714.79572901</v>
      </c>
      <c r="AJ6368">
        <v>345697546.97143197</v>
      </c>
      <c r="AK6368">
        <v>-59206820.0004109</v>
      </c>
      <c r="AL6368">
        <v>-136221499.37869999</v>
      </c>
      <c r="AM6368">
        <v>-226939149.53639999</v>
      </c>
    </row>
    <row r="6369" spans="1:39" customFormat="1" hidden="1" x14ac:dyDescent="0.2">
      <c r="A6369" t="s">
        <v>179</v>
      </c>
      <c r="B6369" s="1" t="s">
        <v>282</v>
      </c>
      <c r="C6369" t="s">
        <v>31</v>
      </c>
      <c r="D6369" s="1" t="s">
        <v>339</v>
      </c>
      <c r="E6369" t="s">
        <v>49</v>
      </c>
      <c r="F6369" t="s">
        <v>49</v>
      </c>
      <c r="G6369" t="s">
        <v>49</v>
      </c>
      <c r="H6369">
        <v>57.274000000000001</v>
      </c>
      <c r="I6369">
        <v>57.21</v>
      </c>
      <c r="J6369">
        <v>57.087000000000003</v>
      </c>
      <c r="K6369">
        <v>57.149000000000001</v>
      </c>
      <c r="L6369">
        <v>57.033000000000001</v>
      </c>
      <c r="M6369">
        <v>56.88</v>
      </c>
      <c r="N6369">
        <v>56.752000000000002</v>
      </c>
      <c r="O6369">
        <v>56.523000000000003</v>
      </c>
      <c r="P6369">
        <v>56.399000000000001</v>
      </c>
      <c r="Q6369">
        <v>56.235999999999997</v>
      </c>
      <c r="R6369">
        <v>56.195999999999998</v>
      </c>
      <c r="S6369">
        <v>56.155999999999999</v>
      </c>
      <c r="T6369">
        <v>56.113999999999997</v>
      </c>
      <c r="U6369">
        <v>56.024999999999999</v>
      </c>
      <c r="V6369">
        <v>55.965000000000003</v>
      </c>
      <c r="W6369">
        <v>55.991</v>
      </c>
      <c r="X6369">
        <v>56.24</v>
      </c>
      <c r="Y6369">
        <v>56.527999999999999</v>
      </c>
      <c r="Z6369">
        <v>56.790999999999997</v>
      </c>
      <c r="AA6369">
        <v>57.039000000000001</v>
      </c>
      <c r="AB6369">
        <v>57.286999999999999</v>
      </c>
      <c r="AC6369">
        <v>57.228000000000002</v>
      </c>
      <c r="AD6369">
        <v>57.152000000000001</v>
      </c>
      <c r="AE6369">
        <v>57.061999999999998</v>
      </c>
      <c r="AF6369">
        <v>56.957000000000001</v>
      </c>
      <c r="AG6369">
        <v>56.436</v>
      </c>
      <c r="AH6369">
        <v>55.898000000000003</v>
      </c>
      <c r="AI6369">
        <v>55.81</v>
      </c>
      <c r="AJ6369">
        <v>55.71</v>
      </c>
      <c r="AK6369">
        <v>54.996000000000002</v>
      </c>
      <c r="AL6369">
        <v>55.258000000000003</v>
      </c>
      <c r="AM6369">
        <v>55.664999999999999</v>
      </c>
    </row>
    <row r="6370" spans="1:39" customFormat="1" hidden="1" x14ac:dyDescent="0.2">
      <c r="A6370" t="s">
        <v>179</v>
      </c>
      <c r="B6370" s="1" t="s">
        <v>282</v>
      </c>
      <c r="C6370" t="s">
        <v>473</v>
      </c>
      <c r="D6370" s="1" t="s">
        <v>563</v>
      </c>
      <c r="E6370" t="s">
        <v>49</v>
      </c>
      <c r="F6370" t="s">
        <v>49</v>
      </c>
      <c r="G6370" t="s">
        <v>49</v>
      </c>
      <c r="H6370" t="s">
        <v>49</v>
      </c>
      <c r="I6370" t="s">
        <v>49</v>
      </c>
      <c r="J6370" t="s">
        <v>49</v>
      </c>
      <c r="K6370" t="s">
        <v>49</v>
      </c>
      <c r="L6370" t="s">
        <v>49</v>
      </c>
      <c r="M6370" t="s">
        <v>49</v>
      </c>
      <c r="N6370" t="s">
        <v>49</v>
      </c>
      <c r="O6370">
        <v>29.55</v>
      </c>
      <c r="P6370" t="s">
        <v>49</v>
      </c>
      <c r="Q6370" t="s">
        <v>49</v>
      </c>
      <c r="R6370" t="s">
        <v>49</v>
      </c>
      <c r="S6370" t="s">
        <v>49</v>
      </c>
      <c r="T6370" t="s">
        <v>49</v>
      </c>
      <c r="U6370" t="s">
        <v>49</v>
      </c>
      <c r="V6370" t="s">
        <v>49</v>
      </c>
      <c r="W6370">
        <v>80.88</v>
      </c>
      <c r="X6370" t="s">
        <v>49</v>
      </c>
      <c r="Y6370" t="s">
        <v>49</v>
      </c>
      <c r="Z6370" t="s">
        <v>49</v>
      </c>
      <c r="AA6370" t="s">
        <v>49</v>
      </c>
      <c r="AB6370">
        <v>78.2</v>
      </c>
      <c r="AC6370" t="s">
        <v>49</v>
      </c>
      <c r="AD6370" t="s">
        <v>49</v>
      </c>
      <c r="AE6370" t="s">
        <v>49</v>
      </c>
      <c r="AF6370">
        <v>54.69</v>
      </c>
      <c r="AG6370" t="s">
        <v>49</v>
      </c>
      <c r="AH6370">
        <v>58.07</v>
      </c>
      <c r="AI6370" t="s">
        <v>49</v>
      </c>
      <c r="AJ6370" t="s">
        <v>49</v>
      </c>
      <c r="AK6370" t="s">
        <v>49</v>
      </c>
      <c r="AL6370" t="s">
        <v>49</v>
      </c>
      <c r="AM6370" t="s">
        <v>49</v>
      </c>
    </row>
    <row r="6371" spans="1:39" customFormat="1" hidden="1" x14ac:dyDescent="0.2">
      <c r="A6371" t="s">
        <v>179</v>
      </c>
      <c r="B6371" s="1" t="s">
        <v>282</v>
      </c>
      <c r="C6371" t="s">
        <v>415</v>
      </c>
      <c r="D6371" s="1" t="s">
        <v>568</v>
      </c>
      <c r="E6371" t="s">
        <v>49</v>
      </c>
      <c r="F6371" t="s">
        <v>49</v>
      </c>
      <c r="G6371" t="s">
        <v>49</v>
      </c>
      <c r="H6371" t="s">
        <v>49</v>
      </c>
      <c r="I6371" t="s">
        <v>49</v>
      </c>
      <c r="J6371" t="s">
        <v>49</v>
      </c>
      <c r="K6371" t="s">
        <v>49</v>
      </c>
      <c r="L6371" t="s">
        <v>49</v>
      </c>
      <c r="M6371" t="s">
        <v>49</v>
      </c>
      <c r="N6371" t="s">
        <v>49</v>
      </c>
      <c r="O6371">
        <v>15.3</v>
      </c>
      <c r="P6371">
        <v>16.072999954223601</v>
      </c>
      <c r="Q6371">
        <v>16.956234880140801</v>
      </c>
      <c r="R6371">
        <v>19.587995529174801</v>
      </c>
      <c r="S6371">
        <v>21.311916351318398</v>
      </c>
      <c r="T6371">
        <v>23.034299850463899</v>
      </c>
      <c r="U6371">
        <v>24.762147903442401</v>
      </c>
      <c r="V6371">
        <v>26.502470016479499</v>
      </c>
      <c r="W6371">
        <v>27.9</v>
      </c>
      <c r="X6371">
        <v>30.042465209960898</v>
      </c>
      <c r="Y6371">
        <v>31.8401069641113</v>
      </c>
      <c r="Z6371">
        <v>33.651138305664098</v>
      </c>
      <c r="AA6371">
        <v>30.791743684534801</v>
      </c>
      <c r="AB6371">
        <v>39.700000000000003</v>
      </c>
      <c r="AC6371">
        <v>39.126152038574197</v>
      </c>
      <c r="AD6371">
        <v>40.952339172363303</v>
      </c>
      <c r="AE6371">
        <v>45.7</v>
      </c>
      <c r="AF6371">
        <v>44.745090484619098</v>
      </c>
      <c r="AG6371">
        <v>46.774860382080099</v>
      </c>
      <c r="AH6371">
        <v>48</v>
      </c>
      <c r="AI6371">
        <v>50</v>
      </c>
      <c r="AJ6371">
        <v>52.461917877197301</v>
      </c>
      <c r="AK6371">
        <v>54.127597808837898</v>
      </c>
      <c r="AL6371">
        <v>55.740116119384801</v>
      </c>
      <c r="AM6371" t="s">
        <v>49</v>
      </c>
    </row>
    <row r="6372" spans="1:39" customFormat="1" hidden="1" x14ac:dyDescent="0.2">
      <c r="A6372" t="s">
        <v>179</v>
      </c>
      <c r="B6372" s="1" t="s">
        <v>282</v>
      </c>
      <c r="C6372" t="s">
        <v>275</v>
      </c>
      <c r="D6372" s="1" t="s">
        <v>222</v>
      </c>
      <c r="E6372">
        <v>25.856930569250203</v>
      </c>
      <c r="F6372">
        <v>24.879818881640841</v>
      </c>
      <c r="G6372">
        <v>26.528415149045337</v>
      </c>
      <c r="H6372">
        <v>26.837955436602144</v>
      </c>
      <c r="I6372">
        <v>22.198224188472704</v>
      </c>
      <c r="J6372">
        <v>23.869386522780918</v>
      </c>
      <c r="K6372">
        <v>22.050067517866353</v>
      </c>
      <c r="L6372">
        <v>22.505529852455275</v>
      </c>
      <c r="M6372">
        <v>18.375286262044003</v>
      </c>
      <c r="N6372">
        <v>16.573467430024404</v>
      </c>
      <c r="O6372">
        <v>15.493978218544061</v>
      </c>
      <c r="P6372">
        <v>16.204982212885074</v>
      </c>
      <c r="Q6372">
        <v>17.12235252305106</v>
      </c>
      <c r="R6372">
        <v>15.194939605650243</v>
      </c>
      <c r="S6372">
        <v>13.560226775867095</v>
      </c>
      <c r="T6372">
        <v>14.820704008966509</v>
      </c>
      <c r="U6372">
        <v>18.107984454116512</v>
      </c>
      <c r="V6372">
        <v>18.407084105192236</v>
      </c>
      <c r="W6372">
        <v>22.327743185252324</v>
      </c>
      <c r="X6372">
        <v>23.806263044773676</v>
      </c>
      <c r="Y6372">
        <v>25.559267896482712</v>
      </c>
      <c r="Z6372">
        <v>27.273899446109372</v>
      </c>
      <c r="AA6372">
        <v>29.308230040824863</v>
      </c>
      <c r="AB6372">
        <v>31.95949856830423</v>
      </c>
      <c r="AC6372">
        <v>32.479873800380524</v>
      </c>
      <c r="AD6372">
        <v>35.190392667400474</v>
      </c>
      <c r="AE6372">
        <v>34.455836608086734</v>
      </c>
      <c r="AF6372">
        <v>38.03178113317631</v>
      </c>
      <c r="AG6372">
        <v>40.166930665944214</v>
      </c>
      <c r="AH6372">
        <v>42.510873558471438</v>
      </c>
      <c r="AI6372">
        <v>44.208105334361164</v>
      </c>
      <c r="AJ6372">
        <v>44.037756435113891</v>
      </c>
      <c r="AK6372">
        <v>47.335826495845389</v>
      </c>
      <c r="AL6372">
        <v>48.913102269958586</v>
      </c>
      <c r="AM6372">
        <v>51.446243053253262</v>
      </c>
    </row>
    <row r="6373" spans="1:39" customFormat="1" hidden="1" x14ac:dyDescent="0.2">
      <c r="A6373" t="s">
        <v>179</v>
      </c>
      <c r="B6373" s="1" t="s">
        <v>282</v>
      </c>
      <c r="C6373" t="s">
        <v>215</v>
      </c>
      <c r="D6373" s="1" t="s">
        <v>497</v>
      </c>
      <c r="E6373" t="s">
        <v>49</v>
      </c>
      <c r="F6373" t="s">
        <v>49</v>
      </c>
      <c r="G6373" t="s">
        <v>49</v>
      </c>
      <c r="H6373" t="s">
        <v>49</v>
      </c>
      <c r="I6373" t="s">
        <v>49</v>
      </c>
      <c r="J6373" t="s">
        <v>49</v>
      </c>
      <c r="K6373" t="s">
        <v>49</v>
      </c>
      <c r="L6373" t="s">
        <v>49</v>
      </c>
      <c r="M6373" t="s">
        <v>49</v>
      </c>
      <c r="N6373" t="s">
        <v>49</v>
      </c>
      <c r="O6373" t="s">
        <v>49</v>
      </c>
      <c r="P6373" t="s">
        <v>49</v>
      </c>
      <c r="Q6373" t="s">
        <v>49</v>
      </c>
      <c r="R6373" t="s">
        <v>49</v>
      </c>
      <c r="S6373" t="s">
        <v>49</v>
      </c>
      <c r="T6373" t="s">
        <v>49</v>
      </c>
      <c r="U6373" t="s">
        <v>49</v>
      </c>
      <c r="V6373" t="s">
        <v>49</v>
      </c>
      <c r="W6373" t="s">
        <v>49</v>
      </c>
      <c r="X6373" t="s">
        <v>49</v>
      </c>
      <c r="Y6373" t="s">
        <v>49</v>
      </c>
      <c r="Z6373" t="s">
        <v>49</v>
      </c>
      <c r="AA6373" t="s">
        <v>49</v>
      </c>
      <c r="AB6373" t="s">
        <v>49</v>
      </c>
      <c r="AC6373" t="s">
        <v>49</v>
      </c>
      <c r="AD6373" t="s">
        <v>49</v>
      </c>
      <c r="AE6373" t="s">
        <v>49</v>
      </c>
      <c r="AF6373" t="s">
        <v>49</v>
      </c>
      <c r="AG6373" t="s">
        <v>49</v>
      </c>
      <c r="AH6373" t="s">
        <v>49</v>
      </c>
      <c r="AI6373" t="s">
        <v>49</v>
      </c>
      <c r="AJ6373" t="s">
        <v>49</v>
      </c>
      <c r="AK6373" t="s">
        <v>49</v>
      </c>
      <c r="AL6373" t="s">
        <v>49</v>
      </c>
      <c r="AM6373" t="s">
        <v>49</v>
      </c>
    </row>
    <row r="6374" spans="1:39" customFormat="1" hidden="1" x14ac:dyDescent="0.2">
      <c r="A6374" t="s">
        <v>179</v>
      </c>
      <c r="B6374" s="1" t="s">
        <v>282</v>
      </c>
      <c r="C6374" t="s">
        <v>494</v>
      </c>
      <c r="D6374" s="1" t="s">
        <v>202</v>
      </c>
      <c r="E6374" t="s">
        <v>49</v>
      </c>
      <c r="F6374" t="s">
        <v>49</v>
      </c>
      <c r="G6374" t="s">
        <v>49</v>
      </c>
      <c r="H6374" t="s">
        <v>49</v>
      </c>
      <c r="I6374" t="s">
        <v>49</v>
      </c>
      <c r="J6374" t="s">
        <v>49</v>
      </c>
      <c r="K6374" t="s">
        <v>49</v>
      </c>
      <c r="L6374" t="s">
        <v>49</v>
      </c>
      <c r="M6374" t="s">
        <v>49</v>
      </c>
      <c r="N6374" t="s">
        <v>49</v>
      </c>
      <c r="O6374" t="s">
        <v>49</v>
      </c>
      <c r="P6374" t="s">
        <v>49</v>
      </c>
      <c r="Q6374" t="s">
        <v>49</v>
      </c>
      <c r="R6374" t="s">
        <v>49</v>
      </c>
      <c r="S6374" t="s">
        <v>49</v>
      </c>
      <c r="T6374" t="s">
        <v>49</v>
      </c>
      <c r="U6374" t="s">
        <v>49</v>
      </c>
      <c r="V6374" t="s">
        <v>49</v>
      </c>
      <c r="W6374" t="s">
        <v>49</v>
      </c>
      <c r="X6374" t="s">
        <v>49</v>
      </c>
      <c r="Y6374" t="s">
        <v>49</v>
      </c>
      <c r="Z6374" t="s">
        <v>49</v>
      </c>
      <c r="AA6374" t="s">
        <v>49</v>
      </c>
      <c r="AB6374" t="s">
        <v>49</v>
      </c>
      <c r="AC6374" t="s">
        <v>49</v>
      </c>
      <c r="AD6374" t="s">
        <v>49</v>
      </c>
      <c r="AE6374" t="s">
        <v>49</v>
      </c>
      <c r="AF6374" t="s">
        <v>49</v>
      </c>
      <c r="AG6374" t="s">
        <v>49</v>
      </c>
      <c r="AH6374" t="s">
        <v>49</v>
      </c>
      <c r="AI6374" t="s">
        <v>49</v>
      </c>
      <c r="AJ6374" t="s">
        <v>49</v>
      </c>
      <c r="AK6374" t="s">
        <v>49</v>
      </c>
      <c r="AL6374" t="s">
        <v>49</v>
      </c>
      <c r="AM6374" t="s">
        <v>49</v>
      </c>
    </row>
    <row r="6375" spans="1:39" customFormat="1" hidden="1" x14ac:dyDescent="0.2">
      <c r="A6375" t="s">
        <v>179</v>
      </c>
      <c r="B6375" s="1" t="s">
        <v>282</v>
      </c>
      <c r="C6375" t="s">
        <v>34</v>
      </c>
      <c r="D6375" s="1" t="s">
        <v>113</v>
      </c>
      <c r="E6375">
        <v>39.100089834208099</v>
      </c>
      <c r="F6375">
        <v>38.771882461408502</v>
      </c>
      <c r="G6375">
        <v>39.165549476428403</v>
      </c>
      <c r="H6375">
        <v>39.3171521894878</v>
      </c>
      <c r="I6375">
        <v>39.865149402659199</v>
      </c>
      <c r="J6375">
        <v>39.463754513210603</v>
      </c>
      <c r="K6375">
        <v>54.918852892506997</v>
      </c>
      <c r="L6375">
        <v>63.943944478624601</v>
      </c>
      <c r="M6375">
        <v>66.9413168760601</v>
      </c>
      <c r="N6375">
        <v>72.464527839431199</v>
      </c>
      <c r="O6375">
        <v>73.171302192123903</v>
      </c>
      <c r="P6375">
        <v>73.132365089853806</v>
      </c>
      <c r="Q6375">
        <v>74.494532876779701</v>
      </c>
      <c r="R6375">
        <v>77.414414133607593</v>
      </c>
      <c r="S6375">
        <v>79.783154757272897</v>
      </c>
      <c r="T6375">
        <v>79.041170712689507</v>
      </c>
      <c r="U6375">
        <v>79.351864703998999</v>
      </c>
      <c r="V6375">
        <v>84.7342452917256</v>
      </c>
      <c r="W6375">
        <v>86.622952803310596</v>
      </c>
      <c r="X6375">
        <v>87.442122915133197</v>
      </c>
      <c r="Y6375">
        <v>95.045065227753696</v>
      </c>
      <c r="Z6375">
        <v>98.574664397059806</v>
      </c>
      <c r="AA6375">
        <v>100</v>
      </c>
      <c r="AB6375">
        <v>103.56351472903999</v>
      </c>
      <c r="AC6375">
        <v>106.23253472051699</v>
      </c>
      <c r="AD6375">
        <v>108.17169784175501</v>
      </c>
      <c r="AE6375">
        <v>108.378170652492</v>
      </c>
      <c r="AF6375">
        <v>111.17975059929501</v>
      </c>
      <c r="AG6375">
        <v>112.608909002895</v>
      </c>
      <c r="AH6375">
        <v>111.50321353386801</v>
      </c>
      <c r="AI6375">
        <v>112.53769064810299</v>
      </c>
      <c r="AJ6375">
        <v>113.296929295441</v>
      </c>
      <c r="AK6375">
        <v>115.22216660461299</v>
      </c>
      <c r="AL6375">
        <v>120.04561430150601</v>
      </c>
      <c r="AM6375">
        <v>129.61033699397299</v>
      </c>
    </row>
    <row r="6376" spans="1:39" customFormat="1" hidden="1" x14ac:dyDescent="0.2">
      <c r="A6376" t="s">
        <v>179</v>
      </c>
      <c r="B6376" s="1" t="s">
        <v>282</v>
      </c>
      <c r="C6376" t="s">
        <v>358</v>
      </c>
      <c r="D6376" s="1" t="s">
        <v>7</v>
      </c>
      <c r="E6376" t="s">
        <v>49</v>
      </c>
      <c r="F6376" t="s">
        <v>49</v>
      </c>
      <c r="G6376" t="s">
        <v>49</v>
      </c>
      <c r="H6376" t="s">
        <v>49</v>
      </c>
      <c r="I6376" t="s">
        <v>49</v>
      </c>
      <c r="J6376" t="s">
        <v>49</v>
      </c>
      <c r="K6376" t="s">
        <v>49</v>
      </c>
      <c r="L6376" t="s">
        <v>49</v>
      </c>
      <c r="M6376">
        <v>24.193548202514599</v>
      </c>
      <c r="N6376" t="s">
        <v>49</v>
      </c>
      <c r="O6376">
        <v>27.272727966308601</v>
      </c>
      <c r="P6376" t="s">
        <v>49</v>
      </c>
      <c r="Q6376">
        <v>29.2553195953369</v>
      </c>
      <c r="R6376" t="s">
        <v>49</v>
      </c>
      <c r="S6376">
        <v>30.158729553222699</v>
      </c>
      <c r="T6376">
        <v>19.0476188659668</v>
      </c>
      <c r="U6376">
        <v>19.2118225097656</v>
      </c>
      <c r="V6376">
        <v>20</v>
      </c>
      <c r="W6376">
        <v>15.6097564697266</v>
      </c>
      <c r="X6376">
        <v>17.4757289886475</v>
      </c>
      <c r="Y6376">
        <v>17.4757289886475</v>
      </c>
      <c r="Z6376">
        <v>17.224880218505898</v>
      </c>
      <c r="AA6376">
        <v>17.142856597900401</v>
      </c>
      <c r="AB6376">
        <v>17.061611175537099</v>
      </c>
      <c r="AC6376">
        <v>16.113744735717798</v>
      </c>
      <c r="AD6376">
        <v>15.165876388549799</v>
      </c>
      <c r="AE6376">
        <v>18.269229888916001</v>
      </c>
      <c r="AF6376">
        <v>25.7142848968506</v>
      </c>
      <c r="AG6376">
        <v>27.142856597900401</v>
      </c>
      <c r="AH6376">
        <v>25.7142848968506</v>
      </c>
      <c r="AI6376">
        <v>25.238094329833999</v>
      </c>
      <c r="AJ6376">
        <v>26.190475463867202</v>
      </c>
      <c r="AK6376">
        <v>26.6666660308838</v>
      </c>
      <c r="AL6376">
        <v>27.619047164916999</v>
      </c>
      <c r="AM6376">
        <v>27.3584899902344</v>
      </c>
    </row>
    <row r="6377" spans="1:39" customFormat="1" hidden="1" x14ac:dyDescent="0.2">
      <c r="A6377" t="s">
        <v>179</v>
      </c>
      <c r="B6377" s="1" t="s">
        <v>282</v>
      </c>
      <c r="C6377" t="s">
        <v>143</v>
      </c>
      <c r="D6377" s="1" t="s">
        <v>308</v>
      </c>
      <c r="E6377" t="s">
        <v>49</v>
      </c>
      <c r="F6377" t="s">
        <v>49</v>
      </c>
      <c r="G6377" t="s">
        <v>49</v>
      </c>
      <c r="H6377" t="s">
        <v>49</v>
      </c>
      <c r="I6377" t="s">
        <v>49</v>
      </c>
      <c r="J6377" t="s">
        <v>49</v>
      </c>
      <c r="K6377" t="s">
        <v>49</v>
      </c>
      <c r="L6377" t="s">
        <v>49</v>
      </c>
      <c r="M6377" t="s">
        <v>49</v>
      </c>
      <c r="N6377" t="s">
        <v>49</v>
      </c>
      <c r="O6377" t="s">
        <v>49</v>
      </c>
      <c r="P6377" t="s">
        <v>49</v>
      </c>
      <c r="Q6377" t="s">
        <v>49</v>
      </c>
      <c r="R6377" t="s">
        <v>49</v>
      </c>
      <c r="S6377" t="s">
        <v>49</v>
      </c>
      <c r="T6377">
        <v>504.2</v>
      </c>
      <c r="U6377">
        <v>485.7</v>
      </c>
      <c r="V6377">
        <v>459.9</v>
      </c>
      <c r="W6377">
        <v>539.70000000000005</v>
      </c>
      <c r="X6377">
        <v>546.4</v>
      </c>
      <c r="Y6377">
        <v>559.9</v>
      </c>
      <c r="Z6377">
        <v>514</v>
      </c>
      <c r="AA6377">
        <v>486.9</v>
      </c>
      <c r="AB6377">
        <v>484.5</v>
      </c>
      <c r="AC6377">
        <v>435.6</v>
      </c>
      <c r="AD6377">
        <v>388.5</v>
      </c>
      <c r="AE6377">
        <v>37.5</v>
      </c>
      <c r="AF6377">
        <v>34.700000000000003</v>
      </c>
      <c r="AG6377">
        <v>34</v>
      </c>
      <c r="AH6377">
        <v>31.5</v>
      </c>
      <c r="AI6377">
        <v>6.7</v>
      </c>
      <c r="AJ6377">
        <v>6.7</v>
      </c>
      <c r="AK6377" t="s">
        <v>49</v>
      </c>
      <c r="AL6377" t="s">
        <v>49</v>
      </c>
      <c r="AM6377" t="s">
        <v>49</v>
      </c>
    </row>
    <row r="6378" spans="1:39" customFormat="1" hidden="1" x14ac:dyDescent="0.2">
      <c r="A6378" t="s">
        <v>179</v>
      </c>
      <c r="B6378" s="1" t="s">
        <v>282</v>
      </c>
      <c r="C6378" t="s">
        <v>186</v>
      </c>
      <c r="D6378" s="1" t="s">
        <v>144</v>
      </c>
      <c r="E6378" t="s">
        <v>49</v>
      </c>
      <c r="F6378" t="s">
        <v>49</v>
      </c>
      <c r="G6378" t="s">
        <v>49</v>
      </c>
      <c r="H6378" t="s">
        <v>49</v>
      </c>
      <c r="I6378" t="s">
        <v>49</v>
      </c>
      <c r="J6378" t="s">
        <v>49</v>
      </c>
      <c r="K6378" t="s">
        <v>49</v>
      </c>
      <c r="L6378" t="s">
        <v>49</v>
      </c>
      <c r="M6378">
        <v>-0.84262079000473</v>
      </c>
      <c r="N6378" t="s">
        <v>49</v>
      </c>
      <c r="O6378">
        <v>-0.83144760131835904</v>
      </c>
      <c r="P6378" t="s">
        <v>49</v>
      </c>
      <c r="Q6378">
        <v>-0.75189882516860995</v>
      </c>
      <c r="R6378" t="s">
        <v>49</v>
      </c>
      <c r="S6378">
        <v>-0.75806957483291604</v>
      </c>
      <c r="T6378">
        <v>-0.90223872661590598</v>
      </c>
      <c r="U6378">
        <v>-0.94399440288543701</v>
      </c>
      <c r="V6378">
        <v>-0.87377125024795499</v>
      </c>
      <c r="W6378">
        <v>-1.0496068000793499</v>
      </c>
      <c r="X6378">
        <v>-0.99727338552474998</v>
      </c>
      <c r="Y6378">
        <v>-0.97575753927230802</v>
      </c>
      <c r="Z6378">
        <v>-1.03230965137482</v>
      </c>
      <c r="AA6378">
        <v>-0.96742308139801003</v>
      </c>
      <c r="AB6378">
        <v>-1.0265314579010001</v>
      </c>
      <c r="AC6378">
        <v>-1.00771832466125</v>
      </c>
      <c r="AD6378">
        <v>-1.0346916913986199</v>
      </c>
      <c r="AE6378">
        <v>-0.89991325139999401</v>
      </c>
      <c r="AF6378">
        <v>-0.75523406267166104</v>
      </c>
      <c r="AG6378">
        <v>-0.70786559581756603</v>
      </c>
      <c r="AH6378">
        <v>-0.73602831363678001</v>
      </c>
      <c r="AI6378">
        <v>-0.749031722545624</v>
      </c>
      <c r="AJ6378">
        <v>-0.74728918075561501</v>
      </c>
      <c r="AK6378">
        <v>-0.73119336366653398</v>
      </c>
      <c r="AL6378">
        <v>-0.69167947769164995</v>
      </c>
      <c r="AM6378">
        <v>-0.64967155456543002</v>
      </c>
    </row>
    <row r="6379" spans="1:39" customFormat="1" hidden="1" x14ac:dyDescent="0.2">
      <c r="A6379" t="s">
        <v>179</v>
      </c>
      <c r="B6379" s="1" t="s">
        <v>282</v>
      </c>
      <c r="C6379" t="s">
        <v>418</v>
      </c>
      <c r="D6379" s="1" t="s">
        <v>461</v>
      </c>
      <c r="E6379" t="s">
        <v>49</v>
      </c>
      <c r="F6379" t="s">
        <v>49</v>
      </c>
      <c r="G6379" t="s">
        <v>49</v>
      </c>
      <c r="H6379" t="s">
        <v>49</v>
      </c>
      <c r="I6379" t="s">
        <v>49</v>
      </c>
      <c r="J6379" t="s">
        <v>49</v>
      </c>
      <c r="K6379" t="s">
        <v>49</v>
      </c>
      <c r="L6379" t="s">
        <v>49</v>
      </c>
      <c r="M6379" t="s">
        <v>49</v>
      </c>
      <c r="N6379" t="s">
        <v>49</v>
      </c>
      <c r="O6379" t="s">
        <v>49</v>
      </c>
      <c r="P6379" t="s">
        <v>49</v>
      </c>
      <c r="Q6379" t="s">
        <v>49</v>
      </c>
      <c r="R6379" t="s">
        <v>49</v>
      </c>
      <c r="S6379" t="s">
        <v>49</v>
      </c>
      <c r="T6379" t="s">
        <v>49</v>
      </c>
      <c r="U6379" t="s">
        <v>49</v>
      </c>
      <c r="V6379">
        <v>3</v>
      </c>
      <c r="W6379">
        <v>3</v>
      </c>
      <c r="X6379">
        <v>3</v>
      </c>
      <c r="Y6379">
        <v>3</v>
      </c>
      <c r="Z6379">
        <v>3</v>
      </c>
      <c r="AA6379">
        <v>3</v>
      </c>
      <c r="AB6379">
        <v>3.5</v>
      </c>
      <c r="AC6379">
        <v>3.5</v>
      </c>
      <c r="AD6379">
        <v>3.5</v>
      </c>
      <c r="AE6379">
        <v>3.5</v>
      </c>
      <c r="AF6379">
        <v>3.5</v>
      </c>
      <c r="AG6379">
        <v>3.5</v>
      </c>
      <c r="AH6379">
        <v>3.5</v>
      </c>
      <c r="AI6379">
        <v>3.5</v>
      </c>
      <c r="AJ6379">
        <v>3.5</v>
      </c>
      <c r="AK6379">
        <v>3.5</v>
      </c>
      <c r="AL6379">
        <v>3.5</v>
      </c>
      <c r="AM6379">
        <v>3.5</v>
      </c>
    </row>
    <row r="6380" spans="1:39" customFormat="1" hidden="1" x14ac:dyDescent="0.2">
      <c r="A6380" t="s">
        <v>179</v>
      </c>
      <c r="B6380" s="1" t="s">
        <v>282</v>
      </c>
      <c r="C6380" t="s">
        <v>507</v>
      </c>
      <c r="D6380" s="1" t="s">
        <v>216</v>
      </c>
      <c r="E6380" t="s">
        <v>49</v>
      </c>
      <c r="F6380" t="s">
        <v>49</v>
      </c>
      <c r="G6380" t="s">
        <v>49</v>
      </c>
      <c r="H6380" t="s">
        <v>49</v>
      </c>
      <c r="I6380" t="s">
        <v>49</v>
      </c>
      <c r="J6380" t="s">
        <v>49</v>
      </c>
      <c r="K6380" t="s">
        <v>49</v>
      </c>
      <c r="L6380" t="s">
        <v>49</v>
      </c>
      <c r="M6380" t="s">
        <v>49</v>
      </c>
      <c r="N6380" t="s">
        <v>49</v>
      </c>
      <c r="O6380" t="s">
        <v>49</v>
      </c>
      <c r="P6380" t="s">
        <v>49</v>
      </c>
      <c r="Q6380" t="s">
        <v>49</v>
      </c>
      <c r="R6380" t="s">
        <v>49</v>
      </c>
      <c r="S6380" t="s">
        <v>49</v>
      </c>
      <c r="T6380" t="s">
        <v>49</v>
      </c>
      <c r="U6380" t="s">
        <v>49</v>
      </c>
      <c r="V6380">
        <v>3</v>
      </c>
      <c r="W6380">
        <v>3</v>
      </c>
      <c r="X6380">
        <v>3</v>
      </c>
      <c r="Y6380">
        <v>3</v>
      </c>
      <c r="Z6380">
        <v>3</v>
      </c>
      <c r="AA6380">
        <v>3</v>
      </c>
      <c r="AB6380">
        <v>2.5</v>
      </c>
      <c r="AC6380">
        <v>3</v>
      </c>
      <c r="AD6380">
        <v>3</v>
      </c>
      <c r="AE6380">
        <v>3</v>
      </c>
      <c r="AF6380">
        <v>3</v>
      </c>
      <c r="AG6380">
        <v>3</v>
      </c>
      <c r="AH6380">
        <v>3</v>
      </c>
      <c r="AI6380">
        <v>3.5</v>
      </c>
      <c r="AJ6380">
        <v>3.5</v>
      </c>
      <c r="AK6380">
        <v>3.5</v>
      </c>
      <c r="AL6380">
        <v>3.5</v>
      </c>
      <c r="AM6380">
        <v>4</v>
      </c>
    </row>
    <row r="6381" spans="1:39" customFormat="1" hidden="1" x14ac:dyDescent="0.2">
      <c r="A6381" t="s">
        <v>179</v>
      </c>
      <c r="B6381" s="1" t="s">
        <v>282</v>
      </c>
      <c r="C6381" t="s">
        <v>118</v>
      </c>
      <c r="D6381" s="1" t="s">
        <v>580</v>
      </c>
      <c r="E6381" t="s">
        <v>49</v>
      </c>
      <c r="F6381" t="s">
        <v>49</v>
      </c>
      <c r="G6381" t="s">
        <v>49</v>
      </c>
      <c r="H6381" t="s">
        <v>49</v>
      </c>
      <c r="I6381" t="s">
        <v>49</v>
      </c>
      <c r="J6381" t="s">
        <v>49</v>
      </c>
      <c r="K6381" t="s">
        <v>49</v>
      </c>
      <c r="L6381" t="s">
        <v>49</v>
      </c>
      <c r="M6381" t="s">
        <v>49</v>
      </c>
      <c r="N6381" t="s">
        <v>49</v>
      </c>
      <c r="O6381" t="s">
        <v>49</v>
      </c>
      <c r="P6381" t="s">
        <v>49</v>
      </c>
      <c r="Q6381" t="s">
        <v>49</v>
      </c>
      <c r="R6381" t="s">
        <v>49</v>
      </c>
      <c r="S6381" t="s">
        <v>49</v>
      </c>
      <c r="T6381" t="s">
        <v>49</v>
      </c>
      <c r="U6381" t="s">
        <v>49</v>
      </c>
      <c r="V6381">
        <v>1.5</v>
      </c>
      <c r="W6381">
        <v>1.5</v>
      </c>
      <c r="X6381">
        <v>1.5</v>
      </c>
      <c r="Y6381">
        <v>2</v>
      </c>
      <c r="Z6381">
        <v>2.5</v>
      </c>
      <c r="AA6381">
        <v>3</v>
      </c>
      <c r="AB6381">
        <v>3</v>
      </c>
      <c r="AC6381">
        <v>2.5</v>
      </c>
      <c r="AD6381">
        <v>2.5</v>
      </c>
      <c r="AE6381">
        <v>2.5</v>
      </c>
      <c r="AF6381">
        <v>2</v>
      </c>
      <c r="AG6381">
        <v>2</v>
      </c>
      <c r="AH6381">
        <v>2.5</v>
      </c>
      <c r="AI6381">
        <v>3</v>
      </c>
      <c r="AJ6381">
        <v>3</v>
      </c>
      <c r="AK6381">
        <v>3.5</v>
      </c>
      <c r="AL6381">
        <v>3.5</v>
      </c>
      <c r="AM6381">
        <v>3.5</v>
      </c>
    </row>
    <row r="6382" spans="1:39" customFormat="1" hidden="1" x14ac:dyDescent="0.2">
      <c r="A6382" t="s">
        <v>179</v>
      </c>
      <c r="B6382" s="1" t="s">
        <v>282</v>
      </c>
      <c r="C6382" t="s">
        <v>508</v>
      </c>
      <c r="D6382" s="1" t="s">
        <v>500</v>
      </c>
      <c r="E6382" t="s">
        <v>49</v>
      </c>
      <c r="F6382" t="s">
        <v>49</v>
      </c>
      <c r="G6382" t="s">
        <v>49</v>
      </c>
      <c r="H6382" t="s">
        <v>49</v>
      </c>
      <c r="I6382" t="s">
        <v>49</v>
      </c>
      <c r="J6382" t="s">
        <v>49</v>
      </c>
      <c r="K6382" t="s">
        <v>49</v>
      </c>
      <c r="L6382" t="s">
        <v>49</v>
      </c>
      <c r="M6382" t="s">
        <v>49</v>
      </c>
      <c r="N6382" t="s">
        <v>49</v>
      </c>
      <c r="O6382" t="s">
        <v>49</v>
      </c>
      <c r="P6382" t="s">
        <v>49</v>
      </c>
      <c r="Q6382" t="s">
        <v>49</v>
      </c>
      <c r="R6382" t="s">
        <v>49</v>
      </c>
      <c r="S6382" t="s">
        <v>49</v>
      </c>
      <c r="T6382" t="s">
        <v>49</v>
      </c>
      <c r="U6382" t="s">
        <v>49</v>
      </c>
      <c r="V6382">
        <v>2</v>
      </c>
      <c r="W6382">
        <v>2</v>
      </c>
      <c r="X6382">
        <v>2.5</v>
      </c>
      <c r="Y6382">
        <v>3</v>
      </c>
      <c r="Z6382">
        <v>3</v>
      </c>
      <c r="AA6382">
        <v>3</v>
      </c>
      <c r="AB6382">
        <v>3</v>
      </c>
      <c r="AC6382">
        <v>2.5</v>
      </c>
      <c r="AD6382">
        <v>2.5</v>
      </c>
      <c r="AE6382">
        <v>2.5</v>
      </c>
      <c r="AF6382">
        <v>2.5</v>
      </c>
      <c r="AG6382">
        <v>2.5</v>
      </c>
      <c r="AH6382">
        <v>3</v>
      </c>
      <c r="AI6382">
        <v>3</v>
      </c>
      <c r="AJ6382">
        <v>3</v>
      </c>
      <c r="AK6382">
        <v>3.5</v>
      </c>
      <c r="AL6382">
        <v>4</v>
      </c>
      <c r="AM6382">
        <v>4</v>
      </c>
    </row>
    <row r="6383" spans="1:39" customFormat="1" hidden="1" x14ac:dyDescent="0.2">
      <c r="A6383" t="s">
        <v>179</v>
      </c>
      <c r="B6383" s="1" t="s">
        <v>282</v>
      </c>
      <c r="C6383" t="s">
        <v>528</v>
      </c>
      <c r="D6383" s="1" t="s">
        <v>397</v>
      </c>
      <c r="E6383" t="s">
        <v>49</v>
      </c>
      <c r="F6383" t="s">
        <v>49</v>
      </c>
      <c r="G6383" t="s">
        <v>49</v>
      </c>
      <c r="H6383" t="s">
        <v>49</v>
      </c>
      <c r="I6383" t="s">
        <v>49</v>
      </c>
      <c r="J6383" t="s">
        <v>49</v>
      </c>
      <c r="K6383" t="s">
        <v>49</v>
      </c>
      <c r="L6383" t="s">
        <v>49</v>
      </c>
      <c r="M6383" t="s">
        <v>49</v>
      </c>
      <c r="N6383" t="s">
        <v>49</v>
      </c>
      <c r="O6383" t="s">
        <v>49</v>
      </c>
      <c r="P6383" t="s">
        <v>49</v>
      </c>
      <c r="Q6383" t="s">
        <v>49</v>
      </c>
      <c r="R6383" t="s">
        <v>49</v>
      </c>
      <c r="S6383" t="s">
        <v>49</v>
      </c>
      <c r="T6383" t="s">
        <v>49</v>
      </c>
      <c r="U6383" t="s">
        <v>49</v>
      </c>
      <c r="V6383">
        <v>2.5</v>
      </c>
      <c r="W6383">
        <v>2.5</v>
      </c>
      <c r="X6383">
        <v>2.5</v>
      </c>
      <c r="Y6383">
        <v>2.5</v>
      </c>
      <c r="Z6383">
        <v>2.5</v>
      </c>
      <c r="AA6383">
        <v>2.5</v>
      </c>
      <c r="AB6383">
        <v>2.5</v>
      </c>
      <c r="AC6383">
        <v>2.5</v>
      </c>
      <c r="AD6383">
        <v>2.5</v>
      </c>
      <c r="AE6383">
        <v>2.5</v>
      </c>
      <c r="AF6383">
        <v>2.5</v>
      </c>
      <c r="AG6383">
        <v>2.5</v>
      </c>
      <c r="AH6383">
        <v>2.5</v>
      </c>
      <c r="AI6383">
        <v>2.5</v>
      </c>
      <c r="AJ6383">
        <v>2.5</v>
      </c>
      <c r="AK6383">
        <v>2.5</v>
      </c>
      <c r="AL6383">
        <v>2.5</v>
      </c>
      <c r="AM6383">
        <v>3</v>
      </c>
    </row>
    <row r="6384" spans="1:39" customFormat="1" hidden="1" x14ac:dyDescent="0.2">
      <c r="A6384" t="s">
        <v>179</v>
      </c>
      <c r="B6384" s="1" t="s">
        <v>282</v>
      </c>
      <c r="C6384" t="s">
        <v>521</v>
      </c>
      <c r="D6384" s="1" t="s">
        <v>111</v>
      </c>
      <c r="E6384" t="s">
        <v>49</v>
      </c>
      <c r="F6384" t="s">
        <v>49</v>
      </c>
      <c r="G6384" t="s">
        <v>49</v>
      </c>
      <c r="H6384" t="s">
        <v>49</v>
      </c>
      <c r="I6384" t="s">
        <v>49</v>
      </c>
      <c r="J6384" t="s">
        <v>49</v>
      </c>
      <c r="K6384" t="s">
        <v>49</v>
      </c>
      <c r="L6384" t="s">
        <v>49</v>
      </c>
      <c r="M6384" t="s">
        <v>49</v>
      </c>
      <c r="N6384" t="s">
        <v>49</v>
      </c>
      <c r="O6384" t="s">
        <v>49</v>
      </c>
      <c r="P6384" t="s">
        <v>49</v>
      </c>
      <c r="Q6384" t="s">
        <v>49</v>
      </c>
      <c r="R6384" t="s">
        <v>49</v>
      </c>
      <c r="S6384" t="s">
        <v>49</v>
      </c>
      <c r="T6384" t="s">
        <v>49</v>
      </c>
      <c r="U6384" t="s">
        <v>49</v>
      </c>
      <c r="V6384">
        <v>2.5</v>
      </c>
      <c r="W6384">
        <v>2.5</v>
      </c>
      <c r="X6384">
        <v>2.5</v>
      </c>
      <c r="Y6384">
        <v>3</v>
      </c>
      <c r="Z6384">
        <v>3</v>
      </c>
      <c r="AA6384">
        <v>3</v>
      </c>
      <c r="AB6384">
        <v>3.5</v>
      </c>
      <c r="AC6384">
        <v>4</v>
      </c>
      <c r="AD6384">
        <v>4</v>
      </c>
      <c r="AE6384">
        <v>4</v>
      </c>
      <c r="AF6384">
        <v>4</v>
      </c>
      <c r="AG6384">
        <v>4</v>
      </c>
      <c r="AH6384">
        <v>4</v>
      </c>
      <c r="AI6384">
        <v>4</v>
      </c>
      <c r="AJ6384">
        <v>4</v>
      </c>
      <c r="AK6384">
        <v>4</v>
      </c>
      <c r="AL6384">
        <v>4</v>
      </c>
      <c r="AM6384">
        <v>4</v>
      </c>
    </row>
    <row r="6385" spans="1:39" customFormat="1" hidden="1" x14ac:dyDescent="0.2">
      <c r="A6385" t="s">
        <v>179</v>
      </c>
      <c r="B6385" s="1" t="s">
        <v>282</v>
      </c>
      <c r="C6385" t="s">
        <v>50</v>
      </c>
      <c r="D6385" s="1" t="s">
        <v>569</v>
      </c>
      <c r="E6385">
        <v>-4.6528190635396882</v>
      </c>
      <c r="F6385">
        <v>-2.765153677251786</v>
      </c>
      <c r="G6385">
        <v>-3.8071607792948616</v>
      </c>
      <c r="H6385">
        <v>-6.4655081120808404</v>
      </c>
      <c r="I6385">
        <v>-6.0277565326838998</v>
      </c>
      <c r="J6385">
        <v>-4.9179978375093878</v>
      </c>
      <c r="K6385">
        <v>-4.2196200596394329</v>
      </c>
      <c r="L6385">
        <v>-6.8544029406812017</v>
      </c>
      <c r="M6385">
        <v>-7.7284204451078464</v>
      </c>
      <c r="N6385">
        <v>-5.7392097512492652</v>
      </c>
      <c r="O6385">
        <v>-6.4957401248934854</v>
      </c>
      <c r="P6385">
        <v>-5.9352503727892794</v>
      </c>
      <c r="Q6385">
        <v>-6.9050274282215955</v>
      </c>
      <c r="R6385">
        <v>-8.4029211672802369</v>
      </c>
      <c r="S6385">
        <v>-6.0459443808373079</v>
      </c>
      <c r="T6385">
        <v>-5.6443259318046373</v>
      </c>
      <c r="U6385">
        <v>-6.7486013307013302</v>
      </c>
      <c r="V6385">
        <v>-6.5791088213672566</v>
      </c>
      <c r="W6385">
        <v>-5.5215621578643441</v>
      </c>
      <c r="X6385">
        <v>-5.9709824554333251</v>
      </c>
      <c r="Y6385">
        <v>-4.9342745781569342</v>
      </c>
      <c r="Z6385">
        <v>-3.8626879177255122</v>
      </c>
      <c r="AA6385">
        <v>-4.2894135045464772</v>
      </c>
      <c r="AB6385">
        <v>-5.7408149584879826</v>
      </c>
      <c r="AC6385">
        <v>-5.5878750347229156</v>
      </c>
      <c r="AD6385">
        <v>-9.6788383228028536</v>
      </c>
      <c r="AE6385">
        <v>-7.3743985525352027</v>
      </c>
      <c r="AF6385">
        <v>-8.1145311932179993</v>
      </c>
      <c r="AG6385">
        <v>-7.2389466925530002</v>
      </c>
      <c r="AH6385">
        <v>-1.5111206029479043</v>
      </c>
      <c r="AI6385">
        <v>-2.6297603546154478</v>
      </c>
      <c r="AJ6385">
        <v>-0.79288284089086436</v>
      </c>
      <c r="AK6385">
        <v>-0.28064415621234667</v>
      </c>
      <c r="AL6385" t="s">
        <v>49</v>
      </c>
      <c r="AM6385" t="s">
        <v>49</v>
      </c>
    </row>
    <row r="6386" spans="1:39" customFormat="1" hidden="1" x14ac:dyDescent="0.2">
      <c r="A6386" t="s">
        <v>179</v>
      </c>
      <c r="B6386" s="1" t="s">
        <v>282</v>
      </c>
      <c r="C6386" t="s">
        <v>229</v>
      </c>
      <c r="D6386" s="1" t="s">
        <v>536</v>
      </c>
      <c r="E6386" t="s">
        <v>49</v>
      </c>
      <c r="F6386" t="s">
        <v>49</v>
      </c>
      <c r="G6386" t="s">
        <v>49</v>
      </c>
      <c r="H6386" t="s">
        <v>49</v>
      </c>
      <c r="I6386" t="s">
        <v>49</v>
      </c>
      <c r="J6386" t="s">
        <v>49</v>
      </c>
      <c r="K6386" t="s">
        <v>49</v>
      </c>
      <c r="L6386" t="s">
        <v>49</v>
      </c>
      <c r="M6386" t="s">
        <v>49</v>
      </c>
      <c r="N6386" t="s">
        <v>49</v>
      </c>
      <c r="O6386" t="s">
        <v>49</v>
      </c>
      <c r="P6386" t="s">
        <v>49</v>
      </c>
      <c r="Q6386" t="s">
        <v>49</v>
      </c>
      <c r="R6386" t="s">
        <v>49</v>
      </c>
      <c r="S6386" t="s">
        <v>49</v>
      </c>
      <c r="T6386" t="s">
        <v>49</v>
      </c>
      <c r="U6386" t="s">
        <v>49</v>
      </c>
      <c r="V6386">
        <v>7.6074999999999999</v>
      </c>
      <c r="W6386">
        <v>7.8216666666666699</v>
      </c>
      <c r="X6386">
        <v>7.8133333333333299</v>
      </c>
      <c r="Y6386">
        <v>8.1241666666666692</v>
      </c>
      <c r="Z6386">
        <v>8.5791666666666693</v>
      </c>
      <c r="AA6386">
        <v>8.3866666666666703</v>
      </c>
      <c r="AB6386">
        <v>8.5008333333333308</v>
      </c>
      <c r="AC6386">
        <v>7.9924999999999997</v>
      </c>
      <c r="AD6386">
        <v>7.6541666666666703</v>
      </c>
      <c r="AE6386">
        <v>7.2583333333333302</v>
      </c>
      <c r="AF6386">
        <v>6.9983333333333304</v>
      </c>
      <c r="AG6386">
        <v>6.9249999999999998</v>
      </c>
      <c r="AH6386">
        <v>6.49</v>
      </c>
      <c r="AI6386" t="s">
        <v>49</v>
      </c>
      <c r="AJ6386" t="s">
        <v>49</v>
      </c>
      <c r="AK6386" t="s">
        <v>49</v>
      </c>
      <c r="AL6386" t="s">
        <v>49</v>
      </c>
      <c r="AM6386" t="s">
        <v>49</v>
      </c>
    </row>
    <row r="6387" spans="1:39" customFormat="1" hidden="1" x14ac:dyDescent="0.2">
      <c r="A6387" t="s">
        <v>179</v>
      </c>
      <c r="B6387" s="1" t="s">
        <v>282</v>
      </c>
      <c r="C6387" t="s">
        <v>522</v>
      </c>
      <c r="D6387" s="1" t="s">
        <v>468</v>
      </c>
      <c r="E6387" t="s">
        <v>49</v>
      </c>
      <c r="F6387" t="s">
        <v>49</v>
      </c>
      <c r="G6387" t="s">
        <v>49</v>
      </c>
      <c r="H6387" t="s">
        <v>49</v>
      </c>
      <c r="I6387" t="s">
        <v>49</v>
      </c>
      <c r="J6387" t="s">
        <v>49</v>
      </c>
      <c r="K6387" t="s">
        <v>49</v>
      </c>
      <c r="L6387" t="s">
        <v>49</v>
      </c>
      <c r="M6387" t="s">
        <v>49</v>
      </c>
      <c r="N6387" t="s">
        <v>49</v>
      </c>
      <c r="O6387" t="s">
        <v>49</v>
      </c>
      <c r="P6387" t="s">
        <v>49</v>
      </c>
      <c r="Q6387" t="s">
        <v>49</v>
      </c>
      <c r="R6387" t="s">
        <v>49</v>
      </c>
      <c r="S6387" t="s">
        <v>49</v>
      </c>
      <c r="T6387" t="s">
        <v>49</v>
      </c>
      <c r="U6387" t="s">
        <v>49</v>
      </c>
      <c r="V6387" t="s">
        <v>49</v>
      </c>
      <c r="W6387" t="s">
        <v>49</v>
      </c>
      <c r="X6387" t="s">
        <v>49</v>
      </c>
      <c r="Y6387" t="s">
        <v>49</v>
      </c>
      <c r="Z6387" t="s">
        <v>49</v>
      </c>
      <c r="AA6387" t="s">
        <v>49</v>
      </c>
      <c r="AB6387" t="s">
        <v>49</v>
      </c>
      <c r="AC6387" t="s">
        <v>49</v>
      </c>
      <c r="AD6387">
        <v>0</v>
      </c>
      <c r="AE6387">
        <v>0</v>
      </c>
      <c r="AF6387">
        <v>0</v>
      </c>
      <c r="AG6387">
        <v>0</v>
      </c>
      <c r="AH6387">
        <v>0</v>
      </c>
      <c r="AI6387">
        <v>0</v>
      </c>
      <c r="AJ6387">
        <v>8</v>
      </c>
      <c r="AK6387" t="s">
        <v>49</v>
      </c>
      <c r="AL6387" t="s">
        <v>49</v>
      </c>
      <c r="AM6387" t="s">
        <v>49</v>
      </c>
    </row>
    <row r="6388" spans="1:39" customFormat="1" hidden="1" x14ac:dyDescent="0.2">
      <c r="A6388" t="s">
        <v>179</v>
      </c>
      <c r="B6388" s="1" t="s">
        <v>282</v>
      </c>
      <c r="C6388" t="s">
        <v>28</v>
      </c>
      <c r="D6388" s="1" t="s">
        <v>553</v>
      </c>
      <c r="E6388">
        <v>17.932534828014475</v>
      </c>
      <c r="F6388">
        <v>16.62543107228343</v>
      </c>
      <c r="G6388">
        <v>16.610560487848602</v>
      </c>
      <c r="H6388">
        <v>18.293000560899721</v>
      </c>
      <c r="I6388">
        <v>18.409421378402698</v>
      </c>
      <c r="J6388">
        <v>21.762187834890863</v>
      </c>
      <c r="K6388">
        <v>13.82472867054274</v>
      </c>
      <c r="L6388">
        <v>14.776790270690901</v>
      </c>
      <c r="M6388">
        <v>13.832204818315732</v>
      </c>
      <c r="N6388">
        <v>13.076018207179906</v>
      </c>
      <c r="O6388">
        <v>12.761560140047083</v>
      </c>
      <c r="P6388">
        <v>11.133053394167167</v>
      </c>
      <c r="Q6388">
        <v>10.267885936169863</v>
      </c>
      <c r="R6388">
        <v>9.4444250474038824</v>
      </c>
      <c r="S6388">
        <v>8.4427669480217169</v>
      </c>
      <c r="T6388">
        <v>10.445688600149538</v>
      </c>
      <c r="U6388">
        <v>9.7198174814988647</v>
      </c>
      <c r="V6388">
        <v>10.55786495930106</v>
      </c>
      <c r="W6388">
        <v>11.68595822743101</v>
      </c>
      <c r="X6388">
        <v>16.798738627374458</v>
      </c>
      <c r="Y6388">
        <v>13.811020560358649</v>
      </c>
      <c r="Z6388">
        <v>14.576755355263593</v>
      </c>
      <c r="AA6388">
        <v>16.004562408258032</v>
      </c>
      <c r="AB6388">
        <v>20.697083439923965</v>
      </c>
      <c r="AC6388">
        <v>22.500317509542825</v>
      </c>
      <c r="AD6388">
        <v>27.938577399401872</v>
      </c>
      <c r="AE6388">
        <v>26.197706948231502</v>
      </c>
      <c r="AF6388">
        <v>29.555067555868924</v>
      </c>
      <c r="AG6388">
        <v>30.616480783302219</v>
      </c>
      <c r="AH6388">
        <v>29.602579358831417</v>
      </c>
      <c r="AI6388">
        <v>27.806222635376109</v>
      </c>
      <c r="AJ6388">
        <v>27.593301807657618</v>
      </c>
      <c r="AK6388">
        <v>27.245461339486955</v>
      </c>
      <c r="AL6388">
        <v>26.868574115288808</v>
      </c>
      <c r="AM6388">
        <v>28.275296110175059</v>
      </c>
    </row>
    <row r="6389" spans="1:39" customFormat="1" hidden="1" x14ac:dyDescent="0.2">
      <c r="A6389" t="s">
        <v>179</v>
      </c>
      <c r="B6389" s="1" t="s">
        <v>282</v>
      </c>
      <c r="C6389" t="s">
        <v>342</v>
      </c>
      <c r="D6389" s="1" t="s">
        <v>491</v>
      </c>
      <c r="E6389" t="s">
        <v>49</v>
      </c>
      <c r="F6389" t="s">
        <v>49</v>
      </c>
      <c r="G6389" t="s">
        <v>49</v>
      </c>
      <c r="H6389" t="s">
        <v>49</v>
      </c>
      <c r="I6389" t="s">
        <v>49</v>
      </c>
      <c r="J6389" t="s">
        <v>49</v>
      </c>
      <c r="K6389" t="s">
        <v>49</v>
      </c>
      <c r="L6389" t="s">
        <v>49</v>
      </c>
      <c r="M6389" t="s">
        <v>49</v>
      </c>
      <c r="N6389" t="s">
        <v>49</v>
      </c>
      <c r="O6389" t="s">
        <v>49</v>
      </c>
      <c r="P6389" t="s">
        <v>49</v>
      </c>
      <c r="Q6389" t="s">
        <v>49</v>
      </c>
      <c r="R6389" t="s">
        <v>49</v>
      </c>
      <c r="S6389" t="s">
        <v>49</v>
      </c>
      <c r="T6389" t="s">
        <v>49</v>
      </c>
      <c r="U6389" t="s">
        <v>49</v>
      </c>
      <c r="V6389" t="s">
        <v>49</v>
      </c>
      <c r="W6389" t="s">
        <v>49</v>
      </c>
      <c r="X6389" t="s">
        <v>49</v>
      </c>
      <c r="Y6389" t="s">
        <v>49</v>
      </c>
      <c r="Z6389" t="s">
        <v>49</v>
      </c>
      <c r="AA6389" t="s">
        <v>49</v>
      </c>
      <c r="AB6389" t="s">
        <v>49</v>
      </c>
      <c r="AC6389" t="s">
        <v>49</v>
      </c>
      <c r="AD6389" t="s">
        <v>49</v>
      </c>
      <c r="AE6389" t="s">
        <v>49</v>
      </c>
      <c r="AF6389">
        <v>46.928750000000001</v>
      </c>
      <c r="AG6389">
        <v>48.103230000000003</v>
      </c>
      <c r="AH6389">
        <v>48.752400000000002</v>
      </c>
      <c r="AI6389">
        <v>55.268880000000003</v>
      </c>
      <c r="AJ6389">
        <v>62.289340000000003</v>
      </c>
      <c r="AK6389" t="s">
        <v>49</v>
      </c>
      <c r="AL6389" t="s">
        <v>49</v>
      </c>
      <c r="AM6389" t="s">
        <v>49</v>
      </c>
    </row>
    <row r="6390" spans="1:39" customFormat="1" hidden="1" x14ac:dyDescent="0.2">
      <c r="A6390" t="s">
        <v>179</v>
      </c>
      <c r="B6390" s="1" t="s">
        <v>282</v>
      </c>
      <c r="C6390" t="s">
        <v>207</v>
      </c>
      <c r="D6390" s="1" t="s">
        <v>110</v>
      </c>
      <c r="E6390" t="s">
        <v>49</v>
      </c>
      <c r="F6390" t="s">
        <v>49</v>
      </c>
      <c r="G6390" t="s">
        <v>49</v>
      </c>
      <c r="H6390" t="s">
        <v>49</v>
      </c>
      <c r="I6390" t="s">
        <v>49</v>
      </c>
      <c r="J6390" t="s">
        <v>49</v>
      </c>
      <c r="K6390" t="s">
        <v>49</v>
      </c>
      <c r="L6390" t="s">
        <v>49</v>
      </c>
      <c r="M6390" t="s">
        <v>49</v>
      </c>
      <c r="N6390" t="s">
        <v>49</v>
      </c>
      <c r="O6390" t="s">
        <v>49</v>
      </c>
      <c r="P6390" t="s">
        <v>49</v>
      </c>
      <c r="Q6390" t="s">
        <v>49</v>
      </c>
      <c r="R6390" t="s">
        <v>49</v>
      </c>
      <c r="S6390" t="s">
        <v>49</v>
      </c>
      <c r="T6390" t="s">
        <v>49</v>
      </c>
      <c r="U6390" t="s">
        <v>49</v>
      </c>
      <c r="V6390" t="s">
        <v>49</v>
      </c>
      <c r="W6390" t="s">
        <v>49</v>
      </c>
      <c r="X6390" t="s">
        <v>49</v>
      </c>
      <c r="Y6390" t="s">
        <v>49</v>
      </c>
      <c r="Z6390" t="s">
        <v>49</v>
      </c>
      <c r="AA6390" t="s">
        <v>49</v>
      </c>
      <c r="AB6390" t="s">
        <v>49</v>
      </c>
      <c r="AC6390" t="s">
        <v>49</v>
      </c>
      <c r="AD6390" t="s">
        <v>49</v>
      </c>
      <c r="AE6390" t="s">
        <v>49</v>
      </c>
      <c r="AF6390" t="s">
        <v>49</v>
      </c>
      <c r="AG6390" t="s">
        <v>49</v>
      </c>
      <c r="AH6390">
        <v>3.10193991661072</v>
      </c>
      <c r="AI6390" t="s">
        <v>49</v>
      </c>
      <c r="AJ6390" t="s">
        <v>49</v>
      </c>
      <c r="AK6390" t="s">
        <v>49</v>
      </c>
      <c r="AL6390" t="s">
        <v>49</v>
      </c>
      <c r="AM6390" t="s">
        <v>49</v>
      </c>
    </row>
    <row r="6391" spans="1:39" customFormat="1" hidden="1" x14ac:dyDescent="0.2">
      <c r="A6391" t="s">
        <v>179</v>
      </c>
      <c r="B6391" s="1" t="s">
        <v>282</v>
      </c>
      <c r="C6391" t="s">
        <v>40</v>
      </c>
      <c r="D6391" s="1" t="s">
        <v>286</v>
      </c>
      <c r="E6391" t="s">
        <v>49</v>
      </c>
      <c r="F6391" t="s">
        <v>49</v>
      </c>
      <c r="G6391" t="s">
        <v>49</v>
      </c>
      <c r="H6391" t="s">
        <v>49</v>
      </c>
      <c r="I6391" t="s">
        <v>49</v>
      </c>
      <c r="J6391" t="s">
        <v>49</v>
      </c>
      <c r="K6391" t="s">
        <v>49</v>
      </c>
      <c r="L6391" t="s">
        <v>49</v>
      </c>
      <c r="M6391" t="s">
        <v>49</v>
      </c>
      <c r="N6391" t="s">
        <v>49</v>
      </c>
      <c r="O6391" t="s">
        <v>49</v>
      </c>
      <c r="P6391" t="s">
        <v>49</v>
      </c>
      <c r="Q6391" t="s">
        <v>49</v>
      </c>
      <c r="R6391" t="s">
        <v>49</v>
      </c>
      <c r="S6391" t="s">
        <v>49</v>
      </c>
      <c r="T6391" t="s">
        <v>49</v>
      </c>
      <c r="U6391" t="s">
        <v>49</v>
      </c>
      <c r="V6391" t="s">
        <v>49</v>
      </c>
      <c r="W6391" t="s">
        <v>49</v>
      </c>
      <c r="X6391" t="s">
        <v>49</v>
      </c>
      <c r="Y6391" t="s">
        <v>49</v>
      </c>
      <c r="Z6391" t="s">
        <v>49</v>
      </c>
      <c r="AA6391" t="s">
        <v>49</v>
      </c>
      <c r="AB6391" t="s">
        <v>49</v>
      </c>
      <c r="AC6391" t="s">
        <v>49</v>
      </c>
      <c r="AD6391" t="s">
        <v>49</v>
      </c>
      <c r="AE6391" t="s">
        <v>49</v>
      </c>
      <c r="AF6391" t="s">
        <v>49</v>
      </c>
      <c r="AG6391" t="s">
        <v>49</v>
      </c>
      <c r="AH6391" t="s">
        <v>49</v>
      </c>
      <c r="AI6391" t="s">
        <v>49</v>
      </c>
      <c r="AJ6391" t="s">
        <v>49</v>
      </c>
      <c r="AK6391" t="s">
        <v>49</v>
      </c>
      <c r="AL6391" t="s">
        <v>49</v>
      </c>
      <c r="AM6391" t="s">
        <v>49</v>
      </c>
    </row>
    <row r="6392" spans="1:39" customFormat="1" hidden="1" x14ac:dyDescent="0.2">
      <c r="A6392" t="s">
        <v>179</v>
      </c>
      <c r="B6392" s="1" t="s">
        <v>282</v>
      </c>
      <c r="C6392" t="s">
        <v>445</v>
      </c>
      <c r="D6392" s="1" t="s">
        <v>307</v>
      </c>
      <c r="E6392" t="s">
        <v>49</v>
      </c>
      <c r="F6392" t="s">
        <v>49</v>
      </c>
      <c r="G6392" t="s">
        <v>49</v>
      </c>
      <c r="H6392">
        <v>0.99261129999999997</v>
      </c>
      <c r="I6392">
        <v>1.07094</v>
      </c>
      <c r="J6392">
        <v>1.043031</v>
      </c>
      <c r="K6392">
        <v>1.1140620000000001</v>
      </c>
      <c r="L6392">
        <v>1.15113</v>
      </c>
      <c r="M6392">
        <v>1.1673690000000001</v>
      </c>
      <c r="N6392">
        <v>1.2154199999999999</v>
      </c>
      <c r="O6392">
        <v>1.210078</v>
      </c>
      <c r="P6392">
        <v>1.2632270000000001</v>
      </c>
      <c r="Q6392">
        <v>1.1893339999999999</v>
      </c>
      <c r="R6392">
        <v>1.1887970000000001</v>
      </c>
      <c r="S6392">
        <v>1.338757</v>
      </c>
      <c r="T6392">
        <v>1.354128</v>
      </c>
      <c r="U6392">
        <v>1.378549</v>
      </c>
      <c r="V6392">
        <v>1.3364750000000001</v>
      </c>
      <c r="W6392">
        <v>1.2929029999999999</v>
      </c>
      <c r="X6392">
        <v>1.408914</v>
      </c>
      <c r="Y6392">
        <v>1.521193</v>
      </c>
      <c r="Z6392">
        <v>1.6187640000000001</v>
      </c>
      <c r="AA6392">
        <v>1.559131</v>
      </c>
      <c r="AB6392">
        <v>1.413538</v>
      </c>
      <c r="AC6392">
        <v>1.4987699999999999</v>
      </c>
      <c r="AD6392">
        <v>1.5111209999999999</v>
      </c>
      <c r="AE6392">
        <v>1.4449099999999999</v>
      </c>
      <c r="AF6392">
        <v>1.379343</v>
      </c>
      <c r="AG6392">
        <v>1.5583880000000001</v>
      </c>
      <c r="AH6392">
        <v>1.5994109999999999</v>
      </c>
      <c r="AI6392">
        <v>1.504116</v>
      </c>
      <c r="AJ6392">
        <v>1.564997</v>
      </c>
      <c r="AK6392">
        <v>1.5984879999999999</v>
      </c>
      <c r="AL6392">
        <v>1.4260079999999999</v>
      </c>
      <c r="AM6392" t="s">
        <v>49</v>
      </c>
    </row>
    <row r="6393" spans="1:39" customFormat="1" hidden="1" x14ac:dyDescent="0.2">
      <c r="A6393" t="s">
        <v>179</v>
      </c>
      <c r="B6393" s="1" t="s">
        <v>282</v>
      </c>
      <c r="C6393" t="s">
        <v>394</v>
      </c>
      <c r="D6393" s="1" t="s">
        <v>281</v>
      </c>
      <c r="E6393" t="s">
        <v>49</v>
      </c>
      <c r="F6393" t="s">
        <v>49</v>
      </c>
      <c r="G6393" t="s">
        <v>49</v>
      </c>
      <c r="H6393" t="s">
        <v>49</v>
      </c>
      <c r="I6393">
        <v>32.967640000000003</v>
      </c>
      <c r="J6393" t="s">
        <v>49</v>
      </c>
      <c r="K6393" t="s">
        <v>49</v>
      </c>
      <c r="L6393" t="s">
        <v>49</v>
      </c>
      <c r="M6393">
        <v>48.80585</v>
      </c>
      <c r="N6393" t="s">
        <v>49</v>
      </c>
      <c r="O6393">
        <v>44.647970000000001</v>
      </c>
      <c r="P6393">
        <v>37.90643</v>
      </c>
      <c r="Q6393">
        <v>48.589449999999999</v>
      </c>
      <c r="R6393">
        <v>49.388750000000002</v>
      </c>
      <c r="S6393">
        <v>50.27852</v>
      </c>
      <c r="T6393">
        <v>49.081110000000002</v>
      </c>
      <c r="U6393">
        <v>42.795470000000002</v>
      </c>
      <c r="V6393">
        <v>41.778480000000002</v>
      </c>
      <c r="W6393">
        <v>33.625590000000003</v>
      </c>
      <c r="X6393">
        <v>40.724179999999997</v>
      </c>
      <c r="Y6393">
        <v>44.004109999999997</v>
      </c>
      <c r="Z6393">
        <v>50.20335</v>
      </c>
      <c r="AA6393">
        <v>51.676020000000001</v>
      </c>
      <c r="AB6393">
        <v>48.804679999999998</v>
      </c>
      <c r="AC6393">
        <v>63.62988</v>
      </c>
      <c r="AD6393">
        <v>58.583880000000001</v>
      </c>
      <c r="AE6393">
        <v>58.947240000000001</v>
      </c>
      <c r="AF6393">
        <v>64.472539999999995</v>
      </c>
      <c r="AG6393">
        <v>64.063149999999993</v>
      </c>
      <c r="AH6393" t="s">
        <v>49</v>
      </c>
      <c r="AI6393" t="s">
        <v>49</v>
      </c>
      <c r="AJ6393" t="s">
        <v>49</v>
      </c>
      <c r="AK6393" t="s">
        <v>49</v>
      </c>
      <c r="AL6393" t="s">
        <v>49</v>
      </c>
      <c r="AM6393" t="s">
        <v>49</v>
      </c>
    </row>
    <row r="6394" spans="1:39" customFormat="1" hidden="1" x14ac:dyDescent="0.2">
      <c r="A6394" t="s">
        <v>179</v>
      </c>
      <c r="B6394" s="1" t="s">
        <v>282</v>
      </c>
      <c r="C6394" t="s">
        <v>163</v>
      </c>
      <c r="D6394" s="1" t="s">
        <v>190</v>
      </c>
      <c r="E6394" t="s">
        <v>49</v>
      </c>
      <c r="F6394" t="s">
        <v>49</v>
      </c>
      <c r="G6394" t="s">
        <v>49</v>
      </c>
      <c r="H6394" t="s">
        <v>49</v>
      </c>
      <c r="I6394" t="s">
        <v>49</v>
      </c>
      <c r="J6394" t="s">
        <v>49</v>
      </c>
      <c r="K6394" t="s">
        <v>49</v>
      </c>
      <c r="L6394" t="s">
        <v>49</v>
      </c>
      <c r="M6394" t="s">
        <v>49</v>
      </c>
      <c r="N6394" t="s">
        <v>49</v>
      </c>
      <c r="O6394" t="s">
        <v>49</v>
      </c>
      <c r="P6394" t="s">
        <v>49</v>
      </c>
      <c r="Q6394" t="s">
        <v>49</v>
      </c>
      <c r="R6394" t="s">
        <v>49</v>
      </c>
      <c r="S6394" t="s">
        <v>49</v>
      </c>
      <c r="T6394" t="s">
        <v>49</v>
      </c>
      <c r="U6394" t="s">
        <v>49</v>
      </c>
      <c r="V6394" t="s">
        <v>49</v>
      </c>
      <c r="W6394" t="s">
        <v>49</v>
      </c>
      <c r="X6394" t="s">
        <v>49</v>
      </c>
      <c r="Y6394" t="s">
        <v>49</v>
      </c>
      <c r="Z6394">
        <v>80.400000000000006</v>
      </c>
      <c r="AA6394" t="s">
        <v>49</v>
      </c>
      <c r="AB6394" t="s">
        <v>49</v>
      </c>
      <c r="AC6394" t="s">
        <v>49</v>
      </c>
      <c r="AD6394" t="s">
        <v>49</v>
      </c>
      <c r="AE6394" t="s">
        <v>49</v>
      </c>
      <c r="AF6394" t="s">
        <v>49</v>
      </c>
      <c r="AG6394">
        <v>93.8</v>
      </c>
      <c r="AH6394" t="s">
        <v>49</v>
      </c>
      <c r="AI6394" t="s">
        <v>49</v>
      </c>
      <c r="AJ6394" t="s">
        <v>49</v>
      </c>
      <c r="AK6394" t="s">
        <v>49</v>
      </c>
      <c r="AL6394" t="s">
        <v>49</v>
      </c>
      <c r="AM6394" t="s">
        <v>49</v>
      </c>
    </row>
    <row r="6395" spans="1:39" customFormat="1" hidden="1" x14ac:dyDescent="0.2">
      <c r="A6395" t="s">
        <v>179</v>
      </c>
      <c r="B6395" s="1" t="s">
        <v>282</v>
      </c>
      <c r="C6395" t="s">
        <v>427</v>
      </c>
      <c r="D6395" s="1" t="s">
        <v>225</v>
      </c>
      <c r="E6395" t="s">
        <v>49</v>
      </c>
      <c r="F6395" t="s">
        <v>49</v>
      </c>
      <c r="G6395" t="s">
        <v>49</v>
      </c>
      <c r="H6395" t="s">
        <v>49</v>
      </c>
      <c r="I6395" t="s">
        <v>49</v>
      </c>
      <c r="J6395" t="s">
        <v>49</v>
      </c>
      <c r="K6395" t="s">
        <v>49</v>
      </c>
      <c r="L6395" t="s">
        <v>49</v>
      </c>
      <c r="M6395" t="s">
        <v>49</v>
      </c>
      <c r="N6395" t="s">
        <v>49</v>
      </c>
      <c r="O6395" t="s">
        <v>49</v>
      </c>
      <c r="P6395" t="s">
        <v>49</v>
      </c>
      <c r="Q6395" t="s">
        <v>49</v>
      </c>
      <c r="R6395" t="s">
        <v>49</v>
      </c>
      <c r="S6395" t="s">
        <v>49</v>
      </c>
      <c r="T6395" t="s">
        <v>49</v>
      </c>
      <c r="U6395" t="s">
        <v>49</v>
      </c>
      <c r="V6395" t="s">
        <v>49</v>
      </c>
      <c r="W6395" t="s">
        <v>49</v>
      </c>
      <c r="X6395" t="s">
        <v>49</v>
      </c>
      <c r="Y6395" t="s">
        <v>49</v>
      </c>
      <c r="Z6395">
        <v>21.8</v>
      </c>
      <c r="AA6395" t="s">
        <v>49</v>
      </c>
      <c r="AB6395" t="s">
        <v>49</v>
      </c>
      <c r="AC6395" t="s">
        <v>49</v>
      </c>
      <c r="AD6395" t="s">
        <v>49</v>
      </c>
      <c r="AE6395" t="s">
        <v>49</v>
      </c>
      <c r="AF6395" t="s">
        <v>49</v>
      </c>
      <c r="AG6395">
        <v>19</v>
      </c>
      <c r="AH6395" t="s">
        <v>49</v>
      </c>
      <c r="AI6395" t="s">
        <v>49</v>
      </c>
      <c r="AJ6395" t="s">
        <v>49</v>
      </c>
      <c r="AK6395" t="s">
        <v>49</v>
      </c>
      <c r="AL6395" t="s">
        <v>49</v>
      </c>
      <c r="AM6395" t="s">
        <v>49</v>
      </c>
    </row>
    <row r="6396" spans="1:39" customFormat="1" hidden="1" x14ac:dyDescent="0.2">
      <c r="A6396" t="s">
        <v>179</v>
      </c>
      <c r="B6396" s="1" t="s">
        <v>282</v>
      </c>
      <c r="C6396" t="s">
        <v>18</v>
      </c>
      <c r="D6396" s="1" t="s">
        <v>374</v>
      </c>
      <c r="E6396" t="s">
        <v>49</v>
      </c>
      <c r="F6396" t="s">
        <v>49</v>
      </c>
      <c r="G6396" t="s">
        <v>49</v>
      </c>
      <c r="H6396" t="s">
        <v>49</v>
      </c>
      <c r="I6396" t="s">
        <v>49</v>
      </c>
      <c r="J6396" t="s">
        <v>49</v>
      </c>
      <c r="K6396" t="s">
        <v>49</v>
      </c>
      <c r="L6396" t="s">
        <v>49</v>
      </c>
      <c r="M6396" t="s">
        <v>49</v>
      </c>
      <c r="N6396" t="s">
        <v>49</v>
      </c>
      <c r="O6396" t="s">
        <v>49</v>
      </c>
      <c r="P6396" t="s">
        <v>49</v>
      </c>
      <c r="Q6396" t="s">
        <v>49</v>
      </c>
      <c r="R6396" t="s">
        <v>49</v>
      </c>
      <c r="S6396" t="s">
        <v>49</v>
      </c>
      <c r="T6396" t="s">
        <v>49</v>
      </c>
      <c r="U6396" t="s">
        <v>49</v>
      </c>
      <c r="V6396" t="s">
        <v>49</v>
      </c>
      <c r="W6396" t="s">
        <v>49</v>
      </c>
      <c r="X6396" t="s">
        <v>49</v>
      </c>
      <c r="Y6396" t="s">
        <v>49</v>
      </c>
      <c r="Z6396" t="s">
        <v>49</v>
      </c>
      <c r="AA6396" t="s">
        <v>49</v>
      </c>
      <c r="AB6396" t="s">
        <v>49</v>
      </c>
      <c r="AC6396" t="s">
        <v>49</v>
      </c>
      <c r="AD6396" t="s">
        <v>49</v>
      </c>
      <c r="AE6396" t="s">
        <v>49</v>
      </c>
      <c r="AF6396" t="s">
        <v>49</v>
      </c>
      <c r="AG6396">
        <v>24</v>
      </c>
      <c r="AH6396" t="s">
        <v>49</v>
      </c>
      <c r="AI6396" t="s">
        <v>49</v>
      </c>
      <c r="AJ6396" t="s">
        <v>49</v>
      </c>
      <c r="AK6396" t="s">
        <v>49</v>
      </c>
      <c r="AL6396" t="s">
        <v>49</v>
      </c>
      <c r="AM6396" t="s">
        <v>49</v>
      </c>
    </row>
    <row r="6397" spans="1:39" customFormat="1" hidden="1" x14ac:dyDescent="0.2">
      <c r="A6397" t="s">
        <v>179</v>
      </c>
      <c r="B6397" s="1" t="s">
        <v>282</v>
      </c>
      <c r="C6397" t="s">
        <v>437</v>
      </c>
      <c r="D6397" s="1" t="s">
        <v>561</v>
      </c>
      <c r="E6397" t="s">
        <v>49</v>
      </c>
      <c r="F6397" t="s">
        <v>49</v>
      </c>
      <c r="G6397" t="s">
        <v>49</v>
      </c>
      <c r="H6397" t="s">
        <v>49</v>
      </c>
      <c r="I6397" t="s">
        <v>49</v>
      </c>
      <c r="J6397" t="s">
        <v>49</v>
      </c>
      <c r="K6397" t="s">
        <v>49</v>
      </c>
      <c r="L6397" t="s">
        <v>49</v>
      </c>
      <c r="M6397" t="s">
        <v>49</v>
      </c>
      <c r="N6397" t="s">
        <v>49</v>
      </c>
      <c r="O6397" t="s">
        <v>49</v>
      </c>
      <c r="P6397" t="s">
        <v>49</v>
      </c>
      <c r="Q6397" t="s">
        <v>49</v>
      </c>
      <c r="R6397" t="s">
        <v>49</v>
      </c>
      <c r="S6397" t="s">
        <v>49</v>
      </c>
      <c r="T6397" t="s">
        <v>49</v>
      </c>
      <c r="U6397" t="s">
        <v>49</v>
      </c>
      <c r="V6397" t="s">
        <v>49</v>
      </c>
      <c r="W6397" t="s">
        <v>49</v>
      </c>
      <c r="X6397" t="s">
        <v>49</v>
      </c>
      <c r="Y6397" t="s">
        <v>49</v>
      </c>
      <c r="Z6397">
        <v>16.899999999999999</v>
      </c>
      <c r="AA6397" t="s">
        <v>49</v>
      </c>
      <c r="AB6397" t="s">
        <v>49</v>
      </c>
      <c r="AC6397" t="s">
        <v>49</v>
      </c>
      <c r="AD6397" t="s">
        <v>49</v>
      </c>
      <c r="AE6397" t="s">
        <v>49</v>
      </c>
      <c r="AF6397" t="s">
        <v>49</v>
      </c>
      <c r="AG6397">
        <v>40.299999999999997</v>
      </c>
      <c r="AH6397" t="s">
        <v>49</v>
      </c>
      <c r="AI6397" t="s">
        <v>49</v>
      </c>
      <c r="AJ6397" t="s">
        <v>49</v>
      </c>
      <c r="AK6397" t="s">
        <v>49</v>
      </c>
      <c r="AL6397" t="s">
        <v>49</v>
      </c>
      <c r="AM6397" t="s">
        <v>49</v>
      </c>
    </row>
    <row r="6398" spans="1:39" customFormat="1" hidden="1" x14ac:dyDescent="0.2">
      <c r="A6398" t="s">
        <v>179</v>
      </c>
      <c r="B6398" s="1" t="s">
        <v>282</v>
      </c>
      <c r="C6398" t="s">
        <v>327</v>
      </c>
      <c r="D6398" s="1" t="s">
        <v>58</v>
      </c>
      <c r="E6398" t="s">
        <v>49</v>
      </c>
      <c r="F6398" t="s">
        <v>49</v>
      </c>
      <c r="G6398" t="s">
        <v>49</v>
      </c>
      <c r="H6398" t="s">
        <v>49</v>
      </c>
      <c r="I6398" t="s">
        <v>49</v>
      </c>
      <c r="J6398" t="s">
        <v>49</v>
      </c>
      <c r="K6398" t="s">
        <v>49</v>
      </c>
      <c r="L6398" t="s">
        <v>49</v>
      </c>
      <c r="M6398" t="s">
        <v>49</v>
      </c>
      <c r="N6398" t="s">
        <v>49</v>
      </c>
      <c r="O6398" t="s">
        <v>49</v>
      </c>
      <c r="P6398" t="s">
        <v>49</v>
      </c>
      <c r="Q6398" t="s">
        <v>49</v>
      </c>
      <c r="R6398" t="s">
        <v>49</v>
      </c>
      <c r="S6398" t="s">
        <v>49</v>
      </c>
      <c r="T6398" t="s">
        <v>49</v>
      </c>
      <c r="U6398" t="s">
        <v>49</v>
      </c>
      <c r="V6398" t="s">
        <v>49</v>
      </c>
      <c r="W6398" t="s">
        <v>49</v>
      </c>
      <c r="X6398" t="s">
        <v>49</v>
      </c>
      <c r="Y6398" t="s">
        <v>49</v>
      </c>
      <c r="Z6398">
        <v>67.400000000000006</v>
      </c>
      <c r="AA6398" t="s">
        <v>49</v>
      </c>
      <c r="AB6398" t="s">
        <v>49</v>
      </c>
      <c r="AC6398" t="s">
        <v>49</v>
      </c>
      <c r="AD6398" t="s">
        <v>49</v>
      </c>
      <c r="AE6398" t="s">
        <v>49</v>
      </c>
      <c r="AF6398" t="s">
        <v>49</v>
      </c>
      <c r="AG6398">
        <v>76.7</v>
      </c>
      <c r="AH6398" t="s">
        <v>49</v>
      </c>
      <c r="AI6398" t="s">
        <v>49</v>
      </c>
      <c r="AJ6398" t="s">
        <v>49</v>
      </c>
      <c r="AK6398" t="s">
        <v>49</v>
      </c>
      <c r="AL6398" t="s">
        <v>49</v>
      </c>
      <c r="AM6398" t="s">
        <v>49</v>
      </c>
    </row>
    <row r="6399" spans="1:39" customFormat="1" hidden="1" x14ac:dyDescent="0.2">
      <c r="A6399" t="s">
        <v>179</v>
      </c>
      <c r="B6399" s="1" t="s">
        <v>282</v>
      </c>
      <c r="C6399" t="s">
        <v>571</v>
      </c>
      <c r="D6399" s="1" t="s">
        <v>92</v>
      </c>
      <c r="E6399">
        <v>35.671924349287437</v>
      </c>
      <c r="F6399">
        <v>36.025916311275594</v>
      </c>
      <c r="G6399">
        <v>37.098027565658448</v>
      </c>
      <c r="H6399">
        <v>38.08895031947285</v>
      </c>
      <c r="I6399">
        <v>39.325102293248463</v>
      </c>
      <c r="J6399">
        <v>36.101712726263315</v>
      </c>
      <c r="K6399">
        <v>49.04142628010792</v>
      </c>
      <c r="L6399">
        <v>54.477281132611985</v>
      </c>
      <c r="M6399">
        <v>57.412477715398623</v>
      </c>
      <c r="N6399">
        <v>58.581415591103855</v>
      </c>
      <c r="O6399">
        <v>64.179826175556215</v>
      </c>
      <c r="P6399">
        <v>64.895512873301371</v>
      </c>
      <c r="Q6399">
        <v>71.417159364043457</v>
      </c>
      <c r="R6399">
        <v>72.584153943638242</v>
      </c>
      <c r="S6399">
        <v>76.233580364335808</v>
      </c>
      <c r="T6399">
        <v>74.028061322777177</v>
      </c>
      <c r="U6399">
        <v>72.61568810615276</v>
      </c>
      <c r="V6399">
        <v>76.882700500868339</v>
      </c>
      <c r="W6399">
        <v>76.491549590706569</v>
      </c>
      <c r="X6399">
        <v>80.292193266065752</v>
      </c>
      <c r="Y6399">
        <v>89.747543414849645</v>
      </c>
      <c r="Z6399">
        <v>91.169735764414753</v>
      </c>
      <c r="AA6399">
        <v>91.748433209837472</v>
      </c>
      <c r="AB6399">
        <v>92.736497610725849</v>
      </c>
      <c r="AC6399">
        <v>94.321888687917152</v>
      </c>
      <c r="AD6399">
        <v>95.942206539468941</v>
      </c>
      <c r="AE6399">
        <v>95.861414416371218</v>
      </c>
      <c r="AF6399">
        <v>99.19703294679671</v>
      </c>
      <c r="AG6399">
        <v>100</v>
      </c>
      <c r="AH6399">
        <v>99.565390381855892</v>
      </c>
      <c r="AI6399">
        <v>99.564350810666085</v>
      </c>
      <c r="AJ6399">
        <v>99.576788386975537</v>
      </c>
      <c r="AK6399">
        <v>101.36841060500666</v>
      </c>
      <c r="AL6399">
        <v>103.91963132253082</v>
      </c>
      <c r="AM6399">
        <v>107.72208218089175</v>
      </c>
    </row>
    <row r="6400" spans="1:39" customFormat="1" hidden="1" x14ac:dyDescent="0.2">
      <c r="A6400" t="s">
        <v>179</v>
      </c>
      <c r="B6400" s="1" t="s">
        <v>282</v>
      </c>
      <c r="C6400" t="s">
        <v>182</v>
      </c>
      <c r="D6400" s="1" t="s">
        <v>373</v>
      </c>
      <c r="E6400">
        <v>6.6423697703106512</v>
      </c>
      <c r="F6400">
        <v>4.0600216835487259</v>
      </c>
      <c r="G6400">
        <v>-0.24365613446188661</v>
      </c>
      <c r="H6400">
        <v>-0.6999674937780469</v>
      </c>
      <c r="I6400">
        <v>-3.9806868137453506</v>
      </c>
      <c r="J6400">
        <v>-15.095827485871922</v>
      </c>
      <c r="K6400">
        <v>14.982414350239324</v>
      </c>
      <c r="L6400">
        <v>7.8458323191036925</v>
      </c>
      <c r="M6400">
        <v>8.8362116315139616</v>
      </c>
      <c r="N6400">
        <v>14.377377570583889</v>
      </c>
      <c r="O6400">
        <v>-2.2998765678462831</v>
      </c>
      <c r="P6400">
        <v>2.4817514358491621</v>
      </c>
      <c r="Q6400">
        <v>-0.78347960638990344</v>
      </c>
      <c r="R6400">
        <v>0.82343874878108636</v>
      </c>
      <c r="S6400">
        <v>3.8266225796225655</v>
      </c>
      <c r="T6400">
        <v>6.7201714230121183</v>
      </c>
      <c r="U6400">
        <v>-0.97866533539263401</v>
      </c>
      <c r="V6400">
        <v>-4.666299382419183</v>
      </c>
      <c r="W6400">
        <v>2.6501320995314472</v>
      </c>
      <c r="X6400">
        <v>-1.1751203909525145</v>
      </c>
      <c r="Y6400">
        <v>4.0622528272169234</v>
      </c>
      <c r="Z6400">
        <v>5.5379109730041733</v>
      </c>
      <c r="AA6400">
        <v>6.0992591626745281</v>
      </c>
      <c r="AB6400">
        <v>6.3981990530655395</v>
      </c>
      <c r="AC6400">
        <v>6.5435070292660669</v>
      </c>
      <c r="AD6400">
        <v>6.1123430766482585</v>
      </c>
      <c r="AE6400">
        <v>5.9205885732303187</v>
      </c>
      <c r="AF6400">
        <v>5.7428684528658493</v>
      </c>
      <c r="AG6400">
        <v>5.5590793053514602</v>
      </c>
      <c r="AH6400">
        <v>4.3477482382254351</v>
      </c>
      <c r="AI6400">
        <v>5.1384723083159685</v>
      </c>
      <c r="AJ6400">
        <v>4.9229259174006899</v>
      </c>
      <c r="AK6400">
        <v>1.975742919236751</v>
      </c>
      <c r="AL6400">
        <v>5.9915720466215134</v>
      </c>
      <c r="AM6400">
        <v>5.8105399559888582</v>
      </c>
    </row>
    <row r="6401" spans="1:39" customFormat="1" hidden="1" x14ac:dyDescent="0.2">
      <c r="A6401" t="s">
        <v>179</v>
      </c>
      <c r="B6401" s="1" t="s">
        <v>282</v>
      </c>
      <c r="C6401" t="s">
        <v>32</v>
      </c>
      <c r="D6401" s="1" t="s">
        <v>379</v>
      </c>
      <c r="E6401">
        <v>718.51383871649705</v>
      </c>
      <c r="F6401">
        <v>725.78604551021215</v>
      </c>
      <c r="G6401">
        <v>703.04212003116982</v>
      </c>
      <c r="H6401">
        <v>678.12892383392568</v>
      </c>
      <c r="I6401">
        <v>632.73965352236166</v>
      </c>
      <c r="J6401">
        <v>540.88785250834258</v>
      </c>
      <c r="K6401">
        <v>619.76499678890536</v>
      </c>
      <c r="L6401">
        <v>639.19188958068924</v>
      </c>
      <c r="M6401">
        <v>669.64768427330182</v>
      </c>
      <c r="N6401">
        <v>741.46497760966702</v>
      </c>
      <c r="O6401">
        <v>703.61469286812542</v>
      </c>
      <c r="P6401">
        <v>700.39152305627317</v>
      </c>
      <c r="Q6401">
        <v>675.46495805694838</v>
      </c>
      <c r="R6401">
        <v>662.84250190579417</v>
      </c>
      <c r="S6401">
        <v>670.47100720071262</v>
      </c>
      <c r="T6401">
        <v>697.11983251863796</v>
      </c>
      <c r="U6401">
        <v>672.40900387261968</v>
      </c>
      <c r="V6401">
        <v>624.60376264659999</v>
      </c>
      <c r="W6401">
        <v>623.40456662315103</v>
      </c>
      <c r="X6401">
        <v>598.4245823056583</v>
      </c>
      <c r="Y6401">
        <v>605.22594069584488</v>
      </c>
      <c r="Z6401">
        <v>621.1594345461059</v>
      </c>
      <c r="AA6401">
        <v>641.67342801319671</v>
      </c>
      <c r="AB6401">
        <v>664.84129071302846</v>
      </c>
      <c r="AC6401">
        <v>690.14602355142949</v>
      </c>
      <c r="AD6401">
        <v>713.82211503557903</v>
      </c>
      <c r="AE6401">
        <v>737.18823622824118</v>
      </c>
      <c r="AF6401">
        <v>760.24291161205213</v>
      </c>
      <c r="AG6401">
        <v>782.7998500420814</v>
      </c>
      <c r="AH6401">
        <v>796.92065836673601</v>
      </c>
      <c r="AI6401">
        <v>817.68179917414784</v>
      </c>
      <c r="AJ6401">
        <v>837.49292755428303</v>
      </c>
      <c r="AK6401">
        <v>833.85990883486215</v>
      </c>
      <c r="AL6401">
        <v>863.14389868738976</v>
      </c>
      <c r="AM6401">
        <v>892.2552672807293</v>
      </c>
    </row>
    <row r="6402" spans="1:39" customFormat="1" hidden="1" x14ac:dyDescent="0.2">
      <c r="A6402" t="s">
        <v>179</v>
      </c>
      <c r="B6402" s="1" t="s">
        <v>282</v>
      </c>
      <c r="C6402" t="s">
        <v>261</v>
      </c>
      <c r="D6402" s="1" t="s">
        <v>162</v>
      </c>
      <c r="E6402" t="s">
        <v>49</v>
      </c>
      <c r="F6402" t="s">
        <v>49</v>
      </c>
      <c r="G6402">
        <v>1101.7147577388548</v>
      </c>
      <c r="H6402">
        <v>1098.6111907717132</v>
      </c>
      <c r="I6402">
        <v>1048.438341720177</v>
      </c>
      <c r="J6402">
        <v>917.485510732222</v>
      </c>
      <c r="K6402">
        <v>1073.7308364987712</v>
      </c>
      <c r="L6402">
        <v>1130.6083691074448</v>
      </c>
      <c r="M6402">
        <v>1206.1662801754292</v>
      </c>
      <c r="N6402">
        <v>1358.5534345735412</v>
      </c>
      <c r="O6402">
        <v>1303.7124301336867</v>
      </c>
      <c r="P6402">
        <v>1316.0284698163059</v>
      </c>
      <c r="Q6402">
        <v>1297.9458537293026</v>
      </c>
      <c r="R6402">
        <v>1302.3867106662233</v>
      </c>
      <c r="S6402">
        <v>1337.9072984662741</v>
      </c>
      <c r="T6402">
        <v>1418.5387608280316</v>
      </c>
      <c r="U6402">
        <v>1404.9853407141613</v>
      </c>
      <c r="V6402">
        <v>1346.0227859346883</v>
      </c>
      <c r="W6402">
        <v>1384.891424808204</v>
      </c>
      <c r="X6402">
        <v>1365.3258092296264</v>
      </c>
      <c r="Y6402">
        <v>1407.3269868578864</v>
      </c>
      <c r="Z6402">
        <v>1453.6348141026294</v>
      </c>
      <c r="AA6402">
        <v>1519.6881819711227</v>
      </c>
      <c r="AB6402">
        <v>1607.2718911499921</v>
      </c>
      <c r="AC6402">
        <v>1630.8151931170989</v>
      </c>
      <c r="AD6402">
        <v>1696.117351053698</v>
      </c>
      <c r="AE6402">
        <v>1767.9175207234243</v>
      </c>
      <c r="AF6402">
        <v>1860.7348111112985</v>
      </c>
      <c r="AG6402">
        <v>1915.5850304228995</v>
      </c>
      <c r="AH6402">
        <v>1972.6971961294505</v>
      </c>
      <c r="AI6402">
        <v>2072.7496120244996</v>
      </c>
      <c r="AJ6402">
        <v>2161.0536247052182</v>
      </c>
      <c r="AK6402">
        <v>2179.7565596682675</v>
      </c>
      <c r="AL6402">
        <v>2357.6777167654304</v>
      </c>
      <c r="AM6402">
        <v>2607.9276807689621</v>
      </c>
    </row>
    <row r="6403" spans="1:39" customFormat="1" hidden="1" x14ac:dyDescent="0.2">
      <c r="A6403" t="s">
        <v>179</v>
      </c>
      <c r="B6403" s="1" t="s">
        <v>282</v>
      </c>
      <c r="C6403" t="s">
        <v>244</v>
      </c>
      <c r="D6403" s="1" t="s">
        <v>344</v>
      </c>
      <c r="E6403" t="s">
        <v>49</v>
      </c>
      <c r="F6403" t="s">
        <v>49</v>
      </c>
      <c r="G6403" t="s">
        <v>49</v>
      </c>
      <c r="H6403" t="s">
        <v>49</v>
      </c>
      <c r="I6403" t="s">
        <v>49</v>
      </c>
      <c r="J6403" t="s">
        <v>49</v>
      </c>
      <c r="K6403" t="s">
        <v>49</v>
      </c>
      <c r="L6403" t="s">
        <v>49</v>
      </c>
      <c r="M6403">
        <v>25.683059692382798</v>
      </c>
      <c r="N6403" t="s">
        <v>49</v>
      </c>
      <c r="O6403">
        <v>16.9398899078369</v>
      </c>
      <c r="P6403" t="s">
        <v>49</v>
      </c>
      <c r="Q6403">
        <v>14.2076501846313</v>
      </c>
      <c r="R6403" t="s">
        <v>49</v>
      </c>
      <c r="S6403">
        <v>8.6486482620239293</v>
      </c>
      <c r="T6403">
        <v>5.4054055213928196</v>
      </c>
      <c r="U6403">
        <v>3.9800994396209699</v>
      </c>
      <c r="V6403">
        <v>3.9215686321258501</v>
      </c>
      <c r="W6403">
        <v>2.92682933807373</v>
      </c>
      <c r="X6403">
        <v>3.3980581760406499</v>
      </c>
      <c r="Y6403">
        <v>3.88349509239197</v>
      </c>
      <c r="Z6403">
        <v>5.7416267395019496</v>
      </c>
      <c r="AA6403">
        <v>5.7416267395019496</v>
      </c>
      <c r="AB6403">
        <v>6.63507127761841</v>
      </c>
      <c r="AC6403">
        <v>7.1090049743652299</v>
      </c>
      <c r="AD6403">
        <v>9.0047397613525408</v>
      </c>
      <c r="AE6403">
        <v>9.6153850555419904</v>
      </c>
      <c r="AF6403">
        <v>10</v>
      </c>
      <c r="AG6403">
        <v>11.904762268066399</v>
      </c>
      <c r="AH6403">
        <v>11.904762268066399</v>
      </c>
      <c r="AI6403">
        <v>12.380952835083001</v>
      </c>
      <c r="AJ6403">
        <v>14.761904716491699</v>
      </c>
      <c r="AK6403">
        <v>24.2857151031494</v>
      </c>
      <c r="AL6403">
        <v>26.190475463867202</v>
      </c>
      <c r="AM6403">
        <v>28.301887512206999</v>
      </c>
    </row>
    <row r="6404" spans="1:39" customFormat="1" hidden="1" x14ac:dyDescent="0.2">
      <c r="A6404" t="s">
        <v>179</v>
      </c>
      <c r="B6404" s="1" t="s">
        <v>282</v>
      </c>
      <c r="C6404" t="s">
        <v>209</v>
      </c>
      <c r="D6404" s="1" t="s">
        <v>33</v>
      </c>
      <c r="E6404" t="s">
        <v>49</v>
      </c>
      <c r="F6404" t="s">
        <v>49</v>
      </c>
      <c r="G6404" t="s">
        <v>49</v>
      </c>
      <c r="H6404" t="s">
        <v>49</v>
      </c>
      <c r="I6404" t="s">
        <v>49</v>
      </c>
      <c r="J6404" t="s">
        <v>49</v>
      </c>
      <c r="K6404" t="s">
        <v>49</v>
      </c>
      <c r="L6404" t="s">
        <v>49</v>
      </c>
      <c r="M6404" t="s">
        <v>49</v>
      </c>
      <c r="N6404" t="s">
        <v>49</v>
      </c>
      <c r="O6404" t="s">
        <v>49</v>
      </c>
      <c r="P6404" t="s">
        <v>49</v>
      </c>
      <c r="Q6404" t="s">
        <v>49</v>
      </c>
      <c r="R6404" t="s">
        <v>49</v>
      </c>
      <c r="S6404" t="s">
        <v>49</v>
      </c>
      <c r="T6404" t="s">
        <v>49</v>
      </c>
      <c r="U6404" t="s">
        <v>49</v>
      </c>
      <c r="V6404" t="s">
        <v>49</v>
      </c>
      <c r="W6404" t="s">
        <v>49</v>
      </c>
      <c r="X6404" t="s">
        <v>49</v>
      </c>
      <c r="Y6404" t="s">
        <v>49</v>
      </c>
      <c r="Z6404" t="s">
        <v>49</v>
      </c>
      <c r="AA6404">
        <v>0.36794960498809798</v>
      </c>
      <c r="AB6404" t="s">
        <v>49</v>
      </c>
      <c r="AC6404" t="s">
        <v>49</v>
      </c>
      <c r="AD6404" t="s">
        <v>49</v>
      </c>
      <c r="AE6404" t="s">
        <v>49</v>
      </c>
      <c r="AF6404" t="s">
        <v>49</v>
      </c>
      <c r="AG6404" t="s">
        <v>49</v>
      </c>
      <c r="AH6404">
        <v>0.41299999999999998</v>
      </c>
      <c r="AI6404">
        <v>0.42079275846481301</v>
      </c>
      <c r="AJ6404" t="s">
        <v>49</v>
      </c>
      <c r="AK6404">
        <v>0.431868046522141</v>
      </c>
      <c r="AL6404" t="s">
        <v>49</v>
      </c>
      <c r="AM6404" t="s">
        <v>49</v>
      </c>
    </row>
    <row r="6405" spans="1:39" customFormat="1" hidden="1" x14ac:dyDescent="0.2">
      <c r="A6405" t="s">
        <v>179</v>
      </c>
      <c r="B6405" s="1" t="s">
        <v>282</v>
      </c>
      <c r="C6405" t="s">
        <v>382</v>
      </c>
      <c r="D6405" s="1" t="s">
        <v>200</v>
      </c>
      <c r="E6405">
        <v>-0.150910979934785</v>
      </c>
      <c r="F6405">
        <v>-0.83940311695256697</v>
      </c>
      <c r="G6405">
        <v>1.0153415053081001</v>
      </c>
      <c r="H6405">
        <v>0.38708179787073499</v>
      </c>
      <c r="I6405">
        <v>1.3937866367594001</v>
      </c>
      <c r="J6405">
        <v>-1.00688168855036</v>
      </c>
      <c r="K6405">
        <v>39.1627673796796</v>
      </c>
      <c r="L6405">
        <v>16.4335034524163</v>
      </c>
      <c r="M6405">
        <v>4.6874999999999902</v>
      </c>
      <c r="N6405">
        <v>8.2508250825079994</v>
      </c>
      <c r="O6405">
        <v>0.97533838108867599</v>
      </c>
      <c r="P6405">
        <v>-5.3213624882359402E-2</v>
      </c>
      <c r="Q6405">
        <v>1.8626059546306599</v>
      </c>
      <c r="R6405">
        <v>3.9195913365315298</v>
      </c>
      <c r="S6405">
        <v>3.0598185753587499</v>
      </c>
      <c r="T6405">
        <v>-0.93000088407222303</v>
      </c>
      <c r="U6405">
        <v>0.39307868103167598</v>
      </c>
      <c r="V6405">
        <v>6.7829289302831102</v>
      </c>
      <c r="W6405">
        <v>2.2289777941403002</v>
      </c>
      <c r="X6405">
        <v>0.94567327170516302</v>
      </c>
      <c r="Y6405">
        <v>8.6948281436390999</v>
      </c>
      <c r="Z6405">
        <v>3.7136059203580398</v>
      </c>
      <c r="AA6405">
        <v>1.44594517430865</v>
      </c>
      <c r="AB6405">
        <v>3.5635147290395501</v>
      </c>
      <c r="AC6405">
        <v>2.5771817405585198</v>
      </c>
      <c r="AD6405">
        <v>1.82539475909161</v>
      </c>
      <c r="AE6405">
        <v>0.19087507624977801</v>
      </c>
      <c r="AF6405">
        <v>2.5850039080159499</v>
      </c>
      <c r="AG6405">
        <v>1.28544847051414</v>
      </c>
      <c r="AH6405">
        <v>-0.98188986894307995</v>
      </c>
      <c r="AI6405">
        <v>0.927755426457187</v>
      </c>
      <c r="AJ6405">
        <v>0.67465277007744096</v>
      </c>
      <c r="AK6405">
        <v>1.69928463299411</v>
      </c>
      <c r="AL6405">
        <v>4.18621506523513</v>
      </c>
      <c r="AM6405">
        <v>7.9675736161794601</v>
      </c>
    </row>
    <row r="6406" spans="1:39" customFormat="1" hidden="1" x14ac:dyDescent="0.2">
      <c r="A6406" t="s">
        <v>179</v>
      </c>
      <c r="B6406" s="1" t="s">
        <v>282</v>
      </c>
      <c r="C6406" t="s">
        <v>213</v>
      </c>
      <c r="D6406" s="1" t="s">
        <v>331</v>
      </c>
      <c r="E6406">
        <v>2.5857764526393368</v>
      </c>
      <c r="F6406">
        <v>0.99235454337139117</v>
      </c>
      <c r="G6406">
        <v>2.9759444426602926</v>
      </c>
      <c r="H6406">
        <v>2.6710928284815196</v>
      </c>
      <c r="I6406">
        <v>3.2454346034934929</v>
      </c>
      <c r="J6406">
        <v>-8.1967735085550117</v>
      </c>
      <c r="K6406">
        <v>35.842381362785602</v>
      </c>
      <c r="L6406">
        <v>11.084210360147992</v>
      </c>
      <c r="M6406">
        <v>5.3879278146088154</v>
      </c>
      <c r="N6406">
        <v>2.0360345385193312</v>
      </c>
      <c r="O6406">
        <v>9.5566324711732165</v>
      </c>
      <c r="P6406">
        <v>1.115127198673747</v>
      </c>
      <c r="Q6406">
        <v>10.049456737439783</v>
      </c>
      <c r="R6406">
        <v>1.6340534823656441</v>
      </c>
      <c r="S6406">
        <v>5.0278555613272715</v>
      </c>
      <c r="T6406">
        <v>-2.893106989095898</v>
      </c>
      <c r="U6406">
        <v>-1.9078889699220838</v>
      </c>
      <c r="V6406">
        <v>5.8761577642531932</v>
      </c>
      <c r="W6406">
        <v>-0.50876322971687671</v>
      </c>
      <c r="X6406">
        <v>4.9687105251440045</v>
      </c>
      <c r="Y6406">
        <v>11.776176193682389</v>
      </c>
      <c r="Z6406">
        <v>1.5846588056356694</v>
      </c>
      <c r="AA6406">
        <v>0.63474731013599239</v>
      </c>
      <c r="AB6406">
        <v>1.0769278191689438</v>
      </c>
      <c r="AC6406">
        <v>1.7095654009343662</v>
      </c>
      <c r="AD6406">
        <v>1.7178598457807936</v>
      </c>
      <c r="AE6406">
        <v>-8.4209156753644265E-2</v>
      </c>
      <c r="AF6406">
        <v>3.4796258231047261</v>
      </c>
      <c r="AG6406">
        <v>0.80946680495368639</v>
      </c>
      <c r="AH6406">
        <v>-0.43460961814410837</v>
      </c>
      <c r="AI6406">
        <v>-1.0441089878838739E-3</v>
      </c>
      <c r="AJ6406">
        <v>1.2491997595702742E-2</v>
      </c>
      <c r="AK6406">
        <v>1.7992367971022816</v>
      </c>
      <c r="AL6406">
        <v>2.516780821853132</v>
      </c>
      <c r="AM6406">
        <v>3.6590303583347179</v>
      </c>
    </row>
    <row r="6407" spans="1:39" customFormat="1" hidden="1" x14ac:dyDescent="0.2">
      <c r="A6407" t="s">
        <v>179</v>
      </c>
      <c r="B6407" s="1" t="s">
        <v>282</v>
      </c>
      <c r="C6407" t="s">
        <v>263</v>
      </c>
      <c r="D6407" s="1" t="s">
        <v>232</v>
      </c>
      <c r="E6407" t="s">
        <v>49</v>
      </c>
      <c r="F6407" t="s">
        <v>49</v>
      </c>
      <c r="G6407" t="s">
        <v>49</v>
      </c>
      <c r="H6407" t="s">
        <v>49</v>
      </c>
      <c r="I6407" t="s">
        <v>49</v>
      </c>
      <c r="J6407" t="s">
        <v>49</v>
      </c>
      <c r="K6407" t="s">
        <v>49</v>
      </c>
      <c r="L6407" t="s">
        <v>49</v>
      </c>
      <c r="M6407" t="s">
        <v>49</v>
      </c>
      <c r="N6407" t="s">
        <v>49</v>
      </c>
      <c r="O6407" t="s">
        <v>49</v>
      </c>
      <c r="P6407" t="s">
        <v>49</v>
      </c>
      <c r="Q6407" t="s">
        <v>49</v>
      </c>
      <c r="R6407" t="s">
        <v>49</v>
      </c>
      <c r="S6407" t="s">
        <v>49</v>
      </c>
      <c r="T6407" t="s">
        <v>49</v>
      </c>
      <c r="U6407" t="s">
        <v>49</v>
      </c>
      <c r="V6407">
        <v>8.7558333333333298</v>
      </c>
      <c r="W6407">
        <v>4.7366666666666699</v>
      </c>
      <c r="X6407">
        <v>4.7516666666666696</v>
      </c>
      <c r="Y6407">
        <v>4.9841666666666704</v>
      </c>
      <c r="Z6407">
        <v>4.9775</v>
      </c>
      <c r="AA6407">
        <v>5.1133333333333297</v>
      </c>
      <c r="AB6407">
        <v>5.2559166666666703</v>
      </c>
      <c r="AC6407">
        <v>5.0391666666666701</v>
      </c>
      <c r="AD6407">
        <v>5.2874999999999996</v>
      </c>
      <c r="AE6407">
        <v>5.3383333333333303</v>
      </c>
      <c r="AF6407">
        <v>5.1541666666666703</v>
      </c>
      <c r="AG6407">
        <v>5.2949999999999999</v>
      </c>
      <c r="AH6407">
        <v>5.14</v>
      </c>
      <c r="AI6407" t="s">
        <v>49</v>
      </c>
      <c r="AJ6407" t="s">
        <v>49</v>
      </c>
      <c r="AK6407" t="s">
        <v>49</v>
      </c>
      <c r="AL6407" t="s">
        <v>49</v>
      </c>
      <c r="AM6407" t="s">
        <v>49</v>
      </c>
    </row>
    <row r="6408" spans="1:39" customFormat="1" hidden="1" x14ac:dyDescent="0.2">
      <c r="A6408" t="s">
        <v>179</v>
      </c>
      <c r="B6408" s="1" t="s">
        <v>282</v>
      </c>
      <c r="C6408" t="s">
        <v>546</v>
      </c>
      <c r="D6408" s="1" t="s">
        <v>94</v>
      </c>
      <c r="E6408">
        <v>297.84821881937802</v>
      </c>
      <c r="F6408">
        <v>319.008299487903</v>
      </c>
      <c r="G6408">
        <v>272.264787954393</v>
      </c>
      <c r="H6408">
        <v>282.10690880881998</v>
      </c>
      <c r="I6408">
        <v>264.69180075057898</v>
      </c>
      <c r="J6408">
        <v>283.16257950001801</v>
      </c>
      <c r="K6408">
        <v>555.20469565569704</v>
      </c>
      <c r="L6408">
        <v>499.14842590131002</v>
      </c>
      <c r="M6408">
        <v>511.55243027251601</v>
      </c>
      <c r="N6408">
        <v>583.66937235339606</v>
      </c>
      <c r="O6408">
        <v>589.951774567332</v>
      </c>
      <c r="P6408">
        <v>615.47334931916396</v>
      </c>
      <c r="Q6408">
        <v>710.20797703136702</v>
      </c>
      <c r="R6408">
        <v>732.39769326022804</v>
      </c>
      <c r="S6408">
        <v>693.71322649637398</v>
      </c>
      <c r="T6408">
        <v>579.897426172466</v>
      </c>
      <c r="U6408">
        <v>527.33803229157604</v>
      </c>
      <c r="V6408">
        <v>527.25836264962595</v>
      </c>
      <c r="W6408">
        <v>522.42562489517604</v>
      </c>
      <c r="X6408">
        <v>478.63371847636301</v>
      </c>
      <c r="Y6408">
        <v>446.00004143278801</v>
      </c>
      <c r="Z6408">
        <v>470.29342334139801</v>
      </c>
      <c r="AA6408">
        <v>494.794262222947</v>
      </c>
      <c r="AB6408">
        <v>471.24862571893698</v>
      </c>
      <c r="AC6408">
        <v>510.55633845425098</v>
      </c>
      <c r="AD6408">
        <v>493.89962385223703</v>
      </c>
      <c r="AE6408">
        <v>493.757329875312</v>
      </c>
      <c r="AF6408">
        <v>591.21169798260996</v>
      </c>
      <c r="AG6408">
        <v>592.60561506302201</v>
      </c>
      <c r="AH6408">
        <v>580.65674958785803</v>
      </c>
      <c r="AI6408">
        <v>555.44645839822601</v>
      </c>
      <c r="AJ6408">
        <v>585.91101318036897</v>
      </c>
      <c r="AK6408">
        <v>575.58600451094503</v>
      </c>
      <c r="AL6408">
        <v>554.53067503310399</v>
      </c>
      <c r="AM6408">
        <v>623.75970091118199</v>
      </c>
    </row>
    <row r="6409" spans="1:39" customFormat="1" hidden="1" x14ac:dyDescent="0.2">
      <c r="A6409" t="s">
        <v>179</v>
      </c>
      <c r="B6409" s="1" t="s">
        <v>282</v>
      </c>
      <c r="C6409" t="s">
        <v>309</v>
      </c>
      <c r="D6409" s="1" t="s">
        <v>274</v>
      </c>
      <c r="E6409" t="s">
        <v>49</v>
      </c>
      <c r="F6409" t="s">
        <v>49</v>
      </c>
      <c r="G6409" t="s">
        <v>49</v>
      </c>
      <c r="H6409" t="s">
        <v>49</v>
      </c>
      <c r="I6409" t="s">
        <v>49</v>
      </c>
      <c r="J6409" t="s">
        <v>49</v>
      </c>
      <c r="K6409" t="s">
        <v>49</v>
      </c>
      <c r="L6409" t="s">
        <v>49</v>
      </c>
      <c r="M6409">
        <v>32.978721618652301</v>
      </c>
      <c r="N6409" t="s">
        <v>49</v>
      </c>
      <c r="O6409">
        <v>26.063829421997099</v>
      </c>
      <c r="P6409" t="s">
        <v>49</v>
      </c>
      <c r="Q6409">
        <v>35.449733734130902</v>
      </c>
      <c r="R6409" t="s">
        <v>49</v>
      </c>
      <c r="S6409">
        <v>47.619049072265597</v>
      </c>
      <c r="T6409">
        <v>38.190956115722699</v>
      </c>
      <c r="U6409">
        <v>34.951457977294901</v>
      </c>
      <c r="V6409">
        <v>8.7378644943237305</v>
      </c>
      <c r="W6409">
        <v>28.985507965087901</v>
      </c>
      <c r="X6409">
        <v>33.333332061767599</v>
      </c>
      <c r="Y6409">
        <v>38.461540222167997</v>
      </c>
      <c r="Z6409">
        <v>38.862560272216797</v>
      </c>
      <c r="AA6409">
        <v>39.8104248046875</v>
      </c>
      <c r="AB6409">
        <v>40.758293151855497</v>
      </c>
      <c r="AC6409">
        <v>35.5450248718262</v>
      </c>
      <c r="AD6409">
        <v>36.018959045410199</v>
      </c>
      <c r="AE6409">
        <v>38.5714302062988</v>
      </c>
      <c r="AF6409">
        <v>38.5714302062988</v>
      </c>
      <c r="AG6409">
        <v>39.047618865966797</v>
      </c>
      <c r="AH6409">
        <v>17.142856597900401</v>
      </c>
      <c r="AI6409">
        <v>16.037734985351602</v>
      </c>
      <c r="AJ6409">
        <v>16.509433746337901</v>
      </c>
      <c r="AK6409">
        <v>16.037734985351602</v>
      </c>
      <c r="AL6409">
        <v>22.1698112487793</v>
      </c>
      <c r="AM6409">
        <v>20.754716873168899</v>
      </c>
    </row>
    <row r="6410" spans="1:39" customFormat="1" hidden="1" x14ac:dyDescent="0.2">
      <c r="A6410" t="s">
        <v>179</v>
      </c>
      <c r="B6410" s="1" t="s">
        <v>282</v>
      </c>
      <c r="C6410" t="s">
        <v>421</v>
      </c>
      <c r="D6410" s="1" t="s">
        <v>223</v>
      </c>
      <c r="E6410">
        <v>1883901</v>
      </c>
      <c r="F6410">
        <v>1946094</v>
      </c>
      <c r="G6410">
        <v>2010518</v>
      </c>
      <c r="H6410">
        <v>2077144</v>
      </c>
      <c r="I6410">
        <v>2145859</v>
      </c>
      <c r="J6410">
        <v>2140304</v>
      </c>
      <c r="K6410">
        <v>2157291</v>
      </c>
      <c r="L6410">
        <v>2265354</v>
      </c>
      <c r="M6410">
        <v>2363767</v>
      </c>
      <c r="N6410">
        <v>2454661</v>
      </c>
      <c r="O6410">
        <v>2541940</v>
      </c>
      <c r="P6410">
        <v>2630687</v>
      </c>
      <c r="Q6410">
        <v>2717963</v>
      </c>
      <c r="R6410">
        <v>2801334</v>
      </c>
      <c r="S6410">
        <v>2882108</v>
      </c>
      <c r="T6410">
        <v>2964523</v>
      </c>
      <c r="U6410">
        <v>3050559</v>
      </c>
      <c r="V6410">
        <v>3137573</v>
      </c>
      <c r="W6410">
        <v>3236512</v>
      </c>
      <c r="X6410">
        <v>3341264</v>
      </c>
      <c r="Y6410">
        <v>3444356</v>
      </c>
      <c r="Z6410">
        <v>3546203</v>
      </c>
      <c r="AA6410">
        <v>3642640</v>
      </c>
      <c r="AB6410">
        <v>3740661</v>
      </c>
      <c r="AC6410">
        <v>3840352</v>
      </c>
      <c r="AD6410">
        <v>3942919</v>
      </c>
      <c r="AE6410">
        <v>4049753</v>
      </c>
      <c r="AF6410">
        <v>4160508</v>
      </c>
      <c r="AG6410">
        <v>4274720</v>
      </c>
      <c r="AH6410">
        <v>4392678</v>
      </c>
      <c r="AI6410">
        <v>4513947</v>
      </c>
      <c r="AJ6410">
        <v>4637815</v>
      </c>
      <c r="AK6410">
        <v>4765331</v>
      </c>
      <c r="AL6410">
        <v>4897786</v>
      </c>
      <c r="AM6410">
        <v>5035345</v>
      </c>
    </row>
    <row r="6411" spans="1:39" customFormat="1" hidden="1" x14ac:dyDescent="0.2">
      <c r="A6411" t="s">
        <v>179</v>
      </c>
      <c r="B6411" s="1" t="s">
        <v>282</v>
      </c>
      <c r="C6411" t="s">
        <v>120</v>
      </c>
      <c r="D6411" s="1" t="s">
        <v>488</v>
      </c>
      <c r="E6411">
        <v>3.0146147809694099</v>
      </c>
      <c r="F6411">
        <v>2.9727375911533702</v>
      </c>
      <c r="G6411">
        <v>2.9398928934769</v>
      </c>
      <c r="H6411">
        <v>2.90550941174001</v>
      </c>
      <c r="I6411">
        <v>2.8657539593188202</v>
      </c>
      <c r="J6411">
        <v>-0.67998606707710396</v>
      </c>
      <c r="K6411">
        <v>0.34806039394431099</v>
      </c>
      <c r="L6411">
        <v>4.4668205559346603</v>
      </c>
      <c r="M6411">
        <v>3.8126896823235299</v>
      </c>
      <c r="N6411">
        <v>3.24569259578892</v>
      </c>
      <c r="O6411">
        <v>2.9129670025605101</v>
      </c>
      <c r="P6411">
        <v>2.9105959694941999</v>
      </c>
      <c r="Q6411">
        <v>2.8372567506566</v>
      </c>
      <c r="R6411">
        <v>2.7064542100930802</v>
      </c>
      <c r="S6411">
        <v>2.6109178488682501</v>
      </c>
      <c r="T6411">
        <v>2.6063141565113899</v>
      </c>
      <c r="U6411">
        <v>2.6255672619467001</v>
      </c>
      <c r="V6411">
        <v>2.5962511961537702</v>
      </c>
      <c r="W6411">
        <v>2.8078020633149099</v>
      </c>
      <c r="X6411">
        <v>2.9074391753854401</v>
      </c>
      <c r="Y6411">
        <v>2.8517780813420099</v>
      </c>
      <c r="Z6411">
        <v>2.7914104722389999</v>
      </c>
      <c r="AA6411">
        <v>2.6713169382966999</v>
      </c>
      <c r="AB6411">
        <v>2.6549608154919602</v>
      </c>
      <c r="AC6411">
        <v>2.6028380501260902</v>
      </c>
      <c r="AD6411">
        <v>2.5597598078263699</v>
      </c>
      <c r="AE6411">
        <v>2.53099873501229</v>
      </c>
      <c r="AF6411">
        <v>2.5045457411774201</v>
      </c>
      <c r="AG6411">
        <v>2.4861562404835098</v>
      </c>
      <c r="AH6411">
        <v>2.4680788844675399</v>
      </c>
      <c r="AI6411">
        <v>2.4389940347236099</v>
      </c>
      <c r="AJ6411">
        <v>2.4116299155390699</v>
      </c>
      <c r="AK6411">
        <v>2.3912190217585101</v>
      </c>
      <c r="AL6411">
        <v>2.3673389620999101</v>
      </c>
      <c r="AM6411">
        <v>2.3309103843888601</v>
      </c>
    </row>
    <row r="6412" spans="1:39" customFormat="1" hidden="1" x14ac:dyDescent="0.2">
      <c r="A6412" t="s">
        <v>179</v>
      </c>
      <c r="B6412" s="1" t="s">
        <v>282</v>
      </c>
      <c r="C6412" t="s">
        <v>514</v>
      </c>
      <c r="D6412" s="1" t="s">
        <v>142</v>
      </c>
      <c r="E6412">
        <v>3653420</v>
      </c>
      <c r="F6412">
        <v>3763657</v>
      </c>
      <c r="G6412">
        <v>3875947</v>
      </c>
      <c r="H6412">
        <v>3990215</v>
      </c>
      <c r="I6412">
        <v>4106219</v>
      </c>
      <c r="J6412">
        <v>4078392</v>
      </c>
      <c r="K6412">
        <v>4092612</v>
      </c>
      <c r="L6412">
        <v>4279566</v>
      </c>
      <c r="M6412">
        <v>4445883</v>
      </c>
      <c r="N6412">
        <v>4592550</v>
      </c>
      <c r="O6412">
        <v>4728297</v>
      </c>
      <c r="P6412">
        <v>4867941</v>
      </c>
      <c r="Q6412">
        <v>5008035</v>
      </c>
      <c r="R6412">
        <v>5145426</v>
      </c>
      <c r="S6412">
        <v>5281538</v>
      </c>
      <c r="T6412">
        <v>5421001</v>
      </c>
      <c r="U6412">
        <v>5565218</v>
      </c>
      <c r="V6412">
        <v>5711597</v>
      </c>
      <c r="W6412">
        <v>5874240</v>
      </c>
      <c r="X6412">
        <v>6047537</v>
      </c>
      <c r="Y6412">
        <v>6222482</v>
      </c>
      <c r="Z6412">
        <v>6398624</v>
      </c>
      <c r="AA6412">
        <v>6571855</v>
      </c>
      <c r="AB6412">
        <v>6748672</v>
      </c>
      <c r="AC6412">
        <v>6926635</v>
      </c>
      <c r="AD6412">
        <v>7106229</v>
      </c>
      <c r="AE6412">
        <v>7288383</v>
      </c>
      <c r="AF6412">
        <v>7473229</v>
      </c>
      <c r="AG6412">
        <v>7661354</v>
      </c>
      <c r="AH6412">
        <v>7852795</v>
      </c>
      <c r="AI6412">
        <v>8046679</v>
      </c>
      <c r="AJ6412">
        <v>8243094</v>
      </c>
      <c r="AK6412">
        <v>8442580</v>
      </c>
      <c r="AL6412">
        <v>8644829</v>
      </c>
      <c r="AM6412">
        <v>8848699</v>
      </c>
    </row>
    <row r="6413" spans="1:39" customFormat="1" hidden="1" x14ac:dyDescent="0.2">
      <c r="A6413" t="s">
        <v>179</v>
      </c>
      <c r="B6413" s="1" t="s">
        <v>282</v>
      </c>
      <c r="C6413" t="s">
        <v>267</v>
      </c>
      <c r="D6413" s="1" t="s">
        <v>205</v>
      </c>
      <c r="E6413" t="s">
        <v>49</v>
      </c>
      <c r="F6413" t="s">
        <v>49</v>
      </c>
      <c r="G6413" t="s">
        <v>49</v>
      </c>
      <c r="H6413" t="s">
        <v>49</v>
      </c>
      <c r="I6413" t="s">
        <v>49</v>
      </c>
      <c r="J6413" t="s">
        <v>49</v>
      </c>
      <c r="K6413" t="s">
        <v>49</v>
      </c>
      <c r="L6413" t="s">
        <v>49</v>
      </c>
      <c r="M6413" t="s">
        <v>49</v>
      </c>
      <c r="N6413" t="s">
        <v>49</v>
      </c>
      <c r="O6413" t="s">
        <v>49</v>
      </c>
      <c r="P6413" t="s">
        <v>49</v>
      </c>
      <c r="Q6413" t="s">
        <v>49</v>
      </c>
      <c r="R6413" t="s">
        <v>49</v>
      </c>
      <c r="S6413" t="s">
        <v>49</v>
      </c>
      <c r="T6413" t="s">
        <v>49</v>
      </c>
      <c r="U6413" t="s">
        <v>49</v>
      </c>
      <c r="V6413">
        <v>11</v>
      </c>
      <c r="W6413">
        <v>11</v>
      </c>
      <c r="X6413">
        <v>11</v>
      </c>
      <c r="Y6413">
        <v>11</v>
      </c>
      <c r="Z6413">
        <v>11.2</v>
      </c>
      <c r="AA6413">
        <v>9</v>
      </c>
      <c r="AB6413">
        <v>9.5</v>
      </c>
      <c r="AC6413">
        <v>9.5</v>
      </c>
      <c r="AD6413">
        <v>9.5</v>
      </c>
      <c r="AE6413">
        <v>10</v>
      </c>
      <c r="AF6413">
        <v>10.7</v>
      </c>
      <c r="AG6413">
        <v>10.7</v>
      </c>
      <c r="AH6413">
        <v>10.7</v>
      </c>
      <c r="AI6413">
        <v>10.3</v>
      </c>
      <c r="AJ6413">
        <v>10.3</v>
      </c>
      <c r="AK6413" t="s">
        <v>49</v>
      </c>
      <c r="AL6413" t="s">
        <v>49</v>
      </c>
      <c r="AM6413" t="s">
        <v>49</v>
      </c>
    </row>
    <row r="6414" spans="1:39" customFormat="1" hidden="1" x14ac:dyDescent="0.2">
      <c r="A6414" t="s">
        <v>179</v>
      </c>
      <c r="B6414" s="1" t="s">
        <v>282</v>
      </c>
      <c r="C6414" t="s">
        <v>447</v>
      </c>
      <c r="D6414" s="1" t="s">
        <v>564</v>
      </c>
      <c r="E6414" t="s">
        <v>49</v>
      </c>
      <c r="F6414" t="s">
        <v>49</v>
      </c>
      <c r="G6414" t="s">
        <v>49</v>
      </c>
      <c r="H6414" t="s">
        <v>49</v>
      </c>
      <c r="I6414" t="s">
        <v>49</v>
      </c>
      <c r="J6414" t="s">
        <v>49</v>
      </c>
      <c r="K6414" t="s">
        <v>49</v>
      </c>
      <c r="L6414" t="s">
        <v>49</v>
      </c>
      <c r="M6414" t="s">
        <v>49</v>
      </c>
      <c r="N6414" t="s">
        <v>49</v>
      </c>
      <c r="O6414" t="s">
        <v>49</v>
      </c>
      <c r="P6414" t="s">
        <v>49</v>
      </c>
      <c r="Q6414" t="s">
        <v>49</v>
      </c>
      <c r="R6414" t="s">
        <v>49</v>
      </c>
      <c r="S6414" t="s">
        <v>49</v>
      </c>
      <c r="T6414" t="s">
        <v>49</v>
      </c>
      <c r="U6414">
        <v>5</v>
      </c>
      <c r="V6414">
        <v>5</v>
      </c>
      <c r="W6414">
        <v>5</v>
      </c>
      <c r="X6414">
        <v>5</v>
      </c>
      <c r="Y6414">
        <v>5</v>
      </c>
      <c r="Z6414">
        <v>5</v>
      </c>
      <c r="AA6414">
        <v>5</v>
      </c>
      <c r="AB6414">
        <v>5</v>
      </c>
      <c r="AC6414">
        <v>5</v>
      </c>
      <c r="AD6414">
        <v>5</v>
      </c>
      <c r="AE6414">
        <v>5</v>
      </c>
      <c r="AF6414">
        <v>5</v>
      </c>
      <c r="AG6414">
        <v>5</v>
      </c>
      <c r="AH6414">
        <v>5</v>
      </c>
      <c r="AI6414">
        <v>5</v>
      </c>
      <c r="AJ6414">
        <v>3</v>
      </c>
      <c r="AK6414" t="s">
        <v>49</v>
      </c>
      <c r="AL6414" t="s">
        <v>49</v>
      </c>
      <c r="AM6414" t="s">
        <v>49</v>
      </c>
    </row>
    <row r="6415" spans="1:39" customFormat="1" hidden="1" x14ac:dyDescent="0.2">
      <c r="A6415" t="s">
        <v>179</v>
      </c>
      <c r="B6415" s="1" t="s">
        <v>282</v>
      </c>
      <c r="C6415" t="s">
        <v>458</v>
      </c>
      <c r="D6415" s="1" t="s">
        <v>187</v>
      </c>
      <c r="E6415" t="s">
        <v>49</v>
      </c>
      <c r="F6415" t="s">
        <v>49</v>
      </c>
      <c r="G6415" t="s">
        <v>49</v>
      </c>
      <c r="H6415" t="s">
        <v>49</v>
      </c>
      <c r="I6415" t="s">
        <v>49</v>
      </c>
      <c r="J6415" t="s">
        <v>49</v>
      </c>
      <c r="K6415" t="s">
        <v>49</v>
      </c>
      <c r="L6415" t="s">
        <v>49</v>
      </c>
      <c r="M6415" t="s">
        <v>49</v>
      </c>
      <c r="N6415" t="s">
        <v>49</v>
      </c>
      <c r="O6415" t="s">
        <v>49</v>
      </c>
      <c r="P6415" t="s">
        <v>49</v>
      </c>
      <c r="Q6415" t="s">
        <v>49</v>
      </c>
      <c r="R6415" t="s">
        <v>49</v>
      </c>
      <c r="S6415" t="s">
        <v>49</v>
      </c>
      <c r="T6415" t="s">
        <v>49</v>
      </c>
      <c r="U6415" t="s">
        <v>49</v>
      </c>
      <c r="V6415" t="s">
        <v>49</v>
      </c>
      <c r="W6415" t="s">
        <v>49</v>
      </c>
      <c r="X6415" t="s">
        <v>49</v>
      </c>
      <c r="Y6415" t="s">
        <v>49</v>
      </c>
      <c r="Z6415" t="s">
        <v>49</v>
      </c>
      <c r="AA6415" t="s">
        <v>49</v>
      </c>
      <c r="AB6415" t="s">
        <v>49</v>
      </c>
      <c r="AC6415" t="s">
        <v>49</v>
      </c>
      <c r="AD6415" t="s">
        <v>49</v>
      </c>
      <c r="AE6415" t="s">
        <v>49</v>
      </c>
      <c r="AF6415" t="s">
        <v>49</v>
      </c>
      <c r="AG6415" t="s">
        <v>49</v>
      </c>
      <c r="AH6415" t="s">
        <v>49</v>
      </c>
      <c r="AI6415" t="s">
        <v>49</v>
      </c>
      <c r="AJ6415" t="s">
        <v>49</v>
      </c>
      <c r="AK6415" t="s">
        <v>49</v>
      </c>
      <c r="AL6415" t="s">
        <v>49</v>
      </c>
      <c r="AM6415" t="s">
        <v>49</v>
      </c>
    </row>
    <row r="6416" spans="1:39" customFormat="1" hidden="1" x14ac:dyDescent="0.2">
      <c r="A6416" t="s">
        <v>179</v>
      </c>
      <c r="B6416" s="1" t="s">
        <v>282</v>
      </c>
      <c r="C6416" t="s">
        <v>487</v>
      </c>
      <c r="D6416" s="1" t="s">
        <v>306</v>
      </c>
      <c r="E6416">
        <v>129.396265285238</v>
      </c>
      <c r="F6416">
        <v>120.51197581434199</v>
      </c>
      <c r="G6416">
        <v>124.778391255762</v>
      </c>
      <c r="H6416">
        <v>118.50260356417</v>
      </c>
      <c r="I6416">
        <v>119.901555159322</v>
      </c>
      <c r="J6416">
        <v>113.81806834454299</v>
      </c>
      <c r="K6416">
        <v>78.967709258314201</v>
      </c>
      <c r="L6416">
        <v>109.008639010685</v>
      </c>
      <c r="M6416">
        <v>93.560749210570094</v>
      </c>
      <c r="N6416">
        <v>94.274945776290593</v>
      </c>
      <c r="O6416">
        <v>98.304014729527907</v>
      </c>
      <c r="P6416">
        <v>94.110813282714602</v>
      </c>
      <c r="Q6416">
        <v>89.880149034519704</v>
      </c>
      <c r="R6416">
        <v>91.543175329771003</v>
      </c>
      <c r="S6416">
        <v>94.932244727139306</v>
      </c>
      <c r="T6416">
        <v>98.3310833757495</v>
      </c>
      <c r="U6416">
        <v>99.101966850906393</v>
      </c>
      <c r="V6416">
        <v>100.759232471628</v>
      </c>
      <c r="W6416">
        <v>99.386452782912698</v>
      </c>
      <c r="X6416">
        <v>99.808468886194902</v>
      </c>
      <c r="Y6416">
        <v>104.514202942914</v>
      </c>
      <c r="Z6416">
        <v>107.21091913415501</v>
      </c>
      <c r="AA6416">
        <v>100</v>
      </c>
      <c r="AB6416">
        <v>100.690972963174</v>
      </c>
      <c r="AC6416">
        <v>96.350724558081694</v>
      </c>
      <c r="AD6416">
        <v>98.100501455589907</v>
      </c>
      <c r="AE6416">
        <v>99.290697294877901</v>
      </c>
      <c r="AF6416">
        <v>94.367276597075801</v>
      </c>
      <c r="AG6416">
        <v>95.840303829880298</v>
      </c>
      <c r="AH6416">
        <v>95.315985336375604</v>
      </c>
      <c r="AI6416">
        <v>96.794472799601394</v>
      </c>
      <c r="AJ6416">
        <v>94.347401358772501</v>
      </c>
      <c r="AK6416">
        <v>96.232737102793607</v>
      </c>
      <c r="AL6416">
        <v>97.759705688635606</v>
      </c>
      <c r="AM6416">
        <v>95.730103421690501</v>
      </c>
    </row>
    <row r="6417" spans="1:39" customFormat="1" hidden="1" x14ac:dyDescent="0.2">
      <c r="A6417" t="s">
        <v>179</v>
      </c>
      <c r="B6417" s="1" t="s">
        <v>282</v>
      </c>
      <c r="C6417" t="s">
        <v>454</v>
      </c>
      <c r="D6417" s="1" t="s">
        <v>165</v>
      </c>
      <c r="E6417" t="s">
        <v>49</v>
      </c>
      <c r="F6417" t="s">
        <v>49</v>
      </c>
      <c r="G6417" t="s">
        <v>49</v>
      </c>
      <c r="H6417" t="s">
        <v>49</v>
      </c>
      <c r="I6417" t="s">
        <v>49</v>
      </c>
      <c r="J6417" t="s">
        <v>49</v>
      </c>
      <c r="K6417" t="s">
        <v>49</v>
      </c>
      <c r="L6417" t="s">
        <v>49</v>
      </c>
      <c r="M6417" t="s">
        <v>49</v>
      </c>
      <c r="N6417" t="s">
        <v>49</v>
      </c>
      <c r="O6417" t="s">
        <v>49</v>
      </c>
      <c r="P6417" t="s">
        <v>49</v>
      </c>
      <c r="Q6417" t="s">
        <v>49</v>
      </c>
      <c r="R6417" t="s">
        <v>49</v>
      </c>
      <c r="S6417" t="s">
        <v>49</v>
      </c>
      <c r="T6417" t="s">
        <v>49</v>
      </c>
      <c r="U6417" t="s">
        <v>49</v>
      </c>
      <c r="V6417">
        <v>2.7198527316150902</v>
      </c>
      <c r="W6417">
        <v>5.2722531819508944</v>
      </c>
      <c r="X6417">
        <v>-0.20677005308676685</v>
      </c>
      <c r="Y6417">
        <v>-6.076437536427016</v>
      </c>
      <c r="Z6417">
        <v>3.3399149381954696</v>
      </c>
      <c r="AA6417">
        <v>4.450337624831743</v>
      </c>
      <c r="AB6417">
        <v>4.1344636581892509</v>
      </c>
      <c r="AC6417">
        <v>3.2736363119900984</v>
      </c>
      <c r="AD6417">
        <v>3.5093543647411662</v>
      </c>
      <c r="AE6417">
        <v>5.427112615856859</v>
      </c>
      <c r="AF6417">
        <v>1.618232410720658</v>
      </c>
      <c r="AG6417">
        <v>4.449515841329597</v>
      </c>
      <c r="AH6417">
        <v>5.5989431636477462</v>
      </c>
      <c r="AI6417" t="s">
        <v>49</v>
      </c>
      <c r="AJ6417" t="s">
        <v>49</v>
      </c>
      <c r="AK6417" t="s">
        <v>49</v>
      </c>
      <c r="AL6417" t="s">
        <v>49</v>
      </c>
      <c r="AM6417" t="s">
        <v>49</v>
      </c>
    </row>
    <row r="6418" spans="1:39" customFormat="1" hidden="1" x14ac:dyDescent="0.2">
      <c r="A6418" t="s">
        <v>179</v>
      </c>
      <c r="B6418" s="1" t="s">
        <v>282</v>
      </c>
      <c r="C6418" t="s">
        <v>381</v>
      </c>
      <c r="D6418" s="1" t="s">
        <v>512</v>
      </c>
      <c r="E6418" t="s">
        <v>49</v>
      </c>
      <c r="F6418" t="s">
        <v>49</v>
      </c>
      <c r="G6418" t="s">
        <v>49</v>
      </c>
      <c r="H6418" t="s">
        <v>49</v>
      </c>
      <c r="I6418" t="s">
        <v>49</v>
      </c>
      <c r="J6418" t="s">
        <v>49</v>
      </c>
      <c r="K6418" t="s">
        <v>49</v>
      </c>
      <c r="L6418" t="s">
        <v>49</v>
      </c>
      <c r="M6418">
        <v>36.956520080566399</v>
      </c>
      <c r="N6418" t="s">
        <v>49</v>
      </c>
      <c r="O6418">
        <v>25</v>
      </c>
      <c r="P6418" t="s">
        <v>49</v>
      </c>
      <c r="Q6418">
        <v>19.5652179718018</v>
      </c>
      <c r="R6418" t="s">
        <v>49</v>
      </c>
      <c r="S6418">
        <v>21.6216220855713</v>
      </c>
      <c r="T6418">
        <v>25.4054050445557</v>
      </c>
      <c r="U6418">
        <v>19.900497436523398</v>
      </c>
      <c r="V6418">
        <v>22.058822631835898</v>
      </c>
      <c r="W6418">
        <v>19.607843399047901</v>
      </c>
      <c r="X6418">
        <v>17.961164474487301</v>
      </c>
      <c r="Y6418">
        <v>17.961164474487301</v>
      </c>
      <c r="Z6418">
        <v>21.0526313781738</v>
      </c>
      <c r="AA6418">
        <v>19.617225646972699</v>
      </c>
      <c r="AB6418">
        <v>16.113744735717798</v>
      </c>
      <c r="AC6418">
        <v>22.274881362915</v>
      </c>
      <c r="AD6418">
        <v>18.9573459625244</v>
      </c>
      <c r="AE6418">
        <v>22.596153259277301</v>
      </c>
      <c r="AF6418">
        <v>21.428571701049801</v>
      </c>
      <c r="AG6418">
        <v>20.9523811340332</v>
      </c>
      <c r="AH6418">
        <v>19.523809432983398</v>
      </c>
      <c r="AI6418">
        <v>25.7142848968506</v>
      </c>
      <c r="AJ6418">
        <v>23.809524536132798</v>
      </c>
      <c r="AK6418">
        <v>29.523809432983398</v>
      </c>
      <c r="AL6418">
        <v>28.095237731933601</v>
      </c>
      <c r="AM6418">
        <v>30.660377502441399</v>
      </c>
    </row>
    <row r="6419" spans="1:39" customFormat="1" hidden="1" x14ac:dyDescent="0.2">
      <c r="A6419" t="s">
        <v>179</v>
      </c>
      <c r="B6419" s="1" t="s">
        <v>282</v>
      </c>
      <c r="C6419" t="s">
        <v>410</v>
      </c>
      <c r="D6419" s="1" t="s">
        <v>81</v>
      </c>
      <c r="E6419" t="s">
        <v>49</v>
      </c>
      <c r="F6419" t="s">
        <v>49</v>
      </c>
      <c r="G6419" t="s">
        <v>49</v>
      </c>
      <c r="H6419" t="s">
        <v>49</v>
      </c>
      <c r="I6419" t="s">
        <v>49</v>
      </c>
      <c r="J6419" t="s">
        <v>49</v>
      </c>
      <c r="K6419" t="s">
        <v>49</v>
      </c>
      <c r="L6419" t="s">
        <v>49</v>
      </c>
      <c r="M6419">
        <v>26.633165359497099</v>
      </c>
      <c r="N6419" t="s">
        <v>49</v>
      </c>
      <c r="O6419">
        <v>27</v>
      </c>
      <c r="P6419" t="s">
        <v>49</v>
      </c>
      <c r="Q6419">
        <v>32.338310241699197</v>
      </c>
      <c r="R6419" t="s">
        <v>49</v>
      </c>
      <c r="S6419">
        <v>24.8756217956543</v>
      </c>
      <c r="T6419">
        <v>18.407960891723601</v>
      </c>
      <c r="U6419">
        <v>15.865385055541999</v>
      </c>
      <c r="V6419">
        <v>15.3110046386719</v>
      </c>
      <c r="W6419">
        <v>19.617225646972699</v>
      </c>
      <c r="X6419">
        <v>19.617225646972699</v>
      </c>
      <c r="Y6419">
        <v>22.596153259277301</v>
      </c>
      <c r="Z6419">
        <v>19.431280136108398</v>
      </c>
      <c r="AA6419">
        <v>19.431280136108398</v>
      </c>
      <c r="AB6419">
        <v>21.1267604827881</v>
      </c>
      <c r="AC6419">
        <v>17.370891571044901</v>
      </c>
      <c r="AD6419">
        <v>16.901409149169901</v>
      </c>
      <c r="AE6419">
        <v>20.192308425903299</v>
      </c>
      <c r="AF6419">
        <v>21.904762268066399</v>
      </c>
      <c r="AG6419">
        <v>29.0476188659668</v>
      </c>
      <c r="AH6419">
        <v>24.2857151031494</v>
      </c>
      <c r="AI6419">
        <v>29.0476188659668</v>
      </c>
      <c r="AJ6419">
        <v>29.0476188659668</v>
      </c>
      <c r="AK6419">
        <v>27.142856597900401</v>
      </c>
      <c r="AL6419">
        <v>30.476190567016602</v>
      </c>
      <c r="AM6419">
        <v>30.660377502441399</v>
      </c>
    </row>
    <row r="6420" spans="1:39" customFormat="1" hidden="1" x14ac:dyDescent="0.2">
      <c r="A6420" t="s">
        <v>179</v>
      </c>
      <c r="B6420" s="1" t="s">
        <v>282</v>
      </c>
      <c r="C6420" t="s">
        <v>330</v>
      </c>
      <c r="D6420" s="1" t="s">
        <v>266</v>
      </c>
      <c r="E6420" t="s">
        <v>49</v>
      </c>
      <c r="F6420" t="s">
        <v>49</v>
      </c>
      <c r="G6420" t="s">
        <v>49</v>
      </c>
      <c r="H6420" t="s">
        <v>49</v>
      </c>
      <c r="I6420" t="s">
        <v>49</v>
      </c>
      <c r="J6420" t="s">
        <v>49</v>
      </c>
      <c r="K6420" t="s">
        <v>49</v>
      </c>
      <c r="L6420" t="s">
        <v>49</v>
      </c>
      <c r="M6420">
        <v>15.22</v>
      </c>
      <c r="N6420">
        <v>15.56</v>
      </c>
      <c r="O6420" t="s">
        <v>49</v>
      </c>
      <c r="P6420">
        <v>15.46</v>
      </c>
      <c r="Q6420">
        <v>14.35</v>
      </c>
      <c r="R6420">
        <v>14.27</v>
      </c>
      <c r="S6420">
        <v>14.23</v>
      </c>
      <c r="T6420">
        <v>14.55</v>
      </c>
      <c r="U6420">
        <v>14.56</v>
      </c>
      <c r="V6420">
        <v>14.61</v>
      </c>
      <c r="W6420">
        <v>14.15</v>
      </c>
      <c r="X6420">
        <v>13.85</v>
      </c>
      <c r="Y6420">
        <v>13.85</v>
      </c>
      <c r="Z6420">
        <v>13.84</v>
      </c>
      <c r="AA6420">
        <v>13.53</v>
      </c>
      <c r="AB6420">
        <v>13.66</v>
      </c>
      <c r="AC6420">
        <v>13.14</v>
      </c>
      <c r="AD6420">
        <v>12.88</v>
      </c>
      <c r="AE6420">
        <v>12.87</v>
      </c>
      <c r="AF6420">
        <v>11.84</v>
      </c>
      <c r="AG6420">
        <v>12.08</v>
      </c>
      <c r="AH6420">
        <v>13.31</v>
      </c>
      <c r="AI6420">
        <v>13.13</v>
      </c>
      <c r="AJ6420">
        <v>11.83</v>
      </c>
      <c r="AK6420">
        <v>11.83</v>
      </c>
      <c r="AL6420" t="s">
        <v>49</v>
      </c>
      <c r="AM6420" t="s">
        <v>49</v>
      </c>
    </row>
    <row r="6421" spans="1:39" customFormat="1" hidden="1" x14ac:dyDescent="0.2">
      <c r="A6421" t="s">
        <v>179</v>
      </c>
      <c r="B6421" s="1" t="s">
        <v>282</v>
      </c>
      <c r="C6421" t="s">
        <v>19</v>
      </c>
      <c r="D6421" s="1" t="s">
        <v>127</v>
      </c>
      <c r="E6421" t="s">
        <v>49</v>
      </c>
      <c r="F6421" t="s">
        <v>49</v>
      </c>
      <c r="G6421" t="s">
        <v>49</v>
      </c>
      <c r="H6421" t="s">
        <v>49</v>
      </c>
      <c r="I6421" t="s">
        <v>49</v>
      </c>
      <c r="J6421" t="s">
        <v>49</v>
      </c>
      <c r="K6421" t="s">
        <v>49</v>
      </c>
      <c r="L6421" t="s">
        <v>49</v>
      </c>
      <c r="M6421">
        <v>15.45</v>
      </c>
      <c r="N6421">
        <v>15.72</v>
      </c>
      <c r="O6421" t="s">
        <v>49</v>
      </c>
      <c r="P6421">
        <v>15.65</v>
      </c>
      <c r="Q6421">
        <v>14.18</v>
      </c>
      <c r="R6421">
        <v>14.19</v>
      </c>
      <c r="S6421">
        <v>14.13</v>
      </c>
      <c r="T6421">
        <v>14.43</v>
      </c>
      <c r="U6421">
        <v>14.44</v>
      </c>
      <c r="V6421">
        <v>14.46</v>
      </c>
      <c r="W6421">
        <v>14.11</v>
      </c>
      <c r="X6421">
        <v>13.87</v>
      </c>
      <c r="Y6421">
        <v>13.87</v>
      </c>
      <c r="Z6421">
        <v>13.84</v>
      </c>
      <c r="AA6421">
        <v>13.41</v>
      </c>
      <c r="AB6421">
        <v>13.48</v>
      </c>
      <c r="AC6421">
        <v>12.88</v>
      </c>
      <c r="AD6421">
        <v>12.55</v>
      </c>
      <c r="AE6421">
        <v>12.55</v>
      </c>
      <c r="AF6421">
        <v>11.33</v>
      </c>
      <c r="AG6421">
        <v>11.62</v>
      </c>
      <c r="AH6421">
        <v>12.68</v>
      </c>
      <c r="AI6421">
        <v>12.35</v>
      </c>
      <c r="AJ6421">
        <v>11.26</v>
      </c>
      <c r="AK6421">
        <v>11.26</v>
      </c>
      <c r="AL6421" t="s">
        <v>49</v>
      </c>
      <c r="AM6421" t="s">
        <v>49</v>
      </c>
    </row>
    <row r="6422" spans="1:39" customFormat="1" hidden="1" x14ac:dyDescent="0.2">
      <c r="A6422" t="s">
        <v>179</v>
      </c>
      <c r="B6422" s="1" t="s">
        <v>282</v>
      </c>
      <c r="C6422" t="s">
        <v>219</v>
      </c>
      <c r="D6422" s="1" t="s">
        <v>551</v>
      </c>
      <c r="E6422" t="s">
        <v>49</v>
      </c>
      <c r="F6422" t="s">
        <v>49</v>
      </c>
      <c r="G6422" t="s">
        <v>49</v>
      </c>
      <c r="H6422" t="s">
        <v>49</v>
      </c>
      <c r="I6422" t="s">
        <v>49</v>
      </c>
      <c r="J6422" t="s">
        <v>49</v>
      </c>
      <c r="K6422" t="s">
        <v>49</v>
      </c>
      <c r="L6422" t="s">
        <v>49</v>
      </c>
      <c r="M6422" t="s">
        <v>49</v>
      </c>
      <c r="N6422" t="s">
        <v>49</v>
      </c>
      <c r="O6422" t="s">
        <v>49</v>
      </c>
      <c r="P6422" t="s">
        <v>49</v>
      </c>
      <c r="Q6422" t="s">
        <v>49</v>
      </c>
      <c r="R6422" t="s">
        <v>49</v>
      </c>
      <c r="S6422" t="s">
        <v>49</v>
      </c>
      <c r="T6422" t="s">
        <v>49</v>
      </c>
      <c r="U6422" t="s">
        <v>49</v>
      </c>
      <c r="V6422">
        <v>49</v>
      </c>
      <c r="W6422">
        <v>51</v>
      </c>
      <c r="X6422">
        <v>49</v>
      </c>
      <c r="Y6422">
        <v>49</v>
      </c>
      <c r="Z6422">
        <v>49</v>
      </c>
      <c r="AA6422">
        <v>49</v>
      </c>
      <c r="AB6422">
        <v>49</v>
      </c>
      <c r="AC6422">
        <v>49</v>
      </c>
      <c r="AD6422">
        <v>49</v>
      </c>
      <c r="AE6422">
        <v>49</v>
      </c>
      <c r="AF6422">
        <v>49</v>
      </c>
      <c r="AG6422">
        <v>49</v>
      </c>
      <c r="AH6422">
        <v>49</v>
      </c>
      <c r="AI6422">
        <v>49</v>
      </c>
      <c r="AJ6422">
        <v>49</v>
      </c>
      <c r="AK6422" t="s">
        <v>49</v>
      </c>
      <c r="AL6422" t="s">
        <v>49</v>
      </c>
      <c r="AM6422" t="s">
        <v>49</v>
      </c>
    </row>
    <row r="6423" spans="1:39" customFormat="1" hidden="1" x14ac:dyDescent="0.2">
      <c r="A6423" t="s">
        <v>179</v>
      </c>
      <c r="B6423" s="1" t="s">
        <v>282</v>
      </c>
      <c r="C6423" t="s">
        <v>460</v>
      </c>
      <c r="D6423" s="1" t="s">
        <v>249</v>
      </c>
      <c r="E6423" t="s">
        <v>49</v>
      </c>
      <c r="F6423" t="s">
        <v>49</v>
      </c>
      <c r="G6423" t="s">
        <v>49</v>
      </c>
      <c r="H6423" t="s">
        <v>49</v>
      </c>
      <c r="I6423" t="s">
        <v>49</v>
      </c>
      <c r="J6423" t="s">
        <v>49</v>
      </c>
      <c r="K6423" t="s">
        <v>49</v>
      </c>
      <c r="L6423" t="s">
        <v>49</v>
      </c>
      <c r="M6423" t="s">
        <v>49</v>
      </c>
      <c r="N6423" t="s">
        <v>49</v>
      </c>
      <c r="O6423" t="s">
        <v>49</v>
      </c>
      <c r="P6423" t="s">
        <v>49</v>
      </c>
      <c r="Q6423" t="s">
        <v>49</v>
      </c>
      <c r="R6423" t="s">
        <v>49</v>
      </c>
      <c r="S6423" t="s">
        <v>49</v>
      </c>
      <c r="T6423" t="s">
        <v>49</v>
      </c>
      <c r="U6423" t="s">
        <v>49</v>
      </c>
      <c r="V6423" t="s">
        <v>49</v>
      </c>
      <c r="W6423" t="s">
        <v>49</v>
      </c>
      <c r="X6423" t="s">
        <v>49</v>
      </c>
      <c r="Y6423" t="s">
        <v>49</v>
      </c>
      <c r="Z6423">
        <v>56.3</v>
      </c>
      <c r="AA6423" t="s">
        <v>49</v>
      </c>
      <c r="AB6423" t="s">
        <v>49</v>
      </c>
      <c r="AC6423" t="s">
        <v>49</v>
      </c>
      <c r="AD6423" t="s">
        <v>49</v>
      </c>
      <c r="AE6423" t="s">
        <v>49</v>
      </c>
      <c r="AF6423" t="s">
        <v>49</v>
      </c>
      <c r="AG6423">
        <v>78.400000000000006</v>
      </c>
      <c r="AH6423" t="s">
        <v>49</v>
      </c>
      <c r="AI6423" t="s">
        <v>49</v>
      </c>
      <c r="AJ6423" t="s">
        <v>49</v>
      </c>
      <c r="AK6423" t="s">
        <v>49</v>
      </c>
      <c r="AL6423" t="s">
        <v>49</v>
      </c>
      <c r="AM6423" t="s">
        <v>49</v>
      </c>
    </row>
    <row r="6424" spans="1:39" customFormat="1" hidden="1" x14ac:dyDescent="0.2">
      <c r="A6424" t="s">
        <v>179</v>
      </c>
      <c r="B6424" s="1" t="s">
        <v>282</v>
      </c>
      <c r="C6424" t="s">
        <v>214</v>
      </c>
      <c r="D6424" s="1" t="s">
        <v>72</v>
      </c>
      <c r="E6424" t="s">
        <v>49</v>
      </c>
      <c r="F6424" t="s">
        <v>49</v>
      </c>
      <c r="G6424" t="s">
        <v>49</v>
      </c>
      <c r="H6424" t="s">
        <v>49</v>
      </c>
      <c r="I6424" t="s">
        <v>49</v>
      </c>
      <c r="J6424" t="s">
        <v>49</v>
      </c>
      <c r="K6424" t="s">
        <v>49</v>
      </c>
      <c r="L6424" t="s">
        <v>49</v>
      </c>
      <c r="M6424" t="s">
        <v>49</v>
      </c>
      <c r="N6424" t="s">
        <v>49</v>
      </c>
      <c r="O6424" t="s">
        <v>49</v>
      </c>
      <c r="P6424" t="s">
        <v>49</v>
      </c>
      <c r="Q6424" t="s">
        <v>49</v>
      </c>
      <c r="R6424" t="s">
        <v>49</v>
      </c>
      <c r="S6424" t="s">
        <v>49</v>
      </c>
      <c r="T6424" t="s">
        <v>49</v>
      </c>
      <c r="U6424">
        <v>295</v>
      </c>
      <c r="V6424">
        <v>295</v>
      </c>
      <c r="W6424">
        <v>295</v>
      </c>
      <c r="X6424">
        <v>295</v>
      </c>
      <c r="Y6424">
        <v>295</v>
      </c>
      <c r="Z6424">
        <v>295</v>
      </c>
      <c r="AA6424">
        <v>295</v>
      </c>
      <c r="AB6424">
        <v>295</v>
      </c>
      <c r="AC6424">
        <v>295</v>
      </c>
      <c r="AD6424">
        <v>295</v>
      </c>
      <c r="AE6424">
        <v>295</v>
      </c>
      <c r="AF6424">
        <v>288</v>
      </c>
      <c r="AG6424">
        <v>283</v>
      </c>
      <c r="AH6424">
        <v>283</v>
      </c>
      <c r="AI6424">
        <v>84</v>
      </c>
      <c r="AJ6424">
        <v>35</v>
      </c>
      <c r="AK6424" t="s">
        <v>49</v>
      </c>
      <c r="AL6424" t="s">
        <v>49</v>
      </c>
      <c r="AM6424" t="s">
        <v>49</v>
      </c>
    </row>
    <row r="6425" spans="1:39" customFormat="1" hidden="1" x14ac:dyDescent="0.2">
      <c r="A6425" t="s">
        <v>179</v>
      </c>
      <c r="B6425" s="1" t="s">
        <v>282</v>
      </c>
      <c r="C6425" t="s">
        <v>443</v>
      </c>
      <c r="D6425" s="1" t="s">
        <v>259</v>
      </c>
      <c r="E6425" t="s">
        <v>49</v>
      </c>
      <c r="F6425" t="s">
        <v>49</v>
      </c>
      <c r="G6425" t="s">
        <v>49</v>
      </c>
      <c r="H6425" t="s">
        <v>49</v>
      </c>
      <c r="I6425" t="s">
        <v>49</v>
      </c>
      <c r="J6425" t="s">
        <v>49</v>
      </c>
      <c r="K6425" t="s">
        <v>49</v>
      </c>
      <c r="L6425" t="s">
        <v>49</v>
      </c>
      <c r="M6425" t="s">
        <v>49</v>
      </c>
      <c r="N6425" t="s">
        <v>49</v>
      </c>
      <c r="O6425" t="s">
        <v>49</v>
      </c>
      <c r="P6425" t="s">
        <v>49</v>
      </c>
      <c r="Q6425" t="s">
        <v>49</v>
      </c>
      <c r="R6425" t="s">
        <v>49</v>
      </c>
      <c r="S6425" t="s">
        <v>49</v>
      </c>
      <c r="T6425">
        <v>74</v>
      </c>
      <c r="U6425">
        <v>63</v>
      </c>
      <c r="V6425">
        <v>63</v>
      </c>
      <c r="W6425">
        <v>62</v>
      </c>
      <c r="X6425">
        <v>60</v>
      </c>
      <c r="Y6425">
        <v>60</v>
      </c>
      <c r="Z6425">
        <v>84</v>
      </c>
      <c r="AA6425">
        <v>84</v>
      </c>
      <c r="AB6425">
        <v>84</v>
      </c>
      <c r="AC6425">
        <v>38</v>
      </c>
      <c r="AD6425">
        <v>19</v>
      </c>
      <c r="AE6425">
        <v>10</v>
      </c>
      <c r="AF6425">
        <v>10</v>
      </c>
      <c r="AG6425">
        <v>6</v>
      </c>
      <c r="AH6425">
        <v>6</v>
      </c>
      <c r="AI6425">
        <v>5.5</v>
      </c>
      <c r="AJ6425">
        <v>2.5</v>
      </c>
      <c r="AK6425" t="s">
        <v>49</v>
      </c>
      <c r="AL6425" t="s">
        <v>49</v>
      </c>
      <c r="AM6425" t="s">
        <v>49</v>
      </c>
    </row>
    <row r="6426" spans="1:39" customFormat="1" hidden="1" x14ac:dyDescent="0.2">
      <c r="A6426" t="s">
        <v>179</v>
      </c>
      <c r="B6426" s="1" t="s">
        <v>282</v>
      </c>
      <c r="C6426" t="s">
        <v>470</v>
      </c>
      <c r="D6426" s="1" t="s">
        <v>131</v>
      </c>
      <c r="E6426" t="s">
        <v>49</v>
      </c>
      <c r="F6426" t="s">
        <v>49</v>
      </c>
      <c r="G6426" t="s">
        <v>49</v>
      </c>
      <c r="H6426" t="s">
        <v>49</v>
      </c>
      <c r="I6426" t="s">
        <v>49</v>
      </c>
      <c r="J6426" t="s">
        <v>49</v>
      </c>
      <c r="K6426" t="s">
        <v>49</v>
      </c>
      <c r="L6426" t="s">
        <v>49</v>
      </c>
      <c r="M6426" t="s">
        <v>49</v>
      </c>
      <c r="N6426" t="s">
        <v>49</v>
      </c>
      <c r="O6426" t="s">
        <v>49</v>
      </c>
      <c r="P6426" t="s">
        <v>49</v>
      </c>
      <c r="Q6426" t="s">
        <v>49</v>
      </c>
      <c r="R6426" t="s">
        <v>49</v>
      </c>
      <c r="S6426" t="s">
        <v>49</v>
      </c>
      <c r="T6426" t="s">
        <v>49</v>
      </c>
      <c r="U6426" t="s">
        <v>49</v>
      </c>
      <c r="V6426" t="s">
        <v>49</v>
      </c>
      <c r="W6426" t="s">
        <v>49</v>
      </c>
      <c r="X6426" t="s">
        <v>49</v>
      </c>
      <c r="Y6426" t="s">
        <v>49</v>
      </c>
      <c r="Z6426" t="s">
        <v>49</v>
      </c>
      <c r="AA6426" t="s">
        <v>49</v>
      </c>
      <c r="AB6426" t="s">
        <v>49</v>
      </c>
      <c r="AC6426" t="s">
        <v>49</v>
      </c>
      <c r="AD6426" t="s">
        <v>49</v>
      </c>
      <c r="AE6426">
        <v>74.5</v>
      </c>
      <c r="AF6426">
        <v>74.5</v>
      </c>
      <c r="AG6426">
        <v>67</v>
      </c>
      <c r="AH6426">
        <v>67</v>
      </c>
      <c r="AI6426">
        <v>67</v>
      </c>
      <c r="AJ6426">
        <v>67</v>
      </c>
      <c r="AK6426" t="s">
        <v>49</v>
      </c>
      <c r="AL6426" t="s">
        <v>49</v>
      </c>
      <c r="AM6426" t="s">
        <v>49</v>
      </c>
    </row>
    <row r="6427" spans="1:39" customFormat="1" hidden="1" x14ac:dyDescent="0.2">
      <c r="A6427" t="s">
        <v>179</v>
      </c>
      <c r="B6427" s="1" t="s">
        <v>282</v>
      </c>
      <c r="C6427" t="s">
        <v>169</v>
      </c>
      <c r="D6427" s="1" t="s">
        <v>129</v>
      </c>
      <c r="E6427" t="s">
        <v>49</v>
      </c>
      <c r="F6427" t="s">
        <v>49</v>
      </c>
      <c r="G6427" t="s">
        <v>49</v>
      </c>
      <c r="H6427" t="s">
        <v>49</v>
      </c>
      <c r="I6427" t="s">
        <v>49</v>
      </c>
      <c r="J6427" t="s">
        <v>49</v>
      </c>
      <c r="K6427" t="s">
        <v>49</v>
      </c>
      <c r="L6427" t="s">
        <v>49</v>
      </c>
      <c r="M6427" t="s">
        <v>49</v>
      </c>
      <c r="N6427" t="s">
        <v>49</v>
      </c>
      <c r="O6427" t="s">
        <v>49</v>
      </c>
      <c r="P6427" t="s">
        <v>49</v>
      </c>
      <c r="Q6427" t="s">
        <v>49</v>
      </c>
      <c r="R6427" t="s">
        <v>49</v>
      </c>
      <c r="S6427" t="s">
        <v>49</v>
      </c>
      <c r="T6427" t="s">
        <v>49</v>
      </c>
      <c r="U6427" t="s">
        <v>49</v>
      </c>
      <c r="V6427" t="s">
        <v>49</v>
      </c>
      <c r="W6427" t="s">
        <v>49</v>
      </c>
      <c r="X6427" t="s">
        <v>49</v>
      </c>
      <c r="Y6427" t="s">
        <v>49</v>
      </c>
      <c r="Z6427" t="s">
        <v>49</v>
      </c>
      <c r="AA6427" t="s">
        <v>49</v>
      </c>
      <c r="AB6427" t="s">
        <v>49</v>
      </c>
      <c r="AC6427" t="s">
        <v>49</v>
      </c>
      <c r="AD6427" t="s">
        <v>49</v>
      </c>
      <c r="AE6427">
        <v>15</v>
      </c>
      <c r="AF6427">
        <v>15</v>
      </c>
      <c r="AG6427">
        <v>11</v>
      </c>
      <c r="AH6427">
        <v>11</v>
      </c>
      <c r="AI6427">
        <v>11</v>
      </c>
      <c r="AJ6427">
        <v>11</v>
      </c>
      <c r="AK6427" t="s">
        <v>49</v>
      </c>
      <c r="AL6427" t="s">
        <v>49</v>
      </c>
      <c r="AM6427" t="s">
        <v>49</v>
      </c>
    </row>
    <row r="6428" spans="1:39" customFormat="1" hidden="1" x14ac:dyDescent="0.2">
      <c r="A6428" t="s">
        <v>179</v>
      </c>
      <c r="B6428" s="1" t="s">
        <v>282</v>
      </c>
      <c r="C6428" t="s">
        <v>272</v>
      </c>
      <c r="D6428" s="1" t="s">
        <v>348</v>
      </c>
      <c r="E6428" t="s">
        <v>49</v>
      </c>
      <c r="F6428" t="s">
        <v>49</v>
      </c>
      <c r="G6428" t="s">
        <v>49</v>
      </c>
      <c r="H6428" t="s">
        <v>49</v>
      </c>
      <c r="I6428" t="s">
        <v>49</v>
      </c>
      <c r="J6428" t="s">
        <v>49</v>
      </c>
      <c r="K6428" t="s">
        <v>49</v>
      </c>
      <c r="L6428" t="s">
        <v>49</v>
      </c>
      <c r="M6428" t="s">
        <v>49</v>
      </c>
      <c r="N6428" t="s">
        <v>49</v>
      </c>
      <c r="O6428" t="s">
        <v>49</v>
      </c>
      <c r="P6428" t="s">
        <v>49</v>
      </c>
      <c r="Q6428" t="s">
        <v>49</v>
      </c>
      <c r="R6428" t="s">
        <v>49</v>
      </c>
      <c r="S6428" t="s">
        <v>49</v>
      </c>
      <c r="T6428" t="s">
        <v>49</v>
      </c>
      <c r="U6428" t="s">
        <v>49</v>
      </c>
      <c r="V6428" t="s">
        <v>49</v>
      </c>
      <c r="W6428" t="s">
        <v>49</v>
      </c>
      <c r="X6428" t="s">
        <v>49</v>
      </c>
      <c r="Y6428" t="s">
        <v>49</v>
      </c>
      <c r="Z6428" t="s">
        <v>49</v>
      </c>
      <c r="AA6428" t="s">
        <v>49</v>
      </c>
      <c r="AB6428" t="s">
        <v>49</v>
      </c>
      <c r="AC6428" t="s">
        <v>49</v>
      </c>
      <c r="AD6428" t="s">
        <v>49</v>
      </c>
      <c r="AE6428">
        <v>266.66669999999999</v>
      </c>
      <c r="AF6428">
        <v>194.66669999999999</v>
      </c>
      <c r="AG6428">
        <v>168</v>
      </c>
      <c r="AH6428">
        <v>168</v>
      </c>
      <c r="AI6428">
        <v>168</v>
      </c>
      <c r="AJ6428">
        <v>168</v>
      </c>
      <c r="AK6428" t="s">
        <v>49</v>
      </c>
      <c r="AL6428" t="s">
        <v>49</v>
      </c>
      <c r="AM6428" t="s">
        <v>49</v>
      </c>
    </row>
    <row r="6429" spans="1:39" customFormat="1" hidden="1" x14ac:dyDescent="0.2">
      <c r="A6429" t="s">
        <v>179</v>
      </c>
      <c r="B6429" s="1" t="s">
        <v>282</v>
      </c>
      <c r="C6429" t="s">
        <v>320</v>
      </c>
      <c r="D6429" s="1" t="s">
        <v>481</v>
      </c>
      <c r="E6429" t="s">
        <v>49</v>
      </c>
      <c r="F6429" t="s">
        <v>49</v>
      </c>
      <c r="G6429" t="s">
        <v>49</v>
      </c>
      <c r="H6429" t="s">
        <v>49</v>
      </c>
      <c r="I6429" t="s">
        <v>49</v>
      </c>
      <c r="J6429" t="s">
        <v>49</v>
      </c>
      <c r="K6429" t="s">
        <v>49</v>
      </c>
      <c r="L6429" t="s">
        <v>49</v>
      </c>
      <c r="M6429" t="s">
        <v>49</v>
      </c>
      <c r="N6429" t="s">
        <v>49</v>
      </c>
      <c r="O6429" t="s">
        <v>49</v>
      </c>
      <c r="P6429" t="s">
        <v>49</v>
      </c>
      <c r="Q6429" t="s">
        <v>49</v>
      </c>
      <c r="R6429" t="s">
        <v>49</v>
      </c>
      <c r="S6429" t="s">
        <v>49</v>
      </c>
      <c r="T6429" t="s">
        <v>49</v>
      </c>
      <c r="U6429" t="s">
        <v>49</v>
      </c>
      <c r="V6429" t="s">
        <v>49</v>
      </c>
      <c r="W6429" t="s">
        <v>49</v>
      </c>
      <c r="X6429" t="s">
        <v>49</v>
      </c>
      <c r="Y6429" t="s">
        <v>49</v>
      </c>
      <c r="Z6429" t="s">
        <v>49</v>
      </c>
      <c r="AA6429" t="s">
        <v>49</v>
      </c>
      <c r="AB6429" t="s">
        <v>49</v>
      </c>
      <c r="AC6429" t="s">
        <v>49</v>
      </c>
      <c r="AD6429" t="s">
        <v>49</v>
      </c>
      <c r="AE6429">
        <v>202.66669999999999</v>
      </c>
      <c r="AF6429">
        <v>202.66669999999999</v>
      </c>
      <c r="AG6429">
        <v>180</v>
      </c>
      <c r="AH6429">
        <v>180</v>
      </c>
      <c r="AI6429">
        <v>180</v>
      </c>
      <c r="AJ6429">
        <v>180</v>
      </c>
      <c r="AK6429" t="s">
        <v>49</v>
      </c>
      <c r="AL6429" t="s">
        <v>49</v>
      </c>
      <c r="AM6429" t="s">
        <v>49</v>
      </c>
    </row>
    <row r="6430" spans="1:39" customFormat="1" hidden="1" x14ac:dyDescent="0.2">
      <c r="A6430" t="s">
        <v>179</v>
      </c>
      <c r="B6430" s="1" t="s">
        <v>282</v>
      </c>
      <c r="C6430" t="s">
        <v>157</v>
      </c>
      <c r="D6430" s="1" t="s">
        <v>441</v>
      </c>
      <c r="E6430" t="s">
        <v>49</v>
      </c>
      <c r="F6430" t="s">
        <v>49</v>
      </c>
      <c r="G6430" t="s">
        <v>49</v>
      </c>
      <c r="H6430" t="s">
        <v>49</v>
      </c>
      <c r="I6430" t="s">
        <v>49</v>
      </c>
      <c r="J6430" t="s">
        <v>49</v>
      </c>
      <c r="K6430" t="s">
        <v>49</v>
      </c>
      <c r="L6430" t="s">
        <v>49</v>
      </c>
      <c r="M6430" t="s">
        <v>49</v>
      </c>
      <c r="N6430" t="s">
        <v>49</v>
      </c>
      <c r="O6430" t="s">
        <v>49</v>
      </c>
      <c r="P6430" t="s">
        <v>49</v>
      </c>
      <c r="Q6430" t="s">
        <v>49</v>
      </c>
      <c r="R6430" t="s">
        <v>49</v>
      </c>
      <c r="S6430" t="s">
        <v>49</v>
      </c>
      <c r="T6430" t="s">
        <v>49</v>
      </c>
      <c r="U6430" t="s">
        <v>49</v>
      </c>
      <c r="V6430" t="s">
        <v>49</v>
      </c>
      <c r="W6430" t="s">
        <v>49</v>
      </c>
      <c r="X6430" t="s">
        <v>49</v>
      </c>
      <c r="Y6430" t="s">
        <v>49</v>
      </c>
      <c r="Z6430">
        <v>53.9</v>
      </c>
      <c r="AA6430" t="s">
        <v>49</v>
      </c>
      <c r="AB6430" t="s">
        <v>49</v>
      </c>
      <c r="AC6430" t="s">
        <v>49</v>
      </c>
      <c r="AD6430" t="s">
        <v>49</v>
      </c>
      <c r="AE6430" t="s">
        <v>49</v>
      </c>
      <c r="AF6430" t="s">
        <v>49</v>
      </c>
      <c r="AG6430">
        <v>71.900000000000006</v>
      </c>
      <c r="AH6430" t="s">
        <v>49</v>
      </c>
      <c r="AI6430" t="s">
        <v>49</v>
      </c>
      <c r="AJ6430" t="s">
        <v>49</v>
      </c>
      <c r="AK6430" t="s">
        <v>49</v>
      </c>
      <c r="AL6430" t="s">
        <v>49</v>
      </c>
      <c r="AM6430" t="s">
        <v>49</v>
      </c>
    </row>
    <row r="6431" spans="1:39" customFormat="1" hidden="1" x14ac:dyDescent="0.2">
      <c r="A6431" t="s">
        <v>179</v>
      </c>
      <c r="B6431" s="1" t="s">
        <v>282</v>
      </c>
      <c r="C6431" t="s">
        <v>87</v>
      </c>
      <c r="D6431" s="1" t="s">
        <v>302</v>
      </c>
      <c r="E6431" t="s">
        <v>49</v>
      </c>
      <c r="F6431" t="s">
        <v>49</v>
      </c>
      <c r="G6431" t="s">
        <v>49</v>
      </c>
      <c r="H6431" t="s">
        <v>49</v>
      </c>
      <c r="I6431" t="s">
        <v>49</v>
      </c>
      <c r="J6431" t="s">
        <v>49</v>
      </c>
      <c r="K6431" t="s">
        <v>49</v>
      </c>
      <c r="L6431" t="s">
        <v>49</v>
      </c>
      <c r="M6431" t="s">
        <v>49</v>
      </c>
      <c r="N6431" t="s">
        <v>49</v>
      </c>
      <c r="O6431" t="s">
        <v>49</v>
      </c>
      <c r="P6431" t="s">
        <v>49</v>
      </c>
      <c r="Q6431" t="s">
        <v>49</v>
      </c>
      <c r="R6431" t="s">
        <v>49</v>
      </c>
      <c r="S6431" t="s">
        <v>49</v>
      </c>
      <c r="T6431" t="s">
        <v>49</v>
      </c>
      <c r="U6431" t="s">
        <v>49</v>
      </c>
      <c r="V6431">
        <v>270</v>
      </c>
      <c r="W6431">
        <v>270</v>
      </c>
      <c r="X6431">
        <v>270</v>
      </c>
      <c r="Y6431">
        <v>270</v>
      </c>
      <c r="Z6431">
        <v>270</v>
      </c>
      <c r="AA6431">
        <v>270</v>
      </c>
      <c r="AB6431">
        <v>270</v>
      </c>
      <c r="AC6431">
        <v>270</v>
      </c>
      <c r="AD6431">
        <v>270</v>
      </c>
      <c r="AE6431">
        <v>270</v>
      </c>
      <c r="AF6431">
        <v>270</v>
      </c>
      <c r="AG6431">
        <v>216</v>
      </c>
      <c r="AH6431">
        <v>216</v>
      </c>
      <c r="AI6431">
        <v>159</v>
      </c>
      <c r="AJ6431">
        <v>159</v>
      </c>
      <c r="AK6431" t="s">
        <v>49</v>
      </c>
      <c r="AL6431" t="s">
        <v>49</v>
      </c>
      <c r="AM6431" t="s">
        <v>49</v>
      </c>
    </row>
    <row r="6432" spans="1:39" customFormat="1" hidden="1" x14ac:dyDescent="0.2">
      <c r="A6432" t="s">
        <v>179</v>
      </c>
      <c r="B6432" s="1" t="s">
        <v>282</v>
      </c>
      <c r="C6432" t="s">
        <v>542</v>
      </c>
      <c r="D6432" s="1" t="s">
        <v>479</v>
      </c>
      <c r="E6432">
        <v>70.830647808798361</v>
      </c>
      <c r="F6432">
        <v>65.132343958031058</v>
      </c>
      <c r="G6432">
        <v>57.993890321577538</v>
      </c>
      <c r="H6432">
        <v>55.17341925375797</v>
      </c>
      <c r="I6432">
        <v>46.423709526769699</v>
      </c>
      <c r="J6432">
        <v>41.561220952260186</v>
      </c>
      <c r="K6432">
        <v>47.687115430208856</v>
      </c>
      <c r="L6432">
        <v>51.398452023698994</v>
      </c>
      <c r="M6432">
        <v>56.973431895039909</v>
      </c>
      <c r="N6432">
        <v>54.293460074055531</v>
      </c>
      <c r="O6432">
        <v>53.710105489344663</v>
      </c>
      <c r="P6432">
        <v>49.9583847062747</v>
      </c>
      <c r="Q6432">
        <v>50.529796428204101</v>
      </c>
      <c r="R6432">
        <v>53.426960098557117</v>
      </c>
      <c r="S6432">
        <v>53.628503950798958</v>
      </c>
      <c r="T6432">
        <v>57.558826303464762</v>
      </c>
      <c r="U6432">
        <v>60.133596901534062</v>
      </c>
      <c r="V6432">
        <v>63.856002676695702</v>
      </c>
      <c r="W6432">
        <v>64.025764374946505</v>
      </c>
      <c r="X6432">
        <v>63.197721277433757</v>
      </c>
      <c r="Y6432">
        <v>62.291209970210737</v>
      </c>
      <c r="Z6432">
        <v>63.109430201398666</v>
      </c>
      <c r="AA6432">
        <v>67.114739603413398</v>
      </c>
      <c r="AB6432">
        <v>79.553324312567923</v>
      </c>
      <c r="AC6432">
        <v>76.833593050091253</v>
      </c>
      <c r="AD6432">
        <v>82.978298596957401</v>
      </c>
      <c r="AE6432">
        <v>71.721887679716431</v>
      </c>
      <c r="AF6432">
        <v>68.922139462237737</v>
      </c>
      <c r="AG6432">
        <v>66.880568624647807</v>
      </c>
      <c r="AH6432">
        <v>58.135612754720924</v>
      </c>
      <c r="AI6432">
        <v>57.955951814321118</v>
      </c>
      <c r="AJ6432">
        <v>56.730487441680488</v>
      </c>
      <c r="AK6432">
        <v>56.210207872160822</v>
      </c>
      <c r="AL6432">
        <v>55.213095007386023</v>
      </c>
      <c r="AM6432">
        <v>59.812739793412831</v>
      </c>
    </row>
    <row r="6433" spans="1:39" customFormat="1" hidden="1" x14ac:dyDescent="0.2">
      <c r="A6433" t="s">
        <v>179</v>
      </c>
      <c r="B6433" s="1" t="s">
        <v>282</v>
      </c>
      <c r="C6433" t="s">
        <v>456</v>
      </c>
      <c r="D6433" s="1" t="s">
        <v>489</v>
      </c>
      <c r="E6433" t="s">
        <v>49</v>
      </c>
      <c r="F6433" t="s">
        <v>49</v>
      </c>
      <c r="G6433" t="s">
        <v>49</v>
      </c>
      <c r="H6433" t="s">
        <v>49</v>
      </c>
      <c r="I6433" t="s">
        <v>49</v>
      </c>
      <c r="J6433" t="s">
        <v>49</v>
      </c>
      <c r="K6433" t="s">
        <v>49</v>
      </c>
      <c r="L6433" t="s">
        <v>49</v>
      </c>
      <c r="M6433">
        <v>17.5</v>
      </c>
      <c r="N6433" t="s">
        <v>49</v>
      </c>
      <c r="O6433">
        <v>14.427860260009799</v>
      </c>
      <c r="P6433" t="s">
        <v>49</v>
      </c>
      <c r="Q6433">
        <v>13.4328355789185</v>
      </c>
      <c r="R6433" t="s">
        <v>49</v>
      </c>
      <c r="S6433">
        <v>10.447761535644499</v>
      </c>
      <c r="T6433">
        <v>13.4328355789185</v>
      </c>
      <c r="U6433">
        <v>13.4615383148193</v>
      </c>
      <c r="V6433">
        <v>12.9807691574097</v>
      </c>
      <c r="W6433">
        <v>14.903845787048301</v>
      </c>
      <c r="X6433">
        <v>17.307691574096701</v>
      </c>
      <c r="Y6433">
        <v>19.7115383148193</v>
      </c>
      <c r="Z6433">
        <v>20.379146575927699</v>
      </c>
      <c r="AA6433">
        <v>20.379146575927699</v>
      </c>
      <c r="AB6433">
        <v>23.004693984985401</v>
      </c>
      <c r="AC6433">
        <v>18.779342651367202</v>
      </c>
      <c r="AD6433">
        <v>23.474178314208999</v>
      </c>
      <c r="AE6433">
        <v>26.108373641967798</v>
      </c>
      <c r="AF6433">
        <v>27.586206436157202</v>
      </c>
      <c r="AG6433">
        <v>31.527093887329102</v>
      </c>
      <c r="AH6433">
        <v>29.064039230346701</v>
      </c>
      <c r="AI6433">
        <v>26.2135925292969</v>
      </c>
      <c r="AJ6433">
        <v>27.0531406402588</v>
      </c>
      <c r="AK6433">
        <v>27.536231994628899</v>
      </c>
      <c r="AL6433">
        <v>26.086956024169901</v>
      </c>
      <c r="AM6433">
        <v>27.536231994628899</v>
      </c>
    </row>
    <row r="6434" spans="1:39" customFormat="1" hidden="1" x14ac:dyDescent="0.2">
      <c r="A6434" t="s">
        <v>140</v>
      </c>
      <c r="B6434" s="1" t="s">
        <v>16</v>
      </c>
      <c r="C6434" t="s">
        <v>483</v>
      </c>
      <c r="D6434" s="1" t="s">
        <v>39</v>
      </c>
      <c r="E6434">
        <v>0.60042029420594389</v>
      </c>
      <c r="F6434">
        <v>0.77164516835420593</v>
      </c>
      <c r="G6434">
        <v>0.62990867219009894</v>
      </c>
      <c r="H6434">
        <v>0.95953282864088585</v>
      </c>
      <c r="I6434">
        <v>3.3927242481285305</v>
      </c>
      <c r="J6434">
        <v>3.8464161494919171</v>
      </c>
      <c r="K6434">
        <v>2.763409174265516</v>
      </c>
      <c r="L6434">
        <v>1.5305492758971977</v>
      </c>
      <c r="M6434">
        <v>1.2168066169104643</v>
      </c>
      <c r="N6434">
        <v>1.6518911756757921</v>
      </c>
      <c r="O6434">
        <v>2.9845936965058892</v>
      </c>
      <c r="P6434">
        <v>1.5138265272378548</v>
      </c>
      <c r="Q6434">
        <v>3.4960283215666568</v>
      </c>
      <c r="R6434">
        <v>2.0462162638913401</v>
      </c>
      <c r="S6434">
        <v>3.4150730064556933</v>
      </c>
      <c r="T6434">
        <v>1.9650469847228977</v>
      </c>
      <c r="U6434">
        <v>1.8988889890186298</v>
      </c>
      <c r="V6434">
        <v>2.2084497623653605</v>
      </c>
      <c r="W6434">
        <v>9.4247336972912876</v>
      </c>
      <c r="X6434">
        <v>3.8939526115773644</v>
      </c>
      <c r="Y6434">
        <v>5.7973846276314633</v>
      </c>
      <c r="Z6434">
        <v>3.5098811804244194</v>
      </c>
      <c r="AA6434">
        <v>2.8881423175898142</v>
      </c>
      <c r="AB6434">
        <v>0.89907774786264183</v>
      </c>
      <c r="AC6434">
        <v>3.2851886385196316</v>
      </c>
      <c r="AD6434">
        <v>2.1744132535665006</v>
      </c>
      <c r="AE6434">
        <v>2.0384274686801258</v>
      </c>
      <c r="AF6434">
        <v>2.1199926059717917</v>
      </c>
      <c r="AG6434">
        <v>1.4034458041976399</v>
      </c>
      <c r="AH6434">
        <v>1.9233125677007012</v>
      </c>
      <c r="AI6434">
        <v>2.3167574600280556</v>
      </c>
      <c r="AJ6434">
        <v>1.9333280745682044</v>
      </c>
      <c r="AK6434">
        <v>1.3920861565415683</v>
      </c>
      <c r="AL6434">
        <v>1.1418291801471794</v>
      </c>
      <c r="AM6434">
        <v>1.5286958207341372</v>
      </c>
    </row>
    <row r="6435" spans="1:39" customFormat="1" hidden="1" x14ac:dyDescent="0.2">
      <c r="A6435" t="s">
        <v>140</v>
      </c>
      <c r="B6435" s="1" t="s">
        <v>16</v>
      </c>
      <c r="C6435" t="s">
        <v>260</v>
      </c>
      <c r="D6435" s="1" t="s">
        <v>203</v>
      </c>
      <c r="E6435">
        <v>60619896.732451499</v>
      </c>
      <c r="F6435">
        <v>77950464.586524606</v>
      </c>
      <c r="G6435">
        <v>77419354.838709697</v>
      </c>
      <c r="H6435">
        <v>125456831.403864</v>
      </c>
      <c r="I6435">
        <v>525760373.874044</v>
      </c>
      <c r="J6435">
        <v>561897566.60495102</v>
      </c>
      <c r="K6435">
        <v>432008501.76914102</v>
      </c>
      <c r="L6435">
        <v>275971451.22918302</v>
      </c>
      <c r="M6435">
        <v>238337799.313409</v>
      </c>
      <c r="N6435">
        <v>342704714.82717901</v>
      </c>
      <c r="O6435">
        <v>650727787.65724802</v>
      </c>
      <c r="P6435">
        <v>347320280.72245997</v>
      </c>
      <c r="Q6435">
        <v>750720443.57437503</v>
      </c>
      <c r="R6435">
        <v>451514809.24785203</v>
      </c>
      <c r="S6435">
        <v>790302916.62759304</v>
      </c>
      <c r="T6435">
        <v>539481939.00979996</v>
      </c>
      <c r="U6435">
        <v>592147521.67861998</v>
      </c>
      <c r="V6435">
        <v>712714847.26254594</v>
      </c>
      <c r="W6435">
        <v>3239909092.61659</v>
      </c>
      <c r="X6435">
        <v>1515345043.99628</v>
      </c>
      <c r="Y6435">
        <v>2600674976.49755</v>
      </c>
      <c r="Z6435">
        <v>1525244857.5290201</v>
      </c>
      <c r="AA6435">
        <v>1334497694.56476</v>
      </c>
      <c r="AB6435">
        <v>432666011.57848698</v>
      </c>
      <c r="AC6435">
        <v>1554269128.7808001</v>
      </c>
      <c r="AD6435">
        <v>1058622582.1839499</v>
      </c>
      <c r="AE6435">
        <v>1024754443.57724</v>
      </c>
      <c r="AF6435">
        <v>970521888.74020302</v>
      </c>
      <c r="AG6435">
        <v>622569482.16197896</v>
      </c>
      <c r="AH6435">
        <v>810936482.84199798</v>
      </c>
      <c r="AI6435">
        <v>988942901.04022205</v>
      </c>
      <c r="AJ6435">
        <v>810173457.68064296</v>
      </c>
      <c r="AK6435">
        <v>592172050.14771199</v>
      </c>
      <c r="AL6435">
        <v>533089200.08588302</v>
      </c>
      <c r="AM6435">
        <v>713365124.37170005</v>
      </c>
    </row>
    <row r="6436" spans="1:39" customFormat="1" hidden="1" x14ac:dyDescent="0.2">
      <c r="A6436" t="s">
        <v>140</v>
      </c>
      <c r="B6436" s="1" t="s">
        <v>16</v>
      </c>
      <c r="C6436" t="s">
        <v>31</v>
      </c>
      <c r="D6436" s="1" t="s">
        <v>339</v>
      </c>
      <c r="E6436" t="s">
        <v>49</v>
      </c>
      <c r="F6436" t="s">
        <v>49</v>
      </c>
      <c r="G6436" t="s">
        <v>49</v>
      </c>
      <c r="H6436">
        <v>40.725999999999999</v>
      </c>
      <c r="I6436">
        <v>40.642000000000003</v>
      </c>
      <c r="J6436">
        <v>40.637</v>
      </c>
      <c r="K6436">
        <v>40.703000000000003</v>
      </c>
      <c r="L6436">
        <v>40.734999999999999</v>
      </c>
      <c r="M6436">
        <v>40.862000000000002</v>
      </c>
      <c r="N6436">
        <v>40.878</v>
      </c>
      <c r="O6436">
        <v>40.709000000000003</v>
      </c>
      <c r="P6436">
        <v>40.567999999999998</v>
      </c>
      <c r="Q6436">
        <v>40.363999999999997</v>
      </c>
      <c r="R6436">
        <v>40.284999999999997</v>
      </c>
      <c r="S6436">
        <v>39.880000000000003</v>
      </c>
      <c r="T6436">
        <v>39.564999999999998</v>
      </c>
      <c r="U6436">
        <v>39.36</v>
      </c>
      <c r="V6436">
        <v>39.643999999999998</v>
      </c>
      <c r="W6436">
        <v>39.93</v>
      </c>
      <c r="X6436">
        <v>40.192</v>
      </c>
      <c r="Y6436">
        <v>40.426000000000002</v>
      </c>
      <c r="Z6436">
        <v>40.329000000000001</v>
      </c>
      <c r="AA6436">
        <v>40.771000000000001</v>
      </c>
      <c r="AB6436">
        <v>38.54</v>
      </c>
      <c r="AC6436">
        <v>39.356000000000002</v>
      </c>
      <c r="AD6436">
        <v>39.866</v>
      </c>
      <c r="AE6436">
        <v>40.508000000000003</v>
      </c>
      <c r="AF6436">
        <v>39.933999999999997</v>
      </c>
      <c r="AG6436">
        <v>39.83</v>
      </c>
      <c r="AH6436">
        <v>39.777999999999999</v>
      </c>
      <c r="AI6436">
        <v>39.643000000000001</v>
      </c>
      <c r="AJ6436">
        <v>39.792000000000002</v>
      </c>
      <c r="AK6436">
        <v>37.259</v>
      </c>
      <c r="AL6436">
        <v>37.878</v>
      </c>
      <c r="AM6436">
        <v>38.360999999999997</v>
      </c>
    </row>
    <row r="6437" spans="1:39" customFormat="1" hidden="1" x14ac:dyDescent="0.2">
      <c r="A6437" t="s">
        <v>140</v>
      </c>
      <c r="B6437" s="1" t="s">
        <v>16</v>
      </c>
      <c r="C6437" t="s">
        <v>473</v>
      </c>
      <c r="D6437" s="1" t="s">
        <v>563</v>
      </c>
      <c r="E6437" t="s">
        <v>49</v>
      </c>
      <c r="F6437">
        <v>48.09</v>
      </c>
      <c r="G6437" t="s">
        <v>49</v>
      </c>
      <c r="H6437" t="s">
        <v>49</v>
      </c>
      <c r="I6437" t="s">
        <v>49</v>
      </c>
      <c r="J6437" t="s">
        <v>49</v>
      </c>
      <c r="K6437">
        <v>48.41</v>
      </c>
      <c r="L6437" t="s">
        <v>49</v>
      </c>
      <c r="M6437" t="s">
        <v>49</v>
      </c>
      <c r="N6437">
        <v>48.63</v>
      </c>
      <c r="O6437" t="s">
        <v>49</v>
      </c>
      <c r="P6437" t="s">
        <v>49</v>
      </c>
      <c r="Q6437" t="s">
        <v>49</v>
      </c>
      <c r="R6437" t="s">
        <v>49</v>
      </c>
      <c r="S6437" t="s">
        <v>49</v>
      </c>
      <c r="T6437">
        <v>33.200000000000003</v>
      </c>
      <c r="U6437" t="s">
        <v>49</v>
      </c>
      <c r="V6437">
        <v>45.5</v>
      </c>
      <c r="W6437">
        <v>45.64</v>
      </c>
      <c r="X6437">
        <v>45.86</v>
      </c>
      <c r="Y6437">
        <v>46.17</v>
      </c>
      <c r="Z6437">
        <v>46.51</v>
      </c>
      <c r="AA6437">
        <v>46.89</v>
      </c>
      <c r="AB6437">
        <v>47.19</v>
      </c>
      <c r="AC6437">
        <v>47.78</v>
      </c>
      <c r="AD6437">
        <v>47.42</v>
      </c>
      <c r="AE6437">
        <v>41.87</v>
      </c>
      <c r="AF6437">
        <v>47.07</v>
      </c>
      <c r="AG6437">
        <v>47.17</v>
      </c>
      <c r="AH6437">
        <v>46.98</v>
      </c>
      <c r="AI6437" t="s">
        <v>49</v>
      </c>
      <c r="AJ6437">
        <v>48.93</v>
      </c>
      <c r="AK6437" t="s">
        <v>49</v>
      </c>
      <c r="AL6437" t="s">
        <v>49</v>
      </c>
      <c r="AM6437" t="s">
        <v>49</v>
      </c>
    </row>
    <row r="6438" spans="1:39" customFormat="1" hidden="1" x14ac:dyDescent="0.2">
      <c r="A6438" t="s">
        <v>140</v>
      </c>
      <c r="B6438" s="1" t="s">
        <v>16</v>
      </c>
      <c r="C6438" t="s">
        <v>415</v>
      </c>
      <c r="D6438" s="1" t="s">
        <v>568</v>
      </c>
      <c r="E6438" t="s">
        <v>49</v>
      </c>
      <c r="F6438" t="s">
        <v>49</v>
      </c>
      <c r="G6438" t="s">
        <v>49</v>
      </c>
      <c r="H6438" t="s">
        <v>49</v>
      </c>
      <c r="I6438" t="s">
        <v>49</v>
      </c>
      <c r="J6438" t="s">
        <v>49</v>
      </c>
      <c r="K6438">
        <v>86.8</v>
      </c>
      <c r="L6438">
        <v>88.7</v>
      </c>
      <c r="M6438">
        <v>90.4</v>
      </c>
      <c r="N6438">
        <v>92</v>
      </c>
      <c r="O6438">
        <v>93.2</v>
      </c>
      <c r="P6438">
        <v>94.2</v>
      </c>
      <c r="Q6438">
        <v>94.8</v>
      </c>
      <c r="R6438">
        <v>97.3</v>
      </c>
      <c r="S6438">
        <v>97.8</v>
      </c>
      <c r="T6438">
        <v>98.4</v>
      </c>
      <c r="U6438">
        <v>99</v>
      </c>
      <c r="V6438">
        <v>99.2</v>
      </c>
      <c r="W6438">
        <v>99.4</v>
      </c>
      <c r="X6438">
        <v>99.4</v>
      </c>
      <c r="Y6438">
        <v>99.4</v>
      </c>
      <c r="Z6438">
        <v>99.5</v>
      </c>
      <c r="AA6438">
        <v>99.5</v>
      </c>
      <c r="AB6438">
        <v>99.5</v>
      </c>
      <c r="AC6438">
        <v>99.5</v>
      </c>
      <c r="AD6438">
        <v>99.7</v>
      </c>
      <c r="AE6438">
        <v>99.8</v>
      </c>
      <c r="AF6438">
        <v>99.9</v>
      </c>
      <c r="AG6438">
        <v>100</v>
      </c>
      <c r="AH6438">
        <v>100</v>
      </c>
      <c r="AI6438">
        <v>99.8</v>
      </c>
      <c r="AJ6438">
        <v>100</v>
      </c>
      <c r="AK6438">
        <v>99.9</v>
      </c>
      <c r="AL6438">
        <v>99.9</v>
      </c>
      <c r="AM6438" t="s">
        <v>49</v>
      </c>
    </row>
    <row r="6439" spans="1:39" customFormat="1" hidden="1" x14ac:dyDescent="0.2">
      <c r="A6439" t="s">
        <v>140</v>
      </c>
      <c r="B6439" s="1" t="s">
        <v>16</v>
      </c>
      <c r="C6439" t="s">
        <v>275</v>
      </c>
      <c r="D6439" s="1" t="s">
        <v>222</v>
      </c>
      <c r="E6439">
        <v>51.737304574740783</v>
      </c>
      <c r="F6439">
        <v>53.951959874451248</v>
      </c>
      <c r="G6439">
        <v>51.496139870743448</v>
      </c>
      <c r="H6439">
        <v>48.989558393189682</v>
      </c>
      <c r="I6439">
        <v>46.576113762056941</v>
      </c>
      <c r="J6439">
        <v>46.206799427129511</v>
      </c>
      <c r="K6439">
        <v>46.301015568680519</v>
      </c>
      <c r="L6439">
        <v>45.760617647403798</v>
      </c>
      <c r="M6439">
        <v>46.389000487771618</v>
      </c>
      <c r="N6439">
        <v>44.912532580175565</v>
      </c>
      <c r="O6439">
        <v>43.762759037357768</v>
      </c>
      <c r="P6439">
        <v>47.456547299730303</v>
      </c>
      <c r="Q6439">
        <v>50.085188935019396</v>
      </c>
      <c r="R6439">
        <v>54.96507064644495</v>
      </c>
      <c r="S6439">
        <v>54.684261596011709</v>
      </c>
      <c r="T6439">
        <v>53.273453433511811</v>
      </c>
      <c r="U6439">
        <v>52.477254396168746</v>
      </c>
      <c r="V6439">
        <v>54.113544833436031</v>
      </c>
      <c r="W6439">
        <v>55.345748568797234</v>
      </c>
      <c r="X6439">
        <v>57.578297724950609</v>
      </c>
      <c r="Y6439">
        <v>58.868938175772342</v>
      </c>
      <c r="Z6439">
        <v>62.581742663080377</v>
      </c>
      <c r="AA6439">
        <v>62.047134742382006</v>
      </c>
      <c r="AB6439">
        <v>66.378121989857874</v>
      </c>
      <c r="AC6439">
        <v>65.763848124170281</v>
      </c>
      <c r="AD6439">
        <v>65.274110477614883</v>
      </c>
      <c r="AE6439">
        <v>65.302959618349945</v>
      </c>
      <c r="AF6439">
        <v>65.42101318909782</v>
      </c>
      <c r="AG6439">
        <v>66.612582133325787</v>
      </c>
      <c r="AH6439">
        <v>69.66591139234302</v>
      </c>
      <c r="AI6439">
        <v>67.374057998592747</v>
      </c>
      <c r="AJ6439">
        <v>68.680991597089687</v>
      </c>
      <c r="AK6439">
        <v>77.876138492832268</v>
      </c>
      <c r="AL6439">
        <v>77.61076132573136</v>
      </c>
      <c r="AM6439">
        <v>76.267726485858233</v>
      </c>
    </row>
    <row r="6440" spans="1:39" customFormat="1" hidden="1" x14ac:dyDescent="0.2">
      <c r="A6440" t="s">
        <v>140</v>
      </c>
      <c r="B6440" s="1" t="s">
        <v>16</v>
      </c>
      <c r="C6440" t="s">
        <v>215</v>
      </c>
      <c r="D6440" s="1" t="s">
        <v>497</v>
      </c>
      <c r="E6440" t="s">
        <v>49</v>
      </c>
      <c r="F6440" t="s">
        <v>49</v>
      </c>
      <c r="G6440">
        <v>54.770380095601766</v>
      </c>
      <c r="H6440">
        <v>60.672718808193672</v>
      </c>
      <c r="I6440">
        <v>55.499131754439723</v>
      </c>
      <c r="J6440">
        <v>59.30982745686422</v>
      </c>
      <c r="K6440">
        <v>59.034514158519769</v>
      </c>
      <c r="L6440">
        <v>57.518267866149031</v>
      </c>
      <c r="M6440">
        <v>55.296517940030313</v>
      </c>
      <c r="N6440">
        <v>56.935327806689507</v>
      </c>
      <c r="O6440">
        <v>54.281744033833448</v>
      </c>
      <c r="P6440">
        <v>55.638636380337893</v>
      </c>
      <c r="Q6440">
        <v>56.721275829499817</v>
      </c>
      <c r="R6440">
        <v>56.467819973288314</v>
      </c>
      <c r="S6440">
        <v>55.934434002407215</v>
      </c>
      <c r="T6440">
        <v>55.021315572241136</v>
      </c>
      <c r="U6440">
        <v>53.837558093129246</v>
      </c>
      <c r="V6440">
        <v>52.420529722242129</v>
      </c>
      <c r="W6440">
        <v>48.563910464592773</v>
      </c>
      <c r="X6440">
        <v>45.782470495041558</v>
      </c>
      <c r="Y6440">
        <v>43.287705434098264</v>
      </c>
      <c r="Z6440">
        <v>42.929792150954718</v>
      </c>
      <c r="AA6440">
        <v>38.76600029634379</v>
      </c>
      <c r="AB6440">
        <v>42.480722450521938</v>
      </c>
      <c r="AC6440">
        <v>42.519754301017791</v>
      </c>
      <c r="AD6440" t="s">
        <v>49</v>
      </c>
      <c r="AE6440" t="s">
        <v>49</v>
      </c>
      <c r="AF6440" t="s">
        <v>49</v>
      </c>
      <c r="AG6440" t="s">
        <v>49</v>
      </c>
      <c r="AH6440" t="s">
        <v>49</v>
      </c>
      <c r="AI6440" t="s">
        <v>49</v>
      </c>
      <c r="AJ6440" t="s">
        <v>49</v>
      </c>
      <c r="AK6440" t="s">
        <v>49</v>
      </c>
      <c r="AL6440" t="s">
        <v>49</v>
      </c>
      <c r="AM6440" t="s">
        <v>49</v>
      </c>
    </row>
    <row r="6441" spans="1:39" customFormat="1" hidden="1" x14ac:dyDescent="0.2">
      <c r="A6441" t="s">
        <v>140</v>
      </c>
      <c r="B6441" s="1" t="s">
        <v>16</v>
      </c>
      <c r="C6441" t="s">
        <v>494</v>
      </c>
      <c r="D6441" s="1" t="s">
        <v>202</v>
      </c>
      <c r="E6441" t="s">
        <v>49</v>
      </c>
      <c r="F6441" t="s">
        <v>49</v>
      </c>
      <c r="G6441">
        <v>5923800000</v>
      </c>
      <c r="H6441">
        <v>7298200000</v>
      </c>
      <c r="I6441">
        <v>7606600000</v>
      </c>
      <c r="J6441">
        <v>8696600000</v>
      </c>
      <c r="K6441">
        <v>9335600000</v>
      </c>
      <c r="L6441">
        <v>9807900000</v>
      </c>
      <c r="M6441">
        <v>10543000000</v>
      </c>
      <c r="N6441">
        <v>13062900000</v>
      </c>
      <c r="O6441">
        <v>13476800000</v>
      </c>
      <c r="P6441">
        <v>15142500000</v>
      </c>
      <c r="Q6441">
        <v>16695000000</v>
      </c>
      <c r="R6441">
        <v>17926500000</v>
      </c>
      <c r="S6441">
        <v>18403100000</v>
      </c>
      <c r="T6441">
        <v>19462800000</v>
      </c>
      <c r="U6441">
        <v>20909700000</v>
      </c>
      <c r="V6441">
        <v>21949000000</v>
      </c>
      <c r="W6441">
        <v>22221000000</v>
      </c>
      <c r="X6441">
        <v>22829200000</v>
      </c>
      <c r="Y6441">
        <v>23926500000</v>
      </c>
      <c r="Z6441">
        <v>25190000000</v>
      </c>
      <c r="AA6441">
        <v>25639600000</v>
      </c>
      <c r="AB6441">
        <v>28779500000</v>
      </c>
      <c r="AC6441">
        <v>31420100000</v>
      </c>
      <c r="AD6441" t="s">
        <v>49</v>
      </c>
      <c r="AE6441" t="s">
        <v>49</v>
      </c>
      <c r="AF6441" t="s">
        <v>49</v>
      </c>
      <c r="AG6441" t="s">
        <v>49</v>
      </c>
      <c r="AH6441" t="s">
        <v>49</v>
      </c>
      <c r="AI6441" t="s">
        <v>49</v>
      </c>
      <c r="AJ6441" t="s">
        <v>49</v>
      </c>
      <c r="AK6441" t="s">
        <v>49</v>
      </c>
      <c r="AL6441" t="s">
        <v>49</v>
      </c>
      <c r="AM6441" t="s">
        <v>49</v>
      </c>
    </row>
    <row r="6442" spans="1:39" customFormat="1" hidden="1" x14ac:dyDescent="0.2">
      <c r="A6442" t="s">
        <v>140</v>
      </c>
      <c r="B6442" s="1" t="s">
        <v>16</v>
      </c>
      <c r="C6442" t="s">
        <v>34</v>
      </c>
      <c r="D6442" s="1" t="s">
        <v>113</v>
      </c>
      <c r="E6442">
        <v>41.505945718966402</v>
      </c>
      <c r="F6442">
        <v>44.718873676735399</v>
      </c>
      <c r="G6442">
        <v>47.645855017743699</v>
      </c>
      <c r="H6442">
        <v>51.549820632684401</v>
      </c>
      <c r="I6442">
        <v>54.552260108671298</v>
      </c>
      <c r="J6442">
        <v>56.720688619106298</v>
      </c>
      <c r="K6442">
        <v>59.405409632025503</v>
      </c>
      <c r="L6442">
        <v>63.114772688337197</v>
      </c>
      <c r="M6442">
        <v>65.465889315036193</v>
      </c>
      <c r="N6442">
        <v>67.856720749618006</v>
      </c>
      <c r="O6442">
        <v>69.977491490592897</v>
      </c>
      <c r="P6442">
        <v>71.859973384267207</v>
      </c>
      <c r="Q6442">
        <v>73.9886870868188</v>
      </c>
      <c r="R6442">
        <v>75.456129380707395</v>
      </c>
      <c r="S6442">
        <v>77.509315447366504</v>
      </c>
      <c r="T6442">
        <v>79.611827305416995</v>
      </c>
      <c r="U6442">
        <v>82.503551825726802</v>
      </c>
      <c r="V6442">
        <v>84.168297285180202</v>
      </c>
      <c r="W6442">
        <v>86.882938133536399</v>
      </c>
      <c r="X6442">
        <v>89.460706535685901</v>
      </c>
      <c r="Y6442">
        <v>93.3477993518555</v>
      </c>
      <c r="Z6442">
        <v>96.768905936780598</v>
      </c>
      <c r="AA6442">
        <v>100</v>
      </c>
      <c r="AB6442">
        <v>103.240028420095</v>
      </c>
      <c r="AC6442">
        <v>108.001297808887</v>
      </c>
      <c r="AD6442">
        <v>113.74290094179</v>
      </c>
      <c r="AE6442">
        <v>119.004136828432</v>
      </c>
      <c r="AF6442">
        <v>124.284792209994</v>
      </c>
      <c r="AG6442">
        <v>128.79558368024701</v>
      </c>
      <c r="AH6442">
        <v>135.63314595813401</v>
      </c>
      <c r="AI6442">
        <v>145.54466255642899</v>
      </c>
      <c r="AJ6442">
        <v>155.325373517033</v>
      </c>
      <c r="AK6442">
        <v>164.07663984922701</v>
      </c>
      <c r="AL6442">
        <v>173.43942752904701</v>
      </c>
      <c r="AM6442">
        <v>187.84610635938799</v>
      </c>
    </row>
    <row r="6443" spans="1:39" customFormat="1" hidden="1" x14ac:dyDescent="0.2">
      <c r="A6443" t="s">
        <v>140</v>
      </c>
      <c r="B6443" s="1" t="s">
        <v>16</v>
      </c>
      <c r="C6443" t="s">
        <v>358</v>
      </c>
      <c r="D6443" s="1" t="s">
        <v>7</v>
      </c>
      <c r="E6443" t="s">
        <v>49</v>
      </c>
      <c r="F6443" t="s">
        <v>49</v>
      </c>
      <c r="G6443" t="s">
        <v>49</v>
      </c>
      <c r="H6443" t="s">
        <v>49</v>
      </c>
      <c r="I6443" t="s">
        <v>49</v>
      </c>
      <c r="J6443" t="s">
        <v>49</v>
      </c>
      <c r="K6443" t="s">
        <v>49</v>
      </c>
      <c r="L6443" t="s">
        <v>49</v>
      </c>
      <c r="M6443">
        <v>35.483871459960902</v>
      </c>
      <c r="N6443" t="s">
        <v>49</v>
      </c>
      <c r="O6443">
        <v>41.711231231689503</v>
      </c>
      <c r="P6443" t="s">
        <v>49</v>
      </c>
      <c r="Q6443">
        <v>44.680850982666001</v>
      </c>
      <c r="R6443" t="s">
        <v>49</v>
      </c>
      <c r="S6443">
        <v>65.608467102050795</v>
      </c>
      <c r="T6443">
        <v>60.317459106445298</v>
      </c>
      <c r="U6443">
        <v>56.650245666503899</v>
      </c>
      <c r="V6443">
        <v>54.634147644042997</v>
      </c>
      <c r="W6443">
        <v>56.585365295410199</v>
      </c>
      <c r="X6443">
        <v>54.368930816650398</v>
      </c>
      <c r="Y6443">
        <v>53.398059844970703</v>
      </c>
      <c r="Z6443">
        <v>56.937797546386697</v>
      </c>
      <c r="AA6443">
        <v>53.809524536132798</v>
      </c>
      <c r="AB6443">
        <v>56.872039794921903</v>
      </c>
      <c r="AC6443">
        <v>57.345970153808601</v>
      </c>
      <c r="AD6443">
        <v>56.872039794921903</v>
      </c>
      <c r="AE6443">
        <v>55.769229888916001</v>
      </c>
      <c r="AF6443">
        <v>54.285713195800803</v>
      </c>
      <c r="AG6443">
        <v>52.857143402099602</v>
      </c>
      <c r="AH6443">
        <v>50.952381134033203</v>
      </c>
      <c r="AI6443">
        <v>53.333332061767599</v>
      </c>
      <c r="AJ6443">
        <v>50.952381134033203</v>
      </c>
      <c r="AK6443">
        <v>50.952381134033203</v>
      </c>
      <c r="AL6443">
        <v>46.666667938232401</v>
      </c>
      <c r="AM6443">
        <v>47.641510009765597</v>
      </c>
    </row>
    <row r="6444" spans="1:39" customFormat="1" hidden="1" x14ac:dyDescent="0.2">
      <c r="A6444" t="s">
        <v>140</v>
      </c>
      <c r="B6444" s="1" t="s">
        <v>16</v>
      </c>
      <c r="C6444" t="s">
        <v>143</v>
      </c>
      <c r="D6444" s="1" t="s">
        <v>308</v>
      </c>
      <c r="E6444" t="s">
        <v>49</v>
      </c>
      <c r="F6444" t="s">
        <v>49</v>
      </c>
      <c r="G6444" t="s">
        <v>49</v>
      </c>
      <c r="H6444" t="s">
        <v>49</v>
      </c>
      <c r="I6444" t="s">
        <v>49</v>
      </c>
      <c r="J6444" t="s">
        <v>49</v>
      </c>
      <c r="K6444" t="s">
        <v>49</v>
      </c>
      <c r="L6444" t="s">
        <v>49</v>
      </c>
      <c r="M6444" t="s">
        <v>49</v>
      </c>
      <c r="N6444" t="s">
        <v>49</v>
      </c>
      <c r="O6444" t="s">
        <v>49</v>
      </c>
      <c r="P6444" t="s">
        <v>49</v>
      </c>
      <c r="Q6444" t="s">
        <v>49</v>
      </c>
      <c r="R6444" t="s">
        <v>49</v>
      </c>
      <c r="S6444" t="s">
        <v>49</v>
      </c>
      <c r="T6444">
        <v>343.8</v>
      </c>
      <c r="U6444">
        <v>32.700000000000003</v>
      </c>
      <c r="V6444">
        <v>29.8</v>
      </c>
      <c r="W6444">
        <v>28.3</v>
      </c>
      <c r="X6444">
        <v>25.3</v>
      </c>
      <c r="Y6444">
        <v>0</v>
      </c>
      <c r="Z6444">
        <v>0</v>
      </c>
      <c r="AA6444">
        <v>0</v>
      </c>
      <c r="AB6444">
        <v>0</v>
      </c>
      <c r="AC6444">
        <v>0</v>
      </c>
      <c r="AD6444">
        <v>0</v>
      </c>
      <c r="AE6444">
        <v>0</v>
      </c>
      <c r="AF6444">
        <v>0</v>
      </c>
      <c r="AG6444">
        <v>0</v>
      </c>
      <c r="AH6444">
        <v>0</v>
      </c>
      <c r="AI6444">
        <v>0</v>
      </c>
      <c r="AJ6444">
        <v>0</v>
      </c>
      <c r="AK6444" t="s">
        <v>49</v>
      </c>
      <c r="AL6444" t="s">
        <v>49</v>
      </c>
      <c r="AM6444" t="s">
        <v>49</v>
      </c>
    </row>
    <row r="6445" spans="1:39" customFormat="1" hidden="1" x14ac:dyDescent="0.2">
      <c r="A6445" t="s">
        <v>140</v>
      </c>
      <c r="B6445" s="1" t="s">
        <v>16</v>
      </c>
      <c r="C6445" t="s">
        <v>186</v>
      </c>
      <c r="D6445" s="1" t="s">
        <v>144</v>
      </c>
      <c r="E6445" t="s">
        <v>49</v>
      </c>
      <c r="F6445" t="s">
        <v>49</v>
      </c>
      <c r="G6445" t="s">
        <v>49</v>
      </c>
      <c r="H6445" t="s">
        <v>49</v>
      </c>
      <c r="I6445" t="s">
        <v>49</v>
      </c>
      <c r="J6445" t="s">
        <v>49</v>
      </c>
      <c r="K6445" t="s">
        <v>49</v>
      </c>
      <c r="L6445" t="s">
        <v>49</v>
      </c>
      <c r="M6445">
        <v>-0.53367811441421498</v>
      </c>
      <c r="N6445" t="s">
        <v>49</v>
      </c>
      <c r="O6445">
        <v>-0.43310779333114602</v>
      </c>
      <c r="P6445" t="s">
        <v>49</v>
      </c>
      <c r="Q6445">
        <v>-0.39492875337600702</v>
      </c>
      <c r="R6445" t="s">
        <v>49</v>
      </c>
      <c r="S6445">
        <v>0.28364995121955899</v>
      </c>
      <c r="T6445">
        <v>0.123504690825939</v>
      </c>
      <c r="U6445">
        <v>6.7843511700630202E-2</v>
      </c>
      <c r="V6445">
        <v>-7.8068301081657396E-2</v>
      </c>
      <c r="W6445">
        <v>-1.2532147578895101E-2</v>
      </c>
      <c r="X6445">
        <v>-0.109465233981609</v>
      </c>
      <c r="Y6445">
        <v>-0.16558171808719599</v>
      </c>
      <c r="Z6445">
        <v>-7.9157009720802293E-2</v>
      </c>
      <c r="AA6445">
        <v>-0.118834763765335</v>
      </c>
      <c r="AB6445">
        <v>-2.2444920614361801E-2</v>
      </c>
      <c r="AC6445">
        <v>-3.3657956868410097E-2</v>
      </c>
      <c r="AD6445">
        <v>-4.1355308145284701E-2</v>
      </c>
      <c r="AE6445">
        <v>-1.8725784495472901E-2</v>
      </c>
      <c r="AF6445">
        <v>-7.69509747624397E-2</v>
      </c>
      <c r="AG6445">
        <v>-0.16297388076782199</v>
      </c>
      <c r="AH6445">
        <v>-0.15931370854377699</v>
      </c>
      <c r="AI6445">
        <v>-0.113984152674675</v>
      </c>
      <c r="AJ6445">
        <v>-0.14087720215320601</v>
      </c>
      <c r="AK6445">
        <v>-0.11665365844965001</v>
      </c>
      <c r="AL6445">
        <v>-0.26369899511337302</v>
      </c>
      <c r="AM6445">
        <v>-0.25135031342506398</v>
      </c>
    </row>
    <row r="6446" spans="1:39" customFormat="1" hidden="1" x14ac:dyDescent="0.2">
      <c r="A6446" t="s">
        <v>140</v>
      </c>
      <c r="B6446" s="1" t="s">
        <v>16</v>
      </c>
      <c r="C6446" t="s">
        <v>418</v>
      </c>
      <c r="D6446" s="1" t="s">
        <v>461</v>
      </c>
      <c r="E6446" t="s">
        <v>49</v>
      </c>
      <c r="F6446" t="s">
        <v>49</v>
      </c>
      <c r="G6446" t="s">
        <v>49</v>
      </c>
      <c r="H6446" t="s">
        <v>49</v>
      </c>
      <c r="I6446" t="s">
        <v>49</v>
      </c>
      <c r="J6446" t="s">
        <v>49</v>
      </c>
      <c r="K6446" t="s">
        <v>49</v>
      </c>
      <c r="L6446" t="s">
        <v>49</v>
      </c>
      <c r="M6446" t="s">
        <v>49</v>
      </c>
      <c r="N6446" t="s">
        <v>49</v>
      </c>
      <c r="O6446" t="s">
        <v>49</v>
      </c>
      <c r="P6446" t="s">
        <v>49</v>
      </c>
      <c r="Q6446" t="s">
        <v>49</v>
      </c>
      <c r="R6446" t="s">
        <v>49</v>
      </c>
      <c r="S6446" t="s">
        <v>49</v>
      </c>
      <c r="T6446" t="s">
        <v>49</v>
      </c>
      <c r="U6446" t="s">
        <v>49</v>
      </c>
      <c r="V6446" t="s">
        <v>49</v>
      </c>
      <c r="W6446" t="s">
        <v>49</v>
      </c>
      <c r="X6446" t="s">
        <v>49</v>
      </c>
      <c r="Y6446" t="s">
        <v>49</v>
      </c>
      <c r="Z6446" t="s">
        <v>49</v>
      </c>
      <c r="AA6446" t="s">
        <v>49</v>
      </c>
      <c r="AB6446" t="s">
        <v>49</v>
      </c>
      <c r="AC6446" t="s">
        <v>49</v>
      </c>
      <c r="AD6446" t="s">
        <v>49</v>
      </c>
      <c r="AE6446" t="s">
        <v>49</v>
      </c>
      <c r="AF6446" t="s">
        <v>49</v>
      </c>
      <c r="AG6446" t="s">
        <v>49</v>
      </c>
      <c r="AH6446" t="s">
        <v>49</v>
      </c>
      <c r="AI6446" t="s">
        <v>49</v>
      </c>
      <c r="AJ6446" t="s">
        <v>49</v>
      </c>
      <c r="AK6446" t="s">
        <v>49</v>
      </c>
      <c r="AL6446" t="s">
        <v>49</v>
      </c>
      <c r="AM6446" t="s">
        <v>49</v>
      </c>
    </row>
    <row r="6447" spans="1:39" customFormat="1" hidden="1" x14ac:dyDescent="0.2">
      <c r="A6447" t="s">
        <v>140</v>
      </c>
      <c r="B6447" s="1" t="s">
        <v>16</v>
      </c>
      <c r="C6447" t="s">
        <v>507</v>
      </c>
      <c r="D6447" s="1" t="s">
        <v>216</v>
      </c>
      <c r="E6447" t="s">
        <v>49</v>
      </c>
      <c r="F6447" t="s">
        <v>49</v>
      </c>
      <c r="G6447" t="s">
        <v>49</v>
      </c>
      <c r="H6447" t="s">
        <v>49</v>
      </c>
      <c r="I6447" t="s">
        <v>49</v>
      </c>
      <c r="J6447" t="s">
        <v>49</v>
      </c>
      <c r="K6447" t="s">
        <v>49</v>
      </c>
      <c r="L6447" t="s">
        <v>49</v>
      </c>
      <c r="M6447" t="s">
        <v>49</v>
      </c>
      <c r="N6447" t="s">
        <v>49</v>
      </c>
      <c r="O6447" t="s">
        <v>49</v>
      </c>
      <c r="P6447" t="s">
        <v>49</v>
      </c>
      <c r="Q6447" t="s">
        <v>49</v>
      </c>
      <c r="R6447" t="s">
        <v>49</v>
      </c>
      <c r="S6447" t="s">
        <v>49</v>
      </c>
      <c r="T6447" t="s">
        <v>49</v>
      </c>
      <c r="U6447" t="s">
        <v>49</v>
      </c>
      <c r="V6447" t="s">
        <v>49</v>
      </c>
      <c r="W6447" t="s">
        <v>49</v>
      </c>
      <c r="X6447" t="s">
        <v>49</v>
      </c>
      <c r="Y6447" t="s">
        <v>49</v>
      </c>
      <c r="Z6447" t="s">
        <v>49</v>
      </c>
      <c r="AA6447" t="s">
        <v>49</v>
      </c>
      <c r="AB6447" t="s">
        <v>49</v>
      </c>
      <c r="AC6447" t="s">
        <v>49</v>
      </c>
      <c r="AD6447" t="s">
        <v>49</v>
      </c>
      <c r="AE6447" t="s">
        <v>49</v>
      </c>
      <c r="AF6447" t="s">
        <v>49</v>
      </c>
      <c r="AG6447" t="s">
        <v>49</v>
      </c>
      <c r="AH6447" t="s">
        <v>49</v>
      </c>
      <c r="AI6447" t="s">
        <v>49</v>
      </c>
      <c r="AJ6447" t="s">
        <v>49</v>
      </c>
      <c r="AK6447" t="s">
        <v>49</v>
      </c>
      <c r="AL6447" t="s">
        <v>49</v>
      </c>
      <c r="AM6447" t="s">
        <v>49</v>
      </c>
    </row>
    <row r="6448" spans="1:39" customFormat="1" hidden="1" x14ac:dyDescent="0.2">
      <c r="A6448" t="s">
        <v>140</v>
      </c>
      <c r="B6448" s="1" t="s">
        <v>16</v>
      </c>
      <c r="C6448" t="s">
        <v>118</v>
      </c>
      <c r="D6448" s="1" t="s">
        <v>580</v>
      </c>
      <c r="E6448" t="s">
        <v>49</v>
      </c>
      <c r="F6448" t="s">
        <v>49</v>
      </c>
      <c r="G6448" t="s">
        <v>49</v>
      </c>
      <c r="H6448" t="s">
        <v>49</v>
      </c>
      <c r="I6448" t="s">
        <v>49</v>
      </c>
      <c r="J6448" t="s">
        <v>49</v>
      </c>
      <c r="K6448" t="s">
        <v>49</v>
      </c>
      <c r="L6448" t="s">
        <v>49</v>
      </c>
      <c r="M6448" t="s">
        <v>49</v>
      </c>
      <c r="N6448" t="s">
        <v>49</v>
      </c>
      <c r="O6448" t="s">
        <v>49</v>
      </c>
      <c r="P6448" t="s">
        <v>49</v>
      </c>
      <c r="Q6448" t="s">
        <v>49</v>
      </c>
      <c r="R6448" t="s">
        <v>49</v>
      </c>
      <c r="S6448" t="s">
        <v>49</v>
      </c>
      <c r="T6448" t="s">
        <v>49</v>
      </c>
      <c r="U6448" t="s">
        <v>49</v>
      </c>
      <c r="V6448" t="s">
        <v>49</v>
      </c>
      <c r="W6448" t="s">
        <v>49</v>
      </c>
      <c r="X6448" t="s">
        <v>49</v>
      </c>
      <c r="Y6448" t="s">
        <v>49</v>
      </c>
      <c r="Z6448" t="s">
        <v>49</v>
      </c>
      <c r="AA6448" t="s">
        <v>49</v>
      </c>
      <c r="AB6448" t="s">
        <v>49</v>
      </c>
      <c r="AC6448" t="s">
        <v>49</v>
      </c>
      <c r="AD6448" t="s">
        <v>49</v>
      </c>
      <c r="AE6448" t="s">
        <v>49</v>
      </c>
      <c r="AF6448" t="s">
        <v>49</v>
      </c>
      <c r="AG6448" t="s">
        <v>49</v>
      </c>
      <c r="AH6448" t="s">
        <v>49</v>
      </c>
      <c r="AI6448" t="s">
        <v>49</v>
      </c>
      <c r="AJ6448" t="s">
        <v>49</v>
      </c>
      <c r="AK6448" t="s">
        <v>49</v>
      </c>
      <c r="AL6448" t="s">
        <v>49</v>
      </c>
      <c r="AM6448" t="s">
        <v>49</v>
      </c>
    </row>
    <row r="6449" spans="1:39" customFormat="1" hidden="1" x14ac:dyDescent="0.2">
      <c r="A6449" t="s">
        <v>140</v>
      </c>
      <c r="B6449" s="1" t="s">
        <v>16</v>
      </c>
      <c r="C6449" t="s">
        <v>508</v>
      </c>
      <c r="D6449" s="1" t="s">
        <v>500</v>
      </c>
      <c r="E6449" t="s">
        <v>49</v>
      </c>
      <c r="F6449" t="s">
        <v>49</v>
      </c>
      <c r="G6449" t="s">
        <v>49</v>
      </c>
      <c r="H6449" t="s">
        <v>49</v>
      </c>
      <c r="I6449" t="s">
        <v>49</v>
      </c>
      <c r="J6449" t="s">
        <v>49</v>
      </c>
      <c r="K6449" t="s">
        <v>49</v>
      </c>
      <c r="L6449" t="s">
        <v>49</v>
      </c>
      <c r="M6449" t="s">
        <v>49</v>
      </c>
      <c r="N6449" t="s">
        <v>49</v>
      </c>
      <c r="O6449" t="s">
        <v>49</v>
      </c>
      <c r="P6449" t="s">
        <v>49</v>
      </c>
      <c r="Q6449" t="s">
        <v>49</v>
      </c>
      <c r="R6449" t="s">
        <v>49</v>
      </c>
      <c r="S6449" t="s">
        <v>49</v>
      </c>
      <c r="T6449" t="s">
        <v>49</v>
      </c>
      <c r="U6449" t="s">
        <v>49</v>
      </c>
      <c r="V6449" t="s">
        <v>49</v>
      </c>
      <c r="W6449" t="s">
        <v>49</v>
      </c>
      <c r="X6449" t="s">
        <v>49</v>
      </c>
      <c r="Y6449" t="s">
        <v>49</v>
      </c>
      <c r="Z6449" t="s">
        <v>49</v>
      </c>
      <c r="AA6449" t="s">
        <v>49</v>
      </c>
      <c r="AB6449" t="s">
        <v>49</v>
      </c>
      <c r="AC6449" t="s">
        <v>49</v>
      </c>
      <c r="AD6449" t="s">
        <v>49</v>
      </c>
      <c r="AE6449" t="s">
        <v>49</v>
      </c>
      <c r="AF6449" t="s">
        <v>49</v>
      </c>
      <c r="AG6449" t="s">
        <v>49</v>
      </c>
      <c r="AH6449" t="s">
        <v>49</v>
      </c>
      <c r="AI6449" t="s">
        <v>49</v>
      </c>
      <c r="AJ6449" t="s">
        <v>49</v>
      </c>
      <c r="AK6449" t="s">
        <v>49</v>
      </c>
      <c r="AL6449" t="s">
        <v>49</v>
      </c>
      <c r="AM6449" t="s">
        <v>49</v>
      </c>
    </row>
    <row r="6450" spans="1:39" customFormat="1" hidden="1" x14ac:dyDescent="0.2">
      <c r="A6450" t="s">
        <v>140</v>
      </c>
      <c r="B6450" s="1" t="s">
        <v>16</v>
      </c>
      <c r="C6450" t="s">
        <v>528</v>
      </c>
      <c r="D6450" s="1" t="s">
        <v>397</v>
      </c>
      <c r="E6450" t="s">
        <v>49</v>
      </c>
      <c r="F6450" t="s">
        <v>49</v>
      </c>
      <c r="G6450" t="s">
        <v>49</v>
      </c>
      <c r="H6450" t="s">
        <v>49</v>
      </c>
      <c r="I6450" t="s">
        <v>49</v>
      </c>
      <c r="J6450" t="s">
        <v>49</v>
      </c>
      <c r="K6450" t="s">
        <v>49</v>
      </c>
      <c r="L6450" t="s">
        <v>49</v>
      </c>
      <c r="M6450" t="s">
        <v>49</v>
      </c>
      <c r="N6450" t="s">
        <v>49</v>
      </c>
      <c r="O6450" t="s">
        <v>49</v>
      </c>
      <c r="P6450" t="s">
        <v>49</v>
      </c>
      <c r="Q6450" t="s">
        <v>49</v>
      </c>
      <c r="R6450" t="s">
        <v>49</v>
      </c>
      <c r="S6450" t="s">
        <v>49</v>
      </c>
      <c r="T6450" t="s">
        <v>49</v>
      </c>
      <c r="U6450" t="s">
        <v>49</v>
      </c>
      <c r="V6450" t="s">
        <v>49</v>
      </c>
      <c r="W6450" t="s">
        <v>49</v>
      </c>
      <c r="X6450" t="s">
        <v>49</v>
      </c>
      <c r="Y6450" t="s">
        <v>49</v>
      </c>
      <c r="Z6450" t="s">
        <v>49</v>
      </c>
      <c r="AA6450" t="s">
        <v>49</v>
      </c>
      <c r="AB6450" t="s">
        <v>49</v>
      </c>
      <c r="AC6450" t="s">
        <v>49</v>
      </c>
      <c r="AD6450" t="s">
        <v>49</v>
      </c>
      <c r="AE6450" t="s">
        <v>49</v>
      </c>
      <c r="AF6450" t="s">
        <v>49</v>
      </c>
      <c r="AG6450" t="s">
        <v>49</v>
      </c>
      <c r="AH6450" t="s">
        <v>49</v>
      </c>
      <c r="AI6450" t="s">
        <v>49</v>
      </c>
      <c r="AJ6450" t="s">
        <v>49</v>
      </c>
      <c r="AK6450" t="s">
        <v>49</v>
      </c>
      <c r="AL6450" t="s">
        <v>49</v>
      </c>
      <c r="AM6450" t="s">
        <v>49</v>
      </c>
    </row>
    <row r="6451" spans="1:39" customFormat="1" hidden="1" x14ac:dyDescent="0.2">
      <c r="A6451" t="s">
        <v>140</v>
      </c>
      <c r="B6451" s="1" t="s">
        <v>16</v>
      </c>
      <c r="C6451" t="s">
        <v>521</v>
      </c>
      <c r="D6451" s="1" t="s">
        <v>111</v>
      </c>
      <c r="E6451" t="s">
        <v>49</v>
      </c>
      <c r="F6451" t="s">
        <v>49</v>
      </c>
      <c r="G6451" t="s">
        <v>49</v>
      </c>
      <c r="H6451" t="s">
        <v>49</v>
      </c>
      <c r="I6451" t="s">
        <v>49</v>
      </c>
      <c r="J6451" t="s">
        <v>49</v>
      </c>
      <c r="K6451" t="s">
        <v>49</v>
      </c>
      <c r="L6451" t="s">
        <v>49</v>
      </c>
      <c r="M6451" t="s">
        <v>49</v>
      </c>
      <c r="N6451" t="s">
        <v>49</v>
      </c>
      <c r="O6451" t="s">
        <v>49</v>
      </c>
      <c r="P6451" t="s">
        <v>49</v>
      </c>
      <c r="Q6451" t="s">
        <v>49</v>
      </c>
      <c r="R6451" t="s">
        <v>49</v>
      </c>
      <c r="S6451" t="s">
        <v>49</v>
      </c>
      <c r="T6451" t="s">
        <v>49</v>
      </c>
      <c r="U6451" t="s">
        <v>49</v>
      </c>
      <c r="V6451" t="s">
        <v>49</v>
      </c>
      <c r="W6451" t="s">
        <v>49</v>
      </c>
      <c r="X6451" t="s">
        <v>49</v>
      </c>
      <c r="Y6451" t="s">
        <v>49</v>
      </c>
      <c r="Z6451" t="s">
        <v>49</v>
      </c>
      <c r="AA6451" t="s">
        <v>49</v>
      </c>
      <c r="AB6451" t="s">
        <v>49</v>
      </c>
      <c r="AC6451" t="s">
        <v>49</v>
      </c>
      <c r="AD6451" t="s">
        <v>49</v>
      </c>
      <c r="AE6451" t="s">
        <v>49</v>
      </c>
      <c r="AF6451" t="s">
        <v>49</v>
      </c>
      <c r="AG6451" t="s">
        <v>49</v>
      </c>
      <c r="AH6451" t="s">
        <v>49</v>
      </c>
      <c r="AI6451" t="s">
        <v>49</v>
      </c>
      <c r="AJ6451" t="s">
        <v>49</v>
      </c>
      <c r="AK6451" t="s">
        <v>49</v>
      </c>
      <c r="AL6451" t="s">
        <v>49</v>
      </c>
      <c r="AM6451" t="s">
        <v>49</v>
      </c>
    </row>
    <row r="6452" spans="1:39" customFormat="1" hidden="1" x14ac:dyDescent="0.2">
      <c r="A6452" t="s">
        <v>140</v>
      </c>
      <c r="B6452" s="1" t="s">
        <v>16</v>
      </c>
      <c r="C6452" t="s">
        <v>50</v>
      </c>
      <c r="D6452" s="1" t="s">
        <v>569</v>
      </c>
      <c r="E6452">
        <v>2.0783779414821173</v>
      </c>
      <c r="F6452">
        <v>-2.1585209439097386</v>
      </c>
      <c r="G6452">
        <v>-3.7701886703142726</v>
      </c>
      <c r="H6452">
        <v>-3.5899762726736522</v>
      </c>
      <c r="I6452">
        <v>-7.1210728304805029</v>
      </c>
      <c r="J6452">
        <v>-9.0568096569596754</v>
      </c>
      <c r="K6452">
        <v>-3.4337097977715669</v>
      </c>
      <c r="L6452">
        <v>-4.2925749806772018</v>
      </c>
      <c r="M6452">
        <v>-2.4388580899283023</v>
      </c>
      <c r="N6452">
        <v>-2.867927159880403</v>
      </c>
      <c r="O6452">
        <v>-3.0973718658745328</v>
      </c>
      <c r="P6452">
        <v>-1.9253521851277551</v>
      </c>
      <c r="Q6452">
        <v>-3.8255858990126854</v>
      </c>
      <c r="R6452">
        <v>-3.8089358163445324</v>
      </c>
      <c r="S6452">
        <v>-3.2238945691950462</v>
      </c>
      <c r="T6452">
        <v>-2.660771431479199</v>
      </c>
      <c r="U6452">
        <v>-1.4166355549261682</v>
      </c>
      <c r="V6452">
        <v>-0.92737216689355406</v>
      </c>
      <c r="W6452">
        <v>-1.8017230451829493</v>
      </c>
      <c r="X6452">
        <v>-2.3561852620601842</v>
      </c>
      <c r="Y6452">
        <v>-3.8146877691177665</v>
      </c>
      <c r="Z6452">
        <v>-2.8390925265691012</v>
      </c>
      <c r="AA6452">
        <v>-4.5544713136194144</v>
      </c>
      <c r="AB6452">
        <v>-7.0355675216097406</v>
      </c>
      <c r="AC6452">
        <v>-7.8657235304545772</v>
      </c>
      <c r="AD6452">
        <v>-7.9667801135817662</v>
      </c>
      <c r="AE6452">
        <v>-8.8779450982597794</v>
      </c>
      <c r="AF6452">
        <v>-8.5709481504907448</v>
      </c>
      <c r="AG6452">
        <v>-8.5288743783248311</v>
      </c>
      <c r="AH6452">
        <v>-10.014361125951488</v>
      </c>
      <c r="AI6452">
        <v>-10.815724141593391</v>
      </c>
      <c r="AJ6452">
        <v>-8.0909625410569905</v>
      </c>
      <c r="AK6452">
        <v>-5.955778235843832</v>
      </c>
      <c r="AL6452">
        <v>-5.9565664950512218</v>
      </c>
      <c r="AM6452" t="s">
        <v>49</v>
      </c>
    </row>
    <row r="6453" spans="1:39" customFormat="1" hidden="1" x14ac:dyDescent="0.2">
      <c r="A6453" t="s">
        <v>140</v>
      </c>
      <c r="B6453" s="1" t="s">
        <v>16</v>
      </c>
      <c r="C6453" t="s">
        <v>229</v>
      </c>
      <c r="D6453" s="1" t="s">
        <v>536</v>
      </c>
      <c r="E6453" t="s">
        <v>49</v>
      </c>
      <c r="F6453" t="s">
        <v>49</v>
      </c>
      <c r="G6453" t="s">
        <v>49</v>
      </c>
      <c r="H6453" t="s">
        <v>49</v>
      </c>
      <c r="I6453" t="s">
        <v>49</v>
      </c>
      <c r="J6453" t="s">
        <v>49</v>
      </c>
      <c r="K6453" t="s">
        <v>49</v>
      </c>
      <c r="L6453" t="s">
        <v>49</v>
      </c>
      <c r="M6453" t="s">
        <v>49</v>
      </c>
      <c r="N6453" t="s">
        <v>49</v>
      </c>
      <c r="O6453" t="s">
        <v>49</v>
      </c>
      <c r="P6453" t="s">
        <v>49</v>
      </c>
      <c r="Q6453" t="s">
        <v>49</v>
      </c>
      <c r="R6453" t="s">
        <v>49</v>
      </c>
      <c r="S6453" t="s">
        <v>49</v>
      </c>
      <c r="T6453" t="s">
        <v>49</v>
      </c>
      <c r="U6453" t="s">
        <v>49</v>
      </c>
      <c r="V6453" t="s">
        <v>49</v>
      </c>
      <c r="W6453" t="s">
        <v>49</v>
      </c>
      <c r="X6453" t="s">
        <v>49</v>
      </c>
      <c r="Y6453" t="s">
        <v>49</v>
      </c>
      <c r="Z6453" t="s">
        <v>49</v>
      </c>
      <c r="AA6453" t="s">
        <v>49</v>
      </c>
      <c r="AB6453" t="s">
        <v>49</v>
      </c>
      <c r="AC6453" t="s">
        <v>49</v>
      </c>
      <c r="AD6453" t="s">
        <v>49</v>
      </c>
      <c r="AE6453" t="s">
        <v>49</v>
      </c>
      <c r="AF6453" t="s">
        <v>49</v>
      </c>
      <c r="AG6453" t="s">
        <v>49</v>
      </c>
      <c r="AH6453" t="s">
        <v>49</v>
      </c>
      <c r="AI6453" t="s">
        <v>49</v>
      </c>
      <c r="AJ6453" t="s">
        <v>49</v>
      </c>
      <c r="AK6453" t="s">
        <v>49</v>
      </c>
      <c r="AL6453" t="s">
        <v>49</v>
      </c>
      <c r="AM6453" t="s">
        <v>49</v>
      </c>
    </row>
    <row r="6454" spans="1:39" customFormat="1" hidden="1" x14ac:dyDescent="0.2">
      <c r="A6454" t="s">
        <v>140</v>
      </c>
      <c r="B6454" s="1" t="s">
        <v>16</v>
      </c>
      <c r="C6454" t="s">
        <v>522</v>
      </c>
      <c r="D6454" s="1" t="s">
        <v>468</v>
      </c>
      <c r="E6454" t="s">
        <v>49</v>
      </c>
      <c r="F6454" t="s">
        <v>49</v>
      </c>
      <c r="G6454" t="s">
        <v>49</v>
      </c>
      <c r="H6454" t="s">
        <v>49</v>
      </c>
      <c r="I6454" t="s">
        <v>49</v>
      </c>
      <c r="J6454" t="s">
        <v>49</v>
      </c>
      <c r="K6454" t="s">
        <v>49</v>
      </c>
      <c r="L6454" t="s">
        <v>49</v>
      </c>
      <c r="M6454" t="s">
        <v>49</v>
      </c>
      <c r="N6454" t="s">
        <v>49</v>
      </c>
      <c r="O6454" t="s">
        <v>49</v>
      </c>
      <c r="P6454" t="s">
        <v>49</v>
      </c>
      <c r="Q6454" t="s">
        <v>49</v>
      </c>
      <c r="R6454" t="s">
        <v>49</v>
      </c>
      <c r="S6454" t="s">
        <v>49</v>
      </c>
      <c r="T6454" t="s">
        <v>49</v>
      </c>
      <c r="U6454" t="s">
        <v>49</v>
      </c>
      <c r="V6454" t="s">
        <v>49</v>
      </c>
      <c r="W6454" t="s">
        <v>49</v>
      </c>
      <c r="X6454" t="s">
        <v>49</v>
      </c>
      <c r="Y6454" t="s">
        <v>49</v>
      </c>
      <c r="Z6454" t="s">
        <v>49</v>
      </c>
      <c r="AA6454" t="s">
        <v>49</v>
      </c>
      <c r="AB6454" t="s">
        <v>49</v>
      </c>
      <c r="AC6454" t="s">
        <v>49</v>
      </c>
      <c r="AD6454">
        <v>5</v>
      </c>
      <c r="AE6454">
        <v>5</v>
      </c>
      <c r="AF6454">
        <v>5</v>
      </c>
      <c r="AG6454">
        <v>7</v>
      </c>
      <c r="AH6454">
        <v>7</v>
      </c>
      <c r="AI6454">
        <v>7</v>
      </c>
      <c r="AJ6454">
        <v>7</v>
      </c>
      <c r="AK6454" t="s">
        <v>49</v>
      </c>
      <c r="AL6454" t="s">
        <v>49</v>
      </c>
      <c r="AM6454" t="s">
        <v>49</v>
      </c>
    </row>
    <row r="6455" spans="1:39" customFormat="1" hidden="1" x14ac:dyDescent="0.2">
      <c r="A6455" t="s">
        <v>140</v>
      </c>
      <c r="B6455" s="1" t="s">
        <v>16</v>
      </c>
      <c r="C6455" t="s">
        <v>28</v>
      </c>
      <c r="D6455" s="1" t="s">
        <v>553</v>
      </c>
      <c r="E6455" t="s">
        <v>49</v>
      </c>
      <c r="F6455" t="s">
        <v>49</v>
      </c>
      <c r="G6455" t="s">
        <v>49</v>
      </c>
      <c r="H6455" t="s">
        <v>49</v>
      </c>
      <c r="I6455">
        <v>66.170263683987798</v>
      </c>
      <c r="J6455">
        <v>67.180365545931949</v>
      </c>
      <c r="K6455">
        <v>67.543986897519886</v>
      </c>
      <c r="L6455">
        <v>68.43199544916078</v>
      </c>
      <c r="M6455">
        <v>63.236689866413521</v>
      </c>
      <c r="N6455">
        <v>58.944624597923593</v>
      </c>
      <c r="O6455">
        <v>59.911412747960938</v>
      </c>
      <c r="P6455">
        <v>59.468915115484386</v>
      </c>
      <c r="Q6455">
        <v>59.988808632370031</v>
      </c>
      <c r="R6455">
        <v>61.511078421490303</v>
      </c>
      <c r="S6455">
        <v>62.303344558861085</v>
      </c>
      <c r="T6455">
        <v>60.748145488675043</v>
      </c>
      <c r="U6455">
        <v>58.950780797404633</v>
      </c>
      <c r="V6455">
        <v>58.291705476344013</v>
      </c>
      <c r="W6455">
        <v>57.329791372535311</v>
      </c>
      <c r="X6455">
        <v>57.841883504296646</v>
      </c>
      <c r="Y6455">
        <v>59.884643914229684</v>
      </c>
      <c r="Z6455">
        <v>62.24744364080086</v>
      </c>
      <c r="AA6455">
        <v>65.888378183049738</v>
      </c>
      <c r="AB6455">
        <v>72.819498075197203</v>
      </c>
      <c r="AC6455">
        <v>72.60676389432075</v>
      </c>
      <c r="AD6455">
        <v>73.110470408560602</v>
      </c>
      <c r="AE6455">
        <v>73.94690035291967</v>
      </c>
      <c r="AF6455">
        <v>74.791765680573533</v>
      </c>
      <c r="AG6455">
        <v>76.950892515130619</v>
      </c>
      <c r="AH6455">
        <v>81.712599069712738</v>
      </c>
      <c r="AI6455" t="s">
        <v>49</v>
      </c>
      <c r="AJ6455" t="s">
        <v>49</v>
      </c>
      <c r="AK6455" t="s">
        <v>49</v>
      </c>
      <c r="AL6455" t="s">
        <v>49</v>
      </c>
      <c r="AM6455" t="s">
        <v>49</v>
      </c>
    </row>
    <row r="6456" spans="1:39" customFormat="1" hidden="1" x14ac:dyDescent="0.2">
      <c r="A6456" t="s">
        <v>140</v>
      </c>
      <c r="B6456" s="1" t="s">
        <v>16</v>
      </c>
      <c r="C6456" t="s">
        <v>342</v>
      </c>
      <c r="D6456" s="1" t="s">
        <v>491</v>
      </c>
      <c r="E6456" t="s">
        <v>49</v>
      </c>
      <c r="F6456" t="s">
        <v>49</v>
      </c>
      <c r="G6456" t="s">
        <v>49</v>
      </c>
      <c r="H6456" t="s">
        <v>49</v>
      </c>
      <c r="I6456" t="s">
        <v>49</v>
      </c>
      <c r="J6456" t="s">
        <v>49</v>
      </c>
      <c r="K6456" t="s">
        <v>49</v>
      </c>
      <c r="L6456" t="s">
        <v>49</v>
      </c>
      <c r="M6456" t="s">
        <v>49</v>
      </c>
      <c r="N6456" t="s">
        <v>49</v>
      </c>
      <c r="O6456" t="s">
        <v>49</v>
      </c>
      <c r="P6456" t="s">
        <v>49</v>
      </c>
      <c r="Q6456" t="s">
        <v>49</v>
      </c>
      <c r="R6456" t="s">
        <v>49</v>
      </c>
      <c r="S6456" t="s">
        <v>49</v>
      </c>
      <c r="T6456" t="s">
        <v>49</v>
      </c>
      <c r="U6456" t="s">
        <v>49</v>
      </c>
      <c r="V6456" t="s">
        <v>49</v>
      </c>
      <c r="W6456" t="s">
        <v>49</v>
      </c>
      <c r="X6456" t="s">
        <v>49</v>
      </c>
      <c r="Y6456" t="s">
        <v>49</v>
      </c>
      <c r="Z6456" t="s">
        <v>49</v>
      </c>
      <c r="AA6456" t="s">
        <v>49</v>
      </c>
      <c r="AB6456" t="s">
        <v>49</v>
      </c>
      <c r="AC6456" t="s">
        <v>49</v>
      </c>
      <c r="AD6456" t="s">
        <v>49</v>
      </c>
      <c r="AE6456" t="s">
        <v>49</v>
      </c>
      <c r="AF6456">
        <v>64.56559</v>
      </c>
      <c r="AG6456">
        <v>65.540850000000006</v>
      </c>
      <c r="AH6456">
        <v>65.298419999999993</v>
      </c>
      <c r="AI6456">
        <v>67.22278</v>
      </c>
      <c r="AJ6456">
        <v>68.657060000000001</v>
      </c>
      <c r="AK6456" t="s">
        <v>49</v>
      </c>
      <c r="AL6456" t="s">
        <v>49</v>
      </c>
      <c r="AM6456" t="s">
        <v>49</v>
      </c>
    </row>
    <row r="6457" spans="1:39" customFormat="1" hidden="1" x14ac:dyDescent="0.2">
      <c r="A6457" t="s">
        <v>140</v>
      </c>
      <c r="B6457" s="1" t="s">
        <v>16</v>
      </c>
      <c r="C6457" t="s">
        <v>207</v>
      </c>
      <c r="D6457" s="1" t="s">
        <v>110</v>
      </c>
      <c r="E6457" t="s">
        <v>49</v>
      </c>
      <c r="F6457" t="s">
        <v>49</v>
      </c>
      <c r="G6457" t="s">
        <v>49</v>
      </c>
      <c r="H6457" t="s">
        <v>49</v>
      </c>
      <c r="I6457" t="s">
        <v>49</v>
      </c>
      <c r="J6457" t="s">
        <v>49</v>
      </c>
      <c r="K6457" t="s">
        <v>49</v>
      </c>
      <c r="L6457" t="s">
        <v>49</v>
      </c>
      <c r="M6457" t="s">
        <v>49</v>
      </c>
      <c r="N6457" t="s">
        <v>49</v>
      </c>
      <c r="O6457" t="s">
        <v>49</v>
      </c>
      <c r="P6457" t="s">
        <v>49</v>
      </c>
      <c r="Q6457" t="s">
        <v>49</v>
      </c>
      <c r="R6457" t="s">
        <v>49</v>
      </c>
      <c r="S6457" t="s">
        <v>49</v>
      </c>
      <c r="T6457" t="s">
        <v>49</v>
      </c>
      <c r="U6457" t="s">
        <v>49</v>
      </c>
      <c r="V6457" t="s">
        <v>49</v>
      </c>
      <c r="W6457" t="s">
        <v>49</v>
      </c>
      <c r="X6457" t="s">
        <v>49</v>
      </c>
      <c r="Y6457" t="s">
        <v>49</v>
      </c>
      <c r="Z6457" t="s">
        <v>49</v>
      </c>
      <c r="AA6457" t="s">
        <v>49</v>
      </c>
      <c r="AB6457" t="s">
        <v>49</v>
      </c>
      <c r="AC6457" t="s">
        <v>49</v>
      </c>
      <c r="AD6457" t="s">
        <v>49</v>
      </c>
      <c r="AE6457" t="s">
        <v>49</v>
      </c>
      <c r="AF6457" t="s">
        <v>49</v>
      </c>
      <c r="AG6457" t="s">
        <v>49</v>
      </c>
      <c r="AH6457" t="s">
        <v>49</v>
      </c>
      <c r="AI6457">
        <v>13.398130416870099</v>
      </c>
      <c r="AJ6457" t="s">
        <v>49</v>
      </c>
      <c r="AK6457" t="s">
        <v>49</v>
      </c>
      <c r="AL6457" t="s">
        <v>49</v>
      </c>
      <c r="AM6457" t="s">
        <v>49</v>
      </c>
    </row>
    <row r="6458" spans="1:39" customFormat="1" hidden="1" x14ac:dyDescent="0.2">
      <c r="A6458" t="s">
        <v>140</v>
      </c>
      <c r="B6458" s="1" t="s">
        <v>16</v>
      </c>
      <c r="C6458" t="s">
        <v>40</v>
      </c>
      <c r="D6458" s="1" t="s">
        <v>286</v>
      </c>
      <c r="E6458" t="s">
        <v>49</v>
      </c>
      <c r="F6458" t="s">
        <v>49</v>
      </c>
      <c r="G6458" t="s">
        <v>49</v>
      </c>
      <c r="H6458" t="s">
        <v>49</v>
      </c>
      <c r="I6458" t="s">
        <v>49</v>
      </c>
      <c r="J6458" t="s">
        <v>49</v>
      </c>
      <c r="K6458" t="s">
        <v>49</v>
      </c>
      <c r="L6458" t="s">
        <v>49</v>
      </c>
      <c r="M6458" t="s">
        <v>49</v>
      </c>
      <c r="N6458" t="s">
        <v>49</v>
      </c>
      <c r="O6458" t="s">
        <v>49</v>
      </c>
      <c r="P6458" t="s">
        <v>49</v>
      </c>
      <c r="Q6458" t="s">
        <v>49</v>
      </c>
      <c r="R6458" t="s">
        <v>49</v>
      </c>
      <c r="S6458" t="s">
        <v>49</v>
      </c>
      <c r="T6458" t="s">
        <v>49</v>
      </c>
      <c r="U6458" t="s">
        <v>49</v>
      </c>
      <c r="V6458" t="s">
        <v>49</v>
      </c>
      <c r="W6458" t="s">
        <v>49</v>
      </c>
      <c r="X6458" t="s">
        <v>49</v>
      </c>
      <c r="Y6458" t="s">
        <v>49</v>
      </c>
      <c r="Z6458" t="s">
        <v>49</v>
      </c>
      <c r="AA6458" t="s">
        <v>49</v>
      </c>
      <c r="AB6458" t="s">
        <v>49</v>
      </c>
      <c r="AC6458" t="s">
        <v>49</v>
      </c>
      <c r="AD6458" t="s">
        <v>49</v>
      </c>
      <c r="AE6458" t="s">
        <v>49</v>
      </c>
      <c r="AF6458" t="s">
        <v>49</v>
      </c>
      <c r="AG6458" t="s">
        <v>49</v>
      </c>
      <c r="AH6458" t="s">
        <v>49</v>
      </c>
      <c r="AI6458" t="s">
        <v>49</v>
      </c>
      <c r="AJ6458" t="s">
        <v>49</v>
      </c>
      <c r="AK6458" t="s">
        <v>49</v>
      </c>
      <c r="AL6458" t="s">
        <v>49</v>
      </c>
      <c r="AM6458" t="s">
        <v>49</v>
      </c>
    </row>
    <row r="6459" spans="1:39" customFormat="1" hidden="1" x14ac:dyDescent="0.2">
      <c r="A6459" t="s">
        <v>140</v>
      </c>
      <c r="B6459" s="1" t="s">
        <v>16</v>
      </c>
      <c r="C6459" t="s">
        <v>445</v>
      </c>
      <c r="D6459" s="1" t="s">
        <v>307</v>
      </c>
      <c r="E6459" t="s">
        <v>49</v>
      </c>
      <c r="F6459" t="s">
        <v>49</v>
      </c>
      <c r="G6459" t="s">
        <v>49</v>
      </c>
      <c r="H6459">
        <v>2.6929810000000001</v>
      </c>
      <c r="I6459">
        <v>2.6938399999999998</v>
      </c>
      <c r="J6459">
        <v>2.6883240000000002</v>
      </c>
      <c r="K6459">
        <v>2.7398020000000001</v>
      </c>
      <c r="L6459">
        <v>2.894336</v>
      </c>
      <c r="M6459">
        <v>3.033509</v>
      </c>
      <c r="N6459">
        <v>3.248332</v>
      </c>
      <c r="O6459">
        <v>3.4329200000000002</v>
      </c>
      <c r="P6459">
        <v>3.667211</v>
      </c>
      <c r="Q6459">
        <v>3.9434469999999999</v>
      </c>
      <c r="R6459">
        <v>4.179786</v>
      </c>
      <c r="S6459">
        <v>4.4448800000000004</v>
      </c>
      <c r="T6459">
        <v>4.6623010000000003</v>
      </c>
      <c r="U6459">
        <v>4.9469180000000001</v>
      </c>
      <c r="V6459">
        <v>5.2361399999999998</v>
      </c>
      <c r="W6459">
        <v>5.4707689999999998</v>
      </c>
      <c r="X6459">
        <v>5.0737379999999996</v>
      </c>
      <c r="Y6459">
        <v>5.8080309999999997</v>
      </c>
      <c r="Z6459">
        <v>6.0224979999999997</v>
      </c>
      <c r="AA6459">
        <v>6.7432850000000002</v>
      </c>
      <c r="AB6459">
        <v>5.8364089999999997</v>
      </c>
      <c r="AC6459">
        <v>6.9148209999999999</v>
      </c>
      <c r="AD6459">
        <v>7.1233529999999998</v>
      </c>
      <c r="AE6459">
        <v>6.9201309999999996</v>
      </c>
      <c r="AF6459">
        <v>6.6829919999999996</v>
      </c>
      <c r="AG6459">
        <v>6.2152960000000004</v>
      </c>
      <c r="AH6459">
        <v>6.2339770000000003</v>
      </c>
      <c r="AI6459">
        <v>5.9865079999999997</v>
      </c>
      <c r="AJ6459">
        <v>5.7576799999999997</v>
      </c>
      <c r="AK6459">
        <v>5.3305189999999998</v>
      </c>
      <c r="AL6459">
        <v>5.2613329999999996</v>
      </c>
      <c r="AM6459" t="s">
        <v>49</v>
      </c>
    </row>
    <row r="6460" spans="1:39" customFormat="1" hidden="1" x14ac:dyDescent="0.2">
      <c r="A6460" t="s">
        <v>140</v>
      </c>
      <c r="B6460" s="1" t="s">
        <v>16</v>
      </c>
      <c r="C6460" t="s">
        <v>394</v>
      </c>
      <c r="D6460" s="1" t="s">
        <v>281</v>
      </c>
      <c r="E6460" t="s">
        <v>49</v>
      </c>
      <c r="F6460" t="s">
        <v>49</v>
      </c>
      <c r="G6460" t="s">
        <v>49</v>
      </c>
      <c r="H6460" t="s">
        <v>49</v>
      </c>
      <c r="I6460" t="s">
        <v>49</v>
      </c>
      <c r="J6460">
        <v>45.270119999999999</v>
      </c>
      <c r="K6460">
        <v>45.348579999999998</v>
      </c>
      <c r="L6460" t="s">
        <v>49</v>
      </c>
      <c r="M6460">
        <v>40.009279999999997</v>
      </c>
      <c r="N6460">
        <v>34.468240000000002</v>
      </c>
      <c r="O6460" t="s">
        <v>49</v>
      </c>
      <c r="P6460">
        <v>34.493470000000002</v>
      </c>
      <c r="Q6460">
        <v>33.314399999999999</v>
      </c>
      <c r="R6460">
        <v>33.146030000000003</v>
      </c>
      <c r="S6460">
        <v>32.860889999999998</v>
      </c>
      <c r="T6460">
        <v>34.980110000000003</v>
      </c>
      <c r="U6460">
        <v>35.247019999999999</v>
      </c>
      <c r="V6460">
        <v>34.277099999999997</v>
      </c>
      <c r="W6460" t="s">
        <v>49</v>
      </c>
      <c r="X6460" t="s">
        <v>49</v>
      </c>
      <c r="Y6460">
        <v>27.659739999999999</v>
      </c>
      <c r="Z6460" t="s">
        <v>49</v>
      </c>
      <c r="AA6460" t="s">
        <v>49</v>
      </c>
      <c r="AB6460" t="s">
        <v>49</v>
      </c>
      <c r="AC6460" t="s">
        <v>49</v>
      </c>
      <c r="AD6460" t="s">
        <v>49</v>
      </c>
      <c r="AE6460" t="s">
        <v>49</v>
      </c>
      <c r="AF6460" t="s">
        <v>49</v>
      </c>
      <c r="AG6460" t="s">
        <v>49</v>
      </c>
      <c r="AH6460" t="s">
        <v>49</v>
      </c>
      <c r="AI6460" t="s">
        <v>49</v>
      </c>
      <c r="AJ6460" t="s">
        <v>49</v>
      </c>
      <c r="AK6460" t="s">
        <v>49</v>
      </c>
      <c r="AL6460" t="s">
        <v>49</v>
      </c>
      <c r="AM6460" t="s">
        <v>49</v>
      </c>
    </row>
    <row r="6461" spans="1:39" customFormat="1" hidden="1" x14ac:dyDescent="0.2">
      <c r="A6461" t="s">
        <v>140</v>
      </c>
      <c r="B6461" s="1" t="s">
        <v>16</v>
      </c>
      <c r="C6461" t="s">
        <v>163</v>
      </c>
      <c r="D6461" s="1" t="s">
        <v>190</v>
      </c>
      <c r="E6461" t="s">
        <v>49</v>
      </c>
      <c r="F6461" t="s">
        <v>49</v>
      </c>
      <c r="G6461" t="s">
        <v>49</v>
      </c>
      <c r="H6461" t="s">
        <v>49</v>
      </c>
      <c r="I6461" t="s">
        <v>49</v>
      </c>
      <c r="J6461" t="s">
        <v>49</v>
      </c>
      <c r="K6461" t="s">
        <v>49</v>
      </c>
      <c r="L6461" t="s">
        <v>49</v>
      </c>
      <c r="M6461" t="s">
        <v>49</v>
      </c>
      <c r="N6461" t="s">
        <v>49</v>
      </c>
      <c r="O6461" t="s">
        <v>49</v>
      </c>
      <c r="P6461" t="s">
        <v>49</v>
      </c>
      <c r="Q6461" t="s">
        <v>49</v>
      </c>
      <c r="R6461" t="s">
        <v>49</v>
      </c>
      <c r="S6461" t="s">
        <v>49</v>
      </c>
      <c r="T6461" t="s">
        <v>49</v>
      </c>
      <c r="U6461" t="s">
        <v>49</v>
      </c>
      <c r="V6461" t="s">
        <v>49</v>
      </c>
      <c r="W6461" t="s">
        <v>49</v>
      </c>
      <c r="X6461" t="s">
        <v>49</v>
      </c>
      <c r="Y6461" t="s">
        <v>49</v>
      </c>
      <c r="Z6461" t="s">
        <v>49</v>
      </c>
      <c r="AA6461" t="s">
        <v>49</v>
      </c>
      <c r="AB6461" t="s">
        <v>49</v>
      </c>
      <c r="AC6461" t="s">
        <v>49</v>
      </c>
      <c r="AD6461">
        <v>11.6</v>
      </c>
      <c r="AE6461" t="s">
        <v>49</v>
      </c>
      <c r="AF6461" t="s">
        <v>49</v>
      </c>
      <c r="AG6461" t="s">
        <v>49</v>
      </c>
      <c r="AH6461" t="s">
        <v>49</v>
      </c>
      <c r="AI6461" t="s">
        <v>49</v>
      </c>
      <c r="AJ6461" t="s">
        <v>49</v>
      </c>
      <c r="AK6461">
        <v>40.200000000000003</v>
      </c>
      <c r="AL6461" t="s">
        <v>49</v>
      </c>
      <c r="AM6461" t="s">
        <v>49</v>
      </c>
    </row>
    <row r="6462" spans="1:39" customFormat="1" hidden="1" x14ac:dyDescent="0.2">
      <c r="A6462" t="s">
        <v>140</v>
      </c>
      <c r="B6462" s="1" t="s">
        <v>16</v>
      </c>
      <c r="C6462" t="s">
        <v>427</v>
      </c>
      <c r="D6462" s="1" t="s">
        <v>225</v>
      </c>
      <c r="E6462" t="s">
        <v>49</v>
      </c>
      <c r="F6462" t="s">
        <v>49</v>
      </c>
      <c r="G6462" t="s">
        <v>49</v>
      </c>
      <c r="H6462" t="s">
        <v>49</v>
      </c>
      <c r="I6462" t="s">
        <v>49</v>
      </c>
      <c r="J6462" t="s">
        <v>49</v>
      </c>
      <c r="K6462" t="s">
        <v>49</v>
      </c>
      <c r="L6462" t="s">
        <v>49</v>
      </c>
      <c r="M6462" t="s">
        <v>49</v>
      </c>
      <c r="N6462" t="s">
        <v>49</v>
      </c>
      <c r="O6462" t="s">
        <v>49</v>
      </c>
      <c r="P6462" t="s">
        <v>49</v>
      </c>
      <c r="Q6462" t="s">
        <v>49</v>
      </c>
      <c r="R6462" t="s">
        <v>49</v>
      </c>
      <c r="S6462" t="s">
        <v>49</v>
      </c>
      <c r="T6462" t="s">
        <v>49</v>
      </c>
      <c r="U6462" t="s">
        <v>49</v>
      </c>
      <c r="V6462" t="s">
        <v>49</v>
      </c>
      <c r="W6462" t="s">
        <v>49</v>
      </c>
      <c r="X6462" t="s">
        <v>49</v>
      </c>
      <c r="Y6462" t="s">
        <v>49</v>
      </c>
      <c r="Z6462" t="s">
        <v>49</v>
      </c>
      <c r="AA6462" t="s">
        <v>49</v>
      </c>
      <c r="AB6462" t="s">
        <v>49</v>
      </c>
      <c r="AC6462" t="s">
        <v>49</v>
      </c>
      <c r="AD6462">
        <v>12</v>
      </c>
      <c r="AE6462" t="s">
        <v>49</v>
      </c>
      <c r="AF6462" t="s">
        <v>49</v>
      </c>
      <c r="AG6462" t="s">
        <v>49</v>
      </c>
      <c r="AH6462" t="s">
        <v>49</v>
      </c>
      <c r="AI6462" t="s">
        <v>49</v>
      </c>
      <c r="AJ6462" t="s">
        <v>49</v>
      </c>
      <c r="AK6462">
        <v>4.3</v>
      </c>
      <c r="AL6462" t="s">
        <v>49</v>
      </c>
      <c r="AM6462" t="s">
        <v>49</v>
      </c>
    </row>
    <row r="6463" spans="1:39" customFormat="1" hidden="1" x14ac:dyDescent="0.2">
      <c r="A6463" t="s">
        <v>140</v>
      </c>
      <c r="B6463" s="1" t="s">
        <v>16</v>
      </c>
      <c r="C6463" t="s">
        <v>18</v>
      </c>
      <c r="D6463" s="1" t="s">
        <v>374</v>
      </c>
      <c r="E6463" t="s">
        <v>49</v>
      </c>
      <c r="F6463" t="s">
        <v>49</v>
      </c>
      <c r="G6463" t="s">
        <v>49</v>
      </c>
      <c r="H6463" t="s">
        <v>49</v>
      </c>
      <c r="I6463" t="s">
        <v>49</v>
      </c>
      <c r="J6463" t="s">
        <v>49</v>
      </c>
      <c r="K6463" t="s">
        <v>49</v>
      </c>
      <c r="L6463" t="s">
        <v>49</v>
      </c>
      <c r="M6463" t="s">
        <v>49</v>
      </c>
      <c r="N6463" t="s">
        <v>49</v>
      </c>
      <c r="O6463" t="s">
        <v>49</v>
      </c>
      <c r="P6463" t="s">
        <v>49</v>
      </c>
      <c r="Q6463" t="s">
        <v>49</v>
      </c>
      <c r="R6463" t="s">
        <v>49</v>
      </c>
      <c r="S6463" t="s">
        <v>49</v>
      </c>
      <c r="T6463" t="s">
        <v>49</v>
      </c>
      <c r="U6463" t="s">
        <v>49</v>
      </c>
      <c r="V6463" t="s">
        <v>49</v>
      </c>
      <c r="W6463" t="s">
        <v>49</v>
      </c>
      <c r="X6463" t="s">
        <v>49</v>
      </c>
      <c r="Y6463" t="s">
        <v>49</v>
      </c>
      <c r="Z6463" t="s">
        <v>49</v>
      </c>
      <c r="AA6463" t="s">
        <v>49</v>
      </c>
      <c r="AB6463" t="s">
        <v>49</v>
      </c>
      <c r="AC6463" t="s">
        <v>49</v>
      </c>
      <c r="AD6463">
        <v>22.8</v>
      </c>
      <c r="AE6463" t="s">
        <v>49</v>
      </c>
      <c r="AF6463" t="s">
        <v>49</v>
      </c>
      <c r="AG6463" t="s">
        <v>49</v>
      </c>
      <c r="AH6463" t="s">
        <v>49</v>
      </c>
      <c r="AI6463" t="s">
        <v>49</v>
      </c>
      <c r="AJ6463" t="s">
        <v>49</v>
      </c>
      <c r="AK6463">
        <v>11.1</v>
      </c>
      <c r="AL6463" t="s">
        <v>49</v>
      </c>
      <c r="AM6463" t="s">
        <v>49</v>
      </c>
    </row>
    <row r="6464" spans="1:39" customFormat="1" hidden="1" x14ac:dyDescent="0.2">
      <c r="A6464" t="s">
        <v>140</v>
      </c>
      <c r="B6464" s="1" t="s">
        <v>16</v>
      </c>
      <c r="C6464" t="s">
        <v>437</v>
      </c>
      <c r="D6464" s="1" t="s">
        <v>561</v>
      </c>
      <c r="E6464" t="s">
        <v>49</v>
      </c>
      <c r="F6464" t="s">
        <v>49</v>
      </c>
      <c r="G6464" t="s">
        <v>49</v>
      </c>
      <c r="H6464" t="s">
        <v>49</v>
      </c>
      <c r="I6464" t="s">
        <v>49</v>
      </c>
      <c r="J6464" t="s">
        <v>49</v>
      </c>
      <c r="K6464" t="s">
        <v>49</v>
      </c>
      <c r="L6464" t="s">
        <v>49</v>
      </c>
      <c r="M6464" t="s">
        <v>49</v>
      </c>
      <c r="N6464" t="s">
        <v>49</v>
      </c>
      <c r="O6464" t="s">
        <v>49</v>
      </c>
      <c r="P6464" t="s">
        <v>49</v>
      </c>
      <c r="Q6464" t="s">
        <v>49</v>
      </c>
      <c r="R6464" t="s">
        <v>49</v>
      </c>
      <c r="S6464" t="s">
        <v>49</v>
      </c>
      <c r="T6464" t="s">
        <v>49</v>
      </c>
      <c r="U6464" t="s">
        <v>49</v>
      </c>
      <c r="V6464" t="s">
        <v>49</v>
      </c>
      <c r="W6464" t="s">
        <v>49</v>
      </c>
      <c r="X6464" t="s">
        <v>49</v>
      </c>
      <c r="Y6464" t="s">
        <v>49</v>
      </c>
      <c r="Z6464" t="s">
        <v>49</v>
      </c>
      <c r="AA6464" t="s">
        <v>49</v>
      </c>
      <c r="AB6464" t="s">
        <v>49</v>
      </c>
      <c r="AC6464" t="s">
        <v>49</v>
      </c>
      <c r="AD6464">
        <v>44.7</v>
      </c>
      <c r="AE6464" t="s">
        <v>49</v>
      </c>
      <c r="AF6464" t="s">
        <v>49</v>
      </c>
      <c r="AG6464" t="s">
        <v>49</v>
      </c>
      <c r="AH6464" t="s">
        <v>49</v>
      </c>
      <c r="AI6464" t="s">
        <v>49</v>
      </c>
      <c r="AJ6464" t="s">
        <v>49</v>
      </c>
      <c r="AK6464">
        <v>41.7</v>
      </c>
      <c r="AL6464" t="s">
        <v>49</v>
      </c>
      <c r="AM6464" t="s">
        <v>49</v>
      </c>
    </row>
    <row r="6465" spans="1:39" customFormat="1" hidden="1" x14ac:dyDescent="0.2">
      <c r="A6465" t="s">
        <v>140</v>
      </c>
      <c r="B6465" s="1" t="s">
        <v>16</v>
      </c>
      <c r="C6465" t="s">
        <v>327</v>
      </c>
      <c r="D6465" s="1" t="s">
        <v>58</v>
      </c>
      <c r="E6465" t="s">
        <v>49</v>
      </c>
      <c r="F6465" t="s">
        <v>49</v>
      </c>
      <c r="G6465" t="s">
        <v>49</v>
      </c>
      <c r="H6465" t="s">
        <v>49</v>
      </c>
      <c r="I6465" t="s">
        <v>49</v>
      </c>
      <c r="J6465" t="s">
        <v>49</v>
      </c>
      <c r="K6465" t="s">
        <v>49</v>
      </c>
      <c r="L6465" t="s">
        <v>49</v>
      </c>
      <c r="M6465" t="s">
        <v>49</v>
      </c>
      <c r="N6465" t="s">
        <v>49</v>
      </c>
      <c r="O6465" t="s">
        <v>49</v>
      </c>
      <c r="P6465" t="s">
        <v>49</v>
      </c>
      <c r="Q6465" t="s">
        <v>49</v>
      </c>
      <c r="R6465" t="s">
        <v>49</v>
      </c>
      <c r="S6465" t="s">
        <v>49</v>
      </c>
      <c r="T6465" t="s">
        <v>49</v>
      </c>
      <c r="U6465" t="s">
        <v>49</v>
      </c>
      <c r="V6465" t="s">
        <v>49</v>
      </c>
      <c r="W6465" t="s">
        <v>49</v>
      </c>
      <c r="X6465" t="s">
        <v>49</v>
      </c>
      <c r="Y6465" t="s">
        <v>49</v>
      </c>
      <c r="Z6465" t="s">
        <v>49</v>
      </c>
      <c r="AA6465" t="s">
        <v>49</v>
      </c>
      <c r="AB6465" t="s">
        <v>49</v>
      </c>
      <c r="AC6465" t="s">
        <v>49</v>
      </c>
      <c r="AD6465">
        <v>23.8</v>
      </c>
      <c r="AE6465" t="s">
        <v>49</v>
      </c>
      <c r="AF6465" t="s">
        <v>49</v>
      </c>
      <c r="AG6465" t="s">
        <v>49</v>
      </c>
      <c r="AH6465" t="s">
        <v>49</v>
      </c>
      <c r="AI6465" t="s">
        <v>49</v>
      </c>
      <c r="AJ6465" t="s">
        <v>49</v>
      </c>
      <c r="AK6465">
        <v>9.3000000000000007</v>
      </c>
      <c r="AL6465" t="s">
        <v>49</v>
      </c>
      <c r="AM6465" t="s">
        <v>49</v>
      </c>
    </row>
    <row r="6466" spans="1:39" customFormat="1" hidden="1" x14ac:dyDescent="0.2">
      <c r="A6466" t="s">
        <v>140</v>
      </c>
      <c r="B6466" s="1" t="s">
        <v>16</v>
      </c>
      <c r="C6466" t="s">
        <v>571</v>
      </c>
      <c r="D6466" s="1" t="s">
        <v>92</v>
      </c>
      <c r="E6466">
        <v>27.54948802264277</v>
      </c>
      <c r="F6466">
        <v>29.981910369873965</v>
      </c>
      <c r="G6466">
        <v>31.324051930083542</v>
      </c>
      <c r="H6466">
        <v>33.528263470673473</v>
      </c>
      <c r="I6466">
        <v>35.436539628550044</v>
      </c>
      <c r="J6466">
        <v>37.09898938158004</v>
      </c>
      <c r="K6466">
        <v>38.778111034636673</v>
      </c>
      <c r="L6466">
        <v>40.853164768304303</v>
      </c>
      <c r="M6466">
        <v>42.632971803699135</v>
      </c>
      <c r="N6466">
        <v>48.65502254487857</v>
      </c>
      <c r="O6466">
        <v>50.246857228829811</v>
      </c>
      <c r="P6466">
        <v>51.935864613411496</v>
      </c>
      <c r="Q6466">
        <v>53.641219971056984</v>
      </c>
      <c r="R6466">
        <v>55.740510764657017</v>
      </c>
      <c r="S6466">
        <v>57.014071533525225</v>
      </c>
      <c r="T6466">
        <v>58.544760392320995</v>
      </c>
      <c r="U6466">
        <v>60.506952120037191</v>
      </c>
      <c r="V6466">
        <v>63.033623255583507</v>
      </c>
      <c r="W6466">
        <v>65.450222936379944</v>
      </c>
      <c r="X6466">
        <v>66.842006587426567</v>
      </c>
      <c r="Y6466">
        <v>71.080006541811159</v>
      </c>
      <c r="Z6466">
        <v>73.228787104664832</v>
      </c>
      <c r="AA6466">
        <v>80.159909781057408</v>
      </c>
      <c r="AB6466">
        <v>83.82411068785548</v>
      </c>
      <c r="AC6466">
        <v>87.731832117004899</v>
      </c>
      <c r="AD6466">
        <v>91.680001604723415</v>
      </c>
      <c r="AE6466">
        <v>95.956562402598195</v>
      </c>
      <c r="AF6466">
        <v>100.00001848507394</v>
      </c>
      <c r="AG6466">
        <v>104.93498299841042</v>
      </c>
      <c r="AH6466">
        <v>109.88149814986234</v>
      </c>
      <c r="AI6466">
        <v>118.58935493907867</v>
      </c>
      <c r="AJ6466">
        <v>127.05074929161262</v>
      </c>
      <c r="AK6466">
        <v>135.55741677660993</v>
      </c>
      <c r="AL6466">
        <v>141.59428191011386</v>
      </c>
      <c r="AM6466">
        <v>153.38058440536949</v>
      </c>
    </row>
    <row r="6467" spans="1:39" customFormat="1" hidden="1" x14ac:dyDescent="0.2">
      <c r="A6467" t="s">
        <v>140</v>
      </c>
      <c r="B6467" s="1" t="s">
        <v>16</v>
      </c>
      <c r="C6467" t="s">
        <v>182</v>
      </c>
      <c r="D6467" s="1" t="s">
        <v>373</v>
      </c>
      <c r="E6467">
        <v>7.2159077396420912E-2</v>
      </c>
      <c r="F6467">
        <v>1.7466991282435202</v>
      </c>
      <c r="G6467">
        <v>7.9498194366546073</v>
      </c>
      <c r="H6467">
        <v>3.9045453031319823</v>
      </c>
      <c r="I6467">
        <v>7.8057288772239701</v>
      </c>
      <c r="J6467">
        <v>2.1898288614582384</v>
      </c>
      <c r="K6467">
        <v>3.178411322094405</v>
      </c>
      <c r="L6467">
        <v>2.3516698508654059</v>
      </c>
      <c r="M6467">
        <v>7.146080967820609</v>
      </c>
      <c r="N6467">
        <v>5.4409435010746705</v>
      </c>
      <c r="O6467">
        <v>4.7837624782566479</v>
      </c>
      <c r="P6467">
        <v>6.0546344789815834</v>
      </c>
      <c r="Q6467">
        <v>4.7099729138049042</v>
      </c>
      <c r="R6467">
        <v>3.79627166202512</v>
      </c>
      <c r="S6467">
        <v>1.3225571482894622</v>
      </c>
      <c r="T6467">
        <v>4.7023995328524109</v>
      </c>
      <c r="U6467">
        <v>6.2357907222264686</v>
      </c>
      <c r="V6467">
        <v>3.4865455430439027</v>
      </c>
      <c r="W6467">
        <v>5.2440998324691606</v>
      </c>
      <c r="X6467">
        <v>6.7095209745355362</v>
      </c>
      <c r="Y6467">
        <v>4.2377814750281857</v>
      </c>
      <c r="Z6467">
        <v>3.043450123715516</v>
      </c>
      <c r="AA6467">
        <v>2.9711327506651202</v>
      </c>
      <c r="AB6467">
        <v>-2.046633895356436</v>
      </c>
      <c r="AC6467">
        <v>4.216677115356319</v>
      </c>
      <c r="AD6467">
        <v>2.4299309644642904</v>
      </c>
      <c r="AE6467">
        <v>3.0903280307077523</v>
      </c>
      <c r="AF6467">
        <v>0.96770310822012107</v>
      </c>
      <c r="AG6467">
        <v>1.1174259489107357</v>
      </c>
      <c r="AH6467">
        <v>2.2378386796594327</v>
      </c>
      <c r="AI6467">
        <v>2.624828318204095</v>
      </c>
      <c r="AJ6467">
        <v>1.5880128065692389</v>
      </c>
      <c r="AK6467">
        <v>-8.8178787666955571</v>
      </c>
      <c r="AL6467">
        <v>4.4053620026995191</v>
      </c>
      <c r="AM6467">
        <v>2.5217614489249911</v>
      </c>
    </row>
    <row r="6468" spans="1:39" customFormat="1" hidden="1" x14ac:dyDescent="0.2">
      <c r="A6468" t="s">
        <v>140</v>
      </c>
      <c r="B6468" s="1" t="s">
        <v>16</v>
      </c>
      <c r="C6468" t="s">
        <v>32</v>
      </c>
      <c r="D6468" s="1" t="s">
        <v>379</v>
      </c>
      <c r="E6468">
        <v>1986.1417281870388</v>
      </c>
      <c r="F6468">
        <v>1974.9147560897659</v>
      </c>
      <c r="G6468">
        <v>2085.5334487474365</v>
      </c>
      <c r="H6468">
        <v>2121.0179968750504</v>
      </c>
      <c r="I6468">
        <v>2239.902780757755</v>
      </c>
      <c r="J6468">
        <v>2244.4258054700736</v>
      </c>
      <c r="K6468">
        <v>2273.7267296882164</v>
      </c>
      <c r="L6468">
        <v>2289.3973862531921</v>
      </c>
      <c r="M6468">
        <v>2417.5078098296599</v>
      </c>
      <c r="N6468">
        <v>2515.0668195326753</v>
      </c>
      <c r="O6468">
        <v>2602.9198579707736</v>
      </c>
      <c r="P6468">
        <v>2729.2347847089914</v>
      </c>
      <c r="Q6468">
        <v>2827.3788016824756</v>
      </c>
      <c r="R6468">
        <v>2904.8217629717378</v>
      </c>
      <c r="S6468">
        <v>2914.2468630837584</v>
      </c>
      <c r="T6468">
        <v>3021.5820082264686</v>
      </c>
      <c r="U6468">
        <v>3179.3035291987676</v>
      </c>
      <c r="V6468">
        <v>3259.7090006139433</v>
      </c>
      <c r="W6468">
        <v>3399.4934576433343</v>
      </c>
      <c r="X6468">
        <v>3594.3817514856396</v>
      </c>
      <c r="Y6468">
        <v>3711.6288094902457</v>
      </c>
      <c r="Z6468">
        <v>3787.6640978878277</v>
      </c>
      <c r="AA6468">
        <v>3860.6228578995265</v>
      </c>
      <c r="AB6468">
        <v>3734.4912832424175</v>
      </c>
      <c r="AC6468">
        <v>3842.5555765876293</v>
      </c>
      <c r="AD6468">
        <v>3892.0752815026058</v>
      </c>
      <c r="AE6468">
        <v>3967.183189975754</v>
      </c>
      <c r="AF6468">
        <v>3960.9248491366316</v>
      </c>
      <c r="AG6468">
        <v>3961.352483143161</v>
      </c>
      <c r="AH6468">
        <v>4006.8740898097126</v>
      </c>
      <c r="AI6468">
        <v>4070.1457823978017</v>
      </c>
      <c r="AJ6468">
        <v>4094.8805778783744</v>
      </c>
      <c r="AK6468">
        <v>3699.2880233425617</v>
      </c>
      <c r="AL6468">
        <v>3830.3745365380996</v>
      </c>
      <c r="AM6468">
        <v>3897.3562423518083</v>
      </c>
    </row>
    <row r="6469" spans="1:39" customFormat="1" hidden="1" x14ac:dyDescent="0.2">
      <c r="A6469" t="s">
        <v>140</v>
      </c>
      <c r="B6469" s="1" t="s">
        <v>16</v>
      </c>
      <c r="C6469" t="s">
        <v>261</v>
      </c>
      <c r="D6469" s="1" t="s">
        <v>162</v>
      </c>
      <c r="E6469" t="s">
        <v>49</v>
      </c>
      <c r="F6469" t="s">
        <v>49</v>
      </c>
      <c r="G6469">
        <v>3727.6123687822665</v>
      </c>
      <c r="H6469">
        <v>3919.2400638569829</v>
      </c>
      <c r="I6469">
        <v>4233.2388561219159</v>
      </c>
      <c r="J6469">
        <v>4342.3317716339461</v>
      </c>
      <c r="K6469">
        <v>4492.9585404745558</v>
      </c>
      <c r="L6469">
        <v>4618.7864724675755</v>
      </c>
      <c r="M6469">
        <v>4966.5459729958884</v>
      </c>
      <c r="N6469">
        <v>5256.0728079126584</v>
      </c>
      <c r="O6469">
        <v>5500.8963965260682</v>
      </c>
      <c r="P6469">
        <v>5849.1271679523952</v>
      </c>
      <c r="Q6469">
        <v>6196.7433850877424</v>
      </c>
      <c r="R6469">
        <v>6509.9081380706284</v>
      </c>
      <c r="S6469">
        <v>6632.8186041900381</v>
      </c>
      <c r="T6469">
        <v>7012.8397849817047</v>
      </c>
      <c r="U6469">
        <v>7576.978017008284</v>
      </c>
      <c r="V6469">
        <v>8012.2115886395595</v>
      </c>
      <c r="W6469">
        <v>8613.6202082370673</v>
      </c>
      <c r="X6469">
        <v>9353.5578725541727</v>
      </c>
      <c r="Y6469">
        <v>9843.913323666402</v>
      </c>
      <c r="Z6469">
        <v>10109.960283845996</v>
      </c>
      <c r="AA6469">
        <v>10428.541431692689</v>
      </c>
      <c r="AB6469">
        <v>10297.423591098888</v>
      </c>
      <c r="AC6469">
        <v>10416.946439285388</v>
      </c>
      <c r="AD6469">
        <v>10438.947871144368</v>
      </c>
      <c r="AE6469">
        <v>10671.93239787954</v>
      </c>
      <c r="AF6469">
        <v>10471.213332093295</v>
      </c>
      <c r="AG6469">
        <v>10634.50162436127</v>
      </c>
      <c r="AH6469">
        <v>10874.946886356063</v>
      </c>
      <c r="AI6469">
        <v>11312.239288692261</v>
      </c>
      <c r="AJ6469">
        <v>11585.152175876241</v>
      </c>
      <c r="AK6469">
        <v>10602.521273911105</v>
      </c>
      <c r="AL6469">
        <v>11471.457018361118</v>
      </c>
      <c r="AM6469">
        <v>12489.718068174176</v>
      </c>
    </row>
    <row r="6470" spans="1:39" customFormat="1" hidden="1" x14ac:dyDescent="0.2">
      <c r="A6470" t="s">
        <v>140</v>
      </c>
      <c r="B6470" s="1" t="s">
        <v>16</v>
      </c>
      <c r="C6470" t="s">
        <v>244</v>
      </c>
      <c r="D6470" s="1" t="s">
        <v>344</v>
      </c>
      <c r="E6470" t="s">
        <v>49</v>
      </c>
      <c r="F6470" t="s">
        <v>49</v>
      </c>
      <c r="G6470" t="s">
        <v>49</v>
      </c>
      <c r="H6470" t="s">
        <v>49</v>
      </c>
      <c r="I6470" t="s">
        <v>49</v>
      </c>
      <c r="J6470" t="s">
        <v>49</v>
      </c>
      <c r="K6470" t="s">
        <v>49</v>
      </c>
      <c r="L6470" t="s">
        <v>49</v>
      </c>
      <c r="M6470">
        <v>62.841529846191399</v>
      </c>
      <c r="N6470" t="s">
        <v>49</v>
      </c>
      <c r="O6470">
        <v>67.759559631347699</v>
      </c>
      <c r="P6470" t="s">
        <v>49</v>
      </c>
      <c r="Q6470">
        <v>65.573768615722699</v>
      </c>
      <c r="R6470" t="s">
        <v>49</v>
      </c>
      <c r="S6470">
        <v>68.648651123046903</v>
      </c>
      <c r="T6470">
        <v>66.486488342285199</v>
      </c>
      <c r="U6470">
        <v>66.666664123535199</v>
      </c>
      <c r="V6470">
        <v>63.235294342041001</v>
      </c>
      <c r="W6470">
        <v>72.682929992675795</v>
      </c>
      <c r="X6470">
        <v>68.932037353515597</v>
      </c>
      <c r="Y6470">
        <v>64.077667236328097</v>
      </c>
      <c r="Z6470">
        <v>66.028709411621094</v>
      </c>
      <c r="AA6470">
        <v>61.722488403320298</v>
      </c>
      <c r="AB6470">
        <v>55.924171447753899</v>
      </c>
      <c r="AC6470">
        <v>54.028434753417997</v>
      </c>
      <c r="AD6470">
        <v>53.080570220947301</v>
      </c>
      <c r="AE6470">
        <v>51.9230766296387</v>
      </c>
      <c r="AF6470">
        <v>49.523811340332003</v>
      </c>
      <c r="AG6470">
        <v>44.761905670166001</v>
      </c>
      <c r="AH6470">
        <v>50.952381134033203</v>
      </c>
      <c r="AI6470">
        <v>51.904762268066399</v>
      </c>
      <c r="AJ6470">
        <v>50.476188659667997</v>
      </c>
      <c r="AK6470">
        <v>46.190475463867202</v>
      </c>
      <c r="AL6470">
        <v>43.809524536132798</v>
      </c>
      <c r="AM6470">
        <v>41.509433746337898</v>
      </c>
    </row>
    <row r="6471" spans="1:39" customFormat="1" hidden="1" x14ac:dyDescent="0.2">
      <c r="A6471" t="s">
        <v>140</v>
      </c>
      <c r="B6471" s="1" t="s">
        <v>16</v>
      </c>
      <c r="C6471" t="s">
        <v>209</v>
      </c>
      <c r="D6471" s="1" t="s">
        <v>33</v>
      </c>
      <c r="E6471" t="s">
        <v>49</v>
      </c>
      <c r="F6471" t="s">
        <v>49</v>
      </c>
      <c r="G6471" t="s">
        <v>49</v>
      </c>
      <c r="H6471" t="s">
        <v>49</v>
      </c>
      <c r="I6471" t="s">
        <v>49</v>
      </c>
      <c r="J6471" t="s">
        <v>49</v>
      </c>
      <c r="K6471" t="s">
        <v>49</v>
      </c>
      <c r="L6471" t="s">
        <v>49</v>
      </c>
      <c r="M6471" t="s">
        <v>49</v>
      </c>
      <c r="N6471" t="s">
        <v>49</v>
      </c>
      <c r="O6471" t="s">
        <v>49</v>
      </c>
      <c r="P6471" t="s">
        <v>49</v>
      </c>
      <c r="Q6471" t="s">
        <v>49</v>
      </c>
      <c r="R6471" t="s">
        <v>49</v>
      </c>
      <c r="S6471" t="s">
        <v>49</v>
      </c>
      <c r="T6471" t="s">
        <v>49</v>
      </c>
      <c r="U6471" t="s">
        <v>49</v>
      </c>
      <c r="V6471" t="s">
        <v>49</v>
      </c>
      <c r="W6471" t="s">
        <v>49</v>
      </c>
      <c r="X6471" t="s">
        <v>49</v>
      </c>
      <c r="Y6471" t="s">
        <v>49</v>
      </c>
      <c r="Z6471" t="s">
        <v>49</v>
      </c>
      <c r="AA6471">
        <v>0.52521431446075395</v>
      </c>
      <c r="AB6471" t="s">
        <v>49</v>
      </c>
      <c r="AC6471" t="s">
        <v>49</v>
      </c>
      <c r="AD6471" t="s">
        <v>49</v>
      </c>
      <c r="AE6471" t="s">
        <v>49</v>
      </c>
      <c r="AF6471" t="s">
        <v>49</v>
      </c>
      <c r="AG6471" t="s">
        <v>49</v>
      </c>
      <c r="AH6471">
        <v>0.50800000000000001</v>
      </c>
      <c r="AI6471">
        <v>0.50960952043533303</v>
      </c>
      <c r="AJ6471" t="s">
        <v>49</v>
      </c>
      <c r="AK6471">
        <v>0.51680994033813499</v>
      </c>
      <c r="AL6471" t="s">
        <v>49</v>
      </c>
      <c r="AM6471" t="s">
        <v>49</v>
      </c>
    </row>
    <row r="6472" spans="1:39" customFormat="1" hidden="1" x14ac:dyDescent="0.2">
      <c r="A6472" t="s">
        <v>140</v>
      </c>
      <c r="B6472" s="1" t="s">
        <v>16</v>
      </c>
      <c r="C6472" t="s">
        <v>382</v>
      </c>
      <c r="D6472" s="1" t="s">
        <v>200</v>
      </c>
      <c r="E6472">
        <v>7.1969696969695303</v>
      </c>
      <c r="F6472">
        <v>7.7408860396133798</v>
      </c>
      <c r="G6472">
        <v>6.5452930728241201</v>
      </c>
      <c r="H6472">
        <v>8.1937150954408597</v>
      </c>
      <c r="I6472">
        <v>5.8243451463790601</v>
      </c>
      <c r="J6472">
        <v>3.9749563191613202</v>
      </c>
      <c r="K6472">
        <v>4.7332306399659796</v>
      </c>
      <c r="L6472">
        <v>6.2441502874714496</v>
      </c>
      <c r="M6472">
        <v>3.7251447269071201</v>
      </c>
      <c r="N6472">
        <v>3.6520262072307101</v>
      </c>
      <c r="O6472">
        <v>3.1253657965586501</v>
      </c>
      <c r="P6472">
        <v>2.6901248581157802</v>
      </c>
      <c r="Q6472">
        <v>2.9623079473860598</v>
      </c>
      <c r="R6472">
        <v>1.98333333333338</v>
      </c>
      <c r="S6472">
        <v>2.7210328485045401</v>
      </c>
      <c r="T6472">
        <v>2.7125924747435</v>
      </c>
      <c r="U6472">
        <v>3.6322800495662602</v>
      </c>
      <c r="V6472">
        <v>2.01778641357149</v>
      </c>
      <c r="W6472">
        <v>3.2252533743891698</v>
      </c>
      <c r="X6472">
        <v>2.9669443247734999</v>
      </c>
      <c r="Y6472">
        <v>4.3450280762304097</v>
      </c>
      <c r="Z6472">
        <v>3.6649033064292502</v>
      </c>
      <c r="AA6472">
        <v>3.3389796360106501</v>
      </c>
      <c r="AB6472">
        <v>3.2400284200952298</v>
      </c>
      <c r="AC6472">
        <v>4.6118443220664602</v>
      </c>
      <c r="AD6472">
        <v>5.3162353132669304</v>
      </c>
      <c r="AE6472">
        <v>4.6255509953402401</v>
      </c>
      <c r="AF6472">
        <v>4.4373712732149997</v>
      </c>
      <c r="AG6472">
        <v>3.6293993738438299</v>
      </c>
      <c r="AH6472">
        <v>5.3088483956584103</v>
      </c>
      <c r="AI6472">
        <v>7.3075917603164999</v>
      </c>
      <c r="AJ6472">
        <v>6.7200753286380399</v>
      </c>
      <c r="AK6472">
        <v>5.6341511589762296</v>
      </c>
      <c r="AL6472">
        <v>5.7063502083070201</v>
      </c>
      <c r="AM6472">
        <v>8.3064612444762798</v>
      </c>
    </row>
    <row r="6473" spans="1:39" customFormat="1" hidden="1" x14ac:dyDescent="0.2">
      <c r="A6473" t="s">
        <v>140</v>
      </c>
      <c r="B6473" s="1" t="s">
        <v>16</v>
      </c>
      <c r="C6473" t="s">
        <v>213</v>
      </c>
      <c r="D6473" s="1" t="s">
        <v>331</v>
      </c>
      <c r="E6473">
        <v>7.7041939592454014</v>
      </c>
      <c r="F6473">
        <v>8.8292833073050332</v>
      </c>
      <c r="G6473">
        <v>4.4765044777072234</v>
      </c>
      <c r="H6473">
        <v>7.0368020890458638</v>
      </c>
      <c r="I6473">
        <v>5.6915448649635749</v>
      </c>
      <c r="J6473">
        <v>4.6913433717174087</v>
      </c>
      <c r="K6473">
        <v>4.5260576663857393</v>
      </c>
      <c r="L6473">
        <v>5.3510954461247024</v>
      </c>
      <c r="M6473">
        <v>4.3565952490801436</v>
      </c>
      <c r="N6473">
        <v>14.125336532737137</v>
      </c>
      <c r="O6473">
        <v>3.2716759764790169</v>
      </c>
      <c r="P6473">
        <v>3.3614189577862703</v>
      </c>
      <c r="Q6473">
        <v>3.2835794115288621</v>
      </c>
      <c r="R6473">
        <v>3.9135776455732127</v>
      </c>
      <c r="S6473">
        <v>2.2848028326208407</v>
      </c>
      <c r="T6473">
        <v>2.6847562673991661</v>
      </c>
      <c r="U6473">
        <v>3.3516094601244077</v>
      </c>
      <c r="V6473">
        <v>4.1758360767102545</v>
      </c>
      <c r="W6473">
        <v>3.8338263865902178</v>
      </c>
      <c r="X6473">
        <v>2.12647656280636</v>
      </c>
      <c r="Y6473">
        <v>6.3403242522970515</v>
      </c>
      <c r="Z6473">
        <v>3.023044970584948</v>
      </c>
      <c r="AA6473">
        <v>9.4650245490015124</v>
      </c>
      <c r="AB6473">
        <v>4.5711140603902862</v>
      </c>
      <c r="AC6473">
        <v>4.6618107810305389</v>
      </c>
      <c r="AD6473">
        <v>4.5002701897903847</v>
      </c>
      <c r="AE6473">
        <v>4.6646604744981204</v>
      </c>
      <c r="AF6473">
        <v>4.2138400764200981</v>
      </c>
      <c r="AG6473">
        <v>4.9349636011048119</v>
      </c>
      <c r="AH6473">
        <v>4.7138856938937721</v>
      </c>
      <c r="AI6473">
        <v>7.9247707173960151</v>
      </c>
      <c r="AJ6473">
        <v>7.135036999636867</v>
      </c>
      <c r="AK6473">
        <v>6.695487852238017</v>
      </c>
      <c r="AL6473">
        <v>4.4533639523776998</v>
      </c>
      <c r="AM6473">
        <v>8.3239960938095976</v>
      </c>
    </row>
    <row r="6474" spans="1:39" customFormat="1" hidden="1" x14ac:dyDescent="0.2">
      <c r="A6474" t="s">
        <v>140</v>
      </c>
      <c r="B6474" s="1" t="s">
        <v>16</v>
      </c>
      <c r="C6474" t="s">
        <v>263</v>
      </c>
      <c r="D6474" s="1" t="s">
        <v>232</v>
      </c>
      <c r="E6474" t="s">
        <v>49</v>
      </c>
      <c r="F6474" t="s">
        <v>49</v>
      </c>
      <c r="G6474" t="s">
        <v>49</v>
      </c>
      <c r="H6474" t="s">
        <v>49</v>
      </c>
      <c r="I6474" t="s">
        <v>49</v>
      </c>
      <c r="J6474" t="s">
        <v>49</v>
      </c>
      <c r="K6474" t="s">
        <v>49</v>
      </c>
      <c r="L6474" t="s">
        <v>49</v>
      </c>
      <c r="M6474" t="s">
        <v>49</v>
      </c>
      <c r="N6474" t="s">
        <v>49</v>
      </c>
      <c r="O6474" t="s">
        <v>49</v>
      </c>
      <c r="P6474" t="s">
        <v>49</v>
      </c>
      <c r="Q6474" t="s">
        <v>49</v>
      </c>
      <c r="R6474" t="s">
        <v>49</v>
      </c>
      <c r="S6474" t="s">
        <v>49</v>
      </c>
      <c r="T6474" t="s">
        <v>49</v>
      </c>
      <c r="U6474" t="s">
        <v>49</v>
      </c>
      <c r="V6474" t="s">
        <v>49</v>
      </c>
      <c r="W6474" t="s">
        <v>49</v>
      </c>
      <c r="X6474" t="s">
        <v>49</v>
      </c>
      <c r="Y6474" t="s">
        <v>49</v>
      </c>
      <c r="Z6474" t="s">
        <v>49</v>
      </c>
      <c r="AA6474" t="s">
        <v>49</v>
      </c>
      <c r="AB6474" t="s">
        <v>49</v>
      </c>
      <c r="AC6474" t="s">
        <v>49</v>
      </c>
      <c r="AD6474" t="s">
        <v>49</v>
      </c>
      <c r="AE6474" t="s">
        <v>49</v>
      </c>
      <c r="AF6474" t="s">
        <v>49</v>
      </c>
      <c r="AG6474" t="s">
        <v>49</v>
      </c>
      <c r="AH6474" t="s">
        <v>49</v>
      </c>
      <c r="AI6474" t="s">
        <v>49</v>
      </c>
      <c r="AJ6474" t="s">
        <v>49</v>
      </c>
      <c r="AK6474" t="s">
        <v>49</v>
      </c>
      <c r="AL6474" t="s">
        <v>49</v>
      </c>
      <c r="AM6474" t="s">
        <v>49</v>
      </c>
    </row>
    <row r="6475" spans="1:39" customFormat="1" hidden="1" x14ac:dyDescent="0.2">
      <c r="A6475" t="s">
        <v>140</v>
      </c>
      <c r="B6475" s="1" t="s">
        <v>16</v>
      </c>
      <c r="C6475" t="s">
        <v>546</v>
      </c>
      <c r="D6475" s="1" t="s">
        <v>94</v>
      </c>
      <c r="E6475">
        <v>0.85780416666666703</v>
      </c>
      <c r="F6475">
        <v>0.94932083333333295</v>
      </c>
      <c r="G6475">
        <v>0.87833333333333297</v>
      </c>
      <c r="H6475">
        <v>0.924620833333333</v>
      </c>
      <c r="I6475">
        <v>0.88443333333333296</v>
      </c>
      <c r="J6475">
        <v>1.0037416666666701</v>
      </c>
      <c r="K6475">
        <v>1.0115541666666701</v>
      </c>
      <c r="L6475">
        <v>0.94574999999999998</v>
      </c>
      <c r="M6475">
        <v>0.97340833333333299</v>
      </c>
      <c r="N6475">
        <v>1.1059083333333299</v>
      </c>
      <c r="O6475">
        <v>1.138725</v>
      </c>
      <c r="P6475">
        <v>1.1862250000000001</v>
      </c>
      <c r="Q6475">
        <v>1.3706833333333299</v>
      </c>
      <c r="R6475">
        <v>1.4387125000000001</v>
      </c>
      <c r="S6475">
        <v>1.42173333333333</v>
      </c>
      <c r="T6475">
        <v>1.2884583333333299</v>
      </c>
      <c r="U6475">
        <v>1.2454666666666701</v>
      </c>
      <c r="V6475">
        <v>1.2974333333333301</v>
      </c>
      <c r="W6475">
        <v>1.3310249999999999</v>
      </c>
      <c r="X6475">
        <v>1.28135833333333</v>
      </c>
      <c r="Y6475">
        <v>1.23214166666667</v>
      </c>
      <c r="Z6475">
        <v>1.3502749999999999</v>
      </c>
      <c r="AA6475">
        <v>1.4314</v>
      </c>
      <c r="AB6475">
        <v>1.4077833333333301</v>
      </c>
      <c r="AC6475">
        <v>1.56189166666667</v>
      </c>
      <c r="AD6475">
        <v>1.62465833333333</v>
      </c>
      <c r="AE6475">
        <v>1.697675</v>
      </c>
      <c r="AF6475">
        <v>1.961625</v>
      </c>
      <c r="AG6475">
        <v>2.1480333333333301</v>
      </c>
      <c r="AH6475">
        <v>2.4194249999999999</v>
      </c>
      <c r="AI6475">
        <v>2.64686666666667</v>
      </c>
      <c r="AJ6475">
        <v>2.9344333333333301</v>
      </c>
      <c r="AK6475">
        <v>2.81235833333333</v>
      </c>
      <c r="AL6475">
        <v>2.7944666666666702</v>
      </c>
      <c r="AM6475">
        <v>3.1036000000000001</v>
      </c>
    </row>
    <row r="6476" spans="1:39" customFormat="1" hidden="1" x14ac:dyDescent="0.2">
      <c r="A6476" t="s">
        <v>140</v>
      </c>
      <c r="B6476" s="1" t="s">
        <v>16</v>
      </c>
      <c r="C6476" t="s">
        <v>309</v>
      </c>
      <c r="D6476" s="1" t="s">
        <v>274</v>
      </c>
      <c r="E6476" t="s">
        <v>49</v>
      </c>
      <c r="F6476" t="s">
        <v>49</v>
      </c>
      <c r="G6476" t="s">
        <v>49</v>
      </c>
      <c r="H6476" t="s">
        <v>49</v>
      </c>
      <c r="I6476" t="s">
        <v>49</v>
      </c>
      <c r="J6476" t="s">
        <v>49</v>
      </c>
      <c r="K6476" t="s">
        <v>49</v>
      </c>
      <c r="L6476" t="s">
        <v>49</v>
      </c>
      <c r="M6476">
        <v>55.319149017333999</v>
      </c>
      <c r="N6476" t="s">
        <v>49</v>
      </c>
      <c r="O6476">
        <v>55.319149017333999</v>
      </c>
      <c r="P6476" t="s">
        <v>49</v>
      </c>
      <c r="Q6476">
        <v>59.788360595703097</v>
      </c>
      <c r="R6476" t="s">
        <v>49</v>
      </c>
      <c r="S6476">
        <v>50.264549255371101</v>
      </c>
      <c r="T6476">
        <v>57.286430358886697</v>
      </c>
      <c r="U6476">
        <v>50</v>
      </c>
      <c r="V6476">
        <v>47.087379455566399</v>
      </c>
      <c r="W6476">
        <v>52.657005310058601</v>
      </c>
      <c r="X6476">
        <v>48.309177398681598</v>
      </c>
      <c r="Y6476">
        <v>48.0769233703613</v>
      </c>
      <c r="Z6476">
        <v>46.919429779052699</v>
      </c>
      <c r="AA6476">
        <v>43.601894378662102</v>
      </c>
      <c r="AB6476">
        <v>35.5450248718262</v>
      </c>
      <c r="AC6476">
        <v>22.274881362915</v>
      </c>
      <c r="AD6476">
        <v>18.9573459625244</v>
      </c>
      <c r="AE6476">
        <v>18.571428298950199</v>
      </c>
      <c r="AF6476">
        <v>16.6666660308838</v>
      </c>
      <c r="AG6476">
        <v>11.428571701049799</v>
      </c>
      <c r="AH6476">
        <v>13.8095235824585</v>
      </c>
      <c r="AI6476">
        <v>16.981132507324201</v>
      </c>
      <c r="AJ6476">
        <v>17.4528293609619</v>
      </c>
      <c r="AK6476">
        <v>25</v>
      </c>
      <c r="AL6476">
        <v>19.339622497558601</v>
      </c>
      <c r="AM6476">
        <v>24.056604385376001</v>
      </c>
    </row>
    <row r="6477" spans="1:39" customFormat="1" hidden="1" x14ac:dyDescent="0.2">
      <c r="A6477" t="s">
        <v>140</v>
      </c>
      <c r="B6477" s="1" t="s">
        <v>16</v>
      </c>
      <c r="C6477" t="s">
        <v>421</v>
      </c>
      <c r="D6477" s="1" t="s">
        <v>223</v>
      </c>
      <c r="E6477">
        <v>4560601</v>
      </c>
      <c r="F6477">
        <v>4704096</v>
      </c>
      <c r="G6477">
        <v>4853331</v>
      </c>
      <c r="H6477">
        <v>5008078</v>
      </c>
      <c r="I6477">
        <v>5166159</v>
      </c>
      <c r="J6477">
        <v>5323928</v>
      </c>
      <c r="K6477">
        <v>5479680</v>
      </c>
      <c r="L6477">
        <v>5629297</v>
      </c>
      <c r="M6477">
        <v>5774818</v>
      </c>
      <c r="N6477">
        <v>5921729</v>
      </c>
      <c r="O6477">
        <v>6069643</v>
      </c>
      <c r="P6477">
        <v>6219797</v>
      </c>
      <c r="Q6477">
        <v>6372054</v>
      </c>
      <c r="R6477">
        <v>6525049</v>
      </c>
      <c r="S6477">
        <v>6675843</v>
      </c>
      <c r="T6477">
        <v>6820055</v>
      </c>
      <c r="U6477">
        <v>6953301</v>
      </c>
      <c r="V6477">
        <v>7072630</v>
      </c>
      <c r="W6477">
        <v>7182298</v>
      </c>
      <c r="X6477">
        <v>7286826</v>
      </c>
      <c r="Y6477">
        <v>7385463</v>
      </c>
      <c r="Z6477">
        <v>7477206</v>
      </c>
      <c r="AA6477">
        <v>7561113</v>
      </c>
      <c r="AB6477">
        <v>7658329</v>
      </c>
      <c r="AC6477">
        <v>7744389</v>
      </c>
      <c r="AD6477">
        <v>7799943</v>
      </c>
      <c r="AE6477">
        <v>7847876</v>
      </c>
      <c r="AF6477">
        <v>7888710</v>
      </c>
      <c r="AG6477">
        <v>7927145</v>
      </c>
      <c r="AH6477">
        <v>7963949</v>
      </c>
      <c r="AI6477">
        <v>8001144</v>
      </c>
      <c r="AJ6477">
        <v>8040015</v>
      </c>
      <c r="AK6477">
        <v>8084072</v>
      </c>
      <c r="AL6477">
        <v>8128325</v>
      </c>
      <c r="AM6477">
        <v>8172214</v>
      </c>
    </row>
    <row r="6478" spans="1:39" customFormat="1" hidden="1" x14ac:dyDescent="0.2">
      <c r="A6478" t="s">
        <v>140</v>
      </c>
      <c r="B6478" s="1" t="s">
        <v>16</v>
      </c>
      <c r="C6478" t="s">
        <v>120</v>
      </c>
      <c r="D6478" s="1" t="s">
        <v>488</v>
      </c>
      <c r="E6478">
        <v>2.4398739266468801</v>
      </c>
      <c r="F6478">
        <v>2.2984887575972901</v>
      </c>
      <c r="G6478">
        <v>2.1996861017439402</v>
      </c>
      <c r="H6478">
        <v>2.1430970670953799</v>
      </c>
      <c r="I6478">
        <v>2.0624311806745799</v>
      </c>
      <c r="J6478">
        <v>1.96447058600616</v>
      </c>
      <c r="K6478">
        <v>1.83189586370169</v>
      </c>
      <c r="L6478">
        <v>1.6376024727615399</v>
      </c>
      <c r="M6478">
        <v>1.4574414015817501</v>
      </c>
      <c r="N6478">
        <v>1.3418640231602501</v>
      </c>
      <c r="O6478">
        <v>1.23941701054769</v>
      </c>
      <c r="P6478">
        <v>1.1396760895540099</v>
      </c>
      <c r="Q6478">
        <v>1.06953869345051</v>
      </c>
      <c r="R6478">
        <v>1.0237896421748101</v>
      </c>
      <c r="S6478">
        <v>0.98994899148090698</v>
      </c>
      <c r="T6478">
        <v>0.978273219919924</v>
      </c>
      <c r="U6478">
        <v>0.96092596769163596</v>
      </c>
      <c r="V6478">
        <v>0.92956525644093702</v>
      </c>
      <c r="W6478">
        <v>0.91237167062561297</v>
      </c>
      <c r="X6478">
        <v>0.91946352354975103</v>
      </c>
      <c r="Y6478">
        <v>0.94056530966139595</v>
      </c>
      <c r="Z6478">
        <v>0.97018755594858497</v>
      </c>
      <c r="AA6478">
        <v>1.019946186598</v>
      </c>
      <c r="AB6478">
        <v>1.25382492654963</v>
      </c>
      <c r="AC6478">
        <v>1.27759263330169</v>
      </c>
      <c r="AD6478">
        <v>1.1203931698435099</v>
      </c>
      <c r="AE6478">
        <v>1.13215769298935</v>
      </c>
      <c r="AF6478">
        <v>1.1209281681866901</v>
      </c>
      <c r="AG6478">
        <v>1.10043313328375</v>
      </c>
      <c r="AH6478">
        <v>1.0705759244239601</v>
      </c>
      <c r="AI6478">
        <v>1.0242299897106499</v>
      </c>
      <c r="AJ6478">
        <v>0.96966216237602798</v>
      </c>
      <c r="AK6478">
        <v>0.92858317237706101</v>
      </c>
      <c r="AL6478">
        <v>0.82886347007094197</v>
      </c>
      <c r="AM6478">
        <v>0.75690488153298496</v>
      </c>
    </row>
    <row r="6479" spans="1:39" customFormat="1" hidden="1" x14ac:dyDescent="0.2">
      <c r="A6479" t="s">
        <v>140</v>
      </c>
      <c r="B6479" s="1" t="s">
        <v>16</v>
      </c>
      <c r="C6479" t="s">
        <v>514</v>
      </c>
      <c r="D6479" s="1" t="s">
        <v>142</v>
      </c>
      <c r="E6479">
        <v>8068788</v>
      </c>
      <c r="F6479">
        <v>8256396</v>
      </c>
      <c r="G6479">
        <v>8440023</v>
      </c>
      <c r="H6479">
        <v>8622853</v>
      </c>
      <c r="I6479">
        <v>8802540</v>
      </c>
      <c r="J6479">
        <v>8977173</v>
      </c>
      <c r="K6479">
        <v>9143141</v>
      </c>
      <c r="L6479">
        <v>9294102</v>
      </c>
      <c r="M6479">
        <v>9430550</v>
      </c>
      <c r="N6479">
        <v>9557948</v>
      </c>
      <c r="O6479">
        <v>9677148</v>
      </c>
      <c r="P6479">
        <v>9788067</v>
      </c>
      <c r="Q6479">
        <v>9893316</v>
      </c>
      <c r="R6479">
        <v>9995123</v>
      </c>
      <c r="S6479">
        <v>10094561</v>
      </c>
      <c r="T6479">
        <v>10193798</v>
      </c>
      <c r="U6479">
        <v>10292225</v>
      </c>
      <c r="V6479">
        <v>10388344</v>
      </c>
      <c r="W6479">
        <v>10483558</v>
      </c>
      <c r="X6479">
        <v>10580395</v>
      </c>
      <c r="Y6479">
        <v>10680380</v>
      </c>
      <c r="Z6479">
        <v>10784504</v>
      </c>
      <c r="AA6479">
        <v>10895063</v>
      </c>
      <c r="AB6479">
        <v>11032528</v>
      </c>
      <c r="AC6479">
        <v>11174383</v>
      </c>
      <c r="AD6479">
        <v>11300284</v>
      </c>
      <c r="AE6479">
        <v>11428948</v>
      </c>
      <c r="AF6479">
        <v>11557779</v>
      </c>
      <c r="AG6479">
        <v>11685667</v>
      </c>
      <c r="AH6479">
        <v>11811443</v>
      </c>
      <c r="AI6479">
        <v>11933041</v>
      </c>
      <c r="AJ6479">
        <v>12049314</v>
      </c>
      <c r="AK6479">
        <v>12161723</v>
      </c>
      <c r="AL6479">
        <v>12262946</v>
      </c>
      <c r="AM6479">
        <v>12356117</v>
      </c>
    </row>
    <row r="6480" spans="1:39" customFormat="1" hidden="1" x14ac:dyDescent="0.2">
      <c r="A6480" t="s">
        <v>140</v>
      </c>
      <c r="B6480" s="1" t="s">
        <v>16</v>
      </c>
      <c r="C6480" t="s">
        <v>267</v>
      </c>
      <c r="D6480" s="1" t="s">
        <v>205</v>
      </c>
      <c r="E6480" t="s">
        <v>49</v>
      </c>
      <c r="F6480" t="s">
        <v>49</v>
      </c>
      <c r="G6480" t="s">
        <v>49</v>
      </c>
      <c r="H6480" t="s">
        <v>49</v>
      </c>
      <c r="I6480" t="s">
        <v>49</v>
      </c>
      <c r="J6480" t="s">
        <v>49</v>
      </c>
      <c r="K6480" t="s">
        <v>49</v>
      </c>
      <c r="L6480" t="s">
        <v>49</v>
      </c>
      <c r="M6480" t="s">
        <v>49</v>
      </c>
      <c r="N6480" t="s">
        <v>49</v>
      </c>
      <c r="O6480" t="s">
        <v>49</v>
      </c>
      <c r="P6480" t="s">
        <v>49</v>
      </c>
      <c r="Q6480" t="s">
        <v>49</v>
      </c>
      <c r="R6480" t="s">
        <v>49</v>
      </c>
      <c r="S6480" t="s">
        <v>49</v>
      </c>
      <c r="T6480" t="s">
        <v>49</v>
      </c>
      <c r="U6480" t="s">
        <v>49</v>
      </c>
      <c r="V6480">
        <v>14.8</v>
      </c>
      <c r="W6480">
        <v>14.8</v>
      </c>
      <c r="X6480">
        <v>14.8</v>
      </c>
      <c r="Y6480">
        <v>12.7</v>
      </c>
      <c r="Z6480">
        <v>15.7</v>
      </c>
      <c r="AA6480">
        <v>15.7</v>
      </c>
      <c r="AB6480">
        <v>15.7</v>
      </c>
      <c r="AC6480">
        <v>15.7</v>
      </c>
      <c r="AD6480">
        <v>15.7</v>
      </c>
      <c r="AE6480">
        <v>15.7</v>
      </c>
      <c r="AF6480">
        <v>13.1</v>
      </c>
      <c r="AG6480">
        <v>13.1</v>
      </c>
      <c r="AH6480">
        <v>17</v>
      </c>
      <c r="AI6480">
        <v>13.1</v>
      </c>
      <c r="AJ6480">
        <v>13.6</v>
      </c>
      <c r="AK6480" t="s">
        <v>49</v>
      </c>
      <c r="AL6480" t="s">
        <v>49</v>
      </c>
      <c r="AM6480" t="s">
        <v>49</v>
      </c>
    </row>
    <row r="6481" spans="1:39" customFormat="1" hidden="1" x14ac:dyDescent="0.2">
      <c r="A6481" t="s">
        <v>140</v>
      </c>
      <c r="B6481" s="1" t="s">
        <v>16</v>
      </c>
      <c r="C6481" t="s">
        <v>447</v>
      </c>
      <c r="D6481" s="1" t="s">
        <v>564</v>
      </c>
      <c r="E6481" t="s">
        <v>49</v>
      </c>
      <c r="F6481" t="s">
        <v>49</v>
      </c>
      <c r="G6481" t="s">
        <v>49</v>
      </c>
      <c r="H6481" t="s">
        <v>49</v>
      </c>
      <c r="I6481" t="s">
        <v>49</v>
      </c>
      <c r="J6481" t="s">
        <v>49</v>
      </c>
      <c r="K6481" t="s">
        <v>49</v>
      </c>
      <c r="L6481" t="s">
        <v>49</v>
      </c>
      <c r="M6481" t="s">
        <v>49</v>
      </c>
      <c r="N6481" t="s">
        <v>49</v>
      </c>
      <c r="O6481" t="s">
        <v>49</v>
      </c>
      <c r="P6481" t="s">
        <v>49</v>
      </c>
      <c r="Q6481" t="s">
        <v>49</v>
      </c>
      <c r="R6481" t="s">
        <v>49</v>
      </c>
      <c r="S6481" t="s">
        <v>49</v>
      </c>
      <c r="T6481" t="s">
        <v>49</v>
      </c>
      <c r="U6481">
        <v>5</v>
      </c>
      <c r="V6481">
        <v>5</v>
      </c>
      <c r="W6481">
        <v>5</v>
      </c>
      <c r="X6481">
        <v>5</v>
      </c>
      <c r="Y6481">
        <v>5</v>
      </c>
      <c r="Z6481">
        <v>5</v>
      </c>
      <c r="AA6481">
        <v>5</v>
      </c>
      <c r="AB6481">
        <v>5</v>
      </c>
      <c r="AC6481">
        <v>5</v>
      </c>
      <c r="AD6481">
        <v>5</v>
      </c>
      <c r="AE6481">
        <v>5</v>
      </c>
      <c r="AF6481">
        <v>5</v>
      </c>
      <c r="AG6481">
        <v>5</v>
      </c>
      <c r="AH6481">
        <v>5</v>
      </c>
      <c r="AI6481">
        <v>5</v>
      </c>
      <c r="AJ6481">
        <v>5</v>
      </c>
      <c r="AK6481" t="s">
        <v>49</v>
      </c>
      <c r="AL6481" t="s">
        <v>49</v>
      </c>
      <c r="AM6481" t="s">
        <v>49</v>
      </c>
    </row>
    <row r="6482" spans="1:39" customFormat="1" hidden="1" x14ac:dyDescent="0.2">
      <c r="A6482" t="s">
        <v>140</v>
      </c>
      <c r="B6482" s="1" t="s">
        <v>16</v>
      </c>
      <c r="C6482" t="s">
        <v>458</v>
      </c>
      <c r="D6482" s="1" t="s">
        <v>187</v>
      </c>
      <c r="E6482" t="s">
        <v>49</v>
      </c>
      <c r="F6482" t="s">
        <v>49</v>
      </c>
      <c r="G6482" t="s">
        <v>49</v>
      </c>
      <c r="H6482" t="s">
        <v>49</v>
      </c>
      <c r="I6482" t="s">
        <v>49</v>
      </c>
      <c r="J6482" t="s">
        <v>49</v>
      </c>
      <c r="K6482" t="s">
        <v>49</v>
      </c>
      <c r="L6482">
        <v>2302</v>
      </c>
      <c r="M6482">
        <v>2309</v>
      </c>
      <c r="N6482">
        <v>2328</v>
      </c>
      <c r="O6482">
        <v>2315</v>
      </c>
      <c r="P6482">
        <v>1635</v>
      </c>
      <c r="Q6482">
        <v>2282</v>
      </c>
      <c r="R6482">
        <v>2273</v>
      </c>
      <c r="S6482">
        <v>2251</v>
      </c>
      <c r="T6482">
        <v>2173</v>
      </c>
      <c r="U6482">
        <v>2082</v>
      </c>
      <c r="V6482">
        <v>2067</v>
      </c>
      <c r="W6482">
        <v>2174</v>
      </c>
      <c r="X6482">
        <v>2197</v>
      </c>
      <c r="Y6482">
        <v>2073</v>
      </c>
      <c r="Z6482" t="s">
        <v>49</v>
      </c>
      <c r="AA6482">
        <v>2024.481</v>
      </c>
      <c r="AB6482" t="s">
        <v>49</v>
      </c>
      <c r="AC6482" t="s">
        <v>49</v>
      </c>
      <c r="AD6482" t="s">
        <v>49</v>
      </c>
      <c r="AE6482">
        <v>870</v>
      </c>
      <c r="AF6482">
        <v>664</v>
      </c>
      <c r="AG6482">
        <v>667</v>
      </c>
      <c r="AH6482">
        <v>679</v>
      </c>
      <c r="AI6482">
        <v>535</v>
      </c>
      <c r="AJ6482">
        <v>545</v>
      </c>
      <c r="AK6482">
        <v>334.81799999999998</v>
      </c>
      <c r="AL6482">
        <v>413.3</v>
      </c>
      <c r="AM6482" t="s">
        <v>49</v>
      </c>
    </row>
    <row r="6483" spans="1:39" customFormat="1" hidden="1" x14ac:dyDescent="0.2">
      <c r="A6483" t="s">
        <v>140</v>
      </c>
      <c r="B6483" s="1" t="s">
        <v>16</v>
      </c>
      <c r="C6483" t="s">
        <v>487</v>
      </c>
      <c r="D6483" s="1" t="s">
        <v>306</v>
      </c>
      <c r="E6483">
        <v>132.86464875892</v>
      </c>
      <c r="F6483">
        <v>131.171216627332</v>
      </c>
      <c r="G6483">
        <v>127.861267466833</v>
      </c>
      <c r="H6483">
        <v>130.446535623621</v>
      </c>
      <c r="I6483">
        <v>133.114559943487</v>
      </c>
      <c r="J6483">
        <v>128.087518239313</v>
      </c>
      <c r="K6483">
        <v>129.129974353199</v>
      </c>
      <c r="L6483">
        <v>131.798173952078</v>
      </c>
      <c r="M6483">
        <v>131.989420928551</v>
      </c>
      <c r="N6483">
        <v>131.37500251152801</v>
      </c>
      <c r="O6483">
        <v>131.72154924391401</v>
      </c>
      <c r="P6483">
        <v>132.701946501278</v>
      </c>
      <c r="Q6483">
        <v>131.01796231954501</v>
      </c>
      <c r="R6483">
        <v>128.916969816066</v>
      </c>
      <c r="S6483">
        <v>127.47839500852901</v>
      </c>
      <c r="T6483">
        <v>121.30824603916901</v>
      </c>
      <c r="U6483">
        <v>116.747633439232</v>
      </c>
      <c r="V6483">
        <v>111.060188595586</v>
      </c>
      <c r="W6483">
        <v>108.28984939393401</v>
      </c>
      <c r="X6483">
        <v>104.62300695618799</v>
      </c>
      <c r="Y6483">
        <v>103.33054359194701</v>
      </c>
      <c r="Z6483">
        <v>102.520093552671</v>
      </c>
      <c r="AA6483">
        <v>100</v>
      </c>
      <c r="AB6483">
        <v>97.799437830055197</v>
      </c>
      <c r="AC6483">
        <v>96.381181624345899</v>
      </c>
      <c r="AD6483">
        <v>93.545088198160798</v>
      </c>
      <c r="AE6483">
        <v>93.479646063143505</v>
      </c>
      <c r="AF6483">
        <v>97.492318091108899</v>
      </c>
      <c r="AG6483">
        <v>92.498593665713202</v>
      </c>
      <c r="AH6483">
        <v>84.402332466240395</v>
      </c>
      <c r="AI6483">
        <v>79.223995270368803</v>
      </c>
      <c r="AJ6483">
        <v>78.3877266373607</v>
      </c>
      <c r="AK6483">
        <v>85.202356055085303</v>
      </c>
      <c r="AL6483">
        <v>85.844186977833701</v>
      </c>
      <c r="AM6483">
        <v>86.382941673748704</v>
      </c>
    </row>
    <row r="6484" spans="1:39" customFormat="1" hidden="1" x14ac:dyDescent="0.2">
      <c r="A6484" t="s">
        <v>140</v>
      </c>
      <c r="B6484" s="1" t="s">
        <v>16</v>
      </c>
      <c r="C6484" t="s">
        <v>454</v>
      </c>
      <c r="D6484" s="1" t="s">
        <v>165</v>
      </c>
      <c r="E6484" t="s">
        <v>49</v>
      </c>
      <c r="F6484" t="s">
        <v>49</v>
      </c>
      <c r="G6484" t="s">
        <v>49</v>
      </c>
      <c r="H6484" t="s">
        <v>49</v>
      </c>
      <c r="I6484" t="s">
        <v>49</v>
      </c>
      <c r="J6484" t="s">
        <v>49</v>
      </c>
      <c r="K6484" t="s">
        <v>49</v>
      </c>
      <c r="L6484" t="s">
        <v>49</v>
      </c>
      <c r="M6484" t="s">
        <v>49</v>
      </c>
      <c r="N6484" t="s">
        <v>49</v>
      </c>
      <c r="O6484" t="s">
        <v>49</v>
      </c>
      <c r="P6484" t="s">
        <v>49</v>
      </c>
      <c r="Q6484" t="s">
        <v>49</v>
      </c>
      <c r="R6484" t="s">
        <v>49</v>
      </c>
      <c r="S6484" t="s">
        <v>49</v>
      </c>
      <c r="T6484" t="s">
        <v>49</v>
      </c>
      <c r="U6484" t="s">
        <v>49</v>
      </c>
      <c r="V6484" t="s">
        <v>49</v>
      </c>
      <c r="W6484" t="s">
        <v>49</v>
      </c>
      <c r="X6484" t="s">
        <v>49</v>
      </c>
      <c r="Y6484" t="s">
        <v>49</v>
      </c>
      <c r="Z6484" t="s">
        <v>49</v>
      </c>
      <c r="AA6484" t="s">
        <v>49</v>
      </c>
      <c r="AB6484" t="s">
        <v>49</v>
      </c>
      <c r="AC6484" t="s">
        <v>49</v>
      </c>
      <c r="AD6484" t="s">
        <v>49</v>
      </c>
      <c r="AE6484" t="s">
        <v>49</v>
      </c>
      <c r="AF6484" t="s">
        <v>49</v>
      </c>
      <c r="AG6484" t="s">
        <v>49</v>
      </c>
      <c r="AH6484" t="s">
        <v>49</v>
      </c>
      <c r="AI6484" t="s">
        <v>49</v>
      </c>
      <c r="AJ6484" t="s">
        <v>49</v>
      </c>
      <c r="AK6484" t="s">
        <v>49</v>
      </c>
      <c r="AL6484" t="s">
        <v>49</v>
      </c>
      <c r="AM6484" t="s">
        <v>49</v>
      </c>
    </row>
    <row r="6485" spans="1:39" customFormat="1" hidden="1" x14ac:dyDescent="0.2">
      <c r="A6485" t="s">
        <v>140</v>
      </c>
      <c r="B6485" s="1" t="s">
        <v>16</v>
      </c>
      <c r="C6485" t="s">
        <v>381</v>
      </c>
      <c r="D6485" s="1" t="s">
        <v>512</v>
      </c>
      <c r="E6485" t="s">
        <v>49</v>
      </c>
      <c r="F6485" t="s">
        <v>49</v>
      </c>
      <c r="G6485" t="s">
        <v>49</v>
      </c>
      <c r="H6485" t="s">
        <v>49</v>
      </c>
      <c r="I6485" t="s">
        <v>49</v>
      </c>
      <c r="J6485" t="s">
        <v>49</v>
      </c>
      <c r="K6485" t="s">
        <v>49</v>
      </c>
      <c r="L6485" t="s">
        <v>49</v>
      </c>
      <c r="M6485">
        <v>60.869564056396499</v>
      </c>
      <c r="N6485" t="s">
        <v>49</v>
      </c>
      <c r="O6485">
        <v>57.065216064453097</v>
      </c>
      <c r="P6485" t="s">
        <v>49</v>
      </c>
      <c r="Q6485">
        <v>57.065216064453097</v>
      </c>
      <c r="R6485" t="s">
        <v>49</v>
      </c>
      <c r="S6485">
        <v>51.891891479492202</v>
      </c>
      <c r="T6485">
        <v>55.675674438476598</v>
      </c>
      <c r="U6485">
        <v>49.751243591308601</v>
      </c>
      <c r="V6485">
        <v>52.941177368164098</v>
      </c>
      <c r="W6485">
        <v>56.862743377685497</v>
      </c>
      <c r="X6485">
        <v>56.310680389404297</v>
      </c>
      <c r="Y6485">
        <v>54.8543701171875</v>
      </c>
      <c r="Z6485">
        <v>53.1100463867188</v>
      </c>
      <c r="AA6485">
        <v>51.674640655517599</v>
      </c>
      <c r="AB6485">
        <v>42.180095672607401</v>
      </c>
      <c r="AC6485">
        <v>45.023696899414098</v>
      </c>
      <c r="AD6485">
        <v>43.601894378662102</v>
      </c>
      <c r="AE6485">
        <v>40.865383148193402</v>
      </c>
      <c r="AF6485">
        <v>39.523811340332003</v>
      </c>
      <c r="AG6485">
        <v>35.238094329833999</v>
      </c>
      <c r="AH6485">
        <v>39.047618865966797</v>
      </c>
      <c r="AI6485">
        <v>33.809524536132798</v>
      </c>
      <c r="AJ6485">
        <v>38.5714302062988</v>
      </c>
      <c r="AK6485">
        <v>40.952381134033203</v>
      </c>
      <c r="AL6485">
        <v>38.095237731933601</v>
      </c>
      <c r="AM6485">
        <v>37.264152526855497</v>
      </c>
    </row>
    <row r="6486" spans="1:39" customFormat="1" hidden="1" x14ac:dyDescent="0.2">
      <c r="A6486" t="s">
        <v>140</v>
      </c>
      <c r="B6486" s="1" t="s">
        <v>16</v>
      </c>
      <c r="C6486" t="s">
        <v>410</v>
      </c>
      <c r="D6486" s="1" t="s">
        <v>81</v>
      </c>
      <c r="E6486" t="s">
        <v>49</v>
      </c>
      <c r="F6486" t="s">
        <v>49</v>
      </c>
      <c r="G6486" t="s">
        <v>49</v>
      </c>
      <c r="H6486" t="s">
        <v>49</v>
      </c>
      <c r="I6486" t="s">
        <v>49</v>
      </c>
      <c r="J6486" t="s">
        <v>49</v>
      </c>
      <c r="K6486" t="s">
        <v>49</v>
      </c>
      <c r="L6486" t="s">
        <v>49</v>
      </c>
      <c r="M6486">
        <v>41.206031799316399</v>
      </c>
      <c r="N6486" t="s">
        <v>49</v>
      </c>
      <c r="O6486">
        <v>42.5</v>
      </c>
      <c r="P6486" t="s">
        <v>49</v>
      </c>
      <c r="Q6486">
        <v>41.293533325195298</v>
      </c>
      <c r="R6486" t="s">
        <v>49</v>
      </c>
      <c r="S6486">
        <v>47.761192321777301</v>
      </c>
      <c r="T6486">
        <v>46.2686576843262</v>
      </c>
      <c r="U6486">
        <v>55.288459777832003</v>
      </c>
      <c r="V6486">
        <v>51.674640655517599</v>
      </c>
      <c r="W6486">
        <v>55.502391815185497</v>
      </c>
      <c r="X6486">
        <v>55.980861663818402</v>
      </c>
      <c r="Y6486">
        <v>56.730770111083999</v>
      </c>
      <c r="Z6486">
        <v>58.293838500976598</v>
      </c>
      <c r="AA6486">
        <v>54.502368927002003</v>
      </c>
      <c r="AB6486">
        <v>49.7652587890625</v>
      </c>
      <c r="AC6486">
        <v>51.173709869384801</v>
      </c>
      <c r="AD6486">
        <v>49.7652587890625</v>
      </c>
      <c r="AE6486">
        <v>56.25</v>
      </c>
      <c r="AF6486">
        <v>55.714286804199197</v>
      </c>
      <c r="AG6486">
        <v>54.285713195800803</v>
      </c>
      <c r="AH6486">
        <v>57.142856597900398</v>
      </c>
      <c r="AI6486">
        <v>55.714286804199197</v>
      </c>
      <c r="AJ6486">
        <v>55.714286804199197</v>
      </c>
      <c r="AK6486">
        <v>55.714286804199197</v>
      </c>
      <c r="AL6486">
        <v>53.809524536132798</v>
      </c>
      <c r="AM6486">
        <v>50.943397521972699</v>
      </c>
    </row>
    <row r="6487" spans="1:39" customFormat="1" hidden="1" x14ac:dyDescent="0.2">
      <c r="A6487" t="s">
        <v>140</v>
      </c>
      <c r="B6487" s="1" t="s">
        <v>16</v>
      </c>
      <c r="C6487" t="s">
        <v>330</v>
      </c>
      <c r="D6487" s="1" t="s">
        <v>266</v>
      </c>
      <c r="E6487" t="s">
        <v>49</v>
      </c>
      <c r="F6487" t="s">
        <v>49</v>
      </c>
      <c r="G6487">
        <v>28.07</v>
      </c>
      <c r="H6487" t="s">
        <v>49</v>
      </c>
      <c r="I6487">
        <v>28.46</v>
      </c>
      <c r="J6487" t="s">
        <v>49</v>
      </c>
      <c r="K6487" t="s">
        <v>49</v>
      </c>
      <c r="L6487">
        <v>29.67</v>
      </c>
      <c r="M6487" t="s">
        <v>49</v>
      </c>
      <c r="N6487" t="s">
        <v>49</v>
      </c>
      <c r="O6487">
        <v>29.71</v>
      </c>
      <c r="P6487" t="s">
        <v>49</v>
      </c>
      <c r="Q6487">
        <v>28.22</v>
      </c>
      <c r="R6487" t="s">
        <v>49</v>
      </c>
      <c r="S6487">
        <v>29.93</v>
      </c>
      <c r="T6487">
        <v>25.53</v>
      </c>
      <c r="U6487">
        <v>25.92</v>
      </c>
      <c r="V6487">
        <v>13.28</v>
      </c>
      <c r="W6487">
        <v>22.99</v>
      </c>
      <c r="X6487" t="s">
        <v>49</v>
      </c>
      <c r="Y6487">
        <v>21.79</v>
      </c>
      <c r="Z6487">
        <v>21.6</v>
      </c>
      <c r="AA6487">
        <v>18.13</v>
      </c>
      <c r="AB6487">
        <v>16.25</v>
      </c>
      <c r="AC6487">
        <v>15.57</v>
      </c>
      <c r="AD6487">
        <v>6.69</v>
      </c>
      <c r="AE6487" t="s">
        <v>49</v>
      </c>
      <c r="AF6487">
        <v>6.49</v>
      </c>
      <c r="AG6487">
        <v>10.210000000000001</v>
      </c>
      <c r="AH6487" t="s">
        <v>49</v>
      </c>
      <c r="AI6487" t="s">
        <v>49</v>
      </c>
      <c r="AJ6487" t="s">
        <v>49</v>
      </c>
      <c r="AK6487" t="s">
        <v>49</v>
      </c>
      <c r="AL6487" t="s">
        <v>49</v>
      </c>
      <c r="AM6487" t="s">
        <v>49</v>
      </c>
    </row>
    <row r="6488" spans="1:39" customFormat="1" hidden="1" x14ac:dyDescent="0.2">
      <c r="A6488" t="s">
        <v>140</v>
      </c>
      <c r="B6488" s="1" t="s">
        <v>16</v>
      </c>
      <c r="C6488" t="s">
        <v>19</v>
      </c>
      <c r="D6488" s="1" t="s">
        <v>127</v>
      </c>
      <c r="E6488" t="s">
        <v>49</v>
      </c>
      <c r="F6488" t="s">
        <v>49</v>
      </c>
      <c r="G6488">
        <v>28.33</v>
      </c>
      <c r="H6488" t="s">
        <v>49</v>
      </c>
      <c r="I6488">
        <v>28.75</v>
      </c>
      <c r="J6488" t="s">
        <v>49</v>
      </c>
      <c r="K6488" t="s">
        <v>49</v>
      </c>
      <c r="L6488">
        <v>29.77</v>
      </c>
      <c r="M6488" t="s">
        <v>49</v>
      </c>
      <c r="N6488" t="s">
        <v>49</v>
      </c>
      <c r="O6488">
        <v>29.67</v>
      </c>
      <c r="P6488" t="s">
        <v>49</v>
      </c>
      <c r="Q6488">
        <v>27.09</v>
      </c>
      <c r="R6488" t="s">
        <v>49</v>
      </c>
      <c r="S6488">
        <v>28.73</v>
      </c>
      <c r="T6488">
        <v>24.48</v>
      </c>
      <c r="U6488">
        <v>24.9</v>
      </c>
      <c r="V6488">
        <v>12.1</v>
      </c>
      <c r="W6488">
        <v>22.16</v>
      </c>
      <c r="X6488" t="s">
        <v>49</v>
      </c>
      <c r="Y6488">
        <v>21.32</v>
      </c>
      <c r="Z6488">
        <v>21.27</v>
      </c>
      <c r="AA6488">
        <v>18.149999999999999</v>
      </c>
      <c r="AB6488">
        <v>15.69</v>
      </c>
      <c r="AC6488">
        <v>14.94</v>
      </c>
      <c r="AD6488">
        <v>6.16</v>
      </c>
      <c r="AE6488" t="s">
        <v>49</v>
      </c>
      <c r="AF6488">
        <v>5.97</v>
      </c>
      <c r="AG6488">
        <v>9.32</v>
      </c>
      <c r="AH6488" t="s">
        <v>49</v>
      </c>
      <c r="AI6488" t="s">
        <v>49</v>
      </c>
      <c r="AJ6488" t="s">
        <v>49</v>
      </c>
      <c r="AK6488" t="s">
        <v>49</v>
      </c>
      <c r="AL6488" t="s">
        <v>49</v>
      </c>
      <c r="AM6488" t="s">
        <v>49</v>
      </c>
    </row>
    <row r="6489" spans="1:39" customFormat="1" hidden="1" x14ac:dyDescent="0.2">
      <c r="A6489" t="s">
        <v>140</v>
      </c>
      <c r="B6489" s="1" t="s">
        <v>16</v>
      </c>
      <c r="C6489" t="s">
        <v>219</v>
      </c>
      <c r="D6489" s="1" t="s">
        <v>551</v>
      </c>
      <c r="E6489" t="s">
        <v>49</v>
      </c>
      <c r="F6489" t="s">
        <v>49</v>
      </c>
      <c r="G6489" t="s">
        <v>49</v>
      </c>
      <c r="H6489" t="s">
        <v>49</v>
      </c>
      <c r="I6489" t="s">
        <v>49</v>
      </c>
      <c r="J6489" t="s">
        <v>49</v>
      </c>
      <c r="K6489" t="s">
        <v>49</v>
      </c>
      <c r="L6489" t="s">
        <v>49</v>
      </c>
      <c r="M6489" t="s">
        <v>49</v>
      </c>
      <c r="N6489" t="s">
        <v>49</v>
      </c>
      <c r="O6489" t="s">
        <v>49</v>
      </c>
      <c r="P6489" t="s">
        <v>49</v>
      </c>
      <c r="Q6489" t="s">
        <v>49</v>
      </c>
      <c r="R6489" t="s">
        <v>49</v>
      </c>
      <c r="S6489" t="s">
        <v>49</v>
      </c>
      <c r="T6489" t="s">
        <v>49</v>
      </c>
      <c r="U6489" t="s">
        <v>49</v>
      </c>
      <c r="V6489">
        <v>22</v>
      </c>
      <c r="W6489">
        <v>22</v>
      </c>
      <c r="X6489">
        <v>22</v>
      </c>
      <c r="Y6489">
        <v>22</v>
      </c>
      <c r="Z6489">
        <v>22</v>
      </c>
      <c r="AA6489">
        <v>8</v>
      </c>
      <c r="AB6489">
        <v>8</v>
      </c>
      <c r="AC6489">
        <v>8</v>
      </c>
      <c r="AD6489">
        <v>8</v>
      </c>
      <c r="AE6489">
        <v>8</v>
      </c>
      <c r="AF6489">
        <v>8</v>
      </c>
      <c r="AG6489">
        <v>8</v>
      </c>
      <c r="AH6489">
        <v>9</v>
      </c>
      <c r="AI6489">
        <v>8</v>
      </c>
      <c r="AJ6489">
        <v>8</v>
      </c>
      <c r="AK6489" t="s">
        <v>49</v>
      </c>
      <c r="AL6489" t="s">
        <v>49</v>
      </c>
      <c r="AM6489" t="s">
        <v>49</v>
      </c>
    </row>
    <row r="6490" spans="1:39" customFormat="1" hidden="1" x14ac:dyDescent="0.2">
      <c r="A6490" t="s">
        <v>140</v>
      </c>
      <c r="B6490" s="1" t="s">
        <v>16</v>
      </c>
      <c r="C6490" t="s">
        <v>460</v>
      </c>
      <c r="D6490" s="1" t="s">
        <v>249</v>
      </c>
      <c r="E6490" t="s">
        <v>49</v>
      </c>
      <c r="F6490" t="s">
        <v>49</v>
      </c>
      <c r="G6490" t="s">
        <v>49</v>
      </c>
      <c r="H6490" t="s">
        <v>49</v>
      </c>
      <c r="I6490" t="s">
        <v>49</v>
      </c>
      <c r="J6490" t="s">
        <v>49</v>
      </c>
      <c r="K6490" t="s">
        <v>49</v>
      </c>
      <c r="L6490" t="s">
        <v>49</v>
      </c>
      <c r="M6490" t="s">
        <v>49</v>
      </c>
      <c r="N6490" t="s">
        <v>49</v>
      </c>
      <c r="O6490" t="s">
        <v>49</v>
      </c>
      <c r="P6490" t="s">
        <v>49</v>
      </c>
      <c r="Q6490" t="s">
        <v>49</v>
      </c>
      <c r="R6490" t="s">
        <v>49</v>
      </c>
      <c r="S6490" t="s">
        <v>49</v>
      </c>
      <c r="T6490" t="s">
        <v>49</v>
      </c>
      <c r="U6490" t="s">
        <v>49</v>
      </c>
      <c r="V6490" t="s">
        <v>49</v>
      </c>
      <c r="W6490" t="s">
        <v>49</v>
      </c>
      <c r="X6490" t="s">
        <v>49</v>
      </c>
      <c r="Y6490" t="s">
        <v>49</v>
      </c>
      <c r="Z6490" t="s">
        <v>49</v>
      </c>
      <c r="AA6490" t="s">
        <v>49</v>
      </c>
      <c r="AB6490" t="s">
        <v>49</v>
      </c>
      <c r="AC6490" t="s">
        <v>49</v>
      </c>
      <c r="AD6490">
        <v>39.200000000000003</v>
      </c>
      <c r="AE6490" t="s">
        <v>49</v>
      </c>
      <c r="AF6490" t="s">
        <v>49</v>
      </c>
      <c r="AG6490" t="s">
        <v>49</v>
      </c>
      <c r="AH6490" t="s">
        <v>49</v>
      </c>
      <c r="AI6490" t="s">
        <v>49</v>
      </c>
      <c r="AJ6490" t="s">
        <v>49</v>
      </c>
      <c r="AK6490" t="s">
        <v>49</v>
      </c>
      <c r="AL6490" t="s">
        <v>49</v>
      </c>
      <c r="AM6490" t="s">
        <v>49</v>
      </c>
    </row>
    <row r="6491" spans="1:39" customFormat="1" hidden="1" x14ac:dyDescent="0.2">
      <c r="A6491" t="s">
        <v>140</v>
      </c>
      <c r="B6491" s="1" t="s">
        <v>16</v>
      </c>
      <c r="C6491" t="s">
        <v>214</v>
      </c>
      <c r="D6491" s="1" t="s">
        <v>72</v>
      </c>
      <c r="E6491" t="s">
        <v>49</v>
      </c>
      <c r="F6491" t="s">
        <v>49</v>
      </c>
      <c r="G6491" t="s">
        <v>49</v>
      </c>
      <c r="H6491" t="s">
        <v>49</v>
      </c>
      <c r="I6491" t="s">
        <v>49</v>
      </c>
      <c r="J6491" t="s">
        <v>49</v>
      </c>
      <c r="K6491" t="s">
        <v>49</v>
      </c>
      <c r="L6491" t="s">
        <v>49</v>
      </c>
      <c r="M6491" t="s">
        <v>49</v>
      </c>
      <c r="N6491" t="s">
        <v>49</v>
      </c>
      <c r="O6491" t="s">
        <v>49</v>
      </c>
      <c r="P6491" t="s">
        <v>49</v>
      </c>
      <c r="Q6491" t="s">
        <v>49</v>
      </c>
      <c r="R6491" t="s">
        <v>49</v>
      </c>
      <c r="S6491" t="s">
        <v>49</v>
      </c>
      <c r="T6491" t="s">
        <v>49</v>
      </c>
      <c r="U6491">
        <v>48</v>
      </c>
      <c r="V6491">
        <v>48</v>
      </c>
      <c r="W6491">
        <v>48</v>
      </c>
      <c r="X6491">
        <v>40</v>
      </c>
      <c r="Y6491">
        <v>40</v>
      </c>
      <c r="Z6491">
        <v>40</v>
      </c>
      <c r="AA6491">
        <v>40</v>
      </c>
      <c r="AB6491">
        <v>40</v>
      </c>
      <c r="AC6491">
        <v>40</v>
      </c>
      <c r="AD6491">
        <v>40</v>
      </c>
      <c r="AE6491">
        <v>40</v>
      </c>
      <c r="AF6491">
        <v>40</v>
      </c>
      <c r="AG6491">
        <v>40</v>
      </c>
      <c r="AH6491">
        <v>40</v>
      </c>
      <c r="AI6491">
        <v>40</v>
      </c>
      <c r="AJ6491">
        <v>35</v>
      </c>
      <c r="AK6491" t="s">
        <v>49</v>
      </c>
      <c r="AL6491" t="s">
        <v>49</v>
      </c>
      <c r="AM6491" t="s">
        <v>49</v>
      </c>
    </row>
    <row r="6492" spans="1:39" customFormat="1" hidden="1" x14ac:dyDescent="0.2">
      <c r="A6492" t="s">
        <v>140</v>
      </c>
      <c r="B6492" s="1" t="s">
        <v>16</v>
      </c>
      <c r="C6492" t="s">
        <v>443</v>
      </c>
      <c r="D6492" s="1" t="s">
        <v>259</v>
      </c>
      <c r="E6492" t="s">
        <v>49</v>
      </c>
      <c r="F6492" t="s">
        <v>49</v>
      </c>
      <c r="G6492" t="s">
        <v>49</v>
      </c>
      <c r="H6492" t="s">
        <v>49</v>
      </c>
      <c r="I6492" t="s">
        <v>49</v>
      </c>
      <c r="J6492" t="s">
        <v>49</v>
      </c>
      <c r="K6492" t="s">
        <v>49</v>
      </c>
      <c r="L6492" t="s">
        <v>49</v>
      </c>
      <c r="M6492" t="s">
        <v>49</v>
      </c>
      <c r="N6492" t="s">
        <v>49</v>
      </c>
      <c r="O6492" t="s">
        <v>49</v>
      </c>
      <c r="P6492" t="s">
        <v>49</v>
      </c>
      <c r="Q6492" t="s">
        <v>49</v>
      </c>
      <c r="R6492" t="s">
        <v>49</v>
      </c>
      <c r="S6492" t="s">
        <v>49</v>
      </c>
      <c r="T6492">
        <v>13</v>
      </c>
      <c r="U6492">
        <v>13</v>
      </c>
      <c r="V6492">
        <v>13</v>
      </c>
      <c r="W6492">
        <v>13</v>
      </c>
      <c r="X6492">
        <v>13</v>
      </c>
      <c r="Y6492">
        <v>13</v>
      </c>
      <c r="Z6492">
        <v>13</v>
      </c>
      <c r="AA6492">
        <v>13</v>
      </c>
      <c r="AB6492">
        <v>13</v>
      </c>
      <c r="AC6492">
        <v>13</v>
      </c>
      <c r="AD6492">
        <v>13</v>
      </c>
      <c r="AE6492">
        <v>13</v>
      </c>
      <c r="AF6492">
        <v>13</v>
      </c>
      <c r="AG6492">
        <v>13</v>
      </c>
      <c r="AH6492">
        <v>13</v>
      </c>
      <c r="AI6492">
        <v>9</v>
      </c>
      <c r="AJ6492">
        <v>9</v>
      </c>
      <c r="AK6492" t="s">
        <v>49</v>
      </c>
      <c r="AL6492" t="s">
        <v>49</v>
      </c>
      <c r="AM6492" t="s">
        <v>49</v>
      </c>
    </row>
    <row r="6493" spans="1:39" customFormat="1" hidden="1" x14ac:dyDescent="0.2">
      <c r="A6493" t="s">
        <v>140</v>
      </c>
      <c r="B6493" s="1" t="s">
        <v>16</v>
      </c>
      <c r="C6493" t="s">
        <v>470</v>
      </c>
      <c r="D6493" s="1" t="s">
        <v>131</v>
      </c>
      <c r="E6493" t="s">
        <v>49</v>
      </c>
      <c r="F6493" t="s">
        <v>49</v>
      </c>
      <c r="G6493" t="s">
        <v>49</v>
      </c>
      <c r="H6493" t="s">
        <v>49</v>
      </c>
      <c r="I6493" t="s">
        <v>49</v>
      </c>
      <c r="J6493" t="s">
        <v>49</v>
      </c>
      <c r="K6493" t="s">
        <v>49</v>
      </c>
      <c r="L6493" t="s">
        <v>49</v>
      </c>
      <c r="M6493" t="s">
        <v>49</v>
      </c>
      <c r="N6493" t="s">
        <v>49</v>
      </c>
      <c r="O6493" t="s">
        <v>49</v>
      </c>
      <c r="P6493" t="s">
        <v>49</v>
      </c>
      <c r="Q6493" t="s">
        <v>49</v>
      </c>
      <c r="R6493" t="s">
        <v>49</v>
      </c>
      <c r="S6493" t="s">
        <v>49</v>
      </c>
      <c r="T6493" t="s">
        <v>49</v>
      </c>
      <c r="U6493" t="s">
        <v>49</v>
      </c>
      <c r="V6493" t="s">
        <v>49</v>
      </c>
      <c r="W6493" t="s">
        <v>49</v>
      </c>
      <c r="X6493" t="s">
        <v>49</v>
      </c>
      <c r="Y6493" t="s">
        <v>49</v>
      </c>
      <c r="Z6493" t="s">
        <v>49</v>
      </c>
      <c r="AA6493" t="s">
        <v>49</v>
      </c>
      <c r="AB6493" t="s">
        <v>49</v>
      </c>
      <c r="AC6493" t="s">
        <v>49</v>
      </c>
      <c r="AD6493" t="s">
        <v>49</v>
      </c>
      <c r="AE6493">
        <v>12</v>
      </c>
      <c r="AF6493">
        <v>12</v>
      </c>
      <c r="AG6493">
        <v>12</v>
      </c>
      <c r="AH6493">
        <v>12</v>
      </c>
      <c r="AI6493">
        <v>12</v>
      </c>
      <c r="AJ6493">
        <v>12</v>
      </c>
      <c r="AK6493" t="s">
        <v>49</v>
      </c>
      <c r="AL6493" t="s">
        <v>49</v>
      </c>
      <c r="AM6493" t="s">
        <v>49</v>
      </c>
    </row>
    <row r="6494" spans="1:39" customFormat="1" hidden="1" x14ac:dyDescent="0.2">
      <c r="A6494" t="s">
        <v>140</v>
      </c>
      <c r="B6494" s="1" t="s">
        <v>16</v>
      </c>
      <c r="C6494" t="s">
        <v>169</v>
      </c>
      <c r="D6494" s="1" t="s">
        <v>129</v>
      </c>
      <c r="E6494" t="s">
        <v>49</v>
      </c>
      <c r="F6494" t="s">
        <v>49</v>
      </c>
      <c r="G6494" t="s">
        <v>49</v>
      </c>
      <c r="H6494" t="s">
        <v>49</v>
      </c>
      <c r="I6494" t="s">
        <v>49</v>
      </c>
      <c r="J6494" t="s">
        <v>49</v>
      </c>
      <c r="K6494" t="s">
        <v>49</v>
      </c>
      <c r="L6494" t="s">
        <v>49</v>
      </c>
      <c r="M6494" t="s">
        <v>49</v>
      </c>
      <c r="N6494" t="s">
        <v>49</v>
      </c>
      <c r="O6494" t="s">
        <v>49</v>
      </c>
      <c r="P6494" t="s">
        <v>49</v>
      </c>
      <c r="Q6494" t="s">
        <v>49</v>
      </c>
      <c r="R6494" t="s">
        <v>49</v>
      </c>
      <c r="S6494" t="s">
        <v>49</v>
      </c>
      <c r="T6494" t="s">
        <v>49</v>
      </c>
      <c r="U6494" t="s">
        <v>49</v>
      </c>
      <c r="V6494" t="s">
        <v>49</v>
      </c>
      <c r="W6494" t="s">
        <v>49</v>
      </c>
      <c r="X6494" t="s">
        <v>49</v>
      </c>
      <c r="Y6494" t="s">
        <v>49</v>
      </c>
      <c r="Z6494" t="s">
        <v>49</v>
      </c>
      <c r="AA6494" t="s">
        <v>49</v>
      </c>
      <c r="AB6494" t="s">
        <v>49</v>
      </c>
      <c r="AC6494" t="s">
        <v>49</v>
      </c>
      <c r="AD6494" t="s">
        <v>49</v>
      </c>
      <c r="AE6494">
        <v>3</v>
      </c>
      <c r="AF6494">
        <v>3</v>
      </c>
      <c r="AG6494">
        <v>3</v>
      </c>
      <c r="AH6494">
        <v>3</v>
      </c>
      <c r="AI6494">
        <v>3</v>
      </c>
      <c r="AJ6494">
        <v>3</v>
      </c>
      <c r="AK6494" t="s">
        <v>49</v>
      </c>
      <c r="AL6494" t="s">
        <v>49</v>
      </c>
      <c r="AM6494" t="s">
        <v>49</v>
      </c>
    </row>
    <row r="6495" spans="1:39" customFormat="1" hidden="1" x14ac:dyDescent="0.2">
      <c r="A6495" t="s">
        <v>140</v>
      </c>
      <c r="B6495" s="1" t="s">
        <v>16</v>
      </c>
      <c r="C6495" t="s">
        <v>272</v>
      </c>
      <c r="D6495" s="1" t="s">
        <v>348</v>
      </c>
      <c r="E6495" t="s">
        <v>49</v>
      </c>
      <c r="F6495" t="s">
        <v>49</v>
      </c>
      <c r="G6495" t="s">
        <v>49</v>
      </c>
      <c r="H6495" t="s">
        <v>49</v>
      </c>
      <c r="I6495" t="s">
        <v>49</v>
      </c>
      <c r="J6495" t="s">
        <v>49</v>
      </c>
      <c r="K6495" t="s">
        <v>49</v>
      </c>
      <c r="L6495" t="s">
        <v>49</v>
      </c>
      <c r="M6495" t="s">
        <v>49</v>
      </c>
      <c r="N6495" t="s">
        <v>49</v>
      </c>
      <c r="O6495" t="s">
        <v>49</v>
      </c>
      <c r="P6495" t="s">
        <v>49</v>
      </c>
      <c r="Q6495" t="s">
        <v>49</v>
      </c>
      <c r="R6495" t="s">
        <v>49</v>
      </c>
      <c r="S6495" t="s">
        <v>49</v>
      </c>
      <c r="T6495" t="s">
        <v>49</v>
      </c>
      <c r="U6495" t="s">
        <v>49</v>
      </c>
      <c r="V6495" t="s">
        <v>49</v>
      </c>
      <c r="W6495" t="s">
        <v>49</v>
      </c>
      <c r="X6495" t="s">
        <v>49</v>
      </c>
      <c r="Y6495" t="s">
        <v>49</v>
      </c>
      <c r="Z6495" t="s">
        <v>49</v>
      </c>
      <c r="AA6495" t="s">
        <v>49</v>
      </c>
      <c r="AB6495" t="s">
        <v>49</v>
      </c>
      <c r="AC6495" t="s">
        <v>49</v>
      </c>
      <c r="AD6495" t="s">
        <v>49</v>
      </c>
      <c r="AE6495">
        <v>128</v>
      </c>
      <c r="AF6495">
        <v>80</v>
      </c>
      <c r="AG6495">
        <v>80</v>
      </c>
      <c r="AH6495">
        <v>80</v>
      </c>
      <c r="AI6495">
        <v>80</v>
      </c>
      <c r="AJ6495">
        <v>80</v>
      </c>
      <c r="AK6495" t="s">
        <v>49</v>
      </c>
      <c r="AL6495" t="s">
        <v>49</v>
      </c>
      <c r="AM6495" t="s">
        <v>49</v>
      </c>
    </row>
    <row r="6496" spans="1:39" customFormat="1" hidden="1" x14ac:dyDescent="0.2">
      <c r="A6496" t="s">
        <v>140</v>
      </c>
      <c r="B6496" s="1" t="s">
        <v>16</v>
      </c>
      <c r="C6496" t="s">
        <v>320</v>
      </c>
      <c r="D6496" s="1" t="s">
        <v>481</v>
      </c>
      <c r="E6496" t="s">
        <v>49</v>
      </c>
      <c r="F6496" t="s">
        <v>49</v>
      </c>
      <c r="G6496" t="s">
        <v>49</v>
      </c>
      <c r="H6496" t="s">
        <v>49</v>
      </c>
      <c r="I6496" t="s">
        <v>49</v>
      </c>
      <c r="J6496" t="s">
        <v>49</v>
      </c>
      <c r="K6496" t="s">
        <v>49</v>
      </c>
      <c r="L6496" t="s">
        <v>49</v>
      </c>
      <c r="M6496" t="s">
        <v>49</v>
      </c>
      <c r="N6496" t="s">
        <v>49</v>
      </c>
      <c r="O6496" t="s">
        <v>49</v>
      </c>
      <c r="P6496" t="s">
        <v>49</v>
      </c>
      <c r="Q6496" t="s">
        <v>49</v>
      </c>
      <c r="R6496" t="s">
        <v>49</v>
      </c>
      <c r="S6496" t="s">
        <v>49</v>
      </c>
      <c r="T6496" t="s">
        <v>49</v>
      </c>
      <c r="U6496" t="s">
        <v>49</v>
      </c>
      <c r="V6496" t="s">
        <v>49</v>
      </c>
      <c r="W6496" t="s">
        <v>49</v>
      </c>
      <c r="X6496" t="s">
        <v>49</v>
      </c>
      <c r="Y6496" t="s">
        <v>49</v>
      </c>
      <c r="Z6496" t="s">
        <v>49</v>
      </c>
      <c r="AA6496" t="s">
        <v>49</v>
      </c>
      <c r="AB6496" t="s">
        <v>49</v>
      </c>
      <c r="AC6496" t="s">
        <v>49</v>
      </c>
      <c r="AD6496" t="s">
        <v>49</v>
      </c>
      <c r="AE6496">
        <v>26.923079999999999</v>
      </c>
      <c r="AF6496">
        <v>26.923079999999999</v>
      </c>
      <c r="AG6496">
        <v>26.923079999999999</v>
      </c>
      <c r="AH6496">
        <v>26.923079999999999</v>
      </c>
      <c r="AI6496">
        <v>26.923079999999999</v>
      </c>
      <c r="AJ6496">
        <v>26.923079999999999</v>
      </c>
      <c r="AK6496" t="s">
        <v>49</v>
      </c>
      <c r="AL6496" t="s">
        <v>49</v>
      </c>
      <c r="AM6496" t="s">
        <v>49</v>
      </c>
    </row>
    <row r="6497" spans="1:39" customFormat="1" hidden="1" x14ac:dyDescent="0.2">
      <c r="A6497" t="s">
        <v>140</v>
      </c>
      <c r="B6497" s="1" t="s">
        <v>16</v>
      </c>
      <c r="C6497" t="s">
        <v>157</v>
      </c>
      <c r="D6497" s="1" t="s">
        <v>441</v>
      </c>
      <c r="E6497" t="s">
        <v>49</v>
      </c>
      <c r="F6497" t="s">
        <v>49</v>
      </c>
      <c r="G6497" t="s">
        <v>49</v>
      </c>
      <c r="H6497" t="s">
        <v>49</v>
      </c>
      <c r="I6497" t="s">
        <v>49</v>
      </c>
      <c r="J6497" t="s">
        <v>49</v>
      </c>
      <c r="K6497" t="s">
        <v>49</v>
      </c>
      <c r="L6497" t="s">
        <v>49</v>
      </c>
      <c r="M6497" t="s">
        <v>49</v>
      </c>
      <c r="N6497" t="s">
        <v>49</v>
      </c>
      <c r="O6497" t="s">
        <v>49</v>
      </c>
      <c r="P6497" t="s">
        <v>49</v>
      </c>
      <c r="Q6497" t="s">
        <v>49</v>
      </c>
      <c r="R6497" t="s">
        <v>49</v>
      </c>
      <c r="S6497" t="s">
        <v>49</v>
      </c>
      <c r="T6497" t="s">
        <v>49</v>
      </c>
      <c r="U6497" t="s">
        <v>49</v>
      </c>
      <c r="V6497" t="s">
        <v>49</v>
      </c>
      <c r="W6497" t="s">
        <v>49</v>
      </c>
      <c r="X6497" t="s">
        <v>49</v>
      </c>
      <c r="Y6497" t="s">
        <v>49</v>
      </c>
      <c r="Z6497" t="s">
        <v>49</v>
      </c>
      <c r="AA6497" t="s">
        <v>49</v>
      </c>
      <c r="AB6497" t="s">
        <v>49</v>
      </c>
      <c r="AC6497" t="s">
        <v>49</v>
      </c>
      <c r="AD6497" t="s">
        <v>49</v>
      </c>
      <c r="AE6497" t="s">
        <v>49</v>
      </c>
      <c r="AF6497" t="s">
        <v>49</v>
      </c>
      <c r="AG6497" t="s">
        <v>49</v>
      </c>
      <c r="AH6497" t="s">
        <v>49</v>
      </c>
      <c r="AI6497" t="s">
        <v>49</v>
      </c>
      <c r="AJ6497" t="s">
        <v>49</v>
      </c>
      <c r="AK6497">
        <v>128.30000000000001</v>
      </c>
      <c r="AL6497" t="s">
        <v>49</v>
      </c>
      <c r="AM6497" t="s">
        <v>49</v>
      </c>
    </row>
    <row r="6498" spans="1:39" customFormat="1" hidden="1" x14ac:dyDescent="0.2">
      <c r="A6498" t="s">
        <v>140</v>
      </c>
      <c r="B6498" s="1" t="s">
        <v>16</v>
      </c>
      <c r="C6498" t="s">
        <v>87</v>
      </c>
      <c r="D6498" s="1" t="s">
        <v>302</v>
      </c>
      <c r="E6498" t="s">
        <v>49</v>
      </c>
      <c r="F6498" t="s">
        <v>49</v>
      </c>
      <c r="G6498" t="s">
        <v>49</v>
      </c>
      <c r="H6498" t="s">
        <v>49</v>
      </c>
      <c r="I6498" t="s">
        <v>49</v>
      </c>
      <c r="J6498" t="s">
        <v>49</v>
      </c>
      <c r="K6498" t="s">
        <v>49</v>
      </c>
      <c r="L6498" t="s">
        <v>49</v>
      </c>
      <c r="M6498" t="s">
        <v>49</v>
      </c>
      <c r="N6498" t="s">
        <v>49</v>
      </c>
      <c r="O6498" t="s">
        <v>49</v>
      </c>
      <c r="P6498" t="s">
        <v>49</v>
      </c>
      <c r="Q6498" t="s">
        <v>49</v>
      </c>
      <c r="R6498" t="s">
        <v>49</v>
      </c>
      <c r="S6498" t="s">
        <v>49</v>
      </c>
      <c r="T6498" t="s">
        <v>49</v>
      </c>
      <c r="U6498" t="s">
        <v>49</v>
      </c>
      <c r="V6498">
        <v>272</v>
      </c>
      <c r="W6498">
        <v>272</v>
      </c>
      <c r="X6498">
        <v>268</v>
      </c>
      <c r="Y6498">
        <v>228</v>
      </c>
      <c r="Z6498">
        <v>228</v>
      </c>
      <c r="AA6498">
        <v>144</v>
      </c>
      <c r="AB6498">
        <v>144</v>
      </c>
      <c r="AC6498">
        <v>144</v>
      </c>
      <c r="AD6498">
        <v>144</v>
      </c>
      <c r="AE6498">
        <v>144</v>
      </c>
      <c r="AF6498">
        <v>144</v>
      </c>
      <c r="AG6498">
        <v>144</v>
      </c>
      <c r="AH6498">
        <v>145</v>
      </c>
      <c r="AI6498">
        <v>144</v>
      </c>
      <c r="AJ6498">
        <v>144</v>
      </c>
      <c r="AK6498" t="s">
        <v>49</v>
      </c>
      <c r="AL6498" t="s">
        <v>49</v>
      </c>
      <c r="AM6498" t="s">
        <v>49</v>
      </c>
    </row>
    <row r="6499" spans="1:39" customFormat="1" hidden="1" x14ac:dyDescent="0.2">
      <c r="A6499" t="s">
        <v>140</v>
      </c>
      <c r="B6499" s="1" t="s">
        <v>16</v>
      </c>
      <c r="C6499" t="s">
        <v>542</v>
      </c>
      <c r="D6499" s="1" t="s">
        <v>479</v>
      </c>
      <c r="E6499">
        <v>83.675495924069935</v>
      </c>
      <c r="F6499">
        <v>92.007215925087849</v>
      </c>
      <c r="G6499">
        <v>94.161265567647035</v>
      </c>
      <c r="H6499">
        <v>85.686020218143128</v>
      </c>
      <c r="I6499">
        <v>86.000087554174144</v>
      </c>
      <c r="J6499">
        <v>88.41096774193548</v>
      </c>
      <c r="K6499">
        <v>92.804386042570414</v>
      </c>
      <c r="L6499">
        <v>93.71444656869069</v>
      </c>
      <c r="M6499">
        <v>85.720354762067103</v>
      </c>
      <c r="N6499">
        <v>80.500710443962092</v>
      </c>
      <c r="O6499">
        <v>79.979458262007853</v>
      </c>
      <c r="P6499">
        <v>77.905113941166519</v>
      </c>
      <c r="Q6499">
        <v>82.639110670191002</v>
      </c>
      <c r="R6499">
        <v>89.552201194466136</v>
      </c>
      <c r="S6499">
        <v>85.342175969265568</v>
      </c>
      <c r="T6499">
        <v>82.390340709915975</v>
      </c>
      <c r="U6499">
        <v>86.925344696628343</v>
      </c>
      <c r="V6499">
        <v>90.251247880394544</v>
      </c>
      <c r="W6499">
        <v>93.940930409430862</v>
      </c>
      <c r="X6499">
        <v>104.05940097664671</v>
      </c>
      <c r="Y6499">
        <v>114.3436602186955</v>
      </c>
      <c r="Z6499">
        <v>93.016878787672212</v>
      </c>
      <c r="AA6499">
        <v>100.15100983679926</v>
      </c>
      <c r="AB6499">
        <v>100.10637930423694</v>
      </c>
      <c r="AC6499">
        <v>101.55072392966807</v>
      </c>
      <c r="AD6499">
        <v>98.954838603642102</v>
      </c>
      <c r="AE6499">
        <v>95.533840450312383</v>
      </c>
      <c r="AF6499">
        <v>87.248530659605223</v>
      </c>
      <c r="AG6499">
        <v>87.092664364146586</v>
      </c>
      <c r="AH6499">
        <v>95.8091979825804</v>
      </c>
      <c r="AI6499">
        <v>103.87182426063521</v>
      </c>
      <c r="AJ6499">
        <v>102.33261472578927</v>
      </c>
      <c r="AK6499">
        <v>84.240772225816542</v>
      </c>
      <c r="AL6499">
        <v>94.352172709998996</v>
      </c>
      <c r="AM6499">
        <v>107.3954681482504</v>
      </c>
    </row>
    <row r="6500" spans="1:39" customFormat="1" hidden="1" x14ac:dyDescent="0.2">
      <c r="A6500" t="s">
        <v>140</v>
      </c>
      <c r="B6500" s="1" t="s">
        <v>16</v>
      </c>
      <c r="C6500" t="s">
        <v>456</v>
      </c>
      <c r="D6500" s="1" t="s">
        <v>489</v>
      </c>
      <c r="E6500" t="s">
        <v>49</v>
      </c>
      <c r="F6500" t="s">
        <v>49</v>
      </c>
      <c r="G6500" t="s">
        <v>49</v>
      </c>
      <c r="H6500" t="s">
        <v>49</v>
      </c>
      <c r="I6500" t="s">
        <v>49</v>
      </c>
      <c r="J6500" t="s">
        <v>49</v>
      </c>
      <c r="K6500" t="s">
        <v>49</v>
      </c>
      <c r="L6500" t="s">
        <v>49</v>
      </c>
      <c r="M6500">
        <v>31</v>
      </c>
      <c r="N6500" t="s">
        <v>49</v>
      </c>
      <c r="O6500">
        <v>24.378108978271499</v>
      </c>
      <c r="P6500" t="s">
        <v>49</v>
      </c>
      <c r="Q6500">
        <v>23.383085250854499</v>
      </c>
      <c r="R6500" t="s">
        <v>49</v>
      </c>
      <c r="S6500">
        <v>20.895523071289102</v>
      </c>
      <c r="T6500">
        <v>21.890546798706101</v>
      </c>
      <c r="U6500">
        <v>22.596153259277301</v>
      </c>
      <c r="V6500">
        <v>21.634614944458001</v>
      </c>
      <c r="W6500">
        <v>9.6153850555419904</v>
      </c>
      <c r="X6500">
        <v>9.1346149444580096</v>
      </c>
      <c r="Y6500">
        <v>10.5769233703613</v>
      </c>
      <c r="Z6500">
        <v>9.9526062011718803</v>
      </c>
      <c r="AA6500">
        <v>9.0047397613525408</v>
      </c>
      <c r="AB6500">
        <v>35.680751800537102</v>
      </c>
      <c r="AC6500">
        <v>43.661972045898402</v>
      </c>
      <c r="AD6500">
        <v>45.070423126220703</v>
      </c>
      <c r="AE6500">
        <v>55.172412872314503</v>
      </c>
      <c r="AF6500">
        <v>55.665023803710902</v>
      </c>
      <c r="AG6500">
        <v>56.157634735107401</v>
      </c>
      <c r="AH6500">
        <v>53.201969146728501</v>
      </c>
      <c r="AI6500">
        <v>53.398059844970703</v>
      </c>
      <c r="AJ6500">
        <v>55.555557250976598</v>
      </c>
      <c r="AK6500">
        <v>56.521739959716797</v>
      </c>
      <c r="AL6500">
        <v>54.106281280517599</v>
      </c>
      <c r="AM6500">
        <v>40.5797119140625</v>
      </c>
    </row>
    <row r="6501" spans="1:39" customFormat="1" hidden="1" x14ac:dyDescent="0.2">
      <c r="A6501" t="s">
        <v>329</v>
      </c>
      <c r="B6501" s="1" t="s">
        <v>385</v>
      </c>
      <c r="C6501" t="s">
        <v>483</v>
      </c>
      <c r="D6501" s="1" t="s">
        <v>39</v>
      </c>
      <c r="E6501" t="s">
        <v>49</v>
      </c>
      <c r="F6501" t="s">
        <v>49</v>
      </c>
      <c r="G6501" t="s">
        <v>49</v>
      </c>
      <c r="H6501" t="s">
        <v>49</v>
      </c>
      <c r="I6501">
        <v>0.270467973646631</v>
      </c>
      <c r="J6501">
        <v>0.30465253205148612</v>
      </c>
      <c r="K6501">
        <v>0.30257155333090008</v>
      </c>
      <c r="L6501">
        <v>0.55378257963527733</v>
      </c>
      <c r="M6501">
        <v>1.1692404456527496</v>
      </c>
      <c r="N6501">
        <v>1.242235464753028</v>
      </c>
      <c r="O6501">
        <v>1.7740093947280378</v>
      </c>
      <c r="P6501">
        <v>1.570582378886147</v>
      </c>
      <c r="Q6501">
        <v>1.8378331857134196</v>
      </c>
      <c r="R6501">
        <v>2.0147759914762635</v>
      </c>
      <c r="S6501">
        <v>1.5765707083002332</v>
      </c>
      <c r="T6501">
        <v>2.7379164560461007</v>
      </c>
      <c r="U6501">
        <v>2.551318159443313</v>
      </c>
      <c r="V6501">
        <v>8.7495509827802991</v>
      </c>
      <c r="W6501">
        <v>5.0087253857399237</v>
      </c>
      <c r="X6501">
        <v>6.8531805098082028</v>
      </c>
      <c r="Y6501">
        <v>5.6881498193245559</v>
      </c>
      <c r="Z6501">
        <v>3.923418934922279</v>
      </c>
      <c r="AA6501">
        <v>4.5684004227181951</v>
      </c>
      <c r="AB6501">
        <v>4.2560896590244814</v>
      </c>
      <c r="AC6501">
        <v>4.4772012807930368</v>
      </c>
      <c r="AD6501">
        <v>2.3669439013513878</v>
      </c>
      <c r="AE6501">
        <v>0.63443855064176047</v>
      </c>
      <c r="AF6501">
        <v>-0.2175083959821863</v>
      </c>
      <c r="AG6501">
        <v>4.4217894870516838</v>
      </c>
      <c r="AH6501">
        <v>3.2830613429973634</v>
      </c>
      <c r="AI6501">
        <v>3.8008699643550794</v>
      </c>
      <c r="AJ6501">
        <v>3.766496809462335</v>
      </c>
      <c r="AK6501">
        <v>0.19410319625064656</v>
      </c>
      <c r="AL6501">
        <v>3.9816613954089184</v>
      </c>
      <c r="AM6501">
        <v>0.22803349135469891</v>
      </c>
    </row>
    <row r="6502" spans="1:39" customFormat="1" hidden="1" x14ac:dyDescent="0.2">
      <c r="A6502" t="s">
        <v>329</v>
      </c>
      <c r="B6502" s="1" t="s">
        <v>385</v>
      </c>
      <c r="C6502" t="s">
        <v>260</v>
      </c>
      <c r="D6502" s="1" t="s">
        <v>203</v>
      </c>
      <c r="E6502" t="s">
        <v>49</v>
      </c>
      <c r="F6502" t="s">
        <v>49</v>
      </c>
      <c r="G6502" t="s">
        <v>49</v>
      </c>
      <c r="H6502" t="s">
        <v>49</v>
      </c>
      <c r="I6502">
        <v>200000000</v>
      </c>
      <c r="J6502">
        <v>200000000</v>
      </c>
      <c r="K6502">
        <v>159000000</v>
      </c>
      <c r="L6502">
        <v>267000000</v>
      </c>
      <c r="M6502">
        <v>521000000</v>
      </c>
      <c r="N6502">
        <v>623000000</v>
      </c>
      <c r="O6502">
        <v>743000000</v>
      </c>
      <c r="P6502">
        <v>496000000</v>
      </c>
      <c r="Q6502">
        <v>595000000</v>
      </c>
      <c r="R6502">
        <v>792000000</v>
      </c>
      <c r="S6502">
        <v>693000000</v>
      </c>
      <c r="T6502">
        <v>1424000000</v>
      </c>
      <c r="U6502">
        <v>1715000000</v>
      </c>
      <c r="V6502">
        <v>7808000000</v>
      </c>
      <c r="W6502">
        <v>5604000000</v>
      </c>
      <c r="X6502">
        <v>10193000000</v>
      </c>
      <c r="Y6502">
        <v>10700000000</v>
      </c>
      <c r="Z6502">
        <v>4769000000</v>
      </c>
      <c r="AA6502">
        <v>6451000000</v>
      </c>
      <c r="AB6502">
        <v>7207000000</v>
      </c>
      <c r="AC6502">
        <v>8175000000</v>
      </c>
      <c r="AD6502">
        <v>4509000000</v>
      </c>
      <c r="AE6502">
        <v>847000000</v>
      </c>
      <c r="AF6502">
        <v>-198000000</v>
      </c>
      <c r="AG6502">
        <v>4128000000</v>
      </c>
      <c r="AH6502">
        <v>3680000000</v>
      </c>
      <c r="AI6502">
        <v>4975000000</v>
      </c>
      <c r="AJ6502">
        <v>5796000000</v>
      </c>
      <c r="AK6502">
        <v>304000000</v>
      </c>
      <c r="AL6502">
        <v>7954000000</v>
      </c>
      <c r="AM6502">
        <v>366000000</v>
      </c>
    </row>
    <row r="6503" spans="1:39" customFormat="1" hidden="1" x14ac:dyDescent="0.2">
      <c r="A6503" t="s">
        <v>329</v>
      </c>
      <c r="B6503" s="1" t="s">
        <v>385</v>
      </c>
      <c r="C6503" t="s">
        <v>31</v>
      </c>
      <c r="D6503" s="1" t="s">
        <v>339</v>
      </c>
      <c r="E6503" t="s">
        <v>49</v>
      </c>
      <c r="F6503" t="s">
        <v>49</v>
      </c>
      <c r="G6503" t="s">
        <v>49</v>
      </c>
      <c r="H6503">
        <v>58.155000000000001</v>
      </c>
      <c r="I6503">
        <v>57.93</v>
      </c>
      <c r="J6503">
        <v>57.646999999999998</v>
      </c>
      <c r="K6503">
        <v>57.421999999999997</v>
      </c>
      <c r="L6503">
        <v>55.082999999999998</v>
      </c>
      <c r="M6503">
        <v>53.686</v>
      </c>
      <c r="N6503">
        <v>52.731000000000002</v>
      </c>
      <c r="O6503">
        <v>51.142000000000003</v>
      </c>
      <c r="P6503">
        <v>50.627000000000002</v>
      </c>
      <c r="Q6503">
        <v>50.508000000000003</v>
      </c>
      <c r="R6503">
        <v>50.673999999999999</v>
      </c>
      <c r="S6503">
        <v>50.988999999999997</v>
      </c>
      <c r="T6503">
        <v>51.39</v>
      </c>
      <c r="U6503">
        <v>51.442999999999998</v>
      </c>
      <c r="V6503">
        <v>52.02</v>
      </c>
      <c r="W6503">
        <v>52.009</v>
      </c>
      <c r="X6503">
        <v>52.668999999999997</v>
      </c>
      <c r="Y6503">
        <v>52.668999999999997</v>
      </c>
      <c r="Z6503">
        <v>51.280999999999999</v>
      </c>
      <c r="AA6503">
        <v>51.703000000000003</v>
      </c>
      <c r="AB6503">
        <v>51.85</v>
      </c>
      <c r="AC6503">
        <v>52.036000000000001</v>
      </c>
      <c r="AD6503">
        <v>52.244999999999997</v>
      </c>
      <c r="AE6503">
        <v>51.069000000000003</v>
      </c>
      <c r="AF6503">
        <v>51.148000000000003</v>
      </c>
      <c r="AG6503">
        <v>51.036000000000001</v>
      </c>
      <c r="AH6503">
        <v>50.957999999999998</v>
      </c>
      <c r="AI6503">
        <v>51.357999999999997</v>
      </c>
      <c r="AJ6503">
        <v>51.707000000000001</v>
      </c>
      <c r="AK6503">
        <v>49.866999999999997</v>
      </c>
      <c r="AL6503">
        <v>49.268999999999998</v>
      </c>
      <c r="AM6503" t="s">
        <v>49</v>
      </c>
    </row>
    <row r="6504" spans="1:39" customFormat="1" hidden="1" x14ac:dyDescent="0.2">
      <c r="A6504" t="s">
        <v>329</v>
      </c>
      <c r="B6504" s="1" t="s">
        <v>385</v>
      </c>
      <c r="C6504" t="s">
        <v>473</v>
      </c>
      <c r="D6504" s="1" t="s">
        <v>563</v>
      </c>
      <c r="E6504" t="s">
        <v>49</v>
      </c>
      <c r="F6504">
        <v>59.5</v>
      </c>
      <c r="G6504" t="s">
        <v>49</v>
      </c>
      <c r="H6504" t="s">
        <v>49</v>
      </c>
      <c r="I6504" t="s">
        <v>49</v>
      </c>
      <c r="J6504" t="s">
        <v>49</v>
      </c>
      <c r="K6504" t="s">
        <v>49</v>
      </c>
      <c r="L6504">
        <v>68.739999999999995</v>
      </c>
      <c r="M6504" t="s">
        <v>49</v>
      </c>
      <c r="N6504" t="s">
        <v>49</v>
      </c>
      <c r="O6504">
        <v>67.680000000000007</v>
      </c>
      <c r="P6504">
        <v>59.5</v>
      </c>
      <c r="Q6504">
        <v>63.2</v>
      </c>
      <c r="R6504">
        <v>62.71</v>
      </c>
      <c r="S6504">
        <v>62.57</v>
      </c>
      <c r="T6504">
        <v>62.33</v>
      </c>
      <c r="U6504">
        <v>61.97</v>
      </c>
      <c r="V6504">
        <v>62.31</v>
      </c>
      <c r="W6504">
        <v>62.16</v>
      </c>
      <c r="X6504">
        <v>62.64</v>
      </c>
      <c r="Y6504">
        <v>63.33</v>
      </c>
      <c r="Z6504">
        <v>63.33</v>
      </c>
      <c r="AA6504">
        <v>63.7</v>
      </c>
      <c r="AB6504">
        <v>64.3</v>
      </c>
      <c r="AC6504">
        <v>64.599999999999994</v>
      </c>
      <c r="AD6504">
        <v>64.959999999999994</v>
      </c>
      <c r="AE6504">
        <v>62.36</v>
      </c>
      <c r="AF6504">
        <v>62.36</v>
      </c>
      <c r="AG6504">
        <v>62.15</v>
      </c>
      <c r="AH6504">
        <v>62</v>
      </c>
      <c r="AI6504">
        <v>62.58</v>
      </c>
      <c r="AJ6504">
        <v>56.32</v>
      </c>
      <c r="AK6504">
        <v>55.09</v>
      </c>
      <c r="AL6504">
        <v>54.64</v>
      </c>
      <c r="AM6504" t="s">
        <v>49</v>
      </c>
    </row>
    <row r="6505" spans="1:39" customFormat="1" hidden="1" x14ac:dyDescent="0.2">
      <c r="A6505" t="s">
        <v>329</v>
      </c>
      <c r="B6505" s="1" t="s">
        <v>385</v>
      </c>
      <c r="C6505" t="s">
        <v>415</v>
      </c>
      <c r="D6505" s="1" t="s">
        <v>568</v>
      </c>
      <c r="E6505" t="s">
        <v>49</v>
      </c>
      <c r="F6505" t="s">
        <v>49</v>
      </c>
      <c r="G6505">
        <v>100</v>
      </c>
      <c r="H6505">
        <v>100</v>
      </c>
      <c r="I6505">
        <v>100</v>
      </c>
      <c r="J6505">
        <v>100</v>
      </c>
      <c r="K6505">
        <v>100</v>
      </c>
      <c r="L6505">
        <v>100</v>
      </c>
      <c r="M6505">
        <v>100</v>
      </c>
      <c r="N6505">
        <v>100</v>
      </c>
      <c r="O6505">
        <v>100</v>
      </c>
      <c r="P6505">
        <v>100</v>
      </c>
      <c r="Q6505">
        <v>99.135482788085895</v>
      </c>
      <c r="R6505">
        <v>99.201423645019503</v>
      </c>
      <c r="S6505">
        <v>99.258827209472699</v>
      </c>
      <c r="T6505">
        <v>99.314682006835895</v>
      </c>
      <c r="U6505">
        <v>99.376007080078097</v>
      </c>
      <c r="V6505">
        <v>99.885561701316007</v>
      </c>
      <c r="W6505">
        <v>99.542861938476605</v>
      </c>
      <c r="X6505">
        <v>99.8</v>
      </c>
      <c r="Y6505">
        <v>99.787872314453097</v>
      </c>
      <c r="Z6505">
        <v>99.900154113769503</v>
      </c>
      <c r="AA6505">
        <v>99.969833374023395</v>
      </c>
      <c r="AB6505">
        <v>99.995773315429702</v>
      </c>
      <c r="AC6505">
        <v>99.867491166077698</v>
      </c>
      <c r="AD6505">
        <v>100</v>
      </c>
      <c r="AE6505">
        <v>100</v>
      </c>
      <c r="AF6505">
        <v>100</v>
      </c>
      <c r="AG6505">
        <v>100</v>
      </c>
      <c r="AH6505">
        <v>100</v>
      </c>
      <c r="AI6505">
        <v>100</v>
      </c>
      <c r="AJ6505">
        <v>100</v>
      </c>
      <c r="AK6505">
        <v>100</v>
      </c>
      <c r="AL6505">
        <v>100</v>
      </c>
      <c r="AM6505" t="s">
        <v>49</v>
      </c>
    </row>
    <row r="6506" spans="1:39" customFormat="1" hidden="1" x14ac:dyDescent="0.2">
      <c r="A6506" t="s">
        <v>329</v>
      </c>
      <c r="B6506" s="1" t="s">
        <v>385</v>
      </c>
      <c r="C6506" t="s">
        <v>275</v>
      </c>
      <c r="D6506" s="1" t="s">
        <v>222</v>
      </c>
      <c r="E6506" t="s">
        <v>49</v>
      </c>
      <c r="F6506" t="s">
        <v>49</v>
      </c>
      <c r="G6506" t="s">
        <v>49</v>
      </c>
      <c r="H6506" t="s">
        <v>49</v>
      </c>
      <c r="I6506">
        <v>50.105960659646328</v>
      </c>
      <c r="J6506">
        <v>32.470935369217592</v>
      </c>
      <c r="K6506">
        <v>26.713548945021842</v>
      </c>
      <c r="L6506">
        <v>12.711687909807722</v>
      </c>
      <c r="M6506">
        <v>11.48738308860511</v>
      </c>
      <c r="N6506">
        <v>13.431995589353612</v>
      </c>
      <c r="O6506">
        <v>15.163009552376868</v>
      </c>
      <c r="P6506">
        <v>16.765171215061098</v>
      </c>
      <c r="Q6506">
        <v>17.947334882653525</v>
      </c>
      <c r="R6506">
        <v>21.666961498861134</v>
      </c>
      <c r="S6506">
        <v>27.81643165122706</v>
      </c>
      <c r="T6506">
        <v>34.372599345542717</v>
      </c>
      <c r="U6506">
        <v>35.157886098675966</v>
      </c>
      <c r="V6506">
        <v>42.436021515615813</v>
      </c>
      <c r="W6506">
        <v>46.204431803898281</v>
      </c>
      <c r="X6506">
        <v>52.743073475606636</v>
      </c>
      <c r="Y6506">
        <v>52.050588348664085</v>
      </c>
      <c r="Z6506">
        <v>51.454764914685938</v>
      </c>
      <c r="AA6506">
        <v>53.353520720052472</v>
      </c>
      <c r="AB6506">
        <v>50.809794902293838</v>
      </c>
      <c r="AC6506">
        <v>52.991621582707381</v>
      </c>
      <c r="AD6506">
        <v>59.697902237226771</v>
      </c>
      <c r="AE6506">
        <v>60.288529873788455</v>
      </c>
      <c r="AF6506">
        <v>49.989439045934105</v>
      </c>
      <c r="AG6506">
        <v>46.227695764242142</v>
      </c>
      <c r="AH6506">
        <v>40.549052887783787</v>
      </c>
      <c r="AI6506">
        <v>35.885589636831924</v>
      </c>
      <c r="AJ6506">
        <v>36.163924548852734</v>
      </c>
      <c r="AK6506">
        <v>43.81799998327201</v>
      </c>
      <c r="AL6506">
        <v>38.000649774536413</v>
      </c>
      <c r="AM6506">
        <v>48.191252453287674</v>
      </c>
    </row>
    <row r="6507" spans="1:39" customFormat="1" hidden="1" x14ac:dyDescent="0.2">
      <c r="A6507" t="s">
        <v>329</v>
      </c>
      <c r="B6507" s="1" t="s">
        <v>385</v>
      </c>
      <c r="C6507" t="s">
        <v>215</v>
      </c>
      <c r="D6507" s="1" t="s">
        <v>497</v>
      </c>
      <c r="E6507" t="s">
        <v>49</v>
      </c>
      <c r="F6507" t="s">
        <v>49</v>
      </c>
      <c r="G6507" t="s">
        <v>49</v>
      </c>
      <c r="H6507" t="s">
        <v>49</v>
      </c>
      <c r="I6507" t="s">
        <v>49</v>
      </c>
      <c r="J6507" t="s">
        <v>49</v>
      </c>
      <c r="K6507" t="s">
        <v>49</v>
      </c>
      <c r="L6507" t="s">
        <v>49</v>
      </c>
      <c r="M6507" t="s">
        <v>49</v>
      </c>
      <c r="N6507" t="s">
        <v>49</v>
      </c>
      <c r="O6507" t="s">
        <v>49</v>
      </c>
      <c r="P6507">
        <v>60.976449303138558</v>
      </c>
      <c r="Q6507">
        <v>43.729787427325583</v>
      </c>
      <c r="R6507" t="s">
        <v>49</v>
      </c>
      <c r="S6507" t="s">
        <v>49</v>
      </c>
      <c r="T6507" t="s">
        <v>49</v>
      </c>
      <c r="U6507" t="s">
        <v>49</v>
      </c>
      <c r="V6507" t="s">
        <v>49</v>
      </c>
      <c r="W6507" t="s">
        <v>49</v>
      </c>
      <c r="X6507" t="s">
        <v>49</v>
      </c>
      <c r="Y6507">
        <v>13.229954209598322</v>
      </c>
      <c r="Z6507">
        <v>23.99003423290625</v>
      </c>
      <c r="AA6507">
        <v>28.866636622835394</v>
      </c>
      <c r="AB6507">
        <v>26.480820173468583</v>
      </c>
      <c r="AC6507">
        <v>32.445911715199003</v>
      </c>
      <c r="AD6507">
        <v>35.631399586380915</v>
      </c>
      <c r="AE6507">
        <v>63.665319188488354</v>
      </c>
      <c r="AF6507">
        <v>70.258837621898223</v>
      </c>
      <c r="AG6507">
        <v>71.809545449400446</v>
      </c>
      <c r="AH6507">
        <v>66.734646506287504</v>
      </c>
      <c r="AI6507">
        <v>56.905950674970832</v>
      </c>
      <c r="AJ6507">
        <v>48.327269600356829</v>
      </c>
      <c r="AK6507">
        <v>58.716185073232616</v>
      </c>
      <c r="AL6507" t="s">
        <v>49</v>
      </c>
      <c r="AM6507" t="s">
        <v>49</v>
      </c>
    </row>
    <row r="6508" spans="1:39" customFormat="1" hidden="1" x14ac:dyDescent="0.2">
      <c r="A6508" t="s">
        <v>329</v>
      </c>
      <c r="B6508" s="1" t="s">
        <v>385</v>
      </c>
      <c r="C6508" t="s">
        <v>494</v>
      </c>
      <c r="D6508" s="1" t="s">
        <v>202</v>
      </c>
      <c r="E6508" t="s">
        <v>49</v>
      </c>
      <c r="F6508" t="s">
        <v>49</v>
      </c>
      <c r="G6508" t="s">
        <v>49</v>
      </c>
      <c r="H6508" t="s">
        <v>49</v>
      </c>
      <c r="I6508" t="s">
        <v>49</v>
      </c>
      <c r="J6508" t="s">
        <v>49</v>
      </c>
      <c r="K6508" t="s">
        <v>49</v>
      </c>
      <c r="L6508" t="s">
        <v>49</v>
      </c>
      <c r="M6508" t="s">
        <v>49</v>
      </c>
      <c r="N6508" t="s">
        <v>49</v>
      </c>
      <c r="O6508" t="s">
        <v>49</v>
      </c>
      <c r="P6508">
        <v>79538900000</v>
      </c>
      <c r="Q6508">
        <v>77020400000</v>
      </c>
      <c r="R6508" t="s">
        <v>49</v>
      </c>
      <c r="S6508" t="s">
        <v>49</v>
      </c>
      <c r="T6508" t="s">
        <v>49</v>
      </c>
      <c r="U6508" t="s">
        <v>49</v>
      </c>
      <c r="V6508" t="s">
        <v>49</v>
      </c>
      <c r="W6508" t="s">
        <v>49</v>
      </c>
      <c r="X6508" t="s">
        <v>49</v>
      </c>
      <c r="Y6508">
        <v>131084900000</v>
      </c>
      <c r="Z6508">
        <v>227195700000</v>
      </c>
      <c r="AA6508">
        <v>323475200000</v>
      </c>
      <c r="AB6508">
        <v>357273400000</v>
      </c>
      <c r="AC6508">
        <v>473417000000</v>
      </c>
      <c r="AD6508">
        <v>542544000000</v>
      </c>
      <c r="AE6508">
        <v>1010314500000</v>
      </c>
      <c r="AF6508">
        <v>1397127900000</v>
      </c>
      <c r="AG6508">
        <v>1712921200000</v>
      </c>
      <c r="AH6508">
        <v>1989511300000</v>
      </c>
      <c r="AI6508">
        <v>2026023700000</v>
      </c>
      <c r="AJ6508">
        <v>1922071200000</v>
      </c>
      <c r="AK6508">
        <v>2479012600000</v>
      </c>
      <c r="AL6508" t="s">
        <v>49</v>
      </c>
      <c r="AM6508" t="s">
        <v>49</v>
      </c>
    </row>
    <row r="6509" spans="1:39" customFormat="1" hidden="1" x14ac:dyDescent="0.2">
      <c r="A6509" t="s">
        <v>329</v>
      </c>
      <c r="B6509" s="1" t="s">
        <v>385</v>
      </c>
      <c r="C6509" t="s">
        <v>34</v>
      </c>
      <c r="D6509" s="1" t="s">
        <v>113</v>
      </c>
      <c r="E6509" t="s">
        <v>49</v>
      </c>
      <c r="F6509" t="s">
        <v>49</v>
      </c>
      <c r="G6509" t="s">
        <v>49</v>
      </c>
      <c r="H6509" t="s">
        <v>49</v>
      </c>
      <c r="I6509">
        <v>4.1943485214219296E-3</v>
      </c>
      <c r="J6509">
        <v>0.202793158444112</v>
      </c>
      <c r="K6509">
        <v>2.0100609405514098</v>
      </c>
      <c r="L6509">
        <v>9.5828886445887296</v>
      </c>
      <c r="M6509">
        <v>17.280392002245598</v>
      </c>
      <c r="N6509">
        <v>20.0349900686554</v>
      </c>
      <c r="O6509">
        <v>22.1541232542532</v>
      </c>
      <c r="P6509">
        <v>27.179491864774601</v>
      </c>
      <c r="Q6509">
        <v>34.844950384423697</v>
      </c>
      <c r="R6509">
        <v>39.0119912864225</v>
      </c>
      <c r="S6509">
        <v>39.307476241018797</v>
      </c>
      <c r="T6509">
        <v>41.343476869116202</v>
      </c>
      <c r="U6509">
        <v>45.084262712127703</v>
      </c>
      <c r="V6509">
        <v>51.202006226219297</v>
      </c>
      <c r="W6509">
        <v>55.837080594949803</v>
      </c>
      <c r="X6509">
        <v>63.005880318229003</v>
      </c>
      <c r="Y6509">
        <v>78.900034590107197</v>
      </c>
      <c r="Z6509">
        <v>91.430300933932898</v>
      </c>
      <c r="AA6509">
        <v>100</v>
      </c>
      <c r="AB6509">
        <v>107.95572466274599</v>
      </c>
      <c r="AC6509">
        <v>108.569699066067</v>
      </c>
      <c r="AD6509">
        <v>108.310273261847</v>
      </c>
      <c r="AE6509">
        <v>121.385333794535</v>
      </c>
      <c r="AF6509">
        <v>180.49982704946399</v>
      </c>
      <c r="AG6509">
        <v>205.61224489795899</v>
      </c>
      <c r="AH6509">
        <v>235.29920442753399</v>
      </c>
      <c r="AI6509">
        <v>261.06883431338599</v>
      </c>
      <c r="AJ6509">
        <v>281.658595641646</v>
      </c>
      <c r="AK6509">
        <v>289.35489450017297</v>
      </c>
      <c r="AL6509">
        <v>316.44759598754803</v>
      </c>
      <c r="AM6509">
        <v>380.31822898651001</v>
      </c>
    </row>
    <row r="6510" spans="1:39" customFormat="1" hidden="1" x14ac:dyDescent="0.2">
      <c r="A6510" t="s">
        <v>329</v>
      </c>
      <c r="B6510" s="1" t="s">
        <v>385</v>
      </c>
      <c r="C6510" t="s">
        <v>358</v>
      </c>
      <c r="D6510" s="1" t="s">
        <v>7</v>
      </c>
      <c r="E6510" t="s">
        <v>49</v>
      </c>
      <c r="F6510" t="s">
        <v>49</v>
      </c>
      <c r="G6510" t="s">
        <v>49</v>
      </c>
      <c r="H6510" t="s">
        <v>49</v>
      </c>
      <c r="I6510" t="s">
        <v>49</v>
      </c>
      <c r="J6510" t="s">
        <v>49</v>
      </c>
      <c r="K6510" t="s">
        <v>49</v>
      </c>
      <c r="L6510" t="s">
        <v>49</v>
      </c>
      <c r="M6510">
        <v>13.440859794616699</v>
      </c>
      <c r="N6510" t="s">
        <v>49</v>
      </c>
      <c r="O6510">
        <v>4.2780747413635298</v>
      </c>
      <c r="P6510" t="s">
        <v>49</v>
      </c>
      <c r="Q6510">
        <v>11.1702127456665</v>
      </c>
      <c r="R6510" t="s">
        <v>49</v>
      </c>
      <c r="S6510">
        <v>9.5238094329834002</v>
      </c>
      <c r="T6510">
        <v>16.402116775512699</v>
      </c>
      <c r="U6510">
        <v>16.256156921386701</v>
      </c>
      <c r="V6510">
        <v>24.878047943115199</v>
      </c>
      <c r="W6510">
        <v>24.878047943115199</v>
      </c>
      <c r="X6510">
        <v>21.3592224121094</v>
      </c>
      <c r="Y6510">
        <v>19.902912139892599</v>
      </c>
      <c r="Z6510">
        <v>15.3110046386719</v>
      </c>
      <c r="AA6510">
        <v>16.190475463867202</v>
      </c>
      <c r="AB6510">
        <v>14.691943168640099</v>
      </c>
      <c r="AC6510">
        <v>12.3222751617432</v>
      </c>
      <c r="AD6510">
        <v>10.900473594665501</v>
      </c>
      <c r="AE6510">
        <v>14.4230766296387</v>
      </c>
      <c r="AF6510">
        <v>13.8095235824585</v>
      </c>
      <c r="AG6510">
        <v>19.0476188659668</v>
      </c>
      <c r="AH6510">
        <v>20.9523811340332</v>
      </c>
      <c r="AI6510">
        <v>17.619047164916999</v>
      </c>
      <c r="AJ6510">
        <v>24.761905670166001</v>
      </c>
      <c r="AK6510">
        <v>22.857143402099599</v>
      </c>
      <c r="AL6510">
        <v>24.2857151031494</v>
      </c>
      <c r="AM6510">
        <v>29.245283126831101</v>
      </c>
    </row>
    <row r="6511" spans="1:39" customFormat="1" hidden="1" x14ac:dyDescent="0.2">
      <c r="A6511" t="s">
        <v>329</v>
      </c>
      <c r="B6511" s="1" t="s">
        <v>385</v>
      </c>
      <c r="C6511" t="s">
        <v>143</v>
      </c>
      <c r="D6511" s="1" t="s">
        <v>308</v>
      </c>
      <c r="E6511" t="s">
        <v>49</v>
      </c>
      <c r="F6511" t="s">
        <v>49</v>
      </c>
      <c r="G6511" t="s">
        <v>49</v>
      </c>
      <c r="H6511" t="s">
        <v>49</v>
      </c>
      <c r="I6511" t="s">
        <v>49</v>
      </c>
      <c r="J6511" t="s">
        <v>49</v>
      </c>
      <c r="K6511" t="s">
        <v>49</v>
      </c>
      <c r="L6511" t="s">
        <v>49</v>
      </c>
      <c r="M6511" t="s">
        <v>49</v>
      </c>
      <c r="N6511" t="s">
        <v>49</v>
      </c>
      <c r="O6511" t="s">
        <v>49</v>
      </c>
      <c r="P6511" t="s">
        <v>49</v>
      </c>
      <c r="Q6511" t="s">
        <v>49</v>
      </c>
      <c r="R6511" t="s">
        <v>49</v>
      </c>
      <c r="S6511" t="s">
        <v>49</v>
      </c>
      <c r="T6511">
        <v>121.5</v>
      </c>
      <c r="U6511">
        <v>113.9</v>
      </c>
      <c r="V6511">
        <v>183</v>
      </c>
      <c r="W6511">
        <v>198.8</v>
      </c>
      <c r="X6511">
        <v>203.1</v>
      </c>
      <c r="Y6511">
        <v>174.2</v>
      </c>
      <c r="Z6511">
        <v>153.5</v>
      </c>
      <c r="AA6511">
        <v>2.2000000000000002</v>
      </c>
      <c r="AB6511">
        <v>1.8</v>
      </c>
      <c r="AC6511">
        <v>0</v>
      </c>
      <c r="AD6511">
        <v>0</v>
      </c>
      <c r="AE6511">
        <v>0</v>
      </c>
      <c r="AF6511">
        <v>0</v>
      </c>
      <c r="AG6511">
        <v>0</v>
      </c>
      <c r="AH6511">
        <v>0</v>
      </c>
      <c r="AI6511">
        <v>0</v>
      </c>
      <c r="AJ6511">
        <v>0</v>
      </c>
      <c r="AK6511" t="s">
        <v>49</v>
      </c>
      <c r="AL6511" t="s">
        <v>49</v>
      </c>
      <c r="AM6511" t="s">
        <v>49</v>
      </c>
    </row>
    <row r="6512" spans="1:39" customFormat="1" hidden="1" x14ac:dyDescent="0.2">
      <c r="A6512" t="s">
        <v>329</v>
      </c>
      <c r="B6512" s="1" t="s">
        <v>385</v>
      </c>
      <c r="C6512" t="s">
        <v>186</v>
      </c>
      <c r="D6512" s="1" t="s">
        <v>144</v>
      </c>
      <c r="E6512" t="s">
        <v>49</v>
      </c>
      <c r="F6512" t="s">
        <v>49</v>
      </c>
      <c r="G6512" t="s">
        <v>49</v>
      </c>
      <c r="H6512" t="s">
        <v>49</v>
      </c>
      <c r="I6512" t="s">
        <v>49</v>
      </c>
      <c r="J6512" t="s">
        <v>49</v>
      </c>
      <c r="K6512" t="s">
        <v>49</v>
      </c>
      <c r="L6512" t="s">
        <v>49</v>
      </c>
      <c r="M6512">
        <v>-1.1101369857788099</v>
      </c>
      <c r="N6512" t="s">
        <v>49</v>
      </c>
      <c r="O6512">
        <v>-1.2582099437713601</v>
      </c>
      <c r="P6512" t="s">
        <v>49</v>
      </c>
      <c r="Q6512">
        <v>-1.1106092929840099</v>
      </c>
      <c r="R6512" t="s">
        <v>49</v>
      </c>
      <c r="S6512">
        <v>-1.0913939476013199</v>
      </c>
      <c r="T6512">
        <v>-0.966655313968658</v>
      </c>
      <c r="U6512">
        <v>-0.97934156656265303</v>
      </c>
      <c r="V6512">
        <v>-0.74064290523529097</v>
      </c>
      <c r="W6512">
        <v>-0.77278184890747104</v>
      </c>
      <c r="X6512">
        <v>-0.82017493247985795</v>
      </c>
      <c r="Y6512">
        <v>-0.86251413822174094</v>
      </c>
      <c r="Z6512">
        <v>-1.0717368125915501</v>
      </c>
      <c r="AA6512">
        <v>-1.0319625139236499</v>
      </c>
      <c r="AB6512">
        <v>-1.0867133140564</v>
      </c>
      <c r="AC6512">
        <v>-1.1175391674041699</v>
      </c>
      <c r="AD6512">
        <v>-1.1762617826461801</v>
      </c>
      <c r="AE6512">
        <v>-1.02434241771698</v>
      </c>
      <c r="AF6512">
        <v>-1.0389480590820299</v>
      </c>
      <c r="AG6512">
        <v>-0.86679273843765303</v>
      </c>
      <c r="AH6512">
        <v>-0.83137565851211503</v>
      </c>
      <c r="AI6512">
        <v>-0.92120188474655196</v>
      </c>
      <c r="AJ6512">
        <v>-0.80024260282516502</v>
      </c>
      <c r="AK6512">
        <v>-0.83185607194900502</v>
      </c>
      <c r="AL6512">
        <v>-0.78646808862686202</v>
      </c>
      <c r="AM6512">
        <v>-0.63356620073318504</v>
      </c>
    </row>
    <row r="6513" spans="1:39" customFormat="1" hidden="1" x14ac:dyDescent="0.2">
      <c r="A6513" t="s">
        <v>329</v>
      </c>
      <c r="B6513" s="1" t="s">
        <v>385</v>
      </c>
      <c r="C6513" t="s">
        <v>418</v>
      </c>
      <c r="D6513" s="1" t="s">
        <v>461</v>
      </c>
      <c r="E6513" t="s">
        <v>49</v>
      </c>
      <c r="F6513" t="s">
        <v>49</v>
      </c>
      <c r="G6513" t="s">
        <v>49</v>
      </c>
      <c r="H6513" t="s">
        <v>49</v>
      </c>
      <c r="I6513" t="s">
        <v>49</v>
      </c>
      <c r="J6513" t="s">
        <v>49</v>
      </c>
      <c r="K6513" t="s">
        <v>49</v>
      </c>
      <c r="L6513" t="s">
        <v>49</v>
      </c>
      <c r="M6513" t="s">
        <v>49</v>
      </c>
      <c r="N6513" t="s">
        <v>49</v>
      </c>
      <c r="O6513" t="s">
        <v>49</v>
      </c>
      <c r="P6513" t="s">
        <v>49</v>
      </c>
      <c r="Q6513" t="s">
        <v>49</v>
      </c>
      <c r="R6513" t="s">
        <v>49</v>
      </c>
      <c r="S6513" t="s">
        <v>49</v>
      </c>
      <c r="T6513" t="s">
        <v>49</v>
      </c>
      <c r="U6513" t="s">
        <v>49</v>
      </c>
      <c r="V6513" t="s">
        <v>49</v>
      </c>
      <c r="W6513" t="s">
        <v>49</v>
      </c>
      <c r="X6513" t="s">
        <v>49</v>
      </c>
      <c r="Y6513" t="s">
        <v>49</v>
      </c>
      <c r="Z6513" t="s">
        <v>49</v>
      </c>
      <c r="AA6513" t="s">
        <v>49</v>
      </c>
      <c r="AB6513" t="s">
        <v>49</v>
      </c>
      <c r="AC6513" t="s">
        <v>49</v>
      </c>
      <c r="AD6513" t="s">
        <v>49</v>
      </c>
      <c r="AE6513" t="s">
        <v>49</v>
      </c>
      <c r="AF6513" t="s">
        <v>49</v>
      </c>
      <c r="AG6513" t="s">
        <v>49</v>
      </c>
      <c r="AH6513" t="s">
        <v>49</v>
      </c>
      <c r="AI6513" t="s">
        <v>49</v>
      </c>
      <c r="AJ6513" t="s">
        <v>49</v>
      </c>
      <c r="AK6513" t="s">
        <v>49</v>
      </c>
      <c r="AL6513" t="s">
        <v>49</v>
      </c>
      <c r="AM6513" t="s">
        <v>49</v>
      </c>
    </row>
    <row r="6514" spans="1:39" customFormat="1" hidden="1" x14ac:dyDescent="0.2">
      <c r="A6514" t="s">
        <v>329</v>
      </c>
      <c r="B6514" s="1" t="s">
        <v>385</v>
      </c>
      <c r="C6514" t="s">
        <v>507</v>
      </c>
      <c r="D6514" s="1" t="s">
        <v>216</v>
      </c>
      <c r="E6514" t="s">
        <v>49</v>
      </c>
      <c r="F6514" t="s">
        <v>49</v>
      </c>
      <c r="G6514" t="s">
        <v>49</v>
      </c>
      <c r="H6514" t="s">
        <v>49</v>
      </c>
      <c r="I6514" t="s">
        <v>49</v>
      </c>
      <c r="J6514" t="s">
        <v>49</v>
      </c>
      <c r="K6514" t="s">
        <v>49</v>
      </c>
      <c r="L6514" t="s">
        <v>49</v>
      </c>
      <c r="M6514" t="s">
        <v>49</v>
      </c>
      <c r="N6514" t="s">
        <v>49</v>
      </c>
      <c r="O6514" t="s">
        <v>49</v>
      </c>
      <c r="P6514" t="s">
        <v>49</v>
      </c>
      <c r="Q6514" t="s">
        <v>49</v>
      </c>
      <c r="R6514" t="s">
        <v>49</v>
      </c>
      <c r="S6514" t="s">
        <v>49</v>
      </c>
      <c r="T6514" t="s">
        <v>49</v>
      </c>
      <c r="U6514" t="s">
        <v>49</v>
      </c>
      <c r="V6514" t="s">
        <v>49</v>
      </c>
      <c r="W6514" t="s">
        <v>49</v>
      </c>
      <c r="X6514" t="s">
        <v>49</v>
      </c>
      <c r="Y6514" t="s">
        <v>49</v>
      </c>
      <c r="Z6514" t="s">
        <v>49</v>
      </c>
      <c r="AA6514" t="s">
        <v>49</v>
      </c>
      <c r="AB6514" t="s">
        <v>49</v>
      </c>
      <c r="AC6514" t="s">
        <v>49</v>
      </c>
      <c r="AD6514" t="s">
        <v>49</v>
      </c>
      <c r="AE6514" t="s">
        <v>49</v>
      </c>
      <c r="AF6514" t="s">
        <v>49</v>
      </c>
      <c r="AG6514" t="s">
        <v>49</v>
      </c>
      <c r="AH6514" t="s">
        <v>49</v>
      </c>
      <c r="AI6514" t="s">
        <v>49</v>
      </c>
      <c r="AJ6514" t="s">
        <v>49</v>
      </c>
      <c r="AK6514" t="s">
        <v>49</v>
      </c>
      <c r="AL6514" t="s">
        <v>49</v>
      </c>
      <c r="AM6514" t="s">
        <v>49</v>
      </c>
    </row>
    <row r="6515" spans="1:39" customFormat="1" hidden="1" x14ac:dyDescent="0.2">
      <c r="A6515" t="s">
        <v>329</v>
      </c>
      <c r="B6515" s="1" t="s">
        <v>385</v>
      </c>
      <c r="C6515" t="s">
        <v>118</v>
      </c>
      <c r="D6515" s="1" t="s">
        <v>580</v>
      </c>
      <c r="E6515" t="s">
        <v>49</v>
      </c>
      <c r="F6515" t="s">
        <v>49</v>
      </c>
      <c r="G6515" t="s">
        <v>49</v>
      </c>
      <c r="H6515" t="s">
        <v>49</v>
      </c>
      <c r="I6515" t="s">
        <v>49</v>
      </c>
      <c r="J6515" t="s">
        <v>49</v>
      </c>
      <c r="K6515" t="s">
        <v>49</v>
      </c>
      <c r="L6515" t="s">
        <v>49</v>
      </c>
      <c r="M6515" t="s">
        <v>49</v>
      </c>
      <c r="N6515" t="s">
        <v>49</v>
      </c>
      <c r="O6515" t="s">
        <v>49</v>
      </c>
      <c r="P6515" t="s">
        <v>49</v>
      </c>
      <c r="Q6515" t="s">
        <v>49</v>
      </c>
      <c r="R6515" t="s">
        <v>49</v>
      </c>
      <c r="S6515" t="s">
        <v>49</v>
      </c>
      <c r="T6515" t="s">
        <v>49</v>
      </c>
      <c r="U6515" t="s">
        <v>49</v>
      </c>
      <c r="V6515" t="s">
        <v>49</v>
      </c>
      <c r="W6515" t="s">
        <v>49</v>
      </c>
      <c r="X6515" t="s">
        <v>49</v>
      </c>
      <c r="Y6515" t="s">
        <v>49</v>
      </c>
      <c r="Z6515" t="s">
        <v>49</v>
      </c>
      <c r="AA6515" t="s">
        <v>49</v>
      </c>
      <c r="AB6515" t="s">
        <v>49</v>
      </c>
      <c r="AC6515" t="s">
        <v>49</v>
      </c>
      <c r="AD6515" t="s">
        <v>49</v>
      </c>
      <c r="AE6515" t="s">
        <v>49</v>
      </c>
      <c r="AF6515" t="s">
        <v>49</v>
      </c>
      <c r="AG6515" t="s">
        <v>49</v>
      </c>
      <c r="AH6515" t="s">
        <v>49</v>
      </c>
      <c r="AI6515" t="s">
        <v>49</v>
      </c>
      <c r="AJ6515" t="s">
        <v>49</v>
      </c>
      <c r="AK6515" t="s">
        <v>49</v>
      </c>
      <c r="AL6515" t="s">
        <v>49</v>
      </c>
      <c r="AM6515" t="s">
        <v>49</v>
      </c>
    </row>
    <row r="6516" spans="1:39" customFormat="1" hidden="1" x14ac:dyDescent="0.2">
      <c r="A6516" t="s">
        <v>329</v>
      </c>
      <c r="B6516" s="1" t="s">
        <v>385</v>
      </c>
      <c r="C6516" t="s">
        <v>508</v>
      </c>
      <c r="D6516" s="1" t="s">
        <v>500</v>
      </c>
      <c r="E6516" t="s">
        <v>49</v>
      </c>
      <c r="F6516" t="s">
        <v>49</v>
      </c>
      <c r="G6516" t="s">
        <v>49</v>
      </c>
      <c r="H6516" t="s">
        <v>49</v>
      </c>
      <c r="I6516" t="s">
        <v>49</v>
      </c>
      <c r="J6516" t="s">
        <v>49</v>
      </c>
      <c r="K6516" t="s">
        <v>49</v>
      </c>
      <c r="L6516" t="s">
        <v>49</v>
      </c>
      <c r="M6516" t="s">
        <v>49</v>
      </c>
      <c r="N6516" t="s">
        <v>49</v>
      </c>
      <c r="O6516" t="s">
        <v>49</v>
      </c>
      <c r="P6516" t="s">
        <v>49</v>
      </c>
      <c r="Q6516" t="s">
        <v>49</v>
      </c>
      <c r="R6516" t="s">
        <v>49</v>
      </c>
      <c r="S6516" t="s">
        <v>49</v>
      </c>
      <c r="T6516" t="s">
        <v>49</v>
      </c>
      <c r="U6516" t="s">
        <v>49</v>
      </c>
      <c r="V6516" t="s">
        <v>49</v>
      </c>
      <c r="W6516" t="s">
        <v>49</v>
      </c>
      <c r="X6516" t="s">
        <v>49</v>
      </c>
      <c r="Y6516" t="s">
        <v>49</v>
      </c>
      <c r="Z6516" t="s">
        <v>49</v>
      </c>
      <c r="AA6516" t="s">
        <v>49</v>
      </c>
      <c r="AB6516" t="s">
        <v>49</v>
      </c>
      <c r="AC6516" t="s">
        <v>49</v>
      </c>
      <c r="AD6516" t="s">
        <v>49</v>
      </c>
      <c r="AE6516" t="s">
        <v>49</v>
      </c>
      <c r="AF6516" t="s">
        <v>49</v>
      </c>
      <c r="AG6516" t="s">
        <v>49</v>
      </c>
      <c r="AH6516" t="s">
        <v>49</v>
      </c>
      <c r="AI6516" t="s">
        <v>49</v>
      </c>
      <c r="AJ6516" t="s">
        <v>49</v>
      </c>
      <c r="AK6516" t="s">
        <v>49</v>
      </c>
      <c r="AL6516" t="s">
        <v>49</v>
      </c>
      <c r="AM6516" t="s">
        <v>49</v>
      </c>
    </row>
    <row r="6517" spans="1:39" customFormat="1" hidden="1" x14ac:dyDescent="0.2">
      <c r="A6517" t="s">
        <v>329</v>
      </c>
      <c r="B6517" s="1" t="s">
        <v>385</v>
      </c>
      <c r="C6517" t="s">
        <v>528</v>
      </c>
      <c r="D6517" s="1" t="s">
        <v>397</v>
      </c>
      <c r="E6517" t="s">
        <v>49</v>
      </c>
      <c r="F6517" t="s">
        <v>49</v>
      </c>
      <c r="G6517" t="s">
        <v>49</v>
      </c>
      <c r="H6517" t="s">
        <v>49</v>
      </c>
      <c r="I6517" t="s">
        <v>49</v>
      </c>
      <c r="J6517" t="s">
        <v>49</v>
      </c>
      <c r="K6517" t="s">
        <v>49</v>
      </c>
      <c r="L6517" t="s">
        <v>49</v>
      </c>
      <c r="M6517" t="s">
        <v>49</v>
      </c>
      <c r="N6517" t="s">
        <v>49</v>
      </c>
      <c r="O6517" t="s">
        <v>49</v>
      </c>
      <c r="P6517" t="s">
        <v>49</v>
      </c>
      <c r="Q6517" t="s">
        <v>49</v>
      </c>
      <c r="R6517" t="s">
        <v>49</v>
      </c>
      <c r="S6517" t="s">
        <v>49</v>
      </c>
      <c r="T6517" t="s">
        <v>49</v>
      </c>
      <c r="U6517" t="s">
        <v>49</v>
      </c>
      <c r="V6517" t="s">
        <v>49</v>
      </c>
      <c r="W6517" t="s">
        <v>49</v>
      </c>
      <c r="X6517" t="s">
        <v>49</v>
      </c>
      <c r="Y6517" t="s">
        <v>49</v>
      </c>
      <c r="Z6517" t="s">
        <v>49</v>
      </c>
      <c r="AA6517" t="s">
        <v>49</v>
      </c>
      <c r="AB6517" t="s">
        <v>49</v>
      </c>
      <c r="AC6517" t="s">
        <v>49</v>
      </c>
      <c r="AD6517" t="s">
        <v>49</v>
      </c>
      <c r="AE6517" t="s">
        <v>49</v>
      </c>
      <c r="AF6517" t="s">
        <v>49</v>
      </c>
      <c r="AG6517" t="s">
        <v>49</v>
      </c>
      <c r="AH6517" t="s">
        <v>49</v>
      </c>
      <c r="AI6517" t="s">
        <v>49</v>
      </c>
      <c r="AJ6517" t="s">
        <v>49</v>
      </c>
      <c r="AK6517" t="s">
        <v>49</v>
      </c>
      <c r="AL6517" t="s">
        <v>49</v>
      </c>
      <c r="AM6517" t="s">
        <v>49</v>
      </c>
    </row>
    <row r="6518" spans="1:39" customFormat="1" hidden="1" x14ac:dyDescent="0.2">
      <c r="A6518" t="s">
        <v>329</v>
      </c>
      <c r="B6518" s="1" t="s">
        <v>385</v>
      </c>
      <c r="C6518" t="s">
        <v>521</v>
      </c>
      <c r="D6518" s="1" t="s">
        <v>111</v>
      </c>
      <c r="E6518" t="s">
        <v>49</v>
      </c>
      <c r="F6518" t="s">
        <v>49</v>
      </c>
      <c r="G6518" t="s">
        <v>49</v>
      </c>
      <c r="H6518" t="s">
        <v>49</v>
      </c>
      <c r="I6518" t="s">
        <v>49</v>
      </c>
      <c r="J6518" t="s">
        <v>49</v>
      </c>
      <c r="K6518" t="s">
        <v>49</v>
      </c>
      <c r="L6518" t="s">
        <v>49</v>
      </c>
      <c r="M6518" t="s">
        <v>49</v>
      </c>
      <c r="N6518" t="s">
        <v>49</v>
      </c>
      <c r="O6518" t="s">
        <v>49</v>
      </c>
      <c r="P6518" t="s">
        <v>49</v>
      </c>
      <c r="Q6518" t="s">
        <v>49</v>
      </c>
      <c r="R6518" t="s">
        <v>49</v>
      </c>
      <c r="S6518" t="s">
        <v>49</v>
      </c>
      <c r="T6518" t="s">
        <v>49</v>
      </c>
      <c r="U6518" t="s">
        <v>49</v>
      </c>
      <c r="V6518" t="s">
        <v>49</v>
      </c>
      <c r="W6518" t="s">
        <v>49</v>
      </c>
      <c r="X6518" t="s">
        <v>49</v>
      </c>
      <c r="Y6518" t="s">
        <v>49</v>
      </c>
      <c r="Z6518" t="s">
        <v>49</v>
      </c>
      <c r="AA6518" t="s">
        <v>49</v>
      </c>
      <c r="AB6518" t="s">
        <v>49</v>
      </c>
      <c r="AC6518" t="s">
        <v>49</v>
      </c>
      <c r="AD6518" t="s">
        <v>49</v>
      </c>
      <c r="AE6518" t="s">
        <v>49</v>
      </c>
      <c r="AF6518" t="s">
        <v>49</v>
      </c>
      <c r="AG6518" t="s">
        <v>49</v>
      </c>
      <c r="AH6518" t="s">
        <v>49</v>
      </c>
      <c r="AI6518" t="s">
        <v>49</v>
      </c>
      <c r="AJ6518" t="s">
        <v>49</v>
      </c>
      <c r="AK6518" t="s">
        <v>49</v>
      </c>
      <c r="AL6518" t="s">
        <v>49</v>
      </c>
      <c r="AM6518" t="s">
        <v>49</v>
      </c>
    </row>
    <row r="6519" spans="1:39" customFormat="1" hidden="1" x14ac:dyDescent="0.2">
      <c r="A6519" t="s">
        <v>329</v>
      </c>
      <c r="B6519" s="1" t="s">
        <v>385</v>
      </c>
      <c r="C6519" t="s">
        <v>50</v>
      </c>
      <c r="D6519" s="1" t="s">
        <v>569</v>
      </c>
      <c r="E6519" t="s">
        <v>49</v>
      </c>
      <c r="F6519" t="s">
        <v>49</v>
      </c>
      <c r="G6519" t="s">
        <v>49</v>
      </c>
      <c r="H6519" t="s">
        <v>49</v>
      </c>
      <c r="I6519" t="s">
        <v>49</v>
      </c>
      <c r="J6519" t="s">
        <v>49</v>
      </c>
      <c r="K6519">
        <v>-2.2131491605272755</v>
      </c>
      <c r="L6519">
        <v>-2.3893540514600726</v>
      </c>
      <c r="M6519">
        <v>-2.6571606288922371</v>
      </c>
      <c r="N6519">
        <v>-2.6619331387564884</v>
      </c>
      <c r="O6519">
        <v>-3.0943690115310054</v>
      </c>
      <c r="P6519">
        <v>5.2500515810347421</v>
      </c>
      <c r="Q6519">
        <v>4.14516325248304</v>
      </c>
      <c r="R6519">
        <v>3.3681356221143597</v>
      </c>
      <c r="S6519">
        <v>7.2344803064859189</v>
      </c>
      <c r="T6519">
        <v>5.5777357015377369</v>
      </c>
      <c r="U6519">
        <v>10.281142740473898</v>
      </c>
      <c r="V6519">
        <v>2.8395699526594873</v>
      </c>
      <c r="W6519">
        <v>-1.4470246965583398</v>
      </c>
      <c r="X6519">
        <v>-3.5304670712256327</v>
      </c>
      <c r="Y6519">
        <v>-6.7944152187651543</v>
      </c>
      <c r="Z6519">
        <v>-1.4281935984535703</v>
      </c>
      <c r="AA6519">
        <v>-2.1358387342920597</v>
      </c>
      <c r="AB6519">
        <v>-6.0430921993613866</v>
      </c>
      <c r="AC6519">
        <v>-7.8508477504792884</v>
      </c>
      <c r="AD6519">
        <v>-8.6709202400803331</v>
      </c>
      <c r="AE6519">
        <v>-3.4425969052532839</v>
      </c>
      <c r="AF6519">
        <v>5.531084716011657</v>
      </c>
      <c r="AG6519">
        <v>-1.9988030966178398</v>
      </c>
      <c r="AH6519">
        <v>-3.0983891424537617</v>
      </c>
      <c r="AI6519">
        <v>-4.9140091679863058</v>
      </c>
      <c r="AJ6519">
        <v>-2.6799573571812751</v>
      </c>
      <c r="AK6519">
        <v>3.3629655745136691</v>
      </c>
      <c r="AL6519">
        <v>-1.9432750235073448</v>
      </c>
      <c r="AM6519">
        <v>4.8971126831910743</v>
      </c>
    </row>
    <row r="6520" spans="1:39" customFormat="1" hidden="1" x14ac:dyDescent="0.2">
      <c r="A6520" t="s">
        <v>329</v>
      </c>
      <c r="B6520" s="1" t="s">
        <v>385</v>
      </c>
      <c r="C6520" t="s">
        <v>229</v>
      </c>
      <c r="D6520" s="1" t="s">
        <v>536</v>
      </c>
      <c r="E6520" t="s">
        <v>49</v>
      </c>
      <c r="F6520" t="s">
        <v>49</v>
      </c>
      <c r="G6520" t="s">
        <v>49</v>
      </c>
      <c r="H6520" t="s">
        <v>49</v>
      </c>
      <c r="I6520">
        <v>68</v>
      </c>
      <c r="J6520">
        <v>148.63333333333301</v>
      </c>
      <c r="K6520">
        <v>208.625</v>
      </c>
      <c r="L6520">
        <v>70.2916666666667</v>
      </c>
      <c r="M6520">
        <v>33.633333333333297</v>
      </c>
      <c r="N6520">
        <v>18.2083333333333</v>
      </c>
      <c r="O6520">
        <v>22.254166666666698</v>
      </c>
      <c r="P6520">
        <v>20.7</v>
      </c>
      <c r="Q6520">
        <v>13.7173416666667</v>
      </c>
      <c r="R6520">
        <v>10.988891666666699</v>
      </c>
      <c r="S6520">
        <v>7.9267500000000002</v>
      </c>
      <c r="T6520">
        <v>6.9766000000000004</v>
      </c>
      <c r="U6520">
        <v>7.7959083333333297</v>
      </c>
      <c r="V6520">
        <v>8.57121666666667</v>
      </c>
      <c r="W6520">
        <v>7.5688000000000004</v>
      </c>
      <c r="X6520">
        <v>8.1202666666666694</v>
      </c>
      <c r="Y6520">
        <v>9.9487916666666703</v>
      </c>
      <c r="Z6520">
        <v>13.760866666666701</v>
      </c>
      <c r="AA6520">
        <v>10.5557083333333</v>
      </c>
      <c r="AB6520">
        <v>7.8983583333333298</v>
      </c>
      <c r="AC6520">
        <v>12.9611916666667</v>
      </c>
      <c r="AD6520">
        <v>10.77735</v>
      </c>
      <c r="AE6520">
        <v>12.100250000000001</v>
      </c>
      <c r="AF6520">
        <v>13.010483333333299</v>
      </c>
      <c r="AG6520">
        <v>11.485758333333299</v>
      </c>
      <c r="AH6520">
        <v>9.1269583333333308</v>
      </c>
      <c r="AI6520">
        <v>11.777758333333299</v>
      </c>
      <c r="AJ6520">
        <v>12.8923166666667</v>
      </c>
      <c r="AK6520">
        <v>6.0858916666666696</v>
      </c>
      <c r="AL6520">
        <v>4.6349416666666698</v>
      </c>
      <c r="AM6520">
        <v>7.4156750000000002</v>
      </c>
    </row>
    <row r="6521" spans="1:39" customFormat="1" hidden="1" x14ac:dyDescent="0.2">
      <c r="A6521" t="s">
        <v>329</v>
      </c>
      <c r="B6521" s="1" t="s">
        <v>385</v>
      </c>
      <c r="C6521" t="s">
        <v>522</v>
      </c>
      <c r="D6521" s="1" t="s">
        <v>468</v>
      </c>
      <c r="E6521" t="s">
        <v>49</v>
      </c>
      <c r="F6521" t="s">
        <v>49</v>
      </c>
      <c r="G6521" t="s">
        <v>49</v>
      </c>
      <c r="H6521" t="s">
        <v>49</v>
      </c>
      <c r="I6521" t="s">
        <v>49</v>
      </c>
      <c r="J6521" t="s">
        <v>49</v>
      </c>
      <c r="K6521" t="s">
        <v>49</v>
      </c>
      <c r="L6521" t="s">
        <v>49</v>
      </c>
      <c r="M6521" t="s">
        <v>49</v>
      </c>
      <c r="N6521" t="s">
        <v>49</v>
      </c>
      <c r="O6521" t="s">
        <v>49</v>
      </c>
      <c r="P6521" t="s">
        <v>49</v>
      </c>
      <c r="Q6521" t="s">
        <v>49</v>
      </c>
      <c r="R6521" t="s">
        <v>49</v>
      </c>
      <c r="S6521" t="s">
        <v>49</v>
      </c>
      <c r="T6521" t="s">
        <v>49</v>
      </c>
      <c r="U6521" t="s">
        <v>49</v>
      </c>
      <c r="V6521" t="s">
        <v>49</v>
      </c>
      <c r="W6521" t="s">
        <v>49</v>
      </c>
      <c r="X6521" t="s">
        <v>49</v>
      </c>
      <c r="Y6521" t="s">
        <v>49</v>
      </c>
      <c r="Z6521" t="s">
        <v>49</v>
      </c>
      <c r="AA6521" t="s">
        <v>49</v>
      </c>
      <c r="AB6521" t="s">
        <v>49</v>
      </c>
      <c r="AC6521" t="s">
        <v>49</v>
      </c>
      <c r="AD6521">
        <v>7</v>
      </c>
      <c r="AE6521">
        <v>7</v>
      </c>
      <c r="AF6521">
        <v>7</v>
      </c>
      <c r="AG6521">
        <v>7</v>
      </c>
      <c r="AH6521">
        <v>7</v>
      </c>
      <c r="AI6521">
        <v>7</v>
      </c>
      <c r="AJ6521">
        <v>7</v>
      </c>
      <c r="AK6521" t="s">
        <v>49</v>
      </c>
      <c r="AL6521" t="s">
        <v>49</v>
      </c>
      <c r="AM6521" t="s">
        <v>49</v>
      </c>
    </row>
    <row r="6522" spans="1:39" customFormat="1" hidden="1" x14ac:dyDescent="0.2">
      <c r="A6522" t="s">
        <v>329</v>
      </c>
      <c r="B6522" s="1" t="s">
        <v>385</v>
      </c>
      <c r="C6522" t="s">
        <v>28</v>
      </c>
      <c r="D6522" s="1" t="s">
        <v>553</v>
      </c>
      <c r="E6522" t="s">
        <v>49</v>
      </c>
      <c r="F6522" t="s">
        <v>49</v>
      </c>
      <c r="G6522" t="s">
        <v>49</v>
      </c>
      <c r="H6522" t="s">
        <v>49</v>
      </c>
      <c r="I6522" t="s">
        <v>49</v>
      </c>
      <c r="J6522" t="s">
        <v>49</v>
      </c>
      <c r="K6522" t="s">
        <v>49</v>
      </c>
      <c r="L6522" t="s">
        <v>49</v>
      </c>
      <c r="M6522" t="s">
        <v>49</v>
      </c>
      <c r="N6522" t="s">
        <v>49</v>
      </c>
      <c r="O6522" t="s">
        <v>49</v>
      </c>
      <c r="P6522" t="s">
        <v>49</v>
      </c>
      <c r="Q6522" t="s">
        <v>49</v>
      </c>
      <c r="R6522" t="s">
        <v>49</v>
      </c>
      <c r="S6522" t="s">
        <v>49</v>
      </c>
      <c r="T6522" t="s">
        <v>49</v>
      </c>
      <c r="U6522" t="s">
        <v>49</v>
      </c>
      <c r="V6522" t="s">
        <v>49</v>
      </c>
      <c r="W6522" t="s">
        <v>49</v>
      </c>
      <c r="X6522" t="s">
        <v>49</v>
      </c>
      <c r="Y6522">
        <v>84.563842885273303</v>
      </c>
      <c r="Z6522">
        <v>87.34997513591837</v>
      </c>
      <c r="AA6522">
        <v>75.75190257156504</v>
      </c>
      <c r="AB6522">
        <v>68.483858576698324</v>
      </c>
      <c r="AC6522">
        <v>66.98381046710621</v>
      </c>
      <c r="AD6522">
        <v>70.691171746894412</v>
      </c>
      <c r="AE6522">
        <v>75.228845631995412</v>
      </c>
      <c r="AF6522">
        <v>56.657754131520853</v>
      </c>
      <c r="AG6522">
        <v>47.307130093336582</v>
      </c>
      <c r="AH6522">
        <v>38.305147298538827</v>
      </c>
      <c r="AI6522">
        <v>34.511858640982709</v>
      </c>
      <c r="AJ6522">
        <v>30.027068588017748</v>
      </c>
      <c r="AK6522">
        <v>28.175154245862764</v>
      </c>
      <c r="AL6522">
        <v>23.555648872573244</v>
      </c>
      <c r="AM6522">
        <v>23.488718048032105</v>
      </c>
    </row>
    <row r="6523" spans="1:39" customFormat="1" hidden="1" x14ac:dyDescent="0.2">
      <c r="A6523" t="s">
        <v>329</v>
      </c>
      <c r="B6523" s="1" t="s">
        <v>385</v>
      </c>
      <c r="C6523" t="s">
        <v>342</v>
      </c>
      <c r="D6523" s="1" t="s">
        <v>491</v>
      </c>
      <c r="E6523" t="s">
        <v>49</v>
      </c>
      <c r="F6523" t="s">
        <v>49</v>
      </c>
      <c r="G6523" t="s">
        <v>49</v>
      </c>
      <c r="H6523" t="s">
        <v>49</v>
      </c>
      <c r="I6523" t="s">
        <v>49</v>
      </c>
      <c r="J6523" t="s">
        <v>49</v>
      </c>
      <c r="K6523" t="s">
        <v>49</v>
      </c>
      <c r="L6523" t="s">
        <v>49</v>
      </c>
      <c r="M6523" t="s">
        <v>49</v>
      </c>
      <c r="N6523" t="s">
        <v>49</v>
      </c>
      <c r="O6523" t="s">
        <v>49</v>
      </c>
      <c r="P6523" t="s">
        <v>49</v>
      </c>
      <c r="Q6523" t="s">
        <v>49</v>
      </c>
      <c r="R6523" t="s">
        <v>49</v>
      </c>
      <c r="S6523" t="s">
        <v>49</v>
      </c>
      <c r="T6523" t="s">
        <v>49</v>
      </c>
      <c r="U6523" t="s">
        <v>49</v>
      </c>
      <c r="V6523" t="s">
        <v>49</v>
      </c>
      <c r="W6523" t="s">
        <v>49</v>
      </c>
      <c r="X6523" t="s">
        <v>49</v>
      </c>
      <c r="Y6523" t="s">
        <v>49</v>
      </c>
      <c r="Z6523" t="s">
        <v>49</v>
      </c>
      <c r="AA6523" t="s">
        <v>49</v>
      </c>
      <c r="AB6523" t="s">
        <v>49</v>
      </c>
      <c r="AC6523" t="s">
        <v>49</v>
      </c>
      <c r="AD6523" t="s">
        <v>49</v>
      </c>
      <c r="AE6523" t="s">
        <v>49</v>
      </c>
      <c r="AF6523">
        <v>64.182770000000005</v>
      </c>
      <c r="AG6523">
        <v>65.417730000000006</v>
      </c>
      <c r="AH6523">
        <v>68.085790000000003</v>
      </c>
      <c r="AI6523">
        <v>69.073869999999999</v>
      </c>
      <c r="AJ6523">
        <v>70.210599999999999</v>
      </c>
      <c r="AK6523" t="s">
        <v>49</v>
      </c>
      <c r="AL6523" t="s">
        <v>49</v>
      </c>
      <c r="AM6523" t="s">
        <v>49</v>
      </c>
    </row>
    <row r="6524" spans="1:39" customFormat="1" hidden="1" x14ac:dyDescent="0.2">
      <c r="A6524" t="s">
        <v>329</v>
      </c>
      <c r="B6524" s="1" t="s">
        <v>385</v>
      </c>
      <c r="C6524" t="s">
        <v>207</v>
      </c>
      <c r="D6524" s="1" t="s">
        <v>110</v>
      </c>
      <c r="E6524" t="s">
        <v>49</v>
      </c>
      <c r="F6524" t="s">
        <v>49</v>
      </c>
      <c r="G6524" t="s">
        <v>49</v>
      </c>
      <c r="H6524" t="s">
        <v>49</v>
      </c>
      <c r="I6524" t="s">
        <v>49</v>
      </c>
      <c r="J6524" t="s">
        <v>49</v>
      </c>
      <c r="K6524" t="s">
        <v>49</v>
      </c>
      <c r="L6524" t="s">
        <v>49</v>
      </c>
      <c r="M6524" t="s">
        <v>49</v>
      </c>
      <c r="N6524" t="s">
        <v>49</v>
      </c>
      <c r="O6524" t="s">
        <v>49</v>
      </c>
      <c r="P6524" t="s">
        <v>49</v>
      </c>
      <c r="Q6524" t="s">
        <v>49</v>
      </c>
      <c r="R6524">
        <v>16.746889114379901</v>
      </c>
      <c r="S6524" t="s">
        <v>49</v>
      </c>
      <c r="T6524" t="s">
        <v>49</v>
      </c>
      <c r="U6524" t="s">
        <v>49</v>
      </c>
      <c r="V6524" t="s">
        <v>49</v>
      </c>
      <c r="W6524" t="s">
        <v>49</v>
      </c>
      <c r="X6524" t="s">
        <v>49</v>
      </c>
      <c r="Y6524" t="s">
        <v>49</v>
      </c>
      <c r="Z6524" t="s">
        <v>49</v>
      </c>
      <c r="AA6524" t="s">
        <v>49</v>
      </c>
      <c r="AB6524" t="s">
        <v>49</v>
      </c>
      <c r="AC6524" t="s">
        <v>49</v>
      </c>
      <c r="AD6524" t="s">
        <v>49</v>
      </c>
      <c r="AE6524" t="s">
        <v>49</v>
      </c>
      <c r="AF6524" t="s">
        <v>49</v>
      </c>
      <c r="AG6524" t="s">
        <v>49</v>
      </c>
      <c r="AH6524" t="s">
        <v>49</v>
      </c>
      <c r="AI6524" t="s">
        <v>49</v>
      </c>
      <c r="AJ6524" t="s">
        <v>49</v>
      </c>
      <c r="AK6524" t="s">
        <v>49</v>
      </c>
      <c r="AL6524" t="s">
        <v>49</v>
      </c>
      <c r="AM6524" t="s">
        <v>49</v>
      </c>
    </row>
    <row r="6525" spans="1:39" customFormat="1" hidden="1" x14ac:dyDescent="0.2">
      <c r="A6525" t="s">
        <v>329</v>
      </c>
      <c r="B6525" s="1" t="s">
        <v>385</v>
      </c>
      <c r="C6525" t="s">
        <v>40</v>
      </c>
      <c r="D6525" s="1" t="s">
        <v>286</v>
      </c>
      <c r="E6525" t="s">
        <v>49</v>
      </c>
      <c r="F6525" t="s">
        <v>49</v>
      </c>
      <c r="G6525" t="s">
        <v>49</v>
      </c>
      <c r="H6525" t="s">
        <v>49</v>
      </c>
      <c r="I6525" t="s">
        <v>49</v>
      </c>
      <c r="J6525" t="s">
        <v>49</v>
      </c>
      <c r="K6525" t="s">
        <v>49</v>
      </c>
      <c r="L6525" t="s">
        <v>49</v>
      </c>
      <c r="M6525" t="s">
        <v>49</v>
      </c>
      <c r="N6525" t="s">
        <v>49</v>
      </c>
      <c r="O6525" t="s">
        <v>49</v>
      </c>
      <c r="P6525" t="s">
        <v>49</v>
      </c>
      <c r="Q6525" t="s">
        <v>49</v>
      </c>
      <c r="R6525">
        <v>16.2831001281738</v>
      </c>
      <c r="S6525" t="s">
        <v>49</v>
      </c>
      <c r="T6525" t="s">
        <v>49</v>
      </c>
      <c r="U6525" t="s">
        <v>49</v>
      </c>
      <c r="V6525" t="s">
        <v>49</v>
      </c>
      <c r="W6525" t="s">
        <v>49</v>
      </c>
      <c r="X6525" t="s">
        <v>49</v>
      </c>
      <c r="Y6525" t="s">
        <v>49</v>
      </c>
      <c r="Z6525" t="s">
        <v>49</v>
      </c>
      <c r="AA6525" t="s">
        <v>49</v>
      </c>
      <c r="AB6525" t="s">
        <v>49</v>
      </c>
      <c r="AC6525" t="s">
        <v>49</v>
      </c>
      <c r="AD6525" t="s">
        <v>49</v>
      </c>
      <c r="AE6525" t="s">
        <v>49</v>
      </c>
      <c r="AF6525" t="s">
        <v>49</v>
      </c>
      <c r="AG6525" t="s">
        <v>49</v>
      </c>
      <c r="AH6525" t="s">
        <v>49</v>
      </c>
      <c r="AI6525" t="s">
        <v>49</v>
      </c>
      <c r="AJ6525" t="s">
        <v>49</v>
      </c>
      <c r="AK6525" t="s">
        <v>49</v>
      </c>
      <c r="AL6525" t="s">
        <v>49</v>
      </c>
      <c r="AM6525" t="s">
        <v>49</v>
      </c>
    </row>
    <row r="6526" spans="1:39" customFormat="1" hidden="1" x14ac:dyDescent="0.2">
      <c r="A6526" t="s">
        <v>329</v>
      </c>
      <c r="B6526" s="1" t="s">
        <v>385</v>
      </c>
      <c r="C6526" t="s">
        <v>445</v>
      </c>
      <c r="D6526" s="1" t="s">
        <v>307</v>
      </c>
      <c r="E6526" t="s">
        <v>49</v>
      </c>
      <c r="F6526" t="s">
        <v>49</v>
      </c>
      <c r="G6526" t="s">
        <v>49</v>
      </c>
      <c r="H6526">
        <v>0.62192769999999997</v>
      </c>
      <c r="I6526">
        <v>0.60815300000000005</v>
      </c>
      <c r="J6526">
        <v>0.58838489999999999</v>
      </c>
      <c r="K6526">
        <v>0.58029790000000003</v>
      </c>
      <c r="L6526">
        <v>0.57139329999999999</v>
      </c>
      <c r="M6526">
        <v>0.5879027</v>
      </c>
      <c r="N6526">
        <v>0.53723379999999998</v>
      </c>
      <c r="O6526">
        <v>0.46499459999999998</v>
      </c>
      <c r="P6526">
        <v>0.3851987</v>
      </c>
      <c r="Q6526">
        <v>0.44093929999999998</v>
      </c>
      <c r="R6526">
        <v>0.46971940000000001</v>
      </c>
      <c r="S6526">
        <v>0.50284039999999997</v>
      </c>
      <c r="T6526">
        <v>0.5467379</v>
      </c>
      <c r="U6526">
        <v>0.80964340000000001</v>
      </c>
      <c r="V6526">
        <v>0.92643260000000005</v>
      </c>
      <c r="W6526">
        <v>0.99631230000000004</v>
      </c>
      <c r="X6526">
        <v>1.018022</v>
      </c>
      <c r="Y6526">
        <v>0.99117710000000003</v>
      </c>
      <c r="Z6526">
        <v>1.0108200000000001</v>
      </c>
      <c r="AA6526">
        <v>1.028815</v>
      </c>
      <c r="AB6526">
        <v>1.0696619999999999</v>
      </c>
      <c r="AC6526">
        <v>1.044495</v>
      </c>
      <c r="AD6526">
        <v>1.0184219999999999</v>
      </c>
      <c r="AE6526">
        <v>1.252678</v>
      </c>
      <c r="AF6526">
        <v>1.2302979999999999</v>
      </c>
      <c r="AG6526">
        <v>1.163611</v>
      </c>
      <c r="AH6526">
        <v>0.87519659999999999</v>
      </c>
      <c r="AI6526">
        <v>0.88170919999999997</v>
      </c>
      <c r="AJ6526">
        <v>0.84372959999999997</v>
      </c>
      <c r="AK6526">
        <v>0.80798829999999999</v>
      </c>
      <c r="AL6526">
        <v>0.79573570000000005</v>
      </c>
      <c r="AM6526" t="s">
        <v>49</v>
      </c>
    </row>
    <row r="6527" spans="1:39" customFormat="1" hidden="1" x14ac:dyDescent="0.2">
      <c r="A6527" t="s">
        <v>329</v>
      </c>
      <c r="B6527" s="1" t="s">
        <v>385</v>
      </c>
      <c r="C6527" t="s">
        <v>394</v>
      </c>
      <c r="D6527" s="1" t="s">
        <v>281</v>
      </c>
      <c r="E6527" t="s">
        <v>49</v>
      </c>
      <c r="F6527" t="s">
        <v>49</v>
      </c>
      <c r="G6527" t="s">
        <v>49</v>
      </c>
      <c r="H6527" t="s">
        <v>49</v>
      </c>
      <c r="I6527" t="s">
        <v>49</v>
      </c>
      <c r="J6527" t="s">
        <v>49</v>
      </c>
      <c r="K6527" t="s">
        <v>49</v>
      </c>
      <c r="L6527" t="s">
        <v>49</v>
      </c>
      <c r="M6527" t="s">
        <v>49</v>
      </c>
      <c r="N6527">
        <v>54.988219999999998</v>
      </c>
      <c r="O6527" t="s">
        <v>49</v>
      </c>
      <c r="P6527" t="s">
        <v>49</v>
      </c>
      <c r="Q6527" t="s">
        <v>49</v>
      </c>
      <c r="R6527" t="s">
        <v>49</v>
      </c>
      <c r="S6527" t="s">
        <v>49</v>
      </c>
      <c r="T6527" t="s">
        <v>49</v>
      </c>
      <c r="U6527" t="s">
        <v>49</v>
      </c>
      <c r="V6527" t="s">
        <v>49</v>
      </c>
      <c r="W6527" t="s">
        <v>49</v>
      </c>
      <c r="X6527" t="s">
        <v>49</v>
      </c>
      <c r="Y6527" t="s">
        <v>49</v>
      </c>
      <c r="Z6527" t="s">
        <v>49</v>
      </c>
      <c r="AA6527" t="s">
        <v>49</v>
      </c>
      <c r="AB6527">
        <v>15.614800000000001</v>
      </c>
      <c r="AC6527">
        <v>16.818249999999999</v>
      </c>
      <c r="AD6527">
        <v>17.464659999999999</v>
      </c>
      <c r="AE6527">
        <v>18.0335</v>
      </c>
      <c r="AF6527" t="s">
        <v>49</v>
      </c>
      <c r="AG6527">
        <v>19.639510000000001</v>
      </c>
      <c r="AH6527">
        <v>21.67802</v>
      </c>
      <c r="AI6527" t="s">
        <v>49</v>
      </c>
      <c r="AJ6527" t="s">
        <v>49</v>
      </c>
      <c r="AK6527" t="s">
        <v>49</v>
      </c>
      <c r="AL6527" t="s">
        <v>49</v>
      </c>
      <c r="AM6527" t="s">
        <v>49</v>
      </c>
    </row>
    <row r="6528" spans="1:39" customFormat="1" hidden="1" x14ac:dyDescent="0.2">
      <c r="A6528" t="s">
        <v>329</v>
      </c>
      <c r="B6528" s="1" t="s">
        <v>385</v>
      </c>
      <c r="C6528" t="s">
        <v>163</v>
      </c>
      <c r="D6528" s="1" t="s">
        <v>190</v>
      </c>
      <c r="E6528" t="s">
        <v>49</v>
      </c>
      <c r="F6528" t="s">
        <v>49</v>
      </c>
      <c r="G6528" t="s">
        <v>49</v>
      </c>
      <c r="H6528" t="s">
        <v>49</v>
      </c>
      <c r="I6528" t="s">
        <v>49</v>
      </c>
      <c r="J6528" t="s">
        <v>49</v>
      </c>
      <c r="K6528" t="s">
        <v>49</v>
      </c>
      <c r="L6528" t="s">
        <v>49</v>
      </c>
      <c r="M6528" t="s">
        <v>49</v>
      </c>
      <c r="N6528" t="s">
        <v>49</v>
      </c>
      <c r="O6528" t="s">
        <v>49</v>
      </c>
      <c r="P6528" t="s">
        <v>49</v>
      </c>
      <c r="Q6528" t="s">
        <v>49</v>
      </c>
      <c r="R6528" t="s">
        <v>49</v>
      </c>
      <c r="S6528" t="s">
        <v>49</v>
      </c>
      <c r="T6528" t="s">
        <v>49</v>
      </c>
      <c r="U6528" t="s">
        <v>49</v>
      </c>
      <c r="V6528" t="s">
        <v>49</v>
      </c>
      <c r="W6528" t="s">
        <v>49</v>
      </c>
      <c r="X6528" t="s">
        <v>49</v>
      </c>
      <c r="Y6528">
        <v>30.9</v>
      </c>
      <c r="Z6528" t="s">
        <v>49</v>
      </c>
      <c r="AA6528" t="s">
        <v>49</v>
      </c>
      <c r="AB6528" t="s">
        <v>49</v>
      </c>
      <c r="AC6528" t="s">
        <v>49</v>
      </c>
      <c r="AD6528">
        <v>25.3</v>
      </c>
      <c r="AE6528" t="s">
        <v>49</v>
      </c>
      <c r="AF6528" t="s">
        <v>49</v>
      </c>
      <c r="AG6528" t="s">
        <v>49</v>
      </c>
      <c r="AH6528" t="s">
        <v>49</v>
      </c>
      <c r="AI6528" t="s">
        <v>49</v>
      </c>
      <c r="AJ6528">
        <v>30.1</v>
      </c>
      <c r="AK6528" t="s">
        <v>49</v>
      </c>
      <c r="AL6528" t="s">
        <v>49</v>
      </c>
      <c r="AM6528" t="s">
        <v>49</v>
      </c>
    </row>
    <row r="6529" spans="1:39" customFormat="1" hidden="1" x14ac:dyDescent="0.2">
      <c r="A6529" t="s">
        <v>329</v>
      </c>
      <c r="B6529" s="1" t="s">
        <v>385</v>
      </c>
      <c r="C6529" t="s">
        <v>427</v>
      </c>
      <c r="D6529" s="1" t="s">
        <v>225</v>
      </c>
      <c r="E6529" t="s">
        <v>49</v>
      </c>
      <c r="F6529" t="s">
        <v>49</v>
      </c>
      <c r="G6529" t="s">
        <v>49</v>
      </c>
      <c r="H6529" t="s">
        <v>49</v>
      </c>
      <c r="I6529" t="s">
        <v>49</v>
      </c>
      <c r="J6529" t="s">
        <v>49</v>
      </c>
      <c r="K6529" t="s">
        <v>49</v>
      </c>
      <c r="L6529" t="s">
        <v>49</v>
      </c>
      <c r="M6529" t="s">
        <v>49</v>
      </c>
      <c r="N6529" t="s">
        <v>49</v>
      </c>
      <c r="O6529" t="s">
        <v>49</v>
      </c>
      <c r="P6529" t="s">
        <v>49</v>
      </c>
      <c r="Q6529" t="s">
        <v>49</v>
      </c>
      <c r="R6529" t="s">
        <v>49</v>
      </c>
      <c r="S6529" t="s">
        <v>49</v>
      </c>
      <c r="T6529" t="s">
        <v>49</v>
      </c>
      <c r="U6529" t="s">
        <v>49</v>
      </c>
      <c r="V6529" t="s">
        <v>49</v>
      </c>
      <c r="W6529" t="s">
        <v>49</v>
      </c>
      <c r="X6529" t="s">
        <v>49</v>
      </c>
      <c r="Y6529">
        <v>20.2</v>
      </c>
      <c r="Z6529" t="s">
        <v>49</v>
      </c>
      <c r="AA6529" t="s">
        <v>49</v>
      </c>
      <c r="AB6529" t="s">
        <v>49</v>
      </c>
      <c r="AC6529" t="s">
        <v>49</v>
      </c>
      <c r="AD6529">
        <v>10.7</v>
      </c>
      <c r="AE6529" t="s">
        <v>49</v>
      </c>
      <c r="AF6529" t="s">
        <v>49</v>
      </c>
      <c r="AG6529" t="s">
        <v>49</v>
      </c>
      <c r="AH6529" t="s">
        <v>49</v>
      </c>
      <c r="AI6529" t="s">
        <v>49</v>
      </c>
      <c r="AJ6529">
        <v>18.8</v>
      </c>
      <c r="AK6529" t="s">
        <v>49</v>
      </c>
      <c r="AL6529" t="s">
        <v>49</v>
      </c>
      <c r="AM6529" t="s">
        <v>49</v>
      </c>
    </row>
    <row r="6530" spans="1:39" customFormat="1" hidden="1" x14ac:dyDescent="0.2">
      <c r="A6530" t="s">
        <v>329</v>
      </c>
      <c r="B6530" s="1" t="s">
        <v>385</v>
      </c>
      <c r="C6530" t="s">
        <v>18</v>
      </c>
      <c r="D6530" s="1" t="s">
        <v>374</v>
      </c>
      <c r="E6530" t="s">
        <v>49</v>
      </c>
      <c r="F6530" t="s">
        <v>49</v>
      </c>
      <c r="G6530" t="s">
        <v>49</v>
      </c>
      <c r="H6530" t="s">
        <v>49</v>
      </c>
      <c r="I6530" t="s">
        <v>49</v>
      </c>
      <c r="J6530" t="s">
        <v>49</v>
      </c>
      <c r="K6530" t="s">
        <v>49</v>
      </c>
      <c r="L6530" t="s">
        <v>49</v>
      </c>
      <c r="M6530" t="s">
        <v>49</v>
      </c>
      <c r="N6530" t="s">
        <v>49</v>
      </c>
      <c r="O6530" t="s">
        <v>49</v>
      </c>
      <c r="P6530" t="s">
        <v>49</v>
      </c>
      <c r="Q6530" t="s">
        <v>49</v>
      </c>
      <c r="R6530" t="s">
        <v>49</v>
      </c>
      <c r="S6530" t="s">
        <v>49</v>
      </c>
      <c r="T6530" t="s">
        <v>49</v>
      </c>
      <c r="U6530" t="s">
        <v>49</v>
      </c>
      <c r="V6530" t="s">
        <v>49</v>
      </c>
      <c r="W6530" t="s">
        <v>49</v>
      </c>
      <c r="X6530" t="s">
        <v>49</v>
      </c>
      <c r="Y6530" t="s">
        <v>49</v>
      </c>
      <c r="Z6530" t="s">
        <v>49</v>
      </c>
      <c r="AA6530" t="s">
        <v>49</v>
      </c>
      <c r="AB6530" t="s">
        <v>49</v>
      </c>
      <c r="AC6530" t="s">
        <v>49</v>
      </c>
      <c r="AD6530">
        <v>6.2</v>
      </c>
      <c r="AE6530" t="s">
        <v>49</v>
      </c>
      <c r="AF6530" t="s">
        <v>49</v>
      </c>
      <c r="AG6530" t="s">
        <v>49</v>
      </c>
      <c r="AH6530" t="s">
        <v>49</v>
      </c>
      <c r="AI6530" t="s">
        <v>49</v>
      </c>
      <c r="AJ6530">
        <v>13.1</v>
      </c>
      <c r="AK6530" t="s">
        <v>49</v>
      </c>
      <c r="AL6530" t="s">
        <v>49</v>
      </c>
      <c r="AM6530" t="s">
        <v>49</v>
      </c>
    </row>
    <row r="6531" spans="1:39" customFormat="1" hidden="1" x14ac:dyDescent="0.2">
      <c r="A6531" t="s">
        <v>329</v>
      </c>
      <c r="B6531" s="1" t="s">
        <v>385</v>
      </c>
      <c r="C6531" t="s">
        <v>437</v>
      </c>
      <c r="D6531" s="1" t="s">
        <v>561</v>
      </c>
      <c r="E6531" t="s">
        <v>49</v>
      </c>
      <c r="F6531" t="s">
        <v>49</v>
      </c>
      <c r="G6531" t="s">
        <v>49</v>
      </c>
      <c r="H6531" t="s">
        <v>49</v>
      </c>
      <c r="I6531" t="s">
        <v>49</v>
      </c>
      <c r="J6531" t="s">
        <v>49</v>
      </c>
      <c r="K6531" t="s">
        <v>49</v>
      </c>
      <c r="L6531" t="s">
        <v>49</v>
      </c>
      <c r="M6531" t="s">
        <v>49</v>
      </c>
      <c r="N6531" t="s">
        <v>49</v>
      </c>
      <c r="O6531" t="s">
        <v>49</v>
      </c>
      <c r="P6531" t="s">
        <v>49</v>
      </c>
      <c r="Q6531" t="s">
        <v>49</v>
      </c>
      <c r="R6531" t="s">
        <v>49</v>
      </c>
      <c r="S6531">
        <v>14.9</v>
      </c>
      <c r="T6531" t="s">
        <v>49</v>
      </c>
      <c r="U6531" t="s">
        <v>49</v>
      </c>
      <c r="V6531">
        <v>27.3</v>
      </c>
      <c r="W6531" t="s">
        <v>49</v>
      </c>
      <c r="X6531" t="s">
        <v>49</v>
      </c>
      <c r="Y6531" t="s">
        <v>49</v>
      </c>
      <c r="Z6531" t="s">
        <v>49</v>
      </c>
      <c r="AA6531" t="s">
        <v>49</v>
      </c>
      <c r="AB6531" t="s">
        <v>49</v>
      </c>
      <c r="AC6531" t="s">
        <v>49</v>
      </c>
      <c r="AD6531">
        <v>13.9</v>
      </c>
      <c r="AE6531" t="s">
        <v>49</v>
      </c>
      <c r="AF6531" t="s">
        <v>49</v>
      </c>
      <c r="AG6531" t="s">
        <v>49</v>
      </c>
      <c r="AH6531" t="s">
        <v>49</v>
      </c>
      <c r="AI6531" t="s">
        <v>49</v>
      </c>
      <c r="AJ6531">
        <v>21.5</v>
      </c>
      <c r="AK6531" t="s">
        <v>49</v>
      </c>
      <c r="AL6531" t="s">
        <v>49</v>
      </c>
      <c r="AM6531" t="s">
        <v>49</v>
      </c>
    </row>
    <row r="6532" spans="1:39" customFormat="1" hidden="1" x14ac:dyDescent="0.2">
      <c r="A6532" t="s">
        <v>329</v>
      </c>
      <c r="B6532" s="1" t="s">
        <v>385</v>
      </c>
      <c r="C6532" t="s">
        <v>327</v>
      </c>
      <c r="D6532" s="1" t="s">
        <v>58</v>
      </c>
      <c r="E6532" t="s">
        <v>49</v>
      </c>
      <c r="F6532" t="s">
        <v>49</v>
      </c>
      <c r="G6532" t="s">
        <v>49</v>
      </c>
      <c r="H6532" t="s">
        <v>49</v>
      </c>
      <c r="I6532" t="s">
        <v>49</v>
      </c>
      <c r="J6532" t="s">
        <v>49</v>
      </c>
      <c r="K6532" t="s">
        <v>49</v>
      </c>
      <c r="L6532" t="s">
        <v>49</v>
      </c>
      <c r="M6532" t="s">
        <v>49</v>
      </c>
      <c r="N6532" t="s">
        <v>49</v>
      </c>
      <c r="O6532" t="s">
        <v>49</v>
      </c>
      <c r="P6532" t="s">
        <v>49</v>
      </c>
      <c r="Q6532" t="s">
        <v>49</v>
      </c>
      <c r="R6532" t="s">
        <v>49</v>
      </c>
      <c r="S6532" t="s">
        <v>49</v>
      </c>
      <c r="T6532" t="s">
        <v>49</v>
      </c>
      <c r="U6532" t="s">
        <v>49</v>
      </c>
      <c r="V6532" t="s">
        <v>49</v>
      </c>
      <c r="W6532" t="s">
        <v>49</v>
      </c>
      <c r="X6532" t="s">
        <v>49</v>
      </c>
      <c r="Y6532">
        <v>56.7</v>
      </c>
      <c r="Z6532" t="s">
        <v>49</v>
      </c>
      <c r="AA6532" t="s">
        <v>49</v>
      </c>
      <c r="AB6532" t="s">
        <v>49</v>
      </c>
      <c r="AC6532" t="s">
        <v>49</v>
      </c>
      <c r="AD6532">
        <v>59.4</v>
      </c>
      <c r="AE6532" t="s">
        <v>49</v>
      </c>
      <c r="AF6532" t="s">
        <v>49</v>
      </c>
      <c r="AG6532" t="s">
        <v>49</v>
      </c>
      <c r="AH6532" t="s">
        <v>49</v>
      </c>
      <c r="AI6532" t="s">
        <v>49</v>
      </c>
      <c r="AJ6532">
        <v>32.799999999999997</v>
      </c>
      <c r="AK6532" t="s">
        <v>49</v>
      </c>
      <c r="AL6532" t="s">
        <v>49</v>
      </c>
      <c r="AM6532" t="s">
        <v>49</v>
      </c>
    </row>
    <row r="6533" spans="1:39" customFormat="1" hidden="1" x14ac:dyDescent="0.2">
      <c r="A6533" t="s">
        <v>329</v>
      </c>
      <c r="B6533" s="1" t="s">
        <v>385</v>
      </c>
      <c r="C6533" t="s">
        <v>571</v>
      </c>
      <c r="D6533" s="1" t="s">
        <v>92</v>
      </c>
      <c r="E6533">
        <v>3.3488841132388921E-5</v>
      </c>
      <c r="F6533">
        <v>3.4777188065682096E-5</v>
      </c>
      <c r="G6533">
        <v>4.0428163157606986E-5</v>
      </c>
      <c r="H6533">
        <v>7.9280786405858361E-5</v>
      </c>
      <c r="I6533">
        <v>1.4811495142510809E-3</v>
      </c>
      <c r="J6533">
        <v>5.0856533805768524E-2</v>
      </c>
      <c r="K6533">
        <v>0.53551724301855363</v>
      </c>
      <c r="L6533">
        <v>2.7622508570359914</v>
      </c>
      <c r="M6533">
        <v>4.5893599603103681</v>
      </c>
      <c r="N6533">
        <v>5.4188314922903205</v>
      </c>
      <c r="O6533">
        <v>6.06974249399412</v>
      </c>
      <c r="P6533">
        <v>7.7328474890813261</v>
      </c>
      <c r="Q6533">
        <v>9.8594897386201783</v>
      </c>
      <c r="R6533">
        <v>10.865247992492559</v>
      </c>
      <c r="S6533">
        <v>11.4360800112521</v>
      </c>
      <c r="T6533">
        <v>12.369760437830822</v>
      </c>
      <c r="U6533">
        <v>14.26366183739718</v>
      </c>
      <c r="V6533">
        <v>17.700642154228298</v>
      </c>
      <c r="W6533">
        <v>20.329629228494646</v>
      </c>
      <c r="X6533">
        <v>24.973393079605977</v>
      </c>
      <c r="Y6533">
        <v>32.220700323183273</v>
      </c>
      <c r="Z6533">
        <v>36.29015188886315</v>
      </c>
      <c r="AA6533">
        <v>41.252187173415138</v>
      </c>
      <c r="AB6533">
        <v>47.102534679688731</v>
      </c>
      <c r="AC6533">
        <v>50.862523295065976</v>
      </c>
      <c r="AD6533">
        <v>53.05408436074395</v>
      </c>
      <c r="AE6533">
        <v>61.490605601271916</v>
      </c>
      <c r="AF6533">
        <v>85.399185953641648</v>
      </c>
      <c r="AG6533">
        <v>100</v>
      </c>
      <c r="AH6533">
        <v>122.09831749780172</v>
      </c>
      <c r="AI6533">
        <v>140.89966397626844</v>
      </c>
      <c r="AJ6533">
        <v>152.51856907638361</v>
      </c>
      <c r="AK6533">
        <v>168.22027077639035</v>
      </c>
      <c r="AL6533">
        <v>209.94688978426598</v>
      </c>
      <c r="AM6533">
        <v>282.00215699140983</v>
      </c>
    </row>
    <row r="6534" spans="1:39" customFormat="1" hidden="1" x14ac:dyDescent="0.2">
      <c r="A6534" t="s">
        <v>329</v>
      </c>
      <c r="B6534" s="1" t="s">
        <v>385</v>
      </c>
      <c r="C6534" t="s">
        <v>182</v>
      </c>
      <c r="D6534" s="1" t="s">
        <v>373</v>
      </c>
      <c r="E6534">
        <v>2.566463269603787</v>
      </c>
      <c r="F6534">
        <v>3.8731032116234445</v>
      </c>
      <c r="G6534">
        <v>-6.3452351283116286</v>
      </c>
      <c r="H6534">
        <v>-8.699999999721598</v>
      </c>
      <c r="I6534">
        <v>-9.9000000020416792</v>
      </c>
      <c r="J6534">
        <v>-14.199999999364337</v>
      </c>
      <c r="K6534">
        <v>-22.899999999228271</v>
      </c>
      <c r="L6534">
        <v>-12.20000000073847</v>
      </c>
      <c r="M6534">
        <v>-10</v>
      </c>
      <c r="N6534">
        <v>-2.9999999984236467</v>
      </c>
      <c r="O6534">
        <v>-1.9000000021416383</v>
      </c>
      <c r="P6534">
        <v>-0.20000000010649899</v>
      </c>
      <c r="Q6534">
        <v>5.9000000002489941</v>
      </c>
      <c r="R6534">
        <v>8.8000000036722241</v>
      </c>
      <c r="S6534">
        <v>5.339647207190751</v>
      </c>
      <c r="T6534">
        <v>9.5166098643636445</v>
      </c>
      <c r="U6534">
        <v>11.795352528113611</v>
      </c>
      <c r="V6534">
        <v>3.0712303924520938</v>
      </c>
      <c r="W6534">
        <v>7.5714207632296677</v>
      </c>
      <c r="X6534">
        <v>8.2158444516571478</v>
      </c>
      <c r="Y6534">
        <v>2.2434915962828796</v>
      </c>
      <c r="Z6534">
        <v>-15.136467910150159</v>
      </c>
      <c r="AA6534">
        <v>4.0920043666808681</v>
      </c>
      <c r="AB6534">
        <v>5.4452808104847605</v>
      </c>
      <c r="AC6534">
        <v>0.15231496720065252</v>
      </c>
      <c r="AD6534">
        <v>4.5439094492707E-2</v>
      </c>
      <c r="AE6534">
        <v>-10.078894984095271</v>
      </c>
      <c r="AF6534">
        <v>-9.772987212867605</v>
      </c>
      <c r="AG6534">
        <v>2.4409819449206651</v>
      </c>
      <c r="AH6534">
        <v>2.35997228099491</v>
      </c>
      <c r="AI6534">
        <v>3.4883623402265869</v>
      </c>
      <c r="AJ6534">
        <v>3.199503863541338</v>
      </c>
      <c r="AK6534">
        <v>-3.7528040999494863</v>
      </c>
      <c r="AL6534">
        <v>3.4456255827111022</v>
      </c>
      <c r="AM6534">
        <v>-29.100000000000009</v>
      </c>
    </row>
    <row r="6535" spans="1:39" customFormat="1" hidden="1" x14ac:dyDescent="0.2">
      <c r="A6535" t="s">
        <v>329</v>
      </c>
      <c r="B6535" s="1" t="s">
        <v>385</v>
      </c>
      <c r="C6535" t="s">
        <v>32</v>
      </c>
      <c r="D6535" s="1" t="s">
        <v>379</v>
      </c>
      <c r="E6535">
        <v>3221.98022460938</v>
      </c>
      <c r="F6535">
        <v>3330.48095703125</v>
      </c>
      <c r="G6535">
        <v>3112.037109375</v>
      </c>
      <c r="H6535">
        <v>2835.32861328125</v>
      </c>
      <c r="I6535">
        <v>2547.2880859375</v>
      </c>
      <c r="J6535">
        <v>2184.36694335938</v>
      </c>
      <c r="K6535">
        <v>1692.50903320313</v>
      </c>
      <c r="L6535">
        <v>1497.81005859375</v>
      </c>
      <c r="M6535">
        <v>1360.0419921875</v>
      </c>
      <c r="N6535">
        <v>1331.31848144531</v>
      </c>
      <c r="O6535">
        <v>1317.74645996094</v>
      </c>
      <c r="P6535">
        <v>1327.5673828125</v>
      </c>
      <c r="Q6535">
        <v>1420.11669921875</v>
      </c>
      <c r="R6535">
        <v>1561.41027832031</v>
      </c>
      <c r="S6535">
        <v>1660.47790527344</v>
      </c>
      <c r="T6535">
        <v>1833.31408691406</v>
      </c>
      <c r="U6535">
        <v>2065.16650390625</v>
      </c>
      <c r="V6535">
        <v>2144.248046875</v>
      </c>
      <c r="W6535">
        <v>2322.24487304688</v>
      </c>
      <c r="X6535">
        <v>2528.08129882813</v>
      </c>
      <c r="Y6535">
        <v>2598.83325195313</v>
      </c>
      <c r="Z6535">
        <v>2215.27221679688</v>
      </c>
      <c r="AA6535">
        <v>2315.10009765625</v>
      </c>
      <c r="AB6535">
        <v>2449.9580078125</v>
      </c>
      <c r="AC6535">
        <v>2459.75708007813</v>
      </c>
      <c r="AD6535">
        <v>2466.484375</v>
      </c>
      <c r="AE6535">
        <v>2346.2373046875</v>
      </c>
      <c r="AF6535">
        <v>2124.66259765625</v>
      </c>
      <c r="AG6535">
        <v>2185.3173828125</v>
      </c>
      <c r="AH6535">
        <v>2246.73876953125</v>
      </c>
      <c r="AI6535">
        <v>2336.9765625</v>
      </c>
      <c r="AJ6535">
        <v>2425.63500976563</v>
      </c>
      <c r="AK6535">
        <v>2350.40014648438</v>
      </c>
      <c r="AL6535">
        <v>2452.98291015625</v>
      </c>
      <c r="AM6535">
        <v>2032.85021972656</v>
      </c>
    </row>
    <row r="6536" spans="1:39" customFormat="1" hidden="1" x14ac:dyDescent="0.2">
      <c r="A6536" t="s">
        <v>329</v>
      </c>
      <c r="B6536" s="1" t="s">
        <v>385</v>
      </c>
      <c r="C6536" t="s">
        <v>261</v>
      </c>
      <c r="D6536" s="1" t="s">
        <v>162</v>
      </c>
      <c r="E6536" t="s">
        <v>49</v>
      </c>
      <c r="F6536" t="s">
        <v>49</v>
      </c>
      <c r="G6536">
        <v>7613.64453125</v>
      </c>
      <c r="H6536">
        <v>7171.25537109375</v>
      </c>
      <c r="I6536">
        <v>6589.552734375</v>
      </c>
      <c r="J6536">
        <v>5784.65673828125</v>
      </c>
      <c r="K6536">
        <v>4577.8271484375</v>
      </c>
      <c r="L6536">
        <v>4136.16357421875</v>
      </c>
      <c r="M6536">
        <v>3824.48657226563</v>
      </c>
      <c r="N6536">
        <v>3808.27319335938</v>
      </c>
      <c r="O6536">
        <v>3811.8759765625</v>
      </c>
      <c r="P6536">
        <v>3894.40380859375</v>
      </c>
      <c r="Q6536">
        <v>4260.27685546875</v>
      </c>
      <c r="R6536">
        <v>4789.681640625</v>
      </c>
      <c r="S6536">
        <v>5172.96044921875</v>
      </c>
      <c r="T6536">
        <v>5824.12451171875</v>
      </c>
      <c r="U6536">
        <v>6736.79541015625</v>
      </c>
      <c r="V6536">
        <v>7214.11181640625</v>
      </c>
      <c r="W6536">
        <v>8054.0400390625</v>
      </c>
      <c r="X6536">
        <v>9004.8798828125</v>
      </c>
      <c r="Y6536">
        <v>9434.435546875</v>
      </c>
      <c r="Z6536">
        <v>8093.5556640625</v>
      </c>
      <c r="AA6536">
        <v>8559.9296875</v>
      </c>
      <c r="AB6536">
        <v>9246.76953125</v>
      </c>
      <c r="AC6536">
        <v>9705.3583984375</v>
      </c>
      <c r="AD6536">
        <v>11111.0517578125</v>
      </c>
      <c r="AE6536">
        <v>10743.5859375</v>
      </c>
      <c r="AF6536">
        <v>10164.3271484375</v>
      </c>
      <c r="AG6536">
        <v>11148.1962890625</v>
      </c>
      <c r="AH6536">
        <v>11860.560546875</v>
      </c>
      <c r="AI6536">
        <v>12633.513671875</v>
      </c>
      <c r="AJ6536">
        <v>13348.0283203125</v>
      </c>
      <c r="AK6536">
        <v>13102.7958984375</v>
      </c>
      <c r="AL6536">
        <v>14289.0400390625</v>
      </c>
      <c r="AM6536">
        <v>12671.2392578125</v>
      </c>
    </row>
    <row r="6537" spans="1:39" customFormat="1" hidden="1" x14ac:dyDescent="0.2">
      <c r="A6537" t="s">
        <v>329</v>
      </c>
      <c r="B6537" s="1" t="s">
        <v>385</v>
      </c>
      <c r="C6537" t="s">
        <v>244</v>
      </c>
      <c r="D6537" s="1" t="s">
        <v>344</v>
      </c>
      <c r="E6537" t="s">
        <v>49</v>
      </c>
      <c r="F6537" t="s">
        <v>49</v>
      </c>
      <c r="G6537" t="s">
        <v>49</v>
      </c>
      <c r="H6537" t="s">
        <v>49</v>
      </c>
      <c r="I6537" t="s">
        <v>49</v>
      </c>
      <c r="J6537" t="s">
        <v>49</v>
      </c>
      <c r="K6537" t="s">
        <v>49</v>
      </c>
      <c r="L6537" t="s">
        <v>49</v>
      </c>
      <c r="M6537">
        <v>27.868852615356399</v>
      </c>
      <c r="N6537" t="s">
        <v>49</v>
      </c>
      <c r="O6537">
        <v>22.404371261596701</v>
      </c>
      <c r="P6537" t="s">
        <v>49</v>
      </c>
      <c r="Q6537">
        <v>27.322404861450199</v>
      </c>
      <c r="R6537" t="s">
        <v>49</v>
      </c>
      <c r="S6537">
        <v>29.1891899108887</v>
      </c>
      <c r="T6537">
        <v>30.270269393920898</v>
      </c>
      <c r="U6537">
        <v>30.348258972168001</v>
      </c>
      <c r="V6537">
        <v>31.862745285034201</v>
      </c>
      <c r="W6537">
        <v>36.585365295410199</v>
      </c>
      <c r="X6537">
        <v>25.728155136108398</v>
      </c>
      <c r="Y6537">
        <v>22.815534591674801</v>
      </c>
      <c r="Z6537">
        <v>21.531101226806602</v>
      </c>
      <c r="AA6537">
        <v>23.923444747924801</v>
      </c>
      <c r="AB6537">
        <v>20.853080749511701</v>
      </c>
      <c r="AC6537">
        <v>32.701423645019503</v>
      </c>
      <c r="AD6537">
        <v>29.8578205108643</v>
      </c>
      <c r="AE6537">
        <v>39.903846740722699</v>
      </c>
      <c r="AF6537">
        <v>33.333332061767599</v>
      </c>
      <c r="AG6537">
        <v>31.428571701049801</v>
      </c>
      <c r="AH6537">
        <v>33.333332061767599</v>
      </c>
      <c r="AI6537">
        <v>37.142856597900398</v>
      </c>
      <c r="AJ6537">
        <v>38.5714302062988</v>
      </c>
      <c r="AK6537">
        <v>37.619049072265597</v>
      </c>
      <c r="AL6537">
        <v>35.238094329833999</v>
      </c>
      <c r="AM6537">
        <v>33.018867492675803</v>
      </c>
    </row>
    <row r="6538" spans="1:39" customFormat="1" hidden="1" x14ac:dyDescent="0.2">
      <c r="A6538" t="s">
        <v>329</v>
      </c>
      <c r="B6538" s="1" t="s">
        <v>385</v>
      </c>
      <c r="C6538" t="s">
        <v>209</v>
      </c>
      <c r="D6538" s="1" t="s">
        <v>33</v>
      </c>
      <c r="E6538" t="s">
        <v>49</v>
      </c>
      <c r="F6538" t="s">
        <v>49</v>
      </c>
      <c r="G6538" t="s">
        <v>49</v>
      </c>
      <c r="H6538" t="s">
        <v>49</v>
      </c>
      <c r="I6538" t="s">
        <v>49</v>
      </c>
      <c r="J6538" t="s">
        <v>49</v>
      </c>
      <c r="K6538" t="s">
        <v>49</v>
      </c>
      <c r="L6538" t="s">
        <v>49</v>
      </c>
      <c r="M6538" t="s">
        <v>49</v>
      </c>
      <c r="N6538" t="s">
        <v>49</v>
      </c>
      <c r="O6538" t="s">
        <v>49</v>
      </c>
      <c r="P6538" t="s">
        <v>49</v>
      </c>
      <c r="Q6538" t="s">
        <v>49</v>
      </c>
      <c r="R6538" t="s">
        <v>49</v>
      </c>
      <c r="S6538" t="s">
        <v>49</v>
      </c>
      <c r="T6538" t="s">
        <v>49</v>
      </c>
      <c r="U6538" t="s">
        <v>49</v>
      </c>
      <c r="V6538" t="s">
        <v>49</v>
      </c>
      <c r="W6538" t="s">
        <v>49</v>
      </c>
      <c r="X6538" t="s">
        <v>49</v>
      </c>
      <c r="Y6538" t="s">
        <v>49</v>
      </c>
      <c r="Z6538" t="s">
        <v>49</v>
      </c>
      <c r="AA6538">
        <v>0.63258856534957897</v>
      </c>
      <c r="AB6538" t="s">
        <v>49</v>
      </c>
      <c r="AC6538" t="s">
        <v>49</v>
      </c>
      <c r="AD6538" t="s">
        <v>49</v>
      </c>
      <c r="AE6538" t="s">
        <v>49</v>
      </c>
      <c r="AF6538" t="s">
        <v>49</v>
      </c>
      <c r="AG6538" t="s">
        <v>49</v>
      </c>
      <c r="AH6538">
        <v>0.64700000000000002</v>
      </c>
      <c r="AI6538">
        <v>0.64237850904464699</v>
      </c>
      <c r="AJ6538" t="s">
        <v>49</v>
      </c>
      <c r="AK6538">
        <v>0.63138711452484098</v>
      </c>
      <c r="AL6538" t="s">
        <v>49</v>
      </c>
      <c r="AM6538" t="s">
        <v>49</v>
      </c>
    </row>
    <row r="6539" spans="1:39" customFormat="1" hidden="1" x14ac:dyDescent="0.2">
      <c r="A6539" t="s">
        <v>329</v>
      </c>
      <c r="B6539" s="1" t="s">
        <v>385</v>
      </c>
      <c r="C6539" t="s">
        <v>382</v>
      </c>
      <c r="D6539" s="1" t="s">
        <v>200</v>
      </c>
      <c r="E6539" t="s">
        <v>49</v>
      </c>
      <c r="F6539" t="s">
        <v>49</v>
      </c>
      <c r="G6539" t="s">
        <v>49</v>
      </c>
      <c r="H6539" t="s">
        <v>49</v>
      </c>
      <c r="I6539" t="s">
        <v>49</v>
      </c>
      <c r="J6539">
        <v>4734.9143474458497</v>
      </c>
      <c r="K6539">
        <v>891.18774813370499</v>
      </c>
      <c r="L6539">
        <v>376.74617476820902</v>
      </c>
      <c r="M6539">
        <v>80.325501455174305</v>
      </c>
      <c r="N6539">
        <v>15.9405994149429</v>
      </c>
      <c r="O6539">
        <v>10.577161148251401</v>
      </c>
      <c r="P6539">
        <v>22.683671806134502</v>
      </c>
      <c r="Q6539">
        <v>28.2030972388552</v>
      </c>
      <c r="R6539">
        <v>11.958808539046</v>
      </c>
      <c r="S6539">
        <v>0.757420846392867</v>
      </c>
      <c r="T6539">
        <v>5.1796778190831203</v>
      </c>
      <c r="U6539">
        <v>9.0480678605088993</v>
      </c>
      <c r="V6539">
        <v>13.569576490924799</v>
      </c>
      <c r="W6539">
        <v>9.0525249113325508</v>
      </c>
      <c r="X6539">
        <v>12.8387796190181</v>
      </c>
      <c r="Y6539">
        <v>25.226461707384001</v>
      </c>
      <c r="Z6539">
        <v>15.8811924594476</v>
      </c>
      <c r="AA6539">
        <v>9.3729310507897594</v>
      </c>
      <c r="AB6539">
        <v>7.9557246627464604</v>
      </c>
      <c r="AC6539">
        <v>0.568727971803899</v>
      </c>
      <c r="AD6539">
        <v>-0.23894862604540801</v>
      </c>
      <c r="AE6539">
        <v>12.0718562874252</v>
      </c>
      <c r="AF6539">
        <v>48.699864643442297</v>
      </c>
      <c r="AG6539">
        <v>13.9127101997796</v>
      </c>
      <c r="AH6539">
        <v>14.438322748874899</v>
      </c>
      <c r="AI6539">
        <v>10.9518559353179</v>
      </c>
      <c r="AJ6539">
        <v>7.8867174561112998</v>
      </c>
      <c r="AK6539">
        <v>2.7324920941942001</v>
      </c>
      <c r="AL6539">
        <v>9.3631391769522896</v>
      </c>
      <c r="AM6539">
        <v>20.183636661747901</v>
      </c>
    </row>
    <row r="6540" spans="1:39" customFormat="1" hidden="1" x14ac:dyDescent="0.2">
      <c r="A6540" t="s">
        <v>329</v>
      </c>
      <c r="B6540" s="1" t="s">
        <v>385</v>
      </c>
      <c r="C6540" t="s">
        <v>213</v>
      </c>
      <c r="D6540" s="1" t="s">
        <v>331</v>
      </c>
      <c r="E6540">
        <v>1.7181283186431102</v>
      </c>
      <c r="F6540">
        <v>3.8470932099443189</v>
      </c>
      <c r="G6540">
        <v>16.249085697360428</v>
      </c>
      <c r="H6540">
        <v>96.10286546234255</v>
      </c>
      <c r="I6540">
        <v>1768.2326215442699</v>
      </c>
      <c r="J6540">
        <v>3333.5854224334198</v>
      </c>
      <c r="K6540">
        <v>952.995953408471</v>
      </c>
      <c r="L6540">
        <v>415.80988157654713</v>
      </c>
      <c r="M6540">
        <v>66.145661557869488</v>
      </c>
      <c r="N6540">
        <v>18.073795456302747</v>
      </c>
      <c r="O6540">
        <v>12.012017768588805</v>
      </c>
      <c r="P6540">
        <v>27.399926714070862</v>
      </c>
      <c r="Q6540">
        <v>27.501412028901925</v>
      </c>
      <c r="R6540">
        <v>10.200915874305025</v>
      </c>
      <c r="S6540">
        <v>5.2537412781922939</v>
      </c>
      <c r="T6540">
        <v>8.1643397533076154</v>
      </c>
      <c r="U6540">
        <v>15.310736283737398</v>
      </c>
      <c r="V6540">
        <v>24.096058613923901</v>
      </c>
      <c r="W6540">
        <v>14.852495470839983</v>
      </c>
      <c r="X6540">
        <v>22.842344043355638</v>
      </c>
      <c r="Y6540">
        <v>29.020114409265716</v>
      </c>
      <c r="Z6540">
        <v>12.629928973802734</v>
      </c>
      <c r="AA6540">
        <v>13.673228207332897</v>
      </c>
      <c r="AB6540">
        <v>14.181908662636516</v>
      </c>
      <c r="AC6540">
        <v>7.9825611104503906</v>
      </c>
      <c r="AD6540">
        <v>4.3087934370935415</v>
      </c>
      <c r="AE6540">
        <v>15.901737523473997</v>
      </c>
      <c r="AF6540">
        <v>38.881679759997667</v>
      </c>
      <c r="AG6540">
        <v>17.097134923843768</v>
      </c>
      <c r="AH6540">
        <v>22.098317497801716</v>
      </c>
      <c r="AI6540">
        <v>15.398530351415559</v>
      </c>
      <c r="AJ6540">
        <v>8.246226266424685</v>
      </c>
      <c r="AK6540">
        <v>10.294944277993508</v>
      </c>
      <c r="AL6540">
        <v>24.804750827765247</v>
      </c>
      <c r="AM6540">
        <v>34.320711910133696</v>
      </c>
    </row>
    <row r="6541" spans="1:39" customFormat="1" hidden="1" x14ac:dyDescent="0.2">
      <c r="A6541" t="s">
        <v>329</v>
      </c>
      <c r="B6541" s="1" t="s">
        <v>385</v>
      </c>
      <c r="C6541" t="s">
        <v>263</v>
      </c>
      <c r="D6541" s="1" t="s">
        <v>232</v>
      </c>
      <c r="E6541" t="s">
        <v>49</v>
      </c>
      <c r="F6541" t="s">
        <v>49</v>
      </c>
      <c r="G6541" t="s">
        <v>49</v>
      </c>
      <c r="H6541" t="s">
        <v>49</v>
      </c>
      <c r="I6541">
        <v>75.7</v>
      </c>
      <c r="J6541">
        <v>184.25</v>
      </c>
      <c r="K6541">
        <v>250.28333333333299</v>
      </c>
      <c r="L6541">
        <v>122.7</v>
      </c>
      <c r="M6541">
        <v>79.883333333333297</v>
      </c>
      <c r="N6541">
        <v>49.116666666666703</v>
      </c>
      <c r="O6541">
        <v>54.496666666666698</v>
      </c>
      <c r="P6541">
        <v>54.952500000000001</v>
      </c>
      <c r="Q6541">
        <v>41.528424999999999</v>
      </c>
      <c r="R6541">
        <v>32.277974999999998</v>
      </c>
      <c r="S6541">
        <v>25.349458333333299</v>
      </c>
      <c r="T6541">
        <v>17.894891666666702</v>
      </c>
      <c r="U6541">
        <v>17.401225</v>
      </c>
      <c r="V6541">
        <v>16.1741666666667</v>
      </c>
      <c r="W6541">
        <v>15.169166666666699</v>
      </c>
      <c r="X6541">
        <v>13.8991666666667</v>
      </c>
      <c r="Y6541">
        <v>17.4925</v>
      </c>
      <c r="Z6541">
        <v>20.863333333333301</v>
      </c>
      <c r="AA6541">
        <v>15.8683916666667</v>
      </c>
      <c r="AB6541">
        <v>15.947225</v>
      </c>
      <c r="AC6541">
        <v>18.392216666666702</v>
      </c>
      <c r="AD6541">
        <v>16.6492</v>
      </c>
      <c r="AE6541">
        <v>17.7180416666667</v>
      </c>
      <c r="AF6541">
        <v>21.822941666666701</v>
      </c>
      <c r="AG6541">
        <v>19.237166666666699</v>
      </c>
      <c r="AH6541">
        <v>16.383524999999999</v>
      </c>
      <c r="AI6541">
        <v>19.004874999999998</v>
      </c>
      <c r="AJ6541">
        <v>19.821708333333302</v>
      </c>
      <c r="AK6541">
        <v>14.292400000000001</v>
      </c>
      <c r="AL6541">
        <v>13.292108333333299</v>
      </c>
      <c r="AM6541">
        <v>18.6094166666667</v>
      </c>
    </row>
    <row r="6542" spans="1:39" customFormat="1" hidden="1" x14ac:dyDescent="0.2">
      <c r="A6542" t="s">
        <v>329</v>
      </c>
      <c r="B6542" s="1" t="s">
        <v>385</v>
      </c>
      <c r="C6542" t="s">
        <v>546</v>
      </c>
      <c r="D6542" s="1" t="s">
        <v>94</v>
      </c>
      <c r="E6542" t="s">
        <v>49</v>
      </c>
      <c r="F6542" t="s">
        <v>49</v>
      </c>
      <c r="G6542" t="s">
        <v>49</v>
      </c>
      <c r="H6542" t="s">
        <v>49</v>
      </c>
      <c r="I6542" t="s">
        <v>49</v>
      </c>
      <c r="J6542">
        <v>4.5324999999999997E-2</v>
      </c>
      <c r="K6542">
        <v>0.32751416666666699</v>
      </c>
      <c r="L6542">
        <v>1.4730749999999999</v>
      </c>
      <c r="M6542">
        <v>1.8294685583333301</v>
      </c>
      <c r="N6542">
        <v>1.8616583333333301</v>
      </c>
      <c r="O6542">
        <v>2.4495416666666698</v>
      </c>
      <c r="P6542">
        <v>4.1304416666666697</v>
      </c>
      <c r="Q6542">
        <v>5.4402333333333299</v>
      </c>
      <c r="R6542">
        <v>5.3721583333333296</v>
      </c>
      <c r="S6542">
        <v>5.3266249999999999</v>
      </c>
      <c r="T6542">
        <v>5.3326883333333299</v>
      </c>
      <c r="U6542">
        <v>5.3191806666666697</v>
      </c>
      <c r="V6542">
        <v>5.1247290000000003</v>
      </c>
      <c r="W6542">
        <v>5.05</v>
      </c>
      <c r="X6542">
        <v>5.05</v>
      </c>
      <c r="Y6542">
        <v>5.2672214166666702</v>
      </c>
      <c r="Z6542">
        <v>7.79124033333333</v>
      </c>
      <c r="AA6542">
        <v>7.9356394166666702</v>
      </c>
      <c r="AB6542">
        <v>7.9675628333333304</v>
      </c>
      <c r="AC6542">
        <v>7.99102933333333</v>
      </c>
      <c r="AD6542">
        <v>7.9930000000000003</v>
      </c>
      <c r="AE6542">
        <v>11.886659416666699</v>
      </c>
      <c r="AF6542">
        <v>21.844697766666702</v>
      </c>
      <c r="AG6542">
        <v>25.551334116666698</v>
      </c>
      <c r="AH6542">
        <v>26.596606300000001</v>
      </c>
      <c r="AI6542">
        <v>27.200492333333301</v>
      </c>
      <c r="AJ6542">
        <v>25.845589333333301</v>
      </c>
      <c r="AK6542">
        <v>26.9575243833333</v>
      </c>
      <c r="AL6542">
        <v>27.286189383333301</v>
      </c>
      <c r="AM6542">
        <v>32.342301599999999</v>
      </c>
    </row>
    <row r="6543" spans="1:39" customFormat="1" hidden="1" x14ac:dyDescent="0.2">
      <c r="A6543" t="s">
        <v>329</v>
      </c>
      <c r="B6543" s="1" t="s">
        <v>385</v>
      </c>
      <c r="C6543" t="s">
        <v>309</v>
      </c>
      <c r="D6543" s="1" t="s">
        <v>274</v>
      </c>
      <c r="E6543" t="s">
        <v>49</v>
      </c>
      <c r="F6543" t="s">
        <v>49</v>
      </c>
      <c r="G6543" t="s">
        <v>49</v>
      </c>
      <c r="H6543" t="s">
        <v>49</v>
      </c>
      <c r="I6543" t="s">
        <v>49</v>
      </c>
      <c r="J6543" t="s">
        <v>49</v>
      </c>
      <c r="K6543" t="s">
        <v>49</v>
      </c>
      <c r="L6543" t="s">
        <v>49</v>
      </c>
      <c r="M6543">
        <v>42.553192138671903</v>
      </c>
      <c r="N6543" t="s">
        <v>49</v>
      </c>
      <c r="O6543">
        <v>39.8936157226563</v>
      </c>
      <c r="P6543" t="s">
        <v>49</v>
      </c>
      <c r="Q6543">
        <v>32.275131225585902</v>
      </c>
      <c r="R6543" t="s">
        <v>49</v>
      </c>
      <c r="S6543">
        <v>34.391532897949197</v>
      </c>
      <c r="T6543">
        <v>34.673366546630902</v>
      </c>
      <c r="U6543">
        <v>29.611650466918899</v>
      </c>
      <c r="V6543">
        <v>37.378639221191399</v>
      </c>
      <c r="W6543">
        <v>43.478260040283203</v>
      </c>
      <c r="X6543">
        <v>48.792270660400398</v>
      </c>
      <c r="Y6543">
        <v>45.6730766296387</v>
      </c>
      <c r="Z6543">
        <v>34.123222351074197</v>
      </c>
      <c r="AA6543">
        <v>45.497631072997997</v>
      </c>
      <c r="AB6543">
        <v>43.601894378662102</v>
      </c>
      <c r="AC6543">
        <v>41.706161499023402</v>
      </c>
      <c r="AD6543">
        <v>20.853080749511701</v>
      </c>
      <c r="AE6543">
        <v>5.7142858505248997</v>
      </c>
      <c r="AF6543">
        <v>5.2380952835082999</v>
      </c>
      <c r="AG6543">
        <v>6.6666665077209499</v>
      </c>
      <c r="AH6543">
        <v>6.6666665077209499</v>
      </c>
      <c r="AI6543">
        <v>5.6603775024414098</v>
      </c>
      <c r="AJ6543">
        <v>8.9622640609741193</v>
      </c>
      <c r="AK6543">
        <v>12.2641506195068</v>
      </c>
      <c r="AL6543">
        <v>12.7358493804932</v>
      </c>
      <c r="AM6543">
        <v>5.6603775024414098</v>
      </c>
    </row>
    <row r="6544" spans="1:39" customFormat="1" hidden="1" x14ac:dyDescent="0.2">
      <c r="A6544" t="s">
        <v>329</v>
      </c>
      <c r="B6544" s="1" t="s">
        <v>385</v>
      </c>
      <c r="C6544" t="s">
        <v>421</v>
      </c>
      <c r="D6544" s="1" t="s">
        <v>223</v>
      </c>
      <c r="E6544">
        <v>34423370</v>
      </c>
      <c r="F6544">
        <v>34497326</v>
      </c>
      <c r="G6544">
        <v>34482012</v>
      </c>
      <c r="H6544">
        <v>34474316</v>
      </c>
      <c r="I6544">
        <v>34498511</v>
      </c>
      <c r="J6544">
        <v>34439191</v>
      </c>
      <c r="K6544">
        <v>34233743</v>
      </c>
      <c r="L6544">
        <v>33987784</v>
      </c>
      <c r="M6544">
        <v>33774074</v>
      </c>
      <c r="N6544">
        <v>33641198</v>
      </c>
      <c r="O6544">
        <v>33647090</v>
      </c>
      <c r="P6544">
        <v>33716223</v>
      </c>
      <c r="Q6544">
        <v>33683917</v>
      </c>
      <c r="R6544">
        <v>33555352</v>
      </c>
      <c r="S6544">
        <v>33347745</v>
      </c>
      <c r="T6544">
        <v>33086982</v>
      </c>
      <c r="U6544">
        <v>32846515</v>
      </c>
      <c r="V6544">
        <v>32644127</v>
      </c>
      <c r="W6544">
        <v>32472541</v>
      </c>
      <c r="X6544">
        <v>32357186</v>
      </c>
      <c r="Y6544">
        <v>32313820</v>
      </c>
      <c r="Z6544">
        <v>32283052</v>
      </c>
      <c r="AA6544">
        <v>32265881</v>
      </c>
      <c r="AB6544">
        <v>32199212</v>
      </c>
      <c r="AC6544">
        <v>32051820</v>
      </c>
      <c r="AD6544">
        <v>31854621</v>
      </c>
      <c r="AE6544">
        <v>31502317</v>
      </c>
      <c r="AF6544">
        <v>31196607</v>
      </c>
      <c r="AG6544">
        <v>30889340</v>
      </c>
      <c r="AH6544">
        <v>30583925</v>
      </c>
      <c r="AI6544">
        <v>30310243</v>
      </c>
      <c r="AJ6544">
        <v>30039824</v>
      </c>
      <c r="AK6544">
        <v>29781504</v>
      </c>
      <c r="AL6544">
        <v>29506775</v>
      </c>
      <c r="AM6544">
        <v>24990962</v>
      </c>
    </row>
    <row r="6545" spans="1:39" customFormat="1" hidden="1" x14ac:dyDescent="0.2">
      <c r="A6545" t="s">
        <v>329</v>
      </c>
      <c r="B6545" s="1" t="s">
        <v>385</v>
      </c>
      <c r="C6545" t="s">
        <v>120</v>
      </c>
      <c r="D6545" s="1" t="s">
        <v>488</v>
      </c>
      <c r="E6545">
        <v>0.44352009210616</v>
      </c>
      <c r="F6545">
        <v>0.487928630812896</v>
      </c>
      <c r="G6545">
        <v>0.22842953122635901</v>
      </c>
      <c r="H6545">
        <v>0.21002607538066401</v>
      </c>
      <c r="I6545">
        <v>0.28785176797172901</v>
      </c>
      <c r="J6545">
        <v>5.5209644686726303E-2</v>
      </c>
      <c r="K6545">
        <v>-0.49529114532396401</v>
      </c>
      <c r="L6545">
        <v>-0.79007161160151096</v>
      </c>
      <c r="M6545">
        <v>-0.88719961568856298</v>
      </c>
      <c r="N6545">
        <v>-0.91134730893454297</v>
      </c>
      <c r="O6545">
        <v>-0.89360138243107801</v>
      </c>
      <c r="P6545">
        <v>-0.942718002187935</v>
      </c>
      <c r="Q6545">
        <v>-1.00657902702927</v>
      </c>
      <c r="R6545">
        <v>-1.05092091504282</v>
      </c>
      <c r="S6545">
        <v>-0.94963934071407796</v>
      </c>
      <c r="T6545">
        <v>-0.811376216452802</v>
      </c>
      <c r="U6545">
        <v>-0.75857102733617199</v>
      </c>
      <c r="V6545">
        <v>-0.73280094370521498</v>
      </c>
      <c r="W6545">
        <v>-0.67605967262670796</v>
      </c>
      <c r="X6545">
        <v>-0.59687108011882295</v>
      </c>
      <c r="Y6545">
        <v>-0.541496740974727</v>
      </c>
      <c r="Z6545">
        <v>-0.44384132402999898</v>
      </c>
      <c r="AA6545">
        <v>-0.397263167656909</v>
      </c>
      <c r="AB6545">
        <v>-0.35960009278876198</v>
      </c>
      <c r="AC6545">
        <v>-0.24697648118687801</v>
      </c>
      <c r="AD6545">
        <v>-0.22769135005052901</v>
      </c>
      <c r="AE6545">
        <v>-0.47926200034459698</v>
      </c>
      <c r="AF6545">
        <v>-0.26124967971180901</v>
      </c>
      <c r="AG6545">
        <v>-0.33133379637194899</v>
      </c>
      <c r="AH6545">
        <v>-0.38634531089475499</v>
      </c>
      <c r="AI6545">
        <v>-0.466425620896808</v>
      </c>
      <c r="AJ6545">
        <v>-0.53099416011376299</v>
      </c>
      <c r="AK6545">
        <v>-0.57424247013594298</v>
      </c>
      <c r="AL6545">
        <v>-0.77155769811667796</v>
      </c>
      <c r="AM6545">
        <v>-14.1884516495338</v>
      </c>
    </row>
    <row r="6546" spans="1:39" customFormat="1" hidden="1" x14ac:dyDescent="0.2">
      <c r="A6546" t="s">
        <v>329</v>
      </c>
      <c r="B6546" s="1" t="s">
        <v>385</v>
      </c>
      <c r="C6546" t="s">
        <v>514</v>
      </c>
      <c r="D6546" s="1" t="s">
        <v>142</v>
      </c>
      <c r="E6546">
        <v>51521000</v>
      </c>
      <c r="F6546">
        <v>51773000</v>
      </c>
      <c r="G6546">
        <v>51891400</v>
      </c>
      <c r="H6546">
        <v>52000500</v>
      </c>
      <c r="I6546">
        <v>52150400</v>
      </c>
      <c r="J6546">
        <v>52179200</v>
      </c>
      <c r="K6546">
        <v>51921400</v>
      </c>
      <c r="L6546">
        <v>51512800</v>
      </c>
      <c r="M6546">
        <v>51057800</v>
      </c>
      <c r="N6546">
        <v>50594600</v>
      </c>
      <c r="O6546">
        <v>50144500</v>
      </c>
      <c r="P6546">
        <v>49674000</v>
      </c>
      <c r="Q6546">
        <v>49176500</v>
      </c>
      <c r="R6546">
        <v>48662400</v>
      </c>
      <c r="S6546">
        <v>48202470</v>
      </c>
      <c r="T6546">
        <v>47812949</v>
      </c>
      <c r="U6546">
        <v>47451626</v>
      </c>
      <c r="V6546">
        <v>47105171</v>
      </c>
      <c r="W6546">
        <v>46787786</v>
      </c>
      <c r="X6546">
        <v>46509355</v>
      </c>
      <c r="Y6546">
        <v>46258189</v>
      </c>
      <c r="Z6546">
        <v>46053331</v>
      </c>
      <c r="AA6546">
        <v>45870741</v>
      </c>
      <c r="AB6546">
        <v>45706086</v>
      </c>
      <c r="AC6546">
        <v>45593342</v>
      </c>
      <c r="AD6546">
        <v>45489648</v>
      </c>
      <c r="AE6546">
        <v>45272155</v>
      </c>
      <c r="AF6546">
        <v>45154036</v>
      </c>
      <c r="AG6546">
        <v>45004673</v>
      </c>
      <c r="AH6546">
        <v>44831135</v>
      </c>
      <c r="AI6546">
        <v>44622518</v>
      </c>
      <c r="AJ6546">
        <v>44386203</v>
      </c>
      <c r="AK6546">
        <v>44132049</v>
      </c>
      <c r="AL6546">
        <v>43792855</v>
      </c>
      <c r="AM6546">
        <v>38000000</v>
      </c>
    </row>
    <row r="6547" spans="1:39" customFormat="1" hidden="1" x14ac:dyDescent="0.2">
      <c r="A6547" t="s">
        <v>329</v>
      </c>
      <c r="B6547" s="1" t="s">
        <v>385</v>
      </c>
      <c r="C6547" t="s">
        <v>267</v>
      </c>
      <c r="D6547" s="1" t="s">
        <v>205</v>
      </c>
      <c r="E6547" t="s">
        <v>49</v>
      </c>
      <c r="F6547" t="s">
        <v>49</v>
      </c>
      <c r="G6547" t="s">
        <v>49</v>
      </c>
      <c r="H6547" t="s">
        <v>49</v>
      </c>
      <c r="I6547" t="s">
        <v>49</v>
      </c>
      <c r="J6547" t="s">
        <v>49</v>
      </c>
      <c r="K6547" t="s">
        <v>49</v>
      </c>
      <c r="L6547" t="s">
        <v>49</v>
      </c>
      <c r="M6547" t="s">
        <v>49</v>
      </c>
      <c r="N6547" t="s">
        <v>49</v>
      </c>
      <c r="O6547" t="s">
        <v>49</v>
      </c>
      <c r="P6547" t="s">
        <v>49</v>
      </c>
      <c r="Q6547" t="s">
        <v>49</v>
      </c>
      <c r="R6547" t="s">
        <v>49</v>
      </c>
      <c r="S6547" t="s">
        <v>49</v>
      </c>
      <c r="T6547" t="s">
        <v>49</v>
      </c>
      <c r="U6547" t="s">
        <v>49</v>
      </c>
      <c r="V6547">
        <v>12.3</v>
      </c>
      <c r="W6547">
        <v>12.4</v>
      </c>
      <c r="X6547">
        <v>12.5</v>
      </c>
      <c r="Y6547">
        <v>12.3</v>
      </c>
      <c r="Z6547">
        <v>12.3</v>
      </c>
      <c r="AA6547">
        <v>10.4</v>
      </c>
      <c r="AB6547">
        <v>12.2</v>
      </c>
      <c r="AC6547">
        <v>11.6</v>
      </c>
      <c r="AD6547">
        <v>11.3</v>
      </c>
      <c r="AE6547">
        <v>9.5</v>
      </c>
      <c r="AF6547">
        <v>9</v>
      </c>
      <c r="AG6547">
        <v>8.6999999999999993</v>
      </c>
      <c r="AH6547">
        <v>11.9</v>
      </c>
      <c r="AI6547">
        <v>11</v>
      </c>
      <c r="AJ6547">
        <v>10.199999999999999</v>
      </c>
      <c r="AK6547" t="s">
        <v>49</v>
      </c>
      <c r="AL6547" t="s">
        <v>49</v>
      </c>
      <c r="AM6547" t="s">
        <v>49</v>
      </c>
    </row>
    <row r="6548" spans="1:39" customFormat="1" hidden="1" x14ac:dyDescent="0.2">
      <c r="A6548" t="s">
        <v>329</v>
      </c>
      <c r="B6548" s="1" t="s">
        <v>385</v>
      </c>
      <c r="C6548" t="s">
        <v>447</v>
      </c>
      <c r="D6548" s="1" t="s">
        <v>564</v>
      </c>
      <c r="E6548" t="s">
        <v>49</v>
      </c>
      <c r="F6548" t="s">
        <v>49</v>
      </c>
      <c r="G6548" t="s">
        <v>49</v>
      </c>
      <c r="H6548" t="s">
        <v>49</v>
      </c>
      <c r="I6548" t="s">
        <v>49</v>
      </c>
      <c r="J6548" t="s">
        <v>49</v>
      </c>
      <c r="K6548" t="s">
        <v>49</v>
      </c>
      <c r="L6548" t="s">
        <v>49</v>
      </c>
      <c r="M6548" t="s">
        <v>49</v>
      </c>
      <c r="N6548" t="s">
        <v>49</v>
      </c>
      <c r="O6548" t="s">
        <v>49</v>
      </c>
      <c r="P6548" t="s">
        <v>49</v>
      </c>
      <c r="Q6548" t="s">
        <v>49</v>
      </c>
      <c r="R6548" t="s">
        <v>49</v>
      </c>
      <c r="S6548" t="s">
        <v>49</v>
      </c>
      <c r="T6548" t="s">
        <v>49</v>
      </c>
      <c r="U6548">
        <v>10</v>
      </c>
      <c r="V6548">
        <v>10</v>
      </c>
      <c r="W6548">
        <v>10</v>
      </c>
      <c r="X6548">
        <v>10</v>
      </c>
      <c r="Y6548">
        <v>10</v>
      </c>
      <c r="Z6548">
        <v>10</v>
      </c>
      <c r="AA6548">
        <v>10</v>
      </c>
      <c r="AB6548">
        <v>10</v>
      </c>
      <c r="AC6548">
        <v>10</v>
      </c>
      <c r="AD6548">
        <v>8</v>
      </c>
      <c r="AE6548">
        <v>7</v>
      </c>
      <c r="AF6548">
        <v>7</v>
      </c>
      <c r="AG6548">
        <v>7</v>
      </c>
      <c r="AH6548">
        <v>7</v>
      </c>
      <c r="AI6548">
        <v>7</v>
      </c>
      <c r="AJ6548">
        <v>7</v>
      </c>
      <c r="AK6548" t="s">
        <v>49</v>
      </c>
      <c r="AL6548" t="s">
        <v>49</v>
      </c>
      <c r="AM6548" t="s">
        <v>49</v>
      </c>
    </row>
    <row r="6549" spans="1:39" customFormat="1" hidden="1" x14ac:dyDescent="0.2">
      <c r="A6549" t="s">
        <v>329</v>
      </c>
      <c r="B6549" s="1" t="s">
        <v>385</v>
      </c>
      <c r="C6549" t="s">
        <v>458</v>
      </c>
      <c r="D6549" s="1" t="s">
        <v>187</v>
      </c>
      <c r="E6549" t="s">
        <v>49</v>
      </c>
      <c r="F6549" t="s">
        <v>49</v>
      </c>
      <c r="G6549" t="s">
        <v>49</v>
      </c>
      <c r="H6549" t="s">
        <v>49</v>
      </c>
      <c r="I6549" t="s">
        <v>49</v>
      </c>
      <c r="J6549" t="s">
        <v>49</v>
      </c>
      <c r="K6549" t="s">
        <v>49</v>
      </c>
      <c r="L6549">
        <v>195762</v>
      </c>
      <c r="M6549">
        <v>163384</v>
      </c>
      <c r="N6549">
        <v>160433</v>
      </c>
      <c r="O6549">
        <v>158693</v>
      </c>
      <c r="P6549">
        <v>156336</v>
      </c>
      <c r="Q6549">
        <v>172840</v>
      </c>
      <c r="R6549">
        <v>177465</v>
      </c>
      <c r="S6549">
        <v>193141</v>
      </c>
      <c r="T6549">
        <v>225287</v>
      </c>
      <c r="U6549">
        <v>233961</v>
      </c>
      <c r="V6549">
        <v>223980</v>
      </c>
      <c r="W6549">
        <v>240810</v>
      </c>
      <c r="X6549">
        <v>262505</v>
      </c>
      <c r="Y6549">
        <v>257006</v>
      </c>
      <c r="Z6549">
        <v>196188</v>
      </c>
      <c r="AA6549">
        <v>218083</v>
      </c>
      <c r="AB6549">
        <v>243866</v>
      </c>
      <c r="AC6549">
        <v>237722</v>
      </c>
      <c r="AD6549">
        <v>224434</v>
      </c>
      <c r="AE6549">
        <v>211233</v>
      </c>
      <c r="AF6549">
        <v>195054</v>
      </c>
      <c r="AG6549">
        <v>187557</v>
      </c>
      <c r="AH6549">
        <v>191914.1</v>
      </c>
      <c r="AI6549">
        <v>186344.1</v>
      </c>
      <c r="AJ6549">
        <v>181844.7</v>
      </c>
      <c r="AK6549">
        <v>175587.20000000001</v>
      </c>
      <c r="AL6549" t="s">
        <v>49</v>
      </c>
      <c r="AM6549" t="s">
        <v>49</v>
      </c>
    </row>
    <row r="6550" spans="1:39" customFormat="1" hidden="1" x14ac:dyDescent="0.2">
      <c r="A6550" t="s">
        <v>329</v>
      </c>
      <c r="B6550" s="1" t="s">
        <v>385</v>
      </c>
      <c r="C6550" t="s">
        <v>487</v>
      </c>
      <c r="D6550" s="1" t="s">
        <v>306</v>
      </c>
      <c r="E6550" t="s">
        <v>49</v>
      </c>
      <c r="F6550" t="s">
        <v>49</v>
      </c>
      <c r="G6550" t="s">
        <v>49</v>
      </c>
      <c r="H6550" t="s">
        <v>49</v>
      </c>
      <c r="I6550" t="s">
        <v>49</v>
      </c>
      <c r="J6550">
        <v>97.978191249213907</v>
      </c>
      <c r="K6550">
        <v>167.60432825360201</v>
      </c>
      <c r="L6550">
        <v>96.284549866160503</v>
      </c>
      <c r="M6550">
        <v>115.83134409378</v>
      </c>
      <c r="N6550">
        <v>136.61259728129701</v>
      </c>
      <c r="O6550">
        <v>124.804257260509</v>
      </c>
      <c r="P6550">
        <v>98.470130022552496</v>
      </c>
      <c r="Q6550">
        <v>97.8177874927337</v>
      </c>
      <c r="R6550">
        <v>108.092520929405</v>
      </c>
      <c r="S6550">
        <v>103.907810718756</v>
      </c>
      <c r="T6550">
        <v>95.567529125160604</v>
      </c>
      <c r="U6550">
        <v>93.595815202514402</v>
      </c>
      <c r="V6550">
        <v>103.360415820482</v>
      </c>
      <c r="W6550">
        <v>107.641208938977</v>
      </c>
      <c r="X6550">
        <v>108.42855174898099</v>
      </c>
      <c r="Y6550">
        <v>117.516356324667</v>
      </c>
      <c r="Z6550">
        <v>97.941205208509899</v>
      </c>
      <c r="AA6550">
        <v>100</v>
      </c>
      <c r="AB6550">
        <v>99.389096361830198</v>
      </c>
      <c r="AC6550">
        <v>101.462042279122</v>
      </c>
      <c r="AD6550">
        <v>97.990113536457699</v>
      </c>
      <c r="AE6550">
        <v>76.807430318335705</v>
      </c>
      <c r="AF6550">
        <v>71.558609072658896</v>
      </c>
      <c r="AG6550">
        <v>71.928125470520698</v>
      </c>
      <c r="AH6550">
        <v>76.228689432502406</v>
      </c>
      <c r="AI6550">
        <v>80.473205411881196</v>
      </c>
      <c r="AJ6550">
        <v>93.067083042276096</v>
      </c>
      <c r="AK6550">
        <v>91.804846176438204</v>
      </c>
      <c r="AL6550">
        <v>93.932911503556994</v>
      </c>
      <c r="AM6550">
        <v>94.222164787573604</v>
      </c>
    </row>
    <row r="6551" spans="1:39" customFormat="1" hidden="1" x14ac:dyDescent="0.2">
      <c r="A6551" t="s">
        <v>329</v>
      </c>
      <c r="B6551" s="1" t="s">
        <v>385</v>
      </c>
      <c r="C6551" t="s">
        <v>454</v>
      </c>
      <c r="D6551" s="1" t="s">
        <v>165</v>
      </c>
      <c r="E6551" t="s">
        <v>49</v>
      </c>
      <c r="F6551" t="s">
        <v>49</v>
      </c>
      <c r="G6551" t="s">
        <v>49</v>
      </c>
      <c r="H6551" t="s">
        <v>49</v>
      </c>
      <c r="I6551">
        <v>-90.595389569058725</v>
      </c>
      <c r="J6551">
        <v>-91.721481628421259</v>
      </c>
      <c r="K6551">
        <v>-66.734598342995383</v>
      </c>
      <c r="L6551">
        <v>-56.825177656672928</v>
      </c>
      <c r="M6551">
        <v>8.2684504949766016</v>
      </c>
      <c r="N6551">
        <v>26.291075924507261</v>
      </c>
      <c r="O6551">
        <v>37.928652428928693</v>
      </c>
      <c r="P6551">
        <v>21.62683605601012</v>
      </c>
      <c r="Q6551">
        <v>11.001456962624411</v>
      </c>
      <c r="R6551">
        <v>20.033462472195808</v>
      </c>
      <c r="S6551">
        <v>19.092639188973585</v>
      </c>
      <c r="T6551">
        <v>8.9960812736912494</v>
      </c>
      <c r="U6551">
        <v>1.8129176724001421</v>
      </c>
      <c r="V6551">
        <v>-6.3836773187962805</v>
      </c>
      <c r="W6551">
        <v>0.27571990885224013</v>
      </c>
      <c r="X6551">
        <v>-7.2802073636209306</v>
      </c>
      <c r="Y6551">
        <v>-8.9347420454913511</v>
      </c>
      <c r="Z6551">
        <v>7.3101389963991092</v>
      </c>
      <c r="AA6551">
        <v>1.9311173738551339</v>
      </c>
      <c r="AB6551">
        <v>1.5460560766936533</v>
      </c>
      <c r="AC6551">
        <v>9.6401265622592067</v>
      </c>
      <c r="AD6551">
        <v>11.830648362689292</v>
      </c>
      <c r="AE6551">
        <v>1.5671069148767915</v>
      </c>
      <c r="AF6551">
        <v>-12.282928981569253</v>
      </c>
      <c r="AG6551">
        <v>1.8275696875203098</v>
      </c>
      <c r="AH6551">
        <v>-4.6804842318196602</v>
      </c>
      <c r="AI6551">
        <v>3.1251218170649762</v>
      </c>
      <c r="AJ6551">
        <v>10.693658768683605</v>
      </c>
      <c r="AK6551">
        <v>3.6243326910171687</v>
      </c>
      <c r="AL6551">
        <v>-9.2245226388214885</v>
      </c>
      <c r="AM6551">
        <v>-11.696852272476438</v>
      </c>
    </row>
    <row r="6552" spans="1:39" customFormat="1" hidden="1" x14ac:dyDescent="0.2">
      <c r="A6552" t="s">
        <v>329</v>
      </c>
      <c r="B6552" s="1" t="s">
        <v>385</v>
      </c>
      <c r="C6552" t="s">
        <v>381</v>
      </c>
      <c r="D6552" s="1" t="s">
        <v>512</v>
      </c>
      <c r="E6552" t="s">
        <v>49</v>
      </c>
      <c r="F6552" t="s">
        <v>49</v>
      </c>
      <c r="G6552" t="s">
        <v>49</v>
      </c>
      <c r="H6552" t="s">
        <v>49</v>
      </c>
      <c r="I6552" t="s">
        <v>49</v>
      </c>
      <c r="J6552" t="s">
        <v>49</v>
      </c>
      <c r="K6552" t="s">
        <v>49</v>
      </c>
      <c r="L6552" t="s">
        <v>49</v>
      </c>
      <c r="M6552">
        <v>33.695652008056598</v>
      </c>
      <c r="N6552" t="s">
        <v>49</v>
      </c>
      <c r="O6552">
        <v>23.369565963745099</v>
      </c>
      <c r="P6552" t="s">
        <v>49</v>
      </c>
      <c r="Q6552">
        <v>34.239131927490199</v>
      </c>
      <c r="R6552" t="s">
        <v>49</v>
      </c>
      <c r="S6552">
        <v>29.1891899108887</v>
      </c>
      <c r="T6552">
        <v>34.054054260253899</v>
      </c>
      <c r="U6552">
        <v>42.288558959960902</v>
      </c>
      <c r="V6552">
        <v>33.823528289794901</v>
      </c>
      <c r="W6552">
        <v>33.823528289794901</v>
      </c>
      <c r="X6552">
        <v>37.378639221191399</v>
      </c>
      <c r="Y6552">
        <v>33.980583190917997</v>
      </c>
      <c r="Z6552">
        <v>31.5789470672607</v>
      </c>
      <c r="AA6552">
        <v>35.406700134277301</v>
      </c>
      <c r="AB6552">
        <v>32.227489471435497</v>
      </c>
      <c r="AC6552">
        <v>31.279621124267599</v>
      </c>
      <c r="AD6552">
        <v>30.331752777099599</v>
      </c>
      <c r="AE6552">
        <v>31.25</v>
      </c>
      <c r="AF6552">
        <v>30</v>
      </c>
      <c r="AG6552">
        <v>38.5714302062988</v>
      </c>
      <c r="AH6552">
        <v>40.476188659667997</v>
      </c>
      <c r="AI6552">
        <v>43.333332061767599</v>
      </c>
      <c r="AJ6552">
        <v>44.761905670166001</v>
      </c>
      <c r="AK6552">
        <v>42.380950927734403</v>
      </c>
      <c r="AL6552">
        <v>42.380950927734403</v>
      </c>
      <c r="AM6552">
        <v>40.566036224365199</v>
      </c>
    </row>
    <row r="6553" spans="1:39" customFormat="1" hidden="1" x14ac:dyDescent="0.2">
      <c r="A6553" t="s">
        <v>329</v>
      </c>
      <c r="B6553" s="1" t="s">
        <v>385</v>
      </c>
      <c r="C6553" t="s">
        <v>410</v>
      </c>
      <c r="D6553" s="1" t="s">
        <v>81</v>
      </c>
      <c r="E6553" t="s">
        <v>49</v>
      </c>
      <c r="F6553" t="s">
        <v>49</v>
      </c>
      <c r="G6553" t="s">
        <v>49</v>
      </c>
      <c r="H6553" t="s">
        <v>49</v>
      </c>
      <c r="I6553" t="s">
        <v>49</v>
      </c>
      <c r="J6553" t="s">
        <v>49</v>
      </c>
      <c r="K6553" t="s">
        <v>49</v>
      </c>
      <c r="L6553" t="s">
        <v>49</v>
      </c>
      <c r="M6553">
        <v>22.613065719604499</v>
      </c>
      <c r="N6553" t="s">
        <v>49</v>
      </c>
      <c r="O6553">
        <v>18.5</v>
      </c>
      <c r="P6553" t="s">
        <v>49</v>
      </c>
      <c r="Q6553">
        <v>15.920397758483899</v>
      </c>
      <c r="R6553" t="s">
        <v>49</v>
      </c>
      <c r="S6553">
        <v>23.8805961608887</v>
      </c>
      <c r="T6553">
        <v>24.8756217956543</v>
      </c>
      <c r="U6553">
        <v>24.519229888916001</v>
      </c>
      <c r="V6553">
        <v>25.8373203277588</v>
      </c>
      <c r="W6553">
        <v>24.8803825378418</v>
      </c>
      <c r="X6553">
        <v>26.794258117675799</v>
      </c>
      <c r="Y6553">
        <v>27.403846740722699</v>
      </c>
      <c r="Z6553">
        <v>25.5924167633057</v>
      </c>
      <c r="AA6553">
        <v>23.696681976318398</v>
      </c>
      <c r="AB6553">
        <v>23.004693984985401</v>
      </c>
      <c r="AC6553">
        <v>24.413145065307599</v>
      </c>
      <c r="AD6553">
        <v>22.535211563110401</v>
      </c>
      <c r="AE6553">
        <v>20.6730766296387</v>
      </c>
      <c r="AF6553">
        <v>20</v>
      </c>
      <c r="AG6553">
        <v>20</v>
      </c>
      <c r="AH6553">
        <v>23.3333339691162</v>
      </c>
      <c r="AI6553">
        <v>23.809524536132798</v>
      </c>
      <c r="AJ6553">
        <v>24.761905670166001</v>
      </c>
      <c r="AK6553">
        <v>25.238094329833999</v>
      </c>
      <c r="AL6553">
        <v>25.7142848968506</v>
      </c>
      <c r="AM6553">
        <v>18.867923736572301</v>
      </c>
    </row>
    <row r="6554" spans="1:39" customFormat="1" hidden="1" x14ac:dyDescent="0.2">
      <c r="A6554" t="s">
        <v>329</v>
      </c>
      <c r="B6554" s="1" t="s">
        <v>385</v>
      </c>
      <c r="C6554" t="s">
        <v>330</v>
      </c>
      <c r="D6554" s="1" t="s">
        <v>266</v>
      </c>
      <c r="E6554" t="s">
        <v>49</v>
      </c>
      <c r="F6554" t="s">
        <v>49</v>
      </c>
      <c r="G6554" t="s">
        <v>49</v>
      </c>
      <c r="H6554" t="s">
        <v>49</v>
      </c>
      <c r="I6554" t="s">
        <v>49</v>
      </c>
      <c r="J6554" t="s">
        <v>49</v>
      </c>
      <c r="K6554" t="s">
        <v>49</v>
      </c>
      <c r="L6554">
        <v>7.48</v>
      </c>
      <c r="M6554" t="s">
        <v>49</v>
      </c>
      <c r="N6554">
        <v>8.3699999999999992</v>
      </c>
      <c r="O6554" t="s">
        <v>49</v>
      </c>
      <c r="P6554" t="s">
        <v>49</v>
      </c>
      <c r="Q6554" t="s">
        <v>49</v>
      </c>
      <c r="R6554" t="s">
        <v>49</v>
      </c>
      <c r="S6554">
        <v>7.7</v>
      </c>
      <c r="T6554" t="s">
        <v>49</v>
      </c>
      <c r="U6554" t="s">
        <v>49</v>
      </c>
      <c r="V6554" t="s">
        <v>49</v>
      </c>
      <c r="W6554">
        <v>4.8899999999999997</v>
      </c>
      <c r="X6554">
        <v>5.46</v>
      </c>
      <c r="Y6554">
        <v>5</v>
      </c>
      <c r="Z6554">
        <v>4.07</v>
      </c>
      <c r="AA6554">
        <v>4.5</v>
      </c>
      <c r="AB6554">
        <v>4.1100000000000003</v>
      </c>
      <c r="AC6554">
        <v>4.16</v>
      </c>
      <c r="AD6554">
        <v>4.71</v>
      </c>
      <c r="AE6554">
        <v>4.28</v>
      </c>
      <c r="AF6554">
        <v>4.08</v>
      </c>
      <c r="AG6554">
        <v>4.4800000000000004</v>
      </c>
      <c r="AH6554">
        <v>2.59</v>
      </c>
      <c r="AI6554">
        <v>2.2999999999999998</v>
      </c>
      <c r="AJ6554">
        <v>4.3099999999999996</v>
      </c>
      <c r="AK6554">
        <v>2.16</v>
      </c>
      <c r="AL6554" t="s">
        <v>49</v>
      </c>
      <c r="AM6554" t="s">
        <v>49</v>
      </c>
    </row>
    <row r="6555" spans="1:39" customFormat="1" hidden="1" x14ac:dyDescent="0.2">
      <c r="A6555" t="s">
        <v>329</v>
      </c>
      <c r="B6555" s="1" t="s">
        <v>385</v>
      </c>
      <c r="C6555" t="s">
        <v>19</v>
      </c>
      <c r="D6555" s="1" t="s">
        <v>127</v>
      </c>
      <c r="E6555" t="s">
        <v>49</v>
      </c>
      <c r="F6555" t="s">
        <v>49</v>
      </c>
      <c r="G6555" t="s">
        <v>49</v>
      </c>
      <c r="H6555" t="s">
        <v>49</v>
      </c>
      <c r="I6555" t="s">
        <v>49</v>
      </c>
      <c r="J6555" t="s">
        <v>49</v>
      </c>
      <c r="K6555" t="s">
        <v>49</v>
      </c>
      <c r="L6555">
        <v>7.23</v>
      </c>
      <c r="M6555" t="s">
        <v>49</v>
      </c>
      <c r="N6555">
        <v>7.8</v>
      </c>
      <c r="O6555" t="s">
        <v>49</v>
      </c>
      <c r="P6555" t="s">
        <v>49</v>
      </c>
      <c r="Q6555" t="s">
        <v>49</v>
      </c>
      <c r="R6555" t="s">
        <v>49</v>
      </c>
      <c r="S6555">
        <v>7.66</v>
      </c>
      <c r="T6555" t="s">
        <v>49</v>
      </c>
      <c r="U6555" t="s">
        <v>49</v>
      </c>
      <c r="V6555" t="s">
        <v>49</v>
      </c>
      <c r="W6555">
        <v>4.84</v>
      </c>
      <c r="X6555">
        <v>5.38</v>
      </c>
      <c r="Y6555">
        <v>4.96</v>
      </c>
      <c r="Z6555">
        <v>4.01</v>
      </c>
      <c r="AA6555">
        <v>4.3099999999999996</v>
      </c>
      <c r="AB6555">
        <v>4</v>
      </c>
      <c r="AC6555">
        <v>4.03</v>
      </c>
      <c r="AD6555">
        <v>4.5599999999999996</v>
      </c>
      <c r="AE6555">
        <v>4.1399999999999997</v>
      </c>
      <c r="AF6555">
        <v>3.95</v>
      </c>
      <c r="AG6555">
        <v>4.32</v>
      </c>
      <c r="AH6555">
        <v>2.39</v>
      </c>
      <c r="AI6555">
        <v>2.12</v>
      </c>
      <c r="AJ6555">
        <v>1.91</v>
      </c>
      <c r="AK6555">
        <v>2.02</v>
      </c>
      <c r="AL6555" t="s">
        <v>49</v>
      </c>
      <c r="AM6555" t="s">
        <v>49</v>
      </c>
    </row>
    <row r="6556" spans="1:39" customFormat="1" hidden="1" x14ac:dyDescent="0.2">
      <c r="A6556" t="s">
        <v>329</v>
      </c>
      <c r="B6556" s="1" t="s">
        <v>385</v>
      </c>
      <c r="C6556" t="s">
        <v>219</v>
      </c>
      <c r="D6556" s="1" t="s">
        <v>551</v>
      </c>
      <c r="E6556" t="s">
        <v>49</v>
      </c>
      <c r="F6556" t="s">
        <v>49</v>
      </c>
      <c r="G6556" t="s">
        <v>49</v>
      </c>
      <c r="H6556" t="s">
        <v>49</v>
      </c>
      <c r="I6556" t="s">
        <v>49</v>
      </c>
      <c r="J6556" t="s">
        <v>49</v>
      </c>
      <c r="K6556" t="s">
        <v>49</v>
      </c>
      <c r="L6556" t="s">
        <v>49</v>
      </c>
      <c r="M6556" t="s">
        <v>49</v>
      </c>
      <c r="N6556" t="s">
        <v>49</v>
      </c>
      <c r="O6556" t="s">
        <v>49</v>
      </c>
      <c r="P6556" t="s">
        <v>49</v>
      </c>
      <c r="Q6556" t="s">
        <v>49</v>
      </c>
      <c r="R6556" t="s">
        <v>49</v>
      </c>
      <c r="S6556" t="s">
        <v>49</v>
      </c>
      <c r="T6556" t="s">
        <v>49</v>
      </c>
      <c r="U6556" t="s">
        <v>49</v>
      </c>
      <c r="V6556">
        <v>147</v>
      </c>
      <c r="W6556">
        <v>147</v>
      </c>
      <c r="X6556">
        <v>147</v>
      </c>
      <c r="Y6556">
        <v>147</v>
      </c>
      <c r="Z6556">
        <v>147</v>
      </c>
      <c r="AA6556">
        <v>135</v>
      </c>
      <c r="AB6556">
        <v>135</v>
      </c>
      <c r="AC6556">
        <v>28</v>
      </c>
      <c r="AD6556">
        <v>28</v>
      </c>
      <c r="AE6556">
        <v>5</v>
      </c>
      <c r="AF6556">
        <v>5</v>
      </c>
      <c r="AG6556">
        <v>5</v>
      </c>
      <c r="AH6556">
        <v>5</v>
      </c>
      <c r="AI6556">
        <v>5</v>
      </c>
      <c r="AJ6556">
        <v>5</v>
      </c>
      <c r="AK6556" t="s">
        <v>49</v>
      </c>
      <c r="AL6556" t="s">
        <v>49</v>
      </c>
      <c r="AM6556" t="s">
        <v>49</v>
      </c>
    </row>
    <row r="6557" spans="1:39" customFormat="1" hidden="1" x14ac:dyDescent="0.2">
      <c r="A6557" t="s">
        <v>329</v>
      </c>
      <c r="B6557" s="1" t="s">
        <v>385</v>
      </c>
      <c r="C6557" t="s">
        <v>460</v>
      </c>
      <c r="D6557" s="1" t="s">
        <v>249</v>
      </c>
      <c r="E6557" t="s">
        <v>49</v>
      </c>
      <c r="F6557" t="s">
        <v>49</v>
      </c>
      <c r="G6557" t="s">
        <v>49</v>
      </c>
      <c r="H6557" t="s">
        <v>49</v>
      </c>
      <c r="I6557" t="s">
        <v>49</v>
      </c>
      <c r="J6557" t="s">
        <v>49</v>
      </c>
      <c r="K6557" t="s">
        <v>49</v>
      </c>
      <c r="L6557" t="s">
        <v>49</v>
      </c>
      <c r="M6557" t="s">
        <v>49</v>
      </c>
      <c r="N6557" t="s">
        <v>49</v>
      </c>
      <c r="O6557" t="s">
        <v>49</v>
      </c>
      <c r="P6557" t="s">
        <v>49</v>
      </c>
      <c r="Q6557" t="s">
        <v>49</v>
      </c>
      <c r="R6557" t="s">
        <v>49</v>
      </c>
      <c r="S6557" t="s">
        <v>49</v>
      </c>
      <c r="T6557" t="s">
        <v>49</v>
      </c>
      <c r="U6557" t="s">
        <v>49</v>
      </c>
      <c r="V6557" t="s">
        <v>49</v>
      </c>
      <c r="W6557" t="s">
        <v>49</v>
      </c>
      <c r="X6557" t="s">
        <v>49</v>
      </c>
      <c r="Y6557">
        <v>31</v>
      </c>
      <c r="Z6557" t="s">
        <v>49</v>
      </c>
      <c r="AA6557" t="s">
        <v>49</v>
      </c>
      <c r="AB6557" t="s">
        <v>49</v>
      </c>
      <c r="AC6557" t="s">
        <v>49</v>
      </c>
      <c r="AD6557">
        <v>18.5</v>
      </c>
      <c r="AE6557" t="s">
        <v>49</v>
      </c>
      <c r="AF6557" t="s">
        <v>49</v>
      </c>
      <c r="AG6557" t="s">
        <v>49</v>
      </c>
      <c r="AH6557" t="s">
        <v>49</v>
      </c>
      <c r="AI6557" t="s">
        <v>49</v>
      </c>
      <c r="AJ6557">
        <v>21.5</v>
      </c>
      <c r="AK6557" t="s">
        <v>49</v>
      </c>
      <c r="AL6557" t="s">
        <v>49</v>
      </c>
      <c r="AM6557" t="s">
        <v>49</v>
      </c>
    </row>
    <row r="6558" spans="1:39" customFormat="1" hidden="1" x14ac:dyDescent="0.2">
      <c r="A6558" t="s">
        <v>329</v>
      </c>
      <c r="B6558" s="1" t="s">
        <v>385</v>
      </c>
      <c r="C6558" t="s">
        <v>214</v>
      </c>
      <c r="D6558" s="1" t="s">
        <v>72</v>
      </c>
      <c r="E6558" t="s">
        <v>49</v>
      </c>
      <c r="F6558" t="s">
        <v>49</v>
      </c>
      <c r="G6558" t="s">
        <v>49</v>
      </c>
      <c r="H6558" t="s">
        <v>49</v>
      </c>
      <c r="I6558" t="s">
        <v>49</v>
      </c>
      <c r="J6558" t="s">
        <v>49</v>
      </c>
      <c r="K6558" t="s">
        <v>49</v>
      </c>
      <c r="L6558" t="s">
        <v>49</v>
      </c>
      <c r="M6558" t="s">
        <v>49</v>
      </c>
      <c r="N6558" t="s">
        <v>49</v>
      </c>
      <c r="O6558" t="s">
        <v>49</v>
      </c>
      <c r="P6558" t="s">
        <v>49</v>
      </c>
      <c r="Q6558" t="s">
        <v>49</v>
      </c>
      <c r="R6558" t="s">
        <v>49</v>
      </c>
      <c r="S6558" t="s">
        <v>49</v>
      </c>
      <c r="T6558" t="s">
        <v>49</v>
      </c>
      <c r="U6558">
        <v>113</v>
      </c>
      <c r="V6558">
        <v>113</v>
      </c>
      <c r="W6558">
        <v>113</v>
      </c>
      <c r="X6558">
        <v>113</v>
      </c>
      <c r="Y6558">
        <v>113</v>
      </c>
      <c r="Z6558">
        <v>113</v>
      </c>
      <c r="AA6558">
        <v>117</v>
      </c>
      <c r="AB6558">
        <v>117</v>
      </c>
      <c r="AC6558">
        <v>69</v>
      </c>
      <c r="AD6558">
        <v>45</v>
      </c>
      <c r="AE6558">
        <v>27</v>
      </c>
      <c r="AF6558">
        <v>16</v>
      </c>
      <c r="AG6558">
        <v>16</v>
      </c>
      <c r="AH6558">
        <v>16</v>
      </c>
      <c r="AI6558">
        <v>15</v>
      </c>
      <c r="AJ6558">
        <v>15</v>
      </c>
      <c r="AK6558" t="s">
        <v>49</v>
      </c>
      <c r="AL6558" t="s">
        <v>49</v>
      </c>
      <c r="AM6558" t="s">
        <v>49</v>
      </c>
    </row>
    <row r="6559" spans="1:39" customFormat="1" hidden="1" x14ac:dyDescent="0.2">
      <c r="A6559" t="s">
        <v>329</v>
      </c>
      <c r="B6559" s="1" t="s">
        <v>385</v>
      </c>
      <c r="C6559" t="s">
        <v>443</v>
      </c>
      <c r="D6559" s="1" t="s">
        <v>259</v>
      </c>
      <c r="E6559" t="s">
        <v>49</v>
      </c>
      <c r="F6559" t="s">
        <v>49</v>
      </c>
      <c r="G6559" t="s">
        <v>49</v>
      </c>
      <c r="H6559" t="s">
        <v>49</v>
      </c>
      <c r="I6559" t="s">
        <v>49</v>
      </c>
      <c r="J6559" t="s">
        <v>49</v>
      </c>
      <c r="K6559" t="s">
        <v>49</v>
      </c>
      <c r="L6559" t="s">
        <v>49</v>
      </c>
      <c r="M6559" t="s">
        <v>49</v>
      </c>
      <c r="N6559" t="s">
        <v>49</v>
      </c>
      <c r="O6559" t="s">
        <v>49</v>
      </c>
      <c r="P6559" t="s">
        <v>49</v>
      </c>
      <c r="Q6559" t="s">
        <v>49</v>
      </c>
      <c r="R6559" t="s">
        <v>49</v>
      </c>
      <c r="S6559" t="s">
        <v>49</v>
      </c>
      <c r="T6559">
        <v>41</v>
      </c>
      <c r="U6559">
        <v>35</v>
      </c>
      <c r="V6559">
        <v>35</v>
      </c>
      <c r="W6559">
        <v>34</v>
      </c>
      <c r="X6559">
        <v>28</v>
      </c>
      <c r="Y6559">
        <v>28</v>
      </c>
      <c r="Z6559">
        <v>28</v>
      </c>
      <c r="AA6559">
        <v>28</v>
      </c>
      <c r="AB6559">
        <v>25</v>
      </c>
      <c r="AC6559">
        <v>23</v>
      </c>
      <c r="AD6559">
        <v>22</v>
      </c>
      <c r="AE6559">
        <v>22</v>
      </c>
      <c r="AF6559">
        <v>8</v>
      </c>
      <c r="AG6559">
        <v>6.5</v>
      </c>
      <c r="AH6559">
        <v>6.5</v>
      </c>
      <c r="AI6559">
        <v>6.5</v>
      </c>
      <c r="AJ6559">
        <v>6.5</v>
      </c>
      <c r="AK6559" t="s">
        <v>49</v>
      </c>
      <c r="AL6559" t="s">
        <v>49</v>
      </c>
      <c r="AM6559" t="s">
        <v>49</v>
      </c>
    </row>
    <row r="6560" spans="1:39" customFormat="1" hidden="1" x14ac:dyDescent="0.2">
      <c r="A6560" t="s">
        <v>329</v>
      </c>
      <c r="B6560" s="1" t="s">
        <v>385</v>
      </c>
      <c r="C6560" t="s">
        <v>470</v>
      </c>
      <c r="D6560" s="1" t="s">
        <v>131</v>
      </c>
      <c r="E6560" t="s">
        <v>49</v>
      </c>
      <c r="F6560" t="s">
        <v>49</v>
      </c>
      <c r="G6560" t="s">
        <v>49</v>
      </c>
      <c r="H6560" t="s">
        <v>49</v>
      </c>
      <c r="I6560" t="s">
        <v>49</v>
      </c>
      <c r="J6560" t="s">
        <v>49</v>
      </c>
      <c r="K6560" t="s">
        <v>49</v>
      </c>
      <c r="L6560" t="s">
        <v>49</v>
      </c>
      <c r="M6560" t="s">
        <v>49</v>
      </c>
      <c r="N6560" t="s">
        <v>49</v>
      </c>
      <c r="O6560" t="s">
        <v>49</v>
      </c>
      <c r="P6560" t="s">
        <v>49</v>
      </c>
      <c r="Q6560" t="s">
        <v>49</v>
      </c>
      <c r="R6560" t="s">
        <v>49</v>
      </c>
      <c r="S6560" t="s">
        <v>49</v>
      </c>
      <c r="T6560" t="s">
        <v>49</v>
      </c>
      <c r="U6560" t="s">
        <v>49</v>
      </c>
      <c r="V6560" t="s">
        <v>49</v>
      </c>
      <c r="W6560" t="s">
        <v>49</v>
      </c>
      <c r="X6560" t="s">
        <v>49</v>
      </c>
      <c r="Y6560" t="s">
        <v>49</v>
      </c>
      <c r="Z6560" t="s">
        <v>49</v>
      </c>
      <c r="AA6560" t="s">
        <v>49</v>
      </c>
      <c r="AB6560" t="s">
        <v>49</v>
      </c>
      <c r="AC6560" t="s">
        <v>49</v>
      </c>
      <c r="AD6560" t="s">
        <v>49</v>
      </c>
      <c r="AE6560">
        <v>6</v>
      </c>
      <c r="AF6560">
        <v>6</v>
      </c>
      <c r="AG6560">
        <v>6</v>
      </c>
      <c r="AH6560">
        <v>6</v>
      </c>
      <c r="AI6560">
        <v>6</v>
      </c>
      <c r="AJ6560">
        <v>6</v>
      </c>
      <c r="AK6560" t="s">
        <v>49</v>
      </c>
      <c r="AL6560" t="s">
        <v>49</v>
      </c>
      <c r="AM6560" t="s">
        <v>49</v>
      </c>
    </row>
    <row r="6561" spans="1:39" customFormat="1" hidden="1" x14ac:dyDescent="0.2">
      <c r="A6561" t="s">
        <v>329</v>
      </c>
      <c r="B6561" s="1" t="s">
        <v>385</v>
      </c>
      <c r="C6561" t="s">
        <v>169</v>
      </c>
      <c r="D6561" s="1" t="s">
        <v>129</v>
      </c>
      <c r="E6561" t="s">
        <v>49</v>
      </c>
      <c r="F6561" t="s">
        <v>49</v>
      </c>
      <c r="G6561" t="s">
        <v>49</v>
      </c>
      <c r="H6561" t="s">
        <v>49</v>
      </c>
      <c r="I6561" t="s">
        <v>49</v>
      </c>
      <c r="J6561" t="s">
        <v>49</v>
      </c>
      <c r="K6561" t="s">
        <v>49</v>
      </c>
      <c r="L6561" t="s">
        <v>49</v>
      </c>
      <c r="M6561" t="s">
        <v>49</v>
      </c>
      <c r="N6561" t="s">
        <v>49</v>
      </c>
      <c r="O6561" t="s">
        <v>49</v>
      </c>
      <c r="P6561" t="s">
        <v>49</v>
      </c>
      <c r="Q6561" t="s">
        <v>49</v>
      </c>
      <c r="R6561" t="s">
        <v>49</v>
      </c>
      <c r="S6561" t="s">
        <v>49</v>
      </c>
      <c r="T6561" t="s">
        <v>49</v>
      </c>
      <c r="U6561" t="s">
        <v>49</v>
      </c>
      <c r="V6561" t="s">
        <v>49</v>
      </c>
      <c r="W6561" t="s">
        <v>49</v>
      </c>
      <c r="X6561" t="s">
        <v>49</v>
      </c>
      <c r="Y6561" t="s">
        <v>49</v>
      </c>
      <c r="Z6561" t="s">
        <v>49</v>
      </c>
      <c r="AA6561" t="s">
        <v>49</v>
      </c>
      <c r="AB6561" t="s">
        <v>49</v>
      </c>
      <c r="AC6561" t="s">
        <v>49</v>
      </c>
      <c r="AD6561" t="s">
        <v>49</v>
      </c>
      <c r="AE6561">
        <v>66</v>
      </c>
      <c r="AF6561">
        <v>66</v>
      </c>
      <c r="AG6561">
        <v>66</v>
      </c>
      <c r="AH6561">
        <v>66</v>
      </c>
      <c r="AI6561">
        <v>66</v>
      </c>
      <c r="AJ6561">
        <v>66</v>
      </c>
      <c r="AK6561" t="s">
        <v>49</v>
      </c>
      <c r="AL6561" t="s">
        <v>49</v>
      </c>
      <c r="AM6561" t="s">
        <v>49</v>
      </c>
    </row>
    <row r="6562" spans="1:39" customFormat="1" hidden="1" x14ac:dyDescent="0.2">
      <c r="A6562" t="s">
        <v>329</v>
      </c>
      <c r="B6562" s="1" t="s">
        <v>385</v>
      </c>
      <c r="C6562" t="s">
        <v>272</v>
      </c>
      <c r="D6562" s="1" t="s">
        <v>348</v>
      </c>
      <c r="E6562" t="s">
        <v>49</v>
      </c>
      <c r="F6562" t="s">
        <v>49</v>
      </c>
      <c r="G6562" t="s">
        <v>49</v>
      </c>
      <c r="H6562" t="s">
        <v>49</v>
      </c>
      <c r="I6562" t="s">
        <v>49</v>
      </c>
      <c r="J6562" t="s">
        <v>49</v>
      </c>
      <c r="K6562" t="s">
        <v>49</v>
      </c>
      <c r="L6562" t="s">
        <v>49</v>
      </c>
      <c r="M6562" t="s">
        <v>49</v>
      </c>
      <c r="N6562" t="s">
        <v>49</v>
      </c>
      <c r="O6562" t="s">
        <v>49</v>
      </c>
      <c r="P6562" t="s">
        <v>49</v>
      </c>
      <c r="Q6562" t="s">
        <v>49</v>
      </c>
      <c r="R6562" t="s">
        <v>49</v>
      </c>
      <c r="S6562" t="s">
        <v>49</v>
      </c>
      <c r="T6562" t="s">
        <v>49</v>
      </c>
      <c r="U6562" t="s">
        <v>49</v>
      </c>
      <c r="V6562" t="s">
        <v>49</v>
      </c>
      <c r="W6562" t="s">
        <v>49</v>
      </c>
      <c r="X6562" t="s">
        <v>49</v>
      </c>
      <c r="Y6562" t="s">
        <v>49</v>
      </c>
      <c r="Z6562" t="s">
        <v>49</v>
      </c>
      <c r="AA6562" t="s">
        <v>49</v>
      </c>
      <c r="AB6562" t="s">
        <v>49</v>
      </c>
      <c r="AC6562" t="s">
        <v>49</v>
      </c>
      <c r="AD6562" t="s">
        <v>49</v>
      </c>
      <c r="AE6562">
        <v>32</v>
      </c>
      <c r="AF6562">
        <v>32</v>
      </c>
      <c r="AG6562">
        <v>32</v>
      </c>
      <c r="AH6562">
        <v>32</v>
      </c>
      <c r="AI6562">
        <v>32</v>
      </c>
      <c r="AJ6562">
        <v>32</v>
      </c>
      <c r="AK6562" t="s">
        <v>49</v>
      </c>
      <c r="AL6562" t="s">
        <v>49</v>
      </c>
      <c r="AM6562" t="s">
        <v>49</v>
      </c>
    </row>
    <row r="6563" spans="1:39" customFormat="1" hidden="1" x14ac:dyDescent="0.2">
      <c r="A6563" t="s">
        <v>329</v>
      </c>
      <c r="B6563" s="1" t="s">
        <v>385</v>
      </c>
      <c r="C6563" t="s">
        <v>320</v>
      </c>
      <c r="D6563" s="1" t="s">
        <v>481</v>
      </c>
      <c r="E6563" t="s">
        <v>49</v>
      </c>
      <c r="F6563" t="s">
        <v>49</v>
      </c>
      <c r="G6563" t="s">
        <v>49</v>
      </c>
      <c r="H6563" t="s">
        <v>49</v>
      </c>
      <c r="I6563" t="s">
        <v>49</v>
      </c>
      <c r="J6563" t="s">
        <v>49</v>
      </c>
      <c r="K6563" t="s">
        <v>49</v>
      </c>
      <c r="L6563" t="s">
        <v>49</v>
      </c>
      <c r="M6563" t="s">
        <v>49</v>
      </c>
      <c r="N6563" t="s">
        <v>49</v>
      </c>
      <c r="O6563" t="s">
        <v>49</v>
      </c>
      <c r="P6563" t="s">
        <v>49</v>
      </c>
      <c r="Q6563" t="s">
        <v>49</v>
      </c>
      <c r="R6563" t="s">
        <v>49</v>
      </c>
      <c r="S6563" t="s">
        <v>49</v>
      </c>
      <c r="T6563" t="s">
        <v>49</v>
      </c>
      <c r="U6563" t="s">
        <v>49</v>
      </c>
      <c r="V6563" t="s">
        <v>49</v>
      </c>
      <c r="W6563" t="s">
        <v>49</v>
      </c>
      <c r="X6563" t="s">
        <v>49</v>
      </c>
      <c r="Y6563" t="s">
        <v>49</v>
      </c>
      <c r="Z6563" t="s">
        <v>49</v>
      </c>
      <c r="AA6563" t="s">
        <v>49</v>
      </c>
      <c r="AB6563" t="s">
        <v>49</v>
      </c>
      <c r="AC6563" t="s">
        <v>49</v>
      </c>
      <c r="AD6563" t="s">
        <v>49</v>
      </c>
      <c r="AE6563">
        <v>168</v>
      </c>
      <c r="AF6563">
        <v>168</v>
      </c>
      <c r="AG6563">
        <v>168</v>
      </c>
      <c r="AH6563">
        <v>168</v>
      </c>
      <c r="AI6563">
        <v>96</v>
      </c>
      <c r="AJ6563">
        <v>48</v>
      </c>
      <c r="AK6563" t="s">
        <v>49</v>
      </c>
      <c r="AL6563" t="s">
        <v>49</v>
      </c>
      <c r="AM6563" t="s">
        <v>49</v>
      </c>
    </row>
    <row r="6564" spans="1:39" customFormat="1" hidden="1" x14ac:dyDescent="0.2">
      <c r="A6564" t="s">
        <v>329</v>
      </c>
      <c r="B6564" s="1" t="s">
        <v>385</v>
      </c>
      <c r="C6564" t="s">
        <v>157</v>
      </c>
      <c r="D6564" s="1" t="s">
        <v>441</v>
      </c>
      <c r="E6564" t="s">
        <v>49</v>
      </c>
      <c r="F6564" t="s">
        <v>49</v>
      </c>
      <c r="G6564" t="s">
        <v>49</v>
      </c>
      <c r="H6564" t="s">
        <v>49</v>
      </c>
      <c r="I6564" t="s">
        <v>49</v>
      </c>
      <c r="J6564" t="s">
        <v>49</v>
      </c>
      <c r="K6564" t="s">
        <v>49</v>
      </c>
      <c r="L6564" t="s">
        <v>49</v>
      </c>
      <c r="M6564" t="s">
        <v>49</v>
      </c>
      <c r="N6564" t="s">
        <v>49</v>
      </c>
      <c r="O6564" t="s">
        <v>49</v>
      </c>
      <c r="P6564" t="s">
        <v>49</v>
      </c>
      <c r="Q6564" t="s">
        <v>49</v>
      </c>
      <c r="R6564" t="s">
        <v>49</v>
      </c>
      <c r="S6564">
        <v>23.9</v>
      </c>
      <c r="T6564" t="s">
        <v>49</v>
      </c>
      <c r="U6564" t="s">
        <v>49</v>
      </c>
      <c r="V6564">
        <v>33.5</v>
      </c>
      <c r="W6564" t="s">
        <v>49</v>
      </c>
      <c r="X6564" t="s">
        <v>49</v>
      </c>
      <c r="Y6564">
        <v>47.8</v>
      </c>
      <c r="Z6564" t="s">
        <v>49</v>
      </c>
      <c r="AA6564" t="s">
        <v>49</v>
      </c>
      <c r="AB6564" t="s">
        <v>49</v>
      </c>
      <c r="AC6564" t="s">
        <v>49</v>
      </c>
      <c r="AD6564">
        <v>8.4</v>
      </c>
      <c r="AE6564" t="s">
        <v>49</v>
      </c>
      <c r="AF6564" t="s">
        <v>49</v>
      </c>
      <c r="AG6564" t="s">
        <v>49</v>
      </c>
      <c r="AH6564" t="s">
        <v>49</v>
      </c>
      <c r="AI6564" t="s">
        <v>49</v>
      </c>
      <c r="AJ6564">
        <v>51.5</v>
      </c>
      <c r="AK6564" t="s">
        <v>49</v>
      </c>
      <c r="AL6564" t="s">
        <v>49</v>
      </c>
      <c r="AM6564" t="s">
        <v>49</v>
      </c>
    </row>
    <row r="6565" spans="1:39" customFormat="1" hidden="1" x14ac:dyDescent="0.2">
      <c r="A6565" t="s">
        <v>329</v>
      </c>
      <c r="B6565" s="1" t="s">
        <v>385</v>
      </c>
      <c r="C6565" t="s">
        <v>87</v>
      </c>
      <c r="D6565" s="1" t="s">
        <v>302</v>
      </c>
      <c r="E6565" t="s">
        <v>49</v>
      </c>
      <c r="F6565" t="s">
        <v>49</v>
      </c>
      <c r="G6565" t="s">
        <v>49</v>
      </c>
      <c r="H6565" t="s">
        <v>49</v>
      </c>
      <c r="I6565" t="s">
        <v>49</v>
      </c>
      <c r="J6565" t="s">
        <v>49</v>
      </c>
      <c r="K6565" t="s">
        <v>49</v>
      </c>
      <c r="L6565" t="s">
        <v>49</v>
      </c>
      <c r="M6565" t="s">
        <v>49</v>
      </c>
      <c r="N6565" t="s">
        <v>49</v>
      </c>
      <c r="O6565" t="s">
        <v>49</v>
      </c>
      <c r="P6565" t="s">
        <v>49</v>
      </c>
      <c r="Q6565" t="s">
        <v>49</v>
      </c>
      <c r="R6565" t="s">
        <v>49</v>
      </c>
      <c r="S6565" t="s">
        <v>49</v>
      </c>
      <c r="T6565" t="s">
        <v>49</v>
      </c>
      <c r="U6565" t="s">
        <v>49</v>
      </c>
      <c r="V6565">
        <v>2085</v>
      </c>
      <c r="W6565">
        <v>2085</v>
      </c>
      <c r="X6565">
        <v>2085</v>
      </c>
      <c r="Y6565">
        <v>860</v>
      </c>
      <c r="Z6565">
        <v>736</v>
      </c>
      <c r="AA6565">
        <v>657</v>
      </c>
      <c r="AB6565">
        <v>657</v>
      </c>
      <c r="AC6565">
        <v>488</v>
      </c>
      <c r="AD6565">
        <v>386</v>
      </c>
      <c r="AE6565">
        <v>346</v>
      </c>
      <c r="AF6565">
        <v>346</v>
      </c>
      <c r="AG6565">
        <v>355.5</v>
      </c>
      <c r="AH6565">
        <v>327.5</v>
      </c>
      <c r="AI6565">
        <v>327.5</v>
      </c>
      <c r="AJ6565">
        <v>327.5</v>
      </c>
      <c r="AK6565" t="s">
        <v>49</v>
      </c>
      <c r="AL6565" t="s">
        <v>49</v>
      </c>
      <c r="AM6565" t="s">
        <v>49</v>
      </c>
    </row>
    <row r="6566" spans="1:39" customFormat="1" hidden="1" x14ac:dyDescent="0.2">
      <c r="A6566" t="s">
        <v>329</v>
      </c>
      <c r="B6566" s="1" t="s">
        <v>385</v>
      </c>
      <c r="C6566" t="s">
        <v>542</v>
      </c>
      <c r="D6566" s="1" t="s">
        <v>479</v>
      </c>
      <c r="E6566" t="s">
        <v>49</v>
      </c>
      <c r="F6566">
        <v>64.215398657018056</v>
      </c>
      <c r="G6566">
        <v>56.407185628742518</v>
      </c>
      <c r="H6566">
        <v>50.133779264214049</v>
      </c>
      <c r="I6566">
        <v>45.968607192529305</v>
      </c>
      <c r="J6566">
        <v>52.068819002785403</v>
      </c>
      <c r="K6566">
        <v>73.944004206787184</v>
      </c>
      <c r="L6566">
        <v>97.229696484105148</v>
      </c>
      <c r="M6566">
        <v>93.856645076607904</v>
      </c>
      <c r="N6566">
        <v>84.241416162373483</v>
      </c>
      <c r="O6566">
        <v>86.049728441511604</v>
      </c>
      <c r="P6566">
        <v>101.95170696554791</v>
      </c>
      <c r="Q6566">
        <v>115.73571493459302</v>
      </c>
      <c r="R6566">
        <v>99.926127619273117</v>
      </c>
      <c r="S6566">
        <v>95.994669810111986</v>
      </c>
      <c r="T6566">
        <v>102.59018225739575</v>
      </c>
      <c r="U6566">
        <v>109.9817085449623</v>
      </c>
      <c r="V6566">
        <v>94.647570108784791</v>
      </c>
      <c r="W6566">
        <v>89.181052639030966</v>
      </c>
      <c r="X6566">
        <v>88.046560671862565</v>
      </c>
      <c r="Y6566">
        <v>94.171892141753446</v>
      </c>
      <c r="Z6566">
        <v>87.476162620031644</v>
      </c>
      <c r="AA6566">
        <v>95.729730453290017</v>
      </c>
      <c r="AB6566">
        <v>104.80507390425875</v>
      </c>
      <c r="AC6566">
        <v>102.6227883566263</v>
      </c>
      <c r="AD6566">
        <v>94.001669450178198</v>
      </c>
      <c r="AE6566">
        <v>100.6917824836239</v>
      </c>
      <c r="AF6566">
        <v>107.80661629815584</v>
      </c>
      <c r="AG6566">
        <v>105.52120491312238</v>
      </c>
      <c r="AH6566">
        <v>104.03498291139857</v>
      </c>
      <c r="AI6566">
        <v>99.199815071867505</v>
      </c>
      <c r="AJ6566">
        <v>90.511234291076278</v>
      </c>
      <c r="AK6566">
        <v>79.156452376181491</v>
      </c>
      <c r="AL6566">
        <v>82.697961363449991</v>
      </c>
      <c r="AM6566">
        <v>87.706866539729702</v>
      </c>
    </row>
    <row r="6567" spans="1:39" customFormat="1" hidden="1" x14ac:dyDescent="0.2">
      <c r="A6567" t="s">
        <v>329</v>
      </c>
      <c r="B6567" s="1" t="s">
        <v>385</v>
      </c>
      <c r="C6567" t="s">
        <v>456</v>
      </c>
      <c r="D6567" s="1" t="s">
        <v>489</v>
      </c>
      <c r="E6567" t="s">
        <v>49</v>
      </c>
      <c r="F6567" t="s">
        <v>49</v>
      </c>
      <c r="G6567" t="s">
        <v>49</v>
      </c>
      <c r="H6567" t="s">
        <v>49</v>
      </c>
      <c r="I6567" t="s">
        <v>49</v>
      </c>
      <c r="J6567" t="s">
        <v>49</v>
      </c>
      <c r="K6567" t="s">
        <v>49</v>
      </c>
      <c r="L6567" t="s">
        <v>49</v>
      </c>
      <c r="M6567">
        <v>39.5</v>
      </c>
      <c r="N6567" t="s">
        <v>49</v>
      </c>
      <c r="O6567">
        <v>43.283580780029297</v>
      </c>
      <c r="P6567" t="s">
        <v>49</v>
      </c>
      <c r="Q6567">
        <v>30.845771789550799</v>
      </c>
      <c r="R6567" t="s">
        <v>49</v>
      </c>
      <c r="S6567">
        <v>33.333332061767599</v>
      </c>
      <c r="T6567">
        <v>30.845771789550799</v>
      </c>
      <c r="U6567">
        <v>28.365385055541999</v>
      </c>
      <c r="V6567">
        <v>39.4230766296387</v>
      </c>
      <c r="W6567">
        <v>47.596153259277301</v>
      </c>
      <c r="X6567">
        <v>49.519229888916001</v>
      </c>
      <c r="Y6567">
        <v>50.480770111083999</v>
      </c>
      <c r="Z6567">
        <v>50.236965179443402</v>
      </c>
      <c r="AA6567">
        <v>45.023696899414098</v>
      </c>
      <c r="AB6567">
        <v>44.600940704345703</v>
      </c>
      <c r="AC6567">
        <v>40.375587463378899</v>
      </c>
      <c r="AD6567">
        <v>37.558685302734403</v>
      </c>
      <c r="AE6567">
        <v>43.349754333496101</v>
      </c>
      <c r="AF6567">
        <v>43.842365264892599</v>
      </c>
      <c r="AG6567">
        <v>47.783252716064503</v>
      </c>
      <c r="AH6567">
        <v>47.290641784667997</v>
      </c>
      <c r="AI6567">
        <v>43.689319610595703</v>
      </c>
      <c r="AJ6567">
        <v>46.859905242919901</v>
      </c>
      <c r="AK6567">
        <v>51.690822601318402</v>
      </c>
      <c r="AL6567">
        <v>49.275363922119098</v>
      </c>
      <c r="AM6567">
        <v>45.893718719482401</v>
      </c>
    </row>
    <row r="6568" spans="1:39" customFormat="1" hidden="1" x14ac:dyDescent="0.2">
      <c r="A6568" t="s">
        <v>226</v>
      </c>
      <c r="B6568" s="1" t="s">
        <v>101</v>
      </c>
      <c r="C6568" t="s">
        <v>483</v>
      </c>
      <c r="D6568" s="1" t="s">
        <v>39</v>
      </c>
      <c r="E6568" t="s">
        <v>49</v>
      </c>
      <c r="F6568" t="s">
        <v>49</v>
      </c>
      <c r="G6568" t="s">
        <v>49</v>
      </c>
      <c r="H6568" t="s">
        <v>49</v>
      </c>
      <c r="I6568">
        <v>6.9544804809337515E-2</v>
      </c>
      <c r="J6568">
        <v>0.36643979923032854</v>
      </c>
      <c r="K6568">
        <v>0.56592845604646291</v>
      </c>
      <c r="L6568">
        <v>-0.17976896653195162</v>
      </c>
      <c r="M6568">
        <v>0.64521252733996859</v>
      </c>
      <c r="N6568">
        <v>1.131261324897884</v>
      </c>
      <c r="O6568">
        <v>0.93135144458118369</v>
      </c>
      <c r="P6568">
        <v>0.70966561122959981</v>
      </c>
      <c r="Q6568">
        <v>0.54285762992996689</v>
      </c>
      <c r="R6568">
        <v>0.72622524428564761</v>
      </c>
      <c r="S6568">
        <v>0.6740444407277254</v>
      </c>
      <c r="T6568">
        <v>0.81504148621359218</v>
      </c>
      <c r="U6568">
        <v>1.4679938006531281</v>
      </c>
      <c r="V6568">
        <v>1.4921605646634764</v>
      </c>
      <c r="W6568">
        <v>1.1953055757043642</v>
      </c>
      <c r="X6568">
        <v>2.9917620727669787</v>
      </c>
      <c r="Y6568">
        <v>1.8543878905930229</v>
      </c>
      <c r="Z6568">
        <v>1.8198517393758453</v>
      </c>
      <c r="AA6568">
        <v>3.3411546601291851</v>
      </c>
      <c r="AB6568">
        <v>2.6837511159327874</v>
      </c>
      <c r="AC6568">
        <v>1.1023012024760717</v>
      </c>
      <c r="AD6568">
        <v>0.94503398155742302</v>
      </c>
      <c r="AE6568">
        <v>1.0002747694332599</v>
      </c>
      <c r="AF6568">
        <v>1.2079401517120403</v>
      </c>
      <c r="AG6568">
        <v>1.9304846643812517</v>
      </c>
      <c r="AH6568">
        <v>2.8966835680692773</v>
      </c>
      <c r="AI6568">
        <v>1.1815495684892219</v>
      </c>
      <c r="AJ6568">
        <v>3.8426481871508504</v>
      </c>
      <c r="AK6568">
        <v>2.8696660845083741</v>
      </c>
      <c r="AL6568">
        <v>3.2683737343505057</v>
      </c>
      <c r="AM6568">
        <v>3.1078288918391128</v>
      </c>
    </row>
    <row r="6569" spans="1:39" customFormat="1" hidden="1" x14ac:dyDescent="0.2">
      <c r="A6569" t="s">
        <v>226</v>
      </c>
      <c r="B6569" s="1" t="s">
        <v>101</v>
      </c>
      <c r="C6569" t="s">
        <v>260</v>
      </c>
      <c r="D6569" s="1" t="s">
        <v>203</v>
      </c>
      <c r="E6569" t="s">
        <v>49</v>
      </c>
      <c r="F6569" t="s">
        <v>49</v>
      </c>
      <c r="G6569" t="s">
        <v>49</v>
      </c>
      <c r="H6569" t="s">
        <v>49</v>
      </c>
      <c r="I6569">
        <v>9000000</v>
      </c>
      <c r="J6569">
        <v>48000000</v>
      </c>
      <c r="K6569">
        <v>73000000</v>
      </c>
      <c r="L6569">
        <v>-24000000</v>
      </c>
      <c r="M6569">
        <v>90000000</v>
      </c>
      <c r="N6569">
        <v>166800000</v>
      </c>
      <c r="O6569">
        <v>139599999.90000001</v>
      </c>
      <c r="P6569">
        <v>121200000</v>
      </c>
      <c r="Q6569">
        <v>74700000</v>
      </c>
      <c r="R6569">
        <v>82799999.900000006</v>
      </c>
      <c r="S6569">
        <v>65299999.899999999</v>
      </c>
      <c r="T6569">
        <v>82599999.900000006</v>
      </c>
      <c r="U6569">
        <v>176599999.90000001</v>
      </c>
      <c r="V6569">
        <v>213491019.59999999</v>
      </c>
      <c r="W6569">
        <v>207156423.36000001</v>
      </c>
      <c r="X6569">
        <v>667503821.44000006</v>
      </c>
      <c r="Y6569">
        <v>547961216.39999998</v>
      </c>
      <c r="Z6569">
        <v>613093923</v>
      </c>
      <c r="AA6569">
        <v>1662748216.26525</v>
      </c>
      <c r="AB6569">
        <v>1615052149.8199999</v>
      </c>
      <c r="AC6569">
        <v>744244552.24451602</v>
      </c>
      <c r="AD6569">
        <v>691576225.99476302</v>
      </c>
      <c r="AE6569">
        <v>808675996.57048595</v>
      </c>
      <c r="AF6569">
        <v>1041199291.09393</v>
      </c>
      <c r="AG6569">
        <v>1662886452.2248499</v>
      </c>
      <c r="AH6569">
        <v>1798299474.6821599</v>
      </c>
      <c r="AI6569">
        <v>624686535.50439596</v>
      </c>
      <c r="AJ6569">
        <v>2316482962.2862101</v>
      </c>
      <c r="AK6569">
        <v>1728247827.582</v>
      </c>
      <c r="AL6569">
        <v>2274808219.2339501</v>
      </c>
      <c r="AM6569">
        <v>2498441261.7157798</v>
      </c>
    </row>
    <row r="6570" spans="1:39" customFormat="1" hidden="1" x14ac:dyDescent="0.2">
      <c r="A6570" t="s">
        <v>226</v>
      </c>
      <c r="B6570" s="1" t="s">
        <v>101</v>
      </c>
      <c r="C6570" t="s">
        <v>31</v>
      </c>
      <c r="D6570" s="1" t="s">
        <v>339</v>
      </c>
      <c r="E6570" t="s">
        <v>49</v>
      </c>
      <c r="F6570" t="s">
        <v>49</v>
      </c>
      <c r="G6570" t="s">
        <v>49</v>
      </c>
      <c r="H6570">
        <v>58.603999999999999</v>
      </c>
      <c r="I6570">
        <v>59.313000000000002</v>
      </c>
      <c r="J6570">
        <v>58.475000000000001</v>
      </c>
      <c r="K6570">
        <v>57.640999999999998</v>
      </c>
      <c r="L6570">
        <v>57.591000000000001</v>
      </c>
      <c r="M6570">
        <v>55.845999999999997</v>
      </c>
      <c r="N6570">
        <v>55.52</v>
      </c>
      <c r="O6570">
        <v>53.902000000000001</v>
      </c>
      <c r="P6570">
        <v>53.734999999999999</v>
      </c>
      <c r="Q6570">
        <v>54.293999999999997</v>
      </c>
      <c r="R6570">
        <v>54.773000000000003</v>
      </c>
      <c r="S6570">
        <v>55.277999999999999</v>
      </c>
      <c r="T6570">
        <v>55.734999999999999</v>
      </c>
      <c r="U6570">
        <v>55.851999999999997</v>
      </c>
      <c r="V6570">
        <v>56.103000000000002</v>
      </c>
      <c r="W6570">
        <v>56.261000000000003</v>
      </c>
      <c r="X6570">
        <v>56.271999999999998</v>
      </c>
      <c r="Y6570">
        <v>55.82</v>
      </c>
      <c r="Z6570">
        <v>55.354999999999997</v>
      </c>
      <c r="AA6570">
        <v>54.963000000000001</v>
      </c>
      <c r="AB6570">
        <v>55.000999999999998</v>
      </c>
      <c r="AC6570">
        <v>54.823</v>
      </c>
      <c r="AD6570">
        <v>54.6</v>
      </c>
      <c r="AE6570">
        <v>54.273000000000003</v>
      </c>
      <c r="AF6570">
        <v>54.02</v>
      </c>
      <c r="AG6570">
        <v>53.874000000000002</v>
      </c>
      <c r="AH6570">
        <v>53.433</v>
      </c>
      <c r="AI6570">
        <v>53.280999999999999</v>
      </c>
      <c r="AJ6570">
        <v>53.11</v>
      </c>
      <c r="AK6570">
        <v>52.677999999999997</v>
      </c>
      <c r="AL6570">
        <v>52.893000000000001</v>
      </c>
      <c r="AM6570">
        <v>53.046999999999997</v>
      </c>
    </row>
    <row r="6571" spans="1:39" customFormat="1" hidden="1" x14ac:dyDescent="0.2">
      <c r="A6571" t="s">
        <v>226</v>
      </c>
      <c r="B6571" s="1" t="s">
        <v>101</v>
      </c>
      <c r="C6571" t="s">
        <v>473</v>
      </c>
      <c r="D6571" s="1" t="s">
        <v>563</v>
      </c>
      <c r="E6571" t="s">
        <v>49</v>
      </c>
      <c r="F6571" t="s">
        <v>49</v>
      </c>
      <c r="G6571" t="s">
        <v>49</v>
      </c>
      <c r="H6571" t="s">
        <v>49</v>
      </c>
      <c r="I6571" t="s">
        <v>49</v>
      </c>
      <c r="J6571" t="s">
        <v>49</v>
      </c>
      <c r="K6571" t="s">
        <v>49</v>
      </c>
      <c r="L6571" t="s">
        <v>49</v>
      </c>
      <c r="M6571" t="s">
        <v>49</v>
      </c>
      <c r="N6571" t="s">
        <v>49</v>
      </c>
      <c r="O6571" t="s">
        <v>49</v>
      </c>
      <c r="P6571" t="s">
        <v>49</v>
      </c>
      <c r="Q6571" t="s">
        <v>49</v>
      </c>
      <c r="R6571" t="s">
        <v>49</v>
      </c>
      <c r="S6571">
        <v>37.299999999999997</v>
      </c>
      <c r="T6571">
        <v>37.4</v>
      </c>
      <c r="U6571">
        <v>38.69</v>
      </c>
      <c r="V6571">
        <v>39.29</v>
      </c>
      <c r="W6571">
        <v>39.880000000000003</v>
      </c>
      <c r="X6571">
        <v>74.239999999999995</v>
      </c>
      <c r="Y6571">
        <v>73.97</v>
      </c>
      <c r="Z6571">
        <v>71.23</v>
      </c>
      <c r="AA6571">
        <v>70.7</v>
      </c>
      <c r="AB6571">
        <v>69.7</v>
      </c>
      <c r="AC6571">
        <v>70.02</v>
      </c>
      <c r="AD6571">
        <v>70.52</v>
      </c>
      <c r="AE6571">
        <v>71.349999999999994</v>
      </c>
      <c r="AF6571">
        <v>71.89</v>
      </c>
      <c r="AG6571">
        <v>72.47</v>
      </c>
      <c r="AH6571">
        <v>73.53</v>
      </c>
      <c r="AI6571">
        <v>74.319999999999993</v>
      </c>
      <c r="AJ6571">
        <v>74.86</v>
      </c>
      <c r="AK6571">
        <v>56.22</v>
      </c>
      <c r="AL6571" t="s">
        <v>49</v>
      </c>
      <c r="AM6571" t="s">
        <v>49</v>
      </c>
    </row>
    <row r="6572" spans="1:39" customFormat="1" hidden="1" x14ac:dyDescent="0.2">
      <c r="A6572" t="s">
        <v>226</v>
      </c>
      <c r="B6572" s="1" t="s">
        <v>101</v>
      </c>
      <c r="C6572" t="s">
        <v>415</v>
      </c>
      <c r="D6572" s="1" t="s">
        <v>568</v>
      </c>
      <c r="E6572" t="s">
        <v>49</v>
      </c>
      <c r="F6572" t="s">
        <v>49</v>
      </c>
      <c r="G6572" t="s">
        <v>49</v>
      </c>
      <c r="H6572" t="s">
        <v>49</v>
      </c>
      <c r="I6572" t="s">
        <v>49</v>
      </c>
      <c r="J6572" t="s">
        <v>49</v>
      </c>
      <c r="K6572" t="s">
        <v>49</v>
      </c>
      <c r="L6572" t="s">
        <v>49</v>
      </c>
      <c r="M6572">
        <v>99.6</v>
      </c>
      <c r="N6572">
        <v>99.379745483398395</v>
      </c>
      <c r="O6572">
        <v>99.449348449707003</v>
      </c>
      <c r="P6572">
        <v>99.514114379882798</v>
      </c>
      <c r="Q6572">
        <v>99.625160217285199</v>
      </c>
      <c r="R6572">
        <v>99.593147277832003</v>
      </c>
      <c r="S6572">
        <v>99.7</v>
      </c>
      <c r="T6572">
        <v>99.510490417480497</v>
      </c>
      <c r="U6572">
        <v>99.473861694335895</v>
      </c>
      <c r="V6572">
        <v>99.449699401855497</v>
      </c>
      <c r="W6572">
        <v>99.490096097274005</v>
      </c>
      <c r="X6572">
        <v>99.460739135742202</v>
      </c>
      <c r="Y6572">
        <v>99.493896484375</v>
      </c>
      <c r="Z6572">
        <v>99.540443420410199</v>
      </c>
      <c r="AA6572">
        <v>99.596542358398395</v>
      </c>
      <c r="AB6572">
        <v>99.658348083496094</v>
      </c>
      <c r="AC6572">
        <v>99.722015380859403</v>
      </c>
      <c r="AD6572">
        <v>99.783721923828097</v>
      </c>
      <c r="AE6572">
        <v>99.840393066406307</v>
      </c>
      <c r="AF6572">
        <v>99.89208984375</v>
      </c>
      <c r="AG6572">
        <v>99.936370849609403</v>
      </c>
      <c r="AH6572">
        <v>99.972106933593807</v>
      </c>
      <c r="AI6572">
        <v>99.9921875</v>
      </c>
      <c r="AJ6572">
        <v>99.998992919921903</v>
      </c>
      <c r="AK6572">
        <v>100</v>
      </c>
      <c r="AL6572">
        <v>99.9</v>
      </c>
      <c r="AM6572" t="s">
        <v>49</v>
      </c>
    </row>
    <row r="6573" spans="1:39" customFormat="1" hidden="1" x14ac:dyDescent="0.2">
      <c r="A6573" t="s">
        <v>226</v>
      </c>
      <c r="B6573" s="1" t="s">
        <v>101</v>
      </c>
      <c r="C6573" t="s">
        <v>275</v>
      </c>
      <c r="D6573" s="1" t="s">
        <v>222</v>
      </c>
      <c r="E6573" t="s">
        <v>49</v>
      </c>
      <c r="F6573" t="s">
        <v>49</v>
      </c>
      <c r="G6573" t="s">
        <v>49</v>
      </c>
      <c r="H6573" t="s">
        <v>49</v>
      </c>
      <c r="I6573" t="s">
        <v>49</v>
      </c>
      <c r="J6573" t="s">
        <v>49</v>
      </c>
      <c r="K6573" t="s">
        <v>49</v>
      </c>
      <c r="L6573" t="s">
        <v>49</v>
      </c>
      <c r="M6573" t="s">
        <v>49</v>
      </c>
      <c r="N6573" t="s">
        <v>49</v>
      </c>
      <c r="O6573" t="s">
        <v>49</v>
      </c>
      <c r="P6573" t="s">
        <v>49</v>
      </c>
      <c r="Q6573" t="s">
        <v>49</v>
      </c>
      <c r="R6573" t="s">
        <v>49</v>
      </c>
      <c r="S6573" t="s">
        <v>49</v>
      </c>
      <c r="T6573" t="s">
        <v>49</v>
      </c>
      <c r="U6573" t="s">
        <v>49</v>
      </c>
      <c r="V6573" t="s">
        <v>49</v>
      </c>
      <c r="W6573" t="s">
        <v>49</v>
      </c>
      <c r="X6573" t="s">
        <v>49</v>
      </c>
      <c r="Y6573" t="s">
        <v>49</v>
      </c>
      <c r="Z6573" t="s">
        <v>49</v>
      </c>
      <c r="AA6573" t="s">
        <v>49</v>
      </c>
      <c r="AB6573" t="s">
        <v>49</v>
      </c>
      <c r="AC6573" t="s">
        <v>49</v>
      </c>
      <c r="AD6573">
        <v>19.174791996609791</v>
      </c>
      <c r="AE6573">
        <v>18.211308349863849</v>
      </c>
      <c r="AF6573">
        <v>19.104937270649714</v>
      </c>
      <c r="AG6573">
        <v>20.446750896715919</v>
      </c>
      <c r="AH6573">
        <v>23.064147868944424</v>
      </c>
      <c r="AI6573">
        <v>19.586855482029382</v>
      </c>
      <c r="AJ6573">
        <v>17.864590473144361</v>
      </c>
      <c r="AK6573">
        <v>18.498648055819487</v>
      </c>
      <c r="AL6573">
        <v>19.670857747686547</v>
      </c>
      <c r="AM6573">
        <v>21.285175307625064</v>
      </c>
    </row>
    <row r="6574" spans="1:39" customFormat="1" hidden="1" x14ac:dyDescent="0.2">
      <c r="A6574" t="s">
        <v>226</v>
      </c>
      <c r="B6574" s="1" t="s">
        <v>101</v>
      </c>
      <c r="C6574" t="s">
        <v>215</v>
      </c>
      <c r="D6574" s="1" t="s">
        <v>497</v>
      </c>
      <c r="E6574" t="s">
        <v>49</v>
      </c>
      <c r="F6574" t="s">
        <v>49</v>
      </c>
      <c r="G6574" t="s">
        <v>49</v>
      </c>
      <c r="H6574" t="s">
        <v>49</v>
      </c>
      <c r="I6574" t="s">
        <v>49</v>
      </c>
      <c r="J6574" t="s">
        <v>49</v>
      </c>
      <c r="K6574" t="s">
        <v>49</v>
      </c>
      <c r="L6574" t="s">
        <v>49</v>
      </c>
      <c r="M6574" t="s">
        <v>49</v>
      </c>
      <c r="N6574" t="s">
        <v>49</v>
      </c>
      <c r="O6574" t="s">
        <v>49</v>
      </c>
      <c r="P6574" t="s">
        <v>49</v>
      </c>
      <c r="Q6574" t="s">
        <v>49</v>
      </c>
      <c r="R6574" t="s">
        <v>49</v>
      </c>
      <c r="S6574" t="s">
        <v>49</v>
      </c>
      <c r="T6574" t="s">
        <v>49</v>
      </c>
      <c r="U6574" t="s">
        <v>49</v>
      </c>
      <c r="V6574" t="s">
        <v>49</v>
      </c>
      <c r="W6574" t="s">
        <v>49</v>
      </c>
      <c r="X6574" t="s">
        <v>49</v>
      </c>
      <c r="Y6574" t="s">
        <v>49</v>
      </c>
      <c r="Z6574" t="s">
        <v>49</v>
      </c>
      <c r="AA6574" t="s">
        <v>49</v>
      </c>
      <c r="AB6574" t="s">
        <v>49</v>
      </c>
      <c r="AC6574" t="s">
        <v>49</v>
      </c>
      <c r="AD6574" t="s">
        <v>49</v>
      </c>
      <c r="AE6574" t="s">
        <v>49</v>
      </c>
      <c r="AF6574" t="s">
        <v>49</v>
      </c>
      <c r="AG6574" t="s">
        <v>49</v>
      </c>
      <c r="AH6574" t="s">
        <v>49</v>
      </c>
      <c r="AI6574" t="s">
        <v>49</v>
      </c>
      <c r="AJ6574" t="s">
        <v>49</v>
      </c>
      <c r="AK6574" t="s">
        <v>49</v>
      </c>
      <c r="AL6574" t="s">
        <v>49</v>
      </c>
      <c r="AM6574" t="s">
        <v>49</v>
      </c>
    </row>
    <row r="6575" spans="1:39" customFormat="1" hidden="1" x14ac:dyDescent="0.2">
      <c r="A6575" t="s">
        <v>226</v>
      </c>
      <c r="B6575" s="1" t="s">
        <v>101</v>
      </c>
      <c r="C6575" t="s">
        <v>494</v>
      </c>
      <c r="D6575" s="1" t="s">
        <v>202</v>
      </c>
      <c r="E6575" t="s">
        <v>49</v>
      </c>
      <c r="F6575" t="s">
        <v>49</v>
      </c>
      <c r="G6575" t="s">
        <v>49</v>
      </c>
      <c r="H6575" t="s">
        <v>49</v>
      </c>
      <c r="I6575" t="s">
        <v>49</v>
      </c>
      <c r="J6575" t="s">
        <v>49</v>
      </c>
      <c r="K6575" t="s">
        <v>49</v>
      </c>
      <c r="L6575" t="s">
        <v>49</v>
      </c>
      <c r="M6575" t="s">
        <v>49</v>
      </c>
      <c r="N6575" t="s">
        <v>49</v>
      </c>
      <c r="O6575" t="s">
        <v>49</v>
      </c>
      <c r="P6575" t="s">
        <v>49</v>
      </c>
      <c r="Q6575" t="s">
        <v>49</v>
      </c>
      <c r="R6575" t="s">
        <v>49</v>
      </c>
      <c r="S6575" t="s">
        <v>49</v>
      </c>
      <c r="T6575" t="s">
        <v>49</v>
      </c>
      <c r="U6575" t="s">
        <v>49</v>
      </c>
      <c r="V6575" t="s">
        <v>49</v>
      </c>
      <c r="W6575" t="s">
        <v>49</v>
      </c>
      <c r="X6575" t="s">
        <v>49</v>
      </c>
      <c r="Y6575" t="s">
        <v>49</v>
      </c>
      <c r="Z6575" t="s">
        <v>49</v>
      </c>
      <c r="AA6575" t="s">
        <v>49</v>
      </c>
      <c r="AB6575" t="s">
        <v>49</v>
      </c>
      <c r="AC6575" t="s">
        <v>49</v>
      </c>
      <c r="AD6575" t="s">
        <v>49</v>
      </c>
      <c r="AE6575" t="s">
        <v>49</v>
      </c>
      <c r="AF6575" t="s">
        <v>49</v>
      </c>
      <c r="AG6575" t="s">
        <v>49</v>
      </c>
      <c r="AH6575" t="s">
        <v>49</v>
      </c>
      <c r="AI6575" t="s">
        <v>49</v>
      </c>
      <c r="AJ6575" t="s">
        <v>49</v>
      </c>
      <c r="AK6575" t="s">
        <v>49</v>
      </c>
      <c r="AL6575" t="s">
        <v>49</v>
      </c>
      <c r="AM6575" t="s">
        <v>49</v>
      </c>
    </row>
    <row r="6576" spans="1:39" customFormat="1" hidden="1" x14ac:dyDescent="0.2">
      <c r="A6576" t="s">
        <v>226</v>
      </c>
      <c r="B6576" s="1" t="s">
        <v>101</v>
      </c>
      <c r="C6576" t="s">
        <v>34</v>
      </c>
      <c r="D6576" s="1" t="s">
        <v>113</v>
      </c>
      <c r="E6576" t="s">
        <v>49</v>
      </c>
      <c r="F6576" t="s">
        <v>49</v>
      </c>
      <c r="G6576" t="s">
        <v>49</v>
      </c>
      <c r="H6576" t="s">
        <v>49</v>
      </c>
      <c r="I6576" t="s">
        <v>49</v>
      </c>
      <c r="J6576" t="s">
        <v>49</v>
      </c>
      <c r="K6576" t="s">
        <v>49</v>
      </c>
      <c r="L6576" t="s">
        <v>49</v>
      </c>
      <c r="M6576" t="s">
        <v>49</v>
      </c>
      <c r="N6576" t="s">
        <v>49</v>
      </c>
      <c r="O6576" t="s">
        <v>49</v>
      </c>
      <c r="P6576" t="s">
        <v>49</v>
      </c>
      <c r="Q6576" t="s">
        <v>49</v>
      </c>
      <c r="R6576" t="s">
        <v>49</v>
      </c>
      <c r="S6576" t="s">
        <v>49</v>
      </c>
      <c r="T6576" t="s">
        <v>49</v>
      </c>
      <c r="U6576" t="s">
        <v>49</v>
      </c>
      <c r="V6576" t="s">
        <v>49</v>
      </c>
      <c r="W6576" t="s">
        <v>49</v>
      </c>
      <c r="X6576" t="s">
        <v>49</v>
      </c>
      <c r="Y6576" t="s">
        <v>49</v>
      </c>
      <c r="Z6576" t="s">
        <v>49</v>
      </c>
      <c r="AA6576">
        <v>100</v>
      </c>
      <c r="AB6576">
        <v>113.77974464766</v>
      </c>
      <c r="AC6576">
        <v>128.80868659527701</v>
      </c>
      <c r="AD6576">
        <v>144.06148138318801</v>
      </c>
      <c r="AE6576">
        <v>157.43484348625501</v>
      </c>
      <c r="AF6576">
        <v>171.213355163693</v>
      </c>
      <c r="AG6576">
        <v>185.13451907916499</v>
      </c>
      <c r="AH6576">
        <v>210.823308306965</v>
      </c>
      <c r="AI6576">
        <v>247.76836360171501</v>
      </c>
      <c r="AJ6576">
        <v>283.75854188117199</v>
      </c>
      <c r="AK6576">
        <v>320.271824153995</v>
      </c>
      <c r="AL6576">
        <v>355.018882210762</v>
      </c>
      <c r="AM6576">
        <v>395.656628724737</v>
      </c>
    </row>
    <row r="6577" spans="1:39" customFormat="1" hidden="1" x14ac:dyDescent="0.2">
      <c r="A6577" t="s">
        <v>226</v>
      </c>
      <c r="B6577" s="1" t="s">
        <v>101</v>
      </c>
      <c r="C6577" t="s">
        <v>358</v>
      </c>
      <c r="D6577" s="1" t="s">
        <v>7</v>
      </c>
      <c r="E6577" t="s">
        <v>49</v>
      </c>
      <c r="F6577" t="s">
        <v>49</v>
      </c>
      <c r="G6577" t="s">
        <v>49</v>
      </c>
      <c r="H6577" t="s">
        <v>49</v>
      </c>
      <c r="I6577" t="s">
        <v>49</v>
      </c>
      <c r="J6577" t="s">
        <v>49</v>
      </c>
      <c r="K6577" t="s">
        <v>49</v>
      </c>
      <c r="L6577" t="s">
        <v>49</v>
      </c>
      <c r="M6577">
        <v>12.903225898742701</v>
      </c>
      <c r="N6577" t="s">
        <v>49</v>
      </c>
      <c r="O6577">
        <v>11.2299461364746</v>
      </c>
      <c r="P6577" t="s">
        <v>49</v>
      </c>
      <c r="Q6577">
        <v>12.234042167663601</v>
      </c>
      <c r="R6577" t="s">
        <v>49</v>
      </c>
      <c r="S6577">
        <v>19.576719284057599</v>
      </c>
      <c r="T6577">
        <v>18.518518447876001</v>
      </c>
      <c r="U6577">
        <v>13.793103218078601</v>
      </c>
      <c r="V6577">
        <v>9.7560977935790998</v>
      </c>
      <c r="W6577">
        <v>17.0731716156006</v>
      </c>
      <c r="X6577">
        <v>15.5339803695679</v>
      </c>
      <c r="Y6577">
        <v>14.563106536865201</v>
      </c>
      <c r="Z6577">
        <v>5.2631578445434597</v>
      </c>
      <c r="AA6577">
        <v>4.2857141494751003</v>
      </c>
      <c r="AB6577">
        <v>2.8436019420623802</v>
      </c>
      <c r="AC6577">
        <v>4.26540279388428</v>
      </c>
      <c r="AD6577">
        <v>8.0568723678588903</v>
      </c>
      <c r="AE6577">
        <v>9.6153850555419904</v>
      </c>
      <c r="AF6577">
        <v>8.5714282989502006</v>
      </c>
      <c r="AG6577">
        <v>10.9523811340332</v>
      </c>
      <c r="AH6577">
        <v>11.904762268066399</v>
      </c>
      <c r="AI6577">
        <v>12.8571424484253</v>
      </c>
      <c r="AJ6577">
        <v>15.238095283508301</v>
      </c>
      <c r="AK6577">
        <v>15.714285850524901</v>
      </c>
      <c r="AL6577">
        <v>22.380952835083001</v>
      </c>
      <c r="AM6577">
        <v>24.5283012390137</v>
      </c>
    </row>
    <row r="6578" spans="1:39" customFormat="1" hidden="1" x14ac:dyDescent="0.2">
      <c r="A6578" t="s">
        <v>226</v>
      </c>
      <c r="B6578" s="1" t="s">
        <v>101</v>
      </c>
      <c r="C6578" t="s">
        <v>143</v>
      </c>
      <c r="D6578" s="1" t="s">
        <v>308</v>
      </c>
      <c r="E6578" t="s">
        <v>49</v>
      </c>
      <c r="F6578" t="s">
        <v>49</v>
      </c>
      <c r="G6578" t="s">
        <v>49</v>
      </c>
      <c r="H6578" t="s">
        <v>49</v>
      </c>
      <c r="I6578" t="s">
        <v>49</v>
      </c>
      <c r="J6578" t="s">
        <v>49</v>
      </c>
      <c r="K6578" t="s">
        <v>49</v>
      </c>
      <c r="L6578" t="s">
        <v>49</v>
      </c>
      <c r="M6578" t="s">
        <v>49</v>
      </c>
      <c r="N6578" t="s">
        <v>49</v>
      </c>
      <c r="O6578" t="s">
        <v>49</v>
      </c>
      <c r="P6578" t="s">
        <v>49</v>
      </c>
      <c r="Q6578" t="s">
        <v>49</v>
      </c>
      <c r="R6578" t="s">
        <v>49</v>
      </c>
      <c r="S6578" t="s">
        <v>49</v>
      </c>
      <c r="T6578">
        <v>28.1</v>
      </c>
      <c r="U6578">
        <v>21.9</v>
      </c>
      <c r="V6578">
        <v>20.2</v>
      </c>
      <c r="W6578">
        <v>24.7</v>
      </c>
      <c r="X6578">
        <v>25.3</v>
      </c>
      <c r="Y6578">
        <v>17.7</v>
      </c>
      <c r="Z6578">
        <v>13.8</v>
      </c>
      <c r="AA6578">
        <v>32.5</v>
      </c>
      <c r="AB6578">
        <v>27.2</v>
      </c>
      <c r="AC6578">
        <v>27.4</v>
      </c>
      <c r="AD6578">
        <v>0</v>
      </c>
      <c r="AE6578">
        <v>0</v>
      </c>
      <c r="AF6578">
        <v>0</v>
      </c>
      <c r="AG6578">
        <v>0</v>
      </c>
      <c r="AH6578">
        <v>0</v>
      </c>
      <c r="AI6578">
        <v>0</v>
      </c>
      <c r="AJ6578">
        <v>0</v>
      </c>
      <c r="AK6578" t="s">
        <v>49</v>
      </c>
      <c r="AL6578" t="s">
        <v>49</v>
      </c>
      <c r="AM6578" t="s">
        <v>49</v>
      </c>
    </row>
    <row r="6579" spans="1:39" customFormat="1" hidden="1" x14ac:dyDescent="0.2">
      <c r="A6579" t="s">
        <v>226</v>
      </c>
      <c r="B6579" s="1" t="s">
        <v>101</v>
      </c>
      <c r="C6579" t="s">
        <v>186</v>
      </c>
      <c r="D6579" s="1" t="s">
        <v>144</v>
      </c>
      <c r="E6579" t="s">
        <v>49</v>
      </c>
      <c r="F6579" t="s">
        <v>49</v>
      </c>
      <c r="G6579" t="s">
        <v>49</v>
      </c>
      <c r="H6579" t="s">
        <v>49</v>
      </c>
      <c r="I6579" t="s">
        <v>49</v>
      </c>
      <c r="J6579" t="s">
        <v>49</v>
      </c>
      <c r="K6579" t="s">
        <v>49</v>
      </c>
      <c r="L6579" t="s">
        <v>49</v>
      </c>
      <c r="M6579">
        <v>-1.1288206577301001</v>
      </c>
      <c r="N6579" t="s">
        <v>49</v>
      </c>
      <c r="O6579">
        <v>-1.13465404510498</v>
      </c>
      <c r="P6579" t="s">
        <v>49</v>
      </c>
      <c r="Q6579">
        <v>-1.0804147720336901</v>
      </c>
      <c r="R6579" t="s">
        <v>49</v>
      </c>
      <c r="S6579">
        <v>-0.96473890542983998</v>
      </c>
      <c r="T6579">
        <v>-0.91487193107605003</v>
      </c>
      <c r="U6579">
        <v>-1.0688120126724201</v>
      </c>
      <c r="V6579">
        <v>-1.22963762283325</v>
      </c>
      <c r="W6579">
        <v>-1.01633596420288</v>
      </c>
      <c r="X6579">
        <v>-1.03378558158875</v>
      </c>
      <c r="Y6579">
        <v>-1.0628572702407799</v>
      </c>
      <c r="Z6579">
        <v>-1.27607345581055</v>
      </c>
      <c r="AA6579">
        <v>-1.3079854249954199</v>
      </c>
      <c r="AB6579">
        <v>-1.3875648975372299</v>
      </c>
      <c r="AC6579">
        <v>-1.31068003177643</v>
      </c>
      <c r="AD6579">
        <v>-1.2730427980423</v>
      </c>
      <c r="AE6579">
        <v>-1.1944442987442001</v>
      </c>
      <c r="AF6579">
        <v>-1.28529608249664</v>
      </c>
      <c r="AG6579">
        <v>-1.1997640132904099</v>
      </c>
      <c r="AH6579">
        <v>-1.18751633167267</v>
      </c>
      <c r="AI6579">
        <v>-1.0823996067047099</v>
      </c>
      <c r="AJ6579">
        <v>-1.04689145088196</v>
      </c>
      <c r="AK6579">
        <v>-1.0728169679641699</v>
      </c>
      <c r="AL6579">
        <v>-0.82933104038238503</v>
      </c>
      <c r="AM6579">
        <v>-0.75762343406677202</v>
      </c>
    </row>
    <row r="6580" spans="1:39" customFormat="1" hidden="1" x14ac:dyDescent="0.2">
      <c r="A6580" t="s">
        <v>226</v>
      </c>
      <c r="B6580" s="1" t="s">
        <v>101</v>
      </c>
      <c r="C6580" t="s">
        <v>418</v>
      </c>
      <c r="D6580" s="1" t="s">
        <v>461</v>
      </c>
      <c r="E6580" t="s">
        <v>49</v>
      </c>
      <c r="F6580" t="s">
        <v>49</v>
      </c>
      <c r="G6580" t="s">
        <v>49</v>
      </c>
      <c r="H6580" t="s">
        <v>49</v>
      </c>
      <c r="I6580" t="s">
        <v>49</v>
      </c>
      <c r="J6580" t="s">
        <v>49</v>
      </c>
      <c r="K6580" t="s">
        <v>49</v>
      </c>
      <c r="L6580" t="s">
        <v>49</v>
      </c>
      <c r="M6580" t="s">
        <v>49</v>
      </c>
      <c r="N6580" t="s">
        <v>49</v>
      </c>
      <c r="O6580" t="s">
        <v>49</v>
      </c>
      <c r="P6580" t="s">
        <v>49</v>
      </c>
      <c r="Q6580" t="s">
        <v>49</v>
      </c>
      <c r="R6580" t="s">
        <v>49</v>
      </c>
      <c r="S6580" t="s">
        <v>49</v>
      </c>
      <c r="T6580" t="s">
        <v>49</v>
      </c>
      <c r="U6580" t="s">
        <v>49</v>
      </c>
      <c r="V6580">
        <v>4</v>
      </c>
      <c r="W6580">
        <v>4</v>
      </c>
      <c r="X6580">
        <v>4</v>
      </c>
      <c r="Y6580">
        <v>4</v>
      </c>
      <c r="Z6580">
        <v>4</v>
      </c>
      <c r="AA6580">
        <v>4</v>
      </c>
      <c r="AB6580">
        <v>4</v>
      </c>
      <c r="AC6580">
        <v>4</v>
      </c>
      <c r="AD6580">
        <v>4</v>
      </c>
      <c r="AE6580">
        <v>4</v>
      </c>
      <c r="AF6580">
        <v>4</v>
      </c>
      <c r="AG6580">
        <v>4</v>
      </c>
      <c r="AH6580">
        <v>4</v>
      </c>
      <c r="AI6580">
        <v>4</v>
      </c>
      <c r="AJ6580">
        <v>4</v>
      </c>
      <c r="AK6580">
        <v>4</v>
      </c>
      <c r="AL6580">
        <v>4</v>
      </c>
      <c r="AM6580">
        <v>4</v>
      </c>
    </row>
    <row r="6581" spans="1:39" customFormat="1" hidden="1" x14ac:dyDescent="0.2">
      <c r="A6581" t="s">
        <v>226</v>
      </c>
      <c r="B6581" s="1" t="s">
        <v>101</v>
      </c>
      <c r="C6581" t="s">
        <v>507</v>
      </c>
      <c r="D6581" s="1" t="s">
        <v>216</v>
      </c>
      <c r="E6581" t="s">
        <v>49</v>
      </c>
      <c r="F6581" t="s">
        <v>49</v>
      </c>
      <c r="G6581" t="s">
        <v>49</v>
      </c>
      <c r="H6581" t="s">
        <v>49</v>
      </c>
      <c r="I6581" t="s">
        <v>49</v>
      </c>
      <c r="J6581" t="s">
        <v>49</v>
      </c>
      <c r="K6581" t="s">
        <v>49</v>
      </c>
      <c r="L6581" t="s">
        <v>49</v>
      </c>
      <c r="M6581" t="s">
        <v>49</v>
      </c>
      <c r="N6581" t="s">
        <v>49</v>
      </c>
      <c r="O6581" t="s">
        <v>49</v>
      </c>
      <c r="P6581" t="s">
        <v>49</v>
      </c>
      <c r="Q6581" t="s">
        <v>49</v>
      </c>
      <c r="R6581" t="s">
        <v>49</v>
      </c>
      <c r="S6581" t="s">
        <v>49</v>
      </c>
      <c r="T6581" t="s">
        <v>49</v>
      </c>
      <c r="U6581" t="s">
        <v>49</v>
      </c>
      <c r="V6581">
        <v>2.5</v>
      </c>
      <c r="W6581">
        <v>2.5</v>
      </c>
      <c r="X6581">
        <v>3</v>
      </c>
      <c r="Y6581">
        <v>3</v>
      </c>
      <c r="Z6581">
        <v>3</v>
      </c>
      <c r="AA6581">
        <v>3</v>
      </c>
      <c r="AB6581">
        <v>3</v>
      </c>
      <c r="AC6581">
        <v>3</v>
      </c>
      <c r="AD6581">
        <v>3</v>
      </c>
      <c r="AE6581">
        <v>3</v>
      </c>
      <c r="AF6581">
        <v>3</v>
      </c>
      <c r="AG6581">
        <v>3</v>
      </c>
      <c r="AH6581">
        <v>3.5</v>
      </c>
      <c r="AI6581">
        <v>3.5</v>
      </c>
      <c r="AJ6581">
        <v>3.5</v>
      </c>
      <c r="AK6581">
        <v>3.5</v>
      </c>
      <c r="AL6581">
        <v>3.5</v>
      </c>
      <c r="AM6581">
        <v>3.5</v>
      </c>
    </row>
    <row r="6582" spans="1:39" customFormat="1" hidden="1" x14ac:dyDescent="0.2">
      <c r="A6582" t="s">
        <v>226</v>
      </c>
      <c r="B6582" s="1" t="s">
        <v>101</v>
      </c>
      <c r="C6582" t="s">
        <v>118</v>
      </c>
      <c r="D6582" s="1" t="s">
        <v>580</v>
      </c>
      <c r="E6582" t="s">
        <v>49</v>
      </c>
      <c r="F6582" t="s">
        <v>49</v>
      </c>
      <c r="G6582" t="s">
        <v>49</v>
      </c>
      <c r="H6582" t="s">
        <v>49</v>
      </c>
      <c r="I6582" t="s">
        <v>49</v>
      </c>
      <c r="J6582" t="s">
        <v>49</v>
      </c>
      <c r="K6582" t="s">
        <v>49</v>
      </c>
      <c r="L6582" t="s">
        <v>49</v>
      </c>
      <c r="M6582" t="s">
        <v>49</v>
      </c>
      <c r="N6582" t="s">
        <v>49</v>
      </c>
      <c r="O6582" t="s">
        <v>49</v>
      </c>
      <c r="P6582" t="s">
        <v>49</v>
      </c>
      <c r="Q6582" t="s">
        <v>49</v>
      </c>
      <c r="R6582" t="s">
        <v>49</v>
      </c>
      <c r="S6582" t="s">
        <v>49</v>
      </c>
      <c r="T6582" t="s">
        <v>49</v>
      </c>
      <c r="U6582" t="s">
        <v>49</v>
      </c>
      <c r="V6582">
        <v>4</v>
      </c>
      <c r="W6582">
        <v>4</v>
      </c>
      <c r="X6582">
        <v>4</v>
      </c>
      <c r="Y6582">
        <v>4</v>
      </c>
      <c r="Z6582">
        <v>4</v>
      </c>
      <c r="AA6582">
        <v>4</v>
      </c>
      <c r="AB6582">
        <v>4</v>
      </c>
      <c r="AC6582">
        <v>4</v>
      </c>
      <c r="AD6582">
        <v>4</v>
      </c>
      <c r="AE6582">
        <v>4</v>
      </c>
      <c r="AF6582">
        <v>4</v>
      </c>
      <c r="AG6582">
        <v>4.5</v>
      </c>
      <c r="AH6582">
        <v>4.5</v>
      </c>
      <c r="AI6582">
        <v>4.5</v>
      </c>
      <c r="AJ6582">
        <v>4.5</v>
      </c>
      <c r="AK6582">
        <v>4.5</v>
      </c>
      <c r="AL6582">
        <v>4.5</v>
      </c>
      <c r="AM6582">
        <v>4.5</v>
      </c>
    </row>
    <row r="6583" spans="1:39" customFormat="1" hidden="1" x14ac:dyDescent="0.2">
      <c r="A6583" t="s">
        <v>226</v>
      </c>
      <c r="B6583" s="1" t="s">
        <v>101</v>
      </c>
      <c r="C6583" t="s">
        <v>508</v>
      </c>
      <c r="D6583" s="1" t="s">
        <v>500</v>
      </c>
      <c r="E6583" t="s">
        <v>49</v>
      </c>
      <c r="F6583" t="s">
        <v>49</v>
      </c>
      <c r="G6583" t="s">
        <v>49</v>
      </c>
      <c r="H6583" t="s">
        <v>49</v>
      </c>
      <c r="I6583" t="s">
        <v>49</v>
      </c>
      <c r="J6583" t="s">
        <v>49</v>
      </c>
      <c r="K6583" t="s">
        <v>49</v>
      </c>
      <c r="L6583" t="s">
        <v>49</v>
      </c>
      <c r="M6583" t="s">
        <v>49</v>
      </c>
      <c r="N6583" t="s">
        <v>49</v>
      </c>
      <c r="O6583" t="s">
        <v>49</v>
      </c>
      <c r="P6583" t="s">
        <v>49</v>
      </c>
      <c r="Q6583" t="s">
        <v>49</v>
      </c>
      <c r="R6583" t="s">
        <v>49</v>
      </c>
      <c r="S6583" t="s">
        <v>49</v>
      </c>
      <c r="T6583" t="s">
        <v>49</v>
      </c>
      <c r="U6583" t="s">
        <v>49</v>
      </c>
      <c r="V6583">
        <v>3.5</v>
      </c>
      <c r="W6583">
        <v>3.5</v>
      </c>
      <c r="X6583">
        <v>3.5</v>
      </c>
      <c r="Y6583">
        <v>4</v>
      </c>
      <c r="Z6583">
        <v>4</v>
      </c>
      <c r="AA6583">
        <v>4</v>
      </c>
      <c r="AB6583">
        <v>4</v>
      </c>
      <c r="AC6583">
        <v>4</v>
      </c>
      <c r="AD6583">
        <v>4</v>
      </c>
      <c r="AE6583">
        <v>4</v>
      </c>
      <c r="AF6583">
        <v>4</v>
      </c>
      <c r="AG6583">
        <v>4</v>
      </c>
      <c r="AH6583">
        <v>4</v>
      </c>
      <c r="AI6583">
        <v>4</v>
      </c>
      <c r="AJ6583">
        <v>4</v>
      </c>
      <c r="AK6583">
        <v>4</v>
      </c>
      <c r="AL6583">
        <v>4</v>
      </c>
      <c r="AM6583">
        <v>4</v>
      </c>
    </row>
    <row r="6584" spans="1:39" customFormat="1" hidden="1" x14ac:dyDescent="0.2">
      <c r="A6584" t="s">
        <v>226</v>
      </c>
      <c r="B6584" s="1" t="s">
        <v>101</v>
      </c>
      <c r="C6584" t="s">
        <v>528</v>
      </c>
      <c r="D6584" s="1" t="s">
        <v>397</v>
      </c>
      <c r="E6584" t="s">
        <v>49</v>
      </c>
      <c r="F6584" t="s">
        <v>49</v>
      </c>
      <c r="G6584" t="s">
        <v>49</v>
      </c>
      <c r="H6584" t="s">
        <v>49</v>
      </c>
      <c r="I6584" t="s">
        <v>49</v>
      </c>
      <c r="J6584" t="s">
        <v>49</v>
      </c>
      <c r="K6584" t="s">
        <v>49</v>
      </c>
      <c r="L6584" t="s">
        <v>49</v>
      </c>
      <c r="M6584" t="s">
        <v>49</v>
      </c>
      <c r="N6584" t="s">
        <v>49</v>
      </c>
      <c r="O6584" t="s">
        <v>49</v>
      </c>
      <c r="P6584" t="s">
        <v>49</v>
      </c>
      <c r="Q6584" t="s">
        <v>49</v>
      </c>
      <c r="R6584" t="s">
        <v>49</v>
      </c>
      <c r="S6584" t="s">
        <v>49</v>
      </c>
      <c r="T6584" t="s">
        <v>49</v>
      </c>
      <c r="U6584" t="s">
        <v>49</v>
      </c>
      <c r="V6584">
        <v>2.5</v>
      </c>
      <c r="W6584">
        <v>2.5</v>
      </c>
      <c r="X6584">
        <v>2.5</v>
      </c>
      <c r="Y6584">
        <v>3</v>
      </c>
      <c r="Z6584">
        <v>3</v>
      </c>
      <c r="AA6584">
        <v>3</v>
      </c>
      <c r="AB6584">
        <v>3</v>
      </c>
      <c r="AC6584">
        <v>3</v>
      </c>
      <c r="AD6584">
        <v>3</v>
      </c>
      <c r="AE6584">
        <v>3</v>
      </c>
      <c r="AF6584">
        <v>3</v>
      </c>
      <c r="AG6584">
        <v>3</v>
      </c>
      <c r="AH6584">
        <v>3</v>
      </c>
      <c r="AI6584">
        <v>2.5</v>
      </c>
      <c r="AJ6584">
        <v>2.5</v>
      </c>
      <c r="AK6584">
        <v>3</v>
      </c>
      <c r="AL6584">
        <v>3</v>
      </c>
      <c r="AM6584">
        <v>3</v>
      </c>
    </row>
    <row r="6585" spans="1:39" customFormat="1" hidden="1" x14ac:dyDescent="0.2">
      <c r="A6585" t="s">
        <v>226</v>
      </c>
      <c r="B6585" s="1" t="s">
        <v>101</v>
      </c>
      <c r="C6585" t="s">
        <v>521</v>
      </c>
      <c r="D6585" s="1" t="s">
        <v>111</v>
      </c>
      <c r="E6585" t="s">
        <v>49</v>
      </c>
      <c r="F6585" t="s">
        <v>49</v>
      </c>
      <c r="G6585" t="s">
        <v>49</v>
      </c>
      <c r="H6585" t="s">
        <v>49</v>
      </c>
      <c r="I6585" t="s">
        <v>49</v>
      </c>
      <c r="J6585" t="s">
        <v>49</v>
      </c>
      <c r="K6585" t="s">
        <v>49</v>
      </c>
      <c r="L6585" t="s">
        <v>49</v>
      </c>
      <c r="M6585" t="s">
        <v>49</v>
      </c>
      <c r="N6585" t="s">
        <v>49</v>
      </c>
      <c r="O6585" t="s">
        <v>49</v>
      </c>
      <c r="P6585" t="s">
        <v>49</v>
      </c>
      <c r="Q6585" t="s">
        <v>49</v>
      </c>
      <c r="R6585" t="s">
        <v>49</v>
      </c>
      <c r="S6585" t="s">
        <v>49</v>
      </c>
      <c r="T6585" t="s">
        <v>49</v>
      </c>
      <c r="U6585" t="s">
        <v>49</v>
      </c>
      <c r="V6585">
        <v>3</v>
      </c>
      <c r="W6585">
        <v>3</v>
      </c>
      <c r="X6585">
        <v>3.5</v>
      </c>
      <c r="Y6585">
        <v>4</v>
      </c>
      <c r="Z6585">
        <v>4</v>
      </c>
      <c r="AA6585">
        <v>4</v>
      </c>
      <c r="AB6585">
        <v>4</v>
      </c>
      <c r="AC6585">
        <v>4</v>
      </c>
      <c r="AD6585">
        <v>4</v>
      </c>
      <c r="AE6585">
        <v>4</v>
      </c>
      <c r="AF6585">
        <v>4</v>
      </c>
      <c r="AG6585">
        <v>4</v>
      </c>
      <c r="AH6585">
        <v>4</v>
      </c>
      <c r="AI6585">
        <v>4</v>
      </c>
      <c r="AJ6585">
        <v>4</v>
      </c>
      <c r="AK6585">
        <v>4</v>
      </c>
      <c r="AL6585">
        <v>4</v>
      </c>
      <c r="AM6585">
        <v>4</v>
      </c>
    </row>
    <row r="6586" spans="1:39" customFormat="1" hidden="1" x14ac:dyDescent="0.2">
      <c r="A6586" t="s">
        <v>226</v>
      </c>
      <c r="B6586" s="1" t="s">
        <v>101</v>
      </c>
      <c r="C6586" t="s">
        <v>50</v>
      </c>
      <c r="D6586" s="1" t="s">
        <v>569</v>
      </c>
      <c r="E6586" t="s">
        <v>49</v>
      </c>
      <c r="F6586" t="s">
        <v>49</v>
      </c>
      <c r="G6586" t="s">
        <v>49</v>
      </c>
      <c r="H6586" t="s">
        <v>49</v>
      </c>
      <c r="I6586" t="s">
        <v>49</v>
      </c>
      <c r="J6586" t="s">
        <v>49</v>
      </c>
      <c r="K6586" t="s">
        <v>49</v>
      </c>
      <c r="L6586" t="s">
        <v>49</v>
      </c>
      <c r="M6586" t="s">
        <v>49</v>
      </c>
      <c r="N6586" t="s">
        <v>49</v>
      </c>
      <c r="O6586" t="s">
        <v>49</v>
      </c>
      <c r="P6586" t="s">
        <v>49</v>
      </c>
      <c r="Q6586" t="s">
        <v>49</v>
      </c>
      <c r="R6586" t="s">
        <v>49</v>
      </c>
      <c r="S6586" t="s">
        <v>49</v>
      </c>
      <c r="T6586" t="s">
        <v>49</v>
      </c>
      <c r="U6586" t="s">
        <v>49</v>
      </c>
      <c r="V6586">
        <v>8.0119846623899793</v>
      </c>
      <c r="W6586">
        <v>9.9790747222837357</v>
      </c>
      <c r="X6586">
        <v>8.1008060759190208</v>
      </c>
      <c r="Y6586">
        <v>10.772512261502087</v>
      </c>
      <c r="Z6586">
        <v>5.2238245124685045</v>
      </c>
      <c r="AA6586">
        <v>4.5791836122317537</v>
      </c>
      <c r="AB6586">
        <v>4.6250522227610915</v>
      </c>
      <c r="AC6586">
        <v>1.7910706897050845</v>
      </c>
      <c r="AD6586">
        <v>1.7979731951129241</v>
      </c>
      <c r="AE6586">
        <v>2.5677691171842021</v>
      </c>
      <c r="AF6586">
        <v>1.0390725420482969</v>
      </c>
      <c r="AG6586">
        <v>0.24755111494934018</v>
      </c>
      <c r="AH6586">
        <v>2.3805614521962433</v>
      </c>
      <c r="AI6586">
        <v>-6.7962295609470367</v>
      </c>
      <c r="AJ6586">
        <v>-5.5922835181418602</v>
      </c>
      <c r="AK6586">
        <v>-5.0276459112422618</v>
      </c>
      <c r="AL6586">
        <v>-7.0331040504212226</v>
      </c>
      <c r="AM6586">
        <v>-0.76876960168445352</v>
      </c>
    </row>
    <row r="6587" spans="1:39" customFormat="1" hidden="1" x14ac:dyDescent="0.2">
      <c r="A6587" t="s">
        <v>226</v>
      </c>
      <c r="B6587" s="1" t="s">
        <v>101</v>
      </c>
      <c r="C6587" t="s">
        <v>229</v>
      </c>
      <c r="D6587" s="1" t="s">
        <v>536</v>
      </c>
      <c r="E6587" t="s">
        <v>49</v>
      </c>
      <c r="F6587" t="s">
        <v>49</v>
      </c>
      <c r="G6587" t="s">
        <v>49</v>
      </c>
      <c r="H6587" t="s">
        <v>49</v>
      </c>
      <c r="I6587" t="s">
        <v>49</v>
      </c>
      <c r="J6587" t="s">
        <v>49</v>
      </c>
      <c r="K6587" t="s">
        <v>49</v>
      </c>
      <c r="L6587" t="s">
        <v>49</v>
      </c>
      <c r="M6587" t="s">
        <v>49</v>
      </c>
      <c r="N6587" t="s">
        <v>49</v>
      </c>
      <c r="O6587" t="s">
        <v>49</v>
      </c>
      <c r="P6587" t="s">
        <v>49</v>
      </c>
      <c r="Q6587" t="s">
        <v>49</v>
      </c>
      <c r="R6587" t="s">
        <v>49</v>
      </c>
      <c r="S6587" t="s">
        <v>49</v>
      </c>
      <c r="T6587" t="s">
        <v>49</v>
      </c>
      <c r="U6587" t="s">
        <v>49</v>
      </c>
      <c r="V6587" t="s">
        <v>49</v>
      </c>
      <c r="W6587" t="s">
        <v>49</v>
      </c>
      <c r="X6587" t="s">
        <v>49</v>
      </c>
      <c r="Y6587" t="s">
        <v>49</v>
      </c>
      <c r="Z6587" t="s">
        <v>49</v>
      </c>
      <c r="AA6587" t="s">
        <v>49</v>
      </c>
      <c r="AB6587" t="s">
        <v>49</v>
      </c>
      <c r="AC6587" t="s">
        <v>49</v>
      </c>
      <c r="AD6587">
        <v>15.367356299703699</v>
      </c>
      <c r="AE6587">
        <v>17.2858969321267</v>
      </c>
      <c r="AF6587">
        <v>13.5877412535697</v>
      </c>
      <c r="AG6587">
        <v>14.751121800423199</v>
      </c>
      <c r="AH6587">
        <v>14.6728857315924</v>
      </c>
      <c r="AI6587">
        <v>14.2555014048143</v>
      </c>
      <c r="AJ6587">
        <v>16.155981174102799</v>
      </c>
      <c r="AK6587">
        <v>16.310987690841401</v>
      </c>
      <c r="AL6587">
        <v>16.317755642206201</v>
      </c>
      <c r="AM6587">
        <v>17.725947227673601</v>
      </c>
    </row>
    <row r="6588" spans="1:39" customFormat="1" hidden="1" x14ac:dyDescent="0.2">
      <c r="A6588" t="s">
        <v>226</v>
      </c>
      <c r="B6588" s="1" t="s">
        <v>101</v>
      </c>
      <c r="C6588" t="s">
        <v>522</v>
      </c>
      <c r="D6588" s="1" t="s">
        <v>468</v>
      </c>
      <c r="E6588" t="s">
        <v>49</v>
      </c>
      <c r="F6588" t="s">
        <v>49</v>
      </c>
      <c r="G6588" t="s">
        <v>49</v>
      </c>
      <c r="H6588" t="s">
        <v>49</v>
      </c>
      <c r="I6588" t="s">
        <v>49</v>
      </c>
      <c r="J6588" t="s">
        <v>49</v>
      </c>
      <c r="K6588" t="s">
        <v>49</v>
      </c>
      <c r="L6588" t="s">
        <v>49</v>
      </c>
      <c r="M6588" t="s">
        <v>49</v>
      </c>
      <c r="N6588" t="s">
        <v>49</v>
      </c>
      <c r="O6588" t="s">
        <v>49</v>
      </c>
      <c r="P6588" t="s">
        <v>49</v>
      </c>
      <c r="Q6588" t="s">
        <v>49</v>
      </c>
      <c r="R6588" t="s">
        <v>49</v>
      </c>
      <c r="S6588" t="s">
        <v>49</v>
      </c>
      <c r="T6588" t="s">
        <v>49</v>
      </c>
      <c r="U6588" t="s">
        <v>49</v>
      </c>
      <c r="V6588" t="s">
        <v>49</v>
      </c>
      <c r="W6588" t="s">
        <v>49</v>
      </c>
      <c r="X6588" t="s">
        <v>49</v>
      </c>
      <c r="Y6588" t="s">
        <v>49</v>
      </c>
      <c r="Z6588" t="s">
        <v>49</v>
      </c>
      <c r="AA6588" t="s">
        <v>49</v>
      </c>
      <c r="AB6588" t="s">
        <v>49</v>
      </c>
      <c r="AC6588" t="s">
        <v>49</v>
      </c>
      <c r="AD6588">
        <v>7</v>
      </c>
      <c r="AE6588">
        <v>7</v>
      </c>
      <c r="AF6588">
        <v>7</v>
      </c>
      <c r="AG6588">
        <v>7</v>
      </c>
      <c r="AH6588">
        <v>7</v>
      </c>
      <c r="AI6588">
        <v>7</v>
      </c>
      <c r="AJ6588">
        <v>7</v>
      </c>
      <c r="AK6588" t="s">
        <v>49</v>
      </c>
      <c r="AL6588" t="s">
        <v>49</v>
      </c>
      <c r="AM6588" t="s">
        <v>49</v>
      </c>
    </row>
    <row r="6589" spans="1:39" customFormat="1" hidden="1" x14ac:dyDescent="0.2">
      <c r="A6589" t="s">
        <v>226</v>
      </c>
      <c r="B6589" s="1" t="s">
        <v>101</v>
      </c>
      <c r="C6589" t="s">
        <v>28</v>
      </c>
      <c r="D6589" s="1" t="s">
        <v>553</v>
      </c>
      <c r="E6589" t="s">
        <v>49</v>
      </c>
      <c r="F6589" t="s">
        <v>49</v>
      </c>
      <c r="G6589" t="s">
        <v>49</v>
      </c>
      <c r="H6589" t="s">
        <v>49</v>
      </c>
      <c r="I6589" t="s">
        <v>49</v>
      </c>
      <c r="J6589" t="s">
        <v>49</v>
      </c>
      <c r="K6589" t="s">
        <v>49</v>
      </c>
      <c r="L6589" t="s">
        <v>49</v>
      </c>
      <c r="M6589" t="s">
        <v>49</v>
      </c>
      <c r="N6589" t="s">
        <v>49</v>
      </c>
      <c r="O6589" t="s">
        <v>49</v>
      </c>
      <c r="P6589" t="s">
        <v>49</v>
      </c>
      <c r="Q6589" t="s">
        <v>49</v>
      </c>
      <c r="R6589" t="s">
        <v>49</v>
      </c>
      <c r="S6589" t="s">
        <v>49</v>
      </c>
      <c r="T6589" t="s">
        <v>49</v>
      </c>
      <c r="U6589" t="s">
        <v>49</v>
      </c>
      <c r="V6589" t="s">
        <v>49</v>
      </c>
      <c r="W6589" t="s">
        <v>49</v>
      </c>
      <c r="X6589" t="s">
        <v>49</v>
      </c>
      <c r="Y6589" t="s">
        <v>49</v>
      </c>
      <c r="Z6589" t="s">
        <v>49</v>
      </c>
      <c r="AA6589" t="s">
        <v>49</v>
      </c>
      <c r="AB6589" t="s">
        <v>49</v>
      </c>
      <c r="AC6589" t="s">
        <v>49</v>
      </c>
      <c r="AD6589">
        <v>9.327726663277975</v>
      </c>
      <c r="AE6589">
        <v>10.029731608458901</v>
      </c>
      <c r="AF6589">
        <v>10.309625869419156</v>
      </c>
      <c r="AG6589">
        <v>11.75377345250249</v>
      </c>
      <c r="AH6589">
        <v>15.789921325147773</v>
      </c>
      <c r="AI6589">
        <v>22.676347140940841</v>
      </c>
      <c r="AJ6589">
        <v>28.864993170399011</v>
      </c>
      <c r="AK6589">
        <v>35.496481211829192</v>
      </c>
      <c r="AL6589">
        <v>35.619954110134138</v>
      </c>
      <c r="AM6589">
        <v>36.657573991349679</v>
      </c>
    </row>
    <row r="6590" spans="1:39" customFormat="1" hidden="1" x14ac:dyDescent="0.2">
      <c r="A6590" t="s">
        <v>226</v>
      </c>
      <c r="B6590" s="1" t="s">
        <v>101</v>
      </c>
      <c r="C6590" t="s">
        <v>342</v>
      </c>
      <c r="D6590" s="1" t="s">
        <v>491</v>
      </c>
      <c r="E6590" t="s">
        <v>49</v>
      </c>
      <c r="F6590" t="s">
        <v>49</v>
      </c>
      <c r="G6590" t="s">
        <v>49</v>
      </c>
      <c r="H6590" t="s">
        <v>49</v>
      </c>
      <c r="I6590" t="s">
        <v>49</v>
      </c>
      <c r="J6590" t="s">
        <v>49</v>
      </c>
      <c r="K6590" t="s">
        <v>49</v>
      </c>
      <c r="L6590" t="s">
        <v>49</v>
      </c>
      <c r="M6590" t="s">
        <v>49</v>
      </c>
      <c r="N6590" t="s">
        <v>49</v>
      </c>
      <c r="O6590" t="s">
        <v>49</v>
      </c>
      <c r="P6590" t="s">
        <v>49</v>
      </c>
      <c r="Q6590" t="s">
        <v>49</v>
      </c>
      <c r="R6590" t="s">
        <v>49</v>
      </c>
      <c r="S6590" t="s">
        <v>49</v>
      </c>
      <c r="T6590" t="s">
        <v>49</v>
      </c>
      <c r="U6590" t="s">
        <v>49</v>
      </c>
      <c r="V6590" t="s">
        <v>49</v>
      </c>
      <c r="W6590" t="s">
        <v>49</v>
      </c>
      <c r="X6590" t="s">
        <v>49</v>
      </c>
      <c r="Y6590" t="s">
        <v>49</v>
      </c>
      <c r="Z6590" t="s">
        <v>49</v>
      </c>
      <c r="AA6590" t="s">
        <v>49</v>
      </c>
      <c r="AB6590" t="s">
        <v>49</v>
      </c>
      <c r="AC6590" t="s">
        <v>49</v>
      </c>
      <c r="AD6590" t="s">
        <v>49</v>
      </c>
      <c r="AE6590" t="s">
        <v>49</v>
      </c>
      <c r="AF6590">
        <v>61.675899999999999</v>
      </c>
      <c r="AG6590">
        <v>62.093989999999998</v>
      </c>
      <c r="AH6590">
        <v>66.613979999999998</v>
      </c>
      <c r="AI6590">
        <v>67.751990000000006</v>
      </c>
      <c r="AJ6590">
        <v>69.878979999999999</v>
      </c>
      <c r="AK6590" t="s">
        <v>49</v>
      </c>
      <c r="AL6590" t="s">
        <v>49</v>
      </c>
      <c r="AM6590" t="s">
        <v>49</v>
      </c>
    </row>
    <row r="6591" spans="1:39" customFormat="1" hidden="1" x14ac:dyDescent="0.2">
      <c r="A6591" t="s">
        <v>226</v>
      </c>
      <c r="B6591" s="1" t="s">
        <v>101</v>
      </c>
      <c r="C6591" t="s">
        <v>207</v>
      </c>
      <c r="D6591" s="1" t="s">
        <v>110</v>
      </c>
      <c r="E6591" t="s">
        <v>49</v>
      </c>
      <c r="F6591" t="s">
        <v>49</v>
      </c>
      <c r="G6591" t="s">
        <v>49</v>
      </c>
      <c r="H6591" t="s">
        <v>49</v>
      </c>
      <c r="I6591" t="s">
        <v>49</v>
      </c>
      <c r="J6591" t="s">
        <v>49</v>
      </c>
      <c r="K6591" t="s">
        <v>49</v>
      </c>
      <c r="L6591" t="s">
        <v>49</v>
      </c>
      <c r="M6591" t="s">
        <v>49</v>
      </c>
      <c r="N6591" t="s">
        <v>49</v>
      </c>
      <c r="O6591" t="s">
        <v>49</v>
      </c>
      <c r="P6591" t="s">
        <v>49</v>
      </c>
      <c r="Q6591" t="s">
        <v>49</v>
      </c>
      <c r="R6591" t="s">
        <v>49</v>
      </c>
      <c r="S6591" t="s">
        <v>49</v>
      </c>
      <c r="T6591" t="s">
        <v>49</v>
      </c>
      <c r="U6591" t="s">
        <v>49</v>
      </c>
      <c r="V6591" t="s">
        <v>49</v>
      </c>
      <c r="W6591" t="s">
        <v>49</v>
      </c>
      <c r="X6591" t="s">
        <v>49</v>
      </c>
      <c r="Y6591" t="s">
        <v>49</v>
      </c>
      <c r="Z6591" t="s">
        <v>49</v>
      </c>
      <c r="AA6591" t="s">
        <v>49</v>
      </c>
      <c r="AB6591" t="s">
        <v>49</v>
      </c>
      <c r="AC6591" t="s">
        <v>49</v>
      </c>
      <c r="AD6591">
        <v>15.4206800460815</v>
      </c>
      <c r="AE6591">
        <v>15.6767902374268</v>
      </c>
      <c r="AF6591">
        <v>15.804059982299799</v>
      </c>
      <c r="AG6591">
        <v>16.317520141601602</v>
      </c>
      <c r="AH6591" t="s">
        <v>49</v>
      </c>
      <c r="AI6591">
        <v>16.303419113159201</v>
      </c>
      <c r="AJ6591">
        <v>16.432100296020501</v>
      </c>
      <c r="AK6591" t="s">
        <v>49</v>
      </c>
      <c r="AL6591">
        <v>16.4528999328613</v>
      </c>
      <c r="AM6591">
        <v>16.851219177246101</v>
      </c>
    </row>
    <row r="6592" spans="1:39" customFormat="1" hidden="1" x14ac:dyDescent="0.2">
      <c r="A6592" t="s">
        <v>226</v>
      </c>
      <c r="B6592" s="1" t="s">
        <v>101</v>
      </c>
      <c r="C6592" t="s">
        <v>40</v>
      </c>
      <c r="D6592" s="1" t="s">
        <v>286</v>
      </c>
      <c r="E6592" t="s">
        <v>49</v>
      </c>
      <c r="F6592" t="s">
        <v>49</v>
      </c>
      <c r="G6592" t="s">
        <v>49</v>
      </c>
      <c r="H6592" t="s">
        <v>49</v>
      </c>
      <c r="I6592" t="s">
        <v>49</v>
      </c>
      <c r="J6592" t="s">
        <v>49</v>
      </c>
      <c r="K6592" t="s">
        <v>49</v>
      </c>
      <c r="L6592" t="s">
        <v>49</v>
      </c>
      <c r="M6592" t="s">
        <v>49</v>
      </c>
      <c r="N6592" t="s">
        <v>49</v>
      </c>
      <c r="O6592" t="s">
        <v>49</v>
      </c>
      <c r="P6592" t="s">
        <v>49</v>
      </c>
      <c r="Q6592" t="s">
        <v>49</v>
      </c>
      <c r="R6592" t="s">
        <v>49</v>
      </c>
      <c r="S6592" t="s">
        <v>49</v>
      </c>
      <c r="T6592" t="s">
        <v>49</v>
      </c>
      <c r="U6592" t="s">
        <v>49</v>
      </c>
      <c r="V6592" t="s">
        <v>49</v>
      </c>
      <c r="W6592" t="s">
        <v>49</v>
      </c>
      <c r="X6592" t="s">
        <v>49</v>
      </c>
      <c r="Y6592" t="s">
        <v>49</v>
      </c>
      <c r="Z6592" t="s">
        <v>49</v>
      </c>
      <c r="AA6592" t="s">
        <v>49</v>
      </c>
      <c r="AB6592" t="s">
        <v>49</v>
      </c>
      <c r="AC6592" t="s">
        <v>49</v>
      </c>
      <c r="AD6592" t="s">
        <v>49</v>
      </c>
      <c r="AE6592" t="s">
        <v>49</v>
      </c>
      <c r="AF6592" t="s">
        <v>49</v>
      </c>
      <c r="AG6592" t="s">
        <v>49</v>
      </c>
      <c r="AH6592" t="s">
        <v>49</v>
      </c>
      <c r="AI6592" t="s">
        <v>49</v>
      </c>
      <c r="AJ6592" t="s">
        <v>49</v>
      </c>
      <c r="AK6592" t="s">
        <v>49</v>
      </c>
      <c r="AL6592" t="s">
        <v>49</v>
      </c>
      <c r="AM6592" t="s">
        <v>49</v>
      </c>
    </row>
    <row r="6593" spans="1:39" customFormat="1" hidden="1" x14ac:dyDescent="0.2">
      <c r="A6593" t="s">
        <v>226</v>
      </c>
      <c r="B6593" s="1" t="s">
        <v>101</v>
      </c>
      <c r="C6593" t="s">
        <v>445</v>
      </c>
      <c r="D6593" s="1" t="s">
        <v>307</v>
      </c>
      <c r="E6593" t="s">
        <v>49</v>
      </c>
      <c r="F6593" t="s">
        <v>49</v>
      </c>
      <c r="G6593" t="s">
        <v>49</v>
      </c>
      <c r="H6593">
        <v>11.37026</v>
      </c>
      <c r="I6593">
        <v>11.09398</v>
      </c>
      <c r="J6593">
        <v>11.18886</v>
      </c>
      <c r="K6593">
        <v>10.913</v>
      </c>
      <c r="L6593">
        <v>10.87222</v>
      </c>
      <c r="M6593">
        <v>10.86192</v>
      </c>
      <c r="N6593">
        <v>10.684839999999999</v>
      </c>
      <c r="O6593">
        <v>10.864929999999999</v>
      </c>
      <c r="P6593">
        <v>10.80109</v>
      </c>
      <c r="Q6593">
        <v>10.63935</v>
      </c>
      <c r="R6593">
        <v>10.649749999999999</v>
      </c>
      <c r="S6593">
        <v>10.638859999999999</v>
      </c>
      <c r="T6593">
        <v>10.634270000000001</v>
      </c>
      <c r="U6593">
        <v>10.65396</v>
      </c>
      <c r="V6593">
        <v>10.689959999999999</v>
      </c>
      <c r="W6593">
        <v>10.76937</v>
      </c>
      <c r="X6593">
        <v>10.93242</v>
      </c>
      <c r="Y6593">
        <v>11.14138</v>
      </c>
      <c r="Z6593">
        <v>11.27689</v>
      </c>
      <c r="AA6593">
        <v>11.468909999999999</v>
      </c>
      <c r="AB6593">
        <v>11.504530000000001</v>
      </c>
      <c r="AC6593">
        <v>11.624370000000001</v>
      </c>
      <c r="AD6593">
        <v>11.73634</v>
      </c>
      <c r="AE6593">
        <v>11.74987</v>
      </c>
      <c r="AF6593">
        <v>11.82748</v>
      </c>
      <c r="AG6593">
        <v>11.877660000000001</v>
      </c>
      <c r="AH6593">
        <v>11.871130000000001</v>
      </c>
      <c r="AI6593">
        <v>11.89546</v>
      </c>
      <c r="AJ6593">
        <v>12.06978</v>
      </c>
      <c r="AK6593">
        <v>12.229329999999999</v>
      </c>
      <c r="AL6593">
        <v>12.3232</v>
      </c>
      <c r="AM6593" t="s">
        <v>49</v>
      </c>
    </row>
    <row r="6594" spans="1:39" customFormat="1" hidden="1" x14ac:dyDescent="0.2">
      <c r="A6594" t="s">
        <v>226</v>
      </c>
      <c r="B6594" s="1" t="s">
        <v>101</v>
      </c>
      <c r="C6594" t="s">
        <v>394</v>
      </c>
      <c r="D6594" s="1" t="s">
        <v>281</v>
      </c>
      <c r="E6594" t="s">
        <v>49</v>
      </c>
      <c r="F6594" t="s">
        <v>49</v>
      </c>
      <c r="G6594" t="s">
        <v>49</v>
      </c>
      <c r="H6594" t="s">
        <v>49</v>
      </c>
      <c r="I6594" t="s">
        <v>49</v>
      </c>
      <c r="J6594" t="s">
        <v>49</v>
      </c>
      <c r="K6594" t="s">
        <v>49</v>
      </c>
      <c r="L6594" t="s">
        <v>49</v>
      </c>
      <c r="M6594" t="s">
        <v>49</v>
      </c>
      <c r="N6594" t="s">
        <v>49</v>
      </c>
      <c r="O6594" t="s">
        <v>49</v>
      </c>
      <c r="P6594" t="s">
        <v>49</v>
      </c>
      <c r="Q6594" t="s">
        <v>49</v>
      </c>
      <c r="R6594" t="s">
        <v>49</v>
      </c>
      <c r="S6594" t="s">
        <v>49</v>
      </c>
      <c r="T6594" t="s">
        <v>49</v>
      </c>
      <c r="U6594" t="s">
        <v>49</v>
      </c>
      <c r="V6594" t="s">
        <v>49</v>
      </c>
      <c r="W6594" t="s">
        <v>49</v>
      </c>
      <c r="X6594" t="s">
        <v>49</v>
      </c>
      <c r="Y6594" t="s">
        <v>49</v>
      </c>
      <c r="Z6594" t="s">
        <v>49</v>
      </c>
      <c r="AA6594" t="s">
        <v>49</v>
      </c>
      <c r="AB6594" t="s">
        <v>49</v>
      </c>
      <c r="AC6594" t="s">
        <v>49</v>
      </c>
      <c r="AD6594" t="s">
        <v>49</v>
      </c>
      <c r="AE6594" t="s">
        <v>49</v>
      </c>
      <c r="AF6594" t="s">
        <v>49</v>
      </c>
      <c r="AG6594" t="s">
        <v>49</v>
      </c>
      <c r="AH6594" t="s">
        <v>49</v>
      </c>
      <c r="AI6594" t="s">
        <v>49</v>
      </c>
      <c r="AJ6594" t="s">
        <v>49</v>
      </c>
      <c r="AK6594" t="s">
        <v>49</v>
      </c>
      <c r="AL6594" t="s">
        <v>49</v>
      </c>
      <c r="AM6594" t="s">
        <v>49</v>
      </c>
    </row>
    <row r="6595" spans="1:39" customFormat="1" hidden="1" x14ac:dyDescent="0.2">
      <c r="A6595" t="s">
        <v>226</v>
      </c>
      <c r="B6595" s="1" t="s">
        <v>101</v>
      </c>
      <c r="C6595" t="s">
        <v>163</v>
      </c>
      <c r="D6595" s="1" t="s">
        <v>190</v>
      </c>
      <c r="E6595" t="s">
        <v>49</v>
      </c>
      <c r="F6595" t="s">
        <v>49</v>
      </c>
      <c r="G6595" t="s">
        <v>49</v>
      </c>
      <c r="H6595" t="s">
        <v>49</v>
      </c>
      <c r="I6595" t="s">
        <v>49</v>
      </c>
      <c r="J6595" t="s">
        <v>49</v>
      </c>
      <c r="K6595" t="s">
        <v>49</v>
      </c>
      <c r="L6595" t="s">
        <v>49</v>
      </c>
      <c r="M6595" t="s">
        <v>49</v>
      </c>
      <c r="N6595" t="s">
        <v>49</v>
      </c>
      <c r="O6595" t="s">
        <v>49</v>
      </c>
      <c r="P6595" t="s">
        <v>49</v>
      </c>
      <c r="Q6595" t="s">
        <v>49</v>
      </c>
      <c r="R6595" t="s">
        <v>49</v>
      </c>
      <c r="S6595" t="s">
        <v>49</v>
      </c>
      <c r="T6595" t="s">
        <v>49</v>
      </c>
      <c r="U6595" t="s">
        <v>49</v>
      </c>
      <c r="V6595" t="s">
        <v>49</v>
      </c>
      <c r="W6595" t="s">
        <v>49</v>
      </c>
      <c r="X6595" t="s">
        <v>49</v>
      </c>
      <c r="Y6595">
        <v>52.9</v>
      </c>
      <c r="Z6595" t="s">
        <v>49</v>
      </c>
      <c r="AA6595" t="s">
        <v>49</v>
      </c>
      <c r="AB6595" t="s">
        <v>49</v>
      </c>
      <c r="AC6595" t="s">
        <v>49</v>
      </c>
      <c r="AD6595">
        <v>43.6</v>
      </c>
      <c r="AE6595" t="s">
        <v>49</v>
      </c>
      <c r="AF6595" t="s">
        <v>49</v>
      </c>
      <c r="AG6595" t="s">
        <v>49</v>
      </c>
      <c r="AH6595" t="s">
        <v>49</v>
      </c>
      <c r="AI6595" t="s">
        <v>49</v>
      </c>
      <c r="AJ6595">
        <v>35.799999999999997</v>
      </c>
      <c r="AK6595" t="s">
        <v>49</v>
      </c>
      <c r="AL6595" t="s">
        <v>49</v>
      </c>
      <c r="AM6595" t="s">
        <v>49</v>
      </c>
    </row>
    <row r="6596" spans="1:39" customFormat="1" hidden="1" x14ac:dyDescent="0.2">
      <c r="A6596" t="s">
        <v>226</v>
      </c>
      <c r="B6596" s="1" t="s">
        <v>101</v>
      </c>
      <c r="C6596" t="s">
        <v>427</v>
      </c>
      <c r="D6596" s="1" t="s">
        <v>225</v>
      </c>
      <c r="E6596" t="s">
        <v>49</v>
      </c>
      <c r="F6596" t="s">
        <v>49</v>
      </c>
      <c r="G6596" t="s">
        <v>49</v>
      </c>
      <c r="H6596" t="s">
        <v>49</v>
      </c>
      <c r="I6596" t="s">
        <v>49</v>
      </c>
      <c r="J6596" t="s">
        <v>49</v>
      </c>
      <c r="K6596" t="s">
        <v>49</v>
      </c>
      <c r="L6596" t="s">
        <v>49</v>
      </c>
      <c r="M6596" t="s">
        <v>49</v>
      </c>
      <c r="N6596" t="s">
        <v>49</v>
      </c>
      <c r="O6596" t="s">
        <v>49</v>
      </c>
      <c r="P6596" t="s">
        <v>49</v>
      </c>
      <c r="Q6596" t="s">
        <v>49</v>
      </c>
      <c r="R6596" t="s">
        <v>49</v>
      </c>
      <c r="S6596" t="s">
        <v>49</v>
      </c>
      <c r="T6596" t="s">
        <v>49</v>
      </c>
      <c r="U6596" t="s">
        <v>49</v>
      </c>
      <c r="V6596" t="s">
        <v>49</v>
      </c>
      <c r="W6596" t="s">
        <v>49</v>
      </c>
      <c r="X6596" t="s">
        <v>49</v>
      </c>
      <c r="Y6596">
        <v>3.7</v>
      </c>
      <c r="Z6596" t="s">
        <v>49</v>
      </c>
      <c r="AA6596" t="s">
        <v>49</v>
      </c>
      <c r="AB6596" t="s">
        <v>49</v>
      </c>
      <c r="AC6596" t="s">
        <v>49</v>
      </c>
      <c r="AD6596">
        <v>1</v>
      </c>
      <c r="AE6596" t="s">
        <v>49</v>
      </c>
      <c r="AF6596" t="s">
        <v>49</v>
      </c>
      <c r="AG6596" t="s">
        <v>49</v>
      </c>
      <c r="AH6596" t="s">
        <v>49</v>
      </c>
      <c r="AI6596" t="s">
        <v>49</v>
      </c>
      <c r="AJ6596">
        <v>3.2</v>
      </c>
      <c r="AK6596" t="s">
        <v>49</v>
      </c>
      <c r="AL6596" t="s">
        <v>49</v>
      </c>
      <c r="AM6596" t="s">
        <v>49</v>
      </c>
    </row>
    <row r="6597" spans="1:39" customFormat="1" hidden="1" x14ac:dyDescent="0.2">
      <c r="A6597" t="s">
        <v>226</v>
      </c>
      <c r="B6597" s="1" t="s">
        <v>101</v>
      </c>
      <c r="C6597" t="s">
        <v>18</v>
      </c>
      <c r="D6597" s="1" t="s">
        <v>374</v>
      </c>
      <c r="E6597" t="s">
        <v>49</v>
      </c>
      <c r="F6597" t="s">
        <v>49</v>
      </c>
      <c r="G6597" t="s">
        <v>49</v>
      </c>
      <c r="H6597" t="s">
        <v>49</v>
      </c>
      <c r="I6597" t="s">
        <v>49</v>
      </c>
      <c r="J6597" t="s">
        <v>49</v>
      </c>
      <c r="K6597" t="s">
        <v>49</v>
      </c>
      <c r="L6597" t="s">
        <v>49</v>
      </c>
      <c r="M6597" t="s">
        <v>49</v>
      </c>
      <c r="N6597" t="s">
        <v>49</v>
      </c>
      <c r="O6597" t="s">
        <v>49</v>
      </c>
      <c r="P6597" t="s">
        <v>49</v>
      </c>
      <c r="Q6597" t="s">
        <v>49</v>
      </c>
      <c r="R6597" t="s">
        <v>49</v>
      </c>
      <c r="S6597" t="s">
        <v>49</v>
      </c>
      <c r="T6597" t="s">
        <v>49</v>
      </c>
      <c r="U6597" t="s">
        <v>49</v>
      </c>
      <c r="V6597" t="s">
        <v>49</v>
      </c>
      <c r="W6597" t="s">
        <v>49</v>
      </c>
      <c r="X6597" t="s">
        <v>49</v>
      </c>
      <c r="Y6597" t="s">
        <v>49</v>
      </c>
      <c r="Z6597" t="s">
        <v>49</v>
      </c>
      <c r="AA6597" t="s">
        <v>49</v>
      </c>
      <c r="AB6597" t="s">
        <v>49</v>
      </c>
      <c r="AC6597" t="s">
        <v>49</v>
      </c>
      <c r="AD6597">
        <v>0.2</v>
      </c>
      <c r="AE6597" t="s">
        <v>49</v>
      </c>
      <c r="AF6597" t="s">
        <v>49</v>
      </c>
      <c r="AG6597" t="s">
        <v>49</v>
      </c>
      <c r="AH6597" t="s">
        <v>49</v>
      </c>
      <c r="AI6597" t="s">
        <v>49</v>
      </c>
      <c r="AJ6597">
        <v>9.6</v>
      </c>
      <c r="AK6597" t="s">
        <v>49</v>
      </c>
      <c r="AL6597" t="s">
        <v>49</v>
      </c>
      <c r="AM6597" t="s">
        <v>49</v>
      </c>
    </row>
    <row r="6598" spans="1:39" customFormat="1" hidden="1" x14ac:dyDescent="0.2">
      <c r="A6598" t="s">
        <v>226</v>
      </c>
      <c r="B6598" s="1" t="s">
        <v>101</v>
      </c>
      <c r="C6598" t="s">
        <v>437</v>
      </c>
      <c r="D6598" s="1" t="s">
        <v>561</v>
      </c>
      <c r="E6598" t="s">
        <v>49</v>
      </c>
      <c r="F6598" t="s">
        <v>49</v>
      </c>
      <c r="G6598" t="s">
        <v>49</v>
      </c>
      <c r="H6598" t="s">
        <v>49</v>
      </c>
      <c r="I6598" t="s">
        <v>49</v>
      </c>
      <c r="J6598" t="s">
        <v>49</v>
      </c>
      <c r="K6598" t="s">
        <v>49</v>
      </c>
      <c r="L6598" t="s">
        <v>49</v>
      </c>
      <c r="M6598" t="s">
        <v>49</v>
      </c>
      <c r="N6598" t="s">
        <v>49</v>
      </c>
      <c r="O6598" t="s">
        <v>49</v>
      </c>
      <c r="P6598" t="s">
        <v>49</v>
      </c>
      <c r="Q6598" t="s">
        <v>49</v>
      </c>
      <c r="R6598" t="s">
        <v>49</v>
      </c>
      <c r="S6598">
        <v>2.7</v>
      </c>
      <c r="T6598">
        <v>2</v>
      </c>
      <c r="U6598" t="s">
        <v>49</v>
      </c>
      <c r="V6598">
        <v>15</v>
      </c>
      <c r="W6598" t="s">
        <v>49</v>
      </c>
      <c r="X6598" t="s">
        <v>49</v>
      </c>
      <c r="Y6598" t="s">
        <v>49</v>
      </c>
      <c r="Z6598" t="s">
        <v>49</v>
      </c>
      <c r="AA6598" t="s">
        <v>49</v>
      </c>
      <c r="AB6598" t="s">
        <v>49</v>
      </c>
      <c r="AC6598" t="s">
        <v>49</v>
      </c>
      <c r="AD6598">
        <v>13.4</v>
      </c>
      <c r="AE6598" t="s">
        <v>49</v>
      </c>
      <c r="AF6598" t="s">
        <v>49</v>
      </c>
      <c r="AG6598" t="s">
        <v>49</v>
      </c>
      <c r="AH6598" t="s">
        <v>49</v>
      </c>
      <c r="AI6598" t="s">
        <v>49</v>
      </c>
      <c r="AJ6598">
        <v>23.7</v>
      </c>
      <c r="AK6598" t="s">
        <v>49</v>
      </c>
      <c r="AL6598" t="s">
        <v>49</v>
      </c>
      <c r="AM6598" t="s">
        <v>49</v>
      </c>
    </row>
    <row r="6599" spans="1:39" customFormat="1" hidden="1" x14ac:dyDescent="0.2">
      <c r="A6599" t="s">
        <v>226</v>
      </c>
      <c r="B6599" s="1" t="s">
        <v>101</v>
      </c>
      <c r="C6599" t="s">
        <v>327</v>
      </c>
      <c r="D6599" s="1" t="s">
        <v>58</v>
      </c>
      <c r="E6599" t="s">
        <v>49</v>
      </c>
      <c r="F6599" t="s">
        <v>49</v>
      </c>
      <c r="G6599" t="s">
        <v>49</v>
      </c>
      <c r="H6599" t="s">
        <v>49</v>
      </c>
      <c r="I6599" t="s">
        <v>49</v>
      </c>
      <c r="J6599" t="s">
        <v>49</v>
      </c>
      <c r="K6599" t="s">
        <v>49</v>
      </c>
      <c r="L6599" t="s">
        <v>49</v>
      </c>
      <c r="M6599" t="s">
        <v>49</v>
      </c>
      <c r="N6599" t="s">
        <v>49</v>
      </c>
      <c r="O6599" t="s">
        <v>49</v>
      </c>
      <c r="P6599" t="s">
        <v>49</v>
      </c>
      <c r="Q6599" t="s">
        <v>49</v>
      </c>
      <c r="R6599" t="s">
        <v>49</v>
      </c>
      <c r="S6599" t="s">
        <v>49</v>
      </c>
      <c r="T6599" t="s">
        <v>49</v>
      </c>
      <c r="U6599" t="s">
        <v>49</v>
      </c>
      <c r="V6599" t="s">
        <v>49</v>
      </c>
      <c r="W6599" t="s">
        <v>49</v>
      </c>
      <c r="X6599" t="s">
        <v>49</v>
      </c>
      <c r="Y6599">
        <v>42.8</v>
      </c>
      <c r="Z6599" t="s">
        <v>49</v>
      </c>
      <c r="AA6599" t="s">
        <v>49</v>
      </c>
      <c r="AB6599" t="s">
        <v>49</v>
      </c>
      <c r="AC6599" t="s">
        <v>49</v>
      </c>
      <c r="AD6599">
        <v>34.200000000000003</v>
      </c>
      <c r="AE6599" t="s">
        <v>49</v>
      </c>
      <c r="AF6599" t="s">
        <v>49</v>
      </c>
      <c r="AG6599" t="s">
        <v>49</v>
      </c>
      <c r="AH6599" t="s">
        <v>49</v>
      </c>
      <c r="AI6599" t="s">
        <v>49</v>
      </c>
      <c r="AJ6599">
        <v>29.1</v>
      </c>
      <c r="AK6599" t="s">
        <v>49</v>
      </c>
      <c r="AL6599" t="s">
        <v>49</v>
      </c>
      <c r="AM6599" t="s">
        <v>49</v>
      </c>
    </row>
    <row r="6600" spans="1:39" customFormat="1" hidden="1" x14ac:dyDescent="0.2">
      <c r="A6600" t="s">
        <v>226</v>
      </c>
      <c r="B6600" s="1" t="s">
        <v>101</v>
      </c>
      <c r="C6600" t="s">
        <v>571</v>
      </c>
      <c r="D6600" s="1" t="s">
        <v>92</v>
      </c>
      <c r="E6600">
        <v>7.3889885434009854E-5</v>
      </c>
      <c r="F6600">
        <v>7.490995990279974E-5</v>
      </c>
      <c r="G6600">
        <v>7.7891143601271692E-5</v>
      </c>
      <c r="H6600">
        <v>1.4855965954944759E-4</v>
      </c>
      <c r="I6600">
        <v>1.2065261761366063E-3</v>
      </c>
      <c r="J6600">
        <v>1.42235302275054E-2</v>
      </c>
      <c r="K6600">
        <v>0.19039550293316562</v>
      </c>
      <c r="L6600">
        <v>0.89665610836120035</v>
      </c>
      <c r="M6600">
        <v>1.6279262811799391</v>
      </c>
      <c r="N6600">
        <v>2.7037750265297302</v>
      </c>
      <c r="O6600">
        <v>3.7581920107226385</v>
      </c>
      <c r="P6600">
        <v>5.4161320690923338</v>
      </c>
      <c r="Q6600">
        <v>7.977562568029402</v>
      </c>
      <c r="R6600">
        <v>11.586570093651106</v>
      </c>
      <c r="S6600">
        <v>16.856504543341185</v>
      </c>
      <c r="T6600">
        <v>21.368178865671521</v>
      </c>
      <c r="U6600">
        <v>24.769624184581641</v>
      </c>
      <c r="V6600">
        <v>30.077969291815343</v>
      </c>
      <c r="W6600">
        <v>37.136007902515985</v>
      </c>
      <c r="X6600">
        <v>45.267716662581286</v>
      </c>
      <c r="Y6600">
        <v>57.395655442347604</v>
      </c>
      <c r="Z6600">
        <v>67.303043890165782</v>
      </c>
      <c r="AA6600">
        <v>100</v>
      </c>
      <c r="AB6600">
        <v>121.62650993614916</v>
      </c>
      <c r="AC6600">
        <v>140.35552650411489</v>
      </c>
      <c r="AD6600">
        <v>157.18119470591967</v>
      </c>
      <c r="AE6600">
        <v>179.2257277969245</v>
      </c>
      <c r="AF6600">
        <v>198.04568292635912</v>
      </c>
      <c r="AG6600">
        <v>215.73189219661057</v>
      </c>
      <c r="AH6600">
        <v>256.85430577141648</v>
      </c>
      <c r="AI6600">
        <v>326.00563750623172</v>
      </c>
      <c r="AJ6600">
        <v>384.08305641361579</v>
      </c>
      <c r="AK6600">
        <v>428.03147143209327</v>
      </c>
      <c r="AL6600">
        <v>486.00363071303747</v>
      </c>
      <c r="AM6600">
        <v>553.30700549256494</v>
      </c>
    </row>
    <row r="6601" spans="1:39" customFormat="1" hidden="1" x14ac:dyDescent="0.2">
      <c r="A6601" t="s">
        <v>226</v>
      </c>
      <c r="B6601" s="1" t="s">
        <v>101</v>
      </c>
      <c r="C6601" t="s">
        <v>182</v>
      </c>
      <c r="D6601" s="1" t="s">
        <v>373</v>
      </c>
      <c r="E6601">
        <v>9.1385822751578871</v>
      </c>
      <c r="F6601">
        <v>3.0912939730977769</v>
      </c>
      <c r="G6601">
        <v>1.6000000058370176</v>
      </c>
      <c r="H6601">
        <v>-0.49200000444254499</v>
      </c>
      <c r="I6601">
        <v>-11.199999997476269</v>
      </c>
      <c r="J6601">
        <v>-2.3000000054644687</v>
      </c>
      <c r="K6601">
        <v>-5.1999999922613682</v>
      </c>
      <c r="L6601">
        <v>-0.90000000604574382</v>
      </c>
      <c r="M6601">
        <v>1.7000000036593121</v>
      </c>
      <c r="N6601">
        <v>5.1999999971312718</v>
      </c>
      <c r="O6601">
        <v>4.3000000001967891</v>
      </c>
      <c r="P6601">
        <v>4.3000000028554837</v>
      </c>
      <c r="Q6601">
        <v>3.8349999993379811</v>
      </c>
      <c r="R6601">
        <v>4.1638382499786957</v>
      </c>
      <c r="S6601">
        <v>3.9734881923478866</v>
      </c>
      <c r="T6601">
        <v>4.2326273815340727</v>
      </c>
      <c r="U6601">
        <v>7.449000605146324</v>
      </c>
      <c r="V6601">
        <v>6.95000719671512</v>
      </c>
      <c r="W6601">
        <v>7.4514184757836119</v>
      </c>
      <c r="X6601">
        <v>9.4730053048847083</v>
      </c>
      <c r="Y6601">
        <v>9.0291610172199626</v>
      </c>
      <c r="Z6601">
        <v>8.0509333282826105</v>
      </c>
      <c r="AA6601">
        <v>7.5971679608549465</v>
      </c>
      <c r="AB6601">
        <v>7.5251398942297669</v>
      </c>
      <c r="AC6601">
        <v>7.1024448870695522</v>
      </c>
      <c r="AD6601">
        <v>7.2965503696402294</v>
      </c>
      <c r="AE6601">
        <v>6.8738384408295872</v>
      </c>
      <c r="AF6601">
        <v>7.21877350826054</v>
      </c>
      <c r="AG6601">
        <v>5.9321507999214447</v>
      </c>
      <c r="AH6601">
        <v>4.3952746334570776</v>
      </c>
      <c r="AI6601">
        <v>5.8797428728261707</v>
      </c>
      <c r="AJ6601">
        <v>5.9815619435781713</v>
      </c>
      <c r="AK6601">
        <v>1.9955850783550062</v>
      </c>
      <c r="AL6601">
        <v>7.403368136124385</v>
      </c>
      <c r="AM6601">
        <v>5.6688170549078905</v>
      </c>
    </row>
    <row r="6602" spans="1:39" customFormat="1" hidden="1" x14ac:dyDescent="0.2">
      <c r="A6602" t="s">
        <v>226</v>
      </c>
      <c r="B6602" s="1" t="s">
        <v>101</v>
      </c>
      <c r="C6602" t="s">
        <v>32</v>
      </c>
      <c r="D6602" s="1" t="s">
        <v>379</v>
      </c>
      <c r="E6602">
        <v>1564.0994292639543</v>
      </c>
      <c r="F6602">
        <v>1572.1149028846119</v>
      </c>
      <c r="G6602">
        <v>1565.5649427830556</v>
      </c>
      <c r="H6602">
        <v>1524.9979509893897</v>
      </c>
      <c r="I6602">
        <v>1322.81972484468</v>
      </c>
      <c r="J6602">
        <v>1263.3569223518662</v>
      </c>
      <c r="K6602">
        <v>1174.3802814361675</v>
      </c>
      <c r="L6602">
        <v>1142.9710593850814</v>
      </c>
      <c r="M6602">
        <v>1140.3797508736093</v>
      </c>
      <c r="N6602">
        <v>1177.2745315591262</v>
      </c>
      <c r="O6602">
        <v>1208.2926390177661</v>
      </c>
      <c r="P6602">
        <v>1246.7378417783168</v>
      </c>
      <c r="Q6602">
        <v>1276.760307894707</v>
      </c>
      <c r="R6602">
        <v>1313.1922645288287</v>
      </c>
      <c r="S6602">
        <v>1348.7637879669212</v>
      </c>
      <c r="T6602">
        <v>1389.5872003215738</v>
      </c>
      <c r="U6602">
        <v>1475.9696575243856</v>
      </c>
      <c r="V6602">
        <v>1560.2920001468301</v>
      </c>
      <c r="W6602">
        <v>1656.2225848298672</v>
      </c>
      <c r="X6602">
        <v>1787.4902036071328</v>
      </c>
      <c r="Y6602">
        <v>1917.8493618025993</v>
      </c>
      <c r="Z6602">
        <v>2037.5814877924522</v>
      </c>
      <c r="AA6602">
        <v>2131.3577199009774</v>
      </c>
      <c r="AB6602">
        <v>2231.0527125718622</v>
      </c>
      <c r="AC6602">
        <v>2354.5936431533041</v>
      </c>
      <c r="AD6602">
        <v>2487.2444032440144</v>
      </c>
      <c r="AE6602">
        <v>2613.7482481977645</v>
      </c>
      <c r="AF6602">
        <v>2753.9710578308604</v>
      </c>
      <c r="AG6602">
        <v>2867.0511132706979</v>
      </c>
      <c r="AH6602">
        <v>2943.0992063159406</v>
      </c>
      <c r="AI6602">
        <v>3062.4862224103463</v>
      </c>
      <c r="AJ6602">
        <v>3185.3345554111997</v>
      </c>
      <c r="AK6602">
        <v>3187.0489736111867</v>
      </c>
      <c r="AL6602">
        <v>3356.0332547753501</v>
      </c>
      <c r="AM6602">
        <v>3473.3616429432304</v>
      </c>
    </row>
    <row r="6603" spans="1:39" customFormat="1" hidden="1" x14ac:dyDescent="0.2">
      <c r="A6603" t="s">
        <v>226</v>
      </c>
      <c r="B6603" s="1" t="s">
        <v>101</v>
      </c>
      <c r="C6603" t="s">
        <v>261</v>
      </c>
      <c r="D6603" s="1" t="s">
        <v>162</v>
      </c>
      <c r="E6603" t="s">
        <v>49</v>
      </c>
      <c r="F6603" t="s">
        <v>49</v>
      </c>
      <c r="G6603">
        <v>2658.5689583130866</v>
      </c>
      <c r="H6603">
        <v>2677.2567980573258</v>
      </c>
      <c r="I6603">
        <v>2375.2401424828327</v>
      </c>
      <c r="J6603">
        <v>2322.2398350808849</v>
      </c>
      <c r="K6603">
        <v>2204.7845234611605</v>
      </c>
      <c r="L6603">
        <v>2190.8124176857909</v>
      </c>
      <c r="M6603">
        <v>2225.8676040980013</v>
      </c>
      <c r="N6603">
        <v>2337.5066280475403</v>
      </c>
      <c r="O6603">
        <v>2426.0964144727286</v>
      </c>
      <c r="P6603">
        <v>2538.566618171214</v>
      </c>
      <c r="Q6603">
        <v>2658.5947603229483</v>
      </c>
      <c r="R6603">
        <v>2796.0629434270395</v>
      </c>
      <c r="S6603">
        <v>2916.560148520738</v>
      </c>
      <c r="T6603">
        <v>3064.1399261285264</v>
      </c>
      <c r="U6603">
        <v>3341.9867367330703</v>
      </c>
      <c r="V6603">
        <v>3643.7008781558588</v>
      </c>
      <c r="W6603">
        <v>3987.0664069015957</v>
      </c>
      <c r="X6603">
        <v>4419.3618737952374</v>
      </c>
      <c r="Y6603">
        <v>4832.6016044855105</v>
      </c>
      <c r="Z6603">
        <v>5167.2114716532888</v>
      </c>
      <c r="AA6603">
        <v>5469.9807368825259</v>
      </c>
      <c r="AB6603">
        <v>5844.8075622325077</v>
      </c>
      <c r="AC6603">
        <v>6061.9471538835814</v>
      </c>
      <c r="AD6603">
        <v>6302.6472436033318</v>
      </c>
      <c r="AE6603">
        <v>6494.8599409006401</v>
      </c>
      <c r="AF6603">
        <v>6680.1847006768439</v>
      </c>
      <c r="AG6603">
        <v>6796.9048920948253</v>
      </c>
      <c r="AH6603">
        <v>6840.7098600170457</v>
      </c>
      <c r="AI6603">
        <v>7289.329500894145</v>
      </c>
      <c r="AJ6603">
        <v>7717.7441173368707</v>
      </c>
      <c r="AK6603">
        <v>7822.6619584532045</v>
      </c>
      <c r="AL6603">
        <v>8607.5274504235877</v>
      </c>
      <c r="AM6603">
        <v>9532.5118650893801</v>
      </c>
    </row>
    <row r="6604" spans="1:39" customFormat="1" hidden="1" x14ac:dyDescent="0.2">
      <c r="A6604" t="s">
        <v>226</v>
      </c>
      <c r="B6604" s="1" t="s">
        <v>101</v>
      </c>
      <c r="C6604" t="s">
        <v>244</v>
      </c>
      <c r="D6604" s="1" t="s">
        <v>344</v>
      </c>
      <c r="E6604" t="s">
        <v>49</v>
      </c>
      <c r="F6604" t="s">
        <v>49</v>
      </c>
      <c r="G6604" t="s">
        <v>49</v>
      </c>
      <c r="H6604" t="s">
        <v>49</v>
      </c>
      <c r="I6604" t="s">
        <v>49</v>
      </c>
      <c r="J6604" t="s">
        <v>49</v>
      </c>
      <c r="K6604" t="s">
        <v>49</v>
      </c>
      <c r="L6604" t="s">
        <v>49</v>
      </c>
      <c r="M6604">
        <v>7.6502733230590803</v>
      </c>
      <c r="N6604" t="s">
        <v>49</v>
      </c>
      <c r="O6604">
        <v>7.1038250923156703</v>
      </c>
      <c r="P6604" t="s">
        <v>49</v>
      </c>
      <c r="Q6604">
        <v>15.3005466461182</v>
      </c>
      <c r="R6604" t="s">
        <v>49</v>
      </c>
      <c r="S6604">
        <v>8.1081085205078107</v>
      </c>
      <c r="T6604">
        <v>9.1891889572143608</v>
      </c>
      <c r="U6604">
        <v>7.9601988792419398</v>
      </c>
      <c r="V6604">
        <v>9.8039216995239293</v>
      </c>
      <c r="W6604">
        <v>10.2439022064209</v>
      </c>
      <c r="X6604">
        <v>12.62135887146</v>
      </c>
      <c r="Y6604">
        <v>18.9320392608643</v>
      </c>
      <c r="Z6604">
        <v>31.5789470672607</v>
      </c>
      <c r="AA6604">
        <v>27.272727966308601</v>
      </c>
      <c r="AB6604">
        <v>27.488151550293001</v>
      </c>
      <c r="AC6604">
        <v>19.9052124023438</v>
      </c>
      <c r="AD6604">
        <v>19.431280136108398</v>
      </c>
      <c r="AE6604">
        <v>26.442308425903299</v>
      </c>
      <c r="AF6604">
        <v>23.3333339691162</v>
      </c>
      <c r="AG6604">
        <v>28.571428298950199</v>
      </c>
      <c r="AH6604">
        <v>30</v>
      </c>
      <c r="AI6604">
        <v>31.428571701049801</v>
      </c>
      <c r="AJ6604">
        <v>31.428571701049801</v>
      </c>
      <c r="AK6604">
        <v>29.523809432983398</v>
      </c>
      <c r="AL6604">
        <v>40.476188659667997</v>
      </c>
      <c r="AM6604">
        <v>38.207546234130902</v>
      </c>
    </row>
    <row r="6605" spans="1:39" customFormat="1" hidden="1" x14ac:dyDescent="0.2">
      <c r="A6605" t="s">
        <v>226</v>
      </c>
      <c r="B6605" s="1" t="s">
        <v>101</v>
      </c>
      <c r="C6605" t="s">
        <v>209</v>
      </c>
      <c r="D6605" s="1" t="s">
        <v>33</v>
      </c>
      <c r="E6605" t="s">
        <v>49</v>
      </c>
      <c r="F6605" t="s">
        <v>49</v>
      </c>
      <c r="G6605" t="s">
        <v>49</v>
      </c>
      <c r="H6605" t="s">
        <v>49</v>
      </c>
      <c r="I6605" t="s">
        <v>49</v>
      </c>
      <c r="J6605" t="s">
        <v>49</v>
      </c>
      <c r="K6605" t="s">
        <v>49</v>
      </c>
      <c r="L6605" t="s">
        <v>49</v>
      </c>
      <c r="M6605" t="s">
        <v>49</v>
      </c>
      <c r="N6605" t="s">
        <v>49</v>
      </c>
      <c r="O6605" t="s">
        <v>49</v>
      </c>
      <c r="P6605" t="s">
        <v>49</v>
      </c>
      <c r="Q6605" t="s">
        <v>49</v>
      </c>
      <c r="R6605" t="s">
        <v>49</v>
      </c>
      <c r="S6605" t="s">
        <v>49</v>
      </c>
      <c r="T6605" t="s">
        <v>49</v>
      </c>
      <c r="U6605" t="s">
        <v>49</v>
      </c>
      <c r="V6605" t="s">
        <v>49</v>
      </c>
      <c r="W6605" t="s">
        <v>49</v>
      </c>
      <c r="X6605" t="s">
        <v>49</v>
      </c>
      <c r="Y6605" t="s">
        <v>49</v>
      </c>
      <c r="Z6605" t="s">
        <v>49</v>
      </c>
      <c r="AA6605" t="s">
        <v>49</v>
      </c>
      <c r="AB6605" t="s">
        <v>49</v>
      </c>
      <c r="AC6605" t="s">
        <v>49</v>
      </c>
      <c r="AD6605" t="s">
        <v>49</v>
      </c>
      <c r="AE6605" t="s">
        <v>49</v>
      </c>
      <c r="AF6605" t="s">
        <v>49</v>
      </c>
      <c r="AG6605" t="s">
        <v>49</v>
      </c>
      <c r="AH6605" t="s">
        <v>49</v>
      </c>
      <c r="AI6605" t="s">
        <v>49</v>
      </c>
      <c r="AJ6605" t="s">
        <v>49</v>
      </c>
      <c r="AK6605">
        <v>0.62280571460723899</v>
      </c>
      <c r="AL6605" t="s">
        <v>49</v>
      </c>
      <c r="AM6605" t="s">
        <v>49</v>
      </c>
    </row>
    <row r="6606" spans="1:39" customFormat="1" hidden="1" x14ac:dyDescent="0.2">
      <c r="A6606" t="s">
        <v>226</v>
      </c>
      <c r="B6606" s="1" t="s">
        <v>101</v>
      </c>
      <c r="C6606" t="s">
        <v>382</v>
      </c>
      <c r="D6606" s="1" t="s">
        <v>200</v>
      </c>
      <c r="E6606" t="s">
        <v>49</v>
      </c>
      <c r="F6606" t="s">
        <v>49</v>
      </c>
      <c r="G6606" t="s">
        <v>49</v>
      </c>
      <c r="H6606" t="s">
        <v>49</v>
      </c>
      <c r="I6606" t="s">
        <v>49</v>
      </c>
      <c r="J6606" t="s">
        <v>49</v>
      </c>
      <c r="K6606" t="s">
        <v>49</v>
      </c>
      <c r="L6606" t="s">
        <v>49</v>
      </c>
      <c r="M6606" t="s">
        <v>49</v>
      </c>
      <c r="N6606" t="s">
        <v>49</v>
      </c>
      <c r="O6606" t="s">
        <v>49</v>
      </c>
      <c r="P6606" t="s">
        <v>49</v>
      </c>
      <c r="Q6606" t="s">
        <v>49</v>
      </c>
      <c r="R6606" t="s">
        <v>49</v>
      </c>
      <c r="S6606" t="s">
        <v>49</v>
      </c>
      <c r="T6606" t="s">
        <v>49</v>
      </c>
      <c r="U6606" t="s">
        <v>49</v>
      </c>
      <c r="V6606" t="s">
        <v>49</v>
      </c>
      <c r="W6606" t="s">
        <v>49</v>
      </c>
      <c r="X6606" t="s">
        <v>49</v>
      </c>
      <c r="Y6606" t="s">
        <v>49</v>
      </c>
      <c r="Z6606" t="s">
        <v>49</v>
      </c>
      <c r="AA6606" t="s">
        <v>49</v>
      </c>
      <c r="AB6606">
        <v>13.7797446476602</v>
      </c>
      <c r="AC6606">
        <v>13.208802668837301</v>
      </c>
      <c r="AD6606">
        <v>11.841433362204899</v>
      </c>
      <c r="AE6606">
        <v>9.2830935616269201</v>
      </c>
      <c r="AF6606">
        <v>8.7518819673750095</v>
      </c>
      <c r="AG6606">
        <v>8.1308866952359899</v>
      </c>
      <c r="AH6606">
        <v>13.875742544163501</v>
      </c>
      <c r="AI6606">
        <v>17.5241796514055</v>
      </c>
      <c r="AJ6606">
        <v>14.525735956068599</v>
      </c>
      <c r="AK6606">
        <v>12.8677297362606</v>
      </c>
      <c r="AL6606">
        <v>10.849239750812201</v>
      </c>
      <c r="AM6606">
        <v>11.4466436998836</v>
      </c>
    </row>
    <row r="6607" spans="1:39" customFormat="1" hidden="1" x14ac:dyDescent="0.2">
      <c r="A6607" t="s">
        <v>226</v>
      </c>
      <c r="B6607" s="1" t="s">
        <v>101</v>
      </c>
      <c r="C6607" t="s">
        <v>213</v>
      </c>
      <c r="D6607" s="1" t="s">
        <v>331</v>
      </c>
      <c r="E6607">
        <v>-1.3070797372561316</v>
      </c>
      <c r="F6607">
        <v>1.3805332932893748</v>
      </c>
      <c r="G6607">
        <v>3.9796893528447015</v>
      </c>
      <c r="H6607">
        <v>90.727279997237247</v>
      </c>
      <c r="I6607">
        <v>712.14926030105642</v>
      </c>
      <c r="J6607">
        <v>1078.8828546638156</v>
      </c>
      <c r="K6607">
        <v>1238.5952705677782</v>
      </c>
      <c r="L6607">
        <v>370.94395326971181</v>
      </c>
      <c r="M6607">
        <v>81.555254684570883</v>
      </c>
      <c r="N6607">
        <v>66.087067810589303</v>
      </c>
      <c r="O6607">
        <v>38.997955593451962</v>
      </c>
      <c r="P6607">
        <v>44.115363282114487</v>
      </c>
      <c r="Q6607">
        <v>47.292615214354015</v>
      </c>
      <c r="R6607">
        <v>45.239476279196282</v>
      </c>
      <c r="S6607">
        <v>45.483127509648028</v>
      </c>
      <c r="T6607">
        <v>26.765183201119711</v>
      </c>
      <c r="U6607">
        <v>15.918274272659815</v>
      </c>
      <c r="V6607">
        <v>21.430866563320691</v>
      </c>
      <c r="W6607">
        <v>23.465808287201213</v>
      </c>
      <c r="X6607">
        <v>21.897099929027036</v>
      </c>
      <c r="Y6607">
        <v>26.791584983546073</v>
      </c>
      <c r="Z6607">
        <v>17.261565133217943</v>
      </c>
      <c r="AA6607">
        <v>48.581689950299335</v>
      </c>
      <c r="AB6607">
        <v>21.626509936149162</v>
      </c>
      <c r="AC6607">
        <v>15.398794701745516</v>
      </c>
      <c r="AD6607">
        <v>11.987891478795092</v>
      </c>
      <c r="AE6607">
        <v>14.024917632321959</v>
      </c>
      <c r="AF6607">
        <v>10.500699514948522</v>
      </c>
      <c r="AG6607">
        <v>8.9303684932268084</v>
      </c>
      <c r="AH6607">
        <v>19.061814716448296</v>
      </c>
      <c r="AI6607">
        <v>26.922395373957798</v>
      </c>
      <c r="AJ6607">
        <v>17.814851102467173</v>
      </c>
      <c r="AK6607">
        <v>11.442424830932879</v>
      </c>
      <c r="AL6607">
        <v>13.543901126471596</v>
      </c>
      <c r="AM6607">
        <v>13.848327569237242</v>
      </c>
    </row>
    <row r="6608" spans="1:39" customFormat="1" hidden="1" x14ac:dyDescent="0.2">
      <c r="A6608" t="s">
        <v>226</v>
      </c>
      <c r="B6608" s="1" t="s">
        <v>101</v>
      </c>
      <c r="C6608" t="s">
        <v>263</v>
      </c>
      <c r="D6608" s="1" t="s">
        <v>232</v>
      </c>
      <c r="E6608" t="s">
        <v>49</v>
      </c>
      <c r="F6608" t="s">
        <v>49</v>
      </c>
      <c r="G6608" t="s">
        <v>49</v>
      </c>
      <c r="H6608" t="s">
        <v>49</v>
      </c>
      <c r="I6608" t="s">
        <v>49</v>
      </c>
      <c r="J6608" t="s">
        <v>49</v>
      </c>
      <c r="K6608" t="s">
        <v>49</v>
      </c>
      <c r="L6608" t="s">
        <v>49</v>
      </c>
      <c r="M6608" t="s">
        <v>49</v>
      </c>
      <c r="N6608" t="s">
        <v>49</v>
      </c>
      <c r="O6608" t="s">
        <v>49</v>
      </c>
      <c r="P6608" t="s">
        <v>49</v>
      </c>
      <c r="Q6608" t="s">
        <v>49</v>
      </c>
      <c r="R6608" t="s">
        <v>49</v>
      </c>
      <c r="S6608" t="s">
        <v>49</v>
      </c>
      <c r="T6608" t="s">
        <v>49</v>
      </c>
      <c r="U6608" t="s">
        <v>49</v>
      </c>
      <c r="V6608" t="s">
        <v>49</v>
      </c>
      <c r="W6608" t="s">
        <v>49</v>
      </c>
      <c r="X6608" t="s">
        <v>49</v>
      </c>
      <c r="Y6608" t="s">
        <v>49</v>
      </c>
      <c r="Z6608" t="s">
        <v>49</v>
      </c>
      <c r="AA6608" t="s">
        <v>49</v>
      </c>
      <c r="AB6608" t="s">
        <v>49</v>
      </c>
      <c r="AC6608" t="s">
        <v>49</v>
      </c>
      <c r="AD6608">
        <v>16.2015669481166</v>
      </c>
      <c r="AE6608">
        <v>15.9901521817941</v>
      </c>
      <c r="AF6608">
        <v>13.773762892753</v>
      </c>
      <c r="AG6608">
        <v>13.5239667915277</v>
      </c>
      <c r="AH6608">
        <v>15.376776881983799</v>
      </c>
      <c r="AI6608">
        <v>19.965622163119299</v>
      </c>
      <c r="AJ6608">
        <v>23.606067478246299</v>
      </c>
      <c r="AK6608">
        <v>22.341051030658701</v>
      </c>
      <c r="AL6608">
        <v>21.4034528305606</v>
      </c>
      <c r="AM6608">
        <v>21.746115456141599</v>
      </c>
    </row>
    <row r="6609" spans="1:39" customFormat="1" hidden="1" x14ac:dyDescent="0.2">
      <c r="A6609" t="s">
        <v>226</v>
      </c>
      <c r="B6609" s="1" t="s">
        <v>101</v>
      </c>
      <c r="C6609" t="s">
        <v>546</v>
      </c>
      <c r="D6609" s="1" t="s">
        <v>94</v>
      </c>
      <c r="E6609" t="s">
        <v>49</v>
      </c>
      <c r="F6609" t="s">
        <v>49</v>
      </c>
      <c r="G6609" t="s">
        <v>49</v>
      </c>
      <c r="H6609" t="s">
        <v>49</v>
      </c>
      <c r="I6609" t="s">
        <v>49</v>
      </c>
      <c r="J6609" t="s">
        <v>49</v>
      </c>
      <c r="K6609" t="s">
        <v>49</v>
      </c>
      <c r="L6609">
        <v>29.774999999999999</v>
      </c>
      <c r="M6609">
        <v>40.066666666666698</v>
      </c>
      <c r="N6609">
        <v>62.9166666666667</v>
      </c>
      <c r="O6609">
        <v>94.491666666666703</v>
      </c>
      <c r="P6609">
        <v>124.625</v>
      </c>
      <c r="Q6609">
        <v>236.60833333333301</v>
      </c>
      <c r="R6609" t="s">
        <v>49</v>
      </c>
      <c r="S6609" t="s">
        <v>49</v>
      </c>
      <c r="T6609" t="s">
        <v>49</v>
      </c>
      <c r="U6609" t="s">
        <v>49</v>
      </c>
      <c r="V6609" t="s">
        <v>49</v>
      </c>
      <c r="W6609" t="s">
        <v>49</v>
      </c>
      <c r="X6609" t="s">
        <v>49</v>
      </c>
      <c r="Y6609" t="s">
        <v>49</v>
      </c>
      <c r="Z6609" t="s">
        <v>49</v>
      </c>
      <c r="AA6609" t="s">
        <v>49</v>
      </c>
      <c r="AB6609" t="s">
        <v>49</v>
      </c>
      <c r="AC6609" t="s">
        <v>49</v>
      </c>
      <c r="AD6609">
        <v>2094.9884650537601</v>
      </c>
      <c r="AE6609">
        <v>2310.9481588069598</v>
      </c>
      <c r="AF6609">
        <v>2567.9872133982699</v>
      </c>
      <c r="AG6609">
        <v>2965.25349937684</v>
      </c>
      <c r="AH6609">
        <v>5113.8789459571699</v>
      </c>
      <c r="AI6609">
        <v>8069.6062365591397</v>
      </c>
      <c r="AJ6609">
        <v>8836.7875000000004</v>
      </c>
      <c r="AK6609">
        <v>10054.2613341653</v>
      </c>
      <c r="AL6609">
        <v>10609.464390809</v>
      </c>
      <c r="AM6609">
        <v>11050.145422363001</v>
      </c>
    </row>
    <row r="6610" spans="1:39" customFormat="1" hidden="1" x14ac:dyDescent="0.2">
      <c r="A6610" t="s">
        <v>226</v>
      </c>
      <c r="B6610" s="1" t="s">
        <v>101</v>
      </c>
      <c r="C6610" t="s">
        <v>309</v>
      </c>
      <c r="D6610" s="1" t="s">
        <v>274</v>
      </c>
      <c r="E6610" t="s">
        <v>49</v>
      </c>
      <c r="F6610" t="s">
        <v>49</v>
      </c>
      <c r="G6610" t="s">
        <v>49</v>
      </c>
      <c r="H6610" t="s">
        <v>49</v>
      </c>
      <c r="I6610" t="s">
        <v>49</v>
      </c>
      <c r="J6610" t="s">
        <v>49</v>
      </c>
      <c r="K6610" t="s">
        <v>49</v>
      </c>
      <c r="L6610" t="s">
        <v>49</v>
      </c>
      <c r="M6610">
        <v>27.127658843994102</v>
      </c>
      <c r="N6610" t="s">
        <v>49</v>
      </c>
      <c r="O6610">
        <v>23.936170578002901</v>
      </c>
      <c r="P6610" t="s">
        <v>49</v>
      </c>
      <c r="Q6610">
        <v>12.1693124771118</v>
      </c>
      <c r="R6610" t="s">
        <v>49</v>
      </c>
      <c r="S6610">
        <v>17.989418029785199</v>
      </c>
      <c r="T6610">
        <v>12.0603017807007</v>
      </c>
      <c r="U6610">
        <v>8.2524271011352504</v>
      </c>
      <c r="V6610">
        <v>3.88349509239197</v>
      </c>
      <c r="W6610">
        <v>6.7632851600646999</v>
      </c>
      <c r="X6610">
        <v>10.1449279785156</v>
      </c>
      <c r="Y6610">
        <v>13.4615383148193</v>
      </c>
      <c r="Z6610">
        <v>18.483411788940401</v>
      </c>
      <c r="AA6610">
        <v>23.696681976318398</v>
      </c>
      <c r="AB6610">
        <v>28.436019897460898</v>
      </c>
      <c r="AC6610">
        <v>29.8578205108643</v>
      </c>
      <c r="AD6610">
        <v>27.014217376708999</v>
      </c>
      <c r="AE6610">
        <v>36.666667938232401</v>
      </c>
      <c r="AF6610">
        <v>33.333332061767599</v>
      </c>
      <c r="AG6610">
        <v>36.190475463867202</v>
      </c>
      <c r="AH6610">
        <v>37.619049072265597</v>
      </c>
      <c r="AI6610">
        <v>35.849056243896499</v>
      </c>
      <c r="AJ6610">
        <v>34.9056587219238</v>
      </c>
      <c r="AK6610">
        <v>32.075469970703097</v>
      </c>
      <c r="AL6610">
        <v>37.735847473144503</v>
      </c>
      <c r="AM6610">
        <v>39.622642517089801</v>
      </c>
    </row>
    <row r="6611" spans="1:39" customFormat="1" hidden="1" x14ac:dyDescent="0.2">
      <c r="A6611" t="s">
        <v>226</v>
      </c>
      <c r="B6611" s="1" t="s">
        <v>101</v>
      </c>
      <c r="C6611" t="s">
        <v>421</v>
      </c>
      <c r="D6611" s="1" t="s">
        <v>223</v>
      </c>
      <c r="E6611">
        <v>11002610</v>
      </c>
      <c r="F6611">
        <v>11294855</v>
      </c>
      <c r="G6611">
        <v>11517098</v>
      </c>
      <c r="H6611">
        <v>11752813</v>
      </c>
      <c r="I6611">
        <v>12024309</v>
      </c>
      <c r="J6611">
        <v>12298383</v>
      </c>
      <c r="K6611">
        <v>12554549</v>
      </c>
      <c r="L6611">
        <v>12814639</v>
      </c>
      <c r="M6611">
        <v>13112303</v>
      </c>
      <c r="N6611">
        <v>13439554</v>
      </c>
      <c r="O6611">
        <v>13769486</v>
      </c>
      <c r="P6611">
        <v>14062398</v>
      </c>
      <c r="Q6611">
        <v>14427841</v>
      </c>
      <c r="R6611">
        <v>14804554</v>
      </c>
      <c r="S6611">
        <v>15192282</v>
      </c>
      <c r="T6611">
        <v>15577757</v>
      </c>
      <c r="U6611">
        <v>15969208</v>
      </c>
      <c r="V6611">
        <v>16378868</v>
      </c>
      <c r="W6611">
        <v>16813891</v>
      </c>
      <c r="X6611">
        <v>17276185</v>
      </c>
      <c r="Y6611">
        <v>17750344</v>
      </c>
      <c r="Z6611">
        <v>18223588</v>
      </c>
      <c r="AA6611">
        <v>18904261</v>
      </c>
      <c r="AB6611">
        <v>19562790</v>
      </c>
      <c r="AC6611">
        <v>19964687</v>
      </c>
      <c r="AD6611">
        <v>20340678</v>
      </c>
      <c r="AE6611">
        <v>20694425</v>
      </c>
      <c r="AF6611">
        <v>21015278</v>
      </c>
      <c r="AG6611">
        <v>21308256</v>
      </c>
      <c r="AH6611">
        <v>21583420</v>
      </c>
      <c r="AI6611">
        <v>21843170</v>
      </c>
      <c r="AJ6611">
        <v>22105578</v>
      </c>
      <c r="AK6611">
        <v>22374882</v>
      </c>
      <c r="AL6611">
        <v>22676383</v>
      </c>
      <c r="AM6611">
        <v>23047260</v>
      </c>
    </row>
    <row r="6612" spans="1:39" customFormat="1" hidden="1" x14ac:dyDescent="0.2">
      <c r="A6612" t="s">
        <v>226</v>
      </c>
      <c r="B6612" s="1" t="s">
        <v>101</v>
      </c>
      <c r="C6612" t="s">
        <v>120</v>
      </c>
      <c r="D6612" s="1" t="s">
        <v>488</v>
      </c>
      <c r="E6612">
        <v>2.7038662638814199</v>
      </c>
      <c r="F6612">
        <v>2.5333187946086801</v>
      </c>
      <c r="G6612">
        <v>2.00483893313227</v>
      </c>
      <c r="H6612">
        <v>2.13215351211216</v>
      </c>
      <c r="I6612">
        <v>2.3443917035247002</v>
      </c>
      <c r="J6612">
        <v>2.2724584154641398</v>
      </c>
      <c r="K6612">
        <v>1.96310372458368</v>
      </c>
      <c r="L6612">
        <v>1.806877907471</v>
      </c>
      <c r="M6612">
        <v>1.9126859984056399</v>
      </c>
      <c r="N6612">
        <v>1.8852388081160101</v>
      </c>
      <c r="O6612">
        <v>1.6094902947862</v>
      </c>
      <c r="P6612">
        <v>1.0779083598986801</v>
      </c>
      <c r="Q6612">
        <v>1.3837468209656301</v>
      </c>
      <c r="R6612">
        <v>1.2659685329142101</v>
      </c>
      <c r="S6612">
        <v>1.22383151928578</v>
      </c>
      <c r="T6612">
        <v>1.16367524443693</v>
      </c>
      <c r="U6612">
        <v>1.1537692150554399</v>
      </c>
      <c r="V6612">
        <v>1.1633502238127</v>
      </c>
      <c r="W6612">
        <v>1.2202163543969899</v>
      </c>
      <c r="X6612">
        <v>1.42347489680303</v>
      </c>
      <c r="Y6612">
        <v>1.60532736295221</v>
      </c>
      <c r="Z6612">
        <v>1.687340968602</v>
      </c>
      <c r="AA6612">
        <v>2.82284968340424</v>
      </c>
      <c r="AB6612">
        <v>2.6840155053780399</v>
      </c>
      <c r="AC6612">
        <v>1.47209998811321</v>
      </c>
      <c r="AD6612">
        <v>1.5619043329484801</v>
      </c>
      <c r="AE6612">
        <v>1.6869003591516101</v>
      </c>
      <c r="AF6612">
        <v>1.74425837484667</v>
      </c>
      <c r="AG6612">
        <v>1.7388492619909399</v>
      </c>
      <c r="AH6612">
        <v>1.68350632535532</v>
      </c>
      <c r="AI6612">
        <v>1.7369863765523299</v>
      </c>
      <c r="AJ6612">
        <v>1.8764701668264701</v>
      </c>
      <c r="AK6612">
        <v>1.92212652692564</v>
      </c>
      <c r="AL6612">
        <v>1.9757060657332499</v>
      </c>
      <c r="AM6612">
        <v>2.0776449114925399</v>
      </c>
    </row>
    <row r="6613" spans="1:39" customFormat="1" hidden="1" x14ac:dyDescent="0.2">
      <c r="A6613" t="s">
        <v>226</v>
      </c>
      <c r="B6613" s="1" t="s">
        <v>101</v>
      </c>
      <c r="C6613" t="s">
        <v>514</v>
      </c>
      <c r="D6613" s="1" t="s">
        <v>142</v>
      </c>
      <c r="E6613">
        <v>19600028</v>
      </c>
      <c r="F6613">
        <v>20102902</v>
      </c>
      <c r="G6613">
        <v>20510000</v>
      </c>
      <c r="H6613">
        <v>20952000</v>
      </c>
      <c r="I6613">
        <v>21449000</v>
      </c>
      <c r="J6613">
        <v>21942000</v>
      </c>
      <c r="K6613">
        <v>22377000</v>
      </c>
      <c r="L6613">
        <v>22785000</v>
      </c>
      <c r="M6613">
        <v>23225000</v>
      </c>
      <c r="N6613">
        <v>23667000</v>
      </c>
      <c r="O6613">
        <v>24051000</v>
      </c>
      <c r="P6613">
        <v>24311650</v>
      </c>
      <c r="Q6613">
        <v>24650400</v>
      </c>
      <c r="R6613">
        <v>24964450</v>
      </c>
      <c r="S6613">
        <v>25271850</v>
      </c>
      <c r="T6613">
        <v>25567650</v>
      </c>
      <c r="U6613">
        <v>25864350</v>
      </c>
      <c r="V6613">
        <v>26167000</v>
      </c>
      <c r="W6613">
        <v>26488250</v>
      </c>
      <c r="X6613">
        <v>26868000</v>
      </c>
      <c r="Y6613">
        <v>27302800</v>
      </c>
      <c r="Z6613">
        <v>27767400</v>
      </c>
      <c r="AA6613">
        <v>28562400</v>
      </c>
      <c r="AB6613">
        <v>29339400</v>
      </c>
      <c r="AC6613">
        <v>29774500</v>
      </c>
      <c r="AD6613">
        <v>30243200</v>
      </c>
      <c r="AE6613">
        <v>30757700</v>
      </c>
      <c r="AF6613">
        <v>31298900</v>
      </c>
      <c r="AG6613">
        <v>31847900</v>
      </c>
      <c r="AH6613">
        <v>32388600</v>
      </c>
      <c r="AI6613">
        <v>32956100</v>
      </c>
      <c r="AJ6613">
        <v>33580350</v>
      </c>
      <c r="AK6613">
        <v>34232050</v>
      </c>
      <c r="AL6613">
        <v>34915100</v>
      </c>
      <c r="AM6613">
        <v>35648100</v>
      </c>
    </row>
    <row r="6614" spans="1:39" customFormat="1" hidden="1" x14ac:dyDescent="0.2">
      <c r="A6614" t="s">
        <v>226</v>
      </c>
      <c r="B6614" s="1" t="s">
        <v>101</v>
      </c>
      <c r="C6614" t="s">
        <v>267</v>
      </c>
      <c r="D6614" s="1" t="s">
        <v>205</v>
      </c>
      <c r="E6614" t="s">
        <v>49</v>
      </c>
      <c r="F6614" t="s">
        <v>49</v>
      </c>
      <c r="G6614" t="s">
        <v>49</v>
      </c>
      <c r="H6614" t="s">
        <v>49</v>
      </c>
      <c r="I6614" t="s">
        <v>49</v>
      </c>
      <c r="J6614" t="s">
        <v>49</v>
      </c>
      <c r="K6614" t="s">
        <v>49</v>
      </c>
      <c r="L6614" t="s">
        <v>49</v>
      </c>
      <c r="M6614" t="s">
        <v>49</v>
      </c>
      <c r="N6614" t="s">
        <v>49</v>
      </c>
      <c r="O6614" t="s">
        <v>49</v>
      </c>
      <c r="P6614" t="s">
        <v>49</v>
      </c>
      <c r="Q6614" t="s">
        <v>49</v>
      </c>
      <c r="R6614" t="s">
        <v>49</v>
      </c>
      <c r="S6614" t="s">
        <v>49</v>
      </c>
      <c r="T6614" t="s">
        <v>49</v>
      </c>
      <c r="U6614" t="s">
        <v>49</v>
      </c>
      <c r="V6614">
        <v>0</v>
      </c>
      <c r="W6614">
        <v>0</v>
      </c>
      <c r="X6614">
        <v>2</v>
      </c>
      <c r="Y6614">
        <v>2</v>
      </c>
      <c r="Z6614">
        <v>1.9</v>
      </c>
      <c r="AA6614">
        <v>1.7</v>
      </c>
      <c r="AB6614">
        <v>1.3</v>
      </c>
      <c r="AC6614">
        <v>1.1000000000000001</v>
      </c>
      <c r="AD6614">
        <v>2</v>
      </c>
      <c r="AE6614">
        <v>12</v>
      </c>
      <c r="AF6614">
        <v>11.4</v>
      </c>
      <c r="AG6614">
        <v>11.5</v>
      </c>
      <c r="AH6614">
        <v>11.5</v>
      </c>
      <c r="AI6614">
        <v>12.6</v>
      </c>
      <c r="AJ6614">
        <v>11.8</v>
      </c>
      <c r="AK6614" t="s">
        <v>49</v>
      </c>
      <c r="AL6614" t="s">
        <v>49</v>
      </c>
      <c r="AM6614" t="s">
        <v>49</v>
      </c>
    </row>
    <row r="6615" spans="1:39" customFormat="1" hidden="1" x14ac:dyDescent="0.2">
      <c r="A6615" t="s">
        <v>226</v>
      </c>
      <c r="B6615" s="1" t="s">
        <v>101</v>
      </c>
      <c r="C6615" t="s">
        <v>447</v>
      </c>
      <c r="D6615" s="1" t="s">
        <v>564</v>
      </c>
      <c r="E6615" t="s">
        <v>49</v>
      </c>
      <c r="F6615" t="s">
        <v>49</v>
      </c>
      <c r="G6615" t="s">
        <v>49</v>
      </c>
      <c r="H6615" t="s">
        <v>49</v>
      </c>
      <c r="I6615" t="s">
        <v>49</v>
      </c>
      <c r="J6615" t="s">
        <v>49</v>
      </c>
      <c r="K6615" t="s">
        <v>49</v>
      </c>
      <c r="L6615" t="s">
        <v>49</v>
      </c>
      <c r="M6615" t="s">
        <v>49</v>
      </c>
      <c r="N6615" t="s">
        <v>49</v>
      </c>
      <c r="O6615" t="s">
        <v>49</v>
      </c>
      <c r="P6615" t="s">
        <v>49</v>
      </c>
      <c r="Q6615" t="s">
        <v>49</v>
      </c>
      <c r="R6615" t="s">
        <v>49</v>
      </c>
      <c r="S6615" t="s">
        <v>49</v>
      </c>
      <c r="T6615" t="s">
        <v>49</v>
      </c>
      <c r="U6615">
        <v>12</v>
      </c>
      <c r="V6615">
        <v>12</v>
      </c>
      <c r="W6615">
        <v>12</v>
      </c>
      <c r="X6615">
        <v>12</v>
      </c>
      <c r="Y6615">
        <v>12</v>
      </c>
      <c r="Z6615">
        <v>12</v>
      </c>
      <c r="AA6615">
        <v>12</v>
      </c>
      <c r="AB6615">
        <v>12</v>
      </c>
      <c r="AC6615">
        <v>12</v>
      </c>
      <c r="AD6615">
        <v>12</v>
      </c>
      <c r="AE6615">
        <v>12</v>
      </c>
      <c r="AF6615">
        <v>9</v>
      </c>
      <c r="AG6615">
        <v>9</v>
      </c>
      <c r="AH6615">
        <v>9</v>
      </c>
      <c r="AI6615">
        <v>9</v>
      </c>
      <c r="AJ6615">
        <v>9</v>
      </c>
      <c r="AK6615" t="s">
        <v>49</v>
      </c>
      <c r="AL6615" t="s">
        <v>49</v>
      </c>
      <c r="AM6615" t="s">
        <v>49</v>
      </c>
    </row>
    <row r="6616" spans="1:39" customFormat="1" hidden="1" x14ac:dyDescent="0.2">
      <c r="A6616" t="s">
        <v>226</v>
      </c>
      <c r="B6616" s="1" t="s">
        <v>101</v>
      </c>
      <c r="C6616" t="s">
        <v>458</v>
      </c>
      <c r="D6616" s="1" t="s">
        <v>187</v>
      </c>
      <c r="E6616" t="s">
        <v>49</v>
      </c>
      <c r="F6616" t="s">
        <v>49</v>
      </c>
      <c r="G6616" t="s">
        <v>49</v>
      </c>
      <c r="H6616" t="s">
        <v>49</v>
      </c>
      <c r="I6616" t="s">
        <v>49</v>
      </c>
      <c r="J6616" t="s">
        <v>49</v>
      </c>
      <c r="K6616" t="s">
        <v>49</v>
      </c>
      <c r="L6616">
        <v>16831</v>
      </c>
      <c r="M6616">
        <v>19653</v>
      </c>
      <c r="N6616">
        <v>16498</v>
      </c>
      <c r="O6616">
        <v>15672</v>
      </c>
      <c r="P6616">
        <v>13883</v>
      </c>
      <c r="Q6616">
        <v>15441</v>
      </c>
      <c r="R6616">
        <v>15732</v>
      </c>
      <c r="S6616">
        <v>18428</v>
      </c>
      <c r="T6616" t="s">
        <v>49</v>
      </c>
      <c r="U6616">
        <v>18007</v>
      </c>
      <c r="V6616">
        <v>18007</v>
      </c>
      <c r="W6616">
        <v>19281.400000000001</v>
      </c>
      <c r="X6616">
        <v>21594</v>
      </c>
      <c r="Y6616">
        <v>23432.400000000001</v>
      </c>
      <c r="Z6616">
        <v>22227</v>
      </c>
      <c r="AA6616">
        <v>22281.8</v>
      </c>
      <c r="AB6616">
        <v>22482</v>
      </c>
      <c r="AC6616">
        <v>22686.400000000001</v>
      </c>
      <c r="AD6616" t="s">
        <v>49</v>
      </c>
      <c r="AE6616">
        <v>22932</v>
      </c>
      <c r="AF6616">
        <v>22935</v>
      </c>
      <c r="AG6616">
        <v>22937</v>
      </c>
      <c r="AH6616">
        <v>22940</v>
      </c>
      <c r="AI6616">
        <v>22942</v>
      </c>
      <c r="AJ6616">
        <v>22860</v>
      </c>
      <c r="AK6616">
        <v>23632</v>
      </c>
      <c r="AL6616">
        <v>24619</v>
      </c>
      <c r="AM6616" t="s">
        <v>49</v>
      </c>
    </row>
    <row r="6617" spans="1:39" customFormat="1" hidden="1" x14ac:dyDescent="0.2">
      <c r="A6617" t="s">
        <v>226</v>
      </c>
      <c r="B6617" s="1" t="s">
        <v>101</v>
      </c>
      <c r="C6617" t="s">
        <v>487</v>
      </c>
      <c r="D6617" s="1" t="s">
        <v>306</v>
      </c>
      <c r="E6617" t="s">
        <v>49</v>
      </c>
      <c r="F6617" t="s">
        <v>49</v>
      </c>
      <c r="G6617" t="s">
        <v>49</v>
      </c>
      <c r="H6617" t="s">
        <v>49</v>
      </c>
      <c r="I6617" t="s">
        <v>49</v>
      </c>
      <c r="J6617" t="s">
        <v>49</v>
      </c>
      <c r="K6617" t="s">
        <v>49</v>
      </c>
      <c r="L6617" t="s">
        <v>49</v>
      </c>
      <c r="M6617" t="s">
        <v>49</v>
      </c>
      <c r="N6617" t="s">
        <v>49</v>
      </c>
      <c r="O6617" t="s">
        <v>49</v>
      </c>
      <c r="P6617" t="s">
        <v>49</v>
      </c>
      <c r="Q6617" t="s">
        <v>49</v>
      </c>
      <c r="R6617" t="s">
        <v>49</v>
      </c>
      <c r="S6617" t="s">
        <v>49</v>
      </c>
      <c r="T6617" t="s">
        <v>49</v>
      </c>
      <c r="U6617" t="s">
        <v>49</v>
      </c>
      <c r="V6617" t="s">
        <v>49</v>
      </c>
      <c r="W6617" t="s">
        <v>49</v>
      </c>
      <c r="X6617" t="s">
        <v>49</v>
      </c>
      <c r="Y6617" t="s">
        <v>49</v>
      </c>
      <c r="Z6617" t="s">
        <v>49</v>
      </c>
      <c r="AA6617" t="s">
        <v>49</v>
      </c>
      <c r="AB6617" t="s">
        <v>49</v>
      </c>
      <c r="AC6617" t="s">
        <v>49</v>
      </c>
      <c r="AD6617" t="s">
        <v>49</v>
      </c>
      <c r="AE6617" t="s">
        <v>49</v>
      </c>
      <c r="AF6617" t="s">
        <v>49</v>
      </c>
      <c r="AG6617" t="s">
        <v>49</v>
      </c>
      <c r="AH6617" t="s">
        <v>49</v>
      </c>
      <c r="AI6617" t="s">
        <v>49</v>
      </c>
      <c r="AJ6617" t="s">
        <v>49</v>
      </c>
      <c r="AK6617" t="s">
        <v>49</v>
      </c>
      <c r="AL6617" t="s">
        <v>49</v>
      </c>
      <c r="AM6617" t="s">
        <v>49</v>
      </c>
    </row>
    <row r="6618" spans="1:39" customFormat="1" hidden="1" x14ac:dyDescent="0.2">
      <c r="A6618" t="s">
        <v>226</v>
      </c>
      <c r="B6618" s="1" t="s">
        <v>101</v>
      </c>
      <c r="C6618" t="s">
        <v>454</v>
      </c>
      <c r="D6618" s="1" t="s">
        <v>165</v>
      </c>
      <c r="E6618" t="s">
        <v>49</v>
      </c>
      <c r="F6618" t="s">
        <v>49</v>
      </c>
      <c r="G6618" t="s">
        <v>49</v>
      </c>
      <c r="H6618" t="s">
        <v>49</v>
      </c>
      <c r="I6618" t="s">
        <v>49</v>
      </c>
      <c r="J6618" t="s">
        <v>49</v>
      </c>
      <c r="K6618" t="s">
        <v>49</v>
      </c>
      <c r="L6618" t="s">
        <v>49</v>
      </c>
      <c r="M6618" t="s">
        <v>49</v>
      </c>
      <c r="N6618" t="s">
        <v>49</v>
      </c>
      <c r="O6618" t="s">
        <v>49</v>
      </c>
      <c r="P6618" t="s">
        <v>49</v>
      </c>
      <c r="Q6618" t="s">
        <v>49</v>
      </c>
      <c r="R6618" t="s">
        <v>49</v>
      </c>
      <c r="S6618" t="s">
        <v>49</v>
      </c>
      <c r="T6618" t="s">
        <v>49</v>
      </c>
      <c r="U6618" t="s">
        <v>49</v>
      </c>
      <c r="V6618" t="s">
        <v>49</v>
      </c>
      <c r="W6618" t="s">
        <v>49</v>
      </c>
      <c r="X6618" t="s">
        <v>49</v>
      </c>
      <c r="Y6618" t="s">
        <v>49</v>
      </c>
      <c r="Z6618" t="s">
        <v>49</v>
      </c>
      <c r="AA6618" t="s">
        <v>49</v>
      </c>
      <c r="AB6618" t="s">
        <v>49</v>
      </c>
      <c r="AC6618" t="s">
        <v>49</v>
      </c>
      <c r="AD6618">
        <v>3.7626170237515111</v>
      </c>
      <c r="AE6618">
        <v>1.7235132375268305</v>
      </c>
      <c r="AF6618">
        <v>2.9620295547194271</v>
      </c>
      <c r="AG6618">
        <v>4.2170042769904983</v>
      </c>
      <c r="AH6618">
        <v>-3.0950627144736567</v>
      </c>
      <c r="AI6618">
        <v>-5.48112347733543</v>
      </c>
      <c r="AJ6618">
        <v>4.9155232312285788</v>
      </c>
      <c r="AK6618">
        <v>9.7796025313159873</v>
      </c>
      <c r="AL6618">
        <v>6.9220377546607246</v>
      </c>
      <c r="AM6618">
        <v>6.937113663001587</v>
      </c>
    </row>
    <row r="6619" spans="1:39" customFormat="1" hidden="1" x14ac:dyDescent="0.2">
      <c r="A6619" t="s">
        <v>226</v>
      </c>
      <c r="B6619" s="1" t="s">
        <v>101</v>
      </c>
      <c r="C6619" t="s">
        <v>381</v>
      </c>
      <c r="D6619" s="1" t="s">
        <v>512</v>
      </c>
      <c r="E6619" t="s">
        <v>49</v>
      </c>
      <c r="F6619" t="s">
        <v>49</v>
      </c>
      <c r="G6619" t="s">
        <v>49</v>
      </c>
      <c r="H6619" t="s">
        <v>49</v>
      </c>
      <c r="I6619" t="s">
        <v>49</v>
      </c>
      <c r="J6619" t="s">
        <v>49</v>
      </c>
      <c r="K6619" t="s">
        <v>49</v>
      </c>
      <c r="L6619" t="s">
        <v>49</v>
      </c>
      <c r="M6619">
        <v>2.7173912525177002</v>
      </c>
      <c r="N6619" t="s">
        <v>49</v>
      </c>
      <c r="O6619">
        <v>2.7173912525177002</v>
      </c>
      <c r="P6619" t="s">
        <v>49</v>
      </c>
      <c r="Q6619">
        <v>0</v>
      </c>
      <c r="R6619" t="s">
        <v>49</v>
      </c>
      <c r="S6619">
        <v>5.4054055213928196</v>
      </c>
      <c r="T6619">
        <v>7.0270271301269496</v>
      </c>
      <c r="U6619">
        <v>4.9751243591308603</v>
      </c>
      <c r="V6619">
        <v>5.3921570777893102</v>
      </c>
      <c r="W6619">
        <v>3.4313726425170898</v>
      </c>
      <c r="X6619">
        <v>4.85436916351318</v>
      </c>
      <c r="Y6619">
        <v>6.3106794357299796</v>
      </c>
      <c r="Z6619">
        <v>6.2200956344604501</v>
      </c>
      <c r="AA6619">
        <v>5.2631578445434597</v>
      </c>
      <c r="AB6619">
        <v>3.7914690971374498</v>
      </c>
      <c r="AC6619">
        <v>3.7914690971374498</v>
      </c>
      <c r="AD6619">
        <v>2.8436019420623802</v>
      </c>
      <c r="AE6619">
        <v>3.36538457870483</v>
      </c>
      <c r="AF6619">
        <v>2.8571429252624498</v>
      </c>
      <c r="AG6619">
        <v>4.2857141494751003</v>
      </c>
      <c r="AH6619">
        <v>8.5714282989502006</v>
      </c>
      <c r="AI6619">
        <v>10</v>
      </c>
      <c r="AJ6619">
        <v>11.904762268066399</v>
      </c>
      <c r="AK6619">
        <v>13.8095235824585</v>
      </c>
      <c r="AL6619">
        <v>31.904762268066399</v>
      </c>
      <c r="AM6619">
        <v>31.603773117065401</v>
      </c>
    </row>
    <row r="6620" spans="1:39" customFormat="1" hidden="1" x14ac:dyDescent="0.2">
      <c r="A6620" t="s">
        <v>226</v>
      </c>
      <c r="B6620" s="1" t="s">
        <v>101</v>
      </c>
      <c r="C6620" t="s">
        <v>410</v>
      </c>
      <c r="D6620" s="1" t="s">
        <v>81</v>
      </c>
      <c r="E6620" t="s">
        <v>49</v>
      </c>
      <c r="F6620" t="s">
        <v>49</v>
      </c>
      <c r="G6620" t="s">
        <v>49</v>
      </c>
      <c r="H6620" t="s">
        <v>49</v>
      </c>
      <c r="I6620" t="s">
        <v>49</v>
      </c>
      <c r="J6620" t="s">
        <v>49</v>
      </c>
      <c r="K6620" t="s">
        <v>49</v>
      </c>
      <c r="L6620" t="s">
        <v>49</v>
      </c>
      <c r="M6620">
        <v>12.0603017807007</v>
      </c>
      <c r="N6620" t="s">
        <v>49</v>
      </c>
      <c r="O6620">
        <v>10.5</v>
      </c>
      <c r="P6620" t="s">
        <v>49</v>
      </c>
      <c r="Q6620">
        <v>11.9402980804443</v>
      </c>
      <c r="R6620" t="s">
        <v>49</v>
      </c>
      <c r="S6620">
        <v>5.4726366996765101</v>
      </c>
      <c r="T6620">
        <v>9.9502487182617205</v>
      </c>
      <c r="U6620">
        <v>7.2115383148193404</v>
      </c>
      <c r="V6620">
        <v>5.2631578445434597</v>
      </c>
      <c r="W6620">
        <v>4.78468894958496</v>
      </c>
      <c r="X6620">
        <v>9.5693778991699201</v>
      </c>
      <c r="Y6620">
        <v>10.096154212951699</v>
      </c>
      <c r="Z6620">
        <v>6.63507127761841</v>
      </c>
      <c r="AA6620">
        <v>4.7393364906311</v>
      </c>
      <c r="AB6620">
        <v>3.2863850593566899</v>
      </c>
      <c r="AC6620">
        <v>7.9812207221984899</v>
      </c>
      <c r="AD6620">
        <v>9.8591547012329102</v>
      </c>
      <c r="AE6620">
        <v>10.096154212951699</v>
      </c>
      <c r="AF6620">
        <v>10.9523811340332</v>
      </c>
      <c r="AG6620">
        <v>11.904762268066399</v>
      </c>
      <c r="AH6620">
        <v>10.9523811340332</v>
      </c>
      <c r="AI6620">
        <v>12.8571424484253</v>
      </c>
      <c r="AJ6620">
        <v>13.3333330154419</v>
      </c>
      <c r="AK6620">
        <v>12.8571424484253</v>
      </c>
      <c r="AL6620">
        <v>18.571428298950199</v>
      </c>
      <c r="AM6620">
        <v>21.698112487793001</v>
      </c>
    </row>
    <row r="6621" spans="1:39" customFormat="1" hidden="1" x14ac:dyDescent="0.2">
      <c r="A6621" t="s">
        <v>226</v>
      </c>
      <c r="B6621" s="1" t="s">
        <v>101</v>
      </c>
      <c r="C6621" t="s">
        <v>330</v>
      </c>
      <c r="D6621" s="1" t="s">
        <v>266</v>
      </c>
      <c r="E6621" t="s">
        <v>49</v>
      </c>
      <c r="F6621" t="s">
        <v>49</v>
      </c>
      <c r="G6621" t="s">
        <v>49</v>
      </c>
      <c r="H6621" t="s">
        <v>49</v>
      </c>
      <c r="I6621" t="s">
        <v>49</v>
      </c>
      <c r="J6621" t="s">
        <v>49</v>
      </c>
      <c r="K6621" t="s">
        <v>49</v>
      </c>
      <c r="L6621" t="s">
        <v>49</v>
      </c>
      <c r="M6621" t="s">
        <v>49</v>
      </c>
      <c r="N6621" t="s">
        <v>49</v>
      </c>
      <c r="O6621" t="s">
        <v>49</v>
      </c>
      <c r="P6621" t="s">
        <v>49</v>
      </c>
      <c r="Q6621" t="s">
        <v>49</v>
      </c>
      <c r="R6621">
        <v>10.67</v>
      </c>
      <c r="S6621" t="s">
        <v>49</v>
      </c>
      <c r="T6621" t="s">
        <v>49</v>
      </c>
      <c r="U6621" t="s">
        <v>49</v>
      </c>
      <c r="V6621" t="s">
        <v>49</v>
      </c>
      <c r="W6621">
        <v>11.99</v>
      </c>
      <c r="X6621">
        <v>12.22</v>
      </c>
      <c r="Y6621">
        <v>12.77</v>
      </c>
      <c r="Z6621">
        <v>12.02</v>
      </c>
      <c r="AA6621" t="s">
        <v>49</v>
      </c>
      <c r="AB6621" t="s">
        <v>49</v>
      </c>
      <c r="AC6621">
        <v>12.25</v>
      </c>
      <c r="AD6621" t="s">
        <v>49</v>
      </c>
      <c r="AE6621">
        <v>12.34</v>
      </c>
      <c r="AF6621">
        <v>13.66</v>
      </c>
      <c r="AG6621" t="s">
        <v>49</v>
      </c>
      <c r="AH6621" t="s">
        <v>49</v>
      </c>
      <c r="AI6621" t="s">
        <v>49</v>
      </c>
      <c r="AJ6621" t="s">
        <v>49</v>
      </c>
      <c r="AK6621">
        <v>6.21</v>
      </c>
      <c r="AL6621" t="s">
        <v>49</v>
      </c>
      <c r="AM6621" t="s">
        <v>49</v>
      </c>
    </row>
    <row r="6622" spans="1:39" customFormat="1" hidden="1" x14ac:dyDescent="0.2">
      <c r="A6622" t="s">
        <v>226</v>
      </c>
      <c r="B6622" s="1" t="s">
        <v>101</v>
      </c>
      <c r="C6622" t="s">
        <v>19</v>
      </c>
      <c r="D6622" s="1" t="s">
        <v>127</v>
      </c>
      <c r="E6622" t="s">
        <v>49</v>
      </c>
      <c r="F6622" t="s">
        <v>49</v>
      </c>
      <c r="G6622" t="s">
        <v>49</v>
      </c>
      <c r="H6622" t="s">
        <v>49</v>
      </c>
      <c r="I6622" t="s">
        <v>49</v>
      </c>
      <c r="J6622" t="s">
        <v>49</v>
      </c>
      <c r="K6622" t="s">
        <v>49</v>
      </c>
      <c r="L6622" t="s">
        <v>49</v>
      </c>
      <c r="M6622" t="s">
        <v>49</v>
      </c>
      <c r="N6622" t="s">
        <v>49</v>
      </c>
      <c r="O6622" t="s">
        <v>49</v>
      </c>
      <c r="P6622" t="s">
        <v>49</v>
      </c>
      <c r="Q6622" t="s">
        <v>49</v>
      </c>
      <c r="R6622">
        <v>10.66</v>
      </c>
      <c r="S6622" t="s">
        <v>49</v>
      </c>
      <c r="T6622" t="s">
        <v>49</v>
      </c>
      <c r="U6622" t="s">
        <v>49</v>
      </c>
      <c r="V6622" t="s">
        <v>49</v>
      </c>
      <c r="W6622">
        <v>11.98</v>
      </c>
      <c r="X6622">
        <v>12.24</v>
      </c>
      <c r="Y6622">
        <v>12.77</v>
      </c>
      <c r="Z6622">
        <v>12.01</v>
      </c>
      <c r="AA6622" t="s">
        <v>49</v>
      </c>
      <c r="AB6622" t="s">
        <v>49</v>
      </c>
      <c r="AC6622">
        <v>12.26</v>
      </c>
      <c r="AD6622" t="s">
        <v>49</v>
      </c>
      <c r="AE6622">
        <v>12.33</v>
      </c>
      <c r="AF6622">
        <v>13.52</v>
      </c>
      <c r="AG6622" t="s">
        <v>49</v>
      </c>
      <c r="AH6622" t="s">
        <v>49</v>
      </c>
      <c r="AI6622" t="s">
        <v>49</v>
      </c>
      <c r="AJ6622" t="s">
        <v>49</v>
      </c>
      <c r="AK6622">
        <v>6.09</v>
      </c>
      <c r="AL6622" t="s">
        <v>49</v>
      </c>
      <c r="AM6622" t="s">
        <v>49</v>
      </c>
    </row>
    <row r="6623" spans="1:39" customFormat="1" hidden="1" x14ac:dyDescent="0.2">
      <c r="A6623" t="s">
        <v>226</v>
      </c>
      <c r="B6623" s="1" t="s">
        <v>101</v>
      </c>
      <c r="C6623" t="s">
        <v>219</v>
      </c>
      <c r="D6623" s="1" t="s">
        <v>551</v>
      </c>
      <c r="E6623" t="s">
        <v>49</v>
      </c>
      <c r="F6623" t="s">
        <v>49</v>
      </c>
      <c r="G6623" t="s">
        <v>49</v>
      </c>
      <c r="H6623" t="s">
        <v>49</v>
      </c>
      <c r="I6623" t="s">
        <v>49</v>
      </c>
      <c r="J6623" t="s">
        <v>49</v>
      </c>
      <c r="K6623" t="s">
        <v>49</v>
      </c>
      <c r="L6623" t="s">
        <v>49</v>
      </c>
      <c r="M6623" t="s">
        <v>49</v>
      </c>
      <c r="N6623" t="s">
        <v>49</v>
      </c>
      <c r="O6623" t="s">
        <v>49</v>
      </c>
      <c r="P6623" t="s">
        <v>49</v>
      </c>
      <c r="Q6623" t="s">
        <v>49</v>
      </c>
      <c r="R6623" t="s">
        <v>49</v>
      </c>
      <c r="S6623" t="s">
        <v>49</v>
      </c>
      <c r="T6623" t="s">
        <v>49</v>
      </c>
      <c r="U6623" t="s">
        <v>49</v>
      </c>
      <c r="V6623">
        <v>66</v>
      </c>
      <c r="W6623">
        <v>70</v>
      </c>
      <c r="X6623">
        <v>58</v>
      </c>
      <c r="Y6623">
        <v>58</v>
      </c>
      <c r="Z6623">
        <v>58</v>
      </c>
      <c r="AA6623">
        <v>58</v>
      </c>
      <c r="AB6623">
        <v>58</v>
      </c>
      <c r="AC6623">
        <v>58</v>
      </c>
      <c r="AD6623">
        <v>70</v>
      </c>
      <c r="AE6623">
        <v>58</v>
      </c>
      <c r="AF6623">
        <v>58</v>
      </c>
      <c r="AG6623">
        <v>58</v>
      </c>
      <c r="AH6623">
        <v>10</v>
      </c>
      <c r="AI6623">
        <v>10</v>
      </c>
      <c r="AJ6623">
        <v>9</v>
      </c>
      <c r="AK6623" t="s">
        <v>49</v>
      </c>
      <c r="AL6623" t="s">
        <v>49</v>
      </c>
      <c r="AM6623" t="s">
        <v>49</v>
      </c>
    </row>
    <row r="6624" spans="1:39" customFormat="1" hidden="1" x14ac:dyDescent="0.2">
      <c r="A6624" t="s">
        <v>226</v>
      </c>
      <c r="B6624" s="1" t="s">
        <v>101</v>
      </c>
      <c r="C6624" t="s">
        <v>460</v>
      </c>
      <c r="D6624" s="1" t="s">
        <v>249</v>
      </c>
      <c r="E6624" t="s">
        <v>49</v>
      </c>
      <c r="F6624" t="s">
        <v>49</v>
      </c>
      <c r="G6624" t="s">
        <v>49</v>
      </c>
      <c r="H6624" t="s">
        <v>49</v>
      </c>
      <c r="I6624" t="s">
        <v>49</v>
      </c>
      <c r="J6624" t="s">
        <v>49</v>
      </c>
      <c r="K6624" t="s">
        <v>49</v>
      </c>
      <c r="L6624" t="s">
        <v>49</v>
      </c>
      <c r="M6624" t="s">
        <v>49</v>
      </c>
      <c r="N6624" t="s">
        <v>49</v>
      </c>
      <c r="O6624" t="s">
        <v>49</v>
      </c>
      <c r="P6624" t="s">
        <v>49</v>
      </c>
      <c r="Q6624" t="s">
        <v>49</v>
      </c>
      <c r="R6624" t="s">
        <v>49</v>
      </c>
      <c r="S6624" t="s">
        <v>49</v>
      </c>
      <c r="T6624" t="s">
        <v>49</v>
      </c>
      <c r="U6624" t="s">
        <v>49</v>
      </c>
      <c r="V6624" t="s">
        <v>49</v>
      </c>
      <c r="W6624" t="s">
        <v>49</v>
      </c>
      <c r="X6624" t="s">
        <v>49</v>
      </c>
      <c r="Y6624">
        <v>9.1</v>
      </c>
      <c r="Z6624" t="s">
        <v>49</v>
      </c>
      <c r="AA6624" t="s">
        <v>49</v>
      </c>
      <c r="AB6624" t="s">
        <v>49</v>
      </c>
      <c r="AC6624" t="s">
        <v>49</v>
      </c>
      <c r="AD6624">
        <v>21.4</v>
      </c>
      <c r="AE6624" t="s">
        <v>49</v>
      </c>
      <c r="AF6624" t="s">
        <v>49</v>
      </c>
      <c r="AG6624" t="s">
        <v>49</v>
      </c>
      <c r="AH6624" t="s">
        <v>49</v>
      </c>
      <c r="AI6624" t="s">
        <v>49</v>
      </c>
      <c r="AJ6624">
        <v>15.7</v>
      </c>
      <c r="AK6624" t="s">
        <v>49</v>
      </c>
      <c r="AL6624" t="s">
        <v>49</v>
      </c>
      <c r="AM6624" t="s">
        <v>49</v>
      </c>
    </row>
    <row r="6625" spans="1:40" customFormat="1" hidden="1" x14ac:dyDescent="0.2">
      <c r="A6625" t="s">
        <v>226</v>
      </c>
      <c r="B6625" s="1" t="s">
        <v>101</v>
      </c>
      <c r="C6625" t="s">
        <v>214</v>
      </c>
      <c r="D6625" s="1" t="s">
        <v>72</v>
      </c>
      <c r="E6625" t="s">
        <v>49</v>
      </c>
      <c r="F6625" t="s">
        <v>49</v>
      </c>
      <c r="G6625" t="s">
        <v>49</v>
      </c>
      <c r="H6625" t="s">
        <v>49</v>
      </c>
      <c r="I6625" t="s">
        <v>49</v>
      </c>
      <c r="J6625" t="s">
        <v>49</v>
      </c>
      <c r="K6625" t="s">
        <v>49</v>
      </c>
      <c r="L6625" t="s">
        <v>49</v>
      </c>
      <c r="M6625" t="s">
        <v>49</v>
      </c>
      <c r="N6625" t="s">
        <v>49</v>
      </c>
      <c r="O6625" t="s">
        <v>49</v>
      </c>
      <c r="P6625" t="s">
        <v>49</v>
      </c>
      <c r="Q6625" t="s">
        <v>49</v>
      </c>
      <c r="R6625" t="s">
        <v>49</v>
      </c>
      <c r="S6625" t="s">
        <v>49</v>
      </c>
      <c r="T6625" t="s">
        <v>49</v>
      </c>
      <c r="U6625">
        <v>62</v>
      </c>
      <c r="V6625">
        <v>62</v>
      </c>
      <c r="W6625">
        <v>62</v>
      </c>
      <c r="X6625">
        <v>62</v>
      </c>
      <c r="Y6625">
        <v>62</v>
      </c>
      <c r="Z6625">
        <v>62</v>
      </c>
      <c r="AA6625">
        <v>62</v>
      </c>
      <c r="AB6625">
        <v>62</v>
      </c>
      <c r="AC6625">
        <v>62</v>
      </c>
      <c r="AD6625">
        <v>62</v>
      </c>
      <c r="AE6625">
        <v>55</v>
      </c>
      <c r="AF6625">
        <v>46</v>
      </c>
      <c r="AG6625">
        <v>43</v>
      </c>
      <c r="AH6625">
        <v>43</v>
      </c>
      <c r="AI6625">
        <v>43</v>
      </c>
      <c r="AJ6625">
        <v>43</v>
      </c>
      <c r="AK6625" t="s">
        <v>49</v>
      </c>
      <c r="AL6625" t="s">
        <v>49</v>
      </c>
      <c r="AM6625" t="s">
        <v>49</v>
      </c>
    </row>
    <row r="6626" spans="1:40" customFormat="1" hidden="1" x14ac:dyDescent="0.2">
      <c r="A6626" t="s">
        <v>226</v>
      </c>
      <c r="B6626" s="1" t="s">
        <v>101</v>
      </c>
      <c r="C6626" t="s">
        <v>443</v>
      </c>
      <c r="D6626" s="1" t="s">
        <v>259</v>
      </c>
      <c r="E6626" t="s">
        <v>49</v>
      </c>
      <c r="F6626" t="s">
        <v>49</v>
      </c>
      <c r="G6626" t="s">
        <v>49</v>
      </c>
      <c r="H6626" t="s">
        <v>49</v>
      </c>
      <c r="I6626" t="s">
        <v>49</v>
      </c>
      <c r="J6626" t="s">
        <v>49</v>
      </c>
      <c r="K6626" t="s">
        <v>49</v>
      </c>
      <c r="L6626" t="s">
        <v>49</v>
      </c>
      <c r="M6626" t="s">
        <v>49</v>
      </c>
      <c r="N6626" t="s">
        <v>49</v>
      </c>
      <c r="O6626" t="s">
        <v>49</v>
      </c>
      <c r="P6626" t="s">
        <v>49</v>
      </c>
      <c r="Q6626" t="s">
        <v>49</v>
      </c>
      <c r="R6626" t="s">
        <v>49</v>
      </c>
      <c r="S6626" t="s">
        <v>49</v>
      </c>
      <c r="T6626">
        <v>28</v>
      </c>
      <c r="U6626">
        <v>28</v>
      </c>
      <c r="V6626">
        <v>28</v>
      </c>
      <c r="W6626">
        <v>28</v>
      </c>
      <c r="X6626">
        <v>14</v>
      </c>
      <c r="Y6626">
        <v>14</v>
      </c>
      <c r="Z6626">
        <v>14</v>
      </c>
      <c r="AA6626">
        <v>14</v>
      </c>
      <c r="AB6626">
        <v>13</v>
      </c>
      <c r="AC6626">
        <v>11</v>
      </c>
      <c r="AD6626">
        <v>7.5</v>
      </c>
      <c r="AE6626">
        <v>7.5</v>
      </c>
      <c r="AF6626">
        <v>5.5</v>
      </c>
      <c r="AG6626">
        <v>5.5</v>
      </c>
      <c r="AH6626">
        <v>5</v>
      </c>
      <c r="AI6626">
        <v>3</v>
      </c>
      <c r="AJ6626">
        <v>3</v>
      </c>
      <c r="AK6626" t="s">
        <v>49</v>
      </c>
      <c r="AL6626" t="s">
        <v>49</v>
      </c>
      <c r="AM6626" t="s">
        <v>49</v>
      </c>
    </row>
    <row r="6627" spans="1:40" customFormat="1" hidden="1" x14ac:dyDescent="0.2">
      <c r="A6627" t="s">
        <v>226</v>
      </c>
      <c r="B6627" s="1" t="s">
        <v>101</v>
      </c>
      <c r="C6627" t="s">
        <v>470</v>
      </c>
      <c r="D6627" s="1" t="s">
        <v>131</v>
      </c>
      <c r="E6627" t="s">
        <v>49</v>
      </c>
      <c r="F6627" t="s">
        <v>49</v>
      </c>
      <c r="G6627" t="s">
        <v>49</v>
      </c>
      <c r="H6627" t="s">
        <v>49</v>
      </c>
      <c r="I6627" t="s">
        <v>49</v>
      </c>
      <c r="J6627" t="s">
        <v>49</v>
      </c>
      <c r="K6627" t="s">
        <v>49</v>
      </c>
      <c r="L6627" t="s">
        <v>49</v>
      </c>
      <c r="M6627" t="s">
        <v>49</v>
      </c>
      <c r="N6627" t="s">
        <v>49</v>
      </c>
      <c r="O6627" t="s">
        <v>49</v>
      </c>
      <c r="P6627" t="s">
        <v>49</v>
      </c>
      <c r="Q6627" t="s">
        <v>49</v>
      </c>
      <c r="R6627" t="s">
        <v>49</v>
      </c>
      <c r="S6627" t="s">
        <v>49</v>
      </c>
      <c r="T6627" t="s">
        <v>49</v>
      </c>
      <c r="U6627" t="s">
        <v>49</v>
      </c>
      <c r="V6627" t="s">
        <v>49</v>
      </c>
      <c r="W6627" t="s">
        <v>49</v>
      </c>
      <c r="X6627" t="s">
        <v>49</v>
      </c>
      <c r="Y6627" t="s">
        <v>49</v>
      </c>
      <c r="Z6627" t="s">
        <v>49</v>
      </c>
      <c r="AA6627" t="s">
        <v>49</v>
      </c>
      <c r="AB6627" t="s">
        <v>49</v>
      </c>
      <c r="AC6627" t="s">
        <v>49</v>
      </c>
      <c r="AD6627" t="s">
        <v>49</v>
      </c>
      <c r="AE6627">
        <v>111.68049999999999</v>
      </c>
      <c r="AF6627">
        <v>111.68049999999999</v>
      </c>
      <c r="AG6627">
        <v>111.68049999999999</v>
      </c>
      <c r="AH6627">
        <v>111.68049999999999</v>
      </c>
      <c r="AI6627">
        <v>111.68049999999999</v>
      </c>
      <c r="AJ6627">
        <v>31.785710000000002</v>
      </c>
      <c r="AK6627" t="s">
        <v>49</v>
      </c>
      <c r="AL6627" t="s">
        <v>49</v>
      </c>
      <c r="AM6627" t="s">
        <v>49</v>
      </c>
    </row>
    <row r="6628" spans="1:40" customFormat="1" hidden="1" x14ac:dyDescent="0.2">
      <c r="A6628" t="s">
        <v>226</v>
      </c>
      <c r="B6628" s="1" t="s">
        <v>101</v>
      </c>
      <c r="C6628" t="s">
        <v>169</v>
      </c>
      <c r="D6628" s="1" t="s">
        <v>129</v>
      </c>
      <c r="E6628" t="s">
        <v>49</v>
      </c>
      <c r="F6628" t="s">
        <v>49</v>
      </c>
      <c r="G6628" t="s">
        <v>49</v>
      </c>
      <c r="H6628" t="s">
        <v>49</v>
      </c>
      <c r="I6628" t="s">
        <v>49</v>
      </c>
      <c r="J6628" t="s">
        <v>49</v>
      </c>
      <c r="K6628" t="s">
        <v>49</v>
      </c>
      <c r="L6628" t="s">
        <v>49</v>
      </c>
      <c r="M6628" t="s">
        <v>49</v>
      </c>
      <c r="N6628" t="s">
        <v>49</v>
      </c>
      <c r="O6628" t="s">
        <v>49</v>
      </c>
      <c r="P6628" t="s">
        <v>49</v>
      </c>
      <c r="Q6628" t="s">
        <v>49</v>
      </c>
      <c r="R6628" t="s">
        <v>49</v>
      </c>
      <c r="S6628" t="s">
        <v>49</v>
      </c>
      <c r="T6628" t="s">
        <v>49</v>
      </c>
      <c r="U6628" t="s">
        <v>49</v>
      </c>
      <c r="V6628" t="s">
        <v>49</v>
      </c>
      <c r="W6628" t="s">
        <v>49</v>
      </c>
      <c r="X6628" t="s">
        <v>49</v>
      </c>
      <c r="Y6628" t="s">
        <v>49</v>
      </c>
      <c r="Z6628" t="s">
        <v>49</v>
      </c>
      <c r="AA6628" t="s">
        <v>49</v>
      </c>
      <c r="AB6628" t="s">
        <v>49</v>
      </c>
      <c r="AC6628" t="s">
        <v>49</v>
      </c>
      <c r="AD6628" t="s">
        <v>49</v>
      </c>
      <c r="AE6628">
        <v>174.3158</v>
      </c>
      <c r="AF6628">
        <v>174.3158</v>
      </c>
      <c r="AG6628">
        <v>174.3158</v>
      </c>
      <c r="AH6628">
        <v>174.3158</v>
      </c>
      <c r="AI6628">
        <v>96</v>
      </c>
      <c r="AJ6628">
        <v>96</v>
      </c>
      <c r="AK6628" t="s">
        <v>49</v>
      </c>
      <c r="AL6628" t="s">
        <v>49</v>
      </c>
      <c r="AM6628" t="s">
        <v>49</v>
      </c>
    </row>
    <row r="6629" spans="1:40" customFormat="1" hidden="1" x14ac:dyDescent="0.2">
      <c r="A6629" t="s">
        <v>226</v>
      </c>
      <c r="B6629" s="1" t="s">
        <v>101</v>
      </c>
      <c r="C6629" t="s">
        <v>272</v>
      </c>
      <c r="D6629" s="1" t="s">
        <v>348</v>
      </c>
      <c r="E6629" t="s">
        <v>49</v>
      </c>
      <c r="F6629" t="s">
        <v>49</v>
      </c>
      <c r="G6629" t="s">
        <v>49</v>
      </c>
      <c r="H6629" t="s">
        <v>49</v>
      </c>
      <c r="I6629" t="s">
        <v>49</v>
      </c>
      <c r="J6629" t="s">
        <v>49</v>
      </c>
      <c r="K6629" t="s">
        <v>49</v>
      </c>
      <c r="L6629" t="s">
        <v>49</v>
      </c>
      <c r="M6629" t="s">
        <v>49</v>
      </c>
      <c r="N6629" t="s">
        <v>49</v>
      </c>
      <c r="O6629" t="s">
        <v>49</v>
      </c>
      <c r="P6629" t="s">
        <v>49</v>
      </c>
      <c r="Q6629" t="s">
        <v>49</v>
      </c>
      <c r="R6629" t="s">
        <v>49</v>
      </c>
      <c r="S6629" t="s">
        <v>49</v>
      </c>
      <c r="T6629" t="s">
        <v>49</v>
      </c>
      <c r="U6629" t="s">
        <v>49</v>
      </c>
      <c r="V6629" t="s">
        <v>49</v>
      </c>
      <c r="W6629" t="s">
        <v>49</v>
      </c>
      <c r="X6629" t="s">
        <v>49</v>
      </c>
      <c r="Y6629" t="s">
        <v>49</v>
      </c>
      <c r="Z6629" t="s">
        <v>49</v>
      </c>
      <c r="AA6629" t="s">
        <v>49</v>
      </c>
      <c r="AB6629" t="s">
        <v>49</v>
      </c>
      <c r="AC6629" t="s">
        <v>49</v>
      </c>
      <c r="AD6629" t="s">
        <v>49</v>
      </c>
      <c r="AE6629">
        <v>110.60899999999999</v>
      </c>
      <c r="AF6629">
        <v>110.60899999999999</v>
      </c>
      <c r="AG6629">
        <v>110.60899999999999</v>
      </c>
      <c r="AH6629">
        <v>110.60899999999999</v>
      </c>
      <c r="AI6629">
        <v>110.60899999999999</v>
      </c>
      <c r="AJ6629">
        <v>110.60899999999999</v>
      </c>
      <c r="AK6629" t="s">
        <v>49</v>
      </c>
      <c r="AL6629" t="s">
        <v>49</v>
      </c>
      <c r="AM6629" t="s">
        <v>49</v>
      </c>
    </row>
    <row r="6630" spans="1:40" customFormat="1" hidden="1" x14ac:dyDescent="0.2">
      <c r="A6630" t="s">
        <v>226</v>
      </c>
      <c r="B6630" s="1" t="s">
        <v>101</v>
      </c>
      <c r="C6630" t="s">
        <v>320</v>
      </c>
      <c r="D6630" s="1" t="s">
        <v>481</v>
      </c>
      <c r="E6630" t="s">
        <v>49</v>
      </c>
      <c r="F6630" t="s">
        <v>49</v>
      </c>
      <c r="G6630" t="s">
        <v>49</v>
      </c>
      <c r="H6630" t="s">
        <v>49</v>
      </c>
      <c r="I6630" t="s">
        <v>49</v>
      </c>
      <c r="J6630" t="s">
        <v>49</v>
      </c>
      <c r="K6630" t="s">
        <v>49</v>
      </c>
      <c r="L6630" t="s">
        <v>49</v>
      </c>
      <c r="M6630" t="s">
        <v>49</v>
      </c>
      <c r="N6630" t="s">
        <v>49</v>
      </c>
      <c r="O6630" t="s">
        <v>49</v>
      </c>
      <c r="P6630" t="s">
        <v>49</v>
      </c>
      <c r="Q6630" t="s">
        <v>49</v>
      </c>
      <c r="R6630" t="s">
        <v>49</v>
      </c>
      <c r="S6630" t="s">
        <v>49</v>
      </c>
      <c r="T6630" t="s">
        <v>49</v>
      </c>
      <c r="U6630" t="s">
        <v>49</v>
      </c>
      <c r="V6630" t="s">
        <v>49</v>
      </c>
      <c r="W6630" t="s">
        <v>49</v>
      </c>
      <c r="X6630" t="s">
        <v>49</v>
      </c>
      <c r="Y6630" t="s">
        <v>49</v>
      </c>
      <c r="Z6630" t="s">
        <v>49</v>
      </c>
      <c r="AA6630" t="s">
        <v>49</v>
      </c>
      <c r="AB6630" t="s">
        <v>49</v>
      </c>
      <c r="AC6630" t="s">
        <v>49</v>
      </c>
      <c r="AD6630" t="s">
        <v>49</v>
      </c>
      <c r="AE6630">
        <v>174.3158</v>
      </c>
      <c r="AF6630">
        <v>174.3158</v>
      </c>
      <c r="AG6630">
        <v>174.3158</v>
      </c>
      <c r="AH6630">
        <v>174.3158</v>
      </c>
      <c r="AI6630">
        <v>174.3158</v>
      </c>
      <c r="AJ6630">
        <v>150</v>
      </c>
      <c r="AK6630" t="s">
        <v>49</v>
      </c>
      <c r="AL6630" t="s">
        <v>49</v>
      </c>
      <c r="AM6630" t="s">
        <v>49</v>
      </c>
    </row>
    <row r="6631" spans="1:40" customFormat="1" hidden="1" x14ac:dyDescent="0.2">
      <c r="A6631" t="s">
        <v>226</v>
      </c>
      <c r="B6631" s="1" t="s">
        <v>101</v>
      </c>
      <c r="C6631" t="s">
        <v>157</v>
      </c>
      <c r="D6631" s="1" t="s">
        <v>441</v>
      </c>
      <c r="E6631" t="s">
        <v>49</v>
      </c>
      <c r="F6631" t="s">
        <v>49</v>
      </c>
      <c r="G6631" t="s">
        <v>49</v>
      </c>
      <c r="H6631" t="s">
        <v>49</v>
      </c>
      <c r="I6631" t="s">
        <v>49</v>
      </c>
      <c r="J6631" t="s">
        <v>49</v>
      </c>
      <c r="K6631" t="s">
        <v>49</v>
      </c>
      <c r="L6631" t="s">
        <v>49</v>
      </c>
      <c r="M6631" t="s">
        <v>49</v>
      </c>
      <c r="N6631" t="s">
        <v>49</v>
      </c>
      <c r="O6631" t="s">
        <v>49</v>
      </c>
      <c r="P6631" t="s">
        <v>49</v>
      </c>
      <c r="Q6631" t="s">
        <v>49</v>
      </c>
      <c r="R6631" t="s">
        <v>49</v>
      </c>
      <c r="S6631">
        <v>7.7</v>
      </c>
      <c r="T6631" t="s">
        <v>49</v>
      </c>
      <c r="U6631" t="s">
        <v>49</v>
      </c>
      <c r="V6631">
        <v>8.3000000000000007</v>
      </c>
      <c r="W6631" t="s">
        <v>49</v>
      </c>
      <c r="X6631" t="s">
        <v>49</v>
      </c>
      <c r="Y6631">
        <v>28</v>
      </c>
      <c r="Z6631" t="s">
        <v>49</v>
      </c>
      <c r="AA6631" t="s">
        <v>49</v>
      </c>
      <c r="AB6631" t="s">
        <v>49</v>
      </c>
      <c r="AC6631" t="s">
        <v>49</v>
      </c>
      <c r="AD6631">
        <v>6</v>
      </c>
      <c r="AE6631" t="s">
        <v>49</v>
      </c>
      <c r="AF6631" t="s">
        <v>49</v>
      </c>
      <c r="AG6631" t="s">
        <v>49</v>
      </c>
      <c r="AH6631" t="s">
        <v>49</v>
      </c>
      <c r="AI6631" t="s">
        <v>49</v>
      </c>
      <c r="AJ6631">
        <v>9.3000000000000007</v>
      </c>
      <c r="AK6631" t="s">
        <v>49</v>
      </c>
      <c r="AL6631" t="s">
        <v>49</v>
      </c>
      <c r="AM6631" t="s">
        <v>49</v>
      </c>
    </row>
    <row r="6632" spans="1:40" customFormat="1" hidden="1" x14ac:dyDescent="0.2">
      <c r="A6632" t="s">
        <v>226</v>
      </c>
      <c r="B6632" s="1" t="s">
        <v>101</v>
      </c>
      <c r="C6632" t="s">
        <v>87</v>
      </c>
      <c r="D6632" s="1" t="s">
        <v>302</v>
      </c>
      <c r="E6632" t="s">
        <v>49</v>
      </c>
      <c r="F6632" t="s">
        <v>49</v>
      </c>
      <c r="G6632" t="s">
        <v>49</v>
      </c>
      <c r="H6632" t="s">
        <v>49</v>
      </c>
      <c r="I6632" t="s">
        <v>49</v>
      </c>
      <c r="J6632" t="s">
        <v>49</v>
      </c>
      <c r="K6632" t="s">
        <v>49</v>
      </c>
      <c r="L6632" t="s">
        <v>49</v>
      </c>
      <c r="M6632" t="s">
        <v>49</v>
      </c>
      <c r="N6632" t="s">
        <v>49</v>
      </c>
      <c r="O6632" t="s">
        <v>49</v>
      </c>
      <c r="P6632" t="s">
        <v>49</v>
      </c>
      <c r="Q6632" t="s">
        <v>49</v>
      </c>
      <c r="R6632" t="s">
        <v>49</v>
      </c>
      <c r="S6632" t="s">
        <v>49</v>
      </c>
      <c r="T6632" t="s">
        <v>49</v>
      </c>
      <c r="U6632" t="s">
        <v>49</v>
      </c>
      <c r="V6632">
        <v>196</v>
      </c>
      <c r="W6632">
        <v>196</v>
      </c>
      <c r="X6632">
        <v>196</v>
      </c>
      <c r="Y6632">
        <v>205.2</v>
      </c>
      <c r="Z6632">
        <v>205.2</v>
      </c>
      <c r="AA6632">
        <v>205</v>
      </c>
      <c r="AB6632">
        <v>205</v>
      </c>
      <c r="AC6632">
        <v>205</v>
      </c>
      <c r="AD6632">
        <v>213.5</v>
      </c>
      <c r="AE6632">
        <v>202</v>
      </c>
      <c r="AF6632">
        <v>202</v>
      </c>
      <c r="AG6632">
        <v>202</v>
      </c>
      <c r="AH6632">
        <v>181</v>
      </c>
      <c r="AI6632">
        <v>181</v>
      </c>
      <c r="AJ6632">
        <v>181</v>
      </c>
      <c r="AK6632" t="s">
        <v>49</v>
      </c>
      <c r="AL6632" t="s">
        <v>49</v>
      </c>
      <c r="AM6632" t="s">
        <v>49</v>
      </c>
    </row>
    <row r="6633" spans="1:40" customFormat="1" hidden="1" x14ac:dyDescent="0.2">
      <c r="A6633" t="s">
        <v>226</v>
      </c>
      <c r="B6633" s="1" t="s">
        <v>101</v>
      </c>
      <c r="C6633" t="s">
        <v>542</v>
      </c>
      <c r="D6633" s="1" t="s">
        <v>479</v>
      </c>
      <c r="E6633" t="s">
        <v>49</v>
      </c>
      <c r="F6633" t="s">
        <v>49</v>
      </c>
      <c r="G6633" t="s">
        <v>49</v>
      </c>
      <c r="H6633" t="s">
        <v>49</v>
      </c>
      <c r="I6633" t="s">
        <v>49</v>
      </c>
      <c r="J6633" t="s">
        <v>49</v>
      </c>
      <c r="K6633" t="s">
        <v>49</v>
      </c>
      <c r="L6633" t="s">
        <v>49</v>
      </c>
      <c r="M6633" t="s">
        <v>49</v>
      </c>
      <c r="N6633">
        <v>57.198591361854156</v>
      </c>
      <c r="O6633">
        <v>45.417954776232591</v>
      </c>
      <c r="P6633">
        <v>36.618858812586325</v>
      </c>
      <c r="Q6633">
        <v>44.054029979112912</v>
      </c>
      <c r="R6633">
        <v>56.776277587152045</v>
      </c>
      <c r="S6633">
        <v>58.954524710746028</v>
      </c>
      <c r="T6633">
        <v>70.459274685087365</v>
      </c>
      <c r="U6633">
        <v>76.595669195008568</v>
      </c>
      <c r="V6633">
        <v>69.525258424708298</v>
      </c>
      <c r="W6633">
        <v>67.471292171797259</v>
      </c>
      <c r="X6633">
        <v>74.414192976232712</v>
      </c>
      <c r="Y6633">
        <v>79.747992034857759</v>
      </c>
      <c r="Z6633">
        <v>68.673142199790988</v>
      </c>
      <c r="AA6633">
        <v>49.255869804299408</v>
      </c>
      <c r="AB6633">
        <v>49.643472718108953</v>
      </c>
      <c r="AC6633">
        <v>44.227954995427531</v>
      </c>
      <c r="AD6633">
        <v>42.366905588095804</v>
      </c>
      <c r="AE6633">
        <v>36.35907914165513</v>
      </c>
      <c r="AF6633">
        <v>30.750508663312871</v>
      </c>
      <c r="AG6633">
        <v>29.192297038804217</v>
      </c>
      <c r="AH6633">
        <v>47.784659356776402</v>
      </c>
      <c r="AI6633">
        <v>71.205561913248573</v>
      </c>
      <c r="AJ6633">
        <v>72.518326733050344</v>
      </c>
      <c r="AK6633">
        <v>61.83918990347609</v>
      </c>
      <c r="AL6633">
        <v>63.848290989830957</v>
      </c>
      <c r="AM6633">
        <v>71.578945020343966</v>
      </c>
    </row>
    <row r="6634" spans="1:40" customFormat="1" hidden="1" x14ac:dyDescent="0.2">
      <c r="A6634" t="s">
        <v>226</v>
      </c>
      <c r="B6634" s="1" t="s">
        <v>101</v>
      </c>
      <c r="C6634" t="s">
        <v>456</v>
      </c>
      <c r="D6634" s="1" t="s">
        <v>489</v>
      </c>
      <c r="E6634" t="s">
        <v>49</v>
      </c>
      <c r="F6634" t="s">
        <v>49</v>
      </c>
      <c r="G6634" t="s">
        <v>49</v>
      </c>
      <c r="H6634" t="s">
        <v>49</v>
      </c>
      <c r="I6634" t="s">
        <v>49</v>
      </c>
      <c r="J6634" t="s">
        <v>49</v>
      </c>
      <c r="K6634" t="s">
        <v>49</v>
      </c>
      <c r="L6634" t="s">
        <v>49</v>
      </c>
      <c r="M6634">
        <v>5</v>
      </c>
      <c r="N6634" t="s">
        <v>49</v>
      </c>
      <c r="O6634">
        <v>2.98507452011108</v>
      </c>
      <c r="P6634" t="s">
        <v>49</v>
      </c>
      <c r="Q6634">
        <v>1.9900497198104901</v>
      </c>
      <c r="R6634" t="s">
        <v>49</v>
      </c>
      <c r="S6634">
        <v>2.98507452011108</v>
      </c>
      <c r="T6634">
        <v>2.98507452011108</v>
      </c>
      <c r="U6634">
        <v>3.36538457870483</v>
      </c>
      <c r="V6634">
        <v>1.9230768680572501</v>
      </c>
      <c r="W6634">
        <v>1.9230768680572501</v>
      </c>
      <c r="X6634">
        <v>1.4423077106475799</v>
      </c>
      <c r="Y6634">
        <v>1.9230768680572501</v>
      </c>
      <c r="Z6634">
        <v>1.4218009710311901</v>
      </c>
      <c r="AA6634">
        <v>0.94786727428436302</v>
      </c>
      <c r="AB6634">
        <v>1.4084507226944001</v>
      </c>
      <c r="AC6634">
        <v>1.877934217453</v>
      </c>
      <c r="AD6634">
        <v>2.3474178314209002</v>
      </c>
      <c r="AE6634">
        <v>2.4630541801452601</v>
      </c>
      <c r="AF6634">
        <v>2.4630541801452601</v>
      </c>
      <c r="AG6634">
        <v>2.9556651115417498</v>
      </c>
      <c r="AH6634">
        <v>3.4482758045196502</v>
      </c>
      <c r="AI6634">
        <v>6.3106794357299796</v>
      </c>
      <c r="AJ6634">
        <v>6.2801933288574201</v>
      </c>
      <c r="AK6634">
        <v>6.2801933288574201</v>
      </c>
      <c r="AL6634">
        <v>12.560386657714799</v>
      </c>
      <c r="AM6634">
        <v>12.560386657714799</v>
      </c>
    </row>
    <row r="6635" spans="1:40" s="2" customFormat="1" hidden="1" x14ac:dyDescent="0.2">
      <c r="A6635" s="2" t="s">
        <v>293</v>
      </c>
      <c r="B6635" s="3" t="s">
        <v>490</v>
      </c>
      <c r="C6635" s="2" t="s">
        <v>483</v>
      </c>
      <c r="D6635" s="3" t="s">
        <v>39</v>
      </c>
      <c r="E6635" s="2">
        <v>3.0207899995773023E-2</v>
      </c>
      <c r="F6635" s="2">
        <v>6.4671901591143707E-2</v>
      </c>
      <c r="G6635" s="2">
        <v>2.7813227601001071</v>
      </c>
      <c r="H6635" s="2">
        <v>3.9027967998431121</v>
      </c>
      <c r="I6635" s="2">
        <v>4.8033477751894216</v>
      </c>
      <c r="J6635" s="2">
        <v>7.0275925637769703</v>
      </c>
      <c r="K6635" s="2">
        <v>11.939482834111198</v>
      </c>
      <c r="L6635" s="2">
        <v>8.5859658546039181</v>
      </c>
      <c r="M6635" s="2">
        <v>9.713080637121557</v>
      </c>
      <c r="N6635" s="2">
        <v>8.2700967582096983</v>
      </c>
      <c r="O6635" s="2">
        <v>6.1412144026458586</v>
      </c>
      <c r="P6635" s="2">
        <v>4.922663456801236</v>
      </c>
      <c r="Q6635" s="2">
        <v>4.1639240795569306</v>
      </c>
      <c r="R6635" s="2">
        <v>3.9773354526156957</v>
      </c>
      <c r="S6635" s="2">
        <v>3.9926870513399613</v>
      </c>
      <c r="T6635" s="2">
        <v>3.6660122999746156</v>
      </c>
      <c r="U6635" s="2">
        <v>3.5440810728819931</v>
      </c>
      <c r="V6635" s="2">
        <v>3.3904036392374555</v>
      </c>
      <c r="W6635" s="2">
        <v>3.6160009043252179</v>
      </c>
      <c r="X6635" s="2">
        <v>8.6547177143480489</v>
      </c>
      <c r="Y6635" s="2">
        <v>9.6630390545572009</v>
      </c>
      <c r="Z6635" s="2">
        <v>7.1688198889827799</v>
      </c>
      <c r="AA6635" s="2">
        <v>5.4347396304581537</v>
      </c>
      <c r="AB6635" s="2">
        <v>4.304874726014801</v>
      </c>
      <c r="AC6635" s="2">
        <v>4.2783231813738745</v>
      </c>
      <c r="AD6635" s="2">
        <v>4.164544800345257</v>
      </c>
      <c r="AE6635" s="2">
        <v>3.9408616350876398</v>
      </c>
      <c r="AF6635" s="2">
        <v>4.931907476782416</v>
      </c>
      <c r="AG6635" s="2">
        <v>4.9008930292419279</v>
      </c>
      <c r="AH6635" s="2">
        <v>5.0114868591121171</v>
      </c>
      <c r="AI6635" s="2">
        <v>4.9982832889287856</v>
      </c>
      <c r="AJ6635" s="2">
        <v>4.821075042384618</v>
      </c>
      <c r="AK6635" s="2">
        <v>4.5583618148938418</v>
      </c>
      <c r="AL6635" s="2">
        <v>4.2770806377184405</v>
      </c>
      <c r="AM6635" s="2">
        <v>4.3786437938054448</v>
      </c>
    </row>
    <row r="6636" spans="1:40" s="34" customFormat="1" hidden="1" x14ac:dyDescent="0.2">
      <c r="A6636" s="34" t="s">
        <v>293</v>
      </c>
      <c r="B6636" s="34" t="s">
        <v>490</v>
      </c>
      <c r="C6636" s="34" t="s">
        <v>260</v>
      </c>
      <c r="D6636" s="34" t="s">
        <v>203</v>
      </c>
      <c r="E6636" s="34">
        <v>7679999.9000000004</v>
      </c>
      <c r="F6636" s="34">
        <v>4070000</v>
      </c>
      <c r="G6636" s="34">
        <v>180000000</v>
      </c>
      <c r="H6636" s="34">
        <v>375190278</v>
      </c>
      <c r="I6636" s="34">
        <v>473945856</v>
      </c>
      <c r="J6636" s="34">
        <v>926303714.89999998</v>
      </c>
      <c r="K6636" s="34">
        <v>1944515936</v>
      </c>
      <c r="L6636" s="34">
        <v>1780400000</v>
      </c>
      <c r="M6636" s="34">
        <v>2395000000</v>
      </c>
      <c r="N6636" s="34">
        <v>2220000000</v>
      </c>
      <c r="O6636" s="34">
        <v>1671000000</v>
      </c>
      <c r="P6636" s="34">
        <v>1412000000</v>
      </c>
      <c r="Q6636" s="34">
        <v>1298000000</v>
      </c>
      <c r="R6636" s="34">
        <v>1300000000</v>
      </c>
      <c r="S6636" s="34">
        <v>1400000000</v>
      </c>
      <c r="T6636" s="34">
        <v>1450000000</v>
      </c>
      <c r="U6636" s="34">
        <v>1610000000</v>
      </c>
      <c r="V6636" s="34">
        <v>1954000000</v>
      </c>
      <c r="W6636" s="34">
        <v>2400000000</v>
      </c>
      <c r="X6636" s="34">
        <v>6700000000</v>
      </c>
      <c r="Y6636" s="34">
        <v>9579000000</v>
      </c>
      <c r="Z6636" s="34">
        <v>7600000000</v>
      </c>
      <c r="AA6636" s="34">
        <v>8000000000</v>
      </c>
      <c r="AB6636" s="34">
        <v>7430000000</v>
      </c>
      <c r="AC6636" s="34">
        <v>8368000000</v>
      </c>
      <c r="AD6636" s="34">
        <v>8900000000</v>
      </c>
      <c r="AE6636" s="34">
        <v>9200000000</v>
      </c>
      <c r="AF6636" s="34">
        <v>11800000000</v>
      </c>
      <c r="AG6636" s="34">
        <v>12600000000</v>
      </c>
      <c r="AH6636" s="34">
        <v>14100000000</v>
      </c>
      <c r="AI6636" s="34">
        <v>15500000000</v>
      </c>
      <c r="AJ6636" s="34">
        <v>16120000000</v>
      </c>
      <c r="AK6636" s="34">
        <v>15800000000</v>
      </c>
      <c r="AL6636" s="34">
        <v>15660000000</v>
      </c>
      <c r="AM6636" s="34">
        <v>17900000000</v>
      </c>
      <c r="AN6636" s="72">
        <f>SUM(E6636:AM6636)</f>
        <v>210059105784.79999</v>
      </c>
    </row>
    <row r="6637" spans="1:40" s="2" customFormat="1" x14ac:dyDescent="0.2">
      <c r="A6637" s="2" t="s">
        <v>293</v>
      </c>
      <c r="B6637" s="3" t="s">
        <v>490</v>
      </c>
      <c r="C6637" s="2" t="s">
        <v>31</v>
      </c>
      <c r="D6637" s="3" t="s">
        <v>339</v>
      </c>
      <c r="E6637" s="2" t="s">
        <v>49</v>
      </c>
      <c r="F6637" s="2" t="s">
        <v>49</v>
      </c>
      <c r="G6637" s="2" t="s">
        <v>49</v>
      </c>
      <c r="H6637" s="2">
        <v>75.590999999999994</v>
      </c>
      <c r="I6637" s="2">
        <v>75.465999999999994</v>
      </c>
      <c r="J6637" s="2">
        <v>75.180999999999997</v>
      </c>
      <c r="K6637" s="2">
        <v>74.936000000000007</v>
      </c>
      <c r="L6637" s="2">
        <v>74.656999999999996</v>
      </c>
      <c r="M6637" s="2">
        <v>74.337000000000003</v>
      </c>
      <c r="N6637" s="2">
        <v>72.168000000000006</v>
      </c>
      <c r="O6637" s="2">
        <v>72.012</v>
      </c>
      <c r="P6637" s="2">
        <v>71.787000000000006</v>
      </c>
      <c r="Q6637" s="2">
        <v>70.665999999999997</v>
      </c>
      <c r="R6637" s="2">
        <v>70.984999999999999</v>
      </c>
      <c r="S6637" s="2">
        <v>70.962999999999994</v>
      </c>
      <c r="T6637" s="2">
        <v>70.38</v>
      </c>
      <c r="U6637" s="2">
        <v>69.882000000000005</v>
      </c>
      <c r="V6637" s="2">
        <v>70.896000000000001</v>
      </c>
      <c r="W6637" s="2">
        <v>71.861000000000004</v>
      </c>
      <c r="X6637" s="2">
        <v>72.840999999999994</v>
      </c>
      <c r="Y6637" s="2">
        <v>73.650000000000006</v>
      </c>
      <c r="Z6637" s="2">
        <v>74.510999999999996</v>
      </c>
      <c r="AA6637" s="2">
        <v>75.325000000000003</v>
      </c>
      <c r="AB6637" s="2">
        <v>75.507000000000005</v>
      </c>
      <c r="AC6637" s="2">
        <v>75.405000000000001</v>
      </c>
      <c r="AD6637" s="2">
        <v>76.003</v>
      </c>
      <c r="AE6637" s="2">
        <v>76.069000000000003</v>
      </c>
      <c r="AF6637" s="2">
        <v>75.772000000000006</v>
      </c>
      <c r="AG6637" s="2">
        <v>75.144000000000005</v>
      </c>
      <c r="AH6637" s="2">
        <v>74.706000000000003</v>
      </c>
      <c r="AI6637" s="2">
        <v>74.733000000000004</v>
      </c>
      <c r="AJ6637" s="2">
        <v>74.358999999999995</v>
      </c>
      <c r="AK6637" s="2">
        <v>71.741</v>
      </c>
      <c r="AL6637" s="2">
        <v>71.165000000000006</v>
      </c>
      <c r="AM6637" s="2">
        <v>72.012</v>
      </c>
    </row>
    <row r="6638" spans="1:40" s="2" customFormat="1" x14ac:dyDescent="0.2">
      <c r="A6638" s="2" t="s">
        <v>293</v>
      </c>
      <c r="B6638" s="3" t="s">
        <v>490</v>
      </c>
      <c r="C6638" s="2" t="s">
        <v>473</v>
      </c>
      <c r="D6638" s="3" t="s">
        <v>563</v>
      </c>
      <c r="E6638" s="2" t="s">
        <v>49</v>
      </c>
      <c r="F6638" s="2">
        <v>77.209999999999994</v>
      </c>
      <c r="G6638" s="2" t="s">
        <v>49</v>
      </c>
      <c r="H6638" s="2" t="s">
        <v>49</v>
      </c>
      <c r="I6638" s="2" t="s">
        <v>49</v>
      </c>
      <c r="J6638" s="2" t="s">
        <v>49</v>
      </c>
      <c r="K6638" s="2" t="s">
        <v>49</v>
      </c>
      <c r="L6638" s="2" t="s">
        <v>49</v>
      </c>
      <c r="M6638" s="2">
        <v>75.8</v>
      </c>
      <c r="N6638" s="2">
        <v>74.3</v>
      </c>
      <c r="O6638" s="2">
        <v>73.7</v>
      </c>
      <c r="P6638" s="2">
        <v>73.5</v>
      </c>
      <c r="Q6638" s="2">
        <v>72.3</v>
      </c>
      <c r="R6638" s="2">
        <v>73</v>
      </c>
      <c r="S6638" s="2">
        <v>72.5</v>
      </c>
      <c r="T6638" s="2">
        <v>72</v>
      </c>
      <c r="U6638" s="2">
        <v>71.41</v>
      </c>
      <c r="V6638" s="2" t="s">
        <v>49</v>
      </c>
      <c r="W6638" s="2" t="s">
        <v>49</v>
      </c>
      <c r="X6638" s="2">
        <v>74.349999999999994</v>
      </c>
      <c r="Y6638" s="2" t="s">
        <v>49</v>
      </c>
      <c r="Z6638" s="2">
        <v>75.83</v>
      </c>
      <c r="AA6638" s="2">
        <v>76.17</v>
      </c>
      <c r="AB6638" s="2">
        <v>76.27</v>
      </c>
      <c r="AC6638" s="2">
        <v>76.19</v>
      </c>
      <c r="AD6638" s="2">
        <v>77.02</v>
      </c>
      <c r="AE6638" s="2">
        <v>77.040000000000006</v>
      </c>
      <c r="AF6638" s="2">
        <v>77.2</v>
      </c>
      <c r="AG6638" s="2">
        <v>76.56</v>
      </c>
      <c r="AH6638" s="2">
        <v>76.13</v>
      </c>
      <c r="AI6638" s="2">
        <v>75.61</v>
      </c>
      <c r="AJ6638" s="2">
        <v>75.63</v>
      </c>
      <c r="AK6638" s="2">
        <v>73.28</v>
      </c>
      <c r="AL6638" s="2">
        <v>72.900000000000006</v>
      </c>
      <c r="AM6638" s="2">
        <v>73.08</v>
      </c>
    </row>
    <row r="6639" spans="1:40" s="2" customFormat="1" hidden="1" x14ac:dyDescent="0.2">
      <c r="A6639" s="2" t="s">
        <v>293</v>
      </c>
      <c r="B6639" s="3" t="s">
        <v>490</v>
      </c>
      <c r="C6639" s="2" t="s">
        <v>415</v>
      </c>
      <c r="D6639" s="3" t="s">
        <v>568</v>
      </c>
      <c r="E6639" s="2" t="s">
        <v>49</v>
      </c>
      <c r="F6639" s="2" t="s">
        <v>49</v>
      </c>
      <c r="G6639" s="2" t="s">
        <v>49</v>
      </c>
      <c r="H6639" s="2" t="s">
        <v>49</v>
      </c>
      <c r="I6639" s="2" t="s">
        <v>49</v>
      </c>
      <c r="J6639" s="2" t="s">
        <v>49</v>
      </c>
      <c r="K6639" s="2" t="s">
        <v>49</v>
      </c>
      <c r="L6639" s="2" t="s">
        <v>49</v>
      </c>
      <c r="M6639" s="2" t="s">
        <v>49</v>
      </c>
      <c r="N6639" s="2">
        <v>78.400000000000006</v>
      </c>
      <c r="O6639" s="2">
        <v>86.175987243652301</v>
      </c>
      <c r="P6639" s="2">
        <v>86.994438171386705</v>
      </c>
      <c r="Q6639" s="2">
        <v>88.235099792480497</v>
      </c>
      <c r="R6639" s="2">
        <v>88.919898986816406</v>
      </c>
      <c r="S6639" s="2">
        <v>89.1</v>
      </c>
      <c r="T6639" s="2">
        <v>90.270866394042997</v>
      </c>
      <c r="U6639" s="2">
        <v>90.951042175292997</v>
      </c>
      <c r="V6639" s="2">
        <v>96.1</v>
      </c>
      <c r="W6639" s="2">
        <v>96</v>
      </c>
      <c r="X6639" s="2">
        <v>93.088356018066406</v>
      </c>
      <c r="Y6639" s="2">
        <v>93.838333129882798</v>
      </c>
      <c r="Z6639" s="2">
        <v>96.1</v>
      </c>
      <c r="AA6639" s="2">
        <v>97.43</v>
      </c>
      <c r="AB6639" s="2">
        <v>99</v>
      </c>
      <c r="AC6639" s="2">
        <v>97.89</v>
      </c>
      <c r="AD6639" s="2">
        <v>98.528266906738295</v>
      </c>
      <c r="AE6639" s="2">
        <v>99.2</v>
      </c>
      <c r="AF6639" s="2">
        <v>99.254211425781307</v>
      </c>
      <c r="AG6639" s="2">
        <v>99.2</v>
      </c>
      <c r="AH6639" s="2">
        <v>100</v>
      </c>
      <c r="AI6639" s="2">
        <v>100</v>
      </c>
      <c r="AJ6639" s="2">
        <v>99.4</v>
      </c>
      <c r="AK6639" s="2">
        <v>99.8</v>
      </c>
      <c r="AL6639" s="2">
        <v>100</v>
      </c>
      <c r="AM6639" s="2" t="s">
        <v>49</v>
      </c>
    </row>
    <row r="6640" spans="1:40" s="2" customFormat="1" hidden="1" x14ac:dyDescent="0.2">
      <c r="A6640" s="2" t="s">
        <v>293</v>
      </c>
      <c r="B6640" s="3" t="s">
        <v>490</v>
      </c>
      <c r="C6640" s="2" t="s">
        <v>275</v>
      </c>
      <c r="D6640" s="3" t="s">
        <v>222</v>
      </c>
      <c r="E6640" s="2" t="s">
        <v>49</v>
      </c>
      <c r="F6640" s="2" t="s">
        <v>49</v>
      </c>
      <c r="G6640" s="2" t="s">
        <v>49</v>
      </c>
      <c r="H6640" s="2" t="s">
        <v>49</v>
      </c>
      <c r="I6640" s="2">
        <v>22.507528136648212</v>
      </c>
      <c r="J6640" s="2">
        <v>20.07455403613341</v>
      </c>
      <c r="K6640" s="2" t="s">
        <v>49</v>
      </c>
      <c r="L6640" s="2">
        <v>19.566488999178652</v>
      </c>
      <c r="M6640" s="2">
        <v>20.710061903571585</v>
      </c>
      <c r="N6640" s="2">
        <v>22.507310050602154</v>
      </c>
      <c r="O6640" s="2">
        <v>24.207928989493567</v>
      </c>
      <c r="P6640" s="2">
        <v>36.372758800026006</v>
      </c>
      <c r="Q6640" s="2">
        <v>44.604592818682839</v>
      </c>
      <c r="R6640" s="2">
        <v>52.118908361815521</v>
      </c>
      <c r="S6640" s="2">
        <v>53.03554563406886</v>
      </c>
      <c r="T6640" s="2">
        <v>61.629165219914483</v>
      </c>
      <c r="U6640" s="2">
        <v>69.26358598475899</v>
      </c>
      <c r="V6640" s="2">
        <v>70.959849606291456</v>
      </c>
      <c r="W6640" s="2">
        <v>79.223667321360452</v>
      </c>
      <c r="X6640" s="2">
        <v>100.57977283682864</v>
      </c>
      <c r="Y6640" s="2">
        <v>93.657169933795231</v>
      </c>
      <c r="Z6640" s="2">
        <v>105.60693806867208</v>
      </c>
      <c r="AA6640" s="2">
        <v>90.454461770254724</v>
      </c>
      <c r="AB6640" s="2">
        <v>78.372157199634671</v>
      </c>
      <c r="AC6640" s="2">
        <v>84.816476734728724</v>
      </c>
      <c r="AD6640" s="2">
        <v>93.762695902411807</v>
      </c>
      <c r="AE6640" s="2">
        <v>101.73398364376025</v>
      </c>
      <c r="AF6640" s="2">
        <v>111.17465397699682</v>
      </c>
      <c r="AG6640" s="2">
        <v>120.64029379379602</v>
      </c>
      <c r="AH6640" s="2">
        <v>123.50530014922818</v>
      </c>
      <c r="AI6640" s="2">
        <v>124.98698870318712</v>
      </c>
      <c r="AJ6640" s="2">
        <v>129.14767762177456</v>
      </c>
      <c r="AK6640" s="2">
        <v>140.60367550942857</v>
      </c>
      <c r="AL6640" s="2">
        <v>146.2925425715267</v>
      </c>
      <c r="AM6640" s="2">
        <v>137.80308433016216</v>
      </c>
    </row>
    <row r="6641" spans="1:39" s="2" customFormat="1" hidden="1" x14ac:dyDescent="0.2">
      <c r="A6641" s="2" t="s">
        <v>293</v>
      </c>
      <c r="B6641" s="3" t="s">
        <v>490</v>
      </c>
      <c r="C6641" s="2" t="s">
        <v>215</v>
      </c>
      <c r="D6641" s="3" t="s">
        <v>497</v>
      </c>
      <c r="E6641" s="2" t="s">
        <v>49</v>
      </c>
      <c r="F6641" s="2" t="s">
        <v>49</v>
      </c>
      <c r="G6641" s="2" t="s">
        <v>49</v>
      </c>
      <c r="H6641" s="2" t="s">
        <v>49</v>
      </c>
      <c r="I6641" s="2" t="s">
        <v>49</v>
      </c>
      <c r="J6641" s="2" t="s">
        <v>49</v>
      </c>
      <c r="K6641" s="2" t="s">
        <v>49</v>
      </c>
      <c r="L6641" s="2" t="s">
        <v>49</v>
      </c>
      <c r="M6641" s="2" t="s">
        <v>49</v>
      </c>
      <c r="N6641" s="2" t="s">
        <v>49</v>
      </c>
      <c r="O6641" s="2" t="s">
        <v>49</v>
      </c>
      <c r="P6641" s="2" t="s">
        <v>49</v>
      </c>
      <c r="Q6641" s="2" t="s">
        <v>49</v>
      </c>
      <c r="R6641" s="2" t="s">
        <v>49</v>
      </c>
      <c r="S6641" s="2" t="s">
        <v>49</v>
      </c>
      <c r="T6641" s="2" t="s">
        <v>49</v>
      </c>
      <c r="U6641" s="2" t="s">
        <v>49</v>
      </c>
      <c r="V6641" s="2" t="s">
        <v>49</v>
      </c>
      <c r="W6641" s="2" t="s">
        <v>49</v>
      </c>
      <c r="X6641" s="2" t="s">
        <v>49</v>
      </c>
      <c r="Y6641" s="2" t="s">
        <v>49</v>
      </c>
      <c r="Z6641" s="2" t="s">
        <v>49</v>
      </c>
      <c r="AA6641" s="2" t="s">
        <v>49</v>
      </c>
      <c r="AB6641" s="2" t="s">
        <v>49</v>
      </c>
      <c r="AC6641" s="2" t="s">
        <v>49</v>
      </c>
      <c r="AD6641" s="2" t="s">
        <v>49</v>
      </c>
      <c r="AE6641" s="2" t="s">
        <v>49</v>
      </c>
      <c r="AF6641" s="2" t="s">
        <v>49</v>
      </c>
      <c r="AG6641" s="2" t="s">
        <v>49</v>
      </c>
      <c r="AH6641" s="2" t="s">
        <v>49</v>
      </c>
      <c r="AI6641" s="2" t="s">
        <v>49</v>
      </c>
      <c r="AJ6641" s="2" t="s">
        <v>49</v>
      </c>
      <c r="AK6641" s="2" t="s">
        <v>49</v>
      </c>
      <c r="AL6641" s="2" t="s">
        <v>49</v>
      </c>
      <c r="AM6641" s="2" t="s">
        <v>49</v>
      </c>
    </row>
    <row r="6642" spans="1:39" s="2" customFormat="1" hidden="1" x14ac:dyDescent="0.2">
      <c r="A6642" s="2" t="s">
        <v>293</v>
      </c>
      <c r="B6642" s="3" t="s">
        <v>490</v>
      </c>
      <c r="C6642" s="2" t="s">
        <v>494</v>
      </c>
      <c r="D6642" s="3" t="s">
        <v>202</v>
      </c>
      <c r="E6642" s="2" t="s">
        <v>49</v>
      </c>
      <c r="F6642" s="2" t="s">
        <v>49</v>
      </c>
      <c r="G6642" s="2" t="s">
        <v>49</v>
      </c>
      <c r="H6642" s="2" t="s">
        <v>49</v>
      </c>
      <c r="I6642" s="2" t="s">
        <v>49</v>
      </c>
      <c r="J6642" s="2" t="s">
        <v>49</v>
      </c>
      <c r="K6642" s="2" t="s">
        <v>49</v>
      </c>
      <c r="L6642" s="2" t="s">
        <v>49</v>
      </c>
      <c r="M6642" s="2" t="s">
        <v>49</v>
      </c>
      <c r="N6642" s="2" t="s">
        <v>49</v>
      </c>
      <c r="O6642" s="2" t="s">
        <v>49</v>
      </c>
      <c r="P6642" s="2" t="s">
        <v>49</v>
      </c>
      <c r="Q6642" s="2" t="s">
        <v>49</v>
      </c>
      <c r="R6642" s="2" t="s">
        <v>49</v>
      </c>
      <c r="S6642" s="2" t="s">
        <v>49</v>
      </c>
      <c r="T6642" s="2" t="s">
        <v>49</v>
      </c>
      <c r="U6642" s="2" t="s">
        <v>49</v>
      </c>
      <c r="V6642" s="2" t="s">
        <v>49</v>
      </c>
      <c r="W6642" s="2" t="s">
        <v>49</v>
      </c>
      <c r="X6642" s="2" t="s">
        <v>49</v>
      </c>
      <c r="Y6642" s="2" t="s">
        <v>49</v>
      </c>
      <c r="Z6642" s="2" t="s">
        <v>49</v>
      </c>
      <c r="AA6642" s="2" t="s">
        <v>49</v>
      </c>
      <c r="AB6642" s="2" t="s">
        <v>49</v>
      </c>
      <c r="AC6642" s="2" t="s">
        <v>49</v>
      </c>
      <c r="AD6642" s="2" t="s">
        <v>49</v>
      </c>
      <c r="AE6642" s="2" t="s">
        <v>49</v>
      </c>
      <c r="AF6642" s="2" t="s">
        <v>49</v>
      </c>
      <c r="AG6642" s="2" t="s">
        <v>49</v>
      </c>
      <c r="AH6642" s="2" t="s">
        <v>49</v>
      </c>
      <c r="AI6642" s="2" t="s">
        <v>49</v>
      </c>
      <c r="AJ6642" s="2" t="s">
        <v>49</v>
      </c>
      <c r="AK6642" s="2" t="s">
        <v>49</v>
      </c>
      <c r="AL6642" s="2" t="s">
        <v>49</v>
      </c>
      <c r="AM6642" s="2" t="s">
        <v>49</v>
      </c>
    </row>
    <row r="6643" spans="1:39" s="2" customFormat="1" hidden="1" x14ac:dyDescent="0.2">
      <c r="A6643" s="2" t="s">
        <v>293</v>
      </c>
      <c r="B6643" s="3" t="s">
        <v>490</v>
      </c>
      <c r="C6643" s="2" t="s">
        <v>34</v>
      </c>
      <c r="D6643" s="3" t="s">
        <v>113</v>
      </c>
      <c r="E6643" s="2" t="s">
        <v>49</v>
      </c>
      <c r="F6643" s="2" t="s">
        <v>49</v>
      </c>
      <c r="G6643" s="2" t="s">
        <v>49</v>
      </c>
      <c r="H6643" s="2" t="s">
        <v>49</v>
      </c>
      <c r="I6643" s="2" t="s">
        <v>49</v>
      </c>
      <c r="J6643" s="2" t="s">
        <v>49</v>
      </c>
      <c r="K6643" s="2" t="s">
        <v>49</v>
      </c>
      <c r="L6643" s="2">
        <v>40.165720382289898</v>
      </c>
      <c r="M6643" s="2">
        <v>42.445125013984899</v>
      </c>
      <c r="N6643" s="2">
        <v>43.807412363617701</v>
      </c>
      <c r="O6643" s="2">
        <v>46.990545703914101</v>
      </c>
      <c r="P6643" s="2">
        <v>48.9251945689942</v>
      </c>
      <c r="Q6643" s="2">
        <v>48.088408727696603</v>
      </c>
      <c r="R6643" s="2">
        <v>47.880885839054798</v>
      </c>
      <c r="S6643" s="2">
        <v>49.715120403179398</v>
      </c>
      <c r="T6643" s="2">
        <v>51.323229636975398</v>
      </c>
      <c r="U6643" s="2">
        <v>55.303319144004497</v>
      </c>
      <c r="V6643" s="2">
        <v>59.884962675395201</v>
      </c>
      <c r="W6643" s="2">
        <v>64.327239477576697</v>
      </c>
      <c r="X6643" s="2">
        <v>69.694993103108899</v>
      </c>
      <c r="Y6643" s="2">
        <v>85.805303234615295</v>
      </c>
      <c r="Z6643" s="2">
        <v>91.568830608469298</v>
      </c>
      <c r="AA6643" s="2">
        <v>100</v>
      </c>
      <c r="AB6643" s="2">
        <v>118.677732277071</v>
      </c>
      <c r="AC6643" s="2">
        <v>129.47112002426101</v>
      </c>
      <c r="AD6643" s="2">
        <v>138.00672987428501</v>
      </c>
      <c r="AE6643" s="2">
        <v>143.64368992326499</v>
      </c>
      <c r="AF6643" s="2">
        <v>144.55037019428801</v>
      </c>
      <c r="AG6643" s="2">
        <v>148.40733280127799</v>
      </c>
      <c r="AH6643" s="2">
        <v>153.63165215668499</v>
      </c>
      <c r="AI6643" s="2">
        <v>159.06964122458299</v>
      </c>
      <c r="AJ6643" s="2">
        <v>163.516947912918</v>
      </c>
      <c r="AK6643" s="2">
        <v>168.78372148333801</v>
      </c>
      <c r="AL6643" s="2">
        <v>171.88042266406299</v>
      </c>
      <c r="AM6643" s="2">
        <v>177.30584109585101</v>
      </c>
    </row>
    <row r="6644" spans="1:39" s="2" customFormat="1" hidden="1" x14ac:dyDescent="0.2">
      <c r="A6644" s="2" t="s">
        <v>293</v>
      </c>
      <c r="B6644" s="3" t="s">
        <v>490</v>
      </c>
      <c r="C6644" s="2" t="s">
        <v>358</v>
      </c>
      <c r="D6644" s="3" t="s">
        <v>7</v>
      </c>
      <c r="E6644" s="2" t="s">
        <v>49</v>
      </c>
      <c r="F6644" s="2" t="s">
        <v>49</v>
      </c>
      <c r="G6644" s="2" t="s">
        <v>49</v>
      </c>
      <c r="H6644" s="2" t="s">
        <v>49</v>
      </c>
      <c r="I6644" s="2" t="s">
        <v>49</v>
      </c>
      <c r="J6644" s="2" t="s">
        <v>49</v>
      </c>
      <c r="K6644" s="2" t="s">
        <v>49</v>
      </c>
      <c r="L6644" s="2" t="s">
        <v>49</v>
      </c>
      <c r="M6644" s="2">
        <v>37.096775054931598</v>
      </c>
      <c r="N6644" s="2" t="s">
        <v>49</v>
      </c>
      <c r="O6644" s="2">
        <v>38.502674102783203</v>
      </c>
      <c r="P6644" s="2" t="s">
        <v>49</v>
      </c>
      <c r="Q6644" s="2">
        <v>36.170211791992202</v>
      </c>
      <c r="R6644" s="2" t="s">
        <v>49</v>
      </c>
      <c r="S6644" s="2">
        <v>35.449733734130902</v>
      </c>
      <c r="T6644" s="2">
        <v>39.682540893554702</v>
      </c>
      <c r="U6644" s="2">
        <v>26.6009845733643</v>
      </c>
      <c r="V6644" s="2">
        <v>25.8536586761475</v>
      </c>
      <c r="W6644" s="2">
        <v>25.3658542633057</v>
      </c>
      <c r="X6644" s="2">
        <v>31.553398132324201</v>
      </c>
      <c r="Y6644" s="2">
        <v>28.6407775878906</v>
      </c>
      <c r="Z6644" s="2">
        <v>35.406700134277301</v>
      </c>
      <c r="AA6644" s="2">
        <v>31.428571701049801</v>
      </c>
      <c r="AB6644" s="2">
        <v>32.701423645019503</v>
      </c>
      <c r="AC6644" s="2">
        <v>35.5450248718262</v>
      </c>
      <c r="AD6644" s="2">
        <v>38.388626098632798</v>
      </c>
      <c r="AE6644" s="2">
        <v>41.8269233703613</v>
      </c>
      <c r="AF6644" s="2">
        <v>40.476188659667997</v>
      </c>
      <c r="AG6644" s="2">
        <v>36.666667938232401</v>
      </c>
      <c r="AH6644" s="2">
        <v>30.476190567016602</v>
      </c>
      <c r="AI6644" s="2">
        <v>35.238094329833999</v>
      </c>
      <c r="AJ6644" s="2">
        <v>32.857143402099602</v>
      </c>
      <c r="AK6644" s="2">
        <v>41.4285697937012</v>
      </c>
      <c r="AL6644" s="2">
        <v>45.714286804199197</v>
      </c>
      <c r="AM6644" s="2">
        <v>45.754718780517599</v>
      </c>
    </row>
    <row r="6645" spans="1:39" s="2" customFormat="1" hidden="1" x14ac:dyDescent="0.2">
      <c r="A6645" s="2" t="s">
        <v>293</v>
      </c>
      <c r="B6645" s="3" t="s">
        <v>490</v>
      </c>
      <c r="C6645" s="2" t="s">
        <v>143</v>
      </c>
      <c r="D6645" s="3" t="s">
        <v>308</v>
      </c>
      <c r="E6645" s="2" t="s">
        <v>49</v>
      </c>
      <c r="F6645" s="2" t="s">
        <v>49</v>
      </c>
      <c r="G6645" s="2" t="s">
        <v>49</v>
      </c>
      <c r="H6645" s="2" t="s">
        <v>49</v>
      </c>
      <c r="I6645" s="2" t="s">
        <v>49</v>
      </c>
      <c r="J6645" s="2" t="s">
        <v>49</v>
      </c>
      <c r="K6645" s="2" t="s">
        <v>49</v>
      </c>
      <c r="L6645" s="2" t="s">
        <v>49</v>
      </c>
      <c r="M6645" s="2" t="s">
        <v>49</v>
      </c>
      <c r="N6645" s="2" t="s">
        <v>49</v>
      </c>
      <c r="O6645" s="2" t="s">
        <v>49</v>
      </c>
      <c r="P6645" s="2" t="s">
        <v>49</v>
      </c>
      <c r="Q6645" s="2" t="s">
        <v>49</v>
      </c>
      <c r="R6645" s="2" t="s">
        <v>49</v>
      </c>
      <c r="S6645" s="2" t="s">
        <v>49</v>
      </c>
      <c r="T6645" s="2">
        <v>0</v>
      </c>
      <c r="U6645" s="2">
        <v>0</v>
      </c>
      <c r="V6645" s="2">
        <v>0</v>
      </c>
      <c r="W6645" s="2">
        <v>0</v>
      </c>
      <c r="X6645" s="2">
        <v>0</v>
      </c>
      <c r="Y6645" s="2">
        <v>0</v>
      </c>
      <c r="Z6645" s="2">
        <v>0</v>
      </c>
      <c r="AA6645" s="2">
        <v>0</v>
      </c>
      <c r="AB6645" s="2">
        <v>0</v>
      </c>
      <c r="AC6645" s="2">
        <v>0</v>
      </c>
      <c r="AD6645" s="2">
        <v>0</v>
      </c>
      <c r="AE6645" s="2">
        <v>0</v>
      </c>
      <c r="AF6645" s="2">
        <v>0</v>
      </c>
      <c r="AG6645" s="2">
        <v>0</v>
      </c>
      <c r="AH6645" s="2">
        <v>0</v>
      </c>
      <c r="AI6645" s="2">
        <v>0</v>
      </c>
      <c r="AJ6645" s="2">
        <v>0</v>
      </c>
      <c r="AK6645" s="2" t="s">
        <v>49</v>
      </c>
      <c r="AL6645" s="2" t="s">
        <v>49</v>
      </c>
      <c r="AM6645" s="2" t="s">
        <v>49</v>
      </c>
    </row>
    <row r="6646" spans="1:39" s="2" customFormat="1" hidden="1" x14ac:dyDescent="0.2">
      <c r="A6646" s="2" t="s">
        <v>293</v>
      </c>
      <c r="B6646" s="3" t="s">
        <v>490</v>
      </c>
      <c r="C6646" s="2" t="s">
        <v>186</v>
      </c>
      <c r="D6646" s="3" t="s">
        <v>144</v>
      </c>
      <c r="E6646" s="2" t="s">
        <v>49</v>
      </c>
      <c r="F6646" s="2" t="s">
        <v>49</v>
      </c>
      <c r="G6646" s="2" t="s">
        <v>49</v>
      </c>
      <c r="H6646" s="2" t="s">
        <v>49</v>
      </c>
      <c r="I6646" s="2" t="s">
        <v>49</v>
      </c>
      <c r="J6646" s="2" t="s">
        <v>49</v>
      </c>
      <c r="K6646" s="2" t="s">
        <v>49</v>
      </c>
      <c r="L6646" s="2" t="s">
        <v>49</v>
      </c>
      <c r="M6646" s="2">
        <v>-0.489798933267593</v>
      </c>
      <c r="N6646" s="2" t="s">
        <v>49</v>
      </c>
      <c r="O6646" s="2">
        <v>-0.491153985261917</v>
      </c>
      <c r="P6646" s="2" t="s">
        <v>49</v>
      </c>
      <c r="Q6646" s="2">
        <v>-0.58486312627792403</v>
      </c>
      <c r="R6646" s="2" t="s">
        <v>49</v>
      </c>
      <c r="S6646" s="2">
        <v>-0.560990810394287</v>
      </c>
      <c r="T6646" s="2">
        <v>-0.49087256193161</v>
      </c>
      <c r="U6646" s="2">
        <v>-0.75666028261184703</v>
      </c>
      <c r="V6646" s="2">
        <v>-0.72958230972289995</v>
      </c>
      <c r="W6646" s="2">
        <v>-0.74761736392974898</v>
      </c>
      <c r="X6646" s="2">
        <v>-0.63016563653945901</v>
      </c>
      <c r="Y6646" s="2">
        <v>-0.71153289079666104</v>
      </c>
      <c r="Z6646" s="2">
        <v>-0.54506403207778897</v>
      </c>
      <c r="AA6646" s="2">
        <v>-0.62254327535629295</v>
      </c>
      <c r="AB6646" s="2">
        <v>-0.61472994089126598</v>
      </c>
      <c r="AC6646" s="2">
        <v>-0.53210598230361905</v>
      </c>
      <c r="AD6646" s="2">
        <v>-0.48267477750778198</v>
      </c>
      <c r="AE6646" s="2">
        <v>-0.43809294700622597</v>
      </c>
      <c r="AF6646" s="2">
        <v>-0.45781332254409801</v>
      </c>
      <c r="AG6646" s="2">
        <v>-0.489483952522278</v>
      </c>
      <c r="AH6646" s="2">
        <v>-0.62804013490676902</v>
      </c>
      <c r="AI6646" s="2">
        <v>-0.51154929399490401</v>
      </c>
      <c r="AJ6646" s="2">
        <v>-0.545818030834198</v>
      </c>
      <c r="AK6646" s="2">
        <v>-0.37394705414772</v>
      </c>
      <c r="AL6646" s="2">
        <v>-0.30786031484603898</v>
      </c>
      <c r="AM6646" s="2">
        <v>-0.287282675504684</v>
      </c>
    </row>
    <row r="6647" spans="1:39" s="2" customFormat="1" hidden="1" x14ac:dyDescent="0.2">
      <c r="A6647" s="2" t="s">
        <v>293</v>
      </c>
      <c r="B6647" s="3" t="s">
        <v>490</v>
      </c>
      <c r="C6647" s="2" t="s">
        <v>418</v>
      </c>
      <c r="D6647" s="3" t="s">
        <v>461</v>
      </c>
      <c r="E6647" s="2" t="s">
        <v>49</v>
      </c>
      <c r="F6647" s="2" t="s">
        <v>49</v>
      </c>
      <c r="G6647" s="2" t="s">
        <v>49</v>
      </c>
      <c r="H6647" s="2" t="s">
        <v>49</v>
      </c>
      <c r="I6647" s="2" t="s">
        <v>49</v>
      </c>
      <c r="J6647" s="2" t="s">
        <v>49</v>
      </c>
      <c r="K6647" s="2" t="s">
        <v>49</v>
      </c>
      <c r="L6647" s="2" t="s">
        <v>49</v>
      </c>
      <c r="M6647" s="2" t="s">
        <v>49</v>
      </c>
      <c r="N6647" s="2" t="s">
        <v>49</v>
      </c>
      <c r="O6647" s="2" t="s">
        <v>49</v>
      </c>
      <c r="P6647" s="2" t="s">
        <v>49</v>
      </c>
      <c r="Q6647" s="2" t="s">
        <v>49</v>
      </c>
      <c r="R6647" s="2" t="s">
        <v>49</v>
      </c>
      <c r="S6647" s="2" t="s">
        <v>49</v>
      </c>
      <c r="T6647" s="2" t="s">
        <v>49</v>
      </c>
      <c r="U6647" s="2" t="s">
        <v>49</v>
      </c>
      <c r="V6647" s="2">
        <v>4</v>
      </c>
      <c r="W6647" s="2">
        <v>4</v>
      </c>
      <c r="X6647" s="2">
        <v>4</v>
      </c>
      <c r="Y6647" s="2">
        <v>4</v>
      </c>
      <c r="Z6647" s="2">
        <v>4</v>
      </c>
      <c r="AA6647" s="2">
        <v>4</v>
      </c>
      <c r="AB6647" s="2">
        <v>4</v>
      </c>
      <c r="AC6647" s="2">
        <v>4</v>
      </c>
      <c r="AD6647" s="2">
        <v>4</v>
      </c>
      <c r="AE6647" s="2">
        <v>4</v>
      </c>
      <c r="AF6647" s="2">
        <v>4</v>
      </c>
      <c r="AG6647" s="2" t="s">
        <v>49</v>
      </c>
      <c r="AH6647" s="2" t="s">
        <v>49</v>
      </c>
      <c r="AI6647" s="2" t="s">
        <v>49</v>
      </c>
      <c r="AJ6647" s="2" t="s">
        <v>49</v>
      </c>
      <c r="AK6647" s="2" t="s">
        <v>49</v>
      </c>
      <c r="AL6647" s="2" t="s">
        <v>49</v>
      </c>
      <c r="AM6647" s="2" t="s">
        <v>49</v>
      </c>
    </row>
    <row r="6648" spans="1:39" s="2" customFormat="1" hidden="1" x14ac:dyDescent="0.2">
      <c r="A6648" s="2" t="s">
        <v>293</v>
      </c>
      <c r="B6648" s="3" t="s">
        <v>490</v>
      </c>
      <c r="C6648" s="2" t="s">
        <v>507</v>
      </c>
      <c r="D6648" s="3" t="s">
        <v>216</v>
      </c>
      <c r="E6648" s="2" t="s">
        <v>49</v>
      </c>
      <c r="F6648" s="2" t="s">
        <v>49</v>
      </c>
      <c r="G6648" s="2" t="s">
        <v>49</v>
      </c>
      <c r="H6648" s="2" t="s">
        <v>49</v>
      </c>
      <c r="I6648" s="2" t="s">
        <v>49</v>
      </c>
      <c r="J6648" s="2" t="s">
        <v>49</v>
      </c>
      <c r="K6648" s="2" t="s">
        <v>49</v>
      </c>
      <c r="L6648" s="2" t="s">
        <v>49</v>
      </c>
      <c r="M6648" s="2" t="s">
        <v>49</v>
      </c>
      <c r="N6648" s="2" t="s">
        <v>49</v>
      </c>
      <c r="O6648" s="2" t="s">
        <v>49</v>
      </c>
      <c r="P6648" s="2" t="s">
        <v>49</v>
      </c>
      <c r="Q6648" s="2" t="s">
        <v>49</v>
      </c>
      <c r="R6648" s="2" t="s">
        <v>49</v>
      </c>
      <c r="S6648" s="2" t="s">
        <v>49</v>
      </c>
      <c r="T6648" s="2" t="s">
        <v>49</v>
      </c>
      <c r="U6648" s="2" t="s">
        <v>49</v>
      </c>
      <c r="V6648" s="2">
        <v>3.5</v>
      </c>
      <c r="W6648" s="2">
        <v>3.5</v>
      </c>
      <c r="X6648" s="2">
        <v>3.5</v>
      </c>
      <c r="Y6648" s="2">
        <v>3.5</v>
      </c>
      <c r="Z6648" s="2">
        <v>3.5</v>
      </c>
      <c r="AA6648" s="2">
        <v>3.5</v>
      </c>
      <c r="AB6648" s="2">
        <v>3.5</v>
      </c>
      <c r="AC6648" s="2">
        <v>3.5</v>
      </c>
      <c r="AD6648" s="2">
        <v>3.5</v>
      </c>
      <c r="AE6648" s="2">
        <v>3.5</v>
      </c>
      <c r="AF6648" s="2">
        <v>3.5</v>
      </c>
      <c r="AG6648" s="2" t="s">
        <v>49</v>
      </c>
      <c r="AH6648" s="2" t="s">
        <v>49</v>
      </c>
      <c r="AI6648" s="2" t="s">
        <v>49</v>
      </c>
      <c r="AJ6648" s="2" t="s">
        <v>49</v>
      </c>
      <c r="AK6648" s="2" t="s">
        <v>49</v>
      </c>
      <c r="AL6648" s="2" t="s">
        <v>49</v>
      </c>
      <c r="AM6648" s="2" t="s">
        <v>49</v>
      </c>
    </row>
    <row r="6649" spans="1:39" s="2" customFormat="1" hidden="1" x14ac:dyDescent="0.2">
      <c r="A6649" s="2" t="s">
        <v>293</v>
      </c>
      <c r="B6649" s="3" t="s">
        <v>490</v>
      </c>
      <c r="C6649" s="2" t="s">
        <v>118</v>
      </c>
      <c r="D6649" s="3" t="s">
        <v>580</v>
      </c>
      <c r="E6649" s="2" t="s">
        <v>49</v>
      </c>
      <c r="F6649" s="2" t="s">
        <v>49</v>
      </c>
      <c r="G6649" s="2" t="s">
        <v>49</v>
      </c>
      <c r="H6649" s="2" t="s">
        <v>49</v>
      </c>
      <c r="I6649" s="2" t="s">
        <v>49</v>
      </c>
      <c r="J6649" s="2" t="s">
        <v>49</v>
      </c>
      <c r="K6649" s="2" t="s">
        <v>49</v>
      </c>
      <c r="L6649" s="2" t="s">
        <v>49</v>
      </c>
      <c r="M6649" s="2" t="s">
        <v>49</v>
      </c>
      <c r="N6649" s="2" t="s">
        <v>49</v>
      </c>
      <c r="O6649" s="2" t="s">
        <v>49</v>
      </c>
      <c r="P6649" s="2" t="s">
        <v>49</v>
      </c>
      <c r="Q6649" s="2" t="s">
        <v>49</v>
      </c>
      <c r="R6649" s="2" t="s">
        <v>49</v>
      </c>
      <c r="S6649" s="2" t="s">
        <v>49</v>
      </c>
      <c r="T6649" s="2" t="s">
        <v>49</v>
      </c>
      <c r="U6649" s="2" t="s">
        <v>49</v>
      </c>
      <c r="V6649" s="2">
        <v>4</v>
      </c>
      <c r="W6649" s="2">
        <v>4</v>
      </c>
      <c r="X6649" s="2">
        <v>4</v>
      </c>
      <c r="Y6649" s="2">
        <v>4</v>
      </c>
      <c r="Z6649" s="2">
        <v>4</v>
      </c>
      <c r="AA6649" s="2">
        <v>4</v>
      </c>
      <c r="AB6649" s="2">
        <v>4</v>
      </c>
      <c r="AC6649" s="2">
        <v>4</v>
      </c>
      <c r="AD6649" s="2">
        <v>4</v>
      </c>
      <c r="AE6649" s="2">
        <v>4</v>
      </c>
      <c r="AF6649" s="2">
        <v>3.5</v>
      </c>
      <c r="AG6649" s="2" t="s">
        <v>49</v>
      </c>
      <c r="AH6649" s="2" t="s">
        <v>49</v>
      </c>
      <c r="AI6649" s="2" t="s">
        <v>49</v>
      </c>
      <c r="AJ6649" s="2" t="s">
        <v>49</v>
      </c>
      <c r="AK6649" s="2" t="s">
        <v>49</v>
      </c>
      <c r="AL6649" s="2" t="s">
        <v>49</v>
      </c>
      <c r="AM6649" s="2" t="s">
        <v>49</v>
      </c>
    </row>
    <row r="6650" spans="1:39" s="2" customFormat="1" hidden="1" x14ac:dyDescent="0.2">
      <c r="A6650" s="2" t="s">
        <v>293</v>
      </c>
      <c r="B6650" s="3" t="s">
        <v>490</v>
      </c>
      <c r="C6650" s="2" t="s">
        <v>508</v>
      </c>
      <c r="D6650" s="3" t="s">
        <v>500</v>
      </c>
      <c r="E6650" s="2" t="s">
        <v>49</v>
      </c>
      <c r="F6650" s="2" t="s">
        <v>49</v>
      </c>
      <c r="G6650" s="2" t="s">
        <v>49</v>
      </c>
      <c r="H6650" s="2" t="s">
        <v>49</v>
      </c>
      <c r="I6650" s="2" t="s">
        <v>49</v>
      </c>
      <c r="J6650" s="2" t="s">
        <v>49</v>
      </c>
      <c r="K6650" s="2" t="s">
        <v>49</v>
      </c>
      <c r="L6650" s="2" t="s">
        <v>49</v>
      </c>
      <c r="M6650" s="2" t="s">
        <v>49</v>
      </c>
      <c r="N6650" s="2" t="s">
        <v>49</v>
      </c>
      <c r="O6650" s="2" t="s">
        <v>49</v>
      </c>
      <c r="P6650" s="2" t="s">
        <v>49</v>
      </c>
      <c r="Q6650" s="2" t="s">
        <v>49</v>
      </c>
      <c r="R6650" s="2" t="s">
        <v>49</v>
      </c>
      <c r="S6650" s="2" t="s">
        <v>49</v>
      </c>
      <c r="T6650" s="2" t="s">
        <v>49</v>
      </c>
      <c r="U6650" s="2" t="s">
        <v>49</v>
      </c>
      <c r="V6650" s="2">
        <v>4</v>
      </c>
      <c r="W6650" s="2">
        <v>4.5</v>
      </c>
      <c r="X6650" s="2">
        <v>4.5</v>
      </c>
      <c r="Y6650" s="2">
        <v>4.5</v>
      </c>
      <c r="Z6650" s="2">
        <v>4.5</v>
      </c>
      <c r="AA6650" s="2">
        <v>4.5</v>
      </c>
      <c r="AB6650" s="2">
        <v>4.5</v>
      </c>
      <c r="AC6650" s="2">
        <v>4.5</v>
      </c>
      <c r="AD6650" s="2">
        <v>4.5</v>
      </c>
      <c r="AE6650" s="2">
        <v>4</v>
      </c>
      <c r="AF6650" s="2">
        <v>3.5</v>
      </c>
      <c r="AG6650" s="2" t="s">
        <v>49</v>
      </c>
      <c r="AH6650" s="2" t="s">
        <v>49</v>
      </c>
      <c r="AI6650" s="2" t="s">
        <v>49</v>
      </c>
      <c r="AJ6650" s="2" t="s">
        <v>49</v>
      </c>
      <c r="AK6650" s="2" t="s">
        <v>49</v>
      </c>
      <c r="AL6650" s="2" t="s">
        <v>49</v>
      </c>
      <c r="AM6650" s="2" t="s">
        <v>49</v>
      </c>
    </row>
    <row r="6651" spans="1:39" s="2" customFormat="1" hidden="1" x14ac:dyDescent="0.2">
      <c r="A6651" s="2" t="s">
        <v>293</v>
      </c>
      <c r="B6651" s="3" t="s">
        <v>490</v>
      </c>
      <c r="C6651" s="2" t="s">
        <v>528</v>
      </c>
      <c r="D6651" s="3" t="s">
        <v>397</v>
      </c>
      <c r="E6651" s="2" t="s">
        <v>49</v>
      </c>
      <c r="F6651" s="2" t="s">
        <v>49</v>
      </c>
      <c r="G6651" s="2" t="s">
        <v>49</v>
      </c>
      <c r="H6651" s="2" t="s">
        <v>49</v>
      </c>
      <c r="I6651" s="2" t="s">
        <v>49</v>
      </c>
      <c r="J6651" s="2" t="s">
        <v>49</v>
      </c>
      <c r="K6651" s="2" t="s">
        <v>49</v>
      </c>
      <c r="L6651" s="2" t="s">
        <v>49</v>
      </c>
      <c r="M6651" s="2" t="s">
        <v>49</v>
      </c>
      <c r="N6651" s="2" t="s">
        <v>49</v>
      </c>
      <c r="O6651" s="2" t="s">
        <v>49</v>
      </c>
      <c r="P6651" s="2" t="s">
        <v>49</v>
      </c>
      <c r="Q6651" s="2" t="s">
        <v>49</v>
      </c>
      <c r="R6651" s="2" t="s">
        <v>49</v>
      </c>
      <c r="S6651" s="2" t="s">
        <v>49</v>
      </c>
      <c r="T6651" s="2" t="s">
        <v>49</v>
      </c>
      <c r="U6651" s="2" t="s">
        <v>49</v>
      </c>
      <c r="V6651" s="2">
        <v>3</v>
      </c>
      <c r="W6651" s="2">
        <v>3</v>
      </c>
      <c r="X6651" s="2">
        <v>3</v>
      </c>
      <c r="Y6651" s="2">
        <v>3</v>
      </c>
      <c r="Z6651" s="2">
        <v>3</v>
      </c>
      <c r="AA6651" s="2">
        <v>3</v>
      </c>
      <c r="AB6651" s="2">
        <v>3</v>
      </c>
      <c r="AC6651" s="2">
        <v>3</v>
      </c>
      <c r="AD6651" s="2">
        <v>3</v>
      </c>
      <c r="AE6651" s="2">
        <v>3</v>
      </c>
      <c r="AF6651" s="2">
        <v>3</v>
      </c>
      <c r="AG6651" s="2" t="s">
        <v>49</v>
      </c>
      <c r="AH6651" s="2" t="s">
        <v>49</v>
      </c>
      <c r="AI6651" s="2" t="s">
        <v>49</v>
      </c>
      <c r="AJ6651" s="2" t="s">
        <v>49</v>
      </c>
      <c r="AK6651" s="2" t="s">
        <v>49</v>
      </c>
      <c r="AL6651" s="2" t="s">
        <v>49</v>
      </c>
      <c r="AM6651" s="2" t="s">
        <v>49</v>
      </c>
    </row>
    <row r="6652" spans="1:39" s="2" customFormat="1" hidden="1" x14ac:dyDescent="0.2">
      <c r="A6652" s="2" t="s">
        <v>293</v>
      </c>
      <c r="B6652" s="3" t="s">
        <v>490</v>
      </c>
      <c r="C6652" s="2" t="s">
        <v>521</v>
      </c>
      <c r="D6652" s="3" t="s">
        <v>111</v>
      </c>
      <c r="E6652" s="2" t="s">
        <v>49</v>
      </c>
      <c r="F6652" s="2" t="s">
        <v>49</v>
      </c>
      <c r="G6652" s="2" t="s">
        <v>49</v>
      </c>
      <c r="H6652" s="2" t="s">
        <v>49</v>
      </c>
      <c r="I6652" s="2" t="s">
        <v>49</v>
      </c>
      <c r="J6652" s="2" t="s">
        <v>49</v>
      </c>
      <c r="K6652" s="2" t="s">
        <v>49</v>
      </c>
      <c r="L6652" s="2" t="s">
        <v>49</v>
      </c>
      <c r="M6652" s="2" t="s">
        <v>49</v>
      </c>
      <c r="N6652" s="2" t="s">
        <v>49</v>
      </c>
      <c r="O6652" s="2" t="s">
        <v>49</v>
      </c>
      <c r="P6652" s="2" t="s">
        <v>49</v>
      </c>
      <c r="Q6652" s="2" t="s">
        <v>49</v>
      </c>
      <c r="R6652" s="2" t="s">
        <v>49</v>
      </c>
      <c r="S6652" s="2" t="s">
        <v>49</v>
      </c>
      <c r="T6652" s="2" t="s">
        <v>49</v>
      </c>
      <c r="U6652" s="2" t="s">
        <v>49</v>
      </c>
      <c r="V6652" s="2">
        <v>5</v>
      </c>
      <c r="W6652" s="2">
        <v>5.5</v>
      </c>
      <c r="X6652" s="2">
        <v>4.5</v>
      </c>
      <c r="Y6652" s="2">
        <v>4.5</v>
      </c>
      <c r="Z6652" s="2">
        <v>4.5</v>
      </c>
      <c r="AA6652" s="2">
        <v>4</v>
      </c>
      <c r="AB6652" s="2">
        <v>3.5</v>
      </c>
      <c r="AC6652" s="2">
        <v>4</v>
      </c>
      <c r="AD6652" s="2">
        <v>4</v>
      </c>
      <c r="AE6652" s="2">
        <v>4</v>
      </c>
      <c r="AF6652" s="2">
        <v>4</v>
      </c>
      <c r="AG6652" s="2" t="s">
        <v>49</v>
      </c>
      <c r="AH6652" s="2" t="s">
        <v>49</v>
      </c>
      <c r="AI6652" s="2" t="s">
        <v>49</v>
      </c>
      <c r="AJ6652" s="2" t="s">
        <v>49</v>
      </c>
      <c r="AK6652" s="2" t="s">
        <v>49</v>
      </c>
      <c r="AL6652" s="2" t="s">
        <v>49</v>
      </c>
      <c r="AM6652" s="2" t="s">
        <v>49</v>
      </c>
    </row>
    <row r="6653" spans="1:39" s="2" customFormat="1" hidden="1" x14ac:dyDescent="0.2">
      <c r="A6653" s="2" t="s">
        <v>293</v>
      </c>
      <c r="B6653" s="3" t="s">
        <v>490</v>
      </c>
      <c r="C6653" s="2" t="s">
        <v>50</v>
      </c>
      <c r="D6653" s="3" t="s">
        <v>569</v>
      </c>
      <c r="E6653" s="2" t="s">
        <v>49</v>
      </c>
      <c r="F6653" s="2" t="s">
        <v>49</v>
      </c>
      <c r="G6653" s="2" t="s">
        <v>49</v>
      </c>
      <c r="H6653" s="2" t="s">
        <v>49</v>
      </c>
      <c r="I6653" s="2" t="s">
        <v>49</v>
      </c>
      <c r="J6653" s="2" t="s">
        <v>49</v>
      </c>
      <c r="K6653" s="2" t="s">
        <v>49</v>
      </c>
      <c r="L6653" s="2" t="s">
        <v>49</v>
      </c>
      <c r="M6653" s="2">
        <v>-8.192243376611918</v>
      </c>
      <c r="N6653" s="2">
        <v>-5.692210741686675</v>
      </c>
      <c r="O6653" s="2">
        <v>-3.9471360074456325</v>
      </c>
      <c r="P6653" s="2">
        <v>4.1033816491891324</v>
      </c>
      <c r="Q6653" s="2">
        <v>3.547996942981483</v>
      </c>
      <c r="R6653" s="2">
        <v>2.086571368218388</v>
      </c>
      <c r="S6653" s="2">
        <v>-1.7225592707209545</v>
      </c>
      <c r="T6653" s="2">
        <v>-4.8821170698282641</v>
      </c>
      <c r="U6653" s="2">
        <v>-2.1066370104025265</v>
      </c>
      <c r="V6653" s="2">
        <v>-0.97198916287657355</v>
      </c>
      <c r="W6653" s="2">
        <v>-0.24670437369826623</v>
      </c>
      <c r="X6653" s="2">
        <v>-8.9816593641243898</v>
      </c>
      <c r="Y6653" s="2">
        <v>-10.917952989609832</v>
      </c>
      <c r="Z6653" s="2">
        <v>-6.2331002403155544</v>
      </c>
      <c r="AA6653" s="2">
        <v>-2.9048683324798832</v>
      </c>
      <c r="AB6653" s="2">
        <v>0.13673626316816864</v>
      </c>
      <c r="AC6653" s="2">
        <v>4.8207826574061023</v>
      </c>
      <c r="AD6653" s="2">
        <v>3.6240898290644967</v>
      </c>
      <c r="AE6653" s="2">
        <v>4.0089700046505676</v>
      </c>
      <c r="AF6653" s="2">
        <v>-0.85305281017906032</v>
      </c>
      <c r="AG6653" s="2">
        <v>0.24309985264096864</v>
      </c>
      <c r="AH6653" s="2">
        <v>-0.58609516529616179</v>
      </c>
      <c r="AI6653" s="2">
        <v>1.9023637106704547</v>
      </c>
      <c r="AJ6653" s="2">
        <v>3.9182441027181354</v>
      </c>
      <c r="AK6653" s="2">
        <v>4.3448689197659025</v>
      </c>
      <c r="AL6653" s="2">
        <v>-1.2640056954892045</v>
      </c>
      <c r="AM6653" s="2">
        <v>-0.26271862762832665</v>
      </c>
    </row>
    <row r="6654" spans="1:39" s="2" customFormat="1" hidden="1" x14ac:dyDescent="0.2">
      <c r="A6654" s="2" t="s">
        <v>293</v>
      </c>
      <c r="B6654" s="3" t="s">
        <v>490</v>
      </c>
      <c r="C6654" s="2" t="s">
        <v>229</v>
      </c>
      <c r="D6654" s="3" t="s">
        <v>536</v>
      </c>
      <c r="E6654" s="2" t="s">
        <v>49</v>
      </c>
      <c r="F6654" s="2" t="s">
        <v>49</v>
      </c>
      <c r="G6654" s="2" t="s">
        <v>49</v>
      </c>
      <c r="H6654" s="2" t="s">
        <v>49</v>
      </c>
      <c r="I6654" s="2" t="s">
        <v>49</v>
      </c>
      <c r="J6654" s="2">
        <v>22.04</v>
      </c>
      <c r="K6654" s="2" t="s">
        <v>49</v>
      </c>
      <c r="L6654" s="2" t="s">
        <v>49</v>
      </c>
      <c r="M6654" s="2" t="s">
        <v>49</v>
      </c>
      <c r="N6654" s="2">
        <v>8.5124999999999993</v>
      </c>
      <c r="O6654" s="2">
        <v>9.23</v>
      </c>
      <c r="P6654" s="2">
        <v>7.3724999999999996</v>
      </c>
      <c r="Q6654" s="2">
        <v>3.6533333333333302</v>
      </c>
      <c r="R6654" s="2">
        <v>5.3041666666666698</v>
      </c>
      <c r="S6654" s="2">
        <v>6.4474999999999998</v>
      </c>
      <c r="T6654" s="2">
        <v>6.6216666666666697</v>
      </c>
      <c r="U6654" s="2">
        <v>6.1712499999999997</v>
      </c>
      <c r="V6654" s="2">
        <v>7.1449999999999996</v>
      </c>
      <c r="W6654" s="2">
        <v>7.63</v>
      </c>
      <c r="X6654" s="2">
        <v>7.4924999999999997</v>
      </c>
      <c r="Y6654" s="2">
        <v>12.7304166666667</v>
      </c>
      <c r="Z6654" s="2">
        <v>7.91</v>
      </c>
      <c r="AA6654" s="2">
        <v>11.19375</v>
      </c>
      <c r="AB6654" s="2">
        <v>13.993499999999999</v>
      </c>
      <c r="AC6654" s="2">
        <v>10.5036666666667</v>
      </c>
      <c r="AD6654" s="2">
        <v>7.14</v>
      </c>
      <c r="AE6654" s="2">
        <v>5.7575000000000003</v>
      </c>
      <c r="AF6654" s="2">
        <v>4.7474999999999996</v>
      </c>
      <c r="AG6654" s="2">
        <v>5.0350000000000001</v>
      </c>
      <c r="AH6654" s="2">
        <v>4.8091666666666697</v>
      </c>
      <c r="AI6654" s="2">
        <v>4.7382499999999999</v>
      </c>
      <c r="AJ6654" s="2">
        <v>4.9749999999999996</v>
      </c>
      <c r="AK6654" s="2">
        <v>4.1202083333333297</v>
      </c>
      <c r="AL6654" s="2">
        <v>3.375</v>
      </c>
      <c r="AM6654" s="2">
        <v>3.8174999999999999</v>
      </c>
    </row>
    <row r="6655" spans="1:39" s="2" customFormat="1" hidden="1" x14ac:dyDescent="0.2">
      <c r="A6655" s="2" t="s">
        <v>293</v>
      </c>
      <c r="B6655" s="3" t="s">
        <v>490</v>
      </c>
      <c r="C6655" s="2" t="s">
        <v>522</v>
      </c>
      <c r="D6655" s="3" t="s">
        <v>468</v>
      </c>
      <c r="E6655" s="2" t="s">
        <v>49</v>
      </c>
      <c r="F6655" s="2" t="s">
        <v>49</v>
      </c>
      <c r="G6655" s="2" t="s">
        <v>49</v>
      </c>
      <c r="H6655" s="2" t="s">
        <v>49</v>
      </c>
      <c r="I6655" s="2" t="s">
        <v>49</v>
      </c>
      <c r="J6655" s="2" t="s">
        <v>49</v>
      </c>
      <c r="K6655" s="2" t="s">
        <v>49</v>
      </c>
      <c r="L6655" s="2" t="s">
        <v>49</v>
      </c>
      <c r="M6655" s="2" t="s">
        <v>49</v>
      </c>
      <c r="N6655" s="2" t="s">
        <v>49</v>
      </c>
      <c r="O6655" s="2" t="s">
        <v>49</v>
      </c>
      <c r="P6655" s="2" t="s">
        <v>49</v>
      </c>
      <c r="Q6655" s="2" t="s">
        <v>49</v>
      </c>
      <c r="R6655" s="2" t="s">
        <v>49</v>
      </c>
      <c r="S6655" s="2" t="s">
        <v>49</v>
      </c>
      <c r="T6655" s="2" t="s">
        <v>49</v>
      </c>
      <c r="U6655" s="2" t="s">
        <v>49</v>
      </c>
      <c r="V6655" s="2" t="s">
        <v>49</v>
      </c>
      <c r="W6655" s="2" t="s">
        <v>49</v>
      </c>
      <c r="X6655" s="2" t="s">
        <v>49</v>
      </c>
      <c r="Y6655" s="2" t="s">
        <v>49</v>
      </c>
      <c r="Z6655" s="2" t="s">
        <v>49</v>
      </c>
      <c r="AA6655" s="2" t="s">
        <v>49</v>
      </c>
      <c r="AB6655" s="2" t="s">
        <v>49</v>
      </c>
      <c r="AC6655" s="2" t="s">
        <v>49</v>
      </c>
      <c r="AD6655" s="2">
        <v>6</v>
      </c>
      <c r="AE6655" s="2">
        <v>6</v>
      </c>
      <c r="AF6655" s="2">
        <v>7</v>
      </c>
      <c r="AG6655" s="2">
        <v>7</v>
      </c>
      <c r="AH6655" s="2">
        <v>7</v>
      </c>
      <c r="AI6655" s="2">
        <v>7</v>
      </c>
      <c r="AJ6655" s="2">
        <v>8</v>
      </c>
      <c r="AK6655" s="2" t="s">
        <v>49</v>
      </c>
      <c r="AL6655" s="2" t="s">
        <v>49</v>
      </c>
      <c r="AM6655" s="2" t="s">
        <v>49</v>
      </c>
    </row>
    <row r="6656" spans="1:39" s="2" customFormat="1" hidden="1" x14ac:dyDescent="0.2">
      <c r="A6656" s="2" t="s">
        <v>293</v>
      </c>
      <c r="B6656" s="3" t="s">
        <v>490</v>
      </c>
      <c r="C6656" s="2" t="s">
        <v>28</v>
      </c>
      <c r="D6656" s="3" t="s">
        <v>553</v>
      </c>
      <c r="E6656" s="2" t="s">
        <v>49</v>
      </c>
      <c r="F6656" s="2" t="s">
        <v>49</v>
      </c>
      <c r="G6656" s="2" t="s">
        <v>49</v>
      </c>
      <c r="H6656" s="2" t="s">
        <v>49</v>
      </c>
      <c r="I6656" s="2">
        <v>13.656910216046031</v>
      </c>
      <c r="J6656" s="2">
        <v>16.529464272982647</v>
      </c>
      <c r="K6656" s="2" t="s">
        <v>49</v>
      </c>
      <c r="L6656" s="2">
        <v>18.484672247173339</v>
      </c>
      <c r="M6656" s="2">
        <v>18.670035951124117</v>
      </c>
      <c r="N6656" s="2">
        <v>19.848841124534871</v>
      </c>
      <c r="O6656" s="2">
        <v>20.123863142178898</v>
      </c>
      <c r="P6656" s="2">
        <v>28.186587055122992</v>
      </c>
      <c r="Q6656" s="2">
        <v>35.259074009500821</v>
      </c>
      <c r="R6656" s="2">
        <v>39.290393625531117</v>
      </c>
      <c r="S6656" s="2">
        <v>43.130774485685805</v>
      </c>
      <c r="T6656" s="2">
        <v>48.372350813360008</v>
      </c>
      <c r="U6656" s="2">
        <v>58.722430788458659</v>
      </c>
      <c r="V6656" s="2">
        <v>60.466787782507893</v>
      </c>
      <c r="W6656" s="2">
        <v>65.359542373759496</v>
      </c>
      <c r="X6656" s="2">
        <v>85.639687383950033</v>
      </c>
      <c r="Y6656" s="2">
        <v>82.872770965200885</v>
      </c>
      <c r="Z6656" s="2">
        <v>103.32235376964529</v>
      </c>
      <c r="AA6656" s="2">
        <v>90.353175711163018</v>
      </c>
      <c r="AB6656" s="2">
        <v>79.943088821347388</v>
      </c>
      <c r="AC6656" s="2">
        <v>75.549396749245531</v>
      </c>
      <c r="AD6656" s="2">
        <v>77.558103886396268</v>
      </c>
      <c r="AE6656" s="2">
        <v>80.001026304873051</v>
      </c>
      <c r="AF6656" s="2">
        <v>90.399222626058389</v>
      </c>
      <c r="AG6656" s="2">
        <v>98.858960765513928</v>
      </c>
      <c r="AH6656" s="2">
        <v>103.97202482370579</v>
      </c>
      <c r="AI6656" s="2">
        <v>105.27598663615014</v>
      </c>
      <c r="AJ6656" s="2">
        <v>108.03190499829367</v>
      </c>
      <c r="AK6656" s="2">
        <v>115.52534606027396</v>
      </c>
      <c r="AL6656" s="2">
        <v>124.39734610074665</v>
      </c>
      <c r="AM6656" s="2">
        <v>126.38069170299853</v>
      </c>
    </row>
    <row r="6657" spans="1:39" s="2" customFormat="1" hidden="1" x14ac:dyDescent="0.2">
      <c r="A6657" s="2" t="s">
        <v>293</v>
      </c>
      <c r="B6657" s="3" t="s">
        <v>490</v>
      </c>
      <c r="C6657" s="2" t="s">
        <v>342</v>
      </c>
      <c r="D6657" s="3" t="s">
        <v>491</v>
      </c>
      <c r="E6657" s="2" t="s">
        <v>49</v>
      </c>
      <c r="F6657" s="2" t="s">
        <v>49</v>
      </c>
      <c r="G6657" s="2" t="s">
        <v>49</v>
      </c>
      <c r="H6657" s="2" t="s">
        <v>49</v>
      </c>
      <c r="I6657" s="2" t="s">
        <v>49</v>
      </c>
      <c r="J6657" s="2" t="s">
        <v>49</v>
      </c>
      <c r="K6657" s="2" t="s">
        <v>49</v>
      </c>
      <c r="L6657" s="2" t="s">
        <v>49</v>
      </c>
      <c r="M6657" s="2" t="s">
        <v>49</v>
      </c>
      <c r="N6657" s="2" t="s">
        <v>49</v>
      </c>
      <c r="O6657" s="2" t="s">
        <v>49</v>
      </c>
      <c r="P6657" s="2" t="s">
        <v>49</v>
      </c>
      <c r="Q6657" s="2" t="s">
        <v>49</v>
      </c>
      <c r="R6657" s="2" t="s">
        <v>49</v>
      </c>
      <c r="S6657" s="2" t="s">
        <v>49</v>
      </c>
      <c r="T6657" s="2" t="s">
        <v>49</v>
      </c>
      <c r="U6657" s="2" t="s">
        <v>49</v>
      </c>
      <c r="V6657" s="2" t="s">
        <v>49</v>
      </c>
      <c r="W6657" s="2" t="s">
        <v>49</v>
      </c>
      <c r="X6657" s="2" t="s">
        <v>49</v>
      </c>
      <c r="Y6657" s="2" t="s">
        <v>49</v>
      </c>
      <c r="Z6657" s="2" t="s">
        <v>49</v>
      </c>
      <c r="AA6657" s="2" t="s">
        <v>49</v>
      </c>
      <c r="AB6657" s="2" t="s">
        <v>49</v>
      </c>
      <c r="AC6657" s="2" t="s">
        <v>49</v>
      </c>
      <c r="AD6657" s="2" t="s">
        <v>49</v>
      </c>
      <c r="AE6657" s="2" t="s">
        <v>49</v>
      </c>
      <c r="AF6657" s="2">
        <v>62.60371</v>
      </c>
      <c r="AG6657" s="2">
        <v>65.288610000000006</v>
      </c>
      <c r="AH6657" s="2">
        <v>66.979600000000005</v>
      </c>
      <c r="AI6657" s="2">
        <v>68.568690000000004</v>
      </c>
      <c r="AJ6657" s="2">
        <v>69.765940000000001</v>
      </c>
      <c r="AK6657" s="2" t="s">
        <v>49</v>
      </c>
      <c r="AL6657" s="2" t="s">
        <v>49</v>
      </c>
      <c r="AM6657" s="2" t="s">
        <v>49</v>
      </c>
    </row>
    <row r="6658" spans="1:39" s="2" customFormat="1" hidden="1" x14ac:dyDescent="0.2">
      <c r="A6658" s="2" t="s">
        <v>293</v>
      </c>
      <c r="B6658" s="3" t="s">
        <v>490</v>
      </c>
      <c r="C6658" s="2" t="s">
        <v>207</v>
      </c>
      <c r="D6658" s="3" t="s">
        <v>110</v>
      </c>
      <c r="E6658" s="2" t="s">
        <v>49</v>
      </c>
      <c r="F6658" s="2" t="s">
        <v>49</v>
      </c>
      <c r="G6658" s="2" t="s">
        <v>49</v>
      </c>
      <c r="H6658" s="2" t="s">
        <v>49</v>
      </c>
      <c r="I6658" s="2" t="s">
        <v>49</v>
      </c>
      <c r="J6658" s="2" t="s">
        <v>49</v>
      </c>
      <c r="K6658" s="2" t="s">
        <v>49</v>
      </c>
      <c r="L6658" s="2" t="s">
        <v>49</v>
      </c>
      <c r="M6658" s="2" t="s">
        <v>49</v>
      </c>
      <c r="N6658" s="2" t="s">
        <v>49</v>
      </c>
      <c r="O6658" s="2" t="s">
        <v>49</v>
      </c>
      <c r="P6658" s="2" t="s">
        <v>49</v>
      </c>
      <c r="Q6658" s="2" t="s">
        <v>49</v>
      </c>
      <c r="R6658" s="2" t="s">
        <v>49</v>
      </c>
      <c r="S6658" s="2" t="s">
        <v>49</v>
      </c>
      <c r="T6658" s="2" t="s">
        <v>49</v>
      </c>
      <c r="U6658" s="2" t="s">
        <v>49</v>
      </c>
      <c r="V6658" s="2" t="s">
        <v>49</v>
      </c>
      <c r="W6658" s="2" t="s">
        <v>49</v>
      </c>
      <c r="X6658" s="2" t="s">
        <v>49</v>
      </c>
      <c r="Y6658" s="2" t="s">
        <v>49</v>
      </c>
      <c r="Z6658" s="2" t="s">
        <v>49</v>
      </c>
      <c r="AA6658" s="2" t="s">
        <v>49</v>
      </c>
      <c r="AB6658" s="2" t="s">
        <v>49</v>
      </c>
      <c r="AC6658" s="2" t="s">
        <v>49</v>
      </c>
      <c r="AD6658" s="2" t="s">
        <v>49</v>
      </c>
      <c r="AE6658" s="2" t="s">
        <v>49</v>
      </c>
      <c r="AF6658" s="2" t="s">
        <v>49</v>
      </c>
      <c r="AG6658" s="2" t="s">
        <v>49</v>
      </c>
      <c r="AH6658" s="2" t="s">
        <v>49</v>
      </c>
      <c r="AI6658" s="2" t="s">
        <v>49</v>
      </c>
      <c r="AJ6658" s="2">
        <v>10.2479000091553</v>
      </c>
      <c r="AK6658" s="2" t="s">
        <v>49</v>
      </c>
      <c r="AL6658" s="2" t="s">
        <v>49</v>
      </c>
      <c r="AM6658" s="2" t="s">
        <v>49</v>
      </c>
    </row>
    <row r="6659" spans="1:39" s="2" customFormat="1" hidden="1" x14ac:dyDescent="0.2">
      <c r="A6659" s="2" t="s">
        <v>293</v>
      </c>
      <c r="B6659" s="3" t="s">
        <v>490</v>
      </c>
      <c r="C6659" s="2" t="s">
        <v>40</v>
      </c>
      <c r="D6659" s="3" t="s">
        <v>286</v>
      </c>
      <c r="E6659" s="2" t="s">
        <v>49</v>
      </c>
      <c r="F6659" s="2" t="s">
        <v>49</v>
      </c>
      <c r="G6659" s="2" t="s">
        <v>49</v>
      </c>
      <c r="H6659" s="2" t="s">
        <v>49</v>
      </c>
      <c r="I6659" s="2" t="s">
        <v>49</v>
      </c>
      <c r="J6659" s="2" t="s">
        <v>49</v>
      </c>
      <c r="K6659" s="2" t="s">
        <v>49</v>
      </c>
      <c r="L6659" s="2" t="s">
        <v>49</v>
      </c>
      <c r="M6659" s="2" t="s">
        <v>49</v>
      </c>
      <c r="N6659" s="2" t="s">
        <v>49</v>
      </c>
      <c r="O6659" s="2" t="s">
        <v>49</v>
      </c>
      <c r="P6659" s="2" t="s">
        <v>49</v>
      </c>
      <c r="Q6659" s="2" t="s">
        <v>49</v>
      </c>
      <c r="R6659" s="2" t="s">
        <v>49</v>
      </c>
      <c r="S6659" s="2" t="s">
        <v>49</v>
      </c>
      <c r="T6659" s="2" t="s">
        <v>49</v>
      </c>
      <c r="U6659" s="2" t="s">
        <v>49</v>
      </c>
      <c r="V6659" s="2" t="s">
        <v>49</v>
      </c>
      <c r="W6659" s="2" t="s">
        <v>49</v>
      </c>
      <c r="X6659" s="2" t="s">
        <v>49</v>
      </c>
      <c r="Y6659" s="2" t="s">
        <v>49</v>
      </c>
      <c r="Z6659" s="2" t="s">
        <v>49</v>
      </c>
      <c r="AA6659" s="2" t="s">
        <v>49</v>
      </c>
      <c r="AB6659" s="2" t="s">
        <v>49</v>
      </c>
      <c r="AC6659" s="2" t="s">
        <v>49</v>
      </c>
      <c r="AD6659" s="2" t="s">
        <v>49</v>
      </c>
      <c r="AE6659" s="2" t="s">
        <v>49</v>
      </c>
      <c r="AF6659" s="2" t="s">
        <v>49</v>
      </c>
      <c r="AG6659" s="2" t="s">
        <v>49</v>
      </c>
      <c r="AH6659" s="2" t="s">
        <v>49</v>
      </c>
      <c r="AI6659" s="2" t="s">
        <v>49</v>
      </c>
      <c r="AJ6659" s="2">
        <v>0.71496999263763406</v>
      </c>
      <c r="AK6659" s="2" t="s">
        <v>49</v>
      </c>
      <c r="AL6659" s="2" t="s">
        <v>49</v>
      </c>
      <c r="AM6659" s="2" t="s">
        <v>49</v>
      </c>
    </row>
    <row r="6660" spans="1:39" s="2" customFormat="1" hidden="1" x14ac:dyDescent="0.2">
      <c r="A6660" s="2" t="s">
        <v>293</v>
      </c>
      <c r="B6660" s="3" t="s">
        <v>490</v>
      </c>
      <c r="C6660" s="2" t="s">
        <v>445</v>
      </c>
      <c r="D6660" s="3" t="s">
        <v>307</v>
      </c>
      <c r="E6660" s="2" t="s">
        <v>49</v>
      </c>
      <c r="F6660" s="2" t="s">
        <v>49</v>
      </c>
      <c r="G6660" s="2" t="s">
        <v>49</v>
      </c>
      <c r="H6660" s="2">
        <v>0.95687659999999997</v>
      </c>
      <c r="I6660" s="2">
        <v>0.93700369999999999</v>
      </c>
      <c r="J6660" s="2">
        <v>0.89901249999999999</v>
      </c>
      <c r="K6660" s="2">
        <v>0.81271170000000004</v>
      </c>
      <c r="L6660" s="2">
        <v>0.72513039999999995</v>
      </c>
      <c r="M6660" s="2">
        <v>0.72097</v>
      </c>
      <c r="N6660" s="2">
        <v>0.15940699999999999</v>
      </c>
      <c r="O6660" s="2">
        <v>4.2814499999999998E-2</v>
      </c>
      <c r="P6660" s="2">
        <v>0.11979389999999999</v>
      </c>
      <c r="Q6660" s="2">
        <v>0.2094201</v>
      </c>
      <c r="R6660" s="2">
        <v>0.30683729999999998</v>
      </c>
      <c r="S6660" s="2">
        <v>0.38907199999999997</v>
      </c>
      <c r="T6660" s="2">
        <v>0.34798420000000002</v>
      </c>
      <c r="U6660" s="2">
        <v>0.5087971</v>
      </c>
      <c r="V6660" s="2">
        <v>0.80645290000000003</v>
      </c>
      <c r="W6660" s="2">
        <v>1.2797210000000001</v>
      </c>
      <c r="X6660" s="2">
        <v>2.0131260000000002</v>
      </c>
      <c r="Y6660" s="2">
        <v>3.1299399999999999</v>
      </c>
      <c r="Z6660" s="2">
        <v>4.7850039999999998</v>
      </c>
      <c r="AA6660" s="2">
        <v>3.4378250000000001</v>
      </c>
      <c r="AB6660" s="2">
        <v>2.892563</v>
      </c>
      <c r="AC6660" s="2">
        <v>2.6966600000000001</v>
      </c>
      <c r="AD6660" s="2">
        <v>2.490119</v>
      </c>
      <c r="AE6660" s="2">
        <v>2.090074</v>
      </c>
      <c r="AF6660" s="2">
        <v>2.9007939999999999</v>
      </c>
      <c r="AG6660" s="2">
        <v>2.8332269999999999</v>
      </c>
      <c r="AH6660" s="2">
        <v>2.0341360000000002</v>
      </c>
      <c r="AI6660" s="2">
        <v>2.1414110000000002</v>
      </c>
      <c r="AJ6660" s="2">
        <v>2.1231610000000001</v>
      </c>
      <c r="AK6660" s="2">
        <v>1.9871840000000001</v>
      </c>
      <c r="AL6660" s="2">
        <v>1.9793529999999999</v>
      </c>
      <c r="AM6660" s="2" t="s">
        <v>49</v>
      </c>
    </row>
    <row r="6661" spans="1:39" s="2" customFormat="1" hidden="1" x14ac:dyDescent="0.2">
      <c r="A6661" s="2" t="s">
        <v>293</v>
      </c>
      <c r="B6661" s="3" t="s">
        <v>490</v>
      </c>
      <c r="C6661" s="2" t="s">
        <v>394</v>
      </c>
      <c r="D6661" s="3" t="s">
        <v>281</v>
      </c>
      <c r="E6661" s="2" t="s">
        <v>49</v>
      </c>
      <c r="F6661" s="2" t="s">
        <v>49</v>
      </c>
      <c r="G6661" s="2" t="s">
        <v>49</v>
      </c>
      <c r="H6661" s="2" t="s">
        <v>49</v>
      </c>
      <c r="I6661" s="2" t="s">
        <v>49</v>
      </c>
      <c r="J6661" s="2" t="s">
        <v>49</v>
      </c>
      <c r="K6661" s="2" t="s">
        <v>49</v>
      </c>
      <c r="L6661" s="2" t="s">
        <v>49</v>
      </c>
      <c r="M6661" s="2" t="s">
        <v>49</v>
      </c>
      <c r="N6661" s="2" t="s">
        <v>49</v>
      </c>
      <c r="O6661" s="2" t="s">
        <v>49</v>
      </c>
      <c r="P6661" s="2" t="s">
        <v>49</v>
      </c>
      <c r="Q6661" s="2" t="s">
        <v>49</v>
      </c>
      <c r="R6661" s="2" t="s">
        <v>49</v>
      </c>
      <c r="S6661" s="2" t="s">
        <v>49</v>
      </c>
      <c r="T6661" s="2" t="s">
        <v>49</v>
      </c>
      <c r="U6661" s="2" t="s">
        <v>49</v>
      </c>
      <c r="V6661" s="2" t="s">
        <v>49</v>
      </c>
      <c r="W6661" s="2" t="s">
        <v>49</v>
      </c>
      <c r="X6661" s="2" t="s">
        <v>49</v>
      </c>
      <c r="Y6661" s="2">
        <v>29.382570000000001</v>
      </c>
      <c r="Z6661" s="2">
        <v>30.936579999999999</v>
      </c>
      <c r="AA6661" s="2">
        <v>30.015470000000001</v>
      </c>
      <c r="AB6661" s="2">
        <v>28.977329999999998</v>
      </c>
      <c r="AC6661" s="2">
        <v>29.80566</v>
      </c>
      <c r="AD6661" s="2">
        <v>29.68927</v>
      </c>
      <c r="AE6661" s="2" t="s">
        <v>49</v>
      </c>
      <c r="AF6661" s="2" t="s">
        <v>49</v>
      </c>
      <c r="AG6661" s="2" t="s">
        <v>49</v>
      </c>
      <c r="AH6661" s="2" t="s">
        <v>49</v>
      </c>
      <c r="AI6661" s="2" t="s">
        <v>49</v>
      </c>
      <c r="AJ6661" s="2" t="s">
        <v>49</v>
      </c>
      <c r="AK6661" s="2" t="s">
        <v>49</v>
      </c>
      <c r="AL6661" s="2" t="s">
        <v>49</v>
      </c>
      <c r="AM6661" s="2" t="s">
        <v>49</v>
      </c>
    </row>
    <row r="6662" spans="1:39" s="2" customFormat="1" hidden="1" x14ac:dyDescent="0.2">
      <c r="A6662" s="2" t="s">
        <v>293</v>
      </c>
      <c r="B6662" s="3" t="s">
        <v>490</v>
      </c>
      <c r="C6662" s="2" t="s">
        <v>163</v>
      </c>
      <c r="D6662" s="3" t="s">
        <v>190</v>
      </c>
      <c r="E6662" s="2" t="s">
        <v>49</v>
      </c>
      <c r="F6662" s="2" t="s">
        <v>49</v>
      </c>
      <c r="G6662" s="2" t="s">
        <v>49</v>
      </c>
      <c r="H6662" s="2" t="s">
        <v>49</v>
      </c>
      <c r="I6662" s="2" t="s">
        <v>49</v>
      </c>
      <c r="J6662" s="2" t="s">
        <v>49</v>
      </c>
      <c r="K6662" s="2" t="s">
        <v>49</v>
      </c>
      <c r="L6662" s="2" t="s">
        <v>49</v>
      </c>
      <c r="M6662" s="2" t="s">
        <v>49</v>
      </c>
      <c r="N6662" s="2" t="s">
        <v>49</v>
      </c>
      <c r="O6662" s="2" t="s">
        <v>49</v>
      </c>
      <c r="P6662" s="2" t="s">
        <v>49</v>
      </c>
      <c r="Q6662" s="2" t="s">
        <v>49</v>
      </c>
      <c r="R6662" s="2" t="s">
        <v>49</v>
      </c>
      <c r="S6662" s="2" t="s">
        <v>49</v>
      </c>
      <c r="T6662" s="2" t="s">
        <v>49</v>
      </c>
      <c r="U6662" s="2" t="s">
        <v>49</v>
      </c>
      <c r="V6662" s="2" t="s">
        <v>49</v>
      </c>
      <c r="W6662" s="2" t="s">
        <v>49</v>
      </c>
      <c r="X6662" s="2" t="s">
        <v>49</v>
      </c>
      <c r="Y6662" s="2" t="s">
        <v>49</v>
      </c>
      <c r="Z6662" s="2">
        <v>49.5</v>
      </c>
      <c r="AA6662" s="2" t="s">
        <v>49</v>
      </c>
      <c r="AB6662" s="2" t="s">
        <v>49</v>
      </c>
      <c r="AC6662" s="2" t="s">
        <v>49</v>
      </c>
      <c r="AD6662" s="2" t="s">
        <v>49</v>
      </c>
      <c r="AE6662" s="2" t="s">
        <v>49</v>
      </c>
      <c r="AF6662" s="2">
        <v>26.3</v>
      </c>
      <c r="AG6662" s="2" t="s">
        <v>49</v>
      </c>
      <c r="AH6662" s="2" t="s">
        <v>49</v>
      </c>
      <c r="AI6662" s="2" t="s">
        <v>49</v>
      </c>
      <c r="AJ6662" s="2" t="s">
        <v>49</v>
      </c>
      <c r="AK6662" s="2" t="s">
        <v>49</v>
      </c>
      <c r="AL6662" s="2" t="s">
        <v>49</v>
      </c>
      <c r="AM6662" s="2" t="s">
        <v>49</v>
      </c>
    </row>
    <row r="6663" spans="1:39" s="2" customFormat="1" hidden="1" x14ac:dyDescent="0.2">
      <c r="A6663" s="2" t="s">
        <v>293</v>
      </c>
      <c r="B6663" s="3" t="s">
        <v>490</v>
      </c>
      <c r="C6663" s="2" t="s">
        <v>427</v>
      </c>
      <c r="D6663" s="3" t="s">
        <v>225</v>
      </c>
      <c r="E6663" s="2" t="s">
        <v>49</v>
      </c>
      <c r="F6663" s="2" t="s">
        <v>49</v>
      </c>
      <c r="G6663" s="2" t="s">
        <v>49</v>
      </c>
      <c r="H6663" s="2" t="s">
        <v>49</v>
      </c>
      <c r="I6663" s="2" t="s">
        <v>49</v>
      </c>
      <c r="J6663" s="2" t="s">
        <v>49</v>
      </c>
      <c r="K6663" s="2" t="s">
        <v>49</v>
      </c>
      <c r="L6663" s="2" t="s">
        <v>49</v>
      </c>
      <c r="M6663" s="2" t="s">
        <v>49</v>
      </c>
      <c r="N6663" s="2" t="s">
        <v>49</v>
      </c>
      <c r="O6663" s="2" t="s">
        <v>49</v>
      </c>
      <c r="P6663" s="2" t="s">
        <v>49</v>
      </c>
      <c r="Q6663" s="2" t="s">
        <v>49</v>
      </c>
      <c r="R6663" s="2" t="s">
        <v>49</v>
      </c>
      <c r="S6663" s="2" t="s">
        <v>49</v>
      </c>
      <c r="T6663" s="2" t="s">
        <v>49</v>
      </c>
      <c r="U6663" s="2" t="s">
        <v>49</v>
      </c>
      <c r="V6663" s="2" t="s">
        <v>49</v>
      </c>
      <c r="W6663" s="2" t="s">
        <v>49</v>
      </c>
      <c r="X6663" s="2" t="s">
        <v>49</v>
      </c>
      <c r="Y6663" s="2" t="s">
        <v>49</v>
      </c>
      <c r="Z6663" s="2">
        <v>26.2</v>
      </c>
      <c r="AA6663" s="2" t="s">
        <v>49</v>
      </c>
      <c r="AB6663" s="2" t="s">
        <v>49</v>
      </c>
      <c r="AC6663" s="2" t="s">
        <v>49</v>
      </c>
      <c r="AD6663" s="2" t="s">
        <v>49</v>
      </c>
      <c r="AE6663" s="2" t="s">
        <v>49</v>
      </c>
      <c r="AF6663" s="2">
        <v>11</v>
      </c>
      <c r="AG6663" s="2" t="s">
        <v>49</v>
      </c>
      <c r="AH6663" s="2" t="s">
        <v>49</v>
      </c>
      <c r="AI6663" s="2" t="s">
        <v>49</v>
      </c>
      <c r="AJ6663" s="2" t="s">
        <v>49</v>
      </c>
      <c r="AK6663" s="2" t="s">
        <v>49</v>
      </c>
      <c r="AL6663" s="2" t="s">
        <v>49</v>
      </c>
      <c r="AM6663" s="2" t="s">
        <v>49</v>
      </c>
    </row>
    <row r="6664" spans="1:39" s="2" customFormat="1" hidden="1" x14ac:dyDescent="0.2">
      <c r="A6664" s="2" t="s">
        <v>293</v>
      </c>
      <c r="B6664" s="3" t="s">
        <v>490</v>
      </c>
      <c r="C6664" s="2" t="s">
        <v>18</v>
      </c>
      <c r="D6664" s="3" t="s">
        <v>374</v>
      </c>
      <c r="E6664" s="2" t="s">
        <v>49</v>
      </c>
      <c r="F6664" s="2" t="s">
        <v>49</v>
      </c>
      <c r="G6664" s="2" t="s">
        <v>49</v>
      </c>
      <c r="H6664" s="2" t="s">
        <v>49</v>
      </c>
      <c r="I6664" s="2" t="s">
        <v>49</v>
      </c>
      <c r="J6664" s="2" t="s">
        <v>49</v>
      </c>
      <c r="K6664" s="2" t="s">
        <v>49</v>
      </c>
      <c r="L6664" s="2" t="s">
        <v>49</v>
      </c>
      <c r="M6664" s="2" t="s">
        <v>49</v>
      </c>
      <c r="N6664" s="2" t="s">
        <v>49</v>
      </c>
      <c r="O6664" s="2" t="s">
        <v>49</v>
      </c>
      <c r="P6664" s="2" t="s">
        <v>49</v>
      </c>
      <c r="Q6664" s="2" t="s">
        <v>49</v>
      </c>
      <c r="R6664" s="2" t="s">
        <v>49</v>
      </c>
      <c r="S6664" s="2" t="s">
        <v>49</v>
      </c>
      <c r="T6664" s="2" t="s">
        <v>49</v>
      </c>
      <c r="U6664" s="2" t="s">
        <v>49</v>
      </c>
      <c r="V6664" s="2" t="s">
        <v>49</v>
      </c>
      <c r="W6664" s="2" t="s">
        <v>49</v>
      </c>
      <c r="X6664" s="2" t="s">
        <v>49</v>
      </c>
      <c r="Y6664" s="2" t="s">
        <v>49</v>
      </c>
      <c r="Z6664" s="2" t="s">
        <v>49</v>
      </c>
      <c r="AA6664" s="2" t="s">
        <v>49</v>
      </c>
      <c r="AB6664" s="2" t="s">
        <v>49</v>
      </c>
      <c r="AC6664" s="2" t="s">
        <v>49</v>
      </c>
      <c r="AD6664" s="2" t="s">
        <v>49</v>
      </c>
      <c r="AE6664" s="2" t="s">
        <v>49</v>
      </c>
      <c r="AF6664" s="2">
        <v>25.5</v>
      </c>
      <c r="AG6664" s="2" t="s">
        <v>49</v>
      </c>
      <c r="AH6664" s="2" t="s">
        <v>49</v>
      </c>
      <c r="AI6664" s="2" t="s">
        <v>49</v>
      </c>
      <c r="AJ6664" s="2" t="s">
        <v>49</v>
      </c>
      <c r="AK6664" s="2" t="s">
        <v>49</v>
      </c>
      <c r="AL6664" s="2" t="s">
        <v>49</v>
      </c>
      <c r="AM6664" s="2" t="s">
        <v>49</v>
      </c>
    </row>
    <row r="6665" spans="1:39" s="2" customFormat="1" hidden="1" x14ac:dyDescent="0.2">
      <c r="A6665" s="2" t="s">
        <v>293</v>
      </c>
      <c r="B6665" s="3" t="s">
        <v>490</v>
      </c>
      <c r="C6665" s="2" t="s">
        <v>437</v>
      </c>
      <c r="D6665" s="3" t="s">
        <v>561</v>
      </c>
      <c r="E6665" s="2" t="s">
        <v>49</v>
      </c>
      <c r="F6665" s="2" t="s">
        <v>49</v>
      </c>
      <c r="G6665" s="2" t="s">
        <v>49</v>
      </c>
      <c r="H6665" s="2" t="s">
        <v>49</v>
      </c>
      <c r="I6665" s="2" t="s">
        <v>49</v>
      </c>
      <c r="J6665" s="2" t="s">
        <v>49</v>
      </c>
      <c r="K6665" s="2" t="s">
        <v>49</v>
      </c>
      <c r="L6665" s="2" t="s">
        <v>49</v>
      </c>
      <c r="M6665" s="2" t="s">
        <v>49</v>
      </c>
      <c r="N6665" s="2" t="s">
        <v>49</v>
      </c>
      <c r="O6665" s="2" t="s">
        <v>49</v>
      </c>
      <c r="P6665" s="2" t="s">
        <v>49</v>
      </c>
      <c r="Q6665" s="2" t="s">
        <v>49</v>
      </c>
      <c r="R6665" s="2" t="s">
        <v>49</v>
      </c>
      <c r="S6665" s="2" t="s">
        <v>49</v>
      </c>
      <c r="T6665" s="2" t="s">
        <v>49</v>
      </c>
      <c r="U6665" s="2" t="s">
        <v>49</v>
      </c>
      <c r="V6665" s="2" t="s">
        <v>49</v>
      </c>
      <c r="W6665" s="2" t="s">
        <v>49</v>
      </c>
      <c r="X6665" s="2" t="s">
        <v>49</v>
      </c>
      <c r="Y6665" s="2" t="s">
        <v>49</v>
      </c>
      <c r="Z6665" s="2">
        <v>47</v>
      </c>
      <c r="AA6665" s="2" t="s">
        <v>49</v>
      </c>
      <c r="AB6665" s="2" t="s">
        <v>49</v>
      </c>
      <c r="AC6665" s="2" t="s">
        <v>49</v>
      </c>
      <c r="AD6665" s="2" t="s">
        <v>49</v>
      </c>
      <c r="AE6665" s="2" t="s">
        <v>49</v>
      </c>
      <c r="AF6665" s="2">
        <v>32.299999999999997</v>
      </c>
      <c r="AG6665" s="2" t="s">
        <v>49</v>
      </c>
      <c r="AH6665" s="2" t="s">
        <v>49</v>
      </c>
      <c r="AI6665" s="2" t="s">
        <v>49</v>
      </c>
      <c r="AJ6665" s="2" t="s">
        <v>49</v>
      </c>
      <c r="AK6665" s="2" t="s">
        <v>49</v>
      </c>
      <c r="AL6665" s="2" t="s">
        <v>49</v>
      </c>
      <c r="AM6665" s="2" t="s">
        <v>49</v>
      </c>
    </row>
    <row r="6666" spans="1:39" s="2" customFormat="1" hidden="1" x14ac:dyDescent="0.2">
      <c r="A6666" s="2" t="s">
        <v>293</v>
      </c>
      <c r="B6666" s="3" t="s">
        <v>490</v>
      </c>
      <c r="C6666" s="2" t="s">
        <v>327</v>
      </c>
      <c r="D6666" s="3" t="s">
        <v>58</v>
      </c>
      <c r="E6666" s="2" t="s">
        <v>49</v>
      </c>
      <c r="F6666" s="2" t="s">
        <v>49</v>
      </c>
      <c r="G6666" s="2" t="s">
        <v>49</v>
      </c>
      <c r="H6666" s="2" t="s">
        <v>49</v>
      </c>
      <c r="I6666" s="2" t="s">
        <v>49</v>
      </c>
      <c r="J6666" s="2" t="s">
        <v>49</v>
      </c>
      <c r="K6666" s="2" t="s">
        <v>49</v>
      </c>
      <c r="L6666" s="2" t="s">
        <v>49</v>
      </c>
      <c r="M6666" s="2" t="s">
        <v>49</v>
      </c>
      <c r="N6666" s="2" t="s">
        <v>49</v>
      </c>
      <c r="O6666" s="2" t="s">
        <v>49</v>
      </c>
      <c r="P6666" s="2" t="s">
        <v>49</v>
      </c>
      <c r="Q6666" s="2" t="s">
        <v>49</v>
      </c>
      <c r="R6666" s="2" t="s">
        <v>49</v>
      </c>
      <c r="S6666" s="2" t="s">
        <v>49</v>
      </c>
      <c r="T6666" s="2" t="s">
        <v>49</v>
      </c>
      <c r="U6666" s="2" t="s">
        <v>49</v>
      </c>
      <c r="V6666" s="2" t="s">
        <v>49</v>
      </c>
      <c r="W6666" s="2" t="s">
        <v>49</v>
      </c>
      <c r="X6666" s="2" t="s">
        <v>49</v>
      </c>
      <c r="Y6666" s="2" t="s">
        <v>49</v>
      </c>
      <c r="Z6666" s="2">
        <v>61.1</v>
      </c>
      <c r="AA6666" s="2" t="s">
        <v>49</v>
      </c>
      <c r="AB6666" s="2" t="s">
        <v>49</v>
      </c>
      <c r="AC6666" s="2" t="s">
        <v>49</v>
      </c>
      <c r="AD6666" s="2" t="s">
        <v>49</v>
      </c>
      <c r="AE6666" s="2" t="s">
        <v>49</v>
      </c>
      <c r="AF6666" s="2">
        <v>42.7</v>
      </c>
      <c r="AG6666" s="2" t="s">
        <v>49</v>
      </c>
      <c r="AH6666" s="2" t="s">
        <v>49</v>
      </c>
      <c r="AI6666" s="2" t="s">
        <v>49</v>
      </c>
      <c r="AJ6666" s="2" t="s">
        <v>49</v>
      </c>
      <c r="AK6666" s="2" t="s">
        <v>49</v>
      </c>
      <c r="AL6666" s="2" t="s">
        <v>49</v>
      </c>
      <c r="AM6666" s="2" t="s">
        <v>49</v>
      </c>
    </row>
    <row r="6667" spans="1:39" s="2" customFormat="1" hidden="1" x14ac:dyDescent="0.2">
      <c r="A6667" s="2" t="s">
        <v>293</v>
      </c>
      <c r="B6667" s="3" t="s">
        <v>490</v>
      </c>
      <c r="C6667" s="2" t="s">
        <v>571</v>
      </c>
      <c r="D6667" s="3" t="s">
        <v>92</v>
      </c>
      <c r="E6667" s="2">
        <v>2.4992977269791581</v>
      </c>
      <c r="F6667" s="2">
        <v>4.2410264556860238</v>
      </c>
      <c r="G6667" s="2">
        <v>6.0262907040203944</v>
      </c>
      <c r="H6667" s="2">
        <v>10.39814673493321</v>
      </c>
      <c r="I6667" s="2">
        <v>13.790977213535299</v>
      </c>
      <c r="J6667" s="2">
        <v>16.192672396513423</v>
      </c>
      <c r="K6667" s="2">
        <v>18.937705394521458</v>
      </c>
      <c r="L6667" s="2">
        <v>22.164727401648864</v>
      </c>
      <c r="M6667" s="2">
        <v>24.092342126734909</v>
      </c>
      <c r="N6667" s="2">
        <v>25.681811458254717</v>
      </c>
      <c r="O6667" s="2">
        <v>27.951535059138028</v>
      </c>
      <c r="P6667" s="2">
        <v>29.554472531848869</v>
      </c>
      <c r="Q6667" s="2">
        <v>30.561933566812232</v>
      </c>
      <c r="R6667" s="2">
        <v>31.363348388309642</v>
      </c>
      <c r="S6667" s="2">
        <v>32.837089599482184</v>
      </c>
      <c r="T6667" s="2">
        <v>35.171676130006745</v>
      </c>
      <c r="U6667" s="2">
        <v>38.137813359103099</v>
      </c>
      <c r="V6667" s="2">
        <v>45.311734205611216</v>
      </c>
      <c r="W6667" s="2">
        <v>49.194473136147479</v>
      </c>
      <c r="X6667" s="2">
        <v>53.932011888926368</v>
      </c>
      <c r="Y6667" s="2">
        <v>66.160187464387192</v>
      </c>
      <c r="Z6667" s="2">
        <v>70.272455391552882</v>
      </c>
      <c r="AA6667" s="2">
        <v>100</v>
      </c>
      <c r="AB6667" s="2">
        <v>121.41366615058406</v>
      </c>
      <c r="AC6667" s="2">
        <v>132.43518781603112</v>
      </c>
      <c r="AD6667" s="2">
        <v>137.78365009994241</v>
      </c>
      <c r="AE6667" s="2">
        <v>142.87907131810226</v>
      </c>
      <c r="AF6667" s="2">
        <v>140.42651723397316</v>
      </c>
      <c r="AG6667" s="2">
        <v>142.98162034651878</v>
      </c>
      <c r="AH6667" s="2">
        <v>149.21980855288504</v>
      </c>
      <c r="AI6667" s="2">
        <v>154.6314932317965</v>
      </c>
      <c r="AJ6667" s="2">
        <v>158.37853522048303</v>
      </c>
      <c r="AK6667" s="2">
        <v>160.70271902985283</v>
      </c>
      <c r="AL6667" s="2">
        <v>165.16747919402118</v>
      </c>
      <c r="AM6667" s="2">
        <v>171.54371329980864</v>
      </c>
    </row>
    <row r="6668" spans="1:39" s="2" customFormat="1" x14ac:dyDescent="0.2">
      <c r="A6668" s="2" t="s">
        <v>293</v>
      </c>
      <c r="B6668" s="3" t="s">
        <v>490</v>
      </c>
      <c r="C6668" s="2" t="s">
        <v>182</v>
      </c>
      <c r="D6668" s="3" t="s">
        <v>373</v>
      </c>
      <c r="E6668" s="2">
        <v>5.1350116715780842</v>
      </c>
      <c r="F6668" s="2">
        <v>7.3645128939581923</v>
      </c>
      <c r="G6668" s="2">
        <v>5.1009181390836886</v>
      </c>
      <c r="H6668" s="2">
        <v>5.9608439326056555</v>
      </c>
      <c r="I6668" s="2">
        <v>8.6460474595557315</v>
      </c>
      <c r="J6668" s="2">
        <v>8.0727306571241115</v>
      </c>
      <c r="K6668" s="2">
        <v>8.8389809523895337</v>
      </c>
      <c r="L6668" s="2">
        <v>9.5404801749075574</v>
      </c>
      <c r="M6668" s="2">
        <v>9.3400174959869133</v>
      </c>
      <c r="N6668" s="2">
        <v>8.1520841433025453</v>
      </c>
      <c r="O6668" s="2">
        <v>5.7644554639449979</v>
      </c>
      <c r="P6668" s="2">
        <v>4.7735868805697947</v>
      </c>
      <c r="Q6668" s="2">
        <v>6.7873164082259194</v>
      </c>
      <c r="R6668" s="2">
        <v>6.1928933118090583</v>
      </c>
      <c r="S6668" s="2">
        <v>6.3208209877167292</v>
      </c>
      <c r="T6668" s="2">
        <v>6.8990634917372091</v>
      </c>
      <c r="U6668" s="2">
        <v>7.5364106118228591</v>
      </c>
      <c r="V6668" s="2">
        <v>7.5472477272255958</v>
      </c>
      <c r="W6668" s="2">
        <v>6.9779548118349339</v>
      </c>
      <c r="X6668" s="2">
        <v>7.1295044839610284</v>
      </c>
      <c r="Y6668" s="2">
        <v>5.6617712080257121</v>
      </c>
      <c r="Z6668" s="2">
        <v>5.3978975427693143</v>
      </c>
      <c r="AA6668" s="2">
        <v>6.4232382171719422</v>
      </c>
      <c r="AB6668" s="2">
        <v>6.4131776893785428</v>
      </c>
      <c r="AC6668" s="2">
        <v>5.5045456198033094</v>
      </c>
      <c r="AD6668" s="2">
        <v>5.553500244795103</v>
      </c>
      <c r="AE6668" s="2">
        <v>6.4222466560102589</v>
      </c>
      <c r="AF6668" s="2">
        <v>6.9871667237754878</v>
      </c>
      <c r="AG6668" s="2">
        <v>6.6900092133089402</v>
      </c>
      <c r="AH6668" s="2">
        <v>6.9401877821904918</v>
      </c>
      <c r="AI6668" s="2">
        <v>7.4649912574460018</v>
      </c>
      <c r="AJ6668" s="2">
        <v>7.3592809998546045</v>
      </c>
      <c r="AK6668" s="2">
        <v>2.8654119461210428</v>
      </c>
      <c r="AL6668" s="2">
        <v>2.5615511423249444</v>
      </c>
      <c r="AM6668" s="2">
        <v>8.0197984581497224</v>
      </c>
    </row>
    <row r="6669" spans="1:39" s="2" customFormat="1" hidden="1" x14ac:dyDescent="0.2">
      <c r="A6669" s="2" t="s">
        <v>293</v>
      </c>
      <c r="B6669" s="3" t="s">
        <v>490</v>
      </c>
      <c r="C6669" s="2" t="s">
        <v>32</v>
      </c>
      <c r="D6669" s="3" t="s">
        <v>379</v>
      </c>
      <c r="E6669" s="2">
        <v>623.5481462615835</v>
      </c>
      <c r="F6669" s="2">
        <v>654.85781299725113</v>
      </c>
      <c r="G6669" s="2">
        <v>673.38545968399762</v>
      </c>
      <c r="H6669" s="2">
        <v>698.42950141923143</v>
      </c>
      <c r="I6669" s="2">
        <v>743.26838981462606</v>
      </c>
      <c r="J6669" s="2">
        <v>787.60985269709965</v>
      </c>
      <c r="K6669" s="2">
        <v>841.56397839722729</v>
      </c>
      <c r="L6669" s="2">
        <v>906.13024907456474</v>
      </c>
      <c r="M6669" s="2">
        <v>975.06682505062292</v>
      </c>
      <c r="N6669" s="2">
        <v>1039.1350265376113</v>
      </c>
      <c r="O6669" s="2">
        <v>1083.7911708962688</v>
      </c>
      <c r="P6669" s="2">
        <v>1121.0603747912394</v>
      </c>
      <c r="Q6669" s="2">
        <v>1183.8540971864152</v>
      </c>
      <c r="R6669" s="2">
        <v>1244.3065188338203</v>
      </c>
      <c r="S6669" s="2">
        <v>1309.4302724800941</v>
      </c>
      <c r="T6669" s="2">
        <v>1385.4487328208968</v>
      </c>
      <c r="U6669" s="2">
        <v>1474.7407713735436</v>
      </c>
      <c r="V6669" s="2">
        <v>1570.1932278534521</v>
      </c>
      <c r="W6669" s="2">
        <v>1663.5595130549343</v>
      </c>
      <c r="X6669" s="2">
        <v>1765.1226047689563</v>
      </c>
      <c r="Y6669" s="2">
        <v>1846.8667835107999</v>
      </c>
      <c r="Z6669" s="2">
        <v>1926.6238182143211</v>
      </c>
      <c r="AA6669" s="2">
        <v>2028.60553368665</v>
      </c>
      <c r="AB6669" s="2">
        <v>2135.7821523125212</v>
      </c>
      <c r="AC6669" s="2">
        <v>2229.3200919951259</v>
      </c>
      <c r="AD6669" s="2">
        <v>2327.9326566565856</v>
      </c>
      <c r="AE6669" s="2">
        <v>2451.1592316304091</v>
      </c>
      <c r="AF6669" s="2">
        <v>2595.2349787073695</v>
      </c>
      <c r="AG6669" s="2">
        <v>2741.0529374542762</v>
      </c>
      <c r="AH6669" s="2">
        <v>2903.0282903889911</v>
      </c>
      <c r="AI6669" s="2">
        <v>3090.7722405425106</v>
      </c>
      <c r="AJ6669" s="2">
        <v>3288.3530728666469</v>
      </c>
      <c r="AK6669" s="2">
        <v>3352.0601567892209</v>
      </c>
      <c r="AL6669" s="2">
        <v>3409.0247166397962</v>
      </c>
      <c r="AM6669" s="2">
        <v>3655.4625810367756</v>
      </c>
    </row>
    <row r="6670" spans="1:39" s="2" customFormat="1" x14ac:dyDescent="0.2">
      <c r="A6670" s="2" t="s">
        <v>293</v>
      </c>
      <c r="B6670" s="3" t="s">
        <v>490</v>
      </c>
      <c r="C6670" s="2" t="s">
        <v>261</v>
      </c>
      <c r="D6670" s="3" t="s">
        <v>162</v>
      </c>
      <c r="E6670" s="2" t="s">
        <v>49</v>
      </c>
      <c r="F6670" s="2" t="s">
        <v>49</v>
      </c>
      <c r="G6670" s="2">
        <v>1184.1219604295886</v>
      </c>
      <c r="H6670" s="2">
        <v>1269.6944011683938</v>
      </c>
      <c r="I6670" s="2">
        <v>1382.0010870976782</v>
      </c>
      <c r="J6670" s="183">
        <v>1499.160068063484</v>
      </c>
      <c r="K6670" s="2">
        <v>1636.0644136673939</v>
      </c>
      <c r="L6670" s="2">
        <v>1798.5248700618299</v>
      </c>
      <c r="M6670" s="2">
        <v>1970.7887352865573</v>
      </c>
      <c r="N6670" s="2">
        <v>2136.5002368993969</v>
      </c>
      <c r="O6670" s="2">
        <v>2253.395351666833</v>
      </c>
      <c r="P6670" s="2">
        <v>2363.7322712976033</v>
      </c>
      <c r="Q6670" s="2">
        <v>2552.6825664822013</v>
      </c>
      <c r="R6670" s="2">
        <v>2743.4804103903866</v>
      </c>
      <c r="S6670" s="2">
        <v>2932.0628559567422</v>
      </c>
      <c r="T6670" s="2">
        <v>3163.5092423032006</v>
      </c>
      <c r="U6670" s="2">
        <v>3457.7917897647985</v>
      </c>
      <c r="V6670" s="2">
        <v>3797.0454410964057</v>
      </c>
      <c r="W6670" s="2">
        <v>4146.9516123311641</v>
      </c>
      <c r="X6670" s="2">
        <v>4519.0446277580577</v>
      </c>
      <c r="Y6670" s="2">
        <v>4819.0111483655091</v>
      </c>
      <c r="Z6670" s="2">
        <v>5059.3419526131565</v>
      </c>
      <c r="AA6670" s="2">
        <v>5391.1686207307685</v>
      </c>
      <c r="AB6670" s="2">
        <v>5793.9293814766543</v>
      </c>
      <c r="AC6670" s="2">
        <v>6364.9780234403161</v>
      </c>
      <c r="AD6670" s="2">
        <v>6724.6354977375404</v>
      </c>
      <c r="AE6670" s="2">
        <v>7240.7359401962813</v>
      </c>
      <c r="AF6670" s="2">
        <v>7595.6867380485437</v>
      </c>
      <c r="AG6670" s="2">
        <v>8277.6841293301513</v>
      </c>
      <c r="AH6670" s="2">
        <v>9050.6885338620359</v>
      </c>
      <c r="AI6670" s="2">
        <v>9867.6678809264795</v>
      </c>
      <c r="AJ6670" s="2">
        <v>10686.804054689112</v>
      </c>
      <c r="AK6670" s="2">
        <v>11036.000527892218</v>
      </c>
      <c r="AL6670" s="2">
        <v>11727.795732906257</v>
      </c>
      <c r="AM6670" s="2">
        <v>13456.551425401101</v>
      </c>
    </row>
    <row r="6671" spans="1:39" s="2" customFormat="1" hidden="1" x14ac:dyDescent="0.2">
      <c r="A6671" s="2" t="s">
        <v>293</v>
      </c>
      <c r="B6671" s="3" t="s">
        <v>490</v>
      </c>
      <c r="C6671" s="2" t="s">
        <v>244</v>
      </c>
      <c r="D6671" s="3" t="s">
        <v>344</v>
      </c>
      <c r="E6671" s="2" t="s">
        <v>49</v>
      </c>
      <c r="F6671" s="2" t="s">
        <v>49</v>
      </c>
      <c r="G6671" s="2" t="s">
        <v>49</v>
      </c>
      <c r="H6671" s="2" t="s">
        <v>49</v>
      </c>
      <c r="I6671" s="2" t="s">
        <v>49</v>
      </c>
      <c r="J6671" s="2" t="s">
        <v>49</v>
      </c>
      <c r="K6671" s="2" t="s">
        <v>49</v>
      </c>
      <c r="L6671" s="2" t="s">
        <v>49</v>
      </c>
      <c r="M6671" s="2">
        <v>33.333332061767599</v>
      </c>
      <c r="N6671" s="2" t="s">
        <v>49</v>
      </c>
      <c r="O6671" s="2">
        <v>40.983608245849602</v>
      </c>
      <c r="P6671" s="2" t="s">
        <v>49</v>
      </c>
      <c r="Q6671" s="2">
        <v>42.622951507568402</v>
      </c>
      <c r="R6671" s="2" t="s">
        <v>49</v>
      </c>
      <c r="S6671" s="2">
        <v>42.162162780761697</v>
      </c>
      <c r="T6671" s="2">
        <v>43.243244171142599</v>
      </c>
      <c r="U6671" s="2">
        <v>40.7960205078125</v>
      </c>
      <c r="V6671" s="2">
        <v>48.039215087890597</v>
      </c>
      <c r="W6671" s="2">
        <v>46.341464996337898</v>
      </c>
      <c r="X6671" s="2">
        <v>50</v>
      </c>
      <c r="Y6671" s="2">
        <v>49.514564514160199</v>
      </c>
      <c r="Z6671" s="2">
        <v>49.282295227050803</v>
      </c>
      <c r="AA6671" s="2">
        <v>45.933013916015597</v>
      </c>
      <c r="AB6671" s="2">
        <v>47.393363952636697</v>
      </c>
      <c r="AC6671" s="2">
        <v>45.023696899414098</v>
      </c>
      <c r="AD6671" s="2">
        <v>45.971565246582003</v>
      </c>
      <c r="AE6671" s="2">
        <v>53.846153259277301</v>
      </c>
      <c r="AF6671" s="2">
        <v>55.238094329833999</v>
      </c>
      <c r="AG6671" s="2">
        <v>52.857143402099602</v>
      </c>
      <c r="AH6671" s="2">
        <v>52.857143402099602</v>
      </c>
      <c r="AI6671" s="2">
        <v>51.4285697937012</v>
      </c>
      <c r="AJ6671" s="2">
        <v>53.333332061767599</v>
      </c>
      <c r="AK6671" s="2">
        <v>59.523811340332003</v>
      </c>
      <c r="AL6671" s="2">
        <v>60.476188659667997</v>
      </c>
      <c r="AM6671" s="2">
        <v>59.433963775634801</v>
      </c>
    </row>
    <row r="6672" spans="1:39" s="2" customFormat="1" hidden="1" x14ac:dyDescent="0.2">
      <c r="A6672" s="2" t="s">
        <v>293</v>
      </c>
      <c r="B6672" s="3" t="s">
        <v>490</v>
      </c>
      <c r="C6672" s="2" t="s">
        <v>209</v>
      </c>
      <c r="D6672" s="3" t="s">
        <v>33</v>
      </c>
      <c r="E6672" s="2" t="s">
        <v>49</v>
      </c>
      <c r="F6672" s="2" t="s">
        <v>49</v>
      </c>
      <c r="G6672" s="2" t="s">
        <v>49</v>
      </c>
      <c r="H6672" s="2" t="s">
        <v>49</v>
      </c>
      <c r="I6672" s="2" t="s">
        <v>49</v>
      </c>
      <c r="J6672" s="2" t="s">
        <v>49</v>
      </c>
      <c r="K6672" s="2" t="s">
        <v>49</v>
      </c>
      <c r="L6672" s="2" t="s">
        <v>49</v>
      </c>
      <c r="M6672" s="2" t="s">
        <v>49</v>
      </c>
      <c r="N6672" s="2" t="s">
        <v>49</v>
      </c>
      <c r="O6672" s="2" t="s">
        <v>49</v>
      </c>
      <c r="P6672" s="2" t="s">
        <v>49</v>
      </c>
      <c r="Q6672" s="2" t="s">
        <v>49</v>
      </c>
      <c r="R6672" s="2" t="s">
        <v>49</v>
      </c>
      <c r="S6672" s="2" t="s">
        <v>49</v>
      </c>
      <c r="T6672" s="2" t="s">
        <v>49</v>
      </c>
      <c r="U6672" s="2" t="s">
        <v>49</v>
      </c>
      <c r="V6672" s="2" t="s">
        <v>49</v>
      </c>
      <c r="W6672" s="2" t="s">
        <v>49</v>
      </c>
      <c r="X6672" s="2" t="s">
        <v>49</v>
      </c>
      <c r="Y6672" s="2" t="s">
        <v>49</v>
      </c>
      <c r="Z6672" s="2" t="s">
        <v>49</v>
      </c>
      <c r="AA6672" s="2">
        <v>0.65664243698120095</v>
      </c>
      <c r="AB6672" s="2" t="s">
        <v>49</v>
      </c>
      <c r="AC6672" s="2" t="s">
        <v>49</v>
      </c>
      <c r="AD6672" s="2" t="s">
        <v>49</v>
      </c>
      <c r="AE6672" s="2" t="s">
        <v>49</v>
      </c>
      <c r="AF6672" s="2" t="s">
        <v>49</v>
      </c>
      <c r="AG6672" s="2" t="s">
        <v>49</v>
      </c>
      <c r="AH6672" s="2">
        <v>0.66600000000000004</v>
      </c>
      <c r="AI6672" s="2">
        <v>0.68723934888839699</v>
      </c>
      <c r="AJ6672" s="2" t="s">
        <v>49</v>
      </c>
      <c r="AK6672" s="2">
        <v>0.68996453285217296</v>
      </c>
      <c r="AL6672" s="2" t="s">
        <v>49</v>
      </c>
      <c r="AM6672" s="2" t="s">
        <v>49</v>
      </c>
    </row>
    <row r="6673" spans="1:39" s="2" customFormat="1" hidden="1" x14ac:dyDescent="0.2">
      <c r="A6673" s="2" t="s">
        <v>293</v>
      </c>
      <c r="B6673" s="3" t="s">
        <v>490</v>
      </c>
      <c r="C6673" s="2" t="s">
        <v>382</v>
      </c>
      <c r="D6673" s="3" t="s">
        <v>200</v>
      </c>
      <c r="E6673" s="2" t="s">
        <v>49</v>
      </c>
      <c r="F6673" s="2" t="s">
        <v>49</v>
      </c>
      <c r="G6673" s="2" t="s">
        <v>49</v>
      </c>
      <c r="H6673" s="2" t="s">
        <v>49</v>
      </c>
      <c r="I6673" s="2" t="s">
        <v>49</v>
      </c>
      <c r="J6673" s="2" t="s">
        <v>49</v>
      </c>
      <c r="K6673" s="2" t="s">
        <v>49</v>
      </c>
      <c r="L6673" s="2" t="s">
        <v>49</v>
      </c>
      <c r="M6673" s="2">
        <v>5.6749999999998897</v>
      </c>
      <c r="N6673" s="2">
        <v>3.2095260626137398</v>
      </c>
      <c r="O6673" s="2">
        <v>7.2661980440096299</v>
      </c>
      <c r="P6673" s="2">
        <v>4.1171023577173704</v>
      </c>
      <c r="Q6673" s="2">
        <v>-1.7103372785111299</v>
      </c>
      <c r="R6673" s="2">
        <v>-0.431544511728152</v>
      </c>
      <c r="S6673" s="2">
        <v>3.83082838168469</v>
      </c>
      <c r="T6673" s="2">
        <v>3.2346481729392398</v>
      </c>
      <c r="U6673" s="2">
        <v>7.75494748709602</v>
      </c>
      <c r="V6673" s="2">
        <v>8.2845724312866995</v>
      </c>
      <c r="W6673" s="2">
        <v>7.4180171510846904</v>
      </c>
      <c r="X6673" s="2">
        <v>8.3444488977383795</v>
      </c>
      <c r="Y6673" s="2">
        <v>23.1154483474477</v>
      </c>
      <c r="Z6673" s="2">
        <v>6.71698269988629</v>
      </c>
      <c r="AA6673" s="2">
        <v>9.2074664877841794</v>
      </c>
      <c r="AB6673" s="2">
        <v>18.6777322770706</v>
      </c>
      <c r="AC6673" s="2">
        <v>9.0947033955719299</v>
      </c>
      <c r="AD6673" s="2">
        <v>6.5926747589919099</v>
      </c>
      <c r="AE6673" s="2">
        <v>4.0845544663762201</v>
      </c>
      <c r="AF6673" s="2">
        <v>0.63120090517571803</v>
      </c>
      <c r="AG6673" s="2">
        <v>2.66824816969083</v>
      </c>
      <c r="AH6673" s="2">
        <v>3.5202568881161902</v>
      </c>
      <c r="AI6673" s="2">
        <v>3.53962805942641</v>
      </c>
      <c r="AJ6673" s="2">
        <v>2.7958236745224401</v>
      </c>
      <c r="AK6673" s="2">
        <v>3.2209343665251402</v>
      </c>
      <c r="AL6673" s="2">
        <v>1.83471554810462</v>
      </c>
      <c r="AM6673" s="2">
        <v>3.1565074996311102</v>
      </c>
    </row>
    <row r="6674" spans="1:39" s="2" customFormat="1" hidden="1" x14ac:dyDescent="0.2">
      <c r="A6674" s="2" t="s">
        <v>293</v>
      </c>
      <c r="B6674" s="3" t="s">
        <v>490</v>
      </c>
      <c r="C6674" s="2" t="s">
        <v>213</v>
      </c>
      <c r="D6674" s="3" t="s">
        <v>331</v>
      </c>
      <c r="E6674" s="2">
        <v>411.04025331116628</v>
      </c>
      <c r="F6674" s="2">
        <v>69.688725352943521</v>
      </c>
      <c r="G6674" s="2">
        <v>42.095098132218283</v>
      </c>
      <c r="H6674" s="2">
        <v>72.546384594360234</v>
      </c>
      <c r="I6674" s="2">
        <v>32.629184460377616</v>
      </c>
      <c r="J6674" s="2">
        <v>17.414974630086078</v>
      </c>
      <c r="K6674" s="2">
        <v>16.952316027829298</v>
      </c>
      <c r="L6674" s="2">
        <v>17.040195419139636</v>
      </c>
      <c r="M6674" s="2">
        <v>8.6967671208202972</v>
      </c>
      <c r="N6674" s="2">
        <v>6.5974047818123864</v>
      </c>
      <c r="O6674" s="2">
        <v>8.8378641225238255</v>
      </c>
      <c r="P6674" s="2">
        <v>5.7347028323111857</v>
      </c>
      <c r="Q6674" s="2">
        <v>3.4088276617953142</v>
      </c>
      <c r="R6674" s="2">
        <v>2.622264784868463</v>
      </c>
      <c r="S6674" s="2">
        <v>4.6989281658519104</v>
      </c>
      <c r="T6674" s="2">
        <v>7.1096024617278317</v>
      </c>
      <c r="U6674" s="2">
        <v>8.4333121291475521</v>
      </c>
      <c r="V6674" s="2">
        <v>18.810519572684896</v>
      </c>
      <c r="W6674" s="2">
        <v>8.5689479747509552</v>
      </c>
      <c r="X6674" s="2">
        <v>9.6302256143034271</v>
      </c>
      <c r="Y6674" s="2">
        <v>22.673316175641475</v>
      </c>
      <c r="Z6674" s="2">
        <v>6.2156231485578104</v>
      </c>
      <c r="AA6674" s="2">
        <v>42.303267251453605</v>
      </c>
      <c r="AB6674" s="2">
        <v>21.413666150584064</v>
      </c>
      <c r="AC6674" s="2">
        <v>9.0776615309330566</v>
      </c>
      <c r="AD6674" s="2">
        <v>4.0385507598939512</v>
      </c>
      <c r="AE6674" s="2">
        <v>3.698131973179585</v>
      </c>
      <c r="AF6674" s="2">
        <v>-1.7165243737263722</v>
      </c>
      <c r="AG6674" s="2">
        <v>1.8195303585635543</v>
      </c>
      <c r="AH6674" s="2">
        <v>4.3629301383267887</v>
      </c>
      <c r="AI6674" s="2">
        <v>3.6266530103431336</v>
      </c>
      <c r="AJ6674" s="2">
        <v>2.4232075306093179</v>
      </c>
      <c r="AK6674" s="2">
        <v>1.4674866175105308</v>
      </c>
      <c r="AL6674" s="2">
        <v>2.7782729446780223</v>
      </c>
      <c r="AM6674" s="2">
        <v>3.8604658355882151</v>
      </c>
    </row>
    <row r="6675" spans="1:39" s="2" customFormat="1" hidden="1" x14ac:dyDescent="0.2">
      <c r="A6675" s="2" t="s">
        <v>293</v>
      </c>
      <c r="B6675" s="3" t="s">
        <v>490</v>
      </c>
      <c r="C6675" s="2" t="s">
        <v>263</v>
      </c>
      <c r="D6675" s="3" t="s">
        <v>232</v>
      </c>
      <c r="E6675" s="2" t="s">
        <v>49</v>
      </c>
      <c r="F6675" s="2" t="s">
        <v>49</v>
      </c>
      <c r="G6675" s="2" t="s">
        <v>49</v>
      </c>
      <c r="H6675" s="2" t="s">
        <v>49</v>
      </c>
      <c r="I6675" s="2" t="s">
        <v>49</v>
      </c>
      <c r="J6675" s="2">
        <v>32.182499999999997</v>
      </c>
      <c r="K6675" s="2" t="s">
        <v>49</v>
      </c>
      <c r="L6675" s="2" t="s">
        <v>49</v>
      </c>
      <c r="M6675" s="2">
        <v>20.100000000000001</v>
      </c>
      <c r="N6675" s="2">
        <v>14.4166666666667</v>
      </c>
      <c r="O6675" s="2">
        <v>14.4</v>
      </c>
      <c r="P6675" s="2">
        <v>12.7</v>
      </c>
      <c r="Q6675" s="2">
        <v>10.55</v>
      </c>
      <c r="R6675" s="2">
        <v>9.42</v>
      </c>
      <c r="S6675" s="2">
        <v>9.0616666666666692</v>
      </c>
      <c r="T6675" s="2">
        <v>9.48</v>
      </c>
      <c r="U6675" s="2">
        <v>9.7225000000000001</v>
      </c>
      <c r="V6675" s="2">
        <v>11.025</v>
      </c>
      <c r="W6675" s="2">
        <v>11.17625</v>
      </c>
      <c r="X6675" s="2">
        <v>11.18</v>
      </c>
      <c r="Y6675" s="2">
        <v>15.783571428571401</v>
      </c>
      <c r="Z6675" s="2">
        <v>10.069000000000001</v>
      </c>
      <c r="AA6675" s="2">
        <v>13.135249999999999</v>
      </c>
      <c r="AB6675" s="2">
        <v>16.9538333333333</v>
      </c>
      <c r="AC6675" s="2">
        <v>13.4716666666667</v>
      </c>
      <c r="AD6675" s="2">
        <v>10.374166666666699</v>
      </c>
      <c r="AE6675" s="2">
        <v>8.6649999999999991</v>
      </c>
      <c r="AF6675" s="2">
        <v>7.1174999999999997</v>
      </c>
      <c r="AG6675" s="2">
        <v>6.96</v>
      </c>
      <c r="AH6675" s="2">
        <v>7.0674999999999999</v>
      </c>
      <c r="AI6675" s="2">
        <v>7.3718750000000002</v>
      </c>
      <c r="AJ6675" s="2">
        <v>7.7074999999999996</v>
      </c>
      <c r="AK6675" s="2">
        <v>7.6475</v>
      </c>
      <c r="AL6675" s="2">
        <v>7.8109999999999999</v>
      </c>
      <c r="AM6675" s="2">
        <v>8.0133333333333301</v>
      </c>
    </row>
    <row r="6676" spans="1:39" s="2" customFormat="1" hidden="1" x14ac:dyDescent="0.2">
      <c r="A6676" s="2" t="s">
        <v>293</v>
      </c>
      <c r="B6676" s="3" t="s">
        <v>490</v>
      </c>
      <c r="C6676" s="2" t="s">
        <v>546</v>
      </c>
      <c r="D6676" s="3" t="s">
        <v>94</v>
      </c>
      <c r="E6676" s="2">
        <v>611.64608695652203</v>
      </c>
      <c r="F6676" s="2">
        <v>4501.6865290896703</v>
      </c>
      <c r="G6676" s="2">
        <v>6537.6046856884004</v>
      </c>
      <c r="H6676" s="2">
        <v>10121.8932306763</v>
      </c>
      <c r="I6676" s="2">
        <v>11202.1916666667</v>
      </c>
      <c r="J6676" s="2">
        <v>10640.958333333299</v>
      </c>
      <c r="K6676" s="2">
        <v>10965.666666666701</v>
      </c>
      <c r="L6676" s="2">
        <v>11038.25</v>
      </c>
      <c r="M6676" s="2">
        <v>11032.583333333299</v>
      </c>
      <c r="N6676" s="2">
        <v>11683.333333333299</v>
      </c>
      <c r="O6676" s="2">
        <v>13268</v>
      </c>
      <c r="P6676" s="2">
        <v>13943.166666666701</v>
      </c>
      <c r="Q6676" s="2">
        <v>14167.75</v>
      </c>
      <c r="R6676" s="2">
        <v>14725.166666666701</v>
      </c>
      <c r="S6676" s="2">
        <v>15279.5</v>
      </c>
      <c r="T6676" s="2">
        <v>15509.583333333299</v>
      </c>
      <c r="U6676" s="2">
        <v>15746</v>
      </c>
      <c r="V6676" s="2">
        <v>15858.916666666701</v>
      </c>
      <c r="W6676" s="2">
        <v>15994.25</v>
      </c>
      <c r="X6676" s="2">
        <v>16105.125</v>
      </c>
      <c r="Y6676" s="2">
        <v>16302.25</v>
      </c>
      <c r="Z6676" s="2">
        <v>17065.083333333299</v>
      </c>
      <c r="AA6676" s="2">
        <v>18612.916666666701</v>
      </c>
      <c r="AB6676" s="2">
        <v>20509.75</v>
      </c>
      <c r="AC6676" s="2">
        <v>20828</v>
      </c>
      <c r="AD6676" s="2">
        <v>20933.416666666701</v>
      </c>
      <c r="AE6676" s="2">
        <v>21148</v>
      </c>
      <c r="AF6676" s="2">
        <v>21697.567500000001</v>
      </c>
      <c r="AG6676" s="2">
        <v>21935.000833333299</v>
      </c>
      <c r="AH6676" s="2">
        <v>22370.086666666699</v>
      </c>
      <c r="AI6676" s="2">
        <v>22602.05</v>
      </c>
      <c r="AJ6676" s="2">
        <v>23050.241666666701</v>
      </c>
      <c r="AK6676" s="2">
        <v>23208.368333333299</v>
      </c>
      <c r="AL6676" s="2">
        <v>23159.782592592601</v>
      </c>
      <c r="AM6676" s="2">
        <v>23271.212500000001</v>
      </c>
    </row>
    <row r="6677" spans="1:39" s="2" customFormat="1" hidden="1" x14ac:dyDescent="0.2">
      <c r="A6677" s="2" t="s">
        <v>293</v>
      </c>
      <c r="B6677" s="3" t="s">
        <v>490</v>
      </c>
      <c r="C6677" s="2" t="s">
        <v>309</v>
      </c>
      <c r="D6677" s="3" t="s">
        <v>274</v>
      </c>
      <c r="E6677" s="2" t="s">
        <v>49</v>
      </c>
      <c r="F6677" s="2" t="s">
        <v>49</v>
      </c>
      <c r="G6677" s="2" t="s">
        <v>49</v>
      </c>
      <c r="H6677" s="2" t="s">
        <v>49</v>
      </c>
      <c r="I6677" s="2" t="s">
        <v>49</v>
      </c>
      <c r="J6677" s="2" t="s">
        <v>49</v>
      </c>
      <c r="K6677" s="2" t="s">
        <v>49</v>
      </c>
      <c r="L6677" s="2" t="s">
        <v>49</v>
      </c>
      <c r="M6677" s="2">
        <v>63.2978706359863</v>
      </c>
      <c r="N6677" s="2" t="s">
        <v>49</v>
      </c>
      <c r="O6677" s="2">
        <v>57.978721618652301</v>
      </c>
      <c r="P6677" s="2" t="s">
        <v>49</v>
      </c>
      <c r="Q6677" s="2">
        <v>62.962963104247997</v>
      </c>
      <c r="R6677" s="2" t="s">
        <v>49</v>
      </c>
      <c r="S6677" s="2">
        <v>58.201057434082003</v>
      </c>
      <c r="T6677" s="2">
        <v>48.743717193603501</v>
      </c>
      <c r="U6677" s="2">
        <v>50.485435485839801</v>
      </c>
      <c r="V6677" s="2">
        <v>62.135921478271499</v>
      </c>
      <c r="W6677" s="2">
        <v>57.971015930175803</v>
      </c>
      <c r="X6677" s="2">
        <v>52.173912048339801</v>
      </c>
      <c r="Y6677" s="2">
        <v>49.519229888916001</v>
      </c>
      <c r="Z6677" s="2">
        <v>53.080570220947301</v>
      </c>
      <c r="AA6677" s="2">
        <v>51.658767700195298</v>
      </c>
      <c r="AB6677" s="2">
        <v>54.028434753417997</v>
      </c>
      <c r="AC6677" s="2">
        <v>55.924171447753899</v>
      </c>
      <c r="AD6677" s="2">
        <v>56.872039794921903</v>
      </c>
      <c r="AE6677" s="2">
        <v>44.285713195800803</v>
      </c>
      <c r="AF6677" s="2">
        <v>50</v>
      </c>
      <c r="AG6677" s="2">
        <v>54.285713195800803</v>
      </c>
      <c r="AH6677" s="2">
        <v>54.761905670166001</v>
      </c>
      <c r="AI6677" s="2">
        <v>48.584907531738303</v>
      </c>
      <c r="AJ6677" s="2">
        <v>49.056602478027301</v>
      </c>
      <c r="AK6677" s="2">
        <v>47.169811248779297</v>
      </c>
      <c r="AL6677" s="2">
        <v>42.924530029296903</v>
      </c>
      <c r="AM6677" s="2">
        <v>45.754718780517599</v>
      </c>
    </row>
    <row r="6678" spans="1:39" s="2" customFormat="1" hidden="1" x14ac:dyDescent="0.2">
      <c r="A6678" s="2" t="s">
        <v>293</v>
      </c>
      <c r="B6678" s="3" t="s">
        <v>490</v>
      </c>
      <c r="C6678" s="2" t="s">
        <v>421</v>
      </c>
      <c r="D6678" s="3" t="s">
        <v>223</v>
      </c>
      <c r="E6678" s="2">
        <v>35484846</v>
      </c>
      <c r="F6678" s="2">
        <v>36479464</v>
      </c>
      <c r="G6678" s="2">
        <v>37501832</v>
      </c>
      <c r="H6678" s="2">
        <v>38555370</v>
      </c>
      <c r="I6678" s="2">
        <v>39639779</v>
      </c>
      <c r="J6678" s="2">
        <v>40752912</v>
      </c>
      <c r="K6678" s="2">
        <v>41891709</v>
      </c>
      <c r="L6678" s="2">
        <v>43069980</v>
      </c>
      <c r="M6678" s="2">
        <v>44297910</v>
      </c>
      <c r="N6678" s="2">
        <v>45554634</v>
      </c>
      <c r="O6678" s="2">
        <v>46842472</v>
      </c>
      <c r="P6678" s="2">
        <v>48115002</v>
      </c>
      <c r="Q6678" s="2">
        <v>49317444</v>
      </c>
      <c r="R6678" s="2">
        <v>50479407</v>
      </c>
      <c r="S6678" s="2">
        <v>51630354</v>
      </c>
      <c r="T6678" s="2">
        <v>52774119</v>
      </c>
      <c r="U6678" s="2">
        <v>53915769</v>
      </c>
      <c r="V6678" s="2">
        <v>55058795</v>
      </c>
      <c r="W6678" s="2">
        <v>56204274</v>
      </c>
      <c r="X6678" s="2">
        <v>57339069</v>
      </c>
      <c r="Y6678" s="2">
        <v>58440126</v>
      </c>
      <c r="Z6678" s="2">
        <v>59506384</v>
      </c>
      <c r="AA6678" s="2">
        <v>60511470</v>
      </c>
      <c r="AB6678" s="2">
        <v>61417873</v>
      </c>
      <c r="AC6678" s="2">
        <v>62236393</v>
      </c>
      <c r="AD6678" s="2">
        <v>62973264</v>
      </c>
      <c r="AE6678" s="2">
        <v>63589382</v>
      </c>
      <c r="AF6678" s="2">
        <v>64125596</v>
      </c>
      <c r="AG6678" s="2">
        <v>64683440</v>
      </c>
      <c r="AH6678" s="2">
        <v>65217933</v>
      </c>
      <c r="AI6678" s="2">
        <v>65704221</v>
      </c>
      <c r="AJ6678" s="2">
        <v>66150523</v>
      </c>
      <c r="AK6678" s="2">
        <v>66571089</v>
      </c>
      <c r="AL6678" s="2">
        <v>66962208</v>
      </c>
      <c r="AM6678" s="2">
        <v>67251030</v>
      </c>
    </row>
    <row r="6679" spans="1:39" s="2" customFormat="1" hidden="1" x14ac:dyDescent="0.2">
      <c r="A6679" s="2" t="s">
        <v>293</v>
      </c>
      <c r="B6679" s="3" t="s">
        <v>490</v>
      </c>
      <c r="C6679" s="2" t="s">
        <v>120</v>
      </c>
      <c r="D6679" s="3" t="s">
        <v>488</v>
      </c>
      <c r="E6679" s="2">
        <v>2.2212105565821401</v>
      </c>
      <c r="F6679" s="2">
        <v>2.2067370311387999</v>
      </c>
      <c r="G6679" s="2">
        <v>2.1851046292138601</v>
      </c>
      <c r="H6679" s="2">
        <v>2.1383112051217399</v>
      </c>
      <c r="I6679" s="2">
        <v>2.0702182464361099</v>
      </c>
      <c r="J6679" s="2">
        <v>1.96885940402398</v>
      </c>
      <c r="K6679" s="2">
        <v>1.84401818051391</v>
      </c>
      <c r="L6679" s="2">
        <v>1.7202958163339099</v>
      </c>
      <c r="M6679" s="2">
        <v>1.59693188161723</v>
      </c>
      <c r="N6679" s="2">
        <v>1.47303034216213</v>
      </c>
      <c r="O6679" s="2">
        <v>1.3967741449200399</v>
      </c>
      <c r="P6679" s="2">
        <v>1.28217576188593</v>
      </c>
      <c r="Q6679" s="2">
        <v>1.1168673737867101</v>
      </c>
      <c r="R6679" s="2">
        <v>1.0283941011156901</v>
      </c>
      <c r="S6679" s="2">
        <v>1.0277175875332201</v>
      </c>
      <c r="T6679" s="2">
        <v>1.0282925532590801</v>
      </c>
      <c r="U6679" s="2">
        <v>1.02011634543028</v>
      </c>
      <c r="V6679" s="2">
        <v>1.0043618035319599</v>
      </c>
      <c r="W6679" s="2">
        <v>0.96916926603714704</v>
      </c>
      <c r="X6679" s="2">
        <v>0.96076781166711001</v>
      </c>
      <c r="Y6679" s="2">
        <v>0.980254857535931</v>
      </c>
      <c r="Z6679" s="2">
        <v>1.0293921162388799</v>
      </c>
      <c r="AA6679" s="2">
        <v>1.06742976658398</v>
      </c>
      <c r="AB6679" s="2">
        <v>1.0674934226997199</v>
      </c>
      <c r="AC6679" s="2">
        <v>1.0720132221327601</v>
      </c>
      <c r="AD6679" s="2">
        <v>1.0763795319002201</v>
      </c>
      <c r="AE6679" s="2">
        <v>1.06639876535975</v>
      </c>
      <c r="AF6679" s="2">
        <v>1.0422709461053701</v>
      </c>
      <c r="AG6679" s="2">
        <v>1.0092266326830901</v>
      </c>
      <c r="AH6679" s="2">
        <v>0.96871995933842803</v>
      </c>
      <c r="AI6679" s="2">
        <v>0.932840031984421</v>
      </c>
      <c r="AJ6679" s="2">
        <v>0.90449121490461104</v>
      </c>
      <c r="AK6679" s="2">
        <v>0.90629923485203201</v>
      </c>
      <c r="AL6679" s="2">
        <v>0.84418167703331004</v>
      </c>
      <c r="AM6679" s="2">
        <v>0.73479405766250805</v>
      </c>
    </row>
    <row r="6680" spans="1:39" s="2" customFormat="1" hidden="1" x14ac:dyDescent="0.2">
      <c r="A6680" s="2" t="s">
        <v>293</v>
      </c>
      <c r="B6680" s="3" t="s">
        <v>490</v>
      </c>
      <c r="C6680" s="2" t="s">
        <v>514</v>
      </c>
      <c r="D6680" s="3" t="s">
        <v>142</v>
      </c>
      <c r="E6680" s="2">
        <v>64037514</v>
      </c>
      <c r="F6680" s="2">
        <v>65466361</v>
      </c>
      <c r="G6680" s="2">
        <v>66912613</v>
      </c>
      <c r="H6680" s="2">
        <v>68358820</v>
      </c>
      <c r="I6680" s="2">
        <v>69788747</v>
      </c>
      <c r="J6680" s="2">
        <v>71176405</v>
      </c>
      <c r="K6680" s="2">
        <v>72501087</v>
      </c>
      <c r="L6680" s="2">
        <v>73759110</v>
      </c>
      <c r="M6680" s="2">
        <v>74946448</v>
      </c>
      <c r="N6680" s="2">
        <v>76058603</v>
      </c>
      <c r="O6680" s="2">
        <v>77128424</v>
      </c>
      <c r="P6680" s="2">
        <v>78123713</v>
      </c>
      <c r="Q6680" s="2">
        <v>79001142</v>
      </c>
      <c r="R6680" s="2">
        <v>79817777</v>
      </c>
      <c r="S6680" s="2">
        <v>80642308</v>
      </c>
      <c r="T6680" s="2">
        <v>81475825</v>
      </c>
      <c r="U6680" s="2">
        <v>82311227</v>
      </c>
      <c r="V6680" s="2">
        <v>83142095</v>
      </c>
      <c r="W6680" s="2">
        <v>83951800</v>
      </c>
      <c r="X6680" s="2">
        <v>84762269</v>
      </c>
      <c r="Y6680" s="2">
        <v>85597241</v>
      </c>
      <c r="Z6680" s="2">
        <v>86482923</v>
      </c>
      <c r="AA6680" s="2">
        <v>87411012</v>
      </c>
      <c r="AB6680" s="2">
        <v>88349117</v>
      </c>
      <c r="AC6680" s="2">
        <v>89301326</v>
      </c>
      <c r="AD6680" s="2">
        <v>90267739</v>
      </c>
      <c r="AE6680" s="2">
        <v>91235504</v>
      </c>
      <c r="AF6680" s="2">
        <v>92191398</v>
      </c>
      <c r="AG6680" s="2">
        <v>93126529</v>
      </c>
      <c r="AH6680" s="2">
        <v>94033048</v>
      </c>
      <c r="AI6680" s="2">
        <v>94914330</v>
      </c>
      <c r="AJ6680" s="2">
        <v>95776716</v>
      </c>
      <c r="AK6680" s="2">
        <v>96648685</v>
      </c>
      <c r="AL6680" s="2">
        <v>97468029</v>
      </c>
      <c r="AM6680" s="2">
        <v>98186856</v>
      </c>
    </row>
    <row r="6681" spans="1:39" s="2" customFormat="1" hidden="1" x14ac:dyDescent="0.2">
      <c r="A6681" s="2" t="s">
        <v>293</v>
      </c>
      <c r="B6681" s="3" t="s">
        <v>490</v>
      </c>
      <c r="C6681" s="2" t="s">
        <v>267</v>
      </c>
      <c r="D6681" s="3" t="s">
        <v>205</v>
      </c>
      <c r="E6681" s="2" t="s">
        <v>49</v>
      </c>
      <c r="F6681" s="2" t="s">
        <v>49</v>
      </c>
      <c r="G6681" s="2" t="s">
        <v>49</v>
      </c>
      <c r="H6681" s="2" t="s">
        <v>49</v>
      </c>
      <c r="I6681" s="2" t="s">
        <v>49</v>
      </c>
      <c r="J6681" s="2" t="s">
        <v>49</v>
      </c>
      <c r="K6681" s="2" t="s">
        <v>49</v>
      </c>
      <c r="L6681" s="2" t="s">
        <v>49</v>
      </c>
      <c r="M6681" s="2" t="s">
        <v>49</v>
      </c>
      <c r="N6681" s="2" t="s">
        <v>49</v>
      </c>
      <c r="O6681" s="2" t="s">
        <v>49</v>
      </c>
      <c r="P6681" s="2" t="s">
        <v>49</v>
      </c>
      <c r="Q6681" s="2" t="s">
        <v>49</v>
      </c>
      <c r="R6681" s="2" t="s">
        <v>49</v>
      </c>
      <c r="S6681" s="2" t="s">
        <v>49</v>
      </c>
      <c r="T6681" s="2" t="s">
        <v>49</v>
      </c>
      <c r="U6681" s="2" t="s">
        <v>49</v>
      </c>
      <c r="V6681" s="2">
        <v>20.6</v>
      </c>
      <c r="W6681" s="2">
        <v>20.6</v>
      </c>
      <c r="X6681" s="2">
        <v>20.6</v>
      </c>
      <c r="Y6681" s="2">
        <v>20.6</v>
      </c>
      <c r="Z6681" s="2">
        <v>20.5</v>
      </c>
      <c r="AA6681" s="2">
        <v>12.4</v>
      </c>
      <c r="AB6681" s="2">
        <v>17.2</v>
      </c>
      <c r="AC6681" s="2">
        <v>12.4</v>
      </c>
      <c r="AD6681" s="2">
        <v>17</v>
      </c>
      <c r="AE6681" s="2">
        <v>17</v>
      </c>
      <c r="AF6681" s="2">
        <v>14.4</v>
      </c>
      <c r="AG6681" s="2">
        <v>14.4</v>
      </c>
      <c r="AH6681" s="2">
        <v>13.1</v>
      </c>
      <c r="AI6681" s="2">
        <v>13.2</v>
      </c>
      <c r="AJ6681" s="2">
        <v>13.2</v>
      </c>
      <c r="AK6681" s="2" t="s">
        <v>49</v>
      </c>
      <c r="AL6681" s="2" t="s">
        <v>49</v>
      </c>
      <c r="AM6681" s="2" t="s">
        <v>49</v>
      </c>
    </row>
    <row r="6682" spans="1:39" s="2" customFormat="1" hidden="1" x14ac:dyDescent="0.2">
      <c r="A6682" s="2" t="s">
        <v>293</v>
      </c>
      <c r="B6682" s="3" t="s">
        <v>490</v>
      </c>
      <c r="C6682" s="2" t="s">
        <v>447</v>
      </c>
      <c r="D6682" s="3" t="s">
        <v>564</v>
      </c>
      <c r="E6682" s="2" t="s">
        <v>49</v>
      </c>
      <c r="F6682" s="2" t="s">
        <v>49</v>
      </c>
      <c r="G6682" s="2" t="s">
        <v>49</v>
      </c>
      <c r="H6682" s="2" t="s">
        <v>49</v>
      </c>
      <c r="I6682" s="2" t="s">
        <v>49</v>
      </c>
      <c r="J6682" s="2" t="s">
        <v>49</v>
      </c>
      <c r="K6682" s="2" t="s">
        <v>49</v>
      </c>
      <c r="L6682" s="2" t="s">
        <v>49</v>
      </c>
      <c r="M6682" s="2" t="s">
        <v>49</v>
      </c>
      <c r="N6682" s="2" t="s">
        <v>49</v>
      </c>
      <c r="O6682" s="2" t="s">
        <v>49</v>
      </c>
      <c r="P6682" s="2" t="s">
        <v>49</v>
      </c>
      <c r="Q6682" s="2" t="s">
        <v>49</v>
      </c>
      <c r="R6682" s="2" t="s">
        <v>49</v>
      </c>
      <c r="S6682" s="2" t="s">
        <v>49</v>
      </c>
      <c r="T6682" s="2" t="s">
        <v>49</v>
      </c>
      <c r="U6682" s="2">
        <v>5</v>
      </c>
      <c r="V6682" s="2">
        <v>5</v>
      </c>
      <c r="W6682" s="2">
        <v>5</v>
      </c>
      <c r="X6682" s="2">
        <v>5</v>
      </c>
      <c r="Y6682" s="2">
        <v>5</v>
      </c>
      <c r="Z6682" s="2">
        <v>5</v>
      </c>
      <c r="AA6682" s="2">
        <v>5</v>
      </c>
      <c r="AB6682" s="2">
        <v>5</v>
      </c>
      <c r="AC6682" s="2">
        <v>5</v>
      </c>
      <c r="AD6682" s="2">
        <v>5</v>
      </c>
      <c r="AE6682" s="2">
        <v>5</v>
      </c>
      <c r="AF6682" s="2">
        <v>5</v>
      </c>
      <c r="AG6682" s="2">
        <v>5</v>
      </c>
      <c r="AH6682" s="2">
        <v>5</v>
      </c>
      <c r="AI6682" s="2">
        <v>5</v>
      </c>
      <c r="AJ6682" s="2">
        <v>5</v>
      </c>
      <c r="AK6682" s="2" t="s">
        <v>49</v>
      </c>
      <c r="AL6682" s="2" t="s">
        <v>49</v>
      </c>
      <c r="AM6682" s="2" t="s">
        <v>49</v>
      </c>
    </row>
    <row r="6683" spans="1:39" s="2" customFormat="1" hidden="1" x14ac:dyDescent="0.2">
      <c r="A6683" s="2" t="s">
        <v>293</v>
      </c>
      <c r="B6683" s="3" t="s">
        <v>490</v>
      </c>
      <c r="C6683" s="2" t="s">
        <v>458</v>
      </c>
      <c r="D6683" s="3" t="s">
        <v>187</v>
      </c>
      <c r="E6683" s="2" t="s">
        <v>49</v>
      </c>
      <c r="F6683" s="2" t="s">
        <v>49</v>
      </c>
      <c r="G6683" s="2" t="s">
        <v>49</v>
      </c>
      <c r="H6683" s="2" t="s">
        <v>49</v>
      </c>
      <c r="I6683" s="2" t="s">
        <v>49</v>
      </c>
      <c r="J6683" s="2" t="s">
        <v>49</v>
      </c>
      <c r="K6683" s="2" t="s">
        <v>49</v>
      </c>
      <c r="L6683" s="2">
        <v>1751</v>
      </c>
      <c r="M6683" s="2">
        <v>1533</v>
      </c>
      <c r="N6683" s="2">
        <v>1521</v>
      </c>
      <c r="O6683" s="2">
        <v>1324</v>
      </c>
      <c r="P6683" s="2">
        <v>1398</v>
      </c>
      <c r="Q6683" s="2">
        <v>1921</v>
      </c>
      <c r="R6683" s="2">
        <v>2338</v>
      </c>
      <c r="S6683" s="2">
        <v>2000</v>
      </c>
      <c r="T6683" s="2">
        <v>2674</v>
      </c>
      <c r="U6683" s="2">
        <v>2682</v>
      </c>
      <c r="V6683" s="2">
        <v>2928</v>
      </c>
      <c r="W6683" s="2">
        <v>3447</v>
      </c>
      <c r="X6683" s="2">
        <v>3910</v>
      </c>
      <c r="Y6683" s="2">
        <v>4106</v>
      </c>
      <c r="Z6683" s="2">
        <v>4139</v>
      </c>
      <c r="AA6683" s="2">
        <v>3901</v>
      </c>
      <c r="AB6683" s="2">
        <v>4101</v>
      </c>
      <c r="AC6683" s="2">
        <v>3959</v>
      </c>
      <c r="AD6683" s="2">
        <v>3733</v>
      </c>
      <c r="AE6683" s="2">
        <v>4251.8999999999996</v>
      </c>
      <c r="AF6683" s="2">
        <v>4125.3999999999996</v>
      </c>
      <c r="AG6683" s="2">
        <v>3190</v>
      </c>
      <c r="AH6683" s="2">
        <v>3574</v>
      </c>
      <c r="AI6683" s="2">
        <v>3989</v>
      </c>
      <c r="AJ6683" s="2">
        <v>3742</v>
      </c>
      <c r="AK6683" s="2">
        <v>3759</v>
      </c>
      <c r="AL6683" s="2" t="s">
        <v>49</v>
      </c>
      <c r="AM6683" s="2" t="s">
        <v>49</v>
      </c>
    </row>
    <row r="6684" spans="1:39" s="2" customFormat="1" hidden="1" x14ac:dyDescent="0.2">
      <c r="A6684" s="2" t="s">
        <v>293</v>
      </c>
      <c r="B6684" s="3" t="s">
        <v>490</v>
      </c>
      <c r="C6684" s="2" t="s">
        <v>487</v>
      </c>
      <c r="D6684" s="3" t="s">
        <v>306</v>
      </c>
      <c r="E6684" s="2" t="s">
        <v>49</v>
      </c>
      <c r="F6684" s="2" t="s">
        <v>49</v>
      </c>
      <c r="G6684" s="2" t="s">
        <v>49</v>
      </c>
      <c r="H6684" s="2" t="s">
        <v>49</v>
      </c>
      <c r="I6684" s="2" t="s">
        <v>49</v>
      </c>
      <c r="J6684" s="2" t="s">
        <v>49</v>
      </c>
      <c r="K6684" s="2" t="s">
        <v>49</v>
      </c>
      <c r="L6684" s="2" t="s">
        <v>49</v>
      </c>
      <c r="M6684" s="2" t="s">
        <v>49</v>
      </c>
      <c r="N6684" s="2" t="s">
        <v>49</v>
      </c>
      <c r="O6684" s="2" t="s">
        <v>49</v>
      </c>
      <c r="P6684" s="2" t="s">
        <v>49</v>
      </c>
      <c r="Q6684" s="2" t="s">
        <v>49</v>
      </c>
      <c r="R6684" s="2" t="s">
        <v>49</v>
      </c>
      <c r="S6684" s="2" t="s">
        <v>49</v>
      </c>
      <c r="T6684" s="2" t="s">
        <v>49</v>
      </c>
      <c r="U6684" s="2" t="s">
        <v>49</v>
      </c>
      <c r="V6684" s="2" t="s">
        <v>49</v>
      </c>
      <c r="W6684" s="2" t="s">
        <v>49</v>
      </c>
      <c r="X6684" s="2" t="s">
        <v>49</v>
      </c>
      <c r="Y6684" s="2" t="s">
        <v>49</v>
      </c>
      <c r="Z6684" s="2" t="s">
        <v>49</v>
      </c>
      <c r="AA6684" s="2" t="s">
        <v>49</v>
      </c>
      <c r="AB6684" s="2" t="s">
        <v>49</v>
      </c>
      <c r="AC6684" s="2" t="s">
        <v>49</v>
      </c>
      <c r="AD6684" s="2" t="s">
        <v>49</v>
      </c>
      <c r="AE6684" s="2" t="s">
        <v>49</v>
      </c>
      <c r="AF6684" s="2" t="s">
        <v>49</v>
      </c>
      <c r="AG6684" s="2" t="s">
        <v>49</v>
      </c>
      <c r="AH6684" s="2" t="s">
        <v>49</v>
      </c>
      <c r="AI6684" s="2" t="s">
        <v>49</v>
      </c>
      <c r="AJ6684" s="2" t="s">
        <v>49</v>
      </c>
      <c r="AK6684" s="2" t="s">
        <v>49</v>
      </c>
      <c r="AL6684" s="2" t="s">
        <v>49</v>
      </c>
      <c r="AM6684" s="2" t="s">
        <v>49</v>
      </c>
    </row>
    <row r="6685" spans="1:39" s="2" customFormat="1" hidden="1" x14ac:dyDescent="0.2">
      <c r="A6685" s="2" t="s">
        <v>293</v>
      </c>
      <c r="B6685" s="3" t="s">
        <v>490</v>
      </c>
      <c r="C6685" s="2" t="s">
        <v>454</v>
      </c>
      <c r="D6685" s="3" t="s">
        <v>165</v>
      </c>
      <c r="E6685" s="2" t="s">
        <v>49</v>
      </c>
      <c r="F6685" s="2" t="s">
        <v>49</v>
      </c>
      <c r="G6685" s="2" t="s">
        <v>49</v>
      </c>
      <c r="H6685" s="2" t="s">
        <v>49</v>
      </c>
      <c r="I6685" s="2" t="s">
        <v>49</v>
      </c>
      <c r="J6685" s="2">
        <v>12.57720781905269</v>
      </c>
      <c r="K6685" s="2" t="s">
        <v>49</v>
      </c>
      <c r="L6685" s="2" t="s">
        <v>49</v>
      </c>
      <c r="M6685" s="2">
        <v>10.490866638659639</v>
      </c>
      <c r="N6685" s="2">
        <v>7.3353210623270551</v>
      </c>
      <c r="O6685" s="2">
        <v>5.1104787128260947</v>
      </c>
      <c r="P6685" s="2">
        <v>6.5875223376144989</v>
      </c>
      <c r="Q6685" s="2">
        <v>6.9057666542360545</v>
      </c>
      <c r="R6685" s="2">
        <v>6.6240354657753091</v>
      </c>
      <c r="S6685" s="2">
        <v>4.1669371188822604</v>
      </c>
      <c r="T6685" s="2">
        <v>2.2130579180509602</v>
      </c>
      <c r="U6685" s="2">
        <v>1.1889223390289729</v>
      </c>
      <c r="V6685" s="2">
        <v>-6.5528874048243964</v>
      </c>
      <c r="W6685" s="2">
        <v>2.4015172605848565</v>
      </c>
      <c r="X6685" s="2">
        <v>1.4136378694949776</v>
      </c>
      <c r="Y6685" s="2">
        <v>-5.6163352894165373</v>
      </c>
      <c r="Z6685" s="2">
        <v>3.6278814144437921</v>
      </c>
      <c r="AA6685" s="2">
        <v>-20.497081911628172</v>
      </c>
      <c r="AB6685" s="2">
        <v>-3.6732543861408713</v>
      </c>
      <c r="AC6685" s="2">
        <v>4.0283272248988933</v>
      </c>
      <c r="AD6685" s="2">
        <v>6.0896810465905551</v>
      </c>
      <c r="AE6685" s="2">
        <v>4.7897372231401825</v>
      </c>
      <c r="AF6685" s="2">
        <v>8.9883109214798793</v>
      </c>
      <c r="AG6685" s="2">
        <v>5.0486086739292366</v>
      </c>
      <c r="AH6685" s="2">
        <v>2.5915043378798139</v>
      </c>
      <c r="AI6685" s="2">
        <v>3.6141493340357678</v>
      </c>
      <c r="AJ6685" s="2">
        <v>5.1592725875251118</v>
      </c>
      <c r="AK6685" s="2">
        <v>6.0906341415408338</v>
      </c>
      <c r="AL6685" s="2">
        <v>4.8966838137384476</v>
      </c>
      <c r="AM6685" s="2">
        <v>3.9985065196213685</v>
      </c>
    </row>
    <row r="6686" spans="1:39" s="2" customFormat="1" hidden="1" x14ac:dyDescent="0.2">
      <c r="A6686" s="2" t="s">
        <v>293</v>
      </c>
      <c r="B6686" s="3" t="s">
        <v>490</v>
      </c>
      <c r="C6686" s="2" t="s">
        <v>381</v>
      </c>
      <c r="D6686" s="3" t="s">
        <v>512</v>
      </c>
      <c r="E6686" s="2" t="s">
        <v>49</v>
      </c>
      <c r="F6686" s="2" t="s">
        <v>49</v>
      </c>
      <c r="G6686" s="2" t="s">
        <v>49</v>
      </c>
      <c r="H6686" s="2" t="s">
        <v>49</v>
      </c>
      <c r="I6686" s="2" t="s">
        <v>49</v>
      </c>
      <c r="J6686" s="2" t="s">
        <v>49</v>
      </c>
      <c r="K6686" s="2" t="s">
        <v>49</v>
      </c>
      <c r="L6686" s="2" t="s">
        <v>49</v>
      </c>
      <c r="M6686" s="2">
        <v>25.543478012085</v>
      </c>
      <c r="N6686" s="2" t="s">
        <v>49</v>
      </c>
      <c r="O6686" s="2">
        <v>26.630434036254901</v>
      </c>
      <c r="P6686" s="2" t="s">
        <v>49</v>
      </c>
      <c r="Q6686" s="2">
        <v>26.086956024169901</v>
      </c>
      <c r="R6686" s="2" t="s">
        <v>49</v>
      </c>
      <c r="S6686" s="2">
        <v>22.702703475952099</v>
      </c>
      <c r="T6686" s="2">
        <v>27.027027130126999</v>
      </c>
      <c r="U6686" s="2">
        <v>29.850746154785199</v>
      </c>
      <c r="V6686" s="2">
        <v>29.4117641448975</v>
      </c>
      <c r="W6686" s="2">
        <v>27.450981140136701</v>
      </c>
      <c r="X6686" s="2">
        <v>29.126213073730501</v>
      </c>
      <c r="Y6686" s="2">
        <v>28.6407775878906</v>
      </c>
      <c r="Z6686" s="2">
        <v>28.708133697509801</v>
      </c>
      <c r="AA6686" s="2">
        <v>28.2296657562256</v>
      </c>
      <c r="AB6686" s="2">
        <v>29.383886337280298</v>
      </c>
      <c r="AC6686" s="2">
        <v>27.962085723876999</v>
      </c>
      <c r="AD6686" s="2">
        <v>28.9099521636963</v>
      </c>
      <c r="AE6686" s="2">
        <v>30.769229888916001</v>
      </c>
      <c r="AF6686" s="2">
        <v>34.285713195800803</v>
      </c>
      <c r="AG6686" s="2">
        <v>32.380950927734403</v>
      </c>
      <c r="AH6686" s="2">
        <v>34.761905670166001</v>
      </c>
      <c r="AI6686" s="2">
        <v>38.095237731933601</v>
      </c>
      <c r="AJ6686" s="2">
        <v>39.047618865966797</v>
      </c>
      <c r="AK6686" s="2">
        <v>42.857143402099602</v>
      </c>
      <c r="AL6686" s="2">
        <v>37.619049072265597</v>
      </c>
      <c r="AM6686" s="2">
        <v>36.320755004882798</v>
      </c>
    </row>
    <row r="6687" spans="1:39" s="2" customFormat="1" hidden="1" x14ac:dyDescent="0.2">
      <c r="A6687" s="2" t="s">
        <v>293</v>
      </c>
      <c r="B6687" s="3" t="s">
        <v>490</v>
      </c>
      <c r="C6687" s="2" t="s">
        <v>410</v>
      </c>
      <c r="D6687" s="3" t="s">
        <v>81</v>
      </c>
      <c r="E6687" s="2" t="s">
        <v>49</v>
      </c>
      <c r="F6687" s="2" t="s">
        <v>49</v>
      </c>
      <c r="G6687" s="2" t="s">
        <v>49</v>
      </c>
      <c r="H6687" s="2" t="s">
        <v>49</v>
      </c>
      <c r="I6687" s="2" t="s">
        <v>49</v>
      </c>
      <c r="J6687" s="2" t="s">
        <v>49</v>
      </c>
      <c r="K6687" s="2" t="s">
        <v>49</v>
      </c>
      <c r="L6687" s="2" t="s">
        <v>49</v>
      </c>
      <c r="M6687" s="2">
        <v>36.683418273925803</v>
      </c>
      <c r="N6687" s="2" t="s">
        <v>49</v>
      </c>
      <c r="O6687" s="2">
        <v>39.5</v>
      </c>
      <c r="P6687" s="2" t="s">
        <v>49</v>
      </c>
      <c r="Q6687" s="2">
        <v>40.298507690429702</v>
      </c>
      <c r="R6687" s="2" t="s">
        <v>49</v>
      </c>
      <c r="S6687" s="2">
        <v>31.840795516967798</v>
      </c>
      <c r="T6687" s="2">
        <v>30.348258972168001</v>
      </c>
      <c r="U6687" s="2">
        <v>34.615383148193402</v>
      </c>
      <c r="V6687" s="2">
        <v>43.5406684875488</v>
      </c>
      <c r="W6687" s="2">
        <v>37.799041748046903</v>
      </c>
      <c r="X6687" s="2">
        <v>38.277511596679702</v>
      </c>
      <c r="Y6687" s="2">
        <v>38.942306518554702</v>
      </c>
      <c r="Z6687" s="2">
        <v>36.018959045410199</v>
      </c>
      <c r="AA6687" s="2">
        <v>33.649288177490199</v>
      </c>
      <c r="AB6687" s="2">
        <v>35.211269378662102</v>
      </c>
      <c r="AC6687" s="2">
        <v>35.211269378662102</v>
      </c>
      <c r="AD6687" s="2">
        <v>39.436618804931598</v>
      </c>
      <c r="AE6687" s="2">
        <v>42.788459777832003</v>
      </c>
      <c r="AF6687" s="2">
        <v>43.333332061767599</v>
      </c>
      <c r="AG6687" s="2">
        <v>56.190475463867202</v>
      </c>
      <c r="AH6687" s="2">
        <v>54.761905670166001</v>
      </c>
      <c r="AI6687" s="2">
        <v>52.380950927734403</v>
      </c>
      <c r="AJ6687" s="2">
        <v>51.904762268066399</v>
      </c>
      <c r="AK6687" s="2">
        <v>46.666667938232401</v>
      </c>
      <c r="AL6687" s="2">
        <v>47.142856597900398</v>
      </c>
      <c r="AM6687" s="2">
        <v>47.641510009765597</v>
      </c>
    </row>
    <row r="6688" spans="1:39" s="2" customFormat="1" hidden="1" x14ac:dyDescent="0.2">
      <c r="A6688" s="2" t="s">
        <v>293</v>
      </c>
      <c r="B6688" s="3" t="s">
        <v>490</v>
      </c>
      <c r="C6688" s="2" t="s">
        <v>330</v>
      </c>
      <c r="D6688" s="3" t="s">
        <v>266</v>
      </c>
      <c r="E6688" s="2" t="s">
        <v>49</v>
      </c>
      <c r="F6688" s="2" t="s">
        <v>49</v>
      </c>
      <c r="G6688" s="2" t="s">
        <v>49</v>
      </c>
      <c r="H6688" s="2" t="s">
        <v>49</v>
      </c>
      <c r="I6688" s="2" t="s">
        <v>49</v>
      </c>
      <c r="J6688" s="2" t="s">
        <v>49</v>
      </c>
      <c r="K6688" s="2">
        <v>10.14</v>
      </c>
      <c r="L6688" s="2" t="s">
        <v>49</v>
      </c>
      <c r="M6688" s="2" t="s">
        <v>49</v>
      </c>
      <c r="N6688" s="2" t="s">
        <v>49</v>
      </c>
      <c r="O6688" s="2" t="s">
        <v>49</v>
      </c>
      <c r="P6688" s="2">
        <v>12.33</v>
      </c>
      <c r="Q6688" s="2" t="s">
        <v>49</v>
      </c>
      <c r="R6688" s="2">
        <v>13.81</v>
      </c>
      <c r="S6688" s="2">
        <v>13.43</v>
      </c>
      <c r="T6688" s="2">
        <v>12.74</v>
      </c>
      <c r="U6688" s="2">
        <v>12.54</v>
      </c>
      <c r="V6688" s="2">
        <v>11.78</v>
      </c>
      <c r="W6688" s="2">
        <v>11.9</v>
      </c>
      <c r="X6688" s="2">
        <v>12.14</v>
      </c>
      <c r="Y6688" s="2">
        <v>8.01</v>
      </c>
      <c r="Z6688" s="2">
        <v>7.97</v>
      </c>
      <c r="AA6688" s="2">
        <v>7.29</v>
      </c>
      <c r="AB6688" s="2" t="s">
        <v>49</v>
      </c>
      <c r="AC6688" s="2">
        <v>7.12</v>
      </c>
      <c r="AD6688" s="2">
        <v>6.7</v>
      </c>
      <c r="AE6688" s="2">
        <v>6.63</v>
      </c>
      <c r="AF6688" s="2">
        <v>6.18</v>
      </c>
      <c r="AG6688" s="2">
        <v>6.4</v>
      </c>
      <c r="AH6688" s="2">
        <v>6.51</v>
      </c>
      <c r="AI6688" s="2">
        <v>6.65</v>
      </c>
      <c r="AJ6688" s="2">
        <v>5.68</v>
      </c>
      <c r="AK6688" s="2">
        <v>5.56</v>
      </c>
      <c r="AL6688" s="2" t="s">
        <v>49</v>
      </c>
      <c r="AM6688" s="2" t="s">
        <v>49</v>
      </c>
    </row>
    <row r="6689" spans="1:39" s="2" customFormat="1" hidden="1" x14ac:dyDescent="0.2">
      <c r="A6689" s="2" t="s">
        <v>293</v>
      </c>
      <c r="B6689" s="3" t="s">
        <v>490</v>
      </c>
      <c r="C6689" s="2" t="s">
        <v>19</v>
      </c>
      <c r="D6689" s="3" t="s">
        <v>127</v>
      </c>
      <c r="E6689" s="2" t="s">
        <v>49</v>
      </c>
      <c r="F6689" s="2" t="s">
        <v>49</v>
      </c>
      <c r="G6689" s="2" t="s">
        <v>49</v>
      </c>
      <c r="H6689" s="2" t="s">
        <v>49</v>
      </c>
      <c r="I6689" s="2" t="s">
        <v>49</v>
      </c>
      <c r="J6689" s="2" t="s">
        <v>49</v>
      </c>
      <c r="K6689" s="2">
        <v>9.85</v>
      </c>
      <c r="L6689" s="2" t="s">
        <v>49</v>
      </c>
      <c r="M6689" s="2" t="s">
        <v>49</v>
      </c>
      <c r="N6689" s="2" t="s">
        <v>49</v>
      </c>
      <c r="O6689" s="2" t="s">
        <v>49</v>
      </c>
      <c r="P6689" s="2">
        <v>12</v>
      </c>
      <c r="Q6689" s="2" t="s">
        <v>49</v>
      </c>
      <c r="R6689" s="2">
        <v>13.34</v>
      </c>
      <c r="S6689" s="2">
        <v>13.02</v>
      </c>
      <c r="T6689" s="2">
        <v>12.23</v>
      </c>
      <c r="U6689" s="2">
        <v>12.04</v>
      </c>
      <c r="V6689" s="2">
        <v>11.24</v>
      </c>
      <c r="W6689" s="2">
        <v>11.36</v>
      </c>
      <c r="X6689" s="2">
        <v>11.76</v>
      </c>
      <c r="Y6689" s="2">
        <v>7.57</v>
      </c>
      <c r="Z6689" s="2">
        <v>7.53</v>
      </c>
      <c r="AA6689" s="2">
        <v>7.08</v>
      </c>
      <c r="AB6689" s="2" t="s">
        <v>49</v>
      </c>
      <c r="AC6689" s="2">
        <v>6.93</v>
      </c>
      <c r="AD6689" s="2">
        <v>6.5</v>
      </c>
      <c r="AE6689" s="2">
        <v>6.43</v>
      </c>
      <c r="AF6689" s="2">
        <v>6.03</v>
      </c>
      <c r="AG6689" s="2">
        <v>6.14</v>
      </c>
      <c r="AH6689" s="2">
        <v>6.24</v>
      </c>
      <c r="AI6689" s="2">
        <v>6.02</v>
      </c>
      <c r="AJ6689" s="2">
        <v>5.41</v>
      </c>
      <c r="AK6689" s="2">
        <v>5.31</v>
      </c>
      <c r="AL6689" s="2" t="s">
        <v>49</v>
      </c>
      <c r="AM6689" s="2" t="s">
        <v>49</v>
      </c>
    </row>
    <row r="6690" spans="1:39" s="2" customFormat="1" hidden="1" x14ac:dyDescent="0.2">
      <c r="A6690" s="2" t="s">
        <v>293</v>
      </c>
      <c r="B6690" s="3" t="s">
        <v>490</v>
      </c>
      <c r="C6690" s="2" t="s">
        <v>219</v>
      </c>
      <c r="D6690" s="3" t="s">
        <v>551</v>
      </c>
      <c r="E6690" s="2" t="s">
        <v>49</v>
      </c>
      <c r="F6690" s="2" t="s">
        <v>49</v>
      </c>
      <c r="G6690" s="2" t="s">
        <v>49</v>
      </c>
      <c r="H6690" s="2" t="s">
        <v>49</v>
      </c>
      <c r="I6690" s="2" t="s">
        <v>49</v>
      </c>
      <c r="J6690" s="2" t="s">
        <v>49</v>
      </c>
      <c r="K6690" s="2" t="s">
        <v>49</v>
      </c>
      <c r="L6690" s="2" t="s">
        <v>49</v>
      </c>
      <c r="M6690" s="2" t="s">
        <v>49</v>
      </c>
      <c r="N6690" s="2" t="s">
        <v>49</v>
      </c>
      <c r="O6690" s="2" t="s">
        <v>49</v>
      </c>
      <c r="P6690" s="2" t="s">
        <v>49</v>
      </c>
      <c r="Q6690" s="2" t="s">
        <v>49</v>
      </c>
      <c r="R6690" s="2" t="s">
        <v>49</v>
      </c>
      <c r="S6690" s="2" t="s">
        <v>49</v>
      </c>
      <c r="T6690" s="2" t="s">
        <v>49</v>
      </c>
      <c r="U6690" s="2" t="s">
        <v>49</v>
      </c>
      <c r="V6690" s="2">
        <v>32</v>
      </c>
      <c r="W6690" s="2">
        <v>32</v>
      </c>
      <c r="X6690" s="2">
        <v>32</v>
      </c>
      <c r="Y6690" s="2">
        <v>32</v>
      </c>
      <c r="Z6690" s="2">
        <v>44</v>
      </c>
      <c r="AA6690" s="2">
        <v>44</v>
      </c>
      <c r="AB6690" s="2">
        <v>44</v>
      </c>
      <c r="AC6690" s="2">
        <v>44</v>
      </c>
      <c r="AD6690" s="2">
        <v>45</v>
      </c>
      <c r="AE6690" s="2">
        <v>45</v>
      </c>
      <c r="AF6690" s="2">
        <v>43</v>
      </c>
      <c r="AG6690" s="2">
        <v>31</v>
      </c>
      <c r="AH6690" s="2">
        <v>14</v>
      </c>
      <c r="AI6690" s="2">
        <v>10</v>
      </c>
      <c r="AJ6690" s="2">
        <v>6</v>
      </c>
      <c r="AK6690" s="2" t="s">
        <v>49</v>
      </c>
      <c r="AL6690" s="2" t="s">
        <v>49</v>
      </c>
      <c r="AM6690" s="2" t="s">
        <v>49</v>
      </c>
    </row>
    <row r="6691" spans="1:39" s="2" customFormat="1" hidden="1" x14ac:dyDescent="0.2">
      <c r="A6691" s="2" t="s">
        <v>293</v>
      </c>
      <c r="B6691" s="3" t="s">
        <v>490</v>
      </c>
      <c r="C6691" s="2" t="s">
        <v>460</v>
      </c>
      <c r="D6691" s="3" t="s">
        <v>249</v>
      </c>
      <c r="E6691" s="2" t="s">
        <v>49</v>
      </c>
      <c r="F6691" s="2" t="s">
        <v>49</v>
      </c>
      <c r="G6691" s="2" t="s">
        <v>49</v>
      </c>
      <c r="H6691" s="2" t="s">
        <v>49</v>
      </c>
      <c r="I6691" s="2" t="s">
        <v>49</v>
      </c>
      <c r="J6691" s="2" t="s">
        <v>49</v>
      </c>
      <c r="K6691" s="2" t="s">
        <v>49</v>
      </c>
      <c r="L6691" s="2" t="s">
        <v>49</v>
      </c>
      <c r="M6691" s="2" t="s">
        <v>49</v>
      </c>
      <c r="N6691" s="2" t="s">
        <v>49</v>
      </c>
      <c r="O6691" s="2" t="s">
        <v>49</v>
      </c>
      <c r="P6691" s="2" t="s">
        <v>49</v>
      </c>
      <c r="Q6691" s="2" t="s">
        <v>49</v>
      </c>
      <c r="R6691" s="2" t="s">
        <v>49</v>
      </c>
      <c r="S6691" s="2" t="s">
        <v>49</v>
      </c>
      <c r="T6691" s="2" t="s">
        <v>49</v>
      </c>
      <c r="U6691" s="2" t="s">
        <v>49</v>
      </c>
      <c r="V6691" s="2" t="s">
        <v>49</v>
      </c>
      <c r="W6691" s="2" t="s">
        <v>49</v>
      </c>
      <c r="X6691" s="2" t="s">
        <v>49</v>
      </c>
      <c r="Y6691" s="2" t="s">
        <v>49</v>
      </c>
      <c r="Z6691" s="2">
        <v>15.9</v>
      </c>
      <c r="AA6691" s="2" t="s">
        <v>49</v>
      </c>
      <c r="AB6691" s="2" t="s">
        <v>49</v>
      </c>
      <c r="AC6691" s="2" t="s">
        <v>49</v>
      </c>
      <c r="AD6691" s="2" t="s">
        <v>49</v>
      </c>
      <c r="AE6691" s="2" t="s">
        <v>49</v>
      </c>
      <c r="AF6691" s="2">
        <v>11.4</v>
      </c>
      <c r="AG6691" s="2" t="s">
        <v>49</v>
      </c>
      <c r="AH6691" s="2" t="s">
        <v>49</v>
      </c>
      <c r="AI6691" s="2" t="s">
        <v>49</v>
      </c>
      <c r="AJ6691" s="2" t="s">
        <v>49</v>
      </c>
      <c r="AK6691" s="2" t="s">
        <v>49</v>
      </c>
      <c r="AL6691" s="2" t="s">
        <v>49</v>
      </c>
      <c r="AM6691" s="2" t="s">
        <v>49</v>
      </c>
    </row>
    <row r="6692" spans="1:39" s="2" customFormat="1" hidden="1" x14ac:dyDescent="0.2">
      <c r="A6692" s="2" t="s">
        <v>293</v>
      </c>
      <c r="B6692" s="3" t="s">
        <v>490</v>
      </c>
      <c r="C6692" s="2" t="s">
        <v>214</v>
      </c>
      <c r="D6692" s="3" t="s">
        <v>72</v>
      </c>
      <c r="E6692" s="2" t="s">
        <v>49</v>
      </c>
      <c r="F6692" s="2" t="s">
        <v>49</v>
      </c>
      <c r="G6692" s="2" t="s">
        <v>49</v>
      </c>
      <c r="H6692" s="2" t="s">
        <v>49</v>
      </c>
      <c r="I6692" s="2" t="s">
        <v>49</v>
      </c>
      <c r="J6692" s="2" t="s">
        <v>49</v>
      </c>
      <c r="K6692" s="2" t="s">
        <v>49</v>
      </c>
      <c r="L6692" s="2" t="s">
        <v>49</v>
      </c>
      <c r="M6692" s="2" t="s">
        <v>49</v>
      </c>
      <c r="N6692" s="2" t="s">
        <v>49</v>
      </c>
      <c r="O6692" s="2" t="s">
        <v>49</v>
      </c>
      <c r="P6692" s="2" t="s">
        <v>49</v>
      </c>
      <c r="Q6692" s="2" t="s">
        <v>49</v>
      </c>
      <c r="R6692" s="2" t="s">
        <v>49</v>
      </c>
      <c r="S6692" s="2" t="s">
        <v>49</v>
      </c>
      <c r="T6692" s="2" t="s">
        <v>49</v>
      </c>
      <c r="U6692" s="2">
        <v>67.5</v>
      </c>
      <c r="V6692" s="2">
        <v>67.5</v>
      </c>
      <c r="W6692" s="2">
        <v>67.5</v>
      </c>
      <c r="X6692" s="2">
        <v>67.5</v>
      </c>
      <c r="Y6692" s="2">
        <v>57.5</v>
      </c>
      <c r="Z6692" s="2">
        <v>57.5</v>
      </c>
      <c r="AA6692" s="2">
        <v>57.5</v>
      </c>
      <c r="AB6692" s="2">
        <v>57.5</v>
      </c>
      <c r="AC6692" s="2">
        <v>57.5</v>
      </c>
      <c r="AD6692" s="2">
        <v>57.5</v>
      </c>
      <c r="AE6692" s="2">
        <v>57.5</v>
      </c>
      <c r="AF6692" s="2">
        <v>57.5</v>
      </c>
      <c r="AG6692" s="2">
        <v>57.5</v>
      </c>
      <c r="AH6692" s="2">
        <v>57.5</v>
      </c>
      <c r="AI6692" s="2">
        <v>53.5</v>
      </c>
      <c r="AJ6692" s="2">
        <v>53.5</v>
      </c>
      <c r="AK6692" s="2" t="s">
        <v>49</v>
      </c>
      <c r="AL6692" s="2" t="s">
        <v>49</v>
      </c>
      <c r="AM6692" s="2" t="s">
        <v>49</v>
      </c>
    </row>
    <row r="6693" spans="1:39" s="2" customFormat="1" hidden="1" x14ac:dyDescent="0.2">
      <c r="A6693" s="2" t="s">
        <v>293</v>
      </c>
      <c r="B6693" s="3" t="s">
        <v>490</v>
      </c>
      <c r="C6693" s="2" t="s">
        <v>443</v>
      </c>
      <c r="D6693" s="3" t="s">
        <v>259</v>
      </c>
      <c r="E6693" s="2" t="s">
        <v>49</v>
      </c>
      <c r="F6693" s="2" t="s">
        <v>49</v>
      </c>
      <c r="G6693" s="2" t="s">
        <v>49</v>
      </c>
      <c r="H6693" s="2" t="s">
        <v>49</v>
      </c>
      <c r="I6693" s="2" t="s">
        <v>49</v>
      </c>
      <c r="J6693" s="2" t="s">
        <v>49</v>
      </c>
      <c r="K6693" s="2" t="s">
        <v>49</v>
      </c>
      <c r="L6693" s="2" t="s">
        <v>49</v>
      </c>
      <c r="M6693" s="2" t="s">
        <v>49</v>
      </c>
      <c r="N6693" s="2" t="s">
        <v>49</v>
      </c>
      <c r="O6693" s="2" t="s">
        <v>49</v>
      </c>
      <c r="P6693" s="2" t="s">
        <v>49</v>
      </c>
      <c r="Q6693" s="2" t="s">
        <v>49</v>
      </c>
      <c r="R6693" s="2" t="s">
        <v>49</v>
      </c>
      <c r="S6693" s="2" t="s">
        <v>49</v>
      </c>
      <c r="T6693" s="2">
        <v>61</v>
      </c>
      <c r="U6693" s="2">
        <v>47</v>
      </c>
      <c r="V6693" s="2">
        <v>41</v>
      </c>
      <c r="W6693" s="2">
        <v>46</v>
      </c>
      <c r="X6693" s="2">
        <v>37</v>
      </c>
      <c r="Y6693" s="2">
        <v>37</v>
      </c>
      <c r="Z6693" s="2">
        <v>37</v>
      </c>
      <c r="AA6693" s="2">
        <v>36</v>
      </c>
      <c r="AB6693" s="2">
        <v>36</v>
      </c>
      <c r="AC6693" s="2">
        <v>32</v>
      </c>
      <c r="AD6693" s="2">
        <v>34</v>
      </c>
      <c r="AE6693" s="2">
        <v>34</v>
      </c>
      <c r="AF6693" s="2">
        <v>20</v>
      </c>
      <c r="AG6693" s="2">
        <v>24</v>
      </c>
      <c r="AH6693" s="2">
        <v>22</v>
      </c>
      <c r="AI6693" s="2">
        <v>17</v>
      </c>
      <c r="AJ6693" s="2">
        <v>16</v>
      </c>
      <c r="AK6693" s="2" t="s">
        <v>49</v>
      </c>
      <c r="AL6693" s="2" t="s">
        <v>49</v>
      </c>
      <c r="AM6693" s="2" t="s">
        <v>49</v>
      </c>
    </row>
    <row r="6694" spans="1:39" s="2" customFormat="1" hidden="1" x14ac:dyDescent="0.2">
      <c r="A6694" s="2" t="s">
        <v>293</v>
      </c>
      <c r="B6694" s="3" t="s">
        <v>490</v>
      </c>
      <c r="C6694" s="2" t="s">
        <v>470</v>
      </c>
      <c r="D6694" s="3" t="s">
        <v>131</v>
      </c>
      <c r="E6694" s="2" t="s">
        <v>49</v>
      </c>
      <c r="F6694" s="2" t="s">
        <v>49</v>
      </c>
      <c r="G6694" s="2" t="s">
        <v>49</v>
      </c>
      <c r="H6694" s="2" t="s">
        <v>49</v>
      </c>
      <c r="I6694" s="2" t="s">
        <v>49</v>
      </c>
      <c r="J6694" s="2" t="s">
        <v>49</v>
      </c>
      <c r="K6694" s="2" t="s">
        <v>49</v>
      </c>
      <c r="L6694" s="2" t="s">
        <v>49</v>
      </c>
      <c r="M6694" s="2" t="s">
        <v>49</v>
      </c>
      <c r="N6694" s="2" t="s">
        <v>49</v>
      </c>
      <c r="O6694" s="2" t="s">
        <v>49</v>
      </c>
      <c r="P6694" s="2" t="s">
        <v>49</v>
      </c>
      <c r="Q6694" s="2" t="s">
        <v>49</v>
      </c>
      <c r="R6694" s="2" t="s">
        <v>49</v>
      </c>
      <c r="S6694" s="2" t="s">
        <v>49</v>
      </c>
      <c r="T6694" s="2" t="s">
        <v>49</v>
      </c>
      <c r="U6694" s="2" t="s">
        <v>49</v>
      </c>
      <c r="V6694" s="2" t="s">
        <v>49</v>
      </c>
      <c r="W6694" s="2" t="s">
        <v>49</v>
      </c>
      <c r="X6694" s="2" t="s">
        <v>49</v>
      </c>
      <c r="Y6694" s="2" t="s">
        <v>49</v>
      </c>
      <c r="Z6694" s="2" t="s">
        <v>49</v>
      </c>
      <c r="AA6694" s="2" t="s">
        <v>49</v>
      </c>
      <c r="AB6694" s="2" t="s">
        <v>49</v>
      </c>
      <c r="AC6694" s="2" t="s">
        <v>49</v>
      </c>
      <c r="AD6694" s="2" t="s">
        <v>49</v>
      </c>
      <c r="AE6694" s="2">
        <v>60.4</v>
      </c>
      <c r="AF6694" s="2">
        <v>60.4</v>
      </c>
      <c r="AG6694" s="2">
        <v>57.73077</v>
      </c>
      <c r="AH6694" s="2">
        <v>55</v>
      </c>
      <c r="AI6694" s="2">
        <v>55</v>
      </c>
      <c r="AJ6694" s="2">
        <v>55</v>
      </c>
      <c r="AK6694" s="2" t="s">
        <v>49</v>
      </c>
      <c r="AL6694" s="2" t="s">
        <v>49</v>
      </c>
      <c r="AM6694" s="2" t="s">
        <v>49</v>
      </c>
    </row>
    <row r="6695" spans="1:39" s="2" customFormat="1" hidden="1" x14ac:dyDescent="0.2">
      <c r="A6695" s="2" t="s">
        <v>293</v>
      </c>
      <c r="B6695" s="3" t="s">
        <v>490</v>
      </c>
      <c r="C6695" s="2" t="s">
        <v>169</v>
      </c>
      <c r="D6695" s="3" t="s">
        <v>129</v>
      </c>
      <c r="E6695" s="2" t="s">
        <v>49</v>
      </c>
      <c r="F6695" s="2" t="s">
        <v>49</v>
      </c>
      <c r="G6695" s="2" t="s">
        <v>49</v>
      </c>
      <c r="H6695" s="2" t="s">
        <v>49</v>
      </c>
      <c r="I6695" s="2" t="s">
        <v>49</v>
      </c>
      <c r="J6695" s="2" t="s">
        <v>49</v>
      </c>
      <c r="K6695" s="2" t="s">
        <v>49</v>
      </c>
      <c r="L6695" s="2" t="s">
        <v>49</v>
      </c>
      <c r="M6695" s="2" t="s">
        <v>49</v>
      </c>
      <c r="N6695" s="2" t="s">
        <v>49</v>
      </c>
      <c r="O6695" s="2" t="s">
        <v>49</v>
      </c>
      <c r="P6695" s="2" t="s">
        <v>49</v>
      </c>
      <c r="Q6695" s="2" t="s">
        <v>49</v>
      </c>
      <c r="R6695" s="2" t="s">
        <v>49</v>
      </c>
      <c r="S6695" s="2" t="s">
        <v>49</v>
      </c>
      <c r="T6695" s="2" t="s">
        <v>49</v>
      </c>
      <c r="U6695" s="2" t="s">
        <v>49</v>
      </c>
      <c r="V6695" s="2" t="s">
        <v>49</v>
      </c>
      <c r="W6695" s="2" t="s">
        <v>49</v>
      </c>
      <c r="X6695" s="2" t="s">
        <v>49</v>
      </c>
      <c r="Y6695" s="2" t="s">
        <v>49</v>
      </c>
      <c r="Z6695" s="2" t="s">
        <v>49</v>
      </c>
      <c r="AA6695" s="2" t="s">
        <v>49</v>
      </c>
      <c r="AB6695" s="2" t="s">
        <v>49</v>
      </c>
      <c r="AC6695" s="2" t="s">
        <v>49</v>
      </c>
      <c r="AD6695" s="2" t="s">
        <v>49</v>
      </c>
      <c r="AE6695" s="2">
        <v>83.076920000000001</v>
      </c>
      <c r="AF6695" s="2">
        <v>83.076920000000001</v>
      </c>
      <c r="AG6695" s="2">
        <v>50</v>
      </c>
      <c r="AH6695" s="2">
        <v>50</v>
      </c>
      <c r="AI6695" s="2">
        <v>50</v>
      </c>
      <c r="AJ6695" s="2">
        <v>50</v>
      </c>
      <c r="AK6695" s="2" t="s">
        <v>49</v>
      </c>
      <c r="AL6695" s="2" t="s">
        <v>49</v>
      </c>
      <c r="AM6695" s="2" t="s">
        <v>49</v>
      </c>
    </row>
    <row r="6696" spans="1:39" s="2" customFormat="1" hidden="1" x14ac:dyDescent="0.2">
      <c r="A6696" s="2" t="s">
        <v>293</v>
      </c>
      <c r="B6696" s="3" t="s">
        <v>490</v>
      </c>
      <c r="C6696" s="2" t="s">
        <v>272</v>
      </c>
      <c r="D6696" s="3" t="s">
        <v>348</v>
      </c>
      <c r="E6696" s="2" t="s">
        <v>49</v>
      </c>
      <c r="F6696" s="2" t="s">
        <v>49</v>
      </c>
      <c r="G6696" s="2" t="s">
        <v>49</v>
      </c>
      <c r="H6696" s="2" t="s">
        <v>49</v>
      </c>
      <c r="I6696" s="2" t="s">
        <v>49</v>
      </c>
      <c r="J6696" s="2" t="s">
        <v>49</v>
      </c>
      <c r="K6696" s="2" t="s">
        <v>49</v>
      </c>
      <c r="L6696" s="2" t="s">
        <v>49</v>
      </c>
      <c r="M6696" s="2" t="s">
        <v>49</v>
      </c>
      <c r="N6696" s="2" t="s">
        <v>49</v>
      </c>
      <c r="O6696" s="2" t="s">
        <v>49</v>
      </c>
      <c r="P6696" s="2" t="s">
        <v>49</v>
      </c>
      <c r="Q6696" s="2" t="s">
        <v>49</v>
      </c>
      <c r="R6696" s="2" t="s">
        <v>49</v>
      </c>
      <c r="S6696" s="2" t="s">
        <v>49</v>
      </c>
      <c r="T6696" s="2" t="s">
        <v>49</v>
      </c>
      <c r="U6696" s="2" t="s">
        <v>49</v>
      </c>
      <c r="V6696" s="2" t="s">
        <v>49</v>
      </c>
      <c r="W6696" s="2" t="s">
        <v>49</v>
      </c>
      <c r="X6696" s="2" t="s">
        <v>49</v>
      </c>
      <c r="Y6696" s="2" t="s">
        <v>49</v>
      </c>
      <c r="Z6696" s="2" t="s">
        <v>49</v>
      </c>
      <c r="AA6696" s="2" t="s">
        <v>49</v>
      </c>
      <c r="AB6696" s="2" t="s">
        <v>49</v>
      </c>
      <c r="AC6696" s="2" t="s">
        <v>49</v>
      </c>
      <c r="AD6696" s="2" t="s">
        <v>49</v>
      </c>
      <c r="AE6696" s="2">
        <v>64</v>
      </c>
      <c r="AF6696" s="2">
        <v>64</v>
      </c>
      <c r="AG6696" s="2">
        <v>61.966670000000001</v>
      </c>
      <c r="AH6696" s="2">
        <v>56</v>
      </c>
      <c r="AI6696" s="2">
        <v>56</v>
      </c>
      <c r="AJ6696" s="2">
        <v>56</v>
      </c>
      <c r="AK6696" s="2" t="s">
        <v>49</v>
      </c>
      <c r="AL6696" s="2" t="s">
        <v>49</v>
      </c>
      <c r="AM6696" s="2" t="s">
        <v>49</v>
      </c>
    </row>
    <row r="6697" spans="1:39" s="2" customFormat="1" hidden="1" x14ac:dyDescent="0.2">
      <c r="A6697" s="2" t="s">
        <v>293</v>
      </c>
      <c r="B6697" s="3" t="s">
        <v>490</v>
      </c>
      <c r="C6697" s="2" t="s">
        <v>320</v>
      </c>
      <c r="D6697" s="3" t="s">
        <v>481</v>
      </c>
      <c r="E6697" s="2" t="s">
        <v>49</v>
      </c>
      <c r="F6697" s="2" t="s">
        <v>49</v>
      </c>
      <c r="G6697" s="2" t="s">
        <v>49</v>
      </c>
      <c r="H6697" s="2" t="s">
        <v>49</v>
      </c>
      <c r="I6697" s="2" t="s">
        <v>49</v>
      </c>
      <c r="J6697" s="2" t="s">
        <v>49</v>
      </c>
      <c r="K6697" s="2" t="s">
        <v>49</v>
      </c>
      <c r="L6697" s="2" t="s">
        <v>49</v>
      </c>
      <c r="M6697" s="2" t="s">
        <v>49</v>
      </c>
      <c r="N6697" s="2" t="s">
        <v>49</v>
      </c>
      <c r="O6697" s="2" t="s">
        <v>49</v>
      </c>
      <c r="P6697" s="2" t="s">
        <v>49</v>
      </c>
      <c r="Q6697" s="2" t="s">
        <v>49</v>
      </c>
      <c r="R6697" s="2" t="s">
        <v>49</v>
      </c>
      <c r="S6697" s="2" t="s">
        <v>49</v>
      </c>
      <c r="T6697" s="2" t="s">
        <v>49</v>
      </c>
      <c r="U6697" s="2" t="s">
        <v>49</v>
      </c>
      <c r="V6697" s="2" t="s">
        <v>49</v>
      </c>
      <c r="W6697" s="2" t="s">
        <v>49</v>
      </c>
      <c r="X6697" s="2" t="s">
        <v>49</v>
      </c>
      <c r="Y6697" s="2" t="s">
        <v>49</v>
      </c>
      <c r="Z6697" s="2" t="s">
        <v>49</v>
      </c>
      <c r="AA6697" s="2" t="s">
        <v>49</v>
      </c>
      <c r="AB6697" s="2" t="s">
        <v>49</v>
      </c>
      <c r="AC6697" s="2" t="s">
        <v>49</v>
      </c>
      <c r="AD6697" s="2" t="s">
        <v>49</v>
      </c>
      <c r="AE6697" s="2">
        <v>106</v>
      </c>
      <c r="AF6697" s="2">
        <v>106</v>
      </c>
      <c r="AG6697" s="2">
        <v>76</v>
      </c>
      <c r="AH6697" s="2">
        <v>76</v>
      </c>
      <c r="AI6697" s="2">
        <v>76</v>
      </c>
      <c r="AJ6697" s="2">
        <v>76</v>
      </c>
      <c r="AK6697" s="2" t="s">
        <v>49</v>
      </c>
      <c r="AL6697" s="2" t="s">
        <v>49</v>
      </c>
      <c r="AM6697" s="2" t="s">
        <v>49</v>
      </c>
    </row>
    <row r="6698" spans="1:39" s="2" customFormat="1" hidden="1" x14ac:dyDescent="0.2">
      <c r="A6698" s="2" t="s">
        <v>293</v>
      </c>
      <c r="B6698" s="3" t="s">
        <v>490</v>
      </c>
      <c r="C6698" s="2" t="s">
        <v>157</v>
      </c>
      <c r="D6698" s="3" t="s">
        <v>441</v>
      </c>
      <c r="E6698" s="2" t="s">
        <v>49</v>
      </c>
      <c r="F6698" s="2" t="s">
        <v>49</v>
      </c>
      <c r="G6698" s="2" t="s">
        <v>49</v>
      </c>
      <c r="H6698" s="2" t="s">
        <v>49</v>
      </c>
      <c r="I6698" s="2" t="s">
        <v>49</v>
      </c>
      <c r="J6698" s="2" t="s">
        <v>49</v>
      </c>
      <c r="K6698" s="2" t="s">
        <v>49</v>
      </c>
      <c r="L6698" s="2" t="s">
        <v>49</v>
      </c>
      <c r="M6698" s="2" t="s">
        <v>49</v>
      </c>
      <c r="N6698" s="2" t="s">
        <v>49</v>
      </c>
      <c r="O6698" s="2" t="s">
        <v>49</v>
      </c>
      <c r="P6698" s="2" t="s">
        <v>49</v>
      </c>
      <c r="Q6698" s="2" t="s">
        <v>49</v>
      </c>
      <c r="R6698" s="2" t="s">
        <v>49</v>
      </c>
      <c r="S6698" s="2" t="s">
        <v>49</v>
      </c>
      <c r="T6698" s="2" t="s">
        <v>49</v>
      </c>
      <c r="U6698" s="2" t="s">
        <v>49</v>
      </c>
      <c r="V6698" s="2" t="s">
        <v>49</v>
      </c>
      <c r="W6698" s="2" t="s">
        <v>49</v>
      </c>
      <c r="X6698" s="2" t="s">
        <v>49</v>
      </c>
      <c r="Y6698" s="2" t="s">
        <v>49</v>
      </c>
      <c r="Z6698" s="2">
        <v>29.6</v>
      </c>
      <c r="AA6698" s="2" t="s">
        <v>49</v>
      </c>
      <c r="AB6698" s="2" t="s">
        <v>49</v>
      </c>
      <c r="AC6698" s="2" t="s">
        <v>49</v>
      </c>
      <c r="AD6698" s="2" t="s">
        <v>49</v>
      </c>
      <c r="AE6698" s="2" t="s">
        <v>49</v>
      </c>
      <c r="AF6698" s="2">
        <v>18.5</v>
      </c>
      <c r="AG6698" s="2" t="s">
        <v>49</v>
      </c>
      <c r="AH6698" s="2" t="s">
        <v>49</v>
      </c>
      <c r="AI6698" s="2" t="s">
        <v>49</v>
      </c>
      <c r="AJ6698" s="2" t="s">
        <v>49</v>
      </c>
      <c r="AK6698" s="2" t="s">
        <v>49</v>
      </c>
      <c r="AL6698" s="2" t="s">
        <v>49</v>
      </c>
      <c r="AM6698" s="2" t="s">
        <v>49</v>
      </c>
    </row>
    <row r="6699" spans="1:39" s="2" customFormat="1" hidden="1" x14ac:dyDescent="0.2">
      <c r="A6699" s="2" t="s">
        <v>293</v>
      </c>
      <c r="B6699" s="3" t="s">
        <v>490</v>
      </c>
      <c r="C6699" s="2" t="s">
        <v>87</v>
      </c>
      <c r="D6699" s="3" t="s">
        <v>302</v>
      </c>
      <c r="E6699" s="2" t="s">
        <v>49</v>
      </c>
      <c r="F6699" s="2" t="s">
        <v>49</v>
      </c>
      <c r="G6699" s="2" t="s">
        <v>49</v>
      </c>
      <c r="H6699" s="2" t="s">
        <v>49</v>
      </c>
      <c r="I6699" s="2" t="s">
        <v>49</v>
      </c>
      <c r="J6699" s="2" t="s">
        <v>49</v>
      </c>
      <c r="K6699" s="2" t="s">
        <v>49</v>
      </c>
      <c r="L6699" s="2" t="s">
        <v>49</v>
      </c>
      <c r="M6699" s="2" t="s">
        <v>49</v>
      </c>
      <c r="N6699" s="2" t="s">
        <v>49</v>
      </c>
      <c r="O6699" s="2" t="s">
        <v>49</v>
      </c>
      <c r="P6699" s="2" t="s">
        <v>49</v>
      </c>
      <c r="Q6699" s="2" t="s">
        <v>49</v>
      </c>
      <c r="R6699" s="2" t="s">
        <v>49</v>
      </c>
      <c r="S6699" s="2" t="s">
        <v>49</v>
      </c>
      <c r="T6699" s="2" t="s">
        <v>49</v>
      </c>
      <c r="U6699" s="2" t="s">
        <v>49</v>
      </c>
      <c r="V6699" s="2">
        <v>1050</v>
      </c>
      <c r="W6699" s="2">
        <v>1050</v>
      </c>
      <c r="X6699" s="2">
        <v>1050</v>
      </c>
      <c r="Y6699" s="2">
        <v>1050</v>
      </c>
      <c r="Z6699" s="2">
        <v>1050</v>
      </c>
      <c r="AA6699" s="2">
        <v>941</v>
      </c>
      <c r="AB6699" s="2">
        <v>941</v>
      </c>
      <c r="AC6699" s="2">
        <v>872</v>
      </c>
      <c r="AD6699" s="2">
        <v>872</v>
      </c>
      <c r="AE6699" s="2">
        <v>872</v>
      </c>
      <c r="AF6699" s="2">
        <v>770</v>
      </c>
      <c r="AG6699" s="2">
        <v>540</v>
      </c>
      <c r="AH6699" s="2">
        <v>498</v>
      </c>
      <c r="AI6699" s="2">
        <v>498</v>
      </c>
      <c r="AJ6699" s="2">
        <v>384</v>
      </c>
      <c r="AK6699" s="2" t="s">
        <v>49</v>
      </c>
      <c r="AL6699" s="2" t="s">
        <v>49</v>
      </c>
      <c r="AM6699" s="2" t="s">
        <v>49</v>
      </c>
    </row>
    <row r="6700" spans="1:39" s="2" customFormat="1" x14ac:dyDescent="0.2">
      <c r="A6700" s="2" t="s">
        <v>293</v>
      </c>
      <c r="B6700" s="3" t="s">
        <v>490</v>
      </c>
      <c r="C6700" s="2" t="s">
        <v>542</v>
      </c>
      <c r="D6700" s="3" t="s">
        <v>479</v>
      </c>
      <c r="E6700" s="2">
        <v>18.950487086900132</v>
      </c>
      <c r="F6700" s="2">
        <v>57.904462154985225</v>
      </c>
      <c r="G6700" s="2">
        <v>81.315697940889038</v>
      </c>
      <c r="H6700" s="2">
        <v>66.946952393784144</v>
      </c>
      <c r="I6700" s="2">
        <v>73.576885126117318</v>
      </c>
      <c r="J6700" s="2">
        <v>66.212267151178537</v>
      </c>
      <c r="K6700" s="2">
        <v>77.473197943024857</v>
      </c>
      <c r="L6700" s="2">
        <v>74.721265920303026</v>
      </c>
      <c r="M6700" s="2">
        <v>92.705746802371749</v>
      </c>
      <c r="N6700" s="2">
        <v>94.344484070014005</v>
      </c>
      <c r="O6700" s="2">
        <v>97.001248511898325</v>
      </c>
      <c r="P6700" s="2">
        <v>102.78740660365753</v>
      </c>
      <c r="Q6700" s="2">
        <v>111.41709441978418</v>
      </c>
      <c r="R6700" s="2">
        <v>111.95593799871182</v>
      </c>
      <c r="S6700" s="2">
        <v>116.69686865339462</v>
      </c>
      <c r="T6700" s="2">
        <v>124.3279544397931</v>
      </c>
      <c r="U6700" s="2">
        <v>133.01649786888709</v>
      </c>
      <c r="V6700" s="2">
        <v>130.71484604502621</v>
      </c>
      <c r="W6700" s="2">
        <v>138.31362186959819</v>
      </c>
      <c r="X6700" s="2">
        <v>154.60538399655431</v>
      </c>
      <c r="Y6700" s="2">
        <v>154.31747962775836</v>
      </c>
      <c r="Z6700" s="2">
        <v>134.70631772175759</v>
      </c>
      <c r="AA6700" s="2">
        <v>113.97769507230888</v>
      </c>
      <c r="AB6700" s="2">
        <v>125.26058926839632</v>
      </c>
      <c r="AC6700" s="2">
        <v>123.22412551346889</v>
      </c>
      <c r="AD6700" s="2">
        <v>130.84634357223712</v>
      </c>
      <c r="AE6700" s="2">
        <v>135.41051182167746</v>
      </c>
      <c r="AF6700" s="2">
        <v>144.91422034147743</v>
      </c>
      <c r="AG6700" s="2">
        <v>145.40950714446444</v>
      </c>
      <c r="AH6700" s="2">
        <v>160.98007199028265</v>
      </c>
      <c r="AI6700" s="2">
        <v>164.66393980803653</v>
      </c>
      <c r="AJ6700" s="2">
        <v>164.7042207286693</v>
      </c>
      <c r="AK6700" s="2">
        <v>163.24585742156083</v>
      </c>
      <c r="AL6700" s="2">
        <v>186.46818324351653</v>
      </c>
      <c r="AM6700" s="2" t="s">
        <v>49</v>
      </c>
    </row>
    <row r="6701" spans="1:39" s="2" customFormat="1" hidden="1" x14ac:dyDescent="0.2">
      <c r="A6701" s="2" t="s">
        <v>293</v>
      </c>
      <c r="B6701" s="3" t="s">
        <v>490</v>
      </c>
      <c r="C6701" s="2" t="s">
        <v>456</v>
      </c>
      <c r="D6701" s="3" t="s">
        <v>489</v>
      </c>
      <c r="E6701" s="2" t="s">
        <v>49</v>
      </c>
      <c r="F6701" s="2" t="s">
        <v>49</v>
      </c>
      <c r="G6701" s="2" t="s">
        <v>49</v>
      </c>
      <c r="H6701" s="2" t="s">
        <v>49</v>
      </c>
      <c r="I6701" s="2" t="s">
        <v>49</v>
      </c>
      <c r="J6701" s="2" t="s">
        <v>49</v>
      </c>
      <c r="K6701" s="2" t="s">
        <v>49</v>
      </c>
      <c r="L6701" s="2" t="s">
        <v>49</v>
      </c>
      <c r="M6701" s="2">
        <v>16</v>
      </c>
      <c r="N6701" s="2" t="s">
        <v>49</v>
      </c>
      <c r="O6701" s="2">
        <v>10.447761535644499</v>
      </c>
      <c r="P6701" s="2" t="s">
        <v>49</v>
      </c>
      <c r="Q6701" s="2">
        <v>12.4378108978271</v>
      </c>
      <c r="R6701" s="2" t="s">
        <v>49</v>
      </c>
      <c r="S6701" s="2">
        <v>8.9552240371704102</v>
      </c>
      <c r="T6701" s="2">
        <v>8.4577112197875994</v>
      </c>
      <c r="U6701" s="2">
        <v>9.1346149444580096</v>
      </c>
      <c r="V6701" s="2">
        <v>8.6538457870483398</v>
      </c>
      <c r="W6701" s="2">
        <v>7.6923074722290004</v>
      </c>
      <c r="X6701" s="2">
        <v>8.1730766296386701</v>
      </c>
      <c r="Y6701" s="2">
        <v>8.1730766296386701</v>
      </c>
      <c r="Z6701" s="2">
        <v>8.0568723678588903</v>
      </c>
      <c r="AA6701" s="2">
        <v>7.5829381942748997</v>
      </c>
      <c r="AB6701" s="2">
        <v>8.4507045745849592</v>
      </c>
      <c r="AC6701" s="2">
        <v>8.9201879501342791</v>
      </c>
      <c r="AD6701" s="2">
        <v>10.7981224060059</v>
      </c>
      <c r="AE6701" s="2">
        <v>9.3596057891845703</v>
      </c>
      <c r="AF6701" s="2">
        <v>10.3448276519775</v>
      </c>
      <c r="AG6701" s="2">
        <v>10.3448276519775</v>
      </c>
      <c r="AH6701" s="2">
        <v>10.3448276519775</v>
      </c>
      <c r="AI6701" s="2">
        <v>8.2524271011352504</v>
      </c>
      <c r="AJ6701" s="2">
        <v>11.5942029953003</v>
      </c>
      <c r="AK6701" s="2">
        <v>11.5942029953003</v>
      </c>
      <c r="AL6701" s="2">
        <v>13.043478012085</v>
      </c>
      <c r="AM6701" s="2">
        <v>13.5265703201294</v>
      </c>
    </row>
    <row r="6702" spans="1:39" s="2" customFormat="1" hidden="1" x14ac:dyDescent="0.2">
      <c r="A6702" s="2" t="s">
        <v>545</v>
      </c>
      <c r="B6702" s="3" t="s">
        <v>104</v>
      </c>
      <c r="C6702" s="2" t="s">
        <v>483</v>
      </c>
      <c r="D6702" s="3" t="s">
        <v>39</v>
      </c>
      <c r="E6702" s="2">
        <v>7.2208470629685065E-2</v>
      </c>
      <c r="F6702" s="2">
        <v>-3.3355565387779375E-2</v>
      </c>
      <c r="G6702" s="2">
        <v>-0.13730138790053711</v>
      </c>
      <c r="H6702" s="2">
        <v>3.010480242521078E-2</v>
      </c>
      <c r="I6702" s="2">
        <v>0.10498842856162902</v>
      </c>
      <c r="J6702" s="2">
        <v>1.6954210047388623</v>
      </c>
      <c r="K6702" s="2">
        <v>2.2102878668808961</v>
      </c>
      <c r="L6702" s="2">
        <v>2.1056951803610504</v>
      </c>
      <c r="M6702" s="2">
        <v>2.0017915780054816</v>
      </c>
      <c r="N6702" s="2">
        <v>2.791365385412623</v>
      </c>
      <c r="O6702" s="2">
        <v>3.1891552458637422</v>
      </c>
      <c r="P6702" s="2">
        <v>2.3372263318932283</v>
      </c>
      <c r="Q6702" s="2">
        <v>2.5947617498050382</v>
      </c>
      <c r="R6702" s="2">
        <v>2.5938883709524174</v>
      </c>
      <c r="S6702" s="2">
        <v>2.9885272924871891</v>
      </c>
      <c r="T6702" s="2">
        <v>3.0603319997415661</v>
      </c>
      <c r="U6702" s="2">
        <v>3.7208507224121861</v>
      </c>
      <c r="V6702" s="2">
        <v>4.1108261119087306</v>
      </c>
      <c r="W6702" s="2">
        <v>6.4570580187618614</v>
      </c>
      <c r="X6702" s="2">
        <v>6.6565972493702832</v>
      </c>
      <c r="Y6702" s="2">
        <v>5.0473719001169997</v>
      </c>
      <c r="Z6702" s="2">
        <v>3.3491615514219295</v>
      </c>
      <c r="AA6702" s="2">
        <v>2.0390047105466871</v>
      </c>
      <c r="AB6702" s="2">
        <v>3.2086060340129583</v>
      </c>
      <c r="AC6702" s="2">
        <v>4.4143858490418051</v>
      </c>
      <c r="AD6702" s="2">
        <v>3.7903170962582036</v>
      </c>
      <c r="AE6702" s="2">
        <v>3.2458961300114129</v>
      </c>
      <c r="AF6702" s="2">
        <v>2.2776050743780658</v>
      </c>
      <c r="AG6702" s="2">
        <v>2.1425304890681263</v>
      </c>
      <c r="AH6702" s="2">
        <v>2.6108891802561858</v>
      </c>
      <c r="AI6702" s="2">
        <v>3.2051281059073808</v>
      </c>
      <c r="AJ6702" s="2">
        <v>3.6030428565610868</v>
      </c>
      <c r="AK6702" s="2">
        <v>2.3235202612597208</v>
      </c>
      <c r="AL6702" s="2">
        <v>2.7164948263484963</v>
      </c>
      <c r="AM6702" s="2">
        <v>3.3499030664923448</v>
      </c>
    </row>
    <row r="6703" spans="1:39" customFormat="1" hidden="1" x14ac:dyDescent="0.2">
      <c r="A6703" t="s">
        <v>545</v>
      </c>
      <c r="B6703" s="1" t="s">
        <v>104</v>
      </c>
      <c r="C6703" t="s">
        <v>260</v>
      </c>
      <c r="D6703" s="1" t="s">
        <v>203</v>
      </c>
      <c r="E6703">
        <v>4700000</v>
      </c>
      <c r="F6703">
        <v>-1760000</v>
      </c>
      <c r="G6703">
        <v>-5910000</v>
      </c>
      <c r="H6703">
        <v>1000000</v>
      </c>
      <c r="I6703">
        <v>3000000</v>
      </c>
      <c r="J6703">
        <v>54600000</v>
      </c>
      <c r="K6703">
        <v>88200000</v>
      </c>
      <c r="L6703">
        <v>121200000</v>
      </c>
      <c r="M6703">
        <v>121000000</v>
      </c>
      <c r="N6703">
        <v>175000000</v>
      </c>
      <c r="O6703">
        <v>210000000</v>
      </c>
      <c r="P6703">
        <v>140200000</v>
      </c>
      <c r="Q6703">
        <v>160700000</v>
      </c>
      <c r="R6703">
        <v>151496150.65192699</v>
      </c>
      <c r="S6703">
        <v>184648059.19749999</v>
      </c>
      <c r="T6703">
        <v>202192593.61849999</v>
      </c>
      <c r="U6703">
        <v>295416479.80069202</v>
      </c>
      <c r="V6703">
        <v>379808340.66706097</v>
      </c>
      <c r="W6703">
        <v>644262499.94651198</v>
      </c>
      <c r="X6703">
        <v>792305780.89124405</v>
      </c>
      <c r="Y6703">
        <v>728860900.652408</v>
      </c>
      <c r="Z6703">
        <v>841570802.74764001</v>
      </c>
      <c r="AA6703">
        <v>543872727.27272797</v>
      </c>
      <c r="AB6703">
        <v>894293858</v>
      </c>
      <c r="AC6703">
        <v>1205388487.79374</v>
      </c>
      <c r="AD6703">
        <v>1096000000</v>
      </c>
      <c r="AE6703">
        <v>1058564540.34685</v>
      </c>
      <c r="AF6703">
        <v>737652140.15142798</v>
      </c>
      <c r="AG6703">
        <v>625704361.86706805</v>
      </c>
      <c r="AH6703">
        <v>802704141.00856805</v>
      </c>
      <c r="AI6703">
        <v>1055353352.63033</v>
      </c>
      <c r="AJ6703">
        <v>1273609176.97896</v>
      </c>
      <c r="AK6703">
        <v>873769790.36423802</v>
      </c>
      <c r="AL6703">
        <v>1100458610.84604</v>
      </c>
      <c r="AM6703">
        <v>1526189106.5</v>
      </c>
    </row>
    <row r="6704" spans="1:39" customFormat="1" hidden="1" x14ac:dyDescent="0.2">
      <c r="A6704" t="s">
        <v>545</v>
      </c>
      <c r="B6704" s="1" t="s">
        <v>104</v>
      </c>
      <c r="C6704" t="s">
        <v>31</v>
      </c>
      <c r="D6704" s="1" t="s">
        <v>339</v>
      </c>
      <c r="E6704" t="s">
        <v>49</v>
      </c>
      <c r="F6704" t="s">
        <v>49</v>
      </c>
      <c r="G6704" t="s">
        <v>49</v>
      </c>
      <c r="H6704">
        <v>67.028999999999996</v>
      </c>
      <c r="I6704">
        <v>67.03</v>
      </c>
      <c r="J6704">
        <v>67.11</v>
      </c>
      <c r="K6704">
        <v>67.111999999999995</v>
      </c>
      <c r="L6704">
        <v>67.192999999999998</v>
      </c>
      <c r="M6704">
        <v>67.188000000000002</v>
      </c>
      <c r="N6704">
        <v>67.164000000000001</v>
      </c>
      <c r="O6704">
        <v>67.183000000000007</v>
      </c>
      <c r="P6704">
        <v>67.242999999999995</v>
      </c>
      <c r="Q6704">
        <v>67.203999999999994</v>
      </c>
      <c r="R6704">
        <v>67.25</v>
      </c>
      <c r="S6704">
        <v>67.313999999999993</v>
      </c>
      <c r="T6704">
        <v>67.281999999999996</v>
      </c>
      <c r="U6704">
        <v>67.915000000000006</v>
      </c>
      <c r="V6704">
        <v>68.543999999999997</v>
      </c>
      <c r="W6704">
        <v>68.319000000000003</v>
      </c>
      <c r="X6704">
        <v>68.043000000000006</v>
      </c>
      <c r="Y6704">
        <v>67.787000000000006</v>
      </c>
      <c r="Z6704">
        <v>67.504000000000005</v>
      </c>
      <c r="AA6704">
        <v>67.55</v>
      </c>
      <c r="AB6704">
        <v>67.655000000000001</v>
      </c>
      <c r="AC6704">
        <v>67.650000000000006</v>
      </c>
      <c r="AD6704">
        <v>68.822000000000003</v>
      </c>
      <c r="AE6704">
        <v>68.554000000000002</v>
      </c>
      <c r="AF6704">
        <v>68.275999999999996</v>
      </c>
      <c r="AG6704">
        <v>67.992999999999995</v>
      </c>
      <c r="AH6704">
        <v>67.692999999999998</v>
      </c>
      <c r="AI6704">
        <v>67.629000000000005</v>
      </c>
      <c r="AJ6704">
        <v>67.516999999999996</v>
      </c>
      <c r="AK6704">
        <v>66.210999999999999</v>
      </c>
      <c r="AL6704">
        <v>66.515000000000001</v>
      </c>
      <c r="AM6704">
        <v>66.760999999999996</v>
      </c>
    </row>
    <row r="6705" spans="1:39" customFormat="1" hidden="1" x14ac:dyDescent="0.2">
      <c r="A6705" t="s">
        <v>545</v>
      </c>
      <c r="B6705" s="1" t="s">
        <v>104</v>
      </c>
      <c r="C6705" t="s">
        <v>473</v>
      </c>
      <c r="D6705" s="1" t="s">
        <v>563</v>
      </c>
      <c r="E6705" t="s">
        <v>49</v>
      </c>
      <c r="F6705" t="s">
        <v>49</v>
      </c>
      <c r="G6705" t="s">
        <v>49</v>
      </c>
      <c r="H6705" t="s">
        <v>49</v>
      </c>
      <c r="I6705" t="s">
        <v>49</v>
      </c>
      <c r="J6705" t="s">
        <v>49</v>
      </c>
      <c r="K6705" t="s">
        <v>49</v>
      </c>
      <c r="L6705" t="s">
        <v>49</v>
      </c>
      <c r="M6705" t="s">
        <v>49</v>
      </c>
      <c r="N6705" t="s">
        <v>49</v>
      </c>
      <c r="O6705" t="s">
        <v>49</v>
      </c>
      <c r="P6705" t="s">
        <v>49</v>
      </c>
      <c r="Q6705" t="s">
        <v>49</v>
      </c>
      <c r="R6705" t="s">
        <v>49</v>
      </c>
      <c r="S6705">
        <v>82.3</v>
      </c>
      <c r="T6705">
        <v>38.119999999999997</v>
      </c>
      <c r="U6705" t="s">
        <v>49</v>
      </c>
      <c r="V6705" t="s">
        <v>49</v>
      </c>
      <c r="W6705" t="s">
        <v>49</v>
      </c>
      <c r="X6705" t="s">
        <v>49</v>
      </c>
      <c r="Y6705" t="s">
        <v>49</v>
      </c>
      <c r="Z6705">
        <v>85.39</v>
      </c>
      <c r="AA6705" t="s">
        <v>49</v>
      </c>
      <c r="AB6705" t="s">
        <v>49</v>
      </c>
      <c r="AC6705">
        <v>70.14</v>
      </c>
      <c r="AD6705">
        <v>85.85</v>
      </c>
      <c r="AE6705" t="s">
        <v>49</v>
      </c>
      <c r="AF6705" t="s">
        <v>49</v>
      </c>
      <c r="AG6705" t="s">
        <v>49</v>
      </c>
      <c r="AH6705">
        <v>70.25</v>
      </c>
      <c r="AI6705" t="s">
        <v>49</v>
      </c>
      <c r="AJ6705" t="s">
        <v>49</v>
      </c>
      <c r="AK6705" t="s">
        <v>49</v>
      </c>
      <c r="AL6705">
        <v>79.2</v>
      </c>
      <c r="AM6705" t="s">
        <v>49</v>
      </c>
    </row>
    <row r="6706" spans="1:39" customFormat="1" hidden="1" x14ac:dyDescent="0.2">
      <c r="A6706" t="s">
        <v>545</v>
      </c>
      <c r="B6706" s="1" t="s">
        <v>104</v>
      </c>
      <c r="C6706" t="s">
        <v>415</v>
      </c>
      <c r="D6706" s="1" t="s">
        <v>568</v>
      </c>
      <c r="E6706" t="s">
        <v>49</v>
      </c>
      <c r="F6706" t="s">
        <v>49</v>
      </c>
      <c r="G6706" t="s">
        <v>49</v>
      </c>
      <c r="H6706">
        <v>5.6</v>
      </c>
      <c r="I6706" t="s">
        <v>49</v>
      </c>
      <c r="J6706" t="s">
        <v>49</v>
      </c>
      <c r="K6706">
        <v>0.53389853239059404</v>
      </c>
      <c r="L6706">
        <v>6.8</v>
      </c>
      <c r="M6706">
        <v>2.8111042976379399</v>
      </c>
      <c r="N6706">
        <v>3.9449477195739702</v>
      </c>
      <c r="O6706">
        <v>5.0747117996215803</v>
      </c>
      <c r="P6706">
        <v>6.1996340751647896</v>
      </c>
      <c r="Q6706">
        <v>7.3988904953002903</v>
      </c>
      <c r="R6706">
        <v>8.6</v>
      </c>
      <c r="S6706">
        <v>7.8</v>
      </c>
      <c r="T6706">
        <v>10.528784751892101</v>
      </c>
      <c r="U6706">
        <v>11.5736742019653</v>
      </c>
      <c r="V6706">
        <v>8.9</v>
      </c>
      <c r="W6706">
        <v>9</v>
      </c>
      <c r="X6706">
        <v>14.8051137924194</v>
      </c>
      <c r="Y6706">
        <v>15.919796943664601</v>
      </c>
      <c r="Z6706">
        <v>10</v>
      </c>
      <c r="AA6706">
        <v>12.1</v>
      </c>
      <c r="AB6706">
        <v>14.6</v>
      </c>
      <c r="AC6706">
        <v>20.474004745483398</v>
      </c>
      <c r="AD6706">
        <v>13.9</v>
      </c>
      <c r="AE6706">
        <v>20.399999999999999</v>
      </c>
      <c r="AF6706">
        <v>18.5</v>
      </c>
      <c r="AG6706">
        <v>26.7</v>
      </c>
      <c r="AH6706">
        <v>32.385349273681598</v>
      </c>
      <c r="AI6706">
        <v>41.92</v>
      </c>
      <c r="AJ6706">
        <v>41.3</v>
      </c>
      <c r="AK6706">
        <v>42.139476776122997</v>
      </c>
      <c r="AL6706">
        <v>45.220348358154297</v>
      </c>
      <c r="AM6706" t="s">
        <v>49</v>
      </c>
    </row>
    <row r="6707" spans="1:39" customFormat="1" hidden="1" x14ac:dyDescent="0.2">
      <c r="A6707" t="s">
        <v>545</v>
      </c>
      <c r="B6707" s="1" t="s">
        <v>104</v>
      </c>
      <c r="C6707" t="s">
        <v>275</v>
      </c>
      <c r="D6707" s="1" t="s">
        <v>222</v>
      </c>
      <c r="E6707">
        <v>9.9068997470301952</v>
      </c>
      <c r="F6707">
        <v>7.287786923164596</v>
      </c>
      <c r="G6707">
        <v>7.596571171879714</v>
      </c>
      <c r="H6707">
        <v>8.6613632029307119</v>
      </c>
      <c r="I6707">
        <v>9.6117687282856643</v>
      </c>
      <c r="J6707">
        <v>10.719487644633222</v>
      </c>
      <c r="K6707">
        <v>12.804525631381711</v>
      </c>
      <c r="L6707">
        <v>11.961018404249611</v>
      </c>
      <c r="M6707">
        <v>12.515466534380668</v>
      </c>
      <c r="N6707">
        <v>13.793479284990145</v>
      </c>
      <c r="O6707">
        <v>14.858904263399491</v>
      </c>
      <c r="P6707">
        <v>15.633520151272229</v>
      </c>
      <c r="Q6707">
        <v>16.115536185182265</v>
      </c>
      <c r="R6707">
        <v>16.091442565751205</v>
      </c>
      <c r="S6707">
        <v>19.032088371861455</v>
      </c>
      <c r="T6707">
        <v>19.553958426166972</v>
      </c>
      <c r="U6707">
        <v>17.228478559123296</v>
      </c>
      <c r="V6707">
        <v>19.322938930809151</v>
      </c>
      <c r="W6707">
        <v>19.914148037852399</v>
      </c>
      <c r="X6707">
        <v>20.875452982011822</v>
      </c>
      <c r="Y6707">
        <v>23.61767662065224</v>
      </c>
      <c r="Z6707">
        <v>14.017274969492984</v>
      </c>
      <c r="AA6707">
        <v>17.344769772915381</v>
      </c>
      <c r="AB6707">
        <v>16.392879960983642</v>
      </c>
      <c r="AC6707">
        <v>17.561048378427664</v>
      </c>
      <c r="AD6707">
        <v>17.986688436248084</v>
      </c>
      <c r="AE6707">
        <v>18.659968305609947</v>
      </c>
      <c r="AF6707">
        <v>18.843922102963376</v>
      </c>
      <c r="AG6707">
        <v>19.074843720478089</v>
      </c>
      <c r="AH6707">
        <v>19.918606856889358</v>
      </c>
      <c r="AI6707">
        <v>19.417129314498041</v>
      </c>
      <c r="AJ6707">
        <v>20.523055646002124</v>
      </c>
      <c r="AK6707">
        <v>22.731371239224988</v>
      </c>
      <c r="AL6707">
        <v>22.488093507694622</v>
      </c>
      <c r="AM6707">
        <v>22.032658941660113</v>
      </c>
    </row>
    <row r="6708" spans="1:39" customFormat="1" hidden="1" x14ac:dyDescent="0.2">
      <c r="A6708" t="s">
        <v>545</v>
      </c>
      <c r="B6708" s="1" t="s">
        <v>104</v>
      </c>
      <c r="C6708" t="s">
        <v>215</v>
      </c>
      <c r="D6708" s="1" t="s">
        <v>497</v>
      </c>
      <c r="E6708" t="s">
        <v>49</v>
      </c>
      <c r="F6708" t="s">
        <v>49</v>
      </c>
      <c r="G6708" t="s">
        <v>49</v>
      </c>
      <c r="H6708" t="s">
        <v>49</v>
      </c>
      <c r="I6708" t="s">
        <v>49</v>
      </c>
      <c r="J6708" t="s">
        <v>49</v>
      </c>
      <c r="K6708" t="s">
        <v>49</v>
      </c>
      <c r="L6708" t="s">
        <v>49</v>
      </c>
      <c r="M6708" t="s">
        <v>49</v>
      </c>
      <c r="N6708" t="s">
        <v>49</v>
      </c>
      <c r="O6708" t="s">
        <v>49</v>
      </c>
      <c r="P6708" t="s">
        <v>49</v>
      </c>
      <c r="Q6708" t="s">
        <v>49</v>
      </c>
      <c r="R6708" t="s">
        <v>49</v>
      </c>
      <c r="S6708" t="s">
        <v>49</v>
      </c>
      <c r="T6708" t="s">
        <v>49</v>
      </c>
      <c r="U6708" t="s">
        <v>49</v>
      </c>
      <c r="V6708" t="s">
        <v>49</v>
      </c>
      <c r="W6708" t="s">
        <v>49</v>
      </c>
      <c r="X6708" t="s">
        <v>49</v>
      </c>
      <c r="Y6708" t="s">
        <v>49</v>
      </c>
      <c r="Z6708" t="s">
        <v>49</v>
      </c>
      <c r="AA6708" t="s">
        <v>49</v>
      </c>
      <c r="AB6708" t="s">
        <v>49</v>
      </c>
      <c r="AC6708" t="s">
        <v>49</v>
      </c>
      <c r="AD6708" t="s">
        <v>49</v>
      </c>
      <c r="AE6708" t="s">
        <v>49</v>
      </c>
      <c r="AF6708" t="s">
        <v>49</v>
      </c>
      <c r="AG6708" t="s">
        <v>49</v>
      </c>
      <c r="AH6708" t="s">
        <v>49</v>
      </c>
      <c r="AI6708">
        <v>34.673570995893165</v>
      </c>
      <c r="AJ6708">
        <v>38.476945312266146</v>
      </c>
      <c r="AK6708">
        <v>44.185914308992402</v>
      </c>
      <c r="AL6708">
        <v>51.30266235001956</v>
      </c>
      <c r="AM6708" t="s">
        <v>49</v>
      </c>
    </row>
    <row r="6709" spans="1:39" customFormat="1" hidden="1" x14ac:dyDescent="0.2">
      <c r="A6709" t="s">
        <v>545</v>
      </c>
      <c r="B6709" s="1" t="s">
        <v>104</v>
      </c>
      <c r="C6709" t="s">
        <v>494</v>
      </c>
      <c r="D6709" s="1" t="s">
        <v>202</v>
      </c>
      <c r="E6709" t="s">
        <v>49</v>
      </c>
      <c r="F6709" t="s">
        <v>49</v>
      </c>
      <c r="G6709" t="s">
        <v>49</v>
      </c>
      <c r="H6709" t="s">
        <v>49</v>
      </c>
      <c r="I6709" t="s">
        <v>49</v>
      </c>
      <c r="J6709" t="s">
        <v>49</v>
      </c>
      <c r="K6709" t="s">
        <v>49</v>
      </c>
      <c r="L6709" t="s">
        <v>49</v>
      </c>
      <c r="M6709" t="s">
        <v>49</v>
      </c>
      <c r="N6709" t="s">
        <v>49</v>
      </c>
      <c r="O6709" t="s">
        <v>49</v>
      </c>
      <c r="P6709" t="s">
        <v>49</v>
      </c>
      <c r="Q6709" t="s">
        <v>49</v>
      </c>
      <c r="R6709" t="s">
        <v>49</v>
      </c>
      <c r="S6709" t="s">
        <v>49</v>
      </c>
      <c r="T6709" t="s">
        <v>49</v>
      </c>
      <c r="U6709" t="s">
        <v>49</v>
      </c>
      <c r="V6709" t="s">
        <v>49</v>
      </c>
      <c r="W6709" t="s">
        <v>49</v>
      </c>
      <c r="X6709" t="s">
        <v>49</v>
      </c>
      <c r="Y6709" t="s">
        <v>49</v>
      </c>
      <c r="Z6709" t="s">
        <v>49</v>
      </c>
      <c r="AA6709" t="s">
        <v>49</v>
      </c>
      <c r="AB6709" t="s">
        <v>49</v>
      </c>
      <c r="AC6709" t="s">
        <v>49</v>
      </c>
      <c r="AD6709" t="s">
        <v>49</v>
      </c>
      <c r="AE6709" t="s">
        <v>49</v>
      </c>
      <c r="AF6709" t="s">
        <v>49</v>
      </c>
      <c r="AG6709" t="s">
        <v>49</v>
      </c>
      <c r="AH6709" t="s">
        <v>49</v>
      </c>
      <c r="AI6709">
        <v>41776374850242</v>
      </c>
      <c r="AJ6709">
        <v>50824110408736</v>
      </c>
      <c r="AK6709">
        <v>61722881770559</v>
      </c>
      <c r="AL6709">
        <v>76087105572302</v>
      </c>
      <c r="AM6709" t="s">
        <v>49</v>
      </c>
    </row>
    <row r="6710" spans="1:39" customFormat="1" hidden="1" x14ac:dyDescent="0.2">
      <c r="A6710" t="s">
        <v>545</v>
      </c>
      <c r="B6710" s="1" t="s">
        <v>104</v>
      </c>
      <c r="C6710" t="s">
        <v>34</v>
      </c>
      <c r="D6710" s="1" t="s">
        <v>113</v>
      </c>
      <c r="E6710" t="s">
        <v>49</v>
      </c>
      <c r="F6710" t="s">
        <v>49</v>
      </c>
      <c r="G6710" t="s">
        <v>49</v>
      </c>
      <c r="H6710" t="s">
        <v>49</v>
      </c>
      <c r="I6710" t="s">
        <v>49</v>
      </c>
      <c r="J6710">
        <v>36.0940476153757</v>
      </c>
      <c r="K6710">
        <v>39.716720505221403</v>
      </c>
      <c r="L6710">
        <v>42.318221377066202</v>
      </c>
      <c r="M6710">
        <v>45.361598307744302</v>
      </c>
      <c r="N6710">
        <v>49.067196999515801</v>
      </c>
      <c r="O6710">
        <v>49.100957278134103</v>
      </c>
      <c r="P6710">
        <v>51.937700756181698</v>
      </c>
      <c r="Q6710">
        <v>53.699438776651597</v>
      </c>
      <c r="R6710">
        <v>54.701000563468497</v>
      </c>
      <c r="S6710">
        <v>54.543730530827801</v>
      </c>
      <c r="T6710">
        <v>59.278386250326001</v>
      </c>
      <c r="U6710">
        <v>61.484305392365002</v>
      </c>
      <c r="V6710">
        <v>66.678946148044901</v>
      </c>
      <c r="W6710">
        <v>71.553627951571997</v>
      </c>
      <c r="X6710">
        <v>75.945955154676795</v>
      </c>
      <c r="Y6710">
        <v>85.0980925051349</v>
      </c>
      <c r="Z6710">
        <v>96.175529218411199</v>
      </c>
      <c r="AA6710">
        <v>100</v>
      </c>
      <c r="AB6710">
        <v>116.564349617452</v>
      </c>
      <c r="AC6710">
        <v>131.34358747639499</v>
      </c>
      <c r="AD6710">
        <v>137.78626463097399</v>
      </c>
      <c r="AE6710">
        <v>142.02416598956</v>
      </c>
      <c r="AF6710">
        <v>149.96287100128501</v>
      </c>
      <c r="AG6710">
        <v>158.52031485060999</v>
      </c>
      <c r="AH6710">
        <v>166.778774735589</v>
      </c>
      <c r="AI6710">
        <v>171.141727345227</v>
      </c>
      <c r="AJ6710">
        <v>176.049367040563</v>
      </c>
      <c r="AK6710">
        <v>181.88245102600399</v>
      </c>
      <c r="AL6710">
        <v>185.892180700766</v>
      </c>
      <c r="AM6710">
        <v>199.26858953079301</v>
      </c>
    </row>
    <row r="6711" spans="1:39" customFormat="1" hidden="1" x14ac:dyDescent="0.2">
      <c r="A6711" t="s">
        <v>545</v>
      </c>
      <c r="B6711" s="1" t="s">
        <v>104</v>
      </c>
      <c r="C6711" t="s">
        <v>358</v>
      </c>
      <c r="D6711" s="1" t="s">
        <v>7</v>
      </c>
      <c r="E6711" t="s">
        <v>49</v>
      </c>
      <c r="F6711" t="s">
        <v>49</v>
      </c>
      <c r="G6711" t="s">
        <v>49</v>
      </c>
      <c r="H6711" t="s">
        <v>49</v>
      </c>
      <c r="I6711" t="s">
        <v>49</v>
      </c>
      <c r="J6711" t="s">
        <v>49</v>
      </c>
      <c r="K6711" t="s">
        <v>49</v>
      </c>
      <c r="L6711" t="s">
        <v>49</v>
      </c>
      <c r="M6711">
        <v>27.956989288330099</v>
      </c>
      <c r="N6711" t="s">
        <v>49</v>
      </c>
      <c r="O6711">
        <v>18.716577529907202</v>
      </c>
      <c r="P6711" t="s">
        <v>49</v>
      </c>
      <c r="Q6711">
        <v>14.361701965331999</v>
      </c>
      <c r="R6711" t="s">
        <v>49</v>
      </c>
      <c r="S6711">
        <v>14.285714149475099</v>
      </c>
      <c r="T6711">
        <v>17.4603176116943</v>
      </c>
      <c r="U6711">
        <v>24.137931823730501</v>
      </c>
      <c r="V6711">
        <v>21.951219558715799</v>
      </c>
      <c r="W6711">
        <v>23.902439117431602</v>
      </c>
      <c r="X6711">
        <v>20.388349533081101</v>
      </c>
      <c r="Y6711">
        <v>20.873786926269499</v>
      </c>
      <c r="Z6711">
        <v>19.617225646972699</v>
      </c>
      <c r="AA6711">
        <v>18.571428298950199</v>
      </c>
      <c r="AB6711">
        <v>18.9573459625244</v>
      </c>
      <c r="AC6711">
        <v>17.061611175537099</v>
      </c>
      <c r="AD6711">
        <v>13.2701425552368</v>
      </c>
      <c r="AE6711">
        <v>12.9807691574097</v>
      </c>
      <c r="AF6711">
        <v>13.3333330154419</v>
      </c>
      <c r="AG6711">
        <v>12.8571424484253</v>
      </c>
      <c r="AH6711">
        <v>13.8095235824585</v>
      </c>
      <c r="AI6711">
        <v>13.8095235824585</v>
      </c>
      <c r="AJ6711">
        <v>11.428571701049799</v>
      </c>
      <c r="AK6711">
        <v>16.190475463867202</v>
      </c>
      <c r="AL6711">
        <v>16.190475463867202</v>
      </c>
      <c r="AM6711">
        <v>16.509433746337901</v>
      </c>
    </row>
    <row r="6712" spans="1:39" customFormat="1" hidden="1" x14ac:dyDescent="0.2">
      <c r="A6712" t="s">
        <v>545</v>
      </c>
      <c r="B6712" s="1" t="s">
        <v>104</v>
      </c>
      <c r="C6712" t="s">
        <v>143</v>
      </c>
      <c r="D6712" s="1" t="s">
        <v>308</v>
      </c>
      <c r="E6712" t="s">
        <v>49</v>
      </c>
      <c r="F6712" t="s">
        <v>49</v>
      </c>
      <c r="G6712" t="s">
        <v>49</v>
      </c>
      <c r="H6712" t="s">
        <v>49</v>
      </c>
      <c r="I6712" t="s">
        <v>49</v>
      </c>
      <c r="J6712" t="s">
        <v>49</v>
      </c>
      <c r="K6712" t="s">
        <v>49</v>
      </c>
      <c r="L6712" t="s">
        <v>49</v>
      </c>
      <c r="M6712" t="s">
        <v>49</v>
      </c>
      <c r="N6712" t="s">
        <v>49</v>
      </c>
      <c r="O6712" t="s">
        <v>49</v>
      </c>
      <c r="P6712" t="s">
        <v>49</v>
      </c>
      <c r="Q6712" t="s">
        <v>49</v>
      </c>
      <c r="R6712" t="s">
        <v>49</v>
      </c>
      <c r="S6712" t="s">
        <v>49</v>
      </c>
      <c r="T6712">
        <v>0</v>
      </c>
      <c r="U6712">
        <v>0</v>
      </c>
      <c r="V6712">
        <v>0</v>
      </c>
      <c r="W6712">
        <v>0</v>
      </c>
      <c r="X6712">
        <v>0</v>
      </c>
      <c r="Y6712">
        <v>0</v>
      </c>
      <c r="Z6712">
        <v>0</v>
      </c>
      <c r="AA6712">
        <v>0</v>
      </c>
      <c r="AB6712">
        <v>0</v>
      </c>
      <c r="AC6712">
        <v>0</v>
      </c>
      <c r="AD6712">
        <v>0</v>
      </c>
      <c r="AE6712">
        <v>0</v>
      </c>
      <c r="AF6712">
        <v>0</v>
      </c>
      <c r="AG6712">
        <v>0</v>
      </c>
      <c r="AH6712">
        <v>0</v>
      </c>
      <c r="AI6712">
        <v>0</v>
      </c>
      <c r="AJ6712">
        <v>0</v>
      </c>
      <c r="AK6712" t="s">
        <v>49</v>
      </c>
      <c r="AL6712" t="s">
        <v>49</v>
      </c>
      <c r="AM6712" t="s">
        <v>49</v>
      </c>
    </row>
    <row r="6713" spans="1:39" customFormat="1" hidden="1" x14ac:dyDescent="0.2">
      <c r="A6713" t="s">
        <v>545</v>
      </c>
      <c r="B6713" s="1" t="s">
        <v>104</v>
      </c>
      <c r="C6713" t="s">
        <v>186</v>
      </c>
      <c r="D6713" s="1" t="s">
        <v>144</v>
      </c>
      <c r="E6713" t="s">
        <v>49</v>
      </c>
      <c r="F6713" t="s">
        <v>49</v>
      </c>
      <c r="G6713" t="s">
        <v>49</v>
      </c>
      <c r="H6713" t="s">
        <v>49</v>
      </c>
      <c r="I6713" t="s">
        <v>49</v>
      </c>
      <c r="J6713" t="s">
        <v>49</v>
      </c>
      <c r="K6713" t="s">
        <v>49</v>
      </c>
      <c r="L6713" t="s">
        <v>49</v>
      </c>
      <c r="M6713">
        <v>-0.72375708818435702</v>
      </c>
      <c r="N6713" t="s">
        <v>49</v>
      </c>
      <c r="O6713">
        <v>-0.98997104167938199</v>
      </c>
      <c r="P6713" t="s">
        <v>49</v>
      </c>
      <c r="Q6713">
        <v>-1.0281904935836801</v>
      </c>
      <c r="R6713" t="s">
        <v>49</v>
      </c>
      <c r="S6713">
        <v>-1.02573943138123</v>
      </c>
      <c r="T6713">
        <v>-0.94850909709930398</v>
      </c>
      <c r="U6713">
        <v>-0.811878681182861</v>
      </c>
      <c r="V6713">
        <v>-0.83364856243133501</v>
      </c>
      <c r="W6713">
        <v>-0.78761929273605302</v>
      </c>
      <c r="X6713">
        <v>-0.82575458288192705</v>
      </c>
      <c r="Y6713">
        <v>-0.84016376733779896</v>
      </c>
      <c r="Z6713">
        <v>-0.90978747606277499</v>
      </c>
      <c r="AA6713">
        <v>-0.92349356412887595</v>
      </c>
      <c r="AB6713">
        <v>-0.93640160560607899</v>
      </c>
      <c r="AC6713">
        <v>-1.00157511234283</v>
      </c>
      <c r="AD6713">
        <v>-1.05594646930695</v>
      </c>
      <c r="AE6713">
        <v>-1.0973771810531601</v>
      </c>
      <c r="AF6713">
        <v>-1.08107650279999</v>
      </c>
      <c r="AG6713">
        <v>-1.08622479438782</v>
      </c>
      <c r="AH6713">
        <v>-1.0696709156036399</v>
      </c>
      <c r="AI6713">
        <v>-1.0508836507797199</v>
      </c>
      <c r="AJ6713">
        <v>-1.17657923698425</v>
      </c>
      <c r="AK6713">
        <v>-1.06807589530945</v>
      </c>
      <c r="AL6713">
        <v>-1.0305374860763501</v>
      </c>
      <c r="AM6713">
        <v>-1.0417960882186901</v>
      </c>
    </row>
    <row r="6714" spans="1:39" customFormat="1" hidden="1" x14ac:dyDescent="0.2">
      <c r="A6714" t="s">
        <v>545</v>
      </c>
      <c r="B6714" s="1" t="s">
        <v>104</v>
      </c>
      <c r="C6714" t="s">
        <v>418</v>
      </c>
      <c r="D6714" s="1" t="s">
        <v>461</v>
      </c>
      <c r="E6714" t="s">
        <v>49</v>
      </c>
      <c r="F6714" t="s">
        <v>49</v>
      </c>
      <c r="G6714" t="s">
        <v>49</v>
      </c>
      <c r="H6714" t="s">
        <v>49</v>
      </c>
      <c r="I6714" t="s">
        <v>49</v>
      </c>
      <c r="J6714" t="s">
        <v>49</v>
      </c>
      <c r="K6714" t="s">
        <v>49</v>
      </c>
      <c r="L6714" t="s">
        <v>49</v>
      </c>
      <c r="M6714" t="s">
        <v>49</v>
      </c>
      <c r="N6714" t="s">
        <v>49</v>
      </c>
      <c r="O6714" t="s">
        <v>49</v>
      </c>
      <c r="P6714" t="s">
        <v>49</v>
      </c>
      <c r="Q6714" t="s">
        <v>49</v>
      </c>
      <c r="R6714" t="s">
        <v>49</v>
      </c>
      <c r="S6714" t="s">
        <v>49</v>
      </c>
      <c r="T6714" t="s">
        <v>49</v>
      </c>
      <c r="U6714" t="s">
        <v>49</v>
      </c>
      <c r="V6714">
        <v>4</v>
      </c>
      <c r="W6714">
        <v>4</v>
      </c>
      <c r="X6714">
        <v>4</v>
      </c>
      <c r="Y6714">
        <v>4</v>
      </c>
      <c r="Z6714">
        <v>4</v>
      </c>
      <c r="AA6714">
        <v>3.5</v>
      </c>
      <c r="AB6714">
        <v>4</v>
      </c>
      <c r="AC6714">
        <v>4</v>
      </c>
      <c r="AD6714">
        <v>4</v>
      </c>
      <c r="AE6714">
        <v>4</v>
      </c>
      <c r="AF6714">
        <v>4</v>
      </c>
      <c r="AG6714">
        <v>3.5</v>
      </c>
      <c r="AH6714">
        <v>3.5</v>
      </c>
      <c r="AI6714">
        <v>3.5</v>
      </c>
      <c r="AJ6714">
        <v>3.5</v>
      </c>
      <c r="AK6714">
        <v>3.5</v>
      </c>
      <c r="AL6714">
        <v>3.5</v>
      </c>
      <c r="AM6714">
        <v>3.5</v>
      </c>
    </row>
    <row r="6715" spans="1:39" customFormat="1" hidden="1" x14ac:dyDescent="0.2">
      <c r="A6715" t="s">
        <v>545</v>
      </c>
      <c r="B6715" s="1" t="s">
        <v>104</v>
      </c>
      <c r="C6715" t="s">
        <v>507</v>
      </c>
      <c r="D6715" s="1" t="s">
        <v>216</v>
      </c>
      <c r="E6715" t="s">
        <v>49</v>
      </c>
      <c r="F6715" t="s">
        <v>49</v>
      </c>
      <c r="G6715" t="s">
        <v>49</v>
      </c>
      <c r="H6715" t="s">
        <v>49</v>
      </c>
      <c r="I6715" t="s">
        <v>49</v>
      </c>
      <c r="J6715" t="s">
        <v>49</v>
      </c>
      <c r="K6715" t="s">
        <v>49</v>
      </c>
      <c r="L6715" t="s">
        <v>49</v>
      </c>
      <c r="M6715" t="s">
        <v>49</v>
      </c>
      <c r="N6715" t="s">
        <v>49</v>
      </c>
      <c r="O6715" t="s">
        <v>49</v>
      </c>
      <c r="P6715" t="s">
        <v>49</v>
      </c>
      <c r="Q6715" t="s">
        <v>49</v>
      </c>
      <c r="R6715" t="s">
        <v>49</v>
      </c>
      <c r="S6715" t="s">
        <v>49</v>
      </c>
      <c r="T6715" t="s">
        <v>49</v>
      </c>
      <c r="U6715" t="s">
        <v>49</v>
      </c>
      <c r="V6715">
        <v>4</v>
      </c>
      <c r="W6715">
        <v>4</v>
      </c>
      <c r="X6715">
        <v>4</v>
      </c>
      <c r="Y6715">
        <v>4</v>
      </c>
      <c r="Z6715">
        <v>4</v>
      </c>
      <c r="AA6715">
        <v>4</v>
      </c>
      <c r="AB6715">
        <v>4</v>
      </c>
      <c r="AC6715">
        <v>4</v>
      </c>
      <c r="AD6715">
        <v>4</v>
      </c>
      <c r="AE6715">
        <v>4</v>
      </c>
      <c r="AF6715">
        <v>4</v>
      </c>
      <c r="AG6715">
        <v>4</v>
      </c>
      <c r="AH6715">
        <v>3.5</v>
      </c>
      <c r="AI6715">
        <v>3.5</v>
      </c>
      <c r="AJ6715">
        <v>3</v>
      </c>
      <c r="AK6715">
        <v>3</v>
      </c>
      <c r="AL6715">
        <v>3</v>
      </c>
      <c r="AM6715">
        <v>3</v>
      </c>
    </row>
    <row r="6716" spans="1:39" customFormat="1" hidden="1" x14ac:dyDescent="0.2">
      <c r="A6716" t="s">
        <v>545</v>
      </c>
      <c r="B6716" s="1" t="s">
        <v>104</v>
      </c>
      <c r="C6716" t="s">
        <v>118</v>
      </c>
      <c r="D6716" s="1" t="s">
        <v>580</v>
      </c>
      <c r="E6716" t="s">
        <v>49</v>
      </c>
      <c r="F6716" t="s">
        <v>49</v>
      </c>
      <c r="G6716" t="s">
        <v>49</v>
      </c>
      <c r="H6716" t="s">
        <v>49</v>
      </c>
      <c r="I6716" t="s">
        <v>49</v>
      </c>
      <c r="J6716" t="s">
        <v>49</v>
      </c>
      <c r="K6716" t="s">
        <v>49</v>
      </c>
      <c r="L6716" t="s">
        <v>49</v>
      </c>
      <c r="M6716" t="s">
        <v>49</v>
      </c>
      <c r="N6716" t="s">
        <v>49</v>
      </c>
      <c r="O6716" t="s">
        <v>49</v>
      </c>
      <c r="P6716" t="s">
        <v>49</v>
      </c>
      <c r="Q6716" t="s">
        <v>49</v>
      </c>
      <c r="R6716" t="s">
        <v>49</v>
      </c>
      <c r="S6716" t="s">
        <v>49</v>
      </c>
      <c r="T6716" t="s">
        <v>49</v>
      </c>
      <c r="U6716" t="s">
        <v>49</v>
      </c>
      <c r="V6716">
        <v>4.5</v>
      </c>
      <c r="W6716">
        <v>4.5</v>
      </c>
      <c r="X6716">
        <v>4.5</v>
      </c>
      <c r="Y6716">
        <v>4.5</v>
      </c>
      <c r="Z6716">
        <v>4.5</v>
      </c>
      <c r="AA6716">
        <v>4.5</v>
      </c>
      <c r="AB6716">
        <v>4.5</v>
      </c>
      <c r="AC6716">
        <v>4.5</v>
      </c>
      <c r="AD6716">
        <v>4.5</v>
      </c>
      <c r="AE6716">
        <v>4.5</v>
      </c>
      <c r="AF6716">
        <v>4.5</v>
      </c>
      <c r="AG6716">
        <v>4</v>
      </c>
      <c r="AH6716">
        <v>4.5</v>
      </c>
      <c r="AI6716">
        <v>4.5</v>
      </c>
      <c r="AJ6716">
        <v>5</v>
      </c>
      <c r="AK6716">
        <v>4.5</v>
      </c>
      <c r="AL6716">
        <v>4</v>
      </c>
      <c r="AM6716">
        <v>4</v>
      </c>
    </row>
    <row r="6717" spans="1:39" customFormat="1" hidden="1" x14ac:dyDescent="0.2">
      <c r="A6717" t="s">
        <v>545</v>
      </c>
      <c r="B6717" s="1" t="s">
        <v>104</v>
      </c>
      <c r="C6717" t="s">
        <v>508</v>
      </c>
      <c r="D6717" s="1" t="s">
        <v>500</v>
      </c>
      <c r="E6717" t="s">
        <v>49</v>
      </c>
      <c r="F6717" t="s">
        <v>49</v>
      </c>
      <c r="G6717" t="s">
        <v>49</v>
      </c>
      <c r="H6717" t="s">
        <v>49</v>
      </c>
      <c r="I6717" t="s">
        <v>49</v>
      </c>
      <c r="J6717" t="s">
        <v>49</v>
      </c>
      <c r="K6717" t="s">
        <v>49</v>
      </c>
      <c r="L6717" t="s">
        <v>49</v>
      </c>
      <c r="M6717" t="s">
        <v>49</v>
      </c>
      <c r="N6717" t="s">
        <v>49</v>
      </c>
      <c r="O6717" t="s">
        <v>49</v>
      </c>
      <c r="P6717" t="s">
        <v>49</v>
      </c>
      <c r="Q6717" t="s">
        <v>49</v>
      </c>
      <c r="R6717" t="s">
        <v>49</v>
      </c>
      <c r="S6717" t="s">
        <v>49</v>
      </c>
      <c r="T6717" t="s">
        <v>49</v>
      </c>
      <c r="U6717" t="s">
        <v>49</v>
      </c>
      <c r="V6717">
        <v>4.5</v>
      </c>
      <c r="W6717">
        <v>4.5</v>
      </c>
      <c r="X6717">
        <v>4.5</v>
      </c>
      <c r="Y6717">
        <v>4.5</v>
      </c>
      <c r="Z6717">
        <v>4.5</v>
      </c>
      <c r="AA6717">
        <v>4</v>
      </c>
      <c r="AB6717">
        <v>4</v>
      </c>
      <c r="AC6717">
        <v>4</v>
      </c>
      <c r="AD6717">
        <v>4</v>
      </c>
      <c r="AE6717">
        <v>4</v>
      </c>
      <c r="AF6717">
        <v>4</v>
      </c>
      <c r="AG6717">
        <v>4</v>
      </c>
      <c r="AH6717">
        <v>4</v>
      </c>
      <c r="AI6717">
        <v>4</v>
      </c>
      <c r="AJ6717">
        <v>4</v>
      </c>
      <c r="AK6717">
        <v>3.5</v>
      </c>
      <c r="AL6717">
        <v>3.5</v>
      </c>
      <c r="AM6717">
        <v>3.5</v>
      </c>
    </row>
    <row r="6718" spans="1:39" customFormat="1" hidden="1" x14ac:dyDescent="0.2">
      <c r="A6718" t="s">
        <v>545</v>
      </c>
      <c r="B6718" s="1" t="s">
        <v>104</v>
      </c>
      <c r="C6718" t="s">
        <v>528</v>
      </c>
      <c r="D6718" s="1" t="s">
        <v>397</v>
      </c>
      <c r="E6718" t="s">
        <v>49</v>
      </c>
      <c r="F6718" t="s">
        <v>49</v>
      </c>
      <c r="G6718" t="s">
        <v>49</v>
      </c>
      <c r="H6718" t="s">
        <v>49</v>
      </c>
      <c r="I6718" t="s">
        <v>49</v>
      </c>
      <c r="J6718" t="s">
        <v>49</v>
      </c>
      <c r="K6718" t="s">
        <v>49</v>
      </c>
      <c r="L6718" t="s">
        <v>49</v>
      </c>
      <c r="M6718" t="s">
        <v>49</v>
      </c>
      <c r="N6718" t="s">
        <v>49</v>
      </c>
      <c r="O6718" t="s">
        <v>49</v>
      </c>
      <c r="P6718" t="s">
        <v>49</v>
      </c>
      <c r="Q6718" t="s">
        <v>49</v>
      </c>
      <c r="R6718" t="s">
        <v>49</v>
      </c>
      <c r="S6718" t="s">
        <v>49</v>
      </c>
      <c r="T6718" t="s">
        <v>49</v>
      </c>
      <c r="U6718" t="s">
        <v>49</v>
      </c>
      <c r="V6718">
        <v>3.5</v>
      </c>
      <c r="W6718">
        <v>3.5</v>
      </c>
      <c r="X6718">
        <v>3.5</v>
      </c>
      <c r="Y6718">
        <v>3.5</v>
      </c>
      <c r="Z6718">
        <v>3.5</v>
      </c>
      <c r="AA6718">
        <v>3.5</v>
      </c>
      <c r="AB6718">
        <v>3.5</v>
      </c>
      <c r="AC6718">
        <v>3.5</v>
      </c>
      <c r="AD6718">
        <v>3.5</v>
      </c>
      <c r="AE6718">
        <v>3.5</v>
      </c>
      <c r="AF6718">
        <v>3.5</v>
      </c>
      <c r="AG6718">
        <v>3.5</v>
      </c>
      <c r="AH6718">
        <v>3.5</v>
      </c>
      <c r="AI6718">
        <v>3.5</v>
      </c>
      <c r="AJ6718">
        <v>3.5</v>
      </c>
      <c r="AK6718">
        <v>3.5</v>
      </c>
      <c r="AL6718">
        <v>3.5</v>
      </c>
      <c r="AM6718">
        <v>3.5</v>
      </c>
    </row>
    <row r="6719" spans="1:39" customFormat="1" hidden="1" x14ac:dyDescent="0.2">
      <c r="A6719" t="s">
        <v>545</v>
      </c>
      <c r="B6719" s="1" t="s">
        <v>104</v>
      </c>
      <c r="C6719" t="s">
        <v>521</v>
      </c>
      <c r="D6719" s="1" t="s">
        <v>111</v>
      </c>
      <c r="E6719" t="s">
        <v>49</v>
      </c>
      <c r="F6719" t="s">
        <v>49</v>
      </c>
      <c r="G6719" t="s">
        <v>49</v>
      </c>
      <c r="H6719" t="s">
        <v>49</v>
      </c>
      <c r="I6719" t="s">
        <v>49</v>
      </c>
      <c r="J6719" t="s">
        <v>49</v>
      </c>
      <c r="K6719" t="s">
        <v>49</v>
      </c>
      <c r="L6719" t="s">
        <v>49</v>
      </c>
      <c r="M6719" t="s">
        <v>49</v>
      </c>
      <c r="N6719" t="s">
        <v>49</v>
      </c>
      <c r="O6719" t="s">
        <v>49</v>
      </c>
      <c r="P6719" t="s">
        <v>49</v>
      </c>
      <c r="Q6719" t="s">
        <v>49</v>
      </c>
      <c r="R6719" t="s">
        <v>49</v>
      </c>
      <c r="S6719" t="s">
        <v>49</v>
      </c>
      <c r="T6719" t="s">
        <v>49</v>
      </c>
      <c r="U6719" t="s">
        <v>49</v>
      </c>
      <c r="V6719">
        <v>4.5</v>
      </c>
      <c r="W6719">
        <v>4.5</v>
      </c>
      <c r="X6719">
        <v>4.5</v>
      </c>
      <c r="Y6719">
        <v>4.5</v>
      </c>
      <c r="Z6719">
        <v>4.5</v>
      </c>
      <c r="AA6719">
        <v>4.5</v>
      </c>
      <c r="AB6719">
        <v>4</v>
      </c>
      <c r="AC6719">
        <v>4</v>
      </c>
      <c r="AD6719">
        <v>4</v>
      </c>
      <c r="AE6719">
        <v>4</v>
      </c>
      <c r="AF6719">
        <v>4</v>
      </c>
      <c r="AG6719">
        <v>4</v>
      </c>
      <c r="AH6719">
        <v>4</v>
      </c>
      <c r="AI6719">
        <v>4</v>
      </c>
      <c r="AJ6719">
        <v>4</v>
      </c>
      <c r="AK6719">
        <v>4</v>
      </c>
      <c r="AL6719">
        <v>4</v>
      </c>
      <c r="AM6719">
        <v>4</v>
      </c>
    </row>
    <row r="6720" spans="1:39" customFormat="1" hidden="1" x14ac:dyDescent="0.2">
      <c r="A6720" t="s">
        <v>545</v>
      </c>
      <c r="B6720" s="1" t="s">
        <v>104</v>
      </c>
      <c r="C6720" t="s">
        <v>50</v>
      </c>
      <c r="D6720" s="1" t="s">
        <v>569</v>
      </c>
      <c r="E6720">
        <v>-2.9991119448921357</v>
      </c>
      <c r="F6720">
        <v>-4.9184408980308492</v>
      </c>
      <c r="G6720">
        <v>-6.1169975353995634</v>
      </c>
      <c r="H6720">
        <v>-5.1108923077280339</v>
      </c>
      <c r="I6720">
        <v>-3.485615828246083</v>
      </c>
      <c r="J6720">
        <v>-5.3138717315194404</v>
      </c>
      <c r="K6720">
        <v>-4.3654438368554658</v>
      </c>
      <c r="L6720">
        <v>-4.8905291775563704</v>
      </c>
      <c r="M6720">
        <v>-3.498999328497185</v>
      </c>
      <c r="N6720">
        <v>-5.0361016750647289</v>
      </c>
      <c r="O6720">
        <v>-5.5231612922294504</v>
      </c>
      <c r="P6720">
        <v>-4.8878370935170796</v>
      </c>
      <c r="Q6720">
        <v>-5.793407068015231</v>
      </c>
      <c r="R6720">
        <v>-5.2321459945316358</v>
      </c>
      <c r="S6720">
        <v>-2.4601169522648147</v>
      </c>
      <c r="T6720">
        <v>-0.58175616163760646</v>
      </c>
      <c r="U6720">
        <v>-2.1097334573191458E-2</v>
      </c>
      <c r="V6720">
        <v>0.53277307813883235</v>
      </c>
      <c r="W6720">
        <v>-3.1890360411212444</v>
      </c>
      <c r="X6720">
        <v>-4.7287522161312605</v>
      </c>
      <c r="Y6720">
        <v>-8.4751032764741101</v>
      </c>
      <c r="Z6720">
        <v>-4.1708492322818413</v>
      </c>
      <c r="AA6720">
        <v>-6.0351181453231915</v>
      </c>
      <c r="AB6720">
        <v>-7.4887844585451573</v>
      </c>
      <c r="AC6720">
        <v>-6.063126387954072</v>
      </c>
      <c r="AD6720">
        <v>-6.0571938988941429</v>
      </c>
      <c r="AE6720">
        <v>-6.6416084340965256</v>
      </c>
      <c r="AF6720">
        <v>-5.1464067805417049</v>
      </c>
      <c r="AG6720">
        <v>-2.8275158179609039</v>
      </c>
      <c r="AH6720">
        <v>-4.8842502394902478</v>
      </c>
      <c r="AI6720">
        <v>-6.3295684181370522</v>
      </c>
      <c r="AJ6720">
        <v>-7.0942007685279806</v>
      </c>
      <c r="AK6720">
        <v>-9.4452977187506821</v>
      </c>
      <c r="AL6720">
        <v>-8.7716529485627337</v>
      </c>
      <c r="AM6720" t="s">
        <v>49</v>
      </c>
    </row>
    <row r="6721" spans="1:39" customFormat="1" hidden="1" x14ac:dyDescent="0.2">
      <c r="A6721" t="s">
        <v>545</v>
      </c>
      <c r="B6721" s="1" t="s">
        <v>104</v>
      </c>
      <c r="C6721" t="s">
        <v>229</v>
      </c>
      <c r="D6721" s="1" t="s">
        <v>536</v>
      </c>
      <c r="E6721">
        <v>21.5</v>
      </c>
      <c r="F6721">
        <v>32.1666666666667</v>
      </c>
      <c r="G6721">
        <v>31.25</v>
      </c>
      <c r="H6721">
        <v>31.1666666666667</v>
      </c>
      <c r="I6721">
        <v>35.8333333333333</v>
      </c>
      <c r="J6721">
        <v>16.258333333333301</v>
      </c>
      <c r="K6721">
        <v>9.9924999999999997</v>
      </c>
      <c r="L6721">
        <v>7.6083333333333298</v>
      </c>
      <c r="M6721">
        <v>10.6183333333333</v>
      </c>
      <c r="N6721">
        <v>11.84</v>
      </c>
      <c r="O6721">
        <v>11.3556666666667</v>
      </c>
      <c r="P6721">
        <v>8.7274999999999991</v>
      </c>
      <c r="Q6721">
        <v>9.8393800000000002</v>
      </c>
      <c r="R6721">
        <v>8.4683333333333302</v>
      </c>
      <c r="S6721">
        <v>5.5648908333333296</v>
      </c>
      <c r="T6721">
        <v>9.8491631711029495</v>
      </c>
      <c r="U6721">
        <v>7.7405087895881097</v>
      </c>
      <c r="V6721">
        <v>8.7925226473925999</v>
      </c>
      <c r="W6721">
        <v>9.0853660863904206</v>
      </c>
      <c r="X6721">
        <v>9.2620947042239905</v>
      </c>
      <c r="Y6721">
        <v>10.6705362316752</v>
      </c>
      <c r="Z6721">
        <v>9.7525093891825296</v>
      </c>
      <c r="AA6721">
        <v>7.6872760013216297</v>
      </c>
      <c r="AB6721">
        <v>13.3435079816513</v>
      </c>
      <c r="AC6721">
        <v>16.798304578960298</v>
      </c>
      <c r="AD6721">
        <v>12.1156726815361</v>
      </c>
      <c r="AE6721">
        <v>10.809506588936699</v>
      </c>
      <c r="AF6721">
        <v>12.7676244043396</v>
      </c>
      <c r="AG6721">
        <v>13.237955225737601</v>
      </c>
      <c r="AH6721">
        <v>9.6972341987175401</v>
      </c>
      <c r="AI6721">
        <v>9.3849527139045605</v>
      </c>
      <c r="AJ6721" t="s">
        <v>49</v>
      </c>
      <c r="AK6721" t="s">
        <v>49</v>
      </c>
      <c r="AL6721" t="s">
        <v>49</v>
      </c>
      <c r="AM6721" t="s">
        <v>49</v>
      </c>
    </row>
    <row r="6722" spans="1:39" customFormat="1" hidden="1" x14ac:dyDescent="0.2">
      <c r="A6722" t="s">
        <v>545</v>
      </c>
      <c r="B6722" s="1" t="s">
        <v>104</v>
      </c>
      <c r="C6722" t="s">
        <v>522</v>
      </c>
      <c r="D6722" s="1" t="s">
        <v>468</v>
      </c>
      <c r="E6722" t="s">
        <v>49</v>
      </c>
      <c r="F6722" t="s">
        <v>49</v>
      </c>
      <c r="G6722" t="s">
        <v>49</v>
      </c>
      <c r="H6722" t="s">
        <v>49</v>
      </c>
      <c r="I6722" t="s">
        <v>49</v>
      </c>
      <c r="J6722" t="s">
        <v>49</v>
      </c>
      <c r="K6722" t="s">
        <v>49</v>
      </c>
      <c r="L6722" t="s">
        <v>49</v>
      </c>
      <c r="M6722" t="s">
        <v>49</v>
      </c>
      <c r="N6722" t="s">
        <v>49</v>
      </c>
      <c r="O6722" t="s">
        <v>49</v>
      </c>
      <c r="P6722" t="s">
        <v>49</v>
      </c>
      <c r="Q6722" t="s">
        <v>49</v>
      </c>
      <c r="R6722" t="s">
        <v>49</v>
      </c>
      <c r="S6722" t="s">
        <v>49</v>
      </c>
      <c r="T6722" t="s">
        <v>49</v>
      </c>
      <c r="U6722" t="s">
        <v>49</v>
      </c>
      <c r="V6722" t="s">
        <v>49</v>
      </c>
      <c r="W6722" t="s">
        <v>49</v>
      </c>
      <c r="X6722" t="s">
        <v>49</v>
      </c>
      <c r="Y6722" t="s">
        <v>49</v>
      </c>
      <c r="Z6722" t="s">
        <v>49</v>
      </c>
      <c r="AA6722" t="s">
        <v>49</v>
      </c>
      <c r="AB6722" t="s">
        <v>49</v>
      </c>
      <c r="AC6722" t="s">
        <v>49</v>
      </c>
      <c r="AD6722">
        <v>0</v>
      </c>
      <c r="AE6722">
        <v>0</v>
      </c>
      <c r="AF6722">
        <v>7</v>
      </c>
      <c r="AG6722">
        <v>7</v>
      </c>
      <c r="AH6722">
        <v>7</v>
      </c>
      <c r="AI6722">
        <v>7</v>
      </c>
      <c r="AJ6722">
        <v>7</v>
      </c>
      <c r="AK6722" t="s">
        <v>49</v>
      </c>
      <c r="AL6722" t="s">
        <v>49</v>
      </c>
      <c r="AM6722" t="s">
        <v>49</v>
      </c>
    </row>
    <row r="6723" spans="1:39" customFormat="1" hidden="1" x14ac:dyDescent="0.2">
      <c r="A6723" t="s">
        <v>545</v>
      </c>
      <c r="B6723" s="1" t="s">
        <v>104</v>
      </c>
      <c r="C6723" t="s">
        <v>28</v>
      </c>
      <c r="D6723" s="1" t="s">
        <v>553</v>
      </c>
      <c r="E6723" t="s">
        <v>49</v>
      </c>
      <c r="F6723" t="s">
        <v>49</v>
      </c>
      <c r="G6723" t="s">
        <v>49</v>
      </c>
      <c r="H6723" t="s">
        <v>49</v>
      </c>
      <c r="I6723" t="s">
        <v>49</v>
      </c>
      <c r="J6723" t="s">
        <v>49</v>
      </c>
      <c r="K6723" t="s">
        <v>49</v>
      </c>
      <c r="L6723" t="s">
        <v>49</v>
      </c>
      <c r="M6723" t="s">
        <v>49</v>
      </c>
      <c r="N6723" t="s">
        <v>49</v>
      </c>
      <c r="O6723" t="s">
        <v>49</v>
      </c>
      <c r="P6723" t="s">
        <v>49</v>
      </c>
      <c r="Q6723" t="s">
        <v>49</v>
      </c>
      <c r="R6723" t="s">
        <v>49</v>
      </c>
      <c r="S6723" t="s">
        <v>49</v>
      </c>
      <c r="T6723" t="s">
        <v>49</v>
      </c>
      <c r="U6723" t="s">
        <v>49</v>
      </c>
      <c r="V6723" t="s">
        <v>49</v>
      </c>
      <c r="W6723" t="s">
        <v>49</v>
      </c>
      <c r="X6723" t="s">
        <v>49</v>
      </c>
      <c r="Y6723" t="s">
        <v>49</v>
      </c>
      <c r="Z6723" t="s">
        <v>49</v>
      </c>
      <c r="AA6723" t="s">
        <v>49</v>
      </c>
      <c r="AB6723">
        <v>11.656402515260062</v>
      </c>
      <c r="AC6723">
        <v>12.167649416180661</v>
      </c>
      <c r="AD6723">
        <v>12.226230235796272</v>
      </c>
      <c r="AE6723">
        <v>12.903559613770222</v>
      </c>
      <c r="AF6723">
        <v>13.768611541959524</v>
      </c>
      <c r="AG6723">
        <v>13.64008878208047</v>
      </c>
      <c r="AH6723">
        <v>13.481916702548755</v>
      </c>
      <c r="AI6723">
        <v>13.639229421986604</v>
      </c>
      <c r="AJ6723">
        <v>13.805063711706433</v>
      </c>
      <c r="AK6723">
        <v>14.220401638566518</v>
      </c>
      <c r="AL6723">
        <v>14.786966533872715</v>
      </c>
      <c r="AM6723" t="s">
        <v>49</v>
      </c>
    </row>
    <row r="6724" spans="1:39" customFormat="1" hidden="1" x14ac:dyDescent="0.2">
      <c r="A6724" t="s">
        <v>545</v>
      </c>
      <c r="B6724" s="1" t="s">
        <v>104</v>
      </c>
      <c r="C6724" t="s">
        <v>342</v>
      </c>
      <c r="D6724" s="1" t="s">
        <v>491</v>
      </c>
      <c r="E6724" t="s">
        <v>49</v>
      </c>
      <c r="F6724" t="s">
        <v>49</v>
      </c>
      <c r="G6724" t="s">
        <v>49</v>
      </c>
      <c r="H6724" t="s">
        <v>49</v>
      </c>
      <c r="I6724" t="s">
        <v>49</v>
      </c>
      <c r="J6724" t="s">
        <v>49</v>
      </c>
      <c r="K6724" t="s">
        <v>49</v>
      </c>
      <c r="L6724" t="s">
        <v>49</v>
      </c>
      <c r="M6724" t="s">
        <v>49</v>
      </c>
      <c r="N6724" t="s">
        <v>49</v>
      </c>
      <c r="O6724" t="s">
        <v>49</v>
      </c>
      <c r="P6724" t="s">
        <v>49</v>
      </c>
      <c r="Q6724" t="s">
        <v>49</v>
      </c>
      <c r="R6724" t="s">
        <v>49</v>
      </c>
      <c r="S6724" t="s">
        <v>49</v>
      </c>
      <c r="T6724" t="s">
        <v>49</v>
      </c>
      <c r="U6724" t="s">
        <v>49</v>
      </c>
      <c r="V6724" t="s">
        <v>49</v>
      </c>
      <c r="W6724" t="s">
        <v>49</v>
      </c>
      <c r="X6724" t="s">
        <v>49</v>
      </c>
      <c r="Y6724" t="s">
        <v>49</v>
      </c>
      <c r="Z6724" t="s">
        <v>49</v>
      </c>
      <c r="AA6724" t="s">
        <v>49</v>
      </c>
      <c r="AB6724" t="s">
        <v>49</v>
      </c>
      <c r="AC6724" t="s">
        <v>49</v>
      </c>
      <c r="AD6724" t="s">
        <v>49</v>
      </c>
      <c r="AE6724" t="s">
        <v>49</v>
      </c>
      <c r="AF6724">
        <v>56.630400000000002</v>
      </c>
      <c r="AG6724">
        <v>57.289830000000002</v>
      </c>
      <c r="AH6724">
        <v>57.874639999999999</v>
      </c>
      <c r="AI6724">
        <v>58.386339999999997</v>
      </c>
      <c r="AJ6724">
        <v>59.9818</v>
      </c>
      <c r="AK6724" t="s">
        <v>49</v>
      </c>
      <c r="AL6724" t="s">
        <v>49</v>
      </c>
      <c r="AM6724" t="s">
        <v>49</v>
      </c>
    </row>
    <row r="6725" spans="1:39" customFormat="1" hidden="1" x14ac:dyDescent="0.2">
      <c r="A6725" t="s">
        <v>545</v>
      </c>
      <c r="B6725" s="1" t="s">
        <v>104</v>
      </c>
      <c r="C6725" t="s">
        <v>207</v>
      </c>
      <c r="D6725" s="1" t="s">
        <v>110</v>
      </c>
      <c r="E6725" t="s">
        <v>49</v>
      </c>
      <c r="F6725" t="s">
        <v>49</v>
      </c>
      <c r="G6725" t="s">
        <v>49</v>
      </c>
      <c r="H6725" t="s">
        <v>49</v>
      </c>
      <c r="I6725" t="s">
        <v>49</v>
      </c>
      <c r="J6725" t="s">
        <v>49</v>
      </c>
      <c r="K6725" t="s">
        <v>49</v>
      </c>
      <c r="L6725" t="s">
        <v>49</v>
      </c>
      <c r="M6725" t="s">
        <v>49</v>
      </c>
      <c r="N6725" t="s">
        <v>49</v>
      </c>
      <c r="O6725" t="s">
        <v>49</v>
      </c>
      <c r="P6725" t="s">
        <v>49</v>
      </c>
      <c r="Q6725" t="s">
        <v>49</v>
      </c>
      <c r="R6725" t="s">
        <v>49</v>
      </c>
      <c r="S6725" t="s">
        <v>49</v>
      </c>
      <c r="T6725" t="s">
        <v>49</v>
      </c>
      <c r="U6725" t="s">
        <v>49</v>
      </c>
      <c r="V6725" t="s">
        <v>49</v>
      </c>
      <c r="W6725" t="s">
        <v>49</v>
      </c>
      <c r="X6725" t="s">
        <v>49</v>
      </c>
      <c r="Y6725">
        <v>1.8421499729156501</v>
      </c>
      <c r="Z6725" t="s">
        <v>49</v>
      </c>
      <c r="AA6725">
        <v>2.9572401046752899</v>
      </c>
      <c r="AB6725" t="s">
        <v>49</v>
      </c>
      <c r="AC6725">
        <v>1.6988500356674201</v>
      </c>
      <c r="AD6725" t="s">
        <v>49</v>
      </c>
      <c r="AE6725" t="s">
        <v>49</v>
      </c>
      <c r="AF6725" t="s">
        <v>49</v>
      </c>
      <c r="AG6725">
        <v>0.94033002853393599</v>
      </c>
      <c r="AH6725" t="s">
        <v>49</v>
      </c>
      <c r="AI6725" t="s">
        <v>49</v>
      </c>
      <c r="AJ6725" t="s">
        <v>49</v>
      </c>
      <c r="AK6725" t="s">
        <v>49</v>
      </c>
      <c r="AL6725" t="s">
        <v>49</v>
      </c>
      <c r="AM6725" t="s">
        <v>49</v>
      </c>
    </row>
    <row r="6726" spans="1:39" customFormat="1" hidden="1" x14ac:dyDescent="0.2">
      <c r="A6726" t="s">
        <v>545</v>
      </c>
      <c r="B6726" s="1" t="s">
        <v>104</v>
      </c>
      <c r="C6726" t="s">
        <v>40</v>
      </c>
      <c r="D6726" s="1" t="s">
        <v>286</v>
      </c>
      <c r="E6726" t="s">
        <v>49</v>
      </c>
      <c r="F6726" t="s">
        <v>49</v>
      </c>
      <c r="G6726" t="s">
        <v>49</v>
      </c>
      <c r="H6726" t="s">
        <v>49</v>
      </c>
      <c r="I6726" t="s">
        <v>49</v>
      </c>
      <c r="J6726" t="s">
        <v>49</v>
      </c>
      <c r="K6726" t="s">
        <v>49</v>
      </c>
      <c r="L6726" t="s">
        <v>49</v>
      </c>
      <c r="M6726" t="s">
        <v>49</v>
      </c>
      <c r="N6726" t="s">
        <v>49</v>
      </c>
      <c r="O6726" t="s">
        <v>49</v>
      </c>
      <c r="P6726" t="s">
        <v>49</v>
      </c>
      <c r="Q6726" t="s">
        <v>49</v>
      </c>
      <c r="R6726" t="s">
        <v>49</v>
      </c>
      <c r="S6726" t="s">
        <v>49</v>
      </c>
      <c r="T6726" t="s">
        <v>49</v>
      </c>
      <c r="U6726" t="s">
        <v>49</v>
      </c>
      <c r="V6726" t="s">
        <v>49</v>
      </c>
      <c r="W6726" t="s">
        <v>49</v>
      </c>
      <c r="X6726" t="s">
        <v>49</v>
      </c>
      <c r="Y6726" t="s">
        <v>49</v>
      </c>
      <c r="Z6726" t="s">
        <v>49</v>
      </c>
      <c r="AA6726" t="s">
        <v>49</v>
      </c>
      <c r="AB6726" t="s">
        <v>49</v>
      </c>
      <c r="AC6726" t="s">
        <v>49</v>
      </c>
      <c r="AD6726" t="s">
        <v>49</v>
      </c>
      <c r="AE6726" t="s">
        <v>49</v>
      </c>
      <c r="AF6726" t="s">
        <v>49</v>
      </c>
      <c r="AG6726" t="s">
        <v>49</v>
      </c>
      <c r="AH6726" t="s">
        <v>49</v>
      </c>
      <c r="AI6726" t="s">
        <v>49</v>
      </c>
      <c r="AJ6726" t="s">
        <v>49</v>
      </c>
      <c r="AK6726" t="s">
        <v>49</v>
      </c>
      <c r="AL6726" t="s">
        <v>49</v>
      </c>
      <c r="AM6726" t="s">
        <v>49</v>
      </c>
    </row>
    <row r="6727" spans="1:39" customFormat="1" hidden="1" x14ac:dyDescent="0.2">
      <c r="A6727" t="s">
        <v>545</v>
      </c>
      <c r="B6727" s="1" t="s">
        <v>104</v>
      </c>
      <c r="C6727" t="s">
        <v>445</v>
      </c>
      <c r="D6727" s="1" t="s">
        <v>307</v>
      </c>
      <c r="E6727" t="s">
        <v>49</v>
      </c>
      <c r="F6727" t="s">
        <v>49</v>
      </c>
      <c r="G6727" t="s">
        <v>49</v>
      </c>
      <c r="H6727">
        <v>0.2817596</v>
      </c>
      <c r="I6727">
        <v>0.28040280000000001</v>
      </c>
      <c r="J6727">
        <v>0.27576929999999999</v>
      </c>
      <c r="K6727">
        <v>0.27459749999999999</v>
      </c>
      <c r="L6727">
        <v>0.27787089999999998</v>
      </c>
      <c r="M6727">
        <v>0.27472920000000001</v>
      </c>
      <c r="N6727">
        <v>0.26645970000000002</v>
      </c>
      <c r="O6727">
        <v>0.27121580000000001</v>
      </c>
      <c r="P6727">
        <v>0.27371450000000003</v>
      </c>
      <c r="Q6727">
        <v>0.26703670000000002</v>
      </c>
      <c r="R6727">
        <v>0.26928020000000003</v>
      </c>
      <c r="S6727">
        <v>0.27331939999999999</v>
      </c>
      <c r="T6727">
        <v>0.29969669999999998</v>
      </c>
      <c r="U6727">
        <v>0.41795719999999997</v>
      </c>
      <c r="V6727">
        <v>0.53829819999999995</v>
      </c>
      <c r="W6727">
        <v>0.71224679999999996</v>
      </c>
      <c r="X6727">
        <v>0.96150899999999995</v>
      </c>
      <c r="Y6727">
        <v>1.3153090000000001</v>
      </c>
      <c r="Z6727">
        <v>1.977295</v>
      </c>
      <c r="AA6727">
        <v>2.4268350000000001</v>
      </c>
      <c r="AB6727">
        <v>2.5010750000000002</v>
      </c>
      <c r="AC6727">
        <v>3.3020550000000002</v>
      </c>
      <c r="AD6727">
        <v>3.5450599999999999</v>
      </c>
      <c r="AE6727">
        <v>3.7138309999999999</v>
      </c>
      <c r="AF6727">
        <v>3.7026789999999998</v>
      </c>
      <c r="AG6727">
        <v>4.0028940000000004</v>
      </c>
      <c r="AH6727">
        <v>4.028664</v>
      </c>
      <c r="AI6727">
        <v>4.0265510000000004</v>
      </c>
      <c r="AJ6727">
        <v>4.0575159999999997</v>
      </c>
      <c r="AK6727">
        <v>4.1568480000000001</v>
      </c>
      <c r="AL6727">
        <v>4.0330320000000004</v>
      </c>
      <c r="AM6727" t="s">
        <v>49</v>
      </c>
    </row>
    <row r="6728" spans="1:39" customFormat="1" hidden="1" x14ac:dyDescent="0.2">
      <c r="A6728" t="s">
        <v>545</v>
      </c>
      <c r="B6728" s="1" t="s">
        <v>104</v>
      </c>
      <c r="C6728" t="s">
        <v>394</v>
      </c>
      <c r="D6728" s="1" t="s">
        <v>281</v>
      </c>
      <c r="E6728">
        <v>19.821380000000001</v>
      </c>
      <c r="F6728" t="s">
        <v>49</v>
      </c>
      <c r="G6728" t="s">
        <v>49</v>
      </c>
      <c r="H6728" t="s">
        <v>49</v>
      </c>
      <c r="I6728" t="s">
        <v>49</v>
      </c>
      <c r="J6728" t="s">
        <v>49</v>
      </c>
      <c r="K6728" t="s">
        <v>49</v>
      </c>
      <c r="L6728" t="s">
        <v>49</v>
      </c>
      <c r="M6728" t="s">
        <v>49</v>
      </c>
      <c r="N6728" t="s">
        <v>49</v>
      </c>
      <c r="O6728" t="s">
        <v>49</v>
      </c>
      <c r="P6728" t="s">
        <v>49</v>
      </c>
      <c r="Q6728" t="s">
        <v>49</v>
      </c>
      <c r="R6728" t="s">
        <v>49</v>
      </c>
      <c r="S6728" t="s">
        <v>49</v>
      </c>
      <c r="T6728" t="s">
        <v>49</v>
      </c>
      <c r="U6728">
        <v>61.210259999999998</v>
      </c>
      <c r="V6728" t="s">
        <v>49</v>
      </c>
      <c r="W6728" t="s">
        <v>49</v>
      </c>
      <c r="X6728" t="s">
        <v>49</v>
      </c>
      <c r="Y6728" t="s">
        <v>49</v>
      </c>
      <c r="Z6728" t="s">
        <v>49</v>
      </c>
      <c r="AA6728">
        <v>47.268740000000001</v>
      </c>
      <c r="AB6728">
        <v>56.85624</v>
      </c>
      <c r="AC6728">
        <v>57.978670000000001</v>
      </c>
      <c r="AD6728">
        <v>57.233539999999998</v>
      </c>
      <c r="AE6728">
        <v>59.15504</v>
      </c>
      <c r="AF6728" t="s">
        <v>49</v>
      </c>
      <c r="AG6728" t="s">
        <v>49</v>
      </c>
      <c r="AH6728" t="s">
        <v>49</v>
      </c>
      <c r="AI6728" t="s">
        <v>49</v>
      </c>
      <c r="AJ6728" t="s">
        <v>49</v>
      </c>
      <c r="AK6728" t="s">
        <v>49</v>
      </c>
      <c r="AL6728" t="s">
        <v>49</v>
      </c>
      <c r="AM6728" t="s">
        <v>49</v>
      </c>
    </row>
    <row r="6729" spans="1:39" customFormat="1" hidden="1" x14ac:dyDescent="0.2">
      <c r="A6729" t="s">
        <v>545</v>
      </c>
      <c r="B6729" s="1" t="s">
        <v>104</v>
      </c>
      <c r="C6729" t="s">
        <v>163</v>
      </c>
      <c r="D6729" s="1" t="s">
        <v>190</v>
      </c>
      <c r="E6729" t="s">
        <v>49</v>
      </c>
      <c r="F6729" t="s">
        <v>49</v>
      </c>
      <c r="G6729" t="s">
        <v>49</v>
      </c>
      <c r="H6729" t="s">
        <v>49</v>
      </c>
      <c r="I6729" t="s">
        <v>49</v>
      </c>
      <c r="J6729" t="s">
        <v>49</v>
      </c>
      <c r="K6729" t="s">
        <v>49</v>
      </c>
      <c r="L6729" t="s">
        <v>49</v>
      </c>
      <c r="M6729" t="s">
        <v>49</v>
      </c>
      <c r="N6729" t="s">
        <v>49</v>
      </c>
      <c r="O6729" t="s">
        <v>49</v>
      </c>
      <c r="P6729" t="s">
        <v>49</v>
      </c>
      <c r="Q6729" t="s">
        <v>49</v>
      </c>
      <c r="R6729" t="s">
        <v>49</v>
      </c>
      <c r="S6729" t="s">
        <v>49</v>
      </c>
      <c r="T6729" t="s">
        <v>49</v>
      </c>
      <c r="U6729" t="s">
        <v>49</v>
      </c>
      <c r="V6729" t="s">
        <v>49</v>
      </c>
      <c r="W6729">
        <v>96.8</v>
      </c>
      <c r="X6729" t="s">
        <v>49</v>
      </c>
      <c r="Y6729" t="s">
        <v>49</v>
      </c>
      <c r="Z6729" t="s">
        <v>49</v>
      </c>
      <c r="AA6729" t="s">
        <v>49</v>
      </c>
      <c r="AB6729" t="s">
        <v>49</v>
      </c>
      <c r="AC6729" t="s">
        <v>49</v>
      </c>
      <c r="AD6729">
        <v>81.5</v>
      </c>
      <c r="AE6729" t="s">
        <v>49</v>
      </c>
      <c r="AF6729" t="s">
        <v>49</v>
      </c>
      <c r="AG6729" t="s">
        <v>49</v>
      </c>
      <c r="AH6729" t="s">
        <v>49</v>
      </c>
      <c r="AI6729" t="s">
        <v>49</v>
      </c>
      <c r="AJ6729" t="s">
        <v>49</v>
      </c>
      <c r="AK6729" t="s">
        <v>49</v>
      </c>
      <c r="AL6729" t="s">
        <v>49</v>
      </c>
      <c r="AM6729" t="s">
        <v>49</v>
      </c>
    </row>
    <row r="6730" spans="1:39" customFormat="1" hidden="1" x14ac:dyDescent="0.2">
      <c r="A6730" t="s">
        <v>545</v>
      </c>
      <c r="B6730" s="1" t="s">
        <v>104</v>
      </c>
      <c r="C6730" t="s">
        <v>427</v>
      </c>
      <c r="D6730" s="1" t="s">
        <v>225</v>
      </c>
      <c r="E6730" t="s">
        <v>49</v>
      </c>
      <c r="F6730" t="s">
        <v>49</v>
      </c>
      <c r="G6730" t="s">
        <v>49</v>
      </c>
      <c r="H6730" t="s">
        <v>49</v>
      </c>
      <c r="I6730" t="s">
        <v>49</v>
      </c>
      <c r="J6730" t="s">
        <v>49</v>
      </c>
      <c r="K6730" t="s">
        <v>49</v>
      </c>
      <c r="L6730" t="s">
        <v>49</v>
      </c>
      <c r="M6730" t="s">
        <v>49</v>
      </c>
      <c r="N6730" t="s">
        <v>49</v>
      </c>
      <c r="O6730" t="s">
        <v>49</v>
      </c>
      <c r="P6730" t="s">
        <v>49</v>
      </c>
      <c r="Q6730" t="s">
        <v>49</v>
      </c>
      <c r="R6730" t="s">
        <v>49</v>
      </c>
      <c r="S6730" t="s">
        <v>49</v>
      </c>
      <c r="T6730" t="s">
        <v>49</v>
      </c>
      <c r="U6730" t="s">
        <v>49</v>
      </c>
      <c r="V6730" t="s">
        <v>49</v>
      </c>
      <c r="W6730">
        <v>26</v>
      </c>
      <c r="X6730" t="s">
        <v>49</v>
      </c>
      <c r="Y6730" t="s">
        <v>49</v>
      </c>
      <c r="Z6730" t="s">
        <v>49</v>
      </c>
      <c r="AA6730" t="s">
        <v>49</v>
      </c>
      <c r="AB6730" t="s">
        <v>49</v>
      </c>
      <c r="AC6730" t="s">
        <v>49</v>
      </c>
      <c r="AD6730">
        <v>15.8</v>
      </c>
      <c r="AE6730" t="s">
        <v>49</v>
      </c>
      <c r="AF6730" t="s">
        <v>49</v>
      </c>
      <c r="AG6730" t="s">
        <v>49</v>
      </c>
      <c r="AH6730" t="s">
        <v>49</v>
      </c>
      <c r="AI6730" t="s">
        <v>49</v>
      </c>
      <c r="AJ6730" t="s">
        <v>49</v>
      </c>
      <c r="AK6730" t="s">
        <v>49</v>
      </c>
      <c r="AL6730" t="s">
        <v>49</v>
      </c>
      <c r="AM6730" t="s">
        <v>49</v>
      </c>
    </row>
    <row r="6731" spans="1:39" customFormat="1" hidden="1" x14ac:dyDescent="0.2">
      <c r="A6731" t="s">
        <v>545</v>
      </c>
      <c r="B6731" s="1" t="s">
        <v>104</v>
      </c>
      <c r="C6731" t="s">
        <v>18</v>
      </c>
      <c r="D6731" s="1" t="s">
        <v>374</v>
      </c>
      <c r="E6731" t="s">
        <v>49</v>
      </c>
      <c r="F6731" t="s">
        <v>49</v>
      </c>
      <c r="G6731" t="s">
        <v>49</v>
      </c>
      <c r="H6731" t="s">
        <v>49</v>
      </c>
      <c r="I6731" t="s">
        <v>49</v>
      </c>
      <c r="J6731" t="s">
        <v>49</v>
      </c>
      <c r="K6731" t="s">
        <v>49</v>
      </c>
      <c r="L6731" t="s">
        <v>49</v>
      </c>
      <c r="M6731" t="s">
        <v>49</v>
      </c>
      <c r="N6731" t="s">
        <v>49</v>
      </c>
      <c r="O6731" t="s">
        <v>49</v>
      </c>
      <c r="P6731" t="s">
        <v>49</v>
      </c>
      <c r="Q6731" t="s">
        <v>49</v>
      </c>
      <c r="R6731" t="s">
        <v>49</v>
      </c>
      <c r="S6731" t="s">
        <v>49</v>
      </c>
      <c r="T6731" t="s">
        <v>49</v>
      </c>
      <c r="U6731" t="s">
        <v>49</v>
      </c>
      <c r="V6731" t="s">
        <v>49</v>
      </c>
      <c r="W6731" t="s">
        <v>49</v>
      </c>
      <c r="X6731" t="s">
        <v>49</v>
      </c>
      <c r="Y6731" t="s">
        <v>49</v>
      </c>
      <c r="Z6731" t="s">
        <v>49</v>
      </c>
      <c r="AA6731" t="s">
        <v>49</v>
      </c>
      <c r="AB6731" t="s">
        <v>49</v>
      </c>
      <c r="AC6731" t="s">
        <v>49</v>
      </c>
      <c r="AD6731">
        <v>53.4</v>
      </c>
      <c r="AE6731" t="s">
        <v>49</v>
      </c>
      <c r="AF6731" t="s">
        <v>49</v>
      </c>
      <c r="AG6731" t="s">
        <v>49</v>
      </c>
      <c r="AH6731" t="s">
        <v>49</v>
      </c>
      <c r="AI6731" t="s">
        <v>49</v>
      </c>
      <c r="AJ6731" t="s">
        <v>49</v>
      </c>
      <c r="AK6731" t="s">
        <v>49</v>
      </c>
      <c r="AL6731" t="s">
        <v>49</v>
      </c>
      <c r="AM6731" t="s">
        <v>49</v>
      </c>
    </row>
    <row r="6732" spans="1:39" customFormat="1" hidden="1" x14ac:dyDescent="0.2">
      <c r="A6732" t="s">
        <v>545</v>
      </c>
      <c r="B6732" s="1" t="s">
        <v>104</v>
      </c>
      <c r="C6732" t="s">
        <v>437</v>
      </c>
      <c r="D6732" s="1" t="s">
        <v>561</v>
      </c>
      <c r="E6732" t="s">
        <v>49</v>
      </c>
      <c r="F6732" t="s">
        <v>49</v>
      </c>
      <c r="G6732" t="s">
        <v>49</v>
      </c>
      <c r="H6732" t="s">
        <v>49</v>
      </c>
      <c r="I6732" t="s">
        <v>49</v>
      </c>
      <c r="J6732" t="s">
        <v>49</v>
      </c>
      <c r="K6732" t="s">
        <v>49</v>
      </c>
      <c r="L6732" t="s">
        <v>49</v>
      </c>
      <c r="M6732" t="s">
        <v>49</v>
      </c>
      <c r="N6732" t="s">
        <v>49</v>
      </c>
      <c r="O6732" t="s">
        <v>49</v>
      </c>
      <c r="P6732" t="s">
        <v>49</v>
      </c>
      <c r="Q6732" t="s">
        <v>49</v>
      </c>
      <c r="R6732" t="s">
        <v>49</v>
      </c>
      <c r="S6732" t="s">
        <v>49</v>
      </c>
      <c r="T6732" t="s">
        <v>49</v>
      </c>
      <c r="U6732" t="s">
        <v>49</v>
      </c>
      <c r="V6732" t="s">
        <v>49</v>
      </c>
      <c r="W6732">
        <v>14</v>
      </c>
      <c r="X6732" t="s">
        <v>49</v>
      </c>
      <c r="Y6732" t="s">
        <v>49</v>
      </c>
      <c r="Z6732" t="s">
        <v>49</v>
      </c>
      <c r="AA6732" t="s">
        <v>49</v>
      </c>
      <c r="AB6732" t="s">
        <v>49</v>
      </c>
      <c r="AC6732" t="s">
        <v>49</v>
      </c>
      <c r="AD6732">
        <v>21.4</v>
      </c>
      <c r="AE6732" t="s">
        <v>49</v>
      </c>
      <c r="AF6732" t="s">
        <v>49</v>
      </c>
      <c r="AG6732" t="s">
        <v>49</v>
      </c>
      <c r="AH6732" t="s">
        <v>49</v>
      </c>
      <c r="AI6732" t="s">
        <v>49</v>
      </c>
      <c r="AJ6732" t="s">
        <v>49</v>
      </c>
      <c r="AK6732" t="s">
        <v>49</v>
      </c>
      <c r="AL6732" t="s">
        <v>49</v>
      </c>
      <c r="AM6732" t="s">
        <v>49</v>
      </c>
    </row>
    <row r="6733" spans="1:39" customFormat="1" hidden="1" x14ac:dyDescent="0.2">
      <c r="A6733" t="s">
        <v>545</v>
      </c>
      <c r="B6733" s="1" t="s">
        <v>104</v>
      </c>
      <c r="C6733" t="s">
        <v>327</v>
      </c>
      <c r="D6733" s="1" t="s">
        <v>58</v>
      </c>
      <c r="E6733" t="s">
        <v>49</v>
      </c>
      <c r="F6733" t="s">
        <v>49</v>
      </c>
      <c r="G6733" t="s">
        <v>49</v>
      </c>
      <c r="H6733" t="s">
        <v>49</v>
      </c>
      <c r="I6733" t="s">
        <v>49</v>
      </c>
      <c r="J6733" t="s">
        <v>49</v>
      </c>
      <c r="K6733" t="s">
        <v>49</v>
      </c>
      <c r="L6733" t="s">
        <v>49</v>
      </c>
      <c r="M6733" t="s">
        <v>49</v>
      </c>
      <c r="N6733" t="s">
        <v>49</v>
      </c>
      <c r="O6733" t="s">
        <v>49</v>
      </c>
      <c r="P6733" t="s">
        <v>49</v>
      </c>
      <c r="Q6733" t="s">
        <v>49</v>
      </c>
      <c r="R6733" t="s">
        <v>49</v>
      </c>
      <c r="S6733" t="s">
        <v>49</v>
      </c>
      <c r="T6733" t="s">
        <v>49</v>
      </c>
      <c r="U6733" t="s">
        <v>49</v>
      </c>
      <c r="V6733" t="s">
        <v>49</v>
      </c>
      <c r="W6733">
        <v>84.9</v>
      </c>
      <c r="X6733" t="s">
        <v>49</v>
      </c>
      <c r="Y6733" t="s">
        <v>49</v>
      </c>
      <c r="Z6733" t="s">
        <v>49</v>
      </c>
      <c r="AA6733" t="s">
        <v>49</v>
      </c>
      <c r="AB6733" t="s">
        <v>49</v>
      </c>
      <c r="AC6733" t="s">
        <v>49</v>
      </c>
      <c r="AD6733">
        <v>75.5</v>
      </c>
      <c r="AE6733" t="s">
        <v>49</v>
      </c>
      <c r="AF6733" t="s">
        <v>49</v>
      </c>
      <c r="AG6733" t="s">
        <v>49</v>
      </c>
      <c r="AH6733" t="s">
        <v>49</v>
      </c>
      <c r="AI6733" t="s">
        <v>49</v>
      </c>
      <c r="AJ6733" t="s">
        <v>49</v>
      </c>
      <c r="AK6733" t="s">
        <v>49</v>
      </c>
      <c r="AL6733" t="s">
        <v>49</v>
      </c>
      <c r="AM6733" t="s">
        <v>49</v>
      </c>
    </row>
    <row r="6734" spans="1:39" customFormat="1" hidden="1" x14ac:dyDescent="0.2">
      <c r="A6734" t="s">
        <v>545</v>
      </c>
      <c r="B6734" s="1" t="s">
        <v>104</v>
      </c>
      <c r="C6734" t="s">
        <v>571</v>
      </c>
      <c r="D6734" s="1" t="s">
        <v>92</v>
      </c>
      <c r="E6734">
        <v>2.1950975065339837</v>
      </c>
      <c r="F6734">
        <v>4.7292658210529197</v>
      </c>
      <c r="G6734">
        <v>6.82811823328037</v>
      </c>
      <c r="H6734">
        <v>8.6047493065394569</v>
      </c>
      <c r="I6734">
        <v>12.482740227495031</v>
      </c>
      <c r="J6734">
        <v>16.244647603245845</v>
      </c>
      <c r="K6734">
        <v>17.35716189617478</v>
      </c>
      <c r="L6734">
        <v>18.98464535737466</v>
      </c>
      <c r="M6734">
        <v>19.852714712402943</v>
      </c>
      <c r="N6734">
        <v>20.467209541362532</v>
      </c>
      <c r="O6734">
        <v>22.265398572416256</v>
      </c>
      <c r="P6734">
        <v>22.24020960459379</v>
      </c>
      <c r="Q6734">
        <v>24.712721735167108</v>
      </c>
      <c r="R6734">
        <v>25.833314124563188</v>
      </c>
      <c r="S6734">
        <v>25.014512678516049</v>
      </c>
      <c r="T6734">
        <v>26.967330864148131</v>
      </c>
      <c r="U6734">
        <v>31.170877042398971</v>
      </c>
      <c r="V6734">
        <v>30.628134315449458</v>
      </c>
      <c r="W6734">
        <v>31.364930906773026</v>
      </c>
      <c r="X6734">
        <v>33.661235069655262</v>
      </c>
      <c r="Y6734">
        <v>35.803529158646029</v>
      </c>
      <c r="Z6734">
        <v>66.363013945394556</v>
      </c>
      <c r="AA6734">
        <v>70.104302942818236</v>
      </c>
      <c r="AB6734">
        <v>76.68825756089862</v>
      </c>
      <c r="AC6734">
        <v>79.631135399868654</v>
      </c>
      <c r="AD6734">
        <v>82.487429235080384</v>
      </c>
      <c r="AE6734">
        <v>86.699490875663017</v>
      </c>
      <c r="AF6734">
        <v>91.197338963899711</v>
      </c>
      <c r="AG6734">
        <v>95.557484005472446</v>
      </c>
      <c r="AH6734">
        <v>100</v>
      </c>
      <c r="AI6734">
        <v>104.44338526794832</v>
      </c>
      <c r="AJ6734">
        <v>107.57669916991097</v>
      </c>
      <c r="AK6734">
        <v>110.50438230179851</v>
      </c>
      <c r="AL6734">
        <v>113.31685065890053</v>
      </c>
      <c r="AM6734">
        <v>118.80293608450646</v>
      </c>
    </row>
    <row r="6735" spans="1:39" customFormat="1" hidden="1" x14ac:dyDescent="0.2">
      <c r="A6735" t="s">
        <v>545</v>
      </c>
      <c r="B6735" s="1" t="s">
        <v>104</v>
      </c>
      <c r="C6735" t="s">
        <v>182</v>
      </c>
      <c r="D6735" s="1" t="s">
        <v>373</v>
      </c>
      <c r="E6735">
        <v>8.2670735457780467</v>
      </c>
      <c r="F6735">
        <v>6.3619412439543765</v>
      </c>
      <c r="G6735">
        <v>6.474140152555961</v>
      </c>
      <c r="H6735">
        <v>5.5540954960718381</v>
      </c>
      <c r="I6735">
        <v>3.4183568913604319</v>
      </c>
      <c r="J6735">
        <v>8.3262925204893321</v>
      </c>
      <c r="K6735">
        <v>6.4036357430931474</v>
      </c>
      <c r="L6735">
        <v>11.523243808615419</v>
      </c>
      <c r="M6735">
        <v>9.0721145816977469</v>
      </c>
      <c r="N6735">
        <v>5.1000018634161108</v>
      </c>
      <c r="O6735">
        <v>4.9052654842222267</v>
      </c>
      <c r="P6735">
        <v>8.0539483764069644</v>
      </c>
      <c r="Q6735">
        <v>3.1419073385019516</v>
      </c>
      <c r="R6735">
        <v>5.1836611262765899</v>
      </c>
      <c r="S6735">
        <v>8.7326857638775834</v>
      </c>
      <c r="T6735">
        <v>6.4732586714496279</v>
      </c>
      <c r="U6735">
        <v>6.8072333442984956</v>
      </c>
      <c r="V6735">
        <v>6.3325651162187171</v>
      </c>
      <c r="W6735">
        <v>10.78474438629722</v>
      </c>
      <c r="X6735">
        <v>8.4124259654527549</v>
      </c>
      <c r="Y6735">
        <v>8.7087519013307428</v>
      </c>
      <c r="Z6735">
        <v>6.801517347989531</v>
      </c>
      <c r="AA6735">
        <v>5.6376116380526469</v>
      </c>
      <c r="AB6735">
        <v>9.3916554928106706</v>
      </c>
      <c r="AC6735">
        <v>3.8374556059156788</v>
      </c>
      <c r="AD6735">
        <v>3.5869058263320142</v>
      </c>
      <c r="AE6735">
        <v>5.1063073243846446</v>
      </c>
      <c r="AF6735">
        <v>5.1878598624609822</v>
      </c>
      <c r="AG6735">
        <v>4.7810002914633287</v>
      </c>
      <c r="AH6735">
        <v>3.1314055178774254</v>
      </c>
      <c r="AI6735">
        <v>6.3039237808841193</v>
      </c>
      <c r="AJ6735">
        <v>6.4387450336479901</v>
      </c>
      <c r="AK6735">
        <v>2.9513064215940688</v>
      </c>
      <c r="AL6735">
        <v>3.53658034070898</v>
      </c>
      <c r="AM6735">
        <v>4.6501337121940054</v>
      </c>
    </row>
    <row r="6736" spans="1:39" customFormat="1" hidden="1" x14ac:dyDescent="0.2">
      <c r="A6736" t="s">
        <v>545</v>
      </c>
      <c r="B6736" s="1" t="s">
        <v>104</v>
      </c>
      <c r="C6736" t="s">
        <v>32</v>
      </c>
      <c r="D6736" s="1" t="s">
        <v>379</v>
      </c>
      <c r="E6736">
        <v>347.97579583586975</v>
      </c>
      <c r="F6736">
        <v>358.3939145440487</v>
      </c>
      <c r="G6736">
        <v>369.48739919811339</v>
      </c>
      <c r="H6736">
        <v>377.44716923169455</v>
      </c>
      <c r="I6736">
        <v>377.26951845513122</v>
      </c>
      <c r="J6736">
        <v>394.80260983133365</v>
      </c>
      <c r="K6736">
        <v>406.26460405504758</v>
      </c>
      <c r="L6736">
        <v>440.90267676130378</v>
      </c>
      <c r="M6736">
        <v>468.03062004125582</v>
      </c>
      <c r="N6736">
        <v>477.7940105592383</v>
      </c>
      <c r="O6736">
        <v>486.53678448365781</v>
      </c>
      <c r="P6736">
        <v>508.97467948343723</v>
      </c>
      <c r="Q6736">
        <v>508.76199208336084</v>
      </c>
      <c r="R6736">
        <v>519.08632750841468</v>
      </c>
      <c r="S6736">
        <v>547.14347676695377</v>
      </c>
      <c r="T6736">
        <v>564.66457016551374</v>
      </c>
      <c r="U6736">
        <v>585.52128319917585</v>
      </c>
      <c r="V6736">
        <v>604.76600799262417</v>
      </c>
      <c r="W6736">
        <v>650.74007534958378</v>
      </c>
      <c r="X6736">
        <v>685.0880772102613</v>
      </c>
      <c r="Y6736">
        <v>723.26833911431413</v>
      </c>
      <c r="Z6736">
        <v>750.26440465132657</v>
      </c>
      <c r="AA6736">
        <v>769.79037011531238</v>
      </c>
      <c r="AB6736">
        <v>817.95845046697104</v>
      </c>
      <c r="AC6736">
        <v>825.12181189185731</v>
      </c>
      <c r="AD6736">
        <v>830.48036935354799</v>
      </c>
      <c r="AE6736">
        <v>847.35228882519016</v>
      </c>
      <c r="AF6736">
        <v>864.18005936760187</v>
      </c>
      <c r="AG6736">
        <v>875.79625319019124</v>
      </c>
      <c r="AH6736">
        <v>872.18587656908085</v>
      </c>
      <c r="AI6736">
        <v>896.16253197855735</v>
      </c>
      <c r="AJ6736">
        <v>922.02317412542891</v>
      </c>
      <c r="AK6736">
        <v>918.12009792002118</v>
      </c>
      <c r="AL6736">
        <v>920.54761454623088</v>
      </c>
      <c r="AM6736">
        <v>934.89571693548703</v>
      </c>
    </row>
    <row r="6737" spans="1:39" customFormat="1" hidden="1" x14ac:dyDescent="0.2">
      <c r="A6737" t="s">
        <v>545</v>
      </c>
      <c r="B6737" s="1" t="s">
        <v>104</v>
      </c>
      <c r="C6737" t="s">
        <v>261</v>
      </c>
      <c r="D6737" s="1" t="s">
        <v>162</v>
      </c>
      <c r="E6737" t="s">
        <v>49</v>
      </c>
      <c r="F6737" t="s">
        <v>49</v>
      </c>
      <c r="G6737">
        <v>665.18300109781978</v>
      </c>
      <c r="H6737">
        <v>702.49236865759622</v>
      </c>
      <c r="I6737">
        <v>718.16336698362352</v>
      </c>
      <c r="J6737">
        <v>769.35306700786441</v>
      </c>
      <c r="K6737">
        <v>808.59500715941681</v>
      </c>
      <c r="L6737">
        <v>895.93677602815933</v>
      </c>
      <c r="M6737">
        <v>968.47578568577171</v>
      </c>
      <c r="N6737">
        <v>1005.7278389765418</v>
      </c>
      <c r="O6737">
        <v>1035.6577874241341</v>
      </c>
      <c r="P6737">
        <v>1098.6877164472078</v>
      </c>
      <c r="Q6737">
        <v>1123.1094957040632</v>
      </c>
      <c r="R6737">
        <v>1171.7174187529467</v>
      </c>
      <c r="S6737">
        <v>1254.2985900653616</v>
      </c>
      <c r="T6737">
        <v>1320.0123540301063</v>
      </c>
      <c r="U6737">
        <v>1405.5122875130892</v>
      </c>
      <c r="V6737">
        <v>1497.2312278125255</v>
      </c>
      <c r="W6737">
        <v>1660.7604284104532</v>
      </c>
      <c r="X6737">
        <v>1795.6718402539561</v>
      </c>
      <c r="Y6737">
        <v>1932.1045537668233</v>
      </c>
      <c r="Z6737">
        <v>2017.0667025056216</v>
      </c>
      <c r="AA6737">
        <v>2094.4335822252683</v>
      </c>
      <c r="AB6737">
        <v>2271.7278238003496</v>
      </c>
      <c r="AC6737">
        <v>2030.6509578200034</v>
      </c>
      <c r="AD6737">
        <v>2038.3129883400543</v>
      </c>
      <c r="AE6737">
        <v>2121.4543805422782</v>
      </c>
      <c r="AF6737">
        <v>2171.2371457740915</v>
      </c>
      <c r="AG6737">
        <v>2141.1243293701787</v>
      </c>
      <c r="AH6737">
        <v>2128.3968687571351</v>
      </c>
      <c r="AI6737">
        <v>2239.4816761562438</v>
      </c>
      <c r="AJ6737">
        <v>2345.4406697538298</v>
      </c>
      <c r="AK6737">
        <v>2365.9884108994256</v>
      </c>
      <c r="AL6737">
        <v>2478.8241013733586</v>
      </c>
      <c r="AM6737">
        <v>2693.8152863023774</v>
      </c>
    </row>
    <row r="6738" spans="1:39" customFormat="1" hidden="1" x14ac:dyDescent="0.2">
      <c r="A6738" t="s">
        <v>545</v>
      </c>
      <c r="B6738" s="1" t="s">
        <v>104</v>
      </c>
      <c r="C6738" t="s">
        <v>244</v>
      </c>
      <c r="D6738" s="1" t="s">
        <v>344</v>
      </c>
      <c r="E6738" t="s">
        <v>49</v>
      </c>
      <c r="F6738" t="s">
        <v>49</v>
      </c>
      <c r="G6738" t="s">
        <v>49</v>
      </c>
      <c r="H6738" t="s">
        <v>49</v>
      </c>
      <c r="I6738" t="s">
        <v>49</v>
      </c>
      <c r="J6738" t="s">
        <v>49</v>
      </c>
      <c r="K6738" t="s">
        <v>49</v>
      </c>
      <c r="L6738" t="s">
        <v>49</v>
      </c>
      <c r="M6738">
        <v>27.322404861450199</v>
      </c>
      <c r="N6738" t="s">
        <v>49</v>
      </c>
      <c r="O6738">
        <v>36.612022399902301</v>
      </c>
      <c r="P6738" t="s">
        <v>49</v>
      </c>
      <c r="Q6738">
        <v>37.704917907714801</v>
      </c>
      <c r="R6738" t="s">
        <v>49</v>
      </c>
      <c r="S6738">
        <v>41.081081390380902</v>
      </c>
      <c r="T6738">
        <v>40.540538787841797</v>
      </c>
      <c r="U6738">
        <v>41.791046142578097</v>
      </c>
      <c r="V6738">
        <v>34.803920745849602</v>
      </c>
      <c r="W6738">
        <v>33.658535003662102</v>
      </c>
      <c r="X6738">
        <v>40.291263580322301</v>
      </c>
      <c r="Y6738">
        <v>32.038833618164098</v>
      </c>
      <c r="Z6738">
        <v>29.6650714874268</v>
      </c>
      <c r="AA6738">
        <v>35.406700134277301</v>
      </c>
      <c r="AB6738">
        <v>35.071090698242202</v>
      </c>
      <c r="AC6738">
        <v>32.227489471435497</v>
      </c>
      <c r="AD6738">
        <v>33.1753540039063</v>
      </c>
      <c r="AE6738">
        <v>31.25</v>
      </c>
      <c r="AF6738">
        <v>32.380950927734403</v>
      </c>
      <c r="AG6738">
        <v>30.476190567016602</v>
      </c>
      <c r="AH6738">
        <v>30.476190567016602</v>
      </c>
      <c r="AI6738">
        <v>24.2857151031494</v>
      </c>
      <c r="AJ6738">
        <v>28.095237731933601</v>
      </c>
      <c r="AK6738">
        <v>29.0476188659668</v>
      </c>
      <c r="AL6738">
        <v>31.428571701049801</v>
      </c>
      <c r="AM6738">
        <v>31.132076263427699</v>
      </c>
    </row>
    <row r="6739" spans="1:39" customFormat="1" hidden="1" x14ac:dyDescent="0.2">
      <c r="A6739" t="s">
        <v>545</v>
      </c>
      <c r="B6739" s="1" t="s">
        <v>104</v>
      </c>
      <c r="C6739" t="s">
        <v>209</v>
      </c>
      <c r="D6739" s="1" t="s">
        <v>33</v>
      </c>
      <c r="E6739" t="s">
        <v>49</v>
      </c>
      <c r="F6739" t="s">
        <v>49</v>
      </c>
      <c r="G6739" t="s">
        <v>49</v>
      </c>
      <c r="H6739" t="s">
        <v>49</v>
      </c>
      <c r="I6739" t="s">
        <v>49</v>
      </c>
      <c r="J6739" t="s">
        <v>49</v>
      </c>
      <c r="K6739" t="s">
        <v>49</v>
      </c>
      <c r="L6739" t="s">
        <v>49</v>
      </c>
      <c r="M6739" t="s">
        <v>49</v>
      </c>
      <c r="N6739" t="s">
        <v>49</v>
      </c>
      <c r="O6739" t="s">
        <v>49</v>
      </c>
      <c r="P6739" t="s">
        <v>49</v>
      </c>
      <c r="Q6739" t="s">
        <v>49</v>
      </c>
      <c r="R6739" t="s">
        <v>49</v>
      </c>
      <c r="S6739" t="s">
        <v>49</v>
      </c>
      <c r="T6739" t="s">
        <v>49</v>
      </c>
      <c r="U6739" t="s">
        <v>49</v>
      </c>
      <c r="V6739" t="s">
        <v>49</v>
      </c>
      <c r="W6739" t="s">
        <v>49</v>
      </c>
      <c r="X6739" t="s">
        <v>49</v>
      </c>
      <c r="Y6739" t="s">
        <v>49</v>
      </c>
      <c r="Z6739" t="s">
        <v>49</v>
      </c>
      <c r="AA6739">
        <v>0.34381103515625</v>
      </c>
      <c r="AB6739" t="s">
        <v>49</v>
      </c>
      <c r="AC6739" t="s">
        <v>49</v>
      </c>
      <c r="AD6739" t="s">
        <v>49</v>
      </c>
      <c r="AE6739" t="s">
        <v>49</v>
      </c>
      <c r="AF6739" t="s">
        <v>49</v>
      </c>
      <c r="AG6739" t="s">
        <v>49</v>
      </c>
      <c r="AH6739">
        <v>0.38200000000000001</v>
      </c>
      <c r="AI6739">
        <v>0.382125794887543</v>
      </c>
      <c r="AJ6739" t="s">
        <v>49</v>
      </c>
      <c r="AK6739">
        <v>0.38417658209800698</v>
      </c>
      <c r="AL6739" t="s">
        <v>49</v>
      </c>
      <c r="AM6739" t="s">
        <v>49</v>
      </c>
    </row>
    <row r="6740" spans="1:39" customFormat="1" hidden="1" x14ac:dyDescent="0.2">
      <c r="A6740" t="s">
        <v>545</v>
      </c>
      <c r="B6740" s="1" t="s">
        <v>104</v>
      </c>
      <c r="C6740" t="s">
        <v>382</v>
      </c>
      <c r="D6740" s="1" t="s">
        <v>200</v>
      </c>
      <c r="E6740" t="s">
        <v>49</v>
      </c>
      <c r="F6740" t="s">
        <v>49</v>
      </c>
      <c r="G6740" t="s">
        <v>49</v>
      </c>
      <c r="H6740" t="s">
        <v>49</v>
      </c>
      <c r="I6740" t="s">
        <v>49</v>
      </c>
      <c r="J6740" t="s">
        <v>49</v>
      </c>
      <c r="K6740">
        <v>10.0367598792176</v>
      </c>
      <c r="L6740">
        <v>6.5501401897037201</v>
      </c>
      <c r="M6740">
        <v>7.1916466043334504</v>
      </c>
      <c r="N6740">
        <v>8.1690214410695994</v>
      </c>
      <c r="O6740">
        <v>6.8804171998322602E-2</v>
      </c>
      <c r="P6740">
        <v>5.77736898687892</v>
      </c>
      <c r="Q6740">
        <v>3.39202158512999</v>
      </c>
      <c r="R6740">
        <v>1.8651252408477399</v>
      </c>
      <c r="S6740">
        <v>-0.28750851176518899</v>
      </c>
      <c r="T6740">
        <v>8.6804765156688202</v>
      </c>
      <c r="U6740">
        <v>3.7212874397822402</v>
      </c>
      <c r="V6740">
        <v>8.4487264229953496</v>
      </c>
      <c r="W6740">
        <v>7.3106761356186203</v>
      </c>
      <c r="X6740">
        <v>6.13851083285053</v>
      </c>
      <c r="Y6740">
        <v>12.050855548288499</v>
      </c>
      <c r="Z6740">
        <v>13.0172561889186</v>
      </c>
      <c r="AA6740">
        <v>3.9765528847817002</v>
      </c>
      <c r="AB6740">
        <v>16.564349617451501</v>
      </c>
      <c r="AC6740">
        <v>12.6790377224659</v>
      </c>
      <c r="AD6740">
        <v>4.9052087569455498</v>
      </c>
      <c r="AE6740">
        <v>3.07570668958641</v>
      </c>
      <c r="AF6740">
        <v>5.5896860625172398</v>
      </c>
      <c r="AG6740">
        <v>5.7063750461621598</v>
      </c>
      <c r="AH6740">
        <v>5.2097170591421698</v>
      </c>
      <c r="AI6740">
        <v>2.6160119095226402</v>
      </c>
      <c r="AJ6740">
        <v>2.8675880344690898</v>
      </c>
      <c r="AK6740">
        <v>3.3133228954449301</v>
      </c>
      <c r="AL6740">
        <v>2.2045720475741599</v>
      </c>
      <c r="AM6740">
        <v>7.1957888597580597</v>
      </c>
    </row>
    <row r="6741" spans="1:39" customFormat="1" hidden="1" x14ac:dyDescent="0.2">
      <c r="A6741" t="s">
        <v>545</v>
      </c>
      <c r="B6741" s="1" t="s">
        <v>104</v>
      </c>
      <c r="C6741" t="s">
        <v>213</v>
      </c>
      <c r="D6741" s="1" t="s">
        <v>331</v>
      </c>
      <c r="E6741">
        <v>189.975114519253</v>
      </c>
      <c r="F6741">
        <v>115.44673104386777</v>
      </c>
      <c r="G6741">
        <v>44.380089672357713</v>
      </c>
      <c r="H6741">
        <v>26.01933669806354</v>
      </c>
      <c r="I6741">
        <v>45.068029094216257</v>
      </c>
      <c r="J6741">
        <v>30.136871449625062</v>
      </c>
      <c r="K6741">
        <v>6.8484975488581483</v>
      </c>
      <c r="L6741">
        <v>9.3764376396036795</v>
      </c>
      <c r="M6741">
        <v>4.5724812799364543</v>
      </c>
      <c r="N6741">
        <v>3.095268520509606</v>
      </c>
      <c r="O6741">
        <v>8.7857068518291754</v>
      </c>
      <c r="P6741">
        <v>-0.11313054981046378</v>
      </c>
      <c r="Q6741">
        <v>11.117305882146965</v>
      </c>
      <c r="R6741">
        <v>4.5344758113042332</v>
      </c>
      <c r="S6741">
        <v>-3.1695563414707095</v>
      </c>
      <c r="T6741">
        <v>7.8067408737060049</v>
      </c>
      <c r="U6741">
        <v>15.587549985672737</v>
      </c>
      <c r="V6741">
        <v>-1.7411852936035928</v>
      </c>
      <c r="W6741">
        <v>2.4056202174610206</v>
      </c>
      <c r="X6741">
        <v>7.3212473182473019</v>
      </c>
      <c r="Y6741">
        <v>6.3642765470658134</v>
      </c>
      <c r="Z6741">
        <v>85.353275235351646</v>
      </c>
      <c r="AA6741">
        <v>5.6376116378652199</v>
      </c>
      <c r="AB6741">
        <v>9.3916554928884892</v>
      </c>
      <c r="AC6741">
        <v>3.8374556060725098</v>
      </c>
      <c r="AD6741">
        <v>3.5869058263062783</v>
      </c>
      <c r="AE6741">
        <v>5.1063073242089985</v>
      </c>
      <c r="AF6741">
        <v>5.1878598626226164</v>
      </c>
      <c r="AG6741">
        <v>4.7810002913557526</v>
      </c>
      <c r="AH6741">
        <v>4.6490508208369477</v>
      </c>
      <c r="AI6741">
        <v>4.4433852679483152</v>
      </c>
      <c r="AJ6741">
        <v>3.0000118187706732</v>
      </c>
      <c r="AK6741">
        <v>2.7214844427076628</v>
      </c>
      <c r="AL6741">
        <v>2.5451192961930502</v>
      </c>
      <c r="AM6741">
        <v>4.8413677168983327</v>
      </c>
    </row>
    <row r="6742" spans="1:39" customFormat="1" hidden="1" x14ac:dyDescent="0.2">
      <c r="A6742" t="s">
        <v>545</v>
      </c>
      <c r="B6742" s="1" t="s">
        <v>104</v>
      </c>
      <c r="C6742" t="s">
        <v>263</v>
      </c>
      <c r="D6742" s="1" t="s">
        <v>232</v>
      </c>
      <c r="E6742">
        <v>35</v>
      </c>
      <c r="F6742">
        <v>40</v>
      </c>
      <c r="G6742">
        <v>38.6666666666667</v>
      </c>
      <c r="H6742">
        <v>34.4166666666667</v>
      </c>
      <c r="I6742">
        <v>39.1111111111111</v>
      </c>
      <c r="J6742" t="s">
        <v>49</v>
      </c>
      <c r="K6742">
        <v>20.762222222222199</v>
      </c>
      <c r="L6742">
        <v>20.162500000000001</v>
      </c>
      <c r="M6742">
        <v>20.294166666666701</v>
      </c>
      <c r="N6742">
        <v>21.370833333333302</v>
      </c>
      <c r="O6742">
        <v>20.8616666666667</v>
      </c>
      <c r="P6742">
        <v>21.5491666666667</v>
      </c>
      <c r="Q6742">
        <v>22.919757499999999</v>
      </c>
      <c r="R6742">
        <v>22.655000000000001</v>
      </c>
      <c r="S6742">
        <v>19.097178228559301</v>
      </c>
      <c r="T6742">
        <v>18.942140893628501</v>
      </c>
      <c r="U6742">
        <v>20.603175739842399</v>
      </c>
      <c r="V6742">
        <v>19.645388401657002</v>
      </c>
      <c r="W6742">
        <v>18.697334796707601</v>
      </c>
      <c r="X6742">
        <v>19.105789468003401</v>
      </c>
      <c r="Y6742">
        <v>20.450066096838</v>
      </c>
      <c r="Z6742">
        <v>20.9551657814281</v>
      </c>
      <c r="AA6742">
        <v>20.1746301259357</v>
      </c>
      <c r="AB6742">
        <v>21.8333142597665</v>
      </c>
      <c r="AC6742">
        <v>26.150130248938499</v>
      </c>
      <c r="AD6742">
        <v>23.283572716586299</v>
      </c>
      <c r="AE6742">
        <v>21.584226857012599</v>
      </c>
      <c r="AF6742">
        <v>22.601357269419999</v>
      </c>
      <c r="AG6742">
        <v>23.8861326246628</v>
      </c>
      <c r="AH6742">
        <v>21.278671488959599</v>
      </c>
      <c r="AI6742">
        <v>19.846558705919101</v>
      </c>
      <c r="AJ6742" t="s">
        <v>49</v>
      </c>
      <c r="AK6742" t="s">
        <v>49</v>
      </c>
      <c r="AL6742" t="s">
        <v>49</v>
      </c>
      <c r="AM6742" t="s">
        <v>49</v>
      </c>
    </row>
    <row r="6743" spans="1:39" customFormat="1" hidden="1" x14ac:dyDescent="0.2">
      <c r="A6743" t="s">
        <v>545</v>
      </c>
      <c r="B6743" s="1" t="s">
        <v>104</v>
      </c>
      <c r="C6743" t="s">
        <v>546</v>
      </c>
      <c r="D6743" s="1" t="s">
        <v>94</v>
      </c>
      <c r="E6743">
        <v>106.135833333333</v>
      </c>
      <c r="F6743">
        <v>223.09160630809001</v>
      </c>
      <c r="G6743">
        <v>428.85466666666701</v>
      </c>
      <c r="H6743">
        <v>734.00991666666698</v>
      </c>
      <c r="I6743">
        <v>1133.8343333333301</v>
      </c>
      <c r="J6743">
        <v>1195.01675</v>
      </c>
      <c r="K6743">
        <v>979.44541666666703</v>
      </c>
      <c r="L6743">
        <v>968.91666666666697</v>
      </c>
      <c r="M6743">
        <v>1046.08475</v>
      </c>
      <c r="N6743">
        <v>1083.00866666667</v>
      </c>
      <c r="O6743">
        <v>1240.3058333333299</v>
      </c>
      <c r="P6743">
        <v>1454.8271666666701</v>
      </c>
      <c r="Q6743">
        <v>1644.4753333333299</v>
      </c>
      <c r="R6743">
        <v>1755.6587500000001</v>
      </c>
      <c r="S6743">
        <v>1797.5505000000001</v>
      </c>
      <c r="T6743">
        <v>1963.72008333333</v>
      </c>
      <c r="U6743">
        <v>1810.3047136515099</v>
      </c>
      <c r="V6743">
        <v>1780.54026086523</v>
      </c>
      <c r="W6743">
        <v>1831.45185089088</v>
      </c>
      <c r="X6743">
        <v>1723.49158714041</v>
      </c>
      <c r="Y6743">
        <v>1720.44387915111</v>
      </c>
      <c r="Z6743">
        <v>2030.4880743341801</v>
      </c>
      <c r="AA6743">
        <v>2177.5575068335802</v>
      </c>
      <c r="AB6743">
        <v>2522.8020325226398</v>
      </c>
      <c r="AC6743">
        <v>2504.5630775832801</v>
      </c>
      <c r="AD6743">
        <v>2586.8895685656098</v>
      </c>
      <c r="AE6743">
        <v>2599.7882006106702</v>
      </c>
      <c r="AF6743">
        <v>3240.64542033826</v>
      </c>
      <c r="AG6743">
        <v>3420.0980072473599</v>
      </c>
      <c r="AH6743">
        <v>3611.2244580446099</v>
      </c>
      <c r="AI6743">
        <v>3727.0689948461199</v>
      </c>
      <c r="AJ6743">
        <v>3704.0490716968102</v>
      </c>
      <c r="AK6743">
        <v>3718.2489227092401</v>
      </c>
      <c r="AL6743">
        <v>3587.0517073390802</v>
      </c>
      <c r="AM6743">
        <v>3689.8173856686199</v>
      </c>
    </row>
    <row r="6744" spans="1:39" customFormat="1" hidden="1" x14ac:dyDescent="0.2">
      <c r="A6744" t="s">
        <v>545</v>
      </c>
      <c r="B6744" s="1" t="s">
        <v>104</v>
      </c>
      <c r="C6744" t="s">
        <v>309</v>
      </c>
      <c r="D6744" s="1" t="s">
        <v>274</v>
      </c>
      <c r="E6744" t="s">
        <v>49</v>
      </c>
      <c r="F6744" t="s">
        <v>49</v>
      </c>
      <c r="G6744" t="s">
        <v>49</v>
      </c>
      <c r="H6744" t="s">
        <v>49</v>
      </c>
      <c r="I6744" t="s">
        <v>49</v>
      </c>
      <c r="J6744" t="s">
        <v>49</v>
      </c>
      <c r="K6744" t="s">
        <v>49</v>
      </c>
      <c r="L6744" t="s">
        <v>49</v>
      </c>
      <c r="M6744">
        <v>8.5106382369995099</v>
      </c>
      <c r="N6744" t="s">
        <v>49</v>
      </c>
      <c r="O6744">
        <v>15.4255323410034</v>
      </c>
      <c r="P6744" t="s">
        <v>49</v>
      </c>
      <c r="Q6744">
        <v>12.698412895202599</v>
      </c>
      <c r="R6744" t="s">
        <v>49</v>
      </c>
      <c r="S6744">
        <v>12.1693124771118</v>
      </c>
      <c r="T6744">
        <v>6.5326633453369096</v>
      </c>
      <c r="U6744">
        <v>12.62135887146</v>
      </c>
      <c r="V6744">
        <v>10.194174766540501</v>
      </c>
      <c r="W6744">
        <v>14.492753982543899</v>
      </c>
      <c r="X6744">
        <v>18.357488632202099</v>
      </c>
      <c r="Y6744">
        <v>17.7884616851807</v>
      </c>
      <c r="Z6744">
        <v>16.5876770019531</v>
      </c>
      <c r="AA6744">
        <v>16.113744735717798</v>
      </c>
      <c r="AB6744">
        <v>18.009479522705099</v>
      </c>
      <c r="AC6744">
        <v>20.379146575927699</v>
      </c>
      <c r="AD6744">
        <v>19.9052124023438</v>
      </c>
      <c r="AE6744">
        <v>15.238095283508301</v>
      </c>
      <c r="AF6744">
        <v>20.9523811340332</v>
      </c>
      <c r="AG6744">
        <v>21.428571701049801</v>
      </c>
      <c r="AH6744">
        <v>26.6666660308838</v>
      </c>
      <c r="AI6744">
        <v>21.226415634155298</v>
      </c>
      <c r="AJ6744">
        <v>22.1698112487793</v>
      </c>
      <c r="AK6744">
        <v>18.867923736572301</v>
      </c>
      <c r="AL6744">
        <v>17.9245281219482</v>
      </c>
      <c r="AM6744">
        <v>17.4528293609619</v>
      </c>
    </row>
    <row r="6745" spans="1:39" customFormat="1" hidden="1" x14ac:dyDescent="0.2">
      <c r="A6745" t="s">
        <v>545</v>
      </c>
      <c r="B6745" s="1" t="s">
        <v>104</v>
      </c>
      <c r="C6745" t="s">
        <v>421</v>
      </c>
      <c r="D6745" s="1" t="s">
        <v>223</v>
      </c>
      <c r="E6745">
        <v>8077370</v>
      </c>
      <c r="F6745">
        <v>8332920</v>
      </c>
      <c r="G6745">
        <v>8591978</v>
      </c>
      <c r="H6745">
        <v>8862614</v>
      </c>
      <c r="I6745">
        <v>9156503</v>
      </c>
      <c r="J6745">
        <v>9460085</v>
      </c>
      <c r="K6745">
        <v>9751861</v>
      </c>
      <c r="L6745">
        <v>9939696</v>
      </c>
      <c r="M6745">
        <v>10136090</v>
      </c>
      <c r="N6745">
        <v>10384879</v>
      </c>
      <c r="O6745">
        <v>10662642</v>
      </c>
      <c r="P6745">
        <v>11010700</v>
      </c>
      <c r="Q6745">
        <v>11358715</v>
      </c>
      <c r="R6745">
        <v>11709727</v>
      </c>
      <c r="S6745">
        <v>12095458</v>
      </c>
      <c r="T6745">
        <v>12506810</v>
      </c>
      <c r="U6745">
        <v>12900323</v>
      </c>
      <c r="V6745">
        <v>13301770</v>
      </c>
      <c r="W6745">
        <v>13727841</v>
      </c>
      <c r="X6745">
        <v>14183282</v>
      </c>
      <c r="Y6745">
        <v>14665945</v>
      </c>
      <c r="Z6745">
        <v>15168862</v>
      </c>
      <c r="AA6745">
        <v>15692449</v>
      </c>
      <c r="AB6745">
        <v>16232610</v>
      </c>
      <c r="AC6745">
        <v>16789396</v>
      </c>
      <c r="AD6745">
        <v>17366716</v>
      </c>
      <c r="AE6745">
        <v>18003206</v>
      </c>
      <c r="AF6745">
        <v>18717893</v>
      </c>
      <c r="AG6745">
        <v>19556754</v>
      </c>
      <c r="AH6745">
        <v>20492668</v>
      </c>
      <c r="AI6745">
        <v>21429190</v>
      </c>
      <c r="AJ6745">
        <v>22399621</v>
      </c>
      <c r="AK6745">
        <v>23385723</v>
      </c>
      <c r="AL6745">
        <v>24362660</v>
      </c>
      <c r="AM6745">
        <v>25290128</v>
      </c>
    </row>
    <row r="6746" spans="1:39" customFormat="1" hidden="1" x14ac:dyDescent="0.2">
      <c r="A6746" t="s">
        <v>545</v>
      </c>
      <c r="B6746" s="1" t="s">
        <v>104</v>
      </c>
      <c r="C6746" t="s">
        <v>120</v>
      </c>
      <c r="D6746" s="1" t="s">
        <v>488</v>
      </c>
      <c r="E6746">
        <v>3.1737158166777202</v>
      </c>
      <c r="F6746">
        <v>3.2177855567695501</v>
      </c>
      <c r="G6746">
        <v>3.2248018154562601</v>
      </c>
      <c r="H6746">
        <v>3.27394166931985</v>
      </c>
      <c r="I6746">
        <v>3.40830678772436</v>
      </c>
      <c r="J6746">
        <v>3.45516304809416</v>
      </c>
      <c r="K6746">
        <v>3.3450797464941999</v>
      </c>
      <c r="L6746">
        <v>2.72433658029574</v>
      </c>
      <c r="M6746">
        <v>2.71295214058182</v>
      </c>
      <c r="N6746">
        <v>2.9096131483313799</v>
      </c>
      <c r="O6746">
        <v>2.9754713568421201</v>
      </c>
      <c r="P6746">
        <v>3.2374677936435701</v>
      </c>
      <c r="Q6746">
        <v>3.1353556736977199</v>
      </c>
      <c r="R6746">
        <v>3.0447894260234398</v>
      </c>
      <c r="S6746">
        <v>3.10813979944162</v>
      </c>
      <c r="T6746">
        <v>3.1202867211522398</v>
      </c>
      <c r="U6746">
        <v>2.9584807067091301</v>
      </c>
      <c r="V6746">
        <v>2.9062316765632898</v>
      </c>
      <c r="W6746">
        <v>2.9150219708340201</v>
      </c>
      <c r="X6746">
        <v>2.9335409922777198</v>
      </c>
      <c r="Y6746">
        <v>2.92692289648893</v>
      </c>
      <c r="Z6746">
        <v>2.9156563947552998</v>
      </c>
      <c r="AA6746">
        <v>2.9151745444786901</v>
      </c>
      <c r="AB6746">
        <v>2.9071115803737699</v>
      </c>
      <c r="AC6746">
        <v>2.8937078691931202</v>
      </c>
      <c r="AD6746">
        <v>2.8767478792897001</v>
      </c>
      <c r="AE6746">
        <v>2.9689860734774398</v>
      </c>
      <c r="AF6746">
        <v>3.0913091564716599</v>
      </c>
      <c r="AG6746">
        <v>3.3349947470103101</v>
      </c>
      <c r="AH6746">
        <v>3.4964684655321401</v>
      </c>
      <c r="AI6746">
        <v>3.4012779585002901</v>
      </c>
      <c r="AJ6746">
        <v>3.3950905642740401</v>
      </c>
      <c r="AK6746">
        <v>3.3328087452616502</v>
      </c>
      <c r="AL6746">
        <v>3.2114279038090001</v>
      </c>
      <c r="AM6746">
        <v>2.99862763969552</v>
      </c>
    </row>
    <row r="6747" spans="1:39" customFormat="1" hidden="1" x14ac:dyDescent="0.2">
      <c r="A6747" t="s">
        <v>545</v>
      </c>
      <c r="B6747" s="1" t="s">
        <v>104</v>
      </c>
      <c r="C6747" t="s">
        <v>514</v>
      </c>
      <c r="D6747" s="1" t="s">
        <v>142</v>
      </c>
      <c r="E6747">
        <v>16489323</v>
      </c>
      <c r="F6747">
        <v>17028543</v>
      </c>
      <c r="G6747">
        <v>17586630</v>
      </c>
      <c r="H6747">
        <v>18171935</v>
      </c>
      <c r="I6747">
        <v>18801966</v>
      </c>
      <c r="J6747">
        <v>19462958</v>
      </c>
      <c r="K6747">
        <v>20125021</v>
      </c>
      <c r="L6747">
        <v>20680831</v>
      </c>
      <c r="M6747">
        <v>21249572</v>
      </c>
      <c r="N6747">
        <v>21876935</v>
      </c>
      <c r="O6747">
        <v>22537658</v>
      </c>
      <c r="P6747">
        <v>23279247</v>
      </c>
      <c r="Q6747">
        <v>24020697</v>
      </c>
      <c r="R6747">
        <v>24763325</v>
      </c>
      <c r="S6747">
        <v>25545090</v>
      </c>
      <c r="T6747">
        <v>26354736</v>
      </c>
      <c r="U6747">
        <v>27146084</v>
      </c>
      <c r="V6747">
        <v>27946588</v>
      </c>
      <c r="W6747">
        <v>28773227</v>
      </c>
      <c r="X6747">
        <v>29629804</v>
      </c>
      <c r="Y6747">
        <v>30509862</v>
      </c>
      <c r="Z6747">
        <v>31412520</v>
      </c>
      <c r="AA6747">
        <v>32341728</v>
      </c>
      <c r="AB6747">
        <v>33295738</v>
      </c>
      <c r="AC6747">
        <v>34273295</v>
      </c>
      <c r="AD6747">
        <v>35273570</v>
      </c>
      <c r="AE6747">
        <v>36336539</v>
      </c>
      <c r="AF6747">
        <v>37477356</v>
      </c>
      <c r="AG6747">
        <v>38748299</v>
      </c>
      <c r="AH6747">
        <v>40127085</v>
      </c>
      <c r="AI6747">
        <v>41515395</v>
      </c>
      <c r="AJ6747">
        <v>42949080</v>
      </c>
      <c r="AK6747">
        <v>44404611</v>
      </c>
      <c r="AL6747">
        <v>45853778</v>
      </c>
      <c r="AM6747">
        <v>47249585</v>
      </c>
    </row>
    <row r="6748" spans="1:39" customFormat="1" hidden="1" x14ac:dyDescent="0.2">
      <c r="A6748" t="s">
        <v>545</v>
      </c>
      <c r="B6748" s="1" t="s">
        <v>104</v>
      </c>
      <c r="C6748" t="s">
        <v>267</v>
      </c>
      <c r="D6748" s="1" t="s">
        <v>205</v>
      </c>
      <c r="E6748" t="s">
        <v>49</v>
      </c>
      <c r="F6748" t="s">
        <v>49</v>
      </c>
      <c r="G6748" t="s">
        <v>49</v>
      </c>
      <c r="H6748" t="s">
        <v>49</v>
      </c>
      <c r="I6748" t="s">
        <v>49</v>
      </c>
      <c r="J6748" t="s">
        <v>49</v>
      </c>
      <c r="K6748" t="s">
        <v>49</v>
      </c>
      <c r="L6748" t="s">
        <v>49</v>
      </c>
      <c r="M6748" t="s">
        <v>49</v>
      </c>
      <c r="N6748" t="s">
        <v>49</v>
      </c>
      <c r="O6748" t="s">
        <v>49</v>
      </c>
      <c r="P6748" t="s">
        <v>49</v>
      </c>
      <c r="Q6748" t="s">
        <v>49</v>
      </c>
      <c r="R6748" t="s">
        <v>49</v>
      </c>
      <c r="S6748" t="s">
        <v>49</v>
      </c>
      <c r="T6748" t="s">
        <v>49</v>
      </c>
      <c r="U6748" t="s">
        <v>49</v>
      </c>
      <c r="V6748">
        <v>23.2</v>
      </c>
      <c r="W6748">
        <v>21.5</v>
      </c>
      <c r="X6748">
        <v>20.8</v>
      </c>
      <c r="Y6748">
        <v>23.6</v>
      </c>
      <c r="Z6748">
        <v>22.1</v>
      </c>
      <c r="AA6748">
        <v>22.1</v>
      </c>
      <c r="AB6748">
        <v>22.1</v>
      </c>
      <c r="AC6748">
        <v>22.1</v>
      </c>
      <c r="AD6748">
        <v>22.1</v>
      </c>
      <c r="AE6748">
        <v>22.1</v>
      </c>
      <c r="AF6748">
        <v>22.1</v>
      </c>
      <c r="AG6748">
        <v>22.3</v>
      </c>
      <c r="AH6748">
        <v>22.3</v>
      </c>
      <c r="AI6748">
        <v>22.3</v>
      </c>
      <c r="AJ6748">
        <v>22.3</v>
      </c>
      <c r="AK6748" t="s">
        <v>49</v>
      </c>
      <c r="AL6748" t="s">
        <v>49</v>
      </c>
      <c r="AM6748" t="s">
        <v>49</v>
      </c>
    </row>
    <row r="6749" spans="1:39" customFormat="1" hidden="1" x14ac:dyDescent="0.2">
      <c r="A6749" t="s">
        <v>545</v>
      </c>
      <c r="B6749" s="1" t="s">
        <v>104</v>
      </c>
      <c r="C6749" t="s">
        <v>447</v>
      </c>
      <c r="D6749" s="1" t="s">
        <v>564</v>
      </c>
      <c r="E6749" t="s">
        <v>49</v>
      </c>
      <c r="F6749" t="s">
        <v>49</v>
      </c>
      <c r="G6749" t="s">
        <v>49</v>
      </c>
      <c r="H6749" t="s">
        <v>49</v>
      </c>
      <c r="I6749" t="s">
        <v>49</v>
      </c>
      <c r="J6749" t="s">
        <v>49</v>
      </c>
      <c r="K6749" t="s">
        <v>49</v>
      </c>
      <c r="L6749" t="s">
        <v>49</v>
      </c>
      <c r="M6749" t="s">
        <v>49</v>
      </c>
      <c r="N6749" t="s">
        <v>49</v>
      </c>
      <c r="O6749" t="s">
        <v>49</v>
      </c>
      <c r="P6749" t="s">
        <v>49</v>
      </c>
      <c r="Q6749" t="s">
        <v>49</v>
      </c>
      <c r="R6749" t="s">
        <v>49</v>
      </c>
      <c r="S6749" t="s">
        <v>49</v>
      </c>
      <c r="T6749" t="s">
        <v>49</v>
      </c>
      <c r="U6749">
        <v>11</v>
      </c>
      <c r="V6749">
        <v>11</v>
      </c>
      <c r="W6749">
        <v>11</v>
      </c>
      <c r="X6749">
        <v>11</v>
      </c>
      <c r="Y6749">
        <v>11</v>
      </c>
      <c r="Z6749">
        <v>11</v>
      </c>
      <c r="AA6749">
        <v>11</v>
      </c>
      <c r="AB6749">
        <v>11</v>
      </c>
      <c r="AC6749">
        <v>11</v>
      </c>
      <c r="AD6749">
        <v>10</v>
      </c>
      <c r="AE6749">
        <v>10</v>
      </c>
      <c r="AF6749">
        <v>10</v>
      </c>
      <c r="AG6749">
        <v>10</v>
      </c>
      <c r="AH6749">
        <v>10</v>
      </c>
      <c r="AI6749">
        <v>10</v>
      </c>
      <c r="AJ6749">
        <v>10</v>
      </c>
      <c r="AK6749" t="s">
        <v>49</v>
      </c>
      <c r="AL6749" t="s">
        <v>49</v>
      </c>
      <c r="AM6749" t="s">
        <v>49</v>
      </c>
    </row>
    <row r="6750" spans="1:39" customFormat="1" hidden="1" x14ac:dyDescent="0.2">
      <c r="A6750" t="s">
        <v>545</v>
      </c>
      <c r="B6750" s="1" t="s">
        <v>104</v>
      </c>
      <c r="C6750" t="s">
        <v>458</v>
      </c>
      <c r="D6750" s="1" t="s">
        <v>187</v>
      </c>
      <c r="E6750" t="s">
        <v>49</v>
      </c>
      <c r="F6750" t="s">
        <v>49</v>
      </c>
      <c r="G6750" t="s">
        <v>49</v>
      </c>
      <c r="H6750" t="s">
        <v>49</v>
      </c>
      <c r="I6750" t="s">
        <v>49</v>
      </c>
      <c r="J6750" t="s">
        <v>49</v>
      </c>
      <c r="K6750" t="s">
        <v>49</v>
      </c>
      <c r="L6750">
        <v>227</v>
      </c>
      <c r="M6750">
        <v>236</v>
      </c>
      <c r="N6750">
        <v>148</v>
      </c>
      <c r="O6750">
        <v>147</v>
      </c>
      <c r="P6750">
        <v>200</v>
      </c>
      <c r="Q6750">
        <v>210</v>
      </c>
      <c r="R6750">
        <v>220</v>
      </c>
      <c r="S6750">
        <v>218</v>
      </c>
      <c r="T6750" t="s">
        <v>49</v>
      </c>
      <c r="U6750" t="s">
        <v>49</v>
      </c>
      <c r="V6750" t="s">
        <v>49</v>
      </c>
      <c r="W6750" t="s">
        <v>49</v>
      </c>
      <c r="X6750" t="s">
        <v>49</v>
      </c>
      <c r="Y6750" t="s">
        <v>49</v>
      </c>
      <c r="Z6750" t="s">
        <v>49</v>
      </c>
      <c r="AA6750" t="s">
        <v>49</v>
      </c>
      <c r="AB6750" t="s">
        <v>49</v>
      </c>
      <c r="AC6750" t="s">
        <v>49</v>
      </c>
      <c r="AD6750" t="s">
        <v>49</v>
      </c>
      <c r="AE6750" t="s">
        <v>49</v>
      </c>
      <c r="AF6750" t="s">
        <v>49</v>
      </c>
      <c r="AG6750" t="s">
        <v>49</v>
      </c>
      <c r="AH6750" t="s">
        <v>49</v>
      </c>
      <c r="AI6750" t="s">
        <v>49</v>
      </c>
      <c r="AJ6750" t="s">
        <v>49</v>
      </c>
      <c r="AK6750" t="s">
        <v>49</v>
      </c>
      <c r="AL6750" t="s">
        <v>49</v>
      </c>
      <c r="AM6750" t="s">
        <v>49</v>
      </c>
    </row>
    <row r="6751" spans="1:39" customFormat="1" hidden="1" x14ac:dyDescent="0.2">
      <c r="A6751" t="s">
        <v>545</v>
      </c>
      <c r="B6751" s="1" t="s">
        <v>104</v>
      </c>
      <c r="C6751" t="s">
        <v>487</v>
      </c>
      <c r="D6751" s="1" t="s">
        <v>306</v>
      </c>
      <c r="E6751">
        <v>470.27170037543999</v>
      </c>
      <c r="F6751">
        <v>384.83905500381201</v>
      </c>
      <c r="G6751">
        <v>245.07080093938299</v>
      </c>
      <c r="H6751">
        <v>179.95903202654699</v>
      </c>
      <c r="I6751">
        <v>120.18126006505101</v>
      </c>
      <c r="J6751">
        <v>118.695764839519</v>
      </c>
      <c r="K6751">
        <v>148.589133754633</v>
      </c>
      <c r="L6751">
        <v>145.27997160913301</v>
      </c>
      <c r="M6751">
        <v>145.52000213380899</v>
      </c>
      <c r="N6751">
        <v>152.500736892661</v>
      </c>
      <c r="O6751">
        <v>135.60035767724099</v>
      </c>
      <c r="P6751">
        <v>123.413870076949</v>
      </c>
      <c r="Q6751">
        <v>116.989032092008</v>
      </c>
      <c r="R6751">
        <v>114.118403067931</v>
      </c>
      <c r="S6751">
        <v>109.203703345075</v>
      </c>
      <c r="T6751">
        <v>95.8377946374776</v>
      </c>
      <c r="U6751">
        <v>99.434929959994705</v>
      </c>
      <c r="V6751">
        <v>104.150430086428</v>
      </c>
      <c r="W6751">
        <v>104.365354496066</v>
      </c>
      <c r="X6751">
        <v>107.942759966509</v>
      </c>
      <c r="Y6751">
        <v>111.286892803393</v>
      </c>
      <c r="Z6751">
        <v>108.35476073392</v>
      </c>
      <c r="AA6751">
        <v>100</v>
      </c>
      <c r="AB6751">
        <v>94.104251092922794</v>
      </c>
      <c r="AC6751">
        <v>104.958819462123</v>
      </c>
      <c r="AD6751">
        <v>106.015014317278</v>
      </c>
      <c r="AE6751">
        <v>107.717171531104</v>
      </c>
      <c r="AF6751">
        <v>101.213537520443</v>
      </c>
      <c r="AG6751">
        <v>98.004978001482598</v>
      </c>
      <c r="AH6751">
        <v>95.533355840849794</v>
      </c>
      <c r="AI6751">
        <v>92.126346182451599</v>
      </c>
      <c r="AJ6751">
        <v>95.479951253321502</v>
      </c>
      <c r="AK6751">
        <v>97.211315004149597</v>
      </c>
      <c r="AL6751">
        <v>98.708789070417097</v>
      </c>
      <c r="AM6751">
        <v>102.81062205225901</v>
      </c>
    </row>
    <row r="6752" spans="1:39" customFormat="1" hidden="1" x14ac:dyDescent="0.2">
      <c r="A6752" t="s">
        <v>545</v>
      </c>
      <c r="B6752" s="1" t="s">
        <v>104</v>
      </c>
      <c r="C6752" t="s">
        <v>454</v>
      </c>
      <c r="D6752" s="1" t="s">
        <v>165</v>
      </c>
      <c r="E6752">
        <v>-53.444280822574989</v>
      </c>
      <c r="F6752">
        <v>-35.018740214028043</v>
      </c>
      <c r="G6752">
        <v>-3.9572097639338675</v>
      </c>
      <c r="H6752">
        <v>6.6635249705549384</v>
      </c>
      <c r="I6752">
        <v>-4.1062927650560148</v>
      </c>
      <c r="J6752" t="s">
        <v>49</v>
      </c>
      <c r="K6752">
        <v>13.021918878177754</v>
      </c>
      <c r="L6752">
        <v>9.8614131097746096</v>
      </c>
      <c r="M6752">
        <v>15.034247245835072</v>
      </c>
      <c r="N6752">
        <v>17.726870568447069</v>
      </c>
      <c r="O6752">
        <v>11.100686077524411</v>
      </c>
      <c r="P6752">
        <v>21.68683164835743</v>
      </c>
      <c r="Q6752">
        <v>10.621614269851834</v>
      </c>
      <c r="R6752">
        <v>17.334495675288235</v>
      </c>
      <c r="S6752">
        <v>22.995592841186618</v>
      </c>
      <c r="T6752">
        <v>10.329038731416107</v>
      </c>
      <c r="U6752">
        <v>4.3392439365583577</v>
      </c>
      <c r="V6752">
        <v>21.765552290819954</v>
      </c>
      <c r="W6752">
        <v>15.909004354107415</v>
      </c>
      <c r="X6752">
        <v>10.980623543081418</v>
      </c>
      <c r="Y6752">
        <v>13.242970297023804</v>
      </c>
      <c r="Z6752">
        <v>-34.743442958941124</v>
      </c>
      <c r="AA6752">
        <v>13.761214649479788</v>
      </c>
      <c r="AB6752">
        <v>11.373498929894913</v>
      </c>
      <c r="AC6752">
        <v>21.488079145075968</v>
      </c>
      <c r="AD6752">
        <v>19.014630018302935</v>
      </c>
      <c r="AE6752">
        <v>15.677384119276597</v>
      </c>
      <c r="AF6752">
        <v>16.554664606295574</v>
      </c>
      <c r="AG6752">
        <v>18.233393726136423</v>
      </c>
      <c r="AH6752">
        <v>15.890847110112039</v>
      </c>
      <c r="AI6752">
        <v>14.747868808018923</v>
      </c>
      <c r="AJ6752" t="s">
        <v>49</v>
      </c>
      <c r="AK6752" t="s">
        <v>49</v>
      </c>
      <c r="AL6752" t="s">
        <v>49</v>
      </c>
      <c r="AM6752" t="s">
        <v>49</v>
      </c>
    </row>
    <row r="6753" spans="1:39" customFormat="1" hidden="1" x14ac:dyDescent="0.2">
      <c r="A6753" t="s">
        <v>545</v>
      </c>
      <c r="B6753" s="1" t="s">
        <v>104</v>
      </c>
      <c r="C6753" t="s">
        <v>381</v>
      </c>
      <c r="D6753" s="1" t="s">
        <v>512</v>
      </c>
      <c r="E6753" t="s">
        <v>49</v>
      </c>
      <c r="F6753" t="s">
        <v>49</v>
      </c>
      <c r="G6753" t="s">
        <v>49</v>
      </c>
      <c r="H6753" t="s">
        <v>49</v>
      </c>
      <c r="I6753" t="s">
        <v>49</v>
      </c>
      <c r="J6753" t="s">
        <v>49</v>
      </c>
      <c r="K6753" t="s">
        <v>49</v>
      </c>
      <c r="L6753" t="s">
        <v>49</v>
      </c>
      <c r="M6753">
        <v>53.804347991943402</v>
      </c>
      <c r="N6753" t="s">
        <v>49</v>
      </c>
      <c r="O6753">
        <v>55.978260040283203</v>
      </c>
      <c r="P6753" t="s">
        <v>49</v>
      </c>
      <c r="Q6753">
        <v>42.934783935546903</v>
      </c>
      <c r="R6753" t="s">
        <v>49</v>
      </c>
      <c r="S6753">
        <v>49.1891899108887</v>
      </c>
      <c r="T6753">
        <v>49.729728698730497</v>
      </c>
      <c r="U6753">
        <v>50.248756408691399</v>
      </c>
      <c r="V6753">
        <v>47.058822631835902</v>
      </c>
      <c r="W6753">
        <v>47.549018859863303</v>
      </c>
      <c r="X6753">
        <v>48.058254241943402</v>
      </c>
      <c r="Y6753">
        <v>47.087379455566399</v>
      </c>
      <c r="Z6753">
        <v>46.8899536132813</v>
      </c>
      <c r="AA6753">
        <v>46.8899536132813</v>
      </c>
      <c r="AB6753">
        <v>47.393363952636697</v>
      </c>
      <c r="AC6753">
        <v>43.601894378662102</v>
      </c>
      <c r="AD6753">
        <v>44.075828552246101</v>
      </c>
      <c r="AE6753">
        <v>45.192306518554702</v>
      </c>
      <c r="AF6753">
        <v>43.809524536132798</v>
      </c>
      <c r="AG6753">
        <v>43.333332061767599</v>
      </c>
      <c r="AH6753">
        <v>41.904762268066399</v>
      </c>
      <c r="AI6753">
        <v>41.4285697937012</v>
      </c>
      <c r="AJ6753">
        <v>36.666667938232401</v>
      </c>
      <c r="AK6753">
        <v>36.190475463867202</v>
      </c>
      <c r="AL6753">
        <v>34.761905670166001</v>
      </c>
      <c r="AM6753">
        <v>33.018867492675803</v>
      </c>
    </row>
    <row r="6754" spans="1:39" customFormat="1" hidden="1" x14ac:dyDescent="0.2">
      <c r="A6754" t="s">
        <v>545</v>
      </c>
      <c r="B6754" s="1" t="s">
        <v>104</v>
      </c>
      <c r="C6754" t="s">
        <v>410</v>
      </c>
      <c r="D6754" s="1" t="s">
        <v>81</v>
      </c>
      <c r="E6754" t="s">
        <v>49</v>
      </c>
      <c r="F6754" t="s">
        <v>49</v>
      </c>
      <c r="G6754" t="s">
        <v>49</v>
      </c>
      <c r="H6754" t="s">
        <v>49</v>
      </c>
      <c r="I6754" t="s">
        <v>49</v>
      </c>
      <c r="J6754" t="s">
        <v>49</v>
      </c>
      <c r="K6754" t="s">
        <v>49</v>
      </c>
      <c r="L6754" t="s">
        <v>49</v>
      </c>
      <c r="M6754">
        <v>32.663314819335902</v>
      </c>
      <c r="N6754" t="s">
        <v>49</v>
      </c>
      <c r="O6754">
        <v>32</v>
      </c>
      <c r="P6754" t="s">
        <v>49</v>
      </c>
      <c r="Q6754">
        <v>25.373134613037099</v>
      </c>
      <c r="R6754" t="s">
        <v>49</v>
      </c>
      <c r="S6754">
        <v>31.343282699585</v>
      </c>
      <c r="T6754">
        <v>36.318408966064503</v>
      </c>
      <c r="U6754">
        <v>30.2884616851807</v>
      </c>
      <c r="V6754">
        <v>34.928230285644503</v>
      </c>
      <c r="W6754">
        <v>44.976078033447301</v>
      </c>
      <c r="X6754">
        <v>44.019138336181598</v>
      </c>
      <c r="Y6754">
        <v>43.269229888916001</v>
      </c>
      <c r="Z6754">
        <v>42.180095672607401</v>
      </c>
      <c r="AA6754">
        <v>42.180095672607401</v>
      </c>
      <c r="AB6754">
        <v>44.131454467773402</v>
      </c>
      <c r="AC6754">
        <v>44.131454467773402</v>
      </c>
      <c r="AD6754">
        <v>44.131454467773402</v>
      </c>
      <c r="AE6754">
        <v>40.865383148193402</v>
      </c>
      <c r="AF6754">
        <v>40.476188659667997</v>
      </c>
      <c r="AG6754">
        <v>44.761905670166001</v>
      </c>
      <c r="AH6754">
        <v>40.952381134033203</v>
      </c>
      <c r="AI6754">
        <v>41.4285697937012</v>
      </c>
      <c r="AJ6754">
        <v>41.4285697937012</v>
      </c>
      <c r="AK6754">
        <v>40.952381134033203</v>
      </c>
      <c r="AL6754">
        <v>39.523811340332003</v>
      </c>
      <c r="AM6754">
        <v>39.150943756103501</v>
      </c>
    </row>
    <row r="6755" spans="1:39" customFormat="1" hidden="1" x14ac:dyDescent="0.2">
      <c r="A6755" t="s">
        <v>545</v>
      </c>
      <c r="B6755" s="1" t="s">
        <v>104</v>
      </c>
      <c r="C6755" t="s">
        <v>330</v>
      </c>
      <c r="D6755" s="1" t="s">
        <v>266</v>
      </c>
      <c r="E6755" t="s">
        <v>49</v>
      </c>
      <c r="F6755" t="s">
        <v>49</v>
      </c>
      <c r="G6755" t="s">
        <v>49</v>
      </c>
      <c r="H6755" t="s">
        <v>49</v>
      </c>
      <c r="I6755" t="s">
        <v>49</v>
      </c>
      <c r="J6755" t="s">
        <v>49</v>
      </c>
      <c r="K6755">
        <v>16.61</v>
      </c>
      <c r="L6755" t="s">
        <v>49</v>
      </c>
      <c r="M6755" t="s">
        <v>49</v>
      </c>
      <c r="N6755" t="s">
        <v>49</v>
      </c>
      <c r="O6755" t="s">
        <v>49</v>
      </c>
      <c r="P6755" t="s">
        <v>49</v>
      </c>
      <c r="Q6755">
        <v>8.2799999999999994</v>
      </c>
      <c r="R6755">
        <v>8.1</v>
      </c>
      <c r="S6755">
        <v>7.86</v>
      </c>
      <c r="T6755">
        <v>7.51</v>
      </c>
      <c r="U6755">
        <v>7.14</v>
      </c>
      <c r="V6755">
        <v>12.43</v>
      </c>
      <c r="W6755">
        <v>12.13</v>
      </c>
      <c r="X6755">
        <v>12.1</v>
      </c>
      <c r="Y6755">
        <v>12.21</v>
      </c>
      <c r="Z6755">
        <v>12.39</v>
      </c>
      <c r="AA6755">
        <v>12.44</v>
      </c>
      <c r="AB6755">
        <v>12.04</v>
      </c>
      <c r="AC6755">
        <v>12.23</v>
      </c>
      <c r="AD6755">
        <v>12.02</v>
      </c>
      <c r="AE6755">
        <v>12.16</v>
      </c>
      <c r="AF6755">
        <v>11.68</v>
      </c>
      <c r="AG6755">
        <v>11.71</v>
      </c>
      <c r="AH6755" t="s">
        <v>49</v>
      </c>
      <c r="AI6755">
        <v>12.15</v>
      </c>
      <c r="AJ6755">
        <v>12.41</v>
      </c>
      <c r="AK6755">
        <v>13.24</v>
      </c>
      <c r="AL6755" t="s">
        <v>49</v>
      </c>
      <c r="AM6755" t="s">
        <v>49</v>
      </c>
    </row>
    <row r="6756" spans="1:39" customFormat="1" hidden="1" x14ac:dyDescent="0.2">
      <c r="A6756" t="s">
        <v>545</v>
      </c>
      <c r="B6756" s="1" t="s">
        <v>104</v>
      </c>
      <c r="C6756" t="s">
        <v>19</v>
      </c>
      <c r="D6756" s="1" t="s">
        <v>127</v>
      </c>
      <c r="E6756" t="s">
        <v>49</v>
      </c>
      <c r="F6756" t="s">
        <v>49</v>
      </c>
      <c r="G6756" t="s">
        <v>49</v>
      </c>
      <c r="H6756" t="s">
        <v>49</v>
      </c>
      <c r="I6756" t="s">
        <v>49</v>
      </c>
      <c r="J6756" t="s">
        <v>49</v>
      </c>
      <c r="K6756">
        <v>16.27</v>
      </c>
      <c r="L6756" t="s">
        <v>49</v>
      </c>
      <c r="M6756" t="s">
        <v>49</v>
      </c>
      <c r="N6756" t="s">
        <v>49</v>
      </c>
      <c r="O6756" t="s">
        <v>49</v>
      </c>
      <c r="P6756" t="s">
        <v>49</v>
      </c>
      <c r="Q6756">
        <v>8.1</v>
      </c>
      <c r="R6756">
        <v>7.89</v>
      </c>
      <c r="S6756">
        <v>7.64</v>
      </c>
      <c r="T6756">
        <v>7.25</v>
      </c>
      <c r="U6756">
        <v>6.86</v>
      </c>
      <c r="V6756">
        <v>11.95</v>
      </c>
      <c r="W6756">
        <v>11.72</v>
      </c>
      <c r="X6756">
        <v>11.64</v>
      </c>
      <c r="Y6756">
        <v>11.7</v>
      </c>
      <c r="Z6756">
        <v>11.81</v>
      </c>
      <c r="AA6756">
        <v>11.78</v>
      </c>
      <c r="AB6756">
        <v>11.46</v>
      </c>
      <c r="AC6756">
        <v>11.54</v>
      </c>
      <c r="AD6756">
        <v>11.37</v>
      </c>
      <c r="AE6756">
        <v>11.48</v>
      </c>
      <c r="AF6756">
        <v>11.17</v>
      </c>
      <c r="AG6756">
        <v>11.22</v>
      </c>
      <c r="AH6756" t="s">
        <v>49</v>
      </c>
      <c r="AI6756">
        <v>11.54</v>
      </c>
      <c r="AJ6756">
        <v>11.74</v>
      </c>
      <c r="AK6756">
        <v>12.02</v>
      </c>
      <c r="AL6756" t="s">
        <v>49</v>
      </c>
      <c r="AM6756" t="s">
        <v>49</v>
      </c>
    </row>
    <row r="6757" spans="1:39" customFormat="1" hidden="1" x14ac:dyDescent="0.2">
      <c r="A6757" t="s">
        <v>545</v>
      </c>
      <c r="B6757" s="1" t="s">
        <v>104</v>
      </c>
      <c r="C6757" t="s">
        <v>219</v>
      </c>
      <c r="D6757" s="1" t="s">
        <v>551</v>
      </c>
      <c r="E6757" t="s">
        <v>49</v>
      </c>
      <c r="F6757" t="s">
        <v>49</v>
      </c>
      <c r="G6757" t="s">
        <v>49</v>
      </c>
      <c r="H6757" t="s">
        <v>49</v>
      </c>
      <c r="I6757" t="s">
        <v>49</v>
      </c>
      <c r="J6757" t="s">
        <v>49</v>
      </c>
      <c r="K6757" t="s">
        <v>49</v>
      </c>
      <c r="L6757" t="s">
        <v>49</v>
      </c>
      <c r="M6757" t="s">
        <v>49</v>
      </c>
      <c r="N6757" t="s">
        <v>49</v>
      </c>
      <c r="O6757" t="s">
        <v>49</v>
      </c>
      <c r="P6757" t="s">
        <v>49</v>
      </c>
      <c r="Q6757" t="s">
        <v>49</v>
      </c>
      <c r="R6757" t="s">
        <v>49</v>
      </c>
      <c r="S6757" t="s">
        <v>49</v>
      </c>
      <c r="T6757" t="s">
        <v>49</v>
      </c>
      <c r="U6757" t="s">
        <v>49</v>
      </c>
      <c r="V6757">
        <v>32</v>
      </c>
      <c r="W6757">
        <v>32</v>
      </c>
      <c r="X6757">
        <v>32</v>
      </c>
      <c r="Y6757">
        <v>31</v>
      </c>
      <c r="Z6757">
        <v>31</v>
      </c>
      <c r="AA6757">
        <v>31</v>
      </c>
      <c r="AB6757">
        <v>31</v>
      </c>
      <c r="AC6757">
        <v>31</v>
      </c>
      <c r="AD6757">
        <v>31</v>
      </c>
      <c r="AE6757">
        <v>31</v>
      </c>
      <c r="AF6757">
        <v>31</v>
      </c>
      <c r="AG6757">
        <v>31</v>
      </c>
      <c r="AH6757">
        <v>31</v>
      </c>
      <c r="AI6757">
        <v>31</v>
      </c>
      <c r="AJ6757">
        <v>31</v>
      </c>
      <c r="AK6757" t="s">
        <v>49</v>
      </c>
      <c r="AL6757" t="s">
        <v>49</v>
      </c>
      <c r="AM6757" t="s">
        <v>49</v>
      </c>
    </row>
    <row r="6758" spans="1:39" customFormat="1" hidden="1" x14ac:dyDescent="0.2">
      <c r="A6758" t="s">
        <v>545</v>
      </c>
      <c r="B6758" s="1" t="s">
        <v>104</v>
      </c>
      <c r="C6758" t="s">
        <v>460</v>
      </c>
      <c r="D6758" s="1" t="s">
        <v>249</v>
      </c>
      <c r="E6758" t="s">
        <v>49</v>
      </c>
      <c r="F6758" t="s">
        <v>49</v>
      </c>
      <c r="G6758" t="s">
        <v>49</v>
      </c>
      <c r="H6758" t="s">
        <v>49</v>
      </c>
      <c r="I6758" t="s">
        <v>49</v>
      </c>
      <c r="J6758" t="s">
        <v>49</v>
      </c>
      <c r="K6758" t="s">
        <v>49</v>
      </c>
      <c r="L6758" t="s">
        <v>49</v>
      </c>
      <c r="M6758" t="s">
        <v>49</v>
      </c>
      <c r="N6758" t="s">
        <v>49</v>
      </c>
      <c r="O6758" t="s">
        <v>49</v>
      </c>
      <c r="P6758" t="s">
        <v>49</v>
      </c>
      <c r="Q6758" t="s">
        <v>49</v>
      </c>
      <c r="R6758" t="s">
        <v>49</v>
      </c>
      <c r="S6758" t="s">
        <v>49</v>
      </c>
      <c r="T6758" t="s">
        <v>49</v>
      </c>
      <c r="U6758" t="s">
        <v>49</v>
      </c>
      <c r="V6758" t="s">
        <v>49</v>
      </c>
      <c r="W6758">
        <v>9.3000000000000007</v>
      </c>
      <c r="X6758" t="s">
        <v>49</v>
      </c>
      <c r="Y6758" t="s">
        <v>49</v>
      </c>
      <c r="Z6758" t="s">
        <v>49</v>
      </c>
      <c r="AA6758" t="s">
        <v>49</v>
      </c>
      <c r="AB6758" t="s">
        <v>49</v>
      </c>
      <c r="AC6758" t="s">
        <v>49</v>
      </c>
      <c r="AD6758">
        <v>10.4</v>
      </c>
      <c r="AE6758" t="s">
        <v>49</v>
      </c>
      <c r="AF6758" t="s">
        <v>49</v>
      </c>
      <c r="AG6758" t="s">
        <v>49</v>
      </c>
      <c r="AH6758" t="s">
        <v>49</v>
      </c>
      <c r="AI6758" t="s">
        <v>49</v>
      </c>
      <c r="AJ6758" t="s">
        <v>49</v>
      </c>
      <c r="AK6758" t="s">
        <v>49</v>
      </c>
      <c r="AL6758" t="s">
        <v>49</v>
      </c>
      <c r="AM6758" t="s">
        <v>49</v>
      </c>
    </row>
    <row r="6759" spans="1:39" customFormat="1" hidden="1" x14ac:dyDescent="0.2">
      <c r="A6759" t="s">
        <v>545</v>
      </c>
      <c r="B6759" s="1" t="s">
        <v>104</v>
      </c>
      <c r="C6759" t="s">
        <v>214</v>
      </c>
      <c r="D6759" s="1" t="s">
        <v>72</v>
      </c>
      <c r="E6759" t="s">
        <v>49</v>
      </c>
      <c r="F6759" t="s">
        <v>49</v>
      </c>
      <c r="G6759" t="s">
        <v>49</v>
      </c>
      <c r="H6759" t="s">
        <v>49</v>
      </c>
      <c r="I6759" t="s">
        <v>49</v>
      </c>
      <c r="J6759" t="s">
        <v>49</v>
      </c>
      <c r="K6759" t="s">
        <v>49</v>
      </c>
      <c r="L6759" t="s">
        <v>49</v>
      </c>
      <c r="M6759" t="s">
        <v>49</v>
      </c>
      <c r="N6759" t="s">
        <v>49</v>
      </c>
      <c r="O6759" t="s">
        <v>49</v>
      </c>
      <c r="P6759" t="s">
        <v>49</v>
      </c>
      <c r="Q6759" t="s">
        <v>49</v>
      </c>
      <c r="R6759" t="s">
        <v>49</v>
      </c>
      <c r="S6759" t="s">
        <v>49</v>
      </c>
      <c r="T6759" t="s">
        <v>49</v>
      </c>
      <c r="U6759">
        <v>66</v>
      </c>
      <c r="V6759">
        <v>66</v>
      </c>
      <c r="W6759">
        <v>66</v>
      </c>
      <c r="X6759">
        <v>66</v>
      </c>
      <c r="Y6759">
        <v>66</v>
      </c>
      <c r="Z6759">
        <v>66</v>
      </c>
      <c r="AA6759">
        <v>66</v>
      </c>
      <c r="AB6759">
        <v>40</v>
      </c>
      <c r="AC6759">
        <v>51</v>
      </c>
      <c r="AD6759">
        <v>46</v>
      </c>
      <c r="AE6759">
        <v>42</v>
      </c>
      <c r="AF6759">
        <v>42</v>
      </c>
      <c r="AG6759">
        <v>42</v>
      </c>
      <c r="AH6759">
        <v>42</v>
      </c>
      <c r="AI6759">
        <v>42</v>
      </c>
      <c r="AJ6759">
        <v>42</v>
      </c>
      <c r="AK6759" t="s">
        <v>49</v>
      </c>
      <c r="AL6759" t="s">
        <v>49</v>
      </c>
      <c r="AM6759" t="s">
        <v>49</v>
      </c>
    </row>
    <row r="6760" spans="1:39" customFormat="1" hidden="1" x14ac:dyDescent="0.2">
      <c r="A6760" t="s">
        <v>545</v>
      </c>
      <c r="B6760" s="1" t="s">
        <v>104</v>
      </c>
      <c r="C6760" t="s">
        <v>443</v>
      </c>
      <c r="D6760" s="1" t="s">
        <v>259</v>
      </c>
      <c r="E6760" t="s">
        <v>49</v>
      </c>
      <c r="F6760" t="s">
        <v>49</v>
      </c>
      <c r="G6760" t="s">
        <v>49</v>
      </c>
      <c r="H6760" t="s">
        <v>49</v>
      </c>
      <c r="I6760" t="s">
        <v>49</v>
      </c>
      <c r="J6760" t="s">
        <v>49</v>
      </c>
      <c r="K6760" t="s">
        <v>49</v>
      </c>
      <c r="L6760" t="s">
        <v>49</v>
      </c>
      <c r="M6760" t="s">
        <v>49</v>
      </c>
      <c r="N6760" t="s">
        <v>49</v>
      </c>
      <c r="O6760" t="s">
        <v>49</v>
      </c>
      <c r="P6760" t="s">
        <v>49</v>
      </c>
      <c r="Q6760" t="s">
        <v>49</v>
      </c>
      <c r="R6760" t="s">
        <v>49</v>
      </c>
      <c r="S6760" t="s">
        <v>49</v>
      </c>
      <c r="T6760">
        <v>36</v>
      </c>
      <c r="U6760">
        <v>36</v>
      </c>
      <c r="V6760">
        <v>36</v>
      </c>
      <c r="W6760">
        <v>30</v>
      </c>
      <c r="X6760">
        <v>30</v>
      </c>
      <c r="Y6760">
        <v>27</v>
      </c>
      <c r="Z6760">
        <v>27</v>
      </c>
      <c r="AA6760">
        <v>26</v>
      </c>
      <c r="AB6760">
        <v>26</v>
      </c>
      <c r="AC6760">
        <v>29</v>
      </c>
      <c r="AD6760">
        <v>28</v>
      </c>
      <c r="AE6760">
        <v>28</v>
      </c>
      <c r="AF6760">
        <v>27</v>
      </c>
      <c r="AG6760">
        <v>26</v>
      </c>
      <c r="AH6760">
        <v>24</v>
      </c>
      <c r="AI6760">
        <v>24</v>
      </c>
      <c r="AJ6760">
        <v>24</v>
      </c>
      <c r="AK6760" t="s">
        <v>49</v>
      </c>
      <c r="AL6760" t="s">
        <v>49</v>
      </c>
      <c r="AM6760" t="s">
        <v>49</v>
      </c>
    </row>
    <row r="6761" spans="1:39" customFormat="1" hidden="1" x14ac:dyDescent="0.2">
      <c r="A6761" t="s">
        <v>545</v>
      </c>
      <c r="B6761" s="1" t="s">
        <v>104</v>
      </c>
      <c r="C6761" t="s">
        <v>470</v>
      </c>
      <c r="D6761" s="1" t="s">
        <v>131</v>
      </c>
      <c r="E6761" t="s">
        <v>49</v>
      </c>
      <c r="F6761" t="s">
        <v>49</v>
      </c>
      <c r="G6761" t="s">
        <v>49</v>
      </c>
      <c r="H6761" t="s">
        <v>49</v>
      </c>
      <c r="I6761" t="s">
        <v>49</v>
      </c>
      <c r="J6761" t="s">
        <v>49</v>
      </c>
      <c r="K6761" t="s">
        <v>49</v>
      </c>
      <c r="L6761" t="s">
        <v>49</v>
      </c>
      <c r="M6761" t="s">
        <v>49</v>
      </c>
      <c r="N6761" t="s">
        <v>49</v>
      </c>
      <c r="O6761" t="s">
        <v>49</v>
      </c>
      <c r="P6761" t="s">
        <v>49</v>
      </c>
      <c r="Q6761" t="s">
        <v>49</v>
      </c>
      <c r="R6761" t="s">
        <v>49</v>
      </c>
      <c r="S6761" t="s">
        <v>49</v>
      </c>
      <c r="T6761" t="s">
        <v>49</v>
      </c>
      <c r="U6761" t="s">
        <v>49</v>
      </c>
      <c r="V6761" t="s">
        <v>49</v>
      </c>
      <c r="W6761" t="s">
        <v>49</v>
      </c>
      <c r="X6761" t="s">
        <v>49</v>
      </c>
      <c r="Y6761" t="s">
        <v>49</v>
      </c>
      <c r="Z6761" t="s">
        <v>49</v>
      </c>
      <c r="AA6761" t="s">
        <v>49</v>
      </c>
      <c r="AB6761" t="s">
        <v>49</v>
      </c>
      <c r="AC6761" t="s">
        <v>49</v>
      </c>
      <c r="AD6761" t="s">
        <v>49</v>
      </c>
      <c r="AE6761">
        <v>84.75</v>
      </c>
      <c r="AF6761">
        <v>84.75</v>
      </c>
      <c r="AG6761">
        <v>70.5</v>
      </c>
      <c r="AH6761">
        <v>64</v>
      </c>
      <c r="AI6761">
        <v>59</v>
      </c>
      <c r="AJ6761">
        <v>59</v>
      </c>
      <c r="AK6761" t="s">
        <v>49</v>
      </c>
      <c r="AL6761" t="s">
        <v>49</v>
      </c>
      <c r="AM6761" t="s">
        <v>49</v>
      </c>
    </row>
    <row r="6762" spans="1:39" customFormat="1" hidden="1" x14ac:dyDescent="0.2">
      <c r="A6762" t="s">
        <v>545</v>
      </c>
      <c r="B6762" s="1" t="s">
        <v>104</v>
      </c>
      <c r="C6762" t="s">
        <v>169</v>
      </c>
      <c r="D6762" s="1" t="s">
        <v>129</v>
      </c>
      <c r="E6762" t="s">
        <v>49</v>
      </c>
      <c r="F6762" t="s">
        <v>49</v>
      </c>
      <c r="G6762" t="s">
        <v>49</v>
      </c>
      <c r="H6762" t="s">
        <v>49</v>
      </c>
      <c r="I6762" t="s">
        <v>49</v>
      </c>
      <c r="J6762" t="s">
        <v>49</v>
      </c>
      <c r="K6762" t="s">
        <v>49</v>
      </c>
      <c r="L6762" t="s">
        <v>49</v>
      </c>
      <c r="M6762" t="s">
        <v>49</v>
      </c>
      <c r="N6762" t="s">
        <v>49</v>
      </c>
      <c r="O6762" t="s">
        <v>49</v>
      </c>
      <c r="P6762" t="s">
        <v>49</v>
      </c>
      <c r="Q6762" t="s">
        <v>49</v>
      </c>
      <c r="R6762" t="s">
        <v>49</v>
      </c>
      <c r="S6762" t="s">
        <v>49</v>
      </c>
      <c r="T6762" t="s">
        <v>49</v>
      </c>
      <c r="U6762" t="s">
        <v>49</v>
      </c>
      <c r="V6762" t="s">
        <v>49</v>
      </c>
      <c r="W6762" t="s">
        <v>49</v>
      </c>
      <c r="X6762" t="s">
        <v>49</v>
      </c>
      <c r="Y6762" t="s">
        <v>49</v>
      </c>
      <c r="Z6762" t="s">
        <v>49</v>
      </c>
      <c r="AA6762" t="s">
        <v>49</v>
      </c>
      <c r="AB6762" t="s">
        <v>49</v>
      </c>
      <c r="AC6762" t="s">
        <v>49</v>
      </c>
      <c r="AD6762" t="s">
        <v>49</v>
      </c>
      <c r="AE6762">
        <v>63.75</v>
      </c>
      <c r="AF6762">
        <v>63.75</v>
      </c>
      <c r="AG6762">
        <v>63.75</v>
      </c>
      <c r="AH6762">
        <v>51</v>
      </c>
      <c r="AI6762">
        <v>24</v>
      </c>
      <c r="AJ6762">
        <v>24</v>
      </c>
      <c r="AK6762" t="s">
        <v>49</v>
      </c>
      <c r="AL6762" t="s">
        <v>49</v>
      </c>
      <c r="AM6762" t="s">
        <v>49</v>
      </c>
    </row>
    <row r="6763" spans="1:39" customFormat="1" hidden="1" x14ac:dyDescent="0.2">
      <c r="A6763" t="s">
        <v>545</v>
      </c>
      <c r="B6763" s="1" t="s">
        <v>104</v>
      </c>
      <c r="C6763" t="s">
        <v>272</v>
      </c>
      <c r="D6763" s="1" t="s">
        <v>348</v>
      </c>
      <c r="E6763" t="s">
        <v>49</v>
      </c>
      <c r="F6763" t="s">
        <v>49</v>
      </c>
      <c r="G6763" t="s">
        <v>49</v>
      </c>
      <c r="H6763" t="s">
        <v>49</v>
      </c>
      <c r="I6763" t="s">
        <v>49</v>
      </c>
      <c r="J6763" t="s">
        <v>49</v>
      </c>
      <c r="K6763" t="s">
        <v>49</v>
      </c>
      <c r="L6763" t="s">
        <v>49</v>
      </c>
      <c r="M6763" t="s">
        <v>49</v>
      </c>
      <c r="N6763" t="s">
        <v>49</v>
      </c>
      <c r="O6763" t="s">
        <v>49</v>
      </c>
      <c r="P6763" t="s">
        <v>49</v>
      </c>
      <c r="Q6763" t="s">
        <v>49</v>
      </c>
      <c r="R6763" t="s">
        <v>49</v>
      </c>
      <c r="S6763" t="s">
        <v>49</v>
      </c>
      <c r="T6763" t="s">
        <v>49</v>
      </c>
      <c r="U6763" t="s">
        <v>49</v>
      </c>
      <c r="V6763" t="s">
        <v>49</v>
      </c>
      <c r="W6763" t="s">
        <v>49</v>
      </c>
      <c r="X6763" t="s">
        <v>49</v>
      </c>
      <c r="Y6763" t="s">
        <v>49</v>
      </c>
      <c r="Z6763" t="s">
        <v>49</v>
      </c>
      <c r="AA6763" t="s">
        <v>49</v>
      </c>
      <c r="AB6763" t="s">
        <v>49</v>
      </c>
      <c r="AC6763" t="s">
        <v>49</v>
      </c>
      <c r="AD6763" t="s">
        <v>49</v>
      </c>
      <c r="AE6763">
        <v>154.25</v>
      </c>
      <c r="AF6763">
        <v>154.25</v>
      </c>
      <c r="AG6763">
        <v>154.25</v>
      </c>
      <c r="AH6763">
        <v>154.25</v>
      </c>
      <c r="AI6763">
        <v>145</v>
      </c>
      <c r="AJ6763">
        <v>145</v>
      </c>
      <c r="AK6763" t="s">
        <v>49</v>
      </c>
      <c r="AL6763" t="s">
        <v>49</v>
      </c>
      <c r="AM6763" t="s">
        <v>49</v>
      </c>
    </row>
    <row r="6764" spans="1:39" customFormat="1" hidden="1" x14ac:dyDescent="0.2">
      <c r="A6764" t="s">
        <v>545</v>
      </c>
      <c r="B6764" s="1" t="s">
        <v>104</v>
      </c>
      <c r="C6764" t="s">
        <v>320</v>
      </c>
      <c r="D6764" s="1" t="s">
        <v>481</v>
      </c>
      <c r="E6764" t="s">
        <v>49</v>
      </c>
      <c r="F6764" t="s">
        <v>49</v>
      </c>
      <c r="G6764" t="s">
        <v>49</v>
      </c>
      <c r="H6764" t="s">
        <v>49</v>
      </c>
      <c r="I6764" t="s">
        <v>49</v>
      </c>
      <c r="J6764" t="s">
        <v>49</v>
      </c>
      <c r="K6764" t="s">
        <v>49</v>
      </c>
      <c r="L6764" t="s">
        <v>49</v>
      </c>
      <c r="M6764" t="s">
        <v>49</v>
      </c>
      <c r="N6764" t="s">
        <v>49</v>
      </c>
      <c r="O6764" t="s">
        <v>49</v>
      </c>
      <c r="P6764" t="s">
        <v>49</v>
      </c>
      <c r="Q6764" t="s">
        <v>49</v>
      </c>
      <c r="R6764" t="s">
        <v>49</v>
      </c>
      <c r="S6764" t="s">
        <v>49</v>
      </c>
      <c r="T6764" t="s">
        <v>49</v>
      </c>
      <c r="U6764" t="s">
        <v>49</v>
      </c>
      <c r="V6764" t="s">
        <v>49</v>
      </c>
      <c r="W6764" t="s">
        <v>49</v>
      </c>
      <c r="X6764" t="s">
        <v>49</v>
      </c>
      <c r="Y6764" t="s">
        <v>49</v>
      </c>
      <c r="Z6764" t="s">
        <v>49</v>
      </c>
      <c r="AA6764" t="s">
        <v>49</v>
      </c>
      <c r="AB6764" t="s">
        <v>49</v>
      </c>
      <c r="AC6764" t="s">
        <v>49</v>
      </c>
      <c r="AD6764" t="s">
        <v>49</v>
      </c>
      <c r="AE6764">
        <v>138.375</v>
      </c>
      <c r="AF6764">
        <v>138.375</v>
      </c>
      <c r="AG6764">
        <v>138.375</v>
      </c>
      <c r="AH6764">
        <v>138.375</v>
      </c>
      <c r="AI6764">
        <v>96</v>
      </c>
      <c r="AJ6764">
        <v>96</v>
      </c>
      <c r="AK6764" t="s">
        <v>49</v>
      </c>
      <c r="AL6764" t="s">
        <v>49</v>
      </c>
      <c r="AM6764" t="s">
        <v>49</v>
      </c>
    </row>
    <row r="6765" spans="1:39" customFormat="1" hidden="1" x14ac:dyDescent="0.2">
      <c r="A6765" t="s">
        <v>545</v>
      </c>
      <c r="B6765" s="1" t="s">
        <v>104</v>
      </c>
      <c r="C6765" t="s">
        <v>157</v>
      </c>
      <c r="D6765" s="1" t="s">
        <v>441</v>
      </c>
      <c r="E6765" t="s">
        <v>49</v>
      </c>
      <c r="F6765" t="s">
        <v>49</v>
      </c>
      <c r="G6765" t="s">
        <v>49</v>
      </c>
      <c r="H6765" t="s">
        <v>49</v>
      </c>
      <c r="I6765" t="s">
        <v>49</v>
      </c>
      <c r="J6765" t="s">
        <v>49</v>
      </c>
      <c r="K6765" t="s">
        <v>49</v>
      </c>
      <c r="L6765" t="s">
        <v>49</v>
      </c>
      <c r="M6765" t="s">
        <v>49</v>
      </c>
      <c r="N6765" t="s">
        <v>49</v>
      </c>
      <c r="O6765" t="s">
        <v>49</v>
      </c>
      <c r="P6765" t="s">
        <v>49</v>
      </c>
      <c r="Q6765" t="s">
        <v>49</v>
      </c>
      <c r="R6765" t="s">
        <v>49</v>
      </c>
      <c r="S6765" t="s">
        <v>49</v>
      </c>
      <c r="T6765" t="s">
        <v>49</v>
      </c>
      <c r="U6765" t="s">
        <v>49</v>
      </c>
      <c r="V6765" t="s">
        <v>49</v>
      </c>
      <c r="W6765">
        <v>33</v>
      </c>
      <c r="X6765" t="s">
        <v>49</v>
      </c>
      <c r="Y6765" t="s">
        <v>49</v>
      </c>
      <c r="Z6765" t="s">
        <v>49</v>
      </c>
      <c r="AA6765" t="s">
        <v>49</v>
      </c>
      <c r="AB6765" t="s">
        <v>49</v>
      </c>
      <c r="AC6765" t="s">
        <v>49</v>
      </c>
      <c r="AD6765">
        <v>18.100000000000001</v>
      </c>
      <c r="AE6765" t="s">
        <v>49</v>
      </c>
      <c r="AF6765" t="s">
        <v>49</v>
      </c>
      <c r="AG6765" t="s">
        <v>49</v>
      </c>
      <c r="AH6765" t="s">
        <v>49</v>
      </c>
      <c r="AI6765" t="s">
        <v>49</v>
      </c>
      <c r="AJ6765" t="s">
        <v>49</v>
      </c>
      <c r="AK6765" t="s">
        <v>49</v>
      </c>
      <c r="AL6765" t="s">
        <v>49</v>
      </c>
      <c r="AM6765" t="s">
        <v>49</v>
      </c>
    </row>
    <row r="6766" spans="1:39" customFormat="1" hidden="1" x14ac:dyDescent="0.2">
      <c r="A6766" t="s">
        <v>545</v>
      </c>
      <c r="B6766" s="1" t="s">
        <v>104</v>
      </c>
      <c r="C6766" t="s">
        <v>87</v>
      </c>
      <c r="D6766" s="1" t="s">
        <v>302</v>
      </c>
      <c r="E6766" t="s">
        <v>49</v>
      </c>
      <c r="F6766" t="s">
        <v>49</v>
      </c>
      <c r="G6766" t="s">
        <v>49</v>
      </c>
      <c r="H6766" t="s">
        <v>49</v>
      </c>
      <c r="I6766" t="s">
        <v>49</v>
      </c>
      <c r="J6766" t="s">
        <v>49</v>
      </c>
      <c r="K6766" t="s">
        <v>49</v>
      </c>
      <c r="L6766" t="s">
        <v>49</v>
      </c>
      <c r="M6766" t="s">
        <v>49</v>
      </c>
      <c r="N6766" t="s">
        <v>49</v>
      </c>
      <c r="O6766" t="s">
        <v>49</v>
      </c>
      <c r="P6766" t="s">
        <v>49</v>
      </c>
      <c r="Q6766" t="s">
        <v>49</v>
      </c>
      <c r="R6766" t="s">
        <v>49</v>
      </c>
      <c r="S6766" t="s">
        <v>49</v>
      </c>
      <c r="T6766" t="s">
        <v>49</v>
      </c>
      <c r="U6766" t="s">
        <v>49</v>
      </c>
      <c r="V6766">
        <v>237</v>
      </c>
      <c r="W6766">
        <v>237</v>
      </c>
      <c r="X6766">
        <v>237</v>
      </c>
      <c r="Y6766">
        <v>222</v>
      </c>
      <c r="Z6766">
        <v>161</v>
      </c>
      <c r="AA6766">
        <v>161</v>
      </c>
      <c r="AB6766">
        <v>213</v>
      </c>
      <c r="AC6766">
        <v>213</v>
      </c>
      <c r="AD6766">
        <v>209</v>
      </c>
      <c r="AE6766">
        <v>209</v>
      </c>
      <c r="AF6766">
        <v>209</v>
      </c>
      <c r="AG6766">
        <v>195</v>
      </c>
      <c r="AH6766">
        <v>195</v>
      </c>
      <c r="AI6766">
        <v>195</v>
      </c>
      <c r="AJ6766">
        <v>195</v>
      </c>
      <c r="AK6766" t="s">
        <v>49</v>
      </c>
      <c r="AL6766" t="s">
        <v>49</v>
      </c>
      <c r="AM6766" t="s">
        <v>49</v>
      </c>
    </row>
    <row r="6767" spans="1:39" customFormat="1" hidden="1" x14ac:dyDescent="0.2">
      <c r="A6767" t="s">
        <v>545</v>
      </c>
      <c r="B6767" s="1" t="s">
        <v>104</v>
      </c>
      <c r="C6767" t="s">
        <v>542</v>
      </c>
      <c r="D6767" s="1" t="s">
        <v>479</v>
      </c>
      <c r="E6767">
        <v>25.350038300742732</v>
      </c>
      <c r="F6767">
        <v>26.047628519006039</v>
      </c>
      <c r="G6767">
        <v>26.609543760589698</v>
      </c>
      <c r="H6767">
        <v>29.402201859126698</v>
      </c>
      <c r="I6767">
        <v>33.052144051006252</v>
      </c>
      <c r="J6767">
        <v>28.239834538031339</v>
      </c>
      <c r="K6767">
        <v>27.839359857463293</v>
      </c>
      <c r="L6767">
        <v>32.623145862769995</v>
      </c>
      <c r="M6767">
        <v>35.385486882010376</v>
      </c>
      <c r="N6767">
        <v>34.158566965278382</v>
      </c>
      <c r="O6767">
        <v>30.043921931244018</v>
      </c>
      <c r="P6767">
        <v>36.024710157024494</v>
      </c>
      <c r="Q6767">
        <v>32.749033338382176</v>
      </c>
      <c r="R6767">
        <v>35.329976781629355</v>
      </c>
      <c r="S6767">
        <v>36.277794157521676</v>
      </c>
      <c r="T6767">
        <v>36.585726465302891</v>
      </c>
      <c r="U6767">
        <v>35.460086245874464</v>
      </c>
      <c r="V6767">
        <v>38.994285484877885</v>
      </c>
      <c r="W6767">
        <v>43.633285789620437</v>
      </c>
      <c r="X6767">
        <v>46.777416652061468</v>
      </c>
      <c r="Y6767">
        <v>56.258268205293071</v>
      </c>
      <c r="Z6767">
        <v>47.063878075226043</v>
      </c>
      <c r="AA6767">
        <v>38.269249037710821</v>
      </c>
      <c r="AB6767">
        <v>39.755225560643808</v>
      </c>
      <c r="AC6767">
        <v>43.502137140017808</v>
      </c>
      <c r="AD6767">
        <v>43.10915487268629</v>
      </c>
      <c r="AE6767">
        <v>36.014401081918173</v>
      </c>
      <c r="AF6767">
        <v>37.689298332067054</v>
      </c>
      <c r="AG6767">
        <v>31.209362023534936</v>
      </c>
      <c r="AH6767">
        <v>36.83705293317734</v>
      </c>
      <c r="AI6767">
        <v>36.638405600691534</v>
      </c>
      <c r="AJ6767">
        <v>39.361053964906141</v>
      </c>
      <c r="AK6767">
        <v>37.000692391636903</v>
      </c>
      <c r="AL6767">
        <v>41.713630742478145</v>
      </c>
      <c r="AM6767">
        <v>34.466004412097064</v>
      </c>
    </row>
    <row r="6768" spans="1:39" customFormat="1" hidden="1" x14ac:dyDescent="0.2">
      <c r="A6768" t="s">
        <v>545</v>
      </c>
      <c r="B6768" s="1" t="s">
        <v>104</v>
      </c>
      <c r="C6768" t="s">
        <v>456</v>
      </c>
      <c r="D6768" s="1" t="s">
        <v>489</v>
      </c>
      <c r="E6768" t="s">
        <v>49</v>
      </c>
      <c r="F6768" t="s">
        <v>49</v>
      </c>
      <c r="G6768" t="s">
        <v>49</v>
      </c>
      <c r="H6768" t="s">
        <v>49</v>
      </c>
      <c r="I6768" t="s">
        <v>49</v>
      </c>
      <c r="J6768" t="s">
        <v>49</v>
      </c>
      <c r="K6768" t="s">
        <v>49</v>
      </c>
      <c r="L6768" t="s">
        <v>49</v>
      </c>
      <c r="M6768">
        <v>21</v>
      </c>
      <c r="N6768" t="s">
        <v>49</v>
      </c>
      <c r="O6768">
        <v>23.8805961608887</v>
      </c>
      <c r="P6768" t="s">
        <v>49</v>
      </c>
      <c r="Q6768">
        <v>19.4029846191406</v>
      </c>
      <c r="R6768" t="s">
        <v>49</v>
      </c>
      <c r="S6768">
        <v>21.890546798706101</v>
      </c>
      <c r="T6768">
        <v>27.363183975219702</v>
      </c>
      <c r="U6768">
        <v>25.9615383148193</v>
      </c>
      <c r="V6768">
        <v>29.3269233703613</v>
      </c>
      <c r="W6768">
        <v>32.692306518554702</v>
      </c>
      <c r="X6768">
        <v>33.1730766296387</v>
      </c>
      <c r="Y6768">
        <v>31.25</v>
      </c>
      <c r="Z6768">
        <v>30.805686950683601</v>
      </c>
      <c r="AA6768">
        <v>30.805686950683601</v>
      </c>
      <c r="AB6768">
        <v>30.985916137695298</v>
      </c>
      <c r="AC6768">
        <v>31.924882888793899</v>
      </c>
      <c r="AD6768">
        <v>29.577465057373001</v>
      </c>
      <c r="AE6768">
        <v>30.049261093139599</v>
      </c>
      <c r="AF6768">
        <v>29.064039230346701</v>
      </c>
      <c r="AG6768">
        <v>28.571428298950199</v>
      </c>
      <c r="AH6768">
        <v>31.034482955932599</v>
      </c>
      <c r="AI6768">
        <v>28.6407775878906</v>
      </c>
      <c r="AJ6768">
        <v>28.985507965087901</v>
      </c>
      <c r="AK6768">
        <v>29.468599319458001</v>
      </c>
      <c r="AL6768">
        <v>25.603864669799801</v>
      </c>
      <c r="AM6768">
        <v>26.086956024169901</v>
      </c>
    </row>
    <row r="6769" spans="1:39" customFormat="1" hidden="1" x14ac:dyDescent="0.2">
      <c r="A6769" t="s">
        <v>6</v>
      </c>
      <c r="B6769" s="1" t="s">
        <v>324</v>
      </c>
      <c r="C6769" t="s">
        <v>483</v>
      </c>
      <c r="D6769" s="1" t="s">
        <v>39</v>
      </c>
      <c r="E6769">
        <v>2.5020930230671898</v>
      </c>
      <c r="F6769">
        <v>4.0979572896505712</v>
      </c>
      <c r="G6769">
        <v>6.1700635256749612</v>
      </c>
      <c r="H6769">
        <v>1.0157525460144148</v>
      </c>
      <c r="I6769">
        <v>1.4142396640237092</v>
      </c>
      <c r="J6769">
        <v>9.6043762085946778</v>
      </c>
      <c r="K6769">
        <v>1.0938500860650833</v>
      </c>
      <c r="L6769">
        <v>2.8106248182641029</v>
      </c>
      <c r="M6769">
        <v>3.5332830911039865</v>
      </c>
      <c r="N6769">
        <v>4.8195681532513124</v>
      </c>
      <c r="O6769">
        <v>5.5967908619201783</v>
      </c>
      <c r="P6769">
        <v>4.7587089951567805</v>
      </c>
      <c r="Q6769">
        <v>3.3799622609155007</v>
      </c>
      <c r="R6769">
        <v>3.5413867078030759</v>
      </c>
      <c r="S6769">
        <v>7.1149413619509101</v>
      </c>
      <c r="T6769">
        <v>7.0789315120743916</v>
      </c>
      <c r="U6769">
        <v>5.8516891132875219</v>
      </c>
      <c r="V6769">
        <v>4.2840321890952371</v>
      </c>
      <c r="W6769">
        <v>4.827128722374586</v>
      </c>
      <c r="X6769">
        <v>9.4181116727773144</v>
      </c>
      <c r="Y6769">
        <v>5.2405081128472313</v>
      </c>
      <c r="Z6769">
        <v>4.5327797763272466</v>
      </c>
      <c r="AA6769">
        <v>8.5331964379157625</v>
      </c>
      <c r="AB6769">
        <v>4.7251615686791197</v>
      </c>
      <c r="AC6769">
        <v>6.7893812408504379</v>
      </c>
      <c r="AD6769">
        <v>7.4893250556726647</v>
      </c>
      <c r="AE6769">
        <v>5.5554279180858774</v>
      </c>
      <c r="AF6769">
        <v>7.4474166898424761</v>
      </c>
      <c r="AG6769">
        <v>3.1625197481389944</v>
      </c>
      <c r="AH6769">
        <v>4.280501170595743</v>
      </c>
      <c r="AI6769">
        <v>1.5523189168602503</v>
      </c>
      <c r="AJ6769">
        <v>2.3509190433173073</v>
      </c>
      <c r="AK6769">
        <v>1.353930673284919</v>
      </c>
      <c r="AL6769">
        <v>-1.225575165942727</v>
      </c>
      <c r="AM6769">
        <v>3.6292117872071497E-2</v>
      </c>
    </row>
    <row r="6770" spans="1:39" customFormat="1" hidden="1" x14ac:dyDescent="0.2">
      <c r="A6770" t="s">
        <v>6</v>
      </c>
      <c r="B6770" s="1" t="s">
        <v>324</v>
      </c>
      <c r="C6770" t="s">
        <v>260</v>
      </c>
      <c r="D6770" s="1" t="s">
        <v>203</v>
      </c>
      <c r="E6770">
        <v>93300000</v>
      </c>
      <c r="F6770">
        <v>163700000</v>
      </c>
      <c r="G6770">
        <v>202700000</v>
      </c>
      <c r="H6770">
        <v>34300000</v>
      </c>
      <c r="I6770">
        <v>45000000</v>
      </c>
      <c r="J6770">
        <v>314399999.89999998</v>
      </c>
      <c r="K6770">
        <v>40000000</v>
      </c>
      <c r="L6770">
        <v>107000000</v>
      </c>
      <c r="M6770">
        <v>127100000</v>
      </c>
      <c r="N6770">
        <v>207400000</v>
      </c>
      <c r="O6770">
        <v>198000000</v>
      </c>
      <c r="P6770">
        <v>162000000</v>
      </c>
      <c r="Q6770">
        <v>121700000</v>
      </c>
      <c r="R6770">
        <v>145000000</v>
      </c>
      <c r="S6770">
        <v>298390000</v>
      </c>
      <c r="T6770">
        <v>347000000</v>
      </c>
      <c r="U6770">
        <v>364040000</v>
      </c>
      <c r="V6770">
        <v>356940000</v>
      </c>
      <c r="W6770">
        <v>615790000</v>
      </c>
      <c r="X6770">
        <v>1323900000</v>
      </c>
      <c r="Y6770">
        <v>938620000</v>
      </c>
      <c r="Z6770">
        <v>694800000</v>
      </c>
      <c r="AA6770">
        <v>1729300000</v>
      </c>
      <c r="AB6770">
        <v>1108500000</v>
      </c>
      <c r="AC6770">
        <v>1731500000</v>
      </c>
      <c r="AD6770">
        <v>2099800000</v>
      </c>
      <c r="AE6770">
        <v>1507800000</v>
      </c>
      <c r="AF6770">
        <v>1582666666.6666701</v>
      </c>
      <c r="AG6770">
        <v>662813935.42047203</v>
      </c>
      <c r="AH6770">
        <v>1107519804.84533</v>
      </c>
      <c r="AI6770">
        <v>408438491.70233601</v>
      </c>
      <c r="AJ6770">
        <v>547967909.61240196</v>
      </c>
      <c r="AK6770">
        <v>245205491.395466</v>
      </c>
      <c r="AL6770">
        <v>-271436092.952932</v>
      </c>
      <c r="AM6770">
        <v>10809409.173534401</v>
      </c>
    </row>
    <row r="6771" spans="1:39" customFormat="1" hidden="1" x14ac:dyDescent="0.2">
      <c r="A6771" t="s">
        <v>6</v>
      </c>
      <c r="B6771" s="1" t="s">
        <v>324</v>
      </c>
      <c r="C6771" t="s">
        <v>31</v>
      </c>
      <c r="D6771" s="1" t="s">
        <v>339</v>
      </c>
      <c r="E6771" t="s">
        <v>49</v>
      </c>
      <c r="F6771" t="s">
        <v>49</v>
      </c>
      <c r="G6771" t="s">
        <v>49</v>
      </c>
      <c r="H6771">
        <v>48.052</v>
      </c>
      <c r="I6771">
        <v>47.703000000000003</v>
      </c>
      <c r="J6771">
        <v>47.531999999999996</v>
      </c>
      <c r="K6771">
        <v>48.101999999999997</v>
      </c>
      <c r="L6771">
        <v>49.143000000000001</v>
      </c>
      <c r="M6771">
        <v>50.048999999999999</v>
      </c>
      <c r="N6771">
        <v>51.01</v>
      </c>
      <c r="O6771">
        <v>51.951000000000001</v>
      </c>
      <c r="P6771">
        <v>51.679000000000002</v>
      </c>
      <c r="Q6771">
        <v>51.343000000000004</v>
      </c>
      <c r="R6771">
        <v>51.048999999999999</v>
      </c>
      <c r="S6771">
        <v>50.718000000000004</v>
      </c>
      <c r="T6771">
        <v>50.424999999999997</v>
      </c>
      <c r="U6771">
        <v>50.094999999999999</v>
      </c>
      <c r="V6771">
        <v>49.76</v>
      </c>
      <c r="W6771">
        <v>51.375999999999998</v>
      </c>
      <c r="X6771">
        <v>52.975000000000001</v>
      </c>
      <c r="Y6771">
        <v>54.554000000000002</v>
      </c>
      <c r="Z6771">
        <v>53</v>
      </c>
      <c r="AA6771">
        <v>51.442</v>
      </c>
      <c r="AB6771">
        <v>52.938000000000002</v>
      </c>
      <c r="AC6771">
        <v>54.505000000000003</v>
      </c>
      <c r="AD6771">
        <v>54.353999999999999</v>
      </c>
      <c r="AE6771">
        <v>54.201999999999998</v>
      </c>
      <c r="AF6771">
        <v>54.017000000000003</v>
      </c>
      <c r="AG6771">
        <v>53.845999999999997</v>
      </c>
      <c r="AH6771">
        <v>53.642000000000003</v>
      </c>
      <c r="AI6771">
        <v>55.537999999999997</v>
      </c>
      <c r="AJ6771">
        <v>56.241</v>
      </c>
      <c r="AK6771">
        <v>57.2</v>
      </c>
      <c r="AL6771">
        <v>56.868000000000002</v>
      </c>
      <c r="AM6771">
        <v>56.942999999999998</v>
      </c>
    </row>
    <row r="6772" spans="1:39" customFormat="1" hidden="1" x14ac:dyDescent="0.2">
      <c r="A6772" t="s">
        <v>6</v>
      </c>
      <c r="B6772" s="1" t="s">
        <v>324</v>
      </c>
      <c r="C6772" t="s">
        <v>473</v>
      </c>
      <c r="D6772" s="1" t="s">
        <v>563</v>
      </c>
      <c r="E6772" t="s">
        <v>49</v>
      </c>
      <c r="F6772" t="s">
        <v>49</v>
      </c>
      <c r="G6772">
        <v>46.61</v>
      </c>
      <c r="H6772">
        <v>62.9</v>
      </c>
      <c r="I6772" t="s">
        <v>49</v>
      </c>
      <c r="J6772" t="s">
        <v>49</v>
      </c>
      <c r="K6772" t="s">
        <v>49</v>
      </c>
      <c r="L6772" t="s">
        <v>49</v>
      </c>
      <c r="M6772">
        <v>66.7</v>
      </c>
      <c r="N6772" t="s">
        <v>49</v>
      </c>
      <c r="O6772">
        <v>62</v>
      </c>
      <c r="P6772" t="s">
        <v>49</v>
      </c>
      <c r="Q6772">
        <v>55.7</v>
      </c>
      <c r="R6772" t="s">
        <v>49</v>
      </c>
      <c r="S6772" t="s">
        <v>49</v>
      </c>
      <c r="T6772" t="s">
        <v>49</v>
      </c>
      <c r="U6772" t="s">
        <v>49</v>
      </c>
      <c r="V6772">
        <v>79.63</v>
      </c>
      <c r="W6772" t="s">
        <v>49</v>
      </c>
      <c r="X6772" t="s">
        <v>49</v>
      </c>
      <c r="Y6772">
        <v>74.510000000000005</v>
      </c>
      <c r="Z6772" t="s">
        <v>49</v>
      </c>
      <c r="AA6772">
        <v>62.3</v>
      </c>
      <c r="AB6772" t="s">
        <v>49</v>
      </c>
      <c r="AC6772">
        <v>74.58</v>
      </c>
      <c r="AD6772" t="s">
        <v>49</v>
      </c>
      <c r="AE6772" t="s">
        <v>49</v>
      </c>
      <c r="AF6772" t="s">
        <v>49</v>
      </c>
      <c r="AG6772" t="s">
        <v>49</v>
      </c>
      <c r="AH6772">
        <v>45.31</v>
      </c>
      <c r="AI6772">
        <v>58.48</v>
      </c>
      <c r="AJ6772">
        <v>59.54</v>
      </c>
      <c r="AK6772">
        <v>60.87</v>
      </c>
      <c r="AL6772">
        <v>60.12</v>
      </c>
      <c r="AM6772" t="s">
        <v>49</v>
      </c>
    </row>
    <row r="6773" spans="1:39" customFormat="1" hidden="1" x14ac:dyDescent="0.2">
      <c r="A6773" t="s">
        <v>6</v>
      </c>
      <c r="B6773" s="1" t="s">
        <v>324</v>
      </c>
      <c r="C6773" t="s">
        <v>415</v>
      </c>
      <c r="D6773" s="1" t="s">
        <v>568</v>
      </c>
      <c r="E6773" t="s">
        <v>49</v>
      </c>
      <c r="F6773" t="s">
        <v>49</v>
      </c>
      <c r="G6773">
        <v>13.9</v>
      </c>
      <c r="H6773">
        <v>12.752702713012701</v>
      </c>
      <c r="I6773">
        <v>19.2</v>
      </c>
      <c r="J6773">
        <v>14.213207244873001</v>
      </c>
      <c r="K6773">
        <v>14.941759109497101</v>
      </c>
      <c r="L6773">
        <v>15.668272018432599</v>
      </c>
      <c r="M6773">
        <v>17.3</v>
      </c>
      <c r="N6773">
        <v>17.1124591827393</v>
      </c>
      <c r="O6773">
        <v>19</v>
      </c>
      <c r="P6773">
        <v>18.540245056152301</v>
      </c>
      <c r="Q6773">
        <v>16.7</v>
      </c>
      <c r="R6773">
        <v>20.2082118988037</v>
      </c>
      <c r="S6773">
        <v>17.399999999999999</v>
      </c>
      <c r="T6773">
        <v>18.5</v>
      </c>
      <c r="U6773">
        <v>20.3</v>
      </c>
      <c r="V6773">
        <v>23.282735824585</v>
      </c>
      <c r="W6773">
        <v>24.0823268890381</v>
      </c>
      <c r="X6773">
        <v>18.5</v>
      </c>
      <c r="Y6773">
        <v>25.740409851074201</v>
      </c>
      <c r="Z6773">
        <v>26.5914516448975</v>
      </c>
      <c r="AA6773">
        <v>22</v>
      </c>
      <c r="AB6773">
        <v>28.318338394165</v>
      </c>
      <c r="AC6773">
        <v>29.1865043640137</v>
      </c>
      <c r="AD6773">
        <v>30.0527019500732</v>
      </c>
      <c r="AE6773">
        <v>27.9</v>
      </c>
      <c r="AF6773">
        <v>31.1</v>
      </c>
      <c r="AG6773">
        <v>35.377220153808601</v>
      </c>
      <c r="AH6773">
        <v>40.299999999999997</v>
      </c>
      <c r="AI6773">
        <v>40.229339599609403</v>
      </c>
      <c r="AJ6773">
        <v>43</v>
      </c>
      <c r="AK6773">
        <v>44.604068756103501</v>
      </c>
      <c r="AL6773">
        <v>46.685115814208999</v>
      </c>
      <c r="AM6773" t="s">
        <v>49</v>
      </c>
    </row>
    <row r="6774" spans="1:39" customFormat="1" hidden="1" x14ac:dyDescent="0.2">
      <c r="A6774" t="s">
        <v>6</v>
      </c>
      <c r="B6774" s="1" t="s">
        <v>324</v>
      </c>
      <c r="C6774" t="s">
        <v>275</v>
      </c>
      <c r="D6774" s="1" t="s">
        <v>222</v>
      </c>
      <c r="E6774">
        <v>32.851344775005678</v>
      </c>
      <c r="F6774">
        <v>30.313766282719477</v>
      </c>
      <c r="G6774">
        <v>21.824951473442738</v>
      </c>
      <c r="H6774">
        <v>22.360060070791175</v>
      </c>
      <c r="I6774" t="s">
        <v>49</v>
      </c>
      <c r="J6774">
        <v>14.071674661622009</v>
      </c>
      <c r="K6774">
        <v>13.563413079713699</v>
      </c>
      <c r="L6774">
        <v>15.690536548662825</v>
      </c>
      <c r="M6774">
        <v>16.038238255138591</v>
      </c>
      <c r="N6774">
        <v>15.406776036073982</v>
      </c>
      <c r="O6774">
        <v>16.61840754443266</v>
      </c>
      <c r="P6774">
        <v>17.19557975502039</v>
      </c>
      <c r="Q6774">
        <v>21.686025256823925</v>
      </c>
      <c r="R6774">
        <v>17.860977968842974</v>
      </c>
      <c r="S6774">
        <v>18.34709056346875</v>
      </c>
      <c r="T6774">
        <v>18.230692576991654</v>
      </c>
      <c r="U6774">
        <v>18.774310459335226</v>
      </c>
      <c r="V6774">
        <v>15.497101631514331</v>
      </c>
      <c r="W6774">
        <v>18.061588562426717</v>
      </c>
      <c r="X6774">
        <v>18.483666323896959</v>
      </c>
      <c r="Y6774">
        <v>19.101743578018958</v>
      </c>
      <c r="Z6774">
        <v>17.837365319148297</v>
      </c>
      <c r="AA6774">
        <v>18.429632941996143</v>
      </c>
      <c r="AB6774">
        <v>19.122023556473472</v>
      </c>
      <c r="AC6774">
        <v>19.57691458577996</v>
      </c>
      <c r="AD6774">
        <v>20.512792417412694</v>
      </c>
      <c r="AE6774">
        <v>20.926979414247697</v>
      </c>
      <c r="AF6774">
        <v>25.772645330559328</v>
      </c>
      <c r="AG6774">
        <v>20.623568485047432</v>
      </c>
      <c r="AH6774">
        <v>21.963248169650765</v>
      </c>
      <c r="AI6774">
        <v>22.893493790093196</v>
      </c>
      <c r="AJ6774">
        <v>23.598096489018815</v>
      </c>
      <c r="AK6774">
        <v>31.25270325246311</v>
      </c>
      <c r="AL6774">
        <v>24.274899696547312</v>
      </c>
      <c r="AM6774">
        <v>26.561823825666782</v>
      </c>
    </row>
    <row r="6775" spans="1:39" customFormat="1" hidden="1" x14ac:dyDescent="0.2">
      <c r="A6775" t="s">
        <v>6</v>
      </c>
      <c r="B6775" s="1" t="s">
        <v>324</v>
      </c>
      <c r="C6775" t="s">
        <v>215</v>
      </c>
      <c r="D6775" s="1" t="s">
        <v>497</v>
      </c>
      <c r="E6775" t="s">
        <v>49</v>
      </c>
      <c r="F6775" t="s">
        <v>49</v>
      </c>
      <c r="G6775">
        <v>244.38053643903302</v>
      </c>
      <c r="H6775">
        <v>277.53030798650144</v>
      </c>
      <c r="I6775">
        <v>164.70075355886257</v>
      </c>
      <c r="J6775">
        <v>161.78607686910544</v>
      </c>
      <c r="K6775">
        <v>149.20988985848285</v>
      </c>
      <c r="L6775">
        <v>155.27922461430751</v>
      </c>
      <c r="M6775">
        <v>175.93449073656404</v>
      </c>
      <c r="N6775">
        <v>150.0725489427594</v>
      </c>
      <c r="O6775">
        <v>161.23215785194779</v>
      </c>
      <c r="P6775" t="s">
        <v>49</v>
      </c>
      <c r="Q6775" t="s">
        <v>49</v>
      </c>
      <c r="R6775" t="s">
        <v>49</v>
      </c>
      <c r="S6775" t="s">
        <v>49</v>
      </c>
      <c r="T6775" t="s">
        <v>49</v>
      </c>
      <c r="U6775" t="s">
        <v>49</v>
      </c>
      <c r="V6775" t="s">
        <v>49</v>
      </c>
      <c r="W6775" t="s">
        <v>49</v>
      </c>
      <c r="X6775" t="s">
        <v>49</v>
      </c>
      <c r="Y6775" t="s">
        <v>49</v>
      </c>
      <c r="Z6775" t="s">
        <v>49</v>
      </c>
      <c r="AA6775">
        <v>17.3215114809658</v>
      </c>
      <c r="AB6775">
        <v>18.049909357844395</v>
      </c>
      <c r="AC6775">
        <v>23.48891928066962</v>
      </c>
      <c r="AD6775">
        <v>24.22399414387667</v>
      </c>
      <c r="AE6775">
        <v>44.395867587933168</v>
      </c>
      <c r="AF6775">
        <v>49.407347345788274</v>
      </c>
      <c r="AG6775">
        <v>46.432893581139112</v>
      </c>
      <c r="AH6775">
        <v>52.280941839875418</v>
      </c>
      <c r="AI6775">
        <v>59.712221172737081</v>
      </c>
      <c r="AJ6775">
        <v>61.930117381665319</v>
      </c>
      <c r="AK6775">
        <v>103.69824241364383</v>
      </c>
      <c r="AL6775">
        <v>71.245987073007385</v>
      </c>
      <c r="AM6775" t="s">
        <v>49</v>
      </c>
    </row>
    <row r="6776" spans="1:39" customFormat="1" hidden="1" x14ac:dyDescent="0.2">
      <c r="A6776" t="s">
        <v>6</v>
      </c>
      <c r="B6776" s="1" t="s">
        <v>324</v>
      </c>
      <c r="C6776" t="s">
        <v>494</v>
      </c>
      <c r="D6776" s="1" t="s">
        <v>202</v>
      </c>
      <c r="E6776" t="s">
        <v>49</v>
      </c>
      <c r="F6776" t="s">
        <v>49</v>
      </c>
      <c r="G6776">
        <v>276980900</v>
      </c>
      <c r="H6776">
        <v>605781500</v>
      </c>
      <c r="I6776">
        <v>938076200</v>
      </c>
      <c r="J6776">
        <v>2397867200</v>
      </c>
      <c r="K6776">
        <v>3652300000</v>
      </c>
      <c r="L6776">
        <v>5108200000</v>
      </c>
      <c r="M6776">
        <v>7644500000</v>
      </c>
      <c r="N6776">
        <v>8489100000</v>
      </c>
      <c r="O6776">
        <v>10621200000</v>
      </c>
      <c r="P6776" t="s">
        <v>49</v>
      </c>
      <c r="Q6776" t="s">
        <v>49</v>
      </c>
      <c r="R6776" t="s">
        <v>49</v>
      </c>
      <c r="S6776" t="s">
        <v>49</v>
      </c>
      <c r="T6776" t="s">
        <v>49</v>
      </c>
      <c r="U6776" t="s">
        <v>49</v>
      </c>
      <c r="V6776" t="s">
        <v>49</v>
      </c>
      <c r="W6776" t="s">
        <v>49</v>
      </c>
      <c r="X6776" t="s">
        <v>49</v>
      </c>
      <c r="Y6776" t="s">
        <v>49</v>
      </c>
      <c r="Z6776" t="s">
        <v>49</v>
      </c>
      <c r="AA6776">
        <v>16839265947.337</v>
      </c>
      <c r="AB6776">
        <v>20582251336.0028</v>
      </c>
      <c r="AC6776">
        <v>30834351310.380001</v>
      </c>
      <c r="AD6776">
        <v>36658412577.870003</v>
      </c>
      <c r="AE6776">
        <v>74164628681.669998</v>
      </c>
      <c r="AF6776">
        <v>90603687636.179993</v>
      </c>
      <c r="AG6776">
        <v>100340554370.97</v>
      </c>
      <c r="AH6776">
        <v>128742864899.53</v>
      </c>
      <c r="AI6776">
        <v>164312808917.16</v>
      </c>
      <c r="AJ6776">
        <v>186068249736.32999</v>
      </c>
      <c r="AK6776">
        <v>344509653199.69</v>
      </c>
      <c r="AL6776">
        <v>315877936572.03998</v>
      </c>
      <c r="AM6776" t="s">
        <v>49</v>
      </c>
    </row>
    <row r="6777" spans="1:39" customFormat="1" hidden="1" x14ac:dyDescent="0.2">
      <c r="A6777" t="s">
        <v>6</v>
      </c>
      <c r="B6777" s="1" t="s">
        <v>324</v>
      </c>
      <c r="C6777" t="s">
        <v>34</v>
      </c>
      <c r="D6777" s="1" t="s">
        <v>113</v>
      </c>
      <c r="E6777">
        <v>4.68913683300353E-2</v>
      </c>
      <c r="F6777">
        <v>0.104757312226675</v>
      </c>
      <c r="G6777">
        <v>0.21687257852641301</v>
      </c>
      <c r="H6777">
        <v>0.42863200252747702</v>
      </c>
      <c r="I6777">
        <v>1.1389032075691301</v>
      </c>
      <c r="J6777">
        <v>3.2266499276675602</v>
      </c>
      <c r="K6777">
        <v>4.98844343936545</v>
      </c>
      <c r="L6777">
        <v>6.7308861512495799</v>
      </c>
      <c r="M6777">
        <v>9.6300873393305206</v>
      </c>
      <c r="N6777">
        <v>11.9816315535675</v>
      </c>
      <c r="O6777">
        <v>14.912153677314199</v>
      </c>
      <c r="P6777">
        <v>18.9067761726999</v>
      </c>
      <c r="Q6777">
        <v>23.8282878664427</v>
      </c>
      <c r="R6777">
        <v>28.9260598696352</v>
      </c>
      <c r="S6777">
        <v>35.357290452119102</v>
      </c>
      <c r="T6777">
        <v>42.924308684879897</v>
      </c>
      <c r="U6777">
        <v>50.636857945758798</v>
      </c>
      <c r="V6777">
        <v>59.915778446598502</v>
      </c>
      <c r="W6777">
        <v>65.319925505911101</v>
      </c>
      <c r="X6777">
        <v>72.281298325545606</v>
      </c>
      <c r="Y6777">
        <v>81.2771246612011</v>
      </c>
      <c r="Z6777">
        <v>92.164402467616199</v>
      </c>
      <c r="AA6777">
        <v>100</v>
      </c>
      <c r="AB6777">
        <v>106.42939681072301</v>
      </c>
      <c r="AC6777">
        <v>113.428087204376</v>
      </c>
      <c r="AD6777">
        <v>121.34273168477</v>
      </c>
      <c r="AE6777">
        <v>130.81580771897401</v>
      </c>
      <c r="AF6777">
        <v>144.042061474463</v>
      </c>
      <c r="AG6777">
        <v>169.78198906093499</v>
      </c>
      <c r="AH6777">
        <v>180.94907942377299</v>
      </c>
      <c r="AI6777">
        <v>194.51043833294801</v>
      </c>
      <c r="AJ6777">
        <v>212.308758955396</v>
      </c>
      <c r="AK6777">
        <v>245.71142438949201</v>
      </c>
      <c r="AL6777">
        <v>299.81896618134198</v>
      </c>
      <c r="AM6777">
        <v>332.77867652723199</v>
      </c>
    </row>
    <row r="6778" spans="1:39" customFormat="1" hidden="1" x14ac:dyDescent="0.2">
      <c r="A6778" t="s">
        <v>6</v>
      </c>
      <c r="B6778" s="1" t="s">
        <v>324</v>
      </c>
      <c r="C6778" t="s">
        <v>358</v>
      </c>
      <c r="D6778" s="1" t="s">
        <v>7</v>
      </c>
      <c r="E6778" t="s">
        <v>49</v>
      </c>
      <c r="F6778" t="s">
        <v>49</v>
      </c>
      <c r="G6778" t="s">
        <v>49</v>
      </c>
      <c r="H6778" t="s">
        <v>49</v>
      </c>
      <c r="I6778" t="s">
        <v>49</v>
      </c>
      <c r="J6778" t="s">
        <v>49</v>
      </c>
      <c r="K6778" t="s">
        <v>49</v>
      </c>
      <c r="L6778" t="s">
        <v>49</v>
      </c>
      <c r="M6778">
        <v>24.7311820983887</v>
      </c>
      <c r="N6778" t="s">
        <v>49</v>
      </c>
      <c r="O6778">
        <v>26.737968444824201</v>
      </c>
      <c r="P6778" t="s">
        <v>49</v>
      </c>
      <c r="Q6778">
        <v>26.595745086669901</v>
      </c>
      <c r="R6778" t="s">
        <v>49</v>
      </c>
      <c r="S6778">
        <v>29.6296291351318</v>
      </c>
      <c r="T6778">
        <v>33.333332061767599</v>
      </c>
      <c r="U6778">
        <v>31.034482955932599</v>
      </c>
      <c r="V6778">
        <v>34.1463432312012</v>
      </c>
      <c r="W6778">
        <v>35.609756469726598</v>
      </c>
      <c r="X6778">
        <v>40.776699066162102</v>
      </c>
      <c r="Y6778">
        <v>41.747573852539098</v>
      </c>
      <c r="Z6778">
        <v>38.277511596679702</v>
      </c>
      <c r="AA6778">
        <v>37.619049072265597</v>
      </c>
      <c r="AB6778">
        <v>42.180095672607401</v>
      </c>
      <c r="AC6778">
        <v>47.867298126220703</v>
      </c>
      <c r="AD6778">
        <v>46.919429779052699</v>
      </c>
      <c r="AE6778">
        <v>45.192306518554702</v>
      </c>
      <c r="AF6778">
        <v>43.809524536132798</v>
      </c>
      <c r="AG6778">
        <v>41.4285697937012</v>
      </c>
      <c r="AH6778">
        <v>34.285713195800803</v>
      </c>
      <c r="AI6778">
        <v>28.095237731933601</v>
      </c>
      <c r="AJ6778">
        <v>27.619047164916999</v>
      </c>
      <c r="AK6778">
        <v>26.190475463867202</v>
      </c>
      <c r="AL6778">
        <v>25.7142848968506</v>
      </c>
      <c r="AM6778">
        <v>34.433963775634801</v>
      </c>
    </row>
    <row r="6779" spans="1:39" customFormat="1" hidden="1" x14ac:dyDescent="0.2">
      <c r="A6779" t="s">
        <v>6</v>
      </c>
      <c r="B6779" s="1" t="s">
        <v>324</v>
      </c>
      <c r="C6779" t="s">
        <v>143</v>
      </c>
      <c r="D6779" s="1" t="s">
        <v>308</v>
      </c>
      <c r="E6779" t="s">
        <v>49</v>
      </c>
      <c r="F6779" t="s">
        <v>49</v>
      </c>
      <c r="G6779" t="s">
        <v>49</v>
      </c>
      <c r="H6779" t="s">
        <v>49</v>
      </c>
      <c r="I6779" t="s">
        <v>49</v>
      </c>
      <c r="J6779" t="s">
        <v>49</v>
      </c>
      <c r="K6779" t="s">
        <v>49</v>
      </c>
      <c r="L6779" t="s">
        <v>49</v>
      </c>
      <c r="M6779" t="s">
        <v>49</v>
      </c>
      <c r="N6779" t="s">
        <v>49</v>
      </c>
      <c r="O6779" t="s">
        <v>49</v>
      </c>
      <c r="P6779" t="s">
        <v>49</v>
      </c>
      <c r="Q6779" t="s">
        <v>49</v>
      </c>
      <c r="R6779" t="s">
        <v>49</v>
      </c>
      <c r="S6779" t="s">
        <v>49</v>
      </c>
      <c r="T6779">
        <v>3.3</v>
      </c>
      <c r="U6779">
        <v>2.7</v>
      </c>
      <c r="V6779">
        <v>2.1</v>
      </c>
      <c r="W6779">
        <v>1.9</v>
      </c>
      <c r="X6779">
        <v>2.2000000000000002</v>
      </c>
      <c r="Y6779">
        <v>1.5</v>
      </c>
      <c r="Z6779">
        <v>1.3</v>
      </c>
      <c r="AA6779">
        <v>0</v>
      </c>
      <c r="AB6779">
        <v>0</v>
      </c>
      <c r="AC6779">
        <v>0</v>
      </c>
      <c r="AD6779">
        <v>0</v>
      </c>
      <c r="AE6779">
        <v>0</v>
      </c>
      <c r="AF6779">
        <v>0</v>
      </c>
      <c r="AG6779">
        <v>0</v>
      </c>
      <c r="AH6779">
        <v>0</v>
      </c>
      <c r="AI6779">
        <v>0</v>
      </c>
      <c r="AJ6779">
        <v>0</v>
      </c>
      <c r="AK6779" t="s">
        <v>49</v>
      </c>
      <c r="AL6779" t="s">
        <v>49</v>
      </c>
      <c r="AM6779" t="s">
        <v>49</v>
      </c>
    </row>
    <row r="6780" spans="1:39" customFormat="1" hidden="1" x14ac:dyDescent="0.2">
      <c r="A6780" t="s">
        <v>6</v>
      </c>
      <c r="B6780" s="1" t="s">
        <v>324</v>
      </c>
      <c r="C6780" t="s">
        <v>186</v>
      </c>
      <c r="D6780" s="1" t="s">
        <v>144</v>
      </c>
      <c r="E6780" t="s">
        <v>49</v>
      </c>
      <c r="F6780" t="s">
        <v>49</v>
      </c>
      <c r="G6780" t="s">
        <v>49</v>
      </c>
      <c r="H6780" t="s">
        <v>49</v>
      </c>
      <c r="I6780" t="s">
        <v>49</v>
      </c>
      <c r="J6780" t="s">
        <v>49</v>
      </c>
      <c r="K6780" t="s">
        <v>49</v>
      </c>
      <c r="L6780" t="s">
        <v>49</v>
      </c>
      <c r="M6780">
        <v>-0.84064066410064697</v>
      </c>
      <c r="N6780" t="s">
        <v>49</v>
      </c>
      <c r="O6780">
        <v>-0.85315567255020097</v>
      </c>
      <c r="P6780" t="s">
        <v>49</v>
      </c>
      <c r="Q6780">
        <v>-0.81826066970825195</v>
      </c>
      <c r="R6780" t="s">
        <v>49</v>
      </c>
      <c r="S6780">
        <v>-0.75851917266845703</v>
      </c>
      <c r="T6780">
        <v>-0.64185851812362704</v>
      </c>
      <c r="U6780">
        <v>-0.60448813438415505</v>
      </c>
      <c r="V6780">
        <v>-0.59244042634964</v>
      </c>
      <c r="W6780">
        <v>-0.551735699176788</v>
      </c>
      <c r="X6780">
        <v>-0.39810943603515597</v>
      </c>
      <c r="Y6780">
        <v>-0.389601320028305</v>
      </c>
      <c r="Z6780">
        <v>-0.46949765086174</v>
      </c>
      <c r="AA6780">
        <v>-0.51831918954849199</v>
      </c>
      <c r="AB6780">
        <v>-0.41075327992439298</v>
      </c>
      <c r="AC6780">
        <v>-0.29144126176834101</v>
      </c>
      <c r="AD6780">
        <v>-0.31554251909255998</v>
      </c>
      <c r="AE6780">
        <v>-0.347682625055313</v>
      </c>
      <c r="AF6780">
        <v>-0.368301272392273</v>
      </c>
      <c r="AG6780">
        <v>-0.426889508962631</v>
      </c>
      <c r="AH6780">
        <v>-0.56772094964981101</v>
      </c>
      <c r="AI6780">
        <v>-0.67860168218612704</v>
      </c>
      <c r="AJ6780">
        <v>-0.67391753196716297</v>
      </c>
      <c r="AK6780">
        <v>-0.73392075300216697</v>
      </c>
      <c r="AL6780">
        <v>-0.75972783565521196</v>
      </c>
      <c r="AM6780">
        <v>-0.529199838638306</v>
      </c>
    </row>
    <row r="6781" spans="1:39" customFormat="1" hidden="1" x14ac:dyDescent="0.2">
      <c r="A6781" t="s">
        <v>6</v>
      </c>
      <c r="B6781" s="1" t="s">
        <v>324</v>
      </c>
      <c r="C6781" t="s">
        <v>418</v>
      </c>
      <c r="D6781" s="1" t="s">
        <v>461</v>
      </c>
      <c r="E6781" t="s">
        <v>49</v>
      </c>
      <c r="F6781" t="s">
        <v>49</v>
      </c>
      <c r="G6781" t="s">
        <v>49</v>
      </c>
      <c r="H6781" t="s">
        <v>49</v>
      </c>
      <c r="I6781" t="s">
        <v>49</v>
      </c>
      <c r="J6781" t="s">
        <v>49</v>
      </c>
      <c r="K6781" t="s">
        <v>49</v>
      </c>
      <c r="L6781" t="s">
        <v>49</v>
      </c>
      <c r="M6781" t="s">
        <v>49</v>
      </c>
      <c r="N6781" t="s">
        <v>49</v>
      </c>
      <c r="O6781" t="s">
        <v>49</v>
      </c>
      <c r="P6781" t="s">
        <v>49</v>
      </c>
      <c r="Q6781" t="s">
        <v>49</v>
      </c>
      <c r="R6781" t="s">
        <v>49</v>
      </c>
      <c r="S6781" t="s">
        <v>49</v>
      </c>
      <c r="T6781" t="s">
        <v>49</v>
      </c>
      <c r="U6781" t="s">
        <v>49</v>
      </c>
      <c r="V6781">
        <v>3.5</v>
      </c>
      <c r="W6781">
        <v>3.5</v>
      </c>
      <c r="X6781">
        <v>3.5</v>
      </c>
      <c r="Y6781">
        <v>4</v>
      </c>
      <c r="Z6781">
        <v>4</v>
      </c>
      <c r="AA6781">
        <v>4</v>
      </c>
      <c r="AB6781">
        <v>4</v>
      </c>
      <c r="AC6781">
        <v>4</v>
      </c>
      <c r="AD6781">
        <v>4</v>
      </c>
      <c r="AE6781">
        <v>4</v>
      </c>
      <c r="AF6781">
        <v>4</v>
      </c>
      <c r="AG6781">
        <v>4</v>
      </c>
      <c r="AH6781">
        <v>3.5</v>
      </c>
      <c r="AI6781">
        <v>4</v>
      </c>
      <c r="AJ6781">
        <v>3.5</v>
      </c>
      <c r="AK6781">
        <v>3.5</v>
      </c>
      <c r="AL6781">
        <v>3.5</v>
      </c>
      <c r="AM6781">
        <v>3.5</v>
      </c>
    </row>
    <row r="6782" spans="1:39" customFormat="1" hidden="1" x14ac:dyDescent="0.2">
      <c r="A6782" t="s">
        <v>6</v>
      </c>
      <c r="B6782" s="1" t="s">
        <v>324</v>
      </c>
      <c r="C6782" t="s">
        <v>507</v>
      </c>
      <c r="D6782" s="1" t="s">
        <v>216</v>
      </c>
      <c r="E6782" t="s">
        <v>49</v>
      </c>
      <c r="F6782" t="s">
        <v>49</v>
      </c>
      <c r="G6782" t="s">
        <v>49</v>
      </c>
      <c r="H6782" t="s">
        <v>49</v>
      </c>
      <c r="I6782" t="s">
        <v>49</v>
      </c>
      <c r="J6782" t="s">
        <v>49</v>
      </c>
      <c r="K6782" t="s">
        <v>49</v>
      </c>
      <c r="L6782" t="s">
        <v>49</v>
      </c>
      <c r="M6782" t="s">
        <v>49</v>
      </c>
      <c r="N6782" t="s">
        <v>49</v>
      </c>
      <c r="O6782" t="s">
        <v>49</v>
      </c>
      <c r="P6782" t="s">
        <v>49</v>
      </c>
      <c r="Q6782" t="s">
        <v>49</v>
      </c>
      <c r="R6782" t="s">
        <v>49</v>
      </c>
      <c r="S6782" t="s">
        <v>49</v>
      </c>
      <c r="T6782" t="s">
        <v>49</v>
      </c>
      <c r="U6782" t="s">
        <v>49</v>
      </c>
      <c r="V6782">
        <v>3</v>
      </c>
      <c r="W6782">
        <v>3</v>
      </c>
      <c r="X6782">
        <v>3.5</v>
      </c>
      <c r="Y6782">
        <v>3.5</v>
      </c>
      <c r="Z6782">
        <v>3</v>
      </c>
      <c r="AA6782">
        <v>3.5</v>
      </c>
      <c r="AB6782">
        <v>3.5</v>
      </c>
      <c r="AC6782">
        <v>3.5</v>
      </c>
      <c r="AD6782">
        <v>3.5</v>
      </c>
      <c r="AE6782">
        <v>3.5</v>
      </c>
      <c r="AF6782">
        <v>3.5</v>
      </c>
      <c r="AG6782">
        <v>3.5</v>
      </c>
      <c r="AH6782">
        <v>4</v>
      </c>
      <c r="AI6782">
        <v>4</v>
      </c>
      <c r="AJ6782">
        <v>4</v>
      </c>
      <c r="AK6782">
        <v>4</v>
      </c>
      <c r="AL6782">
        <v>4</v>
      </c>
      <c r="AM6782">
        <v>4</v>
      </c>
    </row>
    <row r="6783" spans="1:39" customFormat="1" hidden="1" x14ac:dyDescent="0.2">
      <c r="A6783" t="s">
        <v>6</v>
      </c>
      <c r="B6783" s="1" t="s">
        <v>324</v>
      </c>
      <c r="C6783" t="s">
        <v>118</v>
      </c>
      <c r="D6783" s="1" t="s">
        <v>580</v>
      </c>
      <c r="E6783" t="s">
        <v>49</v>
      </c>
      <c r="F6783" t="s">
        <v>49</v>
      </c>
      <c r="G6783" t="s">
        <v>49</v>
      </c>
      <c r="H6783" t="s">
        <v>49</v>
      </c>
      <c r="I6783" t="s">
        <v>49</v>
      </c>
      <c r="J6783" t="s">
        <v>49</v>
      </c>
      <c r="K6783" t="s">
        <v>49</v>
      </c>
      <c r="L6783" t="s">
        <v>49</v>
      </c>
      <c r="M6783" t="s">
        <v>49</v>
      </c>
      <c r="N6783" t="s">
        <v>49</v>
      </c>
      <c r="O6783" t="s">
        <v>49</v>
      </c>
      <c r="P6783" t="s">
        <v>49</v>
      </c>
      <c r="Q6783" t="s">
        <v>49</v>
      </c>
      <c r="R6783" t="s">
        <v>49</v>
      </c>
      <c r="S6783" t="s">
        <v>49</v>
      </c>
      <c r="T6783" t="s">
        <v>49</v>
      </c>
      <c r="U6783" t="s">
        <v>49</v>
      </c>
      <c r="V6783">
        <v>3</v>
      </c>
      <c r="W6783">
        <v>3.5</v>
      </c>
      <c r="X6783">
        <v>3.5</v>
      </c>
      <c r="Y6783">
        <v>3.5</v>
      </c>
      <c r="Z6783">
        <v>3.5</v>
      </c>
      <c r="AA6783">
        <v>3.5</v>
      </c>
      <c r="AB6783">
        <v>3.5</v>
      </c>
      <c r="AC6783">
        <v>3.5</v>
      </c>
      <c r="AD6783">
        <v>3.5</v>
      </c>
      <c r="AE6783">
        <v>4</v>
      </c>
      <c r="AF6783">
        <v>3.5</v>
      </c>
      <c r="AG6783">
        <v>3.5</v>
      </c>
      <c r="AH6783">
        <v>3</v>
      </c>
      <c r="AI6783">
        <v>3</v>
      </c>
      <c r="AJ6783">
        <v>3</v>
      </c>
      <c r="AK6783">
        <v>2.5</v>
      </c>
      <c r="AL6783">
        <v>2.5</v>
      </c>
      <c r="AM6783">
        <v>2.5</v>
      </c>
    </row>
    <row r="6784" spans="1:39" customFormat="1" hidden="1" x14ac:dyDescent="0.2">
      <c r="A6784" t="s">
        <v>6</v>
      </c>
      <c r="B6784" s="1" t="s">
        <v>324</v>
      </c>
      <c r="C6784" t="s">
        <v>508</v>
      </c>
      <c r="D6784" s="1" t="s">
        <v>500</v>
      </c>
      <c r="E6784" t="s">
        <v>49</v>
      </c>
      <c r="F6784" t="s">
        <v>49</v>
      </c>
      <c r="G6784" t="s">
        <v>49</v>
      </c>
      <c r="H6784" t="s">
        <v>49</v>
      </c>
      <c r="I6784" t="s">
        <v>49</v>
      </c>
      <c r="J6784" t="s">
        <v>49</v>
      </c>
      <c r="K6784" t="s">
        <v>49</v>
      </c>
      <c r="L6784" t="s">
        <v>49</v>
      </c>
      <c r="M6784" t="s">
        <v>49</v>
      </c>
      <c r="N6784" t="s">
        <v>49</v>
      </c>
      <c r="O6784" t="s">
        <v>49</v>
      </c>
      <c r="P6784" t="s">
        <v>49</v>
      </c>
      <c r="Q6784" t="s">
        <v>49</v>
      </c>
      <c r="R6784" t="s">
        <v>49</v>
      </c>
      <c r="S6784" t="s">
        <v>49</v>
      </c>
      <c r="T6784" t="s">
        <v>49</v>
      </c>
      <c r="U6784" t="s">
        <v>49</v>
      </c>
      <c r="V6784">
        <v>3.5</v>
      </c>
      <c r="W6784">
        <v>3.5</v>
      </c>
      <c r="X6784">
        <v>3.5</v>
      </c>
      <c r="Y6784">
        <v>3.5</v>
      </c>
      <c r="Z6784">
        <v>3</v>
      </c>
      <c r="AA6784">
        <v>3</v>
      </c>
      <c r="AB6784">
        <v>3.5</v>
      </c>
      <c r="AC6784">
        <v>3.5</v>
      </c>
      <c r="AD6784">
        <v>3</v>
      </c>
      <c r="AE6784">
        <v>3</v>
      </c>
      <c r="AF6784">
        <v>2.5</v>
      </c>
      <c r="AG6784">
        <v>2.5</v>
      </c>
      <c r="AH6784">
        <v>2.5</v>
      </c>
      <c r="AI6784">
        <v>2</v>
      </c>
      <c r="AJ6784">
        <v>2</v>
      </c>
      <c r="AK6784">
        <v>2</v>
      </c>
      <c r="AL6784">
        <v>2</v>
      </c>
      <c r="AM6784">
        <v>2</v>
      </c>
    </row>
    <row r="6785" spans="1:39" customFormat="1" hidden="1" x14ac:dyDescent="0.2">
      <c r="A6785" t="s">
        <v>6</v>
      </c>
      <c r="B6785" s="1" t="s">
        <v>324</v>
      </c>
      <c r="C6785" t="s">
        <v>528</v>
      </c>
      <c r="D6785" s="1" t="s">
        <v>397</v>
      </c>
      <c r="E6785" t="s">
        <v>49</v>
      </c>
      <c r="F6785" t="s">
        <v>49</v>
      </c>
      <c r="G6785" t="s">
        <v>49</v>
      </c>
      <c r="H6785" t="s">
        <v>49</v>
      </c>
      <c r="I6785" t="s">
        <v>49</v>
      </c>
      <c r="J6785" t="s">
        <v>49</v>
      </c>
      <c r="K6785" t="s">
        <v>49</v>
      </c>
      <c r="L6785" t="s">
        <v>49</v>
      </c>
      <c r="M6785" t="s">
        <v>49</v>
      </c>
      <c r="N6785" t="s">
        <v>49</v>
      </c>
      <c r="O6785" t="s">
        <v>49</v>
      </c>
      <c r="P6785" t="s">
        <v>49</v>
      </c>
      <c r="Q6785" t="s">
        <v>49</v>
      </c>
      <c r="R6785" t="s">
        <v>49</v>
      </c>
      <c r="S6785" t="s">
        <v>49</v>
      </c>
      <c r="T6785" t="s">
        <v>49</v>
      </c>
      <c r="U6785" t="s">
        <v>49</v>
      </c>
      <c r="V6785">
        <v>3</v>
      </c>
      <c r="W6785">
        <v>3</v>
      </c>
      <c r="X6785">
        <v>3.5</v>
      </c>
      <c r="Y6785">
        <v>3.5</v>
      </c>
      <c r="Z6785">
        <v>3.5</v>
      </c>
      <c r="AA6785">
        <v>3.5</v>
      </c>
      <c r="AB6785">
        <v>3.5</v>
      </c>
      <c r="AC6785">
        <v>3.5</v>
      </c>
      <c r="AD6785">
        <v>3.5</v>
      </c>
      <c r="AE6785">
        <v>3.5</v>
      </c>
      <c r="AF6785">
        <v>3.5</v>
      </c>
      <c r="AG6785">
        <v>3.5</v>
      </c>
      <c r="AH6785">
        <v>3.5</v>
      </c>
      <c r="AI6785">
        <v>3.5</v>
      </c>
      <c r="AJ6785">
        <v>3.5</v>
      </c>
      <c r="AK6785">
        <v>3.5</v>
      </c>
      <c r="AL6785">
        <v>3.5</v>
      </c>
      <c r="AM6785">
        <v>3.5</v>
      </c>
    </row>
    <row r="6786" spans="1:39" customFormat="1" hidden="1" x14ac:dyDescent="0.2">
      <c r="A6786" t="s">
        <v>6</v>
      </c>
      <c r="B6786" s="1" t="s">
        <v>324</v>
      </c>
      <c r="C6786" t="s">
        <v>521</v>
      </c>
      <c r="D6786" s="1" t="s">
        <v>111</v>
      </c>
      <c r="E6786" t="s">
        <v>49</v>
      </c>
      <c r="F6786" t="s">
        <v>49</v>
      </c>
      <c r="G6786" t="s">
        <v>49</v>
      </c>
      <c r="H6786" t="s">
        <v>49</v>
      </c>
      <c r="I6786" t="s">
        <v>49</v>
      </c>
      <c r="J6786" t="s">
        <v>49</v>
      </c>
      <c r="K6786" t="s">
        <v>49</v>
      </c>
      <c r="L6786" t="s">
        <v>49</v>
      </c>
      <c r="M6786" t="s">
        <v>49</v>
      </c>
      <c r="N6786" t="s">
        <v>49</v>
      </c>
      <c r="O6786" t="s">
        <v>49</v>
      </c>
      <c r="P6786" t="s">
        <v>49</v>
      </c>
      <c r="Q6786" t="s">
        <v>49</v>
      </c>
      <c r="R6786" t="s">
        <v>49</v>
      </c>
      <c r="S6786" t="s">
        <v>49</v>
      </c>
      <c r="T6786" t="s">
        <v>49</v>
      </c>
      <c r="U6786" t="s">
        <v>49</v>
      </c>
      <c r="V6786">
        <v>3.5</v>
      </c>
      <c r="W6786">
        <v>4</v>
      </c>
      <c r="X6786">
        <v>4</v>
      </c>
      <c r="Y6786">
        <v>4</v>
      </c>
      <c r="Z6786">
        <v>4</v>
      </c>
      <c r="AA6786">
        <v>4</v>
      </c>
      <c r="AB6786">
        <v>4</v>
      </c>
      <c r="AC6786">
        <v>4</v>
      </c>
      <c r="AD6786">
        <v>4</v>
      </c>
      <c r="AE6786">
        <v>3.5</v>
      </c>
      <c r="AF6786">
        <v>3</v>
      </c>
      <c r="AG6786">
        <v>3</v>
      </c>
      <c r="AH6786">
        <v>3</v>
      </c>
      <c r="AI6786">
        <v>3</v>
      </c>
      <c r="AJ6786">
        <v>3</v>
      </c>
      <c r="AK6786">
        <v>3</v>
      </c>
      <c r="AL6786">
        <v>3</v>
      </c>
      <c r="AM6786">
        <v>3</v>
      </c>
    </row>
    <row r="6787" spans="1:39" customFormat="1" hidden="1" x14ac:dyDescent="0.2">
      <c r="A6787" t="s">
        <v>6</v>
      </c>
      <c r="B6787" s="1" t="s">
        <v>324</v>
      </c>
      <c r="C6787" t="s">
        <v>50</v>
      </c>
      <c r="D6787" s="1" t="s">
        <v>569</v>
      </c>
      <c r="E6787">
        <v>-7.8629547091457672</v>
      </c>
      <c r="F6787">
        <v>-5.4722874985804211</v>
      </c>
      <c r="G6787">
        <v>-18.093170989941772</v>
      </c>
      <c r="H6787">
        <v>-9.0529315835745354</v>
      </c>
      <c r="I6787" t="s">
        <v>49</v>
      </c>
      <c r="J6787" t="s">
        <v>49</v>
      </c>
      <c r="K6787" t="s">
        <v>49</v>
      </c>
      <c r="L6787" t="s">
        <v>49</v>
      </c>
      <c r="M6787" t="s">
        <v>49</v>
      </c>
      <c r="N6787">
        <v>-4.2293221016959448</v>
      </c>
      <c r="O6787">
        <v>-16.123280341612471</v>
      </c>
      <c r="P6787">
        <v>-11.35040219585543</v>
      </c>
      <c r="Q6787">
        <v>-18.398064978404161</v>
      </c>
      <c r="R6787">
        <v>-18.000785596350578</v>
      </c>
      <c r="S6787">
        <v>-15.814210844800172</v>
      </c>
      <c r="T6787">
        <v>-13.529966837353861</v>
      </c>
      <c r="U6787">
        <v>-7.148788886135625</v>
      </c>
      <c r="V6787">
        <v>-2.7849841486108722</v>
      </c>
      <c r="W6787">
        <v>4.6447450622962894</v>
      </c>
      <c r="X6787">
        <v>-1.238020399263448</v>
      </c>
      <c r="Y6787">
        <v>-3.3305790530012156</v>
      </c>
      <c r="Z6787">
        <v>5.9534281847956212</v>
      </c>
      <c r="AA6787">
        <v>7.5254914765209096</v>
      </c>
      <c r="AB6787">
        <v>4.65823655766585</v>
      </c>
      <c r="AC6787">
        <v>5.3789848615603528</v>
      </c>
      <c r="AD6787">
        <v>-0.57595575052511716</v>
      </c>
      <c r="AE6787">
        <v>-1.4270939600475017</v>
      </c>
      <c r="AF6787">
        <v>-3.6122720794756065</v>
      </c>
      <c r="AG6787">
        <v>-4.5516882754213617</v>
      </c>
      <c r="AH6787">
        <v>-1.6812705761784947</v>
      </c>
      <c r="AI6787">
        <v>-1.3011668170125712</v>
      </c>
      <c r="AJ6787">
        <v>0.60369080880268666</v>
      </c>
      <c r="AK6787">
        <v>5.3108050690516997</v>
      </c>
      <c r="AL6787">
        <v>11.87282308805813</v>
      </c>
      <c r="AM6787">
        <v>3.5965522918990587</v>
      </c>
    </row>
    <row r="6788" spans="1:39" customFormat="1" hidden="1" x14ac:dyDescent="0.2">
      <c r="A6788" t="s">
        <v>6</v>
      </c>
      <c r="B6788" s="1" t="s">
        <v>324</v>
      </c>
      <c r="C6788" t="s">
        <v>229</v>
      </c>
      <c r="D6788" s="1" t="s">
        <v>536</v>
      </c>
      <c r="E6788">
        <v>11.44</v>
      </c>
      <c r="F6788">
        <v>11.44</v>
      </c>
      <c r="G6788">
        <v>25.654166666666701</v>
      </c>
      <c r="H6788">
        <v>31.5</v>
      </c>
      <c r="I6788">
        <v>48.5</v>
      </c>
      <c r="J6788">
        <v>88.133333333333297</v>
      </c>
      <c r="K6788">
        <v>46.141666666666701</v>
      </c>
      <c r="L6788">
        <v>30.241666666666699</v>
      </c>
      <c r="M6788">
        <v>42.125</v>
      </c>
      <c r="N6788">
        <v>34.475000000000001</v>
      </c>
      <c r="O6788">
        <v>13.0833333333333</v>
      </c>
      <c r="P6788">
        <v>20.266666666666701</v>
      </c>
      <c r="Q6788">
        <v>20.241666666666699</v>
      </c>
      <c r="R6788">
        <v>23.408333333333299</v>
      </c>
      <c r="S6788">
        <v>23.324999999999999</v>
      </c>
      <c r="T6788">
        <v>21.95</v>
      </c>
      <c r="U6788">
        <v>11.510227272727301</v>
      </c>
      <c r="V6788">
        <v>11.189166666666701</v>
      </c>
      <c r="W6788">
        <v>10.324999999999999</v>
      </c>
      <c r="X6788">
        <v>9.2166666666666703</v>
      </c>
      <c r="Y6788">
        <v>6.5508333333333297</v>
      </c>
      <c r="Z6788">
        <v>7.09</v>
      </c>
      <c r="AA6788">
        <v>7.4</v>
      </c>
      <c r="AB6788">
        <v>7.0241666666666696</v>
      </c>
      <c r="AC6788">
        <v>7</v>
      </c>
      <c r="AD6788">
        <v>6.4908333333333301</v>
      </c>
      <c r="AE6788">
        <v>7.8766666666666696</v>
      </c>
      <c r="AF6788">
        <v>8.9933333333333305</v>
      </c>
      <c r="AG6788">
        <v>10.7841666666667</v>
      </c>
      <c r="AH6788">
        <v>8.8874999999999993</v>
      </c>
      <c r="AI6788">
        <v>6.8</v>
      </c>
      <c r="AJ6788">
        <v>8.2858333333333292</v>
      </c>
      <c r="AK6788">
        <v>8.7159268266145293</v>
      </c>
      <c r="AL6788" t="s">
        <v>49</v>
      </c>
      <c r="AM6788" t="s">
        <v>49</v>
      </c>
    </row>
    <row r="6789" spans="1:39" customFormat="1" hidden="1" x14ac:dyDescent="0.2">
      <c r="A6789" t="s">
        <v>6</v>
      </c>
      <c r="B6789" s="1" t="s">
        <v>324</v>
      </c>
      <c r="C6789" t="s">
        <v>522</v>
      </c>
      <c r="D6789" s="1" t="s">
        <v>468</v>
      </c>
      <c r="E6789" t="s">
        <v>49</v>
      </c>
      <c r="F6789" t="s">
        <v>49</v>
      </c>
      <c r="G6789" t="s">
        <v>49</v>
      </c>
      <c r="H6789" t="s">
        <v>49</v>
      </c>
      <c r="I6789" t="s">
        <v>49</v>
      </c>
      <c r="J6789" t="s">
        <v>49</v>
      </c>
      <c r="K6789" t="s">
        <v>49</v>
      </c>
      <c r="L6789" t="s">
        <v>49</v>
      </c>
      <c r="M6789" t="s">
        <v>49</v>
      </c>
      <c r="N6789" t="s">
        <v>49</v>
      </c>
      <c r="O6789" t="s">
        <v>49</v>
      </c>
      <c r="P6789" t="s">
        <v>49</v>
      </c>
      <c r="Q6789" t="s">
        <v>49</v>
      </c>
      <c r="R6789" t="s">
        <v>49</v>
      </c>
      <c r="S6789" t="s">
        <v>49</v>
      </c>
      <c r="T6789" t="s">
        <v>49</v>
      </c>
      <c r="U6789" t="s">
        <v>49</v>
      </c>
      <c r="V6789" t="s">
        <v>49</v>
      </c>
      <c r="W6789" t="s">
        <v>49</v>
      </c>
      <c r="X6789" t="s">
        <v>49</v>
      </c>
      <c r="Y6789" t="s">
        <v>49</v>
      </c>
      <c r="Z6789" t="s">
        <v>49</v>
      </c>
      <c r="AA6789" t="s">
        <v>49</v>
      </c>
      <c r="AB6789" t="s">
        <v>49</v>
      </c>
      <c r="AC6789" t="s">
        <v>49</v>
      </c>
      <c r="AD6789">
        <v>6</v>
      </c>
      <c r="AE6789">
        <v>7</v>
      </c>
      <c r="AF6789">
        <v>8</v>
      </c>
      <c r="AG6789">
        <v>8</v>
      </c>
      <c r="AH6789">
        <v>8</v>
      </c>
      <c r="AI6789">
        <v>8</v>
      </c>
      <c r="AJ6789">
        <v>8</v>
      </c>
      <c r="AK6789" t="s">
        <v>49</v>
      </c>
      <c r="AL6789" t="s">
        <v>49</v>
      </c>
      <c r="AM6789" t="s">
        <v>49</v>
      </c>
    </row>
    <row r="6790" spans="1:39" customFormat="1" hidden="1" x14ac:dyDescent="0.2">
      <c r="A6790" t="s">
        <v>6</v>
      </c>
      <c r="B6790" s="1" t="s">
        <v>324</v>
      </c>
      <c r="C6790" t="s">
        <v>28</v>
      </c>
      <c r="D6790" s="1" t="s">
        <v>553</v>
      </c>
      <c r="E6790" t="s">
        <v>49</v>
      </c>
      <c r="F6790" t="s">
        <v>49</v>
      </c>
      <c r="G6790" t="s">
        <v>49</v>
      </c>
      <c r="H6790" t="s">
        <v>49</v>
      </c>
      <c r="I6790" t="s">
        <v>49</v>
      </c>
      <c r="J6790" t="s">
        <v>49</v>
      </c>
      <c r="K6790" t="s">
        <v>49</v>
      </c>
      <c r="L6790" t="s">
        <v>49</v>
      </c>
      <c r="M6790" t="s">
        <v>49</v>
      </c>
      <c r="N6790" t="s">
        <v>49</v>
      </c>
      <c r="O6790" t="s">
        <v>49</v>
      </c>
      <c r="P6790" t="s">
        <v>49</v>
      </c>
      <c r="Q6790" t="s">
        <v>49</v>
      </c>
      <c r="R6790" t="s">
        <v>49</v>
      </c>
      <c r="S6790" t="s">
        <v>49</v>
      </c>
      <c r="T6790" t="s">
        <v>49</v>
      </c>
      <c r="U6790" t="s">
        <v>49</v>
      </c>
      <c r="V6790" t="s">
        <v>49</v>
      </c>
      <c r="W6790" t="s">
        <v>49</v>
      </c>
      <c r="X6790" t="s">
        <v>49</v>
      </c>
      <c r="Y6790" t="s">
        <v>49</v>
      </c>
      <c r="Z6790" t="s">
        <v>49</v>
      </c>
      <c r="AA6790" t="s">
        <v>49</v>
      </c>
      <c r="AB6790">
        <v>13.692959115362102</v>
      </c>
      <c r="AC6790">
        <v>15.859019046956698</v>
      </c>
      <c r="AD6790">
        <v>15.816973642666406</v>
      </c>
      <c r="AE6790">
        <v>17.088124693980113</v>
      </c>
      <c r="AF6790">
        <v>19.764834060403917</v>
      </c>
      <c r="AG6790">
        <v>15.442120506954438</v>
      </c>
      <c r="AH6790">
        <v>14.906010543813695</v>
      </c>
      <c r="AI6790">
        <v>14.973719234617008</v>
      </c>
      <c r="AJ6790">
        <v>15.626189907947843</v>
      </c>
      <c r="AK6790">
        <v>15.186266993767653</v>
      </c>
      <c r="AL6790">
        <v>11.333227537730149</v>
      </c>
      <c r="AM6790">
        <v>12.704703460312839</v>
      </c>
    </row>
    <row r="6791" spans="1:39" customFormat="1" hidden="1" x14ac:dyDescent="0.2">
      <c r="A6791" t="s">
        <v>6</v>
      </c>
      <c r="B6791" s="1" t="s">
        <v>324</v>
      </c>
      <c r="C6791" t="s">
        <v>342</v>
      </c>
      <c r="D6791" s="1" t="s">
        <v>491</v>
      </c>
      <c r="E6791" t="s">
        <v>49</v>
      </c>
      <c r="F6791" t="s">
        <v>49</v>
      </c>
      <c r="G6791" t="s">
        <v>49</v>
      </c>
      <c r="H6791" t="s">
        <v>49</v>
      </c>
      <c r="I6791" t="s">
        <v>49</v>
      </c>
      <c r="J6791" t="s">
        <v>49</v>
      </c>
      <c r="K6791" t="s">
        <v>49</v>
      </c>
      <c r="L6791" t="s">
        <v>49</v>
      </c>
      <c r="M6791" t="s">
        <v>49</v>
      </c>
      <c r="N6791" t="s">
        <v>49</v>
      </c>
      <c r="O6791" t="s">
        <v>49</v>
      </c>
      <c r="P6791" t="s">
        <v>49</v>
      </c>
      <c r="Q6791" t="s">
        <v>49</v>
      </c>
      <c r="R6791" t="s">
        <v>49</v>
      </c>
      <c r="S6791" t="s">
        <v>49</v>
      </c>
      <c r="T6791" t="s">
        <v>49</v>
      </c>
      <c r="U6791" t="s">
        <v>49</v>
      </c>
      <c r="V6791" t="s">
        <v>49</v>
      </c>
      <c r="W6791" t="s">
        <v>49</v>
      </c>
      <c r="X6791" t="s">
        <v>49</v>
      </c>
      <c r="Y6791" t="s">
        <v>49</v>
      </c>
      <c r="Z6791" t="s">
        <v>49</v>
      </c>
      <c r="AA6791" t="s">
        <v>49</v>
      </c>
      <c r="AB6791" t="s">
        <v>49</v>
      </c>
      <c r="AC6791" t="s">
        <v>49</v>
      </c>
      <c r="AD6791" t="s">
        <v>49</v>
      </c>
      <c r="AE6791" t="s">
        <v>49</v>
      </c>
      <c r="AF6791">
        <v>60.45046</v>
      </c>
      <c r="AG6791">
        <v>60.254339999999999</v>
      </c>
      <c r="AH6791">
        <v>64.233109999999996</v>
      </c>
      <c r="AI6791">
        <v>65.711699999999993</v>
      </c>
      <c r="AJ6791">
        <v>66.936480000000003</v>
      </c>
      <c r="AK6791" t="s">
        <v>49</v>
      </c>
      <c r="AL6791" t="s">
        <v>49</v>
      </c>
      <c r="AM6791" t="s">
        <v>49</v>
      </c>
    </row>
    <row r="6792" spans="1:39" customFormat="1" hidden="1" x14ac:dyDescent="0.2">
      <c r="A6792" t="s">
        <v>6</v>
      </c>
      <c r="B6792" s="1" t="s">
        <v>324</v>
      </c>
      <c r="C6792" t="s">
        <v>207</v>
      </c>
      <c r="D6792" s="1" t="s">
        <v>110</v>
      </c>
      <c r="E6792" t="s">
        <v>49</v>
      </c>
      <c r="F6792" t="s">
        <v>49</v>
      </c>
      <c r="G6792" t="s">
        <v>49</v>
      </c>
      <c r="H6792" t="s">
        <v>49</v>
      </c>
      <c r="I6792" t="s">
        <v>49</v>
      </c>
      <c r="J6792" t="s">
        <v>49</v>
      </c>
      <c r="K6792" t="s">
        <v>49</v>
      </c>
      <c r="L6792" t="s">
        <v>49</v>
      </c>
      <c r="M6792" t="s">
        <v>49</v>
      </c>
      <c r="N6792" t="s">
        <v>49</v>
      </c>
      <c r="O6792" t="s">
        <v>49</v>
      </c>
      <c r="P6792" t="s">
        <v>49</v>
      </c>
      <c r="Q6792" t="s">
        <v>49</v>
      </c>
      <c r="R6792" t="s">
        <v>49</v>
      </c>
      <c r="S6792" t="s">
        <v>49</v>
      </c>
      <c r="T6792" t="s">
        <v>49</v>
      </c>
      <c r="U6792" t="s">
        <v>49</v>
      </c>
      <c r="V6792" t="s">
        <v>49</v>
      </c>
      <c r="W6792" t="s">
        <v>49</v>
      </c>
      <c r="X6792" t="s">
        <v>49</v>
      </c>
      <c r="Y6792" t="s">
        <v>49</v>
      </c>
      <c r="Z6792" t="s">
        <v>49</v>
      </c>
      <c r="AA6792" t="s">
        <v>49</v>
      </c>
      <c r="AB6792" t="s">
        <v>49</v>
      </c>
      <c r="AC6792" t="s">
        <v>49</v>
      </c>
      <c r="AD6792" t="s">
        <v>49</v>
      </c>
      <c r="AE6792" t="s">
        <v>49</v>
      </c>
      <c r="AF6792" t="s">
        <v>49</v>
      </c>
      <c r="AG6792" t="s">
        <v>49</v>
      </c>
      <c r="AH6792" t="s">
        <v>49</v>
      </c>
      <c r="AI6792">
        <v>1.8147200345993</v>
      </c>
      <c r="AJ6792" t="s">
        <v>49</v>
      </c>
      <c r="AK6792" t="s">
        <v>49</v>
      </c>
      <c r="AL6792" t="s">
        <v>49</v>
      </c>
      <c r="AM6792" t="s">
        <v>49</v>
      </c>
    </row>
    <row r="6793" spans="1:39" customFormat="1" hidden="1" x14ac:dyDescent="0.2">
      <c r="A6793" t="s">
        <v>6</v>
      </c>
      <c r="B6793" s="1" t="s">
        <v>324</v>
      </c>
      <c r="C6793" t="s">
        <v>40</v>
      </c>
      <c r="D6793" s="1" t="s">
        <v>286</v>
      </c>
      <c r="E6793" t="s">
        <v>49</v>
      </c>
      <c r="F6793" t="s">
        <v>49</v>
      </c>
      <c r="G6793" t="s">
        <v>49</v>
      </c>
      <c r="H6793" t="s">
        <v>49</v>
      </c>
      <c r="I6793" t="s">
        <v>49</v>
      </c>
      <c r="J6793" t="s">
        <v>49</v>
      </c>
      <c r="K6793" t="s">
        <v>49</v>
      </c>
      <c r="L6793" t="s">
        <v>49</v>
      </c>
      <c r="M6793" t="s">
        <v>49</v>
      </c>
      <c r="N6793" t="s">
        <v>49</v>
      </c>
      <c r="O6793" t="s">
        <v>49</v>
      </c>
      <c r="P6793" t="s">
        <v>49</v>
      </c>
      <c r="Q6793" t="s">
        <v>49</v>
      </c>
      <c r="R6793" t="s">
        <v>49</v>
      </c>
      <c r="S6793" t="s">
        <v>49</v>
      </c>
      <c r="T6793" t="s">
        <v>49</v>
      </c>
      <c r="U6793" t="s">
        <v>49</v>
      </c>
      <c r="V6793" t="s">
        <v>49</v>
      </c>
      <c r="W6793" t="s">
        <v>49</v>
      </c>
      <c r="X6793" t="s">
        <v>49</v>
      </c>
      <c r="Y6793" t="s">
        <v>49</v>
      </c>
      <c r="Z6793" t="s">
        <v>49</v>
      </c>
      <c r="AA6793" t="s">
        <v>49</v>
      </c>
      <c r="AB6793" t="s">
        <v>49</v>
      </c>
      <c r="AC6793" t="s">
        <v>49</v>
      </c>
      <c r="AD6793" t="s">
        <v>49</v>
      </c>
      <c r="AE6793" t="s">
        <v>49</v>
      </c>
      <c r="AF6793" t="s">
        <v>49</v>
      </c>
      <c r="AG6793" t="s">
        <v>49</v>
      </c>
      <c r="AH6793" t="s">
        <v>49</v>
      </c>
      <c r="AI6793" t="s">
        <v>49</v>
      </c>
      <c r="AJ6793" t="s">
        <v>49</v>
      </c>
      <c r="AK6793" t="s">
        <v>49</v>
      </c>
      <c r="AL6793" t="s">
        <v>49</v>
      </c>
      <c r="AM6793" t="s">
        <v>49</v>
      </c>
    </row>
    <row r="6794" spans="1:39" customFormat="1" hidden="1" x14ac:dyDescent="0.2">
      <c r="A6794" t="s">
        <v>6</v>
      </c>
      <c r="B6794" s="1" t="s">
        <v>324</v>
      </c>
      <c r="C6794" t="s">
        <v>445</v>
      </c>
      <c r="D6794" s="1" t="s">
        <v>307</v>
      </c>
      <c r="E6794" t="s">
        <v>49</v>
      </c>
      <c r="F6794" t="s">
        <v>49</v>
      </c>
      <c r="G6794" t="s">
        <v>49</v>
      </c>
      <c r="H6794">
        <v>0.40020860000000003</v>
      </c>
      <c r="I6794">
        <v>0.39706140000000001</v>
      </c>
      <c r="J6794">
        <v>0.37960129999999997</v>
      </c>
      <c r="K6794">
        <v>0.38137019999999999</v>
      </c>
      <c r="L6794">
        <v>0.38543169999999999</v>
      </c>
      <c r="M6794">
        <v>0.3869165</v>
      </c>
      <c r="N6794">
        <v>0.38918219999999998</v>
      </c>
      <c r="O6794">
        <v>0.39140639999999999</v>
      </c>
      <c r="P6794">
        <v>0.39499020000000001</v>
      </c>
      <c r="Q6794">
        <v>0.40001710000000001</v>
      </c>
      <c r="R6794">
        <v>0.4778115</v>
      </c>
      <c r="S6794">
        <v>0.57228699999999999</v>
      </c>
      <c r="T6794">
        <v>0.68825729999999996</v>
      </c>
      <c r="U6794">
        <v>0.83733360000000001</v>
      </c>
      <c r="V6794">
        <v>1.0100960000000001</v>
      </c>
      <c r="W6794">
        <v>0.68328949999999999</v>
      </c>
      <c r="X6794">
        <v>0.45842810000000001</v>
      </c>
      <c r="Y6794">
        <v>0.3079596</v>
      </c>
      <c r="Z6794">
        <v>0.30712210000000001</v>
      </c>
      <c r="AA6794">
        <v>0.28604249999999998</v>
      </c>
      <c r="AB6794">
        <v>0.28538540000000001</v>
      </c>
      <c r="AC6794">
        <v>0.28040389999999998</v>
      </c>
      <c r="AD6794">
        <v>0.28204750000000001</v>
      </c>
      <c r="AE6794">
        <v>0.28793619999999998</v>
      </c>
      <c r="AF6794">
        <v>0.28892079999999998</v>
      </c>
      <c r="AG6794">
        <v>0.29224080000000002</v>
      </c>
      <c r="AH6794">
        <v>0.28753109999999998</v>
      </c>
      <c r="AI6794">
        <v>0.285663</v>
      </c>
      <c r="AJ6794">
        <v>0.29643619999999998</v>
      </c>
      <c r="AK6794">
        <v>0.27885280000000001</v>
      </c>
      <c r="AL6794">
        <v>0.2783157</v>
      </c>
      <c r="AM6794" t="s">
        <v>49</v>
      </c>
    </row>
    <row r="6795" spans="1:39" customFormat="1" hidden="1" x14ac:dyDescent="0.2">
      <c r="A6795" t="s">
        <v>6</v>
      </c>
      <c r="B6795" s="1" t="s">
        <v>324</v>
      </c>
      <c r="C6795" t="s">
        <v>394</v>
      </c>
      <c r="D6795" s="1" t="s">
        <v>281</v>
      </c>
      <c r="E6795" t="s">
        <v>49</v>
      </c>
      <c r="F6795" t="s">
        <v>49</v>
      </c>
      <c r="G6795" t="s">
        <v>49</v>
      </c>
      <c r="H6795">
        <v>38.732869999999998</v>
      </c>
      <c r="I6795">
        <v>33.660710000000002</v>
      </c>
      <c r="J6795">
        <v>38.424120000000002</v>
      </c>
      <c r="K6795">
        <v>38.110750000000003</v>
      </c>
      <c r="L6795">
        <v>40.871659999999999</v>
      </c>
      <c r="M6795" t="s">
        <v>49</v>
      </c>
      <c r="N6795" t="s">
        <v>49</v>
      </c>
      <c r="O6795" t="s">
        <v>49</v>
      </c>
      <c r="P6795" t="s">
        <v>49</v>
      </c>
      <c r="Q6795">
        <v>54.801650000000002</v>
      </c>
      <c r="R6795" t="s">
        <v>49</v>
      </c>
      <c r="S6795" t="s">
        <v>49</v>
      </c>
      <c r="T6795" t="s">
        <v>49</v>
      </c>
      <c r="U6795">
        <v>63.86121</v>
      </c>
      <c r="V6795">
        <v>59.758699999999997</v>
      </c>
      <c r="W6795" t="s">
        <v>49</v>
      </c>
      <c r="X6795" t="s">
        <v>49</v>
      </c>
      <c r="Y6795" t="s">
        <v>49</v>
      </c>
      <c r="Z6795" t="s">
        <v>49</v>
      </c>
      <c r="AA6795" t="s">
        <v>49</v>
      </c>
      <c r="AB6795" t="s">
        <v>49</v>
      </c>
      <c r="AC6795" t="s">
        <v>49</v>
      </c>
      <c r="AD6795" t="s">
        <v>49</v>
      </c>
      <c r="AE6795" t="s">
        <v>49</v>
      </c>
      <c r="AF6795">
        <v>62.713650000000001</v>
      </c>
      <c r="AG6795">
        <v>67.448949999999996</v>
      </c>
      <c r="AH6795">
        <v>67.351119999999995</v>
      </c>
      <c r="AI6795" t="s">
        <v>49</v>
      </c>
      <c r="AJ6795" t="s">
        <v>49</v>
      </c>
      <c r="AK6795" t="s">
        <v>49</v>
      </c>
      <c r="AL6795" t="s">
        <v>49</v>
      </c>
      <c r="AM6795" t="s">
        <v>49</v>
      </c>
    </row>
    <row r="6796" spans="1:39" customFormat="1" hidden="1" x14ac:dyDescent="0.2">
      <c r="A6796" t="s">
        <v>6</v>
      </c>
      <c r="B6796" s="1" t="s">
        <v>324</v>
      </c>
      <c r="C6796" t="s">
        <v>163</v>
      </c>
      <c r="D6796" s="1" t="s">
        <v>190</v>
      </c>
      <c r="E6796" t="s">
        <v>49</v>
      </c>
      <c r="F6796" t="s">
        <v>49</v>
      </c>
      <c r="G6796" t="s">
        <v>49</v>
      </c>
      <c r="H6796" t="s">
        <v>49</v>
      </c>
      <c r="I6796" t="s">
        <v>49</v>
      </c>
      <c r="J6796" t="s">
        <v>49</v>
      </c>
      <c r="K6796" t="s">
        <v>49</v>
      </c>
      <c r="L6796" t="s">
        <v>49</v>
      </c>
      <c r="M6796" t="s">
        <v>49</v>
      </c>
      <c r="N6796" t="s">
        <v>49</v>
      </c>
      <c r="O6796" t="s">
        <v>49</v>
      </c>
      <c r="P6796" t="s">
        <v>49</v>
      </c>
      <c r="Q6796" t="s">
        <v>49</v>
      </c>
      <c r="R6796" t="s">
        <v>49</v>
      </c>
      <c r="S6796" t="s">
        <v>49</v>
      </c>
      <c r="T6796" t="s">
        <v>49</v>
      </c>
      <c r="U6796" t="s">
        <v>49</v>
      </c>
      <c r="V6796" t="s">
        <v>49</v>
      </c>
      <c r="W6796" t="s">
        <v>49</v>
      </c>
      <c r="X6796">
        <v>68.900000000000006</v>
      </c>
      <c r="Y6796" t="s">
        <v>49</v>
      </c>
      <c r="Z6796" t="s">
        <v>49</v>
      </c>
      <c r="AA6796" t="s">
        <v>49</v>
      </c>
      <c r="AB6796" t="s">
        <v>49</v>
      </c>
      <c r="AC6796" t="s">
        <v>49</v>
      </c>
      <c r="AD6796">
        <v>82.1</v>
      </c>
      <c r="AE6796" t="s">
        <v>49</v>
      </c>
      <c r="AF6796" t="s">
        <v>49</v>
      </c>
      <c r="AG6796" t="s">
        <v>49</v>
      </c>
      <c r="AH6796" t="s">
        <v>49</v>
      </c>
      <c r="AI6796" t="s">
        <v>49</v>
      </c>
      <c r="AJ6796">
        <v>87.1</v>
      </c>
      <c r="AK6796" t="s">
        <v>49</v>
      </c>
      <c r="AL6796" t="s">
        <v>49</v>
      </c>
      <c r="AM6796" t="s">
        <v>49</v>
      </c>
    </row>
    <row r="6797" spans="1:39" customFormat="1" hidden="1" x14ac:dyDescent="0.2">
      <c r="A6797" t="s">
        <v>6</v>
      </c>
      <c r="B6797" s="1" t="s">
        <v>324</v>
      </c>
      <c r="C6797" t="s">
        <v>427</v>
      </c>
      <c r="D6797" s="1" t="s">
        <v>225</v>
      </c>
      <c r="E6797" t="s">
        <v>49</v>
      </c>
      <c r="F6797" t="s">
        <v>49</v>
      </c>
      <c r="G6797" t="s">
        <v>49</v>
      </c>
      <c r="H6797" t="s">
        <v>49</v>
      </c>
      <c r="I6797" t="s">
        <v>49</v>
      </c>
      <c r="J6797" t="s">
        <v>49</v>
      </c>
      <c r="K6797" t="s">
        <v>49</v>
      </c>
      <c r="L6797" t="s">
        <v>49</v>
      </c>
      <c r="M6797" t="s">
        <v>49</v>
      </c>
      <c r="N6797" t="s">
        <v>49</v>
      </c>
      <c r="O6797" t="s">
        <v>49</v>
      </c>
      <c r="P6797" t="s">
        <v>49</v>
      </c>
      <c r="Q6797" t="s">
        <v>49</v>
      </c>
      <c r="R6797" t="s">
        <v>49</v>
      </c>
      <c r="S6797" t="s">
        <v>49</v>
      </c>
      <c r="T6797" t="s">
        <v>49</v>
      </c>
      <c r="U6797" t="s">
        <v>49</v>
      </c>
      <c r="V6797" t="s">
        <v>49</v>
      </c>
      <c r="W6797" t="s">
        <v>49</v>
      </c>
      <c r="X6797">
        <v>31.8</v>
      </c>
      <c r="Y6797" t="s">
        <v>49</v>
      </c>
      <c r="Z6797" t="s">
        <v>49</v>
      </c>
      <c r="AA6797" t="s">
        <v>49</v>
      </c>
      <c r="AB6797" t="s">
        <v>49</v>
      </c>
      <c r="AC6797" t="s">
        <v>49</v>
      </c>
      <c r="AD6797">
        <v>27.1</v>
      </c>
      <c r="AE6797" t="s">
        <v>49</v>
      </c>
      <c r="AF6797" t="s">
        <v>49</v>
      </c>
      <c r="AG6797" t="s">
        <v>49</v>
      </c>
      <c r="AH6797" t="s">
        <v>49</v>
      </c>
      <c r="AI6797" t="s">
        <v>49</v>
      </c>
      <c r="AJ6797">
        <v>32.799999999999997</v>
      </c>
      <c r="AK6797" t="s">
        <v>49</v>
      </c>
      <c r="AL6797" t="s">
        <v>49</v>
      </c>
      <c r="AM6797" t="s">
        <v>49</v>
      </c>
    </row>
    <row r="6798" spans="1:39" customFormat="1" hidden="1" x14ac:dyDescent="0.2">
      <c r="A6798" t="s">
        <v>6</v>
      </c>
      <c r="B6798" s="1" t="s">
        <v>324</v>
      </c>
      <c r="C6798" t="s">
        <v>18</v>
      </c>
      <c r="D6798" s="1" t="s">
        <v>374</v>
      </c>
      <c r="E6798" t="s">
        <v>49</v>
      </c>
      <c r="F6798" t="s">
        <v>49</v>
      </c>
      <c r="G6798" t="s">
        <v>49</v>
      </c>
      <c r="H6798" t="s">
        <v>49</v>
      </c>
      <c r="I6798" t="s">
        <v>49</v>
      </c>
      <c r="J6798" t="s">
        <v>49</v>
      </c>
      <c r="K6798" t="s">
        <v>49</v>
      </c>
      <c r="L6798" t="s">
        <v>49</v>
      </c>
      <c r="M6798" t="s">
        <v>49</v>
      </c>
      <c r="N6798" t="s">
        <v>49</v>
      </c>
      <c r="O6798" t="s">
        <v>49</v>
      </c>
      <c r="P6798" t="s">
        <v>49</v>
      </c>
      <c r="Q6798" t="s">
        <v>49</v>
      </c>
      <c r="R6798" t="s">
        <v>49</v>
      </c>
      <c r="S6798" t="s">
        <v>49</v>
      </c>
      <c r="T6798" t="s">
        <v>49</v>
      </c>
      <c r="U6798" t="s">
        <v>49</v>
      </c>
      <c r="V6798" t="s">
        <v>49</v>
      </c>
      <c r="W6798" t="s">
        <v>49</v>
      </c>
      <c r="X6798" t="s">
        <v>49</v>
      </c>
      <c r="Y6798" t="s">
        <v>49</v>
      </c>
      <c r="Z6798" t="s">
        <v>49</v>
      </c>
      <c r="AA6798" t="s">
        <v>49</v>
      </c>
      <c r="AB6798" t="s">
        <v>49</v>
      </c>
      <c r="AC6798" t="s">
        <v>49</v>
      </c>
      <c r="AD6798">
        <v>32.200000000000003</v>
      </c>
      <c r="AE6798" t="s">
        <v>49</v>
      </c>
      <c r="AF6798" t="s">
        <v>49</v>
      </c>
      <c r="AG6798" t="s">
        <v>49</v>
      </c>
      <c r="AH6798" t="s">
        <v>49</v>
      </c>
      <c r="AI6798" t="s">
        <v>49</v>
      </c>
      <c r="AJ6798">
        <v>18.899999999999999</v>
      </c>
      <c r="AK6798" t="s">
        <v>49</v>
      </c>
      <c r="AL6798" t="s">
        <v>49</v>
      </c>
      <c r="AM6798" t="s">
        <v>49</v>
      </c>
    </row>
    <row r="6799" spans="1:39" customFormat="1" hidden="1" x14ac:dyDescent="0.2">
      <c r="A6799" t="s">
        <v>6</v>
      </c>
      <c r="B6799" s="1" t="s">
        <v>324</v>
      </c>
      <c r="C6799" t="s">
        <v>437</v>
      </c>
      <c r="D6799" s="1" t="s">
        <v>561</v>
      </c>
      <c r="E6799" t="s">
        <v>49</v>
      </c>
      <c r="F6799" t="s">
        <v>49</v>
      </c>
      <c r="G6799" t="s">
        <v>49</v>
      </c>
      <c r="H6799" t="s">
        <v>49</v>
      </c>
      <c r="I6799" t="s">
        <v>49</v>
      </c>
      <c r="J6799" t="s">
        <v>49</v>
      </c>
      <c r="K6799" t="s">
        <v>49</v>
      </c>
      <c r="L6799" t="s">
        <v>49</v>
      </c>
      <c r="M6799" t="s">
        <v>49</v>
      </c>
      <c r="N6799" t="s">
        <v>49</v>
      </c>
      <c r="O6799" t="s">
        <v>49</v>
      </c>
      <c r="P6799" t="s">
        <v>49</v>
      </c>
      <c r="Q6799" t="s">
        <v>49</v>
      </c>
      <c r="R6799" t="s">
        <v>49</v>
      </c>
      <c r="S6799" t="s">
        <v>49</v>
      </c>
      <c r="T6799" t="s">
        <v>49</v>
      </c>
      <c r="U6799" t="s">
        <v>49</v>
      </c>
      <c r="V6799" t="s">
        <v>49</v>
      </c>
      <c r="W6799" t="s">
        <v>49</v>
      </c>
      <c r="X6799">
        <v>15</v>
      </c>
      <c r="Y6799" t="s">
        <v>49</v>
      </c>
      <c r="Z6799" t="s">
        <v>49</v>
      </c>
      <c r="AA6799" t="s">
        <v>49</v>
      </c>
      <c r="AB6799" t="s">
        <v>49</v>
      </c>
      <c r="AC6799" t="s">
        <v>49</v>
      </c>
      <c r="AD6799">
        <v>13.2</v>
      </c>
      <c r="AE6799" t="s">
        <v>49</v>
      </c>
      <c r="AF6799" t="s">
        <v>49</v>
      </c>
      <c r="AG6799" t="s">
        <v>49</v>
      </c>
      <c r="AH6799" t="s">
        <v>49</v>
      </c>
      <c r="AI6799" t="s">
        <v>49</v>
      </c>
      <c r="AJ6799">
        <v>13.1</v>
      </c>
      <c r="AK6799" t="s">
        <v>49</v>
      </c>
      <c r="AL6799" t="s">
        <v>49</v>
      </c>
      <c r="AM6799" t="s">
        <v>49</v>
      </c>
    </row>
    <row r="6800" spans="1:39" customFormat="1" hidden="1" x14ac:dyDescent="0.2">
      <c r="A6800" t="s">
        <v>6</v>
      </c>
      <c r="B6800" s="1" t="s">
        <v>324</v>
      </c>
      <c r="C6800" t="s">
        <v>327</v>
      </c>
      <c r="D6800" s="1" t="s">
        <v>58</v>
      </c>
      <c r="E6800" t="s">
        <v>49</v>
      </c>
      <c r="F6800" t="s">
        <v>49</v>
      </c>
      <c r="G6800" t="s">
        <v>49</v>
      </c>
      <c r="H6800" t="s">
        <v>49</v>
      </c>
      <c r="I6800" t="s">
        <v>49</v>
      </c>
      <c r="J6800" t="s">
        <v>49</v>
      </c>
      <c r="K6800" t="s">
        <v>49</v>
      </c>
      <c r="L6800" t="s">
        <v>49</v>
      </c>
      <c r="M6800" t="s">
        <v>49</v>
      </c>
      <c r="N6800" t="s">
        <v>49</v>
      </c>
      <c r="O6800" t="s">
        <v>49</v>
      </c>
      <c r="P6800" t="s">
        <v>49</v>
      </c>
      <c r="Q6800" t="s">
        <v>49</v>
      </c>
      <c r="R6800" t="s">
        <v>49</v>
      </c>
      <c r="S6800" t="s">
        <v>49</v>
      </c>
      <c r="T6800" t="s">
        <v>49</v>
      </c>
      <c r="U6800" t="s">
        <v>49</v>
      </c>
      <c r="V6800" t="s">
        <v>49</v>
      </c>
      <c r="W6800" t="s">
        <v>49</v>
      </c>
      <c r="X6800">
        <v>81.099999999999994</v>
      </c>
      <c r="Y6800" t="s">
        <v>49</v>
      </c>
      <c r="Z6800" t="s">
        <v>49</v>
      </c>
      <c r="AA6800" t="s">
        <v>49</v>
      </c>
      <c r="AB6800" t="s">
        <v>49</v>
      </c>
      <c r="AC6800" t="s">
        <v>49</v>
      </c>
      <c r="AD6800">
        <v>60.3</v>
      </c>
      <c r="AE6800" t="s">
        <v>49</v>
      </c>
      <c r="AF6800" t="s">
        <v>49</v>
      </c>
      <c r="AG6800" t="s">
        <v>49</v>
      </c>
      <c r="AH6800" t="s">
        <v>49</v>
      </c>
      <c r="AI6800" t="s">
        <v>49</v>
      </c>
      <c r="AJ6800">
        <v>75.8</v>
      </c>
      <c r="AK6800" t="s">
        <v>49</v>
      </c>
      <c r="AL6800" t="s">
        <v>49</v>
      </c>
      <c r="AM6800" t="s">
        <v>49</v>
      </c>
    </row>
    <row r="6801" spans="1:39" customFormat="1" hidden="1" x14ac:dyDescent="0.2">
      <c r="A6801" t="s">
        <v>6</v>
      </c>
      <c r="B6801" s="1" t="s">
        <v>324</v>
      </c>
      <c r="C6801" t="s">
        <v>571</v>
      </c>
      <c r="D6801" s="1" t="s">
        <v>92</v>
      </c>
      <c r="E6801">
        <v>7.5450632039244958E-2</v>
      </c>
      <c r="F6801">
        <v>0.13647309226989712</v>
      </c>
      <c r="G6801">
        <v>0.28166534128552412</v>
      </c>
      <c r="H6801">
        <v>0.54264117521335675</v>
      </c>
      <c r="I6801">
        <v>1.4408965675337919</v>
      </c>
      <c r="J6801">
        <v>3.5108646814534636</v>
      </c>
      <c r="K6801">
        <v>6.345614016745234</v>
      </c>
      <c r="L6801">
        <v>8.2880778401721482</v>
      </c>
      <c r="M6801">
        <v>10.306163425971247</v>
      </c>
      <c r="N6801">
        <v>12.924190842490432</v>
      </c>
      <c r="O6801">
        <v>15.10926735044589</v>
      </c>
      <c r="P6801">
        <v>17.817433251595492</v>
      </c>
      <c r="Q6801">
        <v>23.62838786078456</v>
      </c>
      <c r="R6801">
        <v>29.61375586026077</v>
      </c>
      <c r="S6801">
        <v>35.356136535583182</v>
      </c>
      <c r="T6801">
        <v>41.581547362103713</v>
      </c>
      <c r="U6801">
        <v>49.78010754163995</v>
      </c>
      <c r="V6801">
        <v>58.068594546020357</v>
      </c>
      <c r="W6801">
        <v>66.513076290278079</v>
      </c>
      <c r="X6801">
        <v>75.1399624505151</v>
      </c>
      <c r="Y6801">
        <v>83.135038410703928</v>
      </c>
      <c r="Z6801">
        <v>87.757085219872039</v>
      </c>
      <c r="AA6801">
        <v>100</v>
      </c>
      <c r="AB6801">
        <v>111.11230727145751</v>
      </c>
      <c r="AC6801">
        <v>118.88129788624373</v>
      </c>
      <c r="AD6801">
        <v>130.44988664477145</v>
      </c>
      <c r="AE6801">
        <v>137.54085808146093</v>
      </c>
      <c r="AF6801">
        <v>146.70010559662089</v>
      </c>
      <c r="AG6801">
        <v>166.58161495471188</v>
      </c>
      <c r="AH6801">
        <v>183.39924481086757</v>
      </c>
      <c r="AI6801">
        <v>196.99200995891454</v>
      </c>
      <c r="AJ6801">
        <v>212.02933688859872</v>
      </c>
      <c r="AK6801">
        <v>241.16959338846505</v>
      </c>
      <c r="AL6801">
        <v>307.6982368600236</v>
      </c>
      <c r="AM6801">
        <v>334.25232065833154</v>
      </c>
    </row>
    <row r="6802" spans="1:39" customFormat="1" hidden="1" x14ac:dyDescent="0.2">
      <c r="A6802" t="s">
        <v>6</v>
      </c>
      <c r="B6802" s="1" t="s">
        <v>324</v>
      </c>
      <c r="C6802" t="s">
        <v>182</v>
      </c>
      <c r="D6802" s="1" t="s">
        <v>373</v>
      </c>
      <c r="E6802">
        <v>6.280749008976926</v>
      </c>
      <c r="F6802">
        <v>-1.023501788698681</v>
      </c>
      <c r="G6802">
        <v>-0.48107202778166425</v>
      </c>
      <c r="H6802">
        <v>-3.6133383882329895E-2</v>
      </c>
      <c r="I6802">
        <v>-1.7309221735256557</v>
      </c>
      <c r="J6802">
        <v>6.7972740490711772</v>
      </c>
      <c r="K6802">
        <v>-8.6254419523127694</v>
      </c>
      <c r="L6802">
        <v>2.8976688934169772</v>
      </c>
      <c r="M6802">
        <v>6.218546488942934</v>
      </c>
      <c r="N6802">
        <v>3.8140074971835531</v>
      </c>
      <c r="O6802">
        <v>-0.38574614579034971</v>
      </c>
      <c r="P6802">
        <v>4.650189746374096</v>
      </c>
      <c r="Q6802">
        <v>3.8973229434189562</v>
      </c>
      <c r="R6802">
        <v>5.3168682741841877</v>
      </c>
      <c r="S6802">
        <v>4.5060142803260419</v>
      </c>
      <c r="T6802">
        <v>6.9449739822122325</v>
      </c>
      <c r="U6802">
        <v>7.032395115152184</v>
      </c>
      <c r="V6802">
        <v>7.2355990065554323</v>
      </c>
      <c r="W6802">
        <v>7.9036944448007915</v>
      </c>
      <c r="X6802">
        <v>8.3524362444740632</v>
      </c>
      <c r="Y6802">
        <v>7.7738958154236286</v>
      </c>
      <c r="Z6802">
        <v>9.2203484058663037</v>
      </c>
      <c r="AA6802">
        <v>10.298223324121267</v>
      </c>
      <c r="AB6802">
        <v>5.564602336707523</v>
      </c>
      <c r="AC6802">
        <v>7.5975932105319117</v>
      </c>
      <c r="AD6802">
        <v>5.057231739797345</v>
      </c>
      <c r="AE6802">
        <v>4.6979923625298596</v>
      </c>
      <c r="AF6802">
        <v>2.9203751121796131</v>
      </c>
      <c r="AG6802">
        <v>3.7766791462673126</v>
      </c>
      <c r="AH6802">
        <v>3.5043360955868224</v>
      </c>
      <c r="AI6802">
        <v>4.0344938966716484</v>
      </c>
      <c r="AJ6802">
        <v>1.4413060260378501</v>
      </c>
      <c r="AK6802">
        <v>-2.7850550654516724</v>
      </c>
      <c r="AL6802">
        <v>4.5987340341268492</v>
      </c>
      <c r="AM6802">
        <v>4.7449424943415863</v>
      </c>
    </row>
    <row r="6803" spans="1:39" customFormat="1" hidden="1" x14ac:dyDescent="0.2">
      <c r="A6803" t="s">
        <v>6</v>
      </c>
      <c r="B6803" s="1" t="s">
        <v>324</v>
      </c>
      <c r="C6803" t="s">
        <v>32</v>
      </c>
      <c r="D6803" s="1" t="s">
        <v>379</v>
      </c>
      <c r="E6803">
        <v>952.10929788436567</v>
      </c>
      <c r="F6803">
        <v>917.58912999171525</v>
      </c>
      <c r="G6803">
        <v>889.99312415263739</v>
      </c>
      <c r="H6803">
        <v>867.76241545136793</v>
      </c>
      <c r="I6803">
        <v>832.26713352851516</v>
      </c>
      <c r="J6803">
        <v>867.71303437999939</v>
      </c>
      <c r="K6803">
        <v>773.84778482163802</v>
      </c>
      <c r="L6803">
        <v>777.02330244670122</v>
      </c>
      <c r="M6803">
        <v>805.14193441887801</v>
      </c>
      <c r="N6803">
        <v>814.69686316510547</v>
      </c>
      <c r="O6803">
        <v>790.83558095220053</v>
      </c>
      <c r="P6803">
        <v>806.20867765118544</v>
      </c>
      <c r="Q6803">
        <v>814.7729654575229</v>
      </c>
      <c r="R6803">
        <v>832.7657192402487</v>
      </c>
      <c r="S6803">
        <v>844.09201098310882</v>
      </c>
      <c r="T6803">
        <v>875.25443326412721</v>
      </c>
      <c r="U6803">
        <v>907.49369732044693</v>
      </c>
      <c r="V6803">
        <v>941.44695409719577</v>
      </c>
      <c r="W6803">
        <v>981.34547430364569</v>
      </c>
      <c r="X6803">
        <v>1026.4016031991689</v>
      </c>
      <c r="Y6803">
        <v>1067.3868015854055</v>
      </c>
      <c r="Z6803">
        <v>1125.0890478329839</v>
      </c>
      <c r="AA6803">
        <v>1198.304816814245</v>
      </c>
      <c r="AB6803">
        <v>1222.9790578543855</v>
      </c>
      <c r="AC6803">
        <v>1273.1613057324128</v>
      </c>
      <c r="AD6803">
        <v>1294.5007700296908</v>
      </c>
      <c r="AE6803">
        <v>1312.0144334762558</v>
      </c>
      <c r="AF6803">
        <v>1307.9096491603236</v>
      </c>
      <c r="AG6803">
        <v>1315.2505615951757</v>
      </c>
      <c r="AH6803">
        <v>1319.607777476986</v>
      </c>
      <c r="AI6803">
        <v>1331.4492443552542</v>
      </c>
      <c r="AJ6803">
        <v>1310.6222242771755</v>
      </c>
      <c r="AK6803">
        <v>1237.2833031826219</v>
      </c>
      <c r="AL6803">
        <v>1257.9347570015468</v>
      </c>
      <c r="AM6803">
        <v>1281.7791336252299</v>
      </c>
    </row>
    <row r="6804" spans="1:39" customFormat="1" hidden="1" x14ac:dyDescent="0.2">
      <c r="A6804" t="s">
        <v>6</v>
      </c>
      <c r="B6804" s="1" t="s">
        <v>324</v>
      </c>
      <c r="C6804" t="s">
        <v>261</v>
      </c>
      <c r="D6804" s="1" t="s">
        <v>162</v>
      </c>
      <c r="E6804" t="s">
        <v>49</v>
      </c>
      <c r="F6804" t="s">
        <v>49</v>
      </c>
      <c r="G6804">
        <v>1541.3011148660901</v>
      </c>
      <c r="H6804">
        <v>1553.622868328514</v>
      </c>
      <c r="I6804">
        <v>1524.0303160544347</v>
      </c>
      <c r="J6804">
        <v>1626.6013438744817</v>
      </c>
      <c r="K6804">
        <v>1481.6203832997016</v>
      </c>
      <c r="L6804">
        <v>1518.8958741141264</v>
      </c>
      <c r="M6804">
        <v>1602.6780077553167</v>
      </c>
      <c r="N6804">
        <v>1649.6626648649569</v>
      </c>
      <c r="O6804">
        <v>1619.3701372473554</v>
      </c>
      <c r="P6804">
        <v>1674.1134702836684</v>
      </c>
      <c r="Q6804">
        <v>1730.2281816074621</v>
      </c>
      <c r="R6804">
        <v>1808.2791151303652</v>
      </c>
      <c r="S6804">
        <v>1861.4390871131998</v>
      </c>
      <c r="T6804">
        <v>1968.2538388019109</v>
      </c>
      <c r="U6804">
        <v>2095.5349534390434</v>
      </c>
      <c r="V6804">
        <v>2242.1088320792869</v>
      </c>
      <c r="W6804">
        <v>2409.243466180983</v>
      </c>
      <c r="X6804">
        <v>2587.9579491582981</v>
      </c>
      <c r="Y6804">
        <v>2742.9148709596043</v>
      </c>
      <c r="Z6804">
        <v>2909.7263423073455</v>
      </c>
      <c r="AA6804">
        <v>3136.3227975568975</v>
      </c>
      <c r="AB6804">
        <v>3267.4082777726567</v>
      </c>
      <c r="AC6804">
        <v>3357.7383714339417</v>
      </c>
      <c r="AD6804">
        <v>3506.3949617743856</v>
      </c>
      <c r="AE6804">
        <v>3463.4200452711125</v>
      </c>
      <c r="AF6804">
        <v>3352.5248846474069</v>
      </c>
      <c r="AG6804">
        <v>3322.5789179084386</v>
      </c>
      <c r="AH6804">
        <v>3395.4796855024233</v>
      </c>
      <c r="AI6804">
        <v>3508.3107560092676</v>
      </c>
      <c r="AJ6804">
        <v>3515.3846437304778</v>
      </c>
      <c r="AK6804">
        <v>3361.9788689632519</v>
      </c>
      <c r="AL6804">
        <v>3571.6613860876023</v>
      </c>
      <c r="AM6804">
        <v>3894.3102586234631</v>
      </c>
    </row>
    <row r="6805" spans="1:39" customFormat="1" hidden="1" x14ac:dyDescent="0.2">
      <c r="A6805" t="s">
        <v>6</v>
      </c>
      <c r="B6805" s="1" t="s">
        <v>324</v>
      </c>
      <c r="C6805" t="s">
        <v>244</v>
      </c>
      <c r="D6805" s="1" t="s">
        <v>344</v>
      </c>
      <c r="E6805" t="s">
        <v>49</v>
      </c>
      <c r="F6805" t="s">
        <v>49</v>
      </c>
      <c r="G6805" t="s">
        <v>49</v>
      </c>
      <c r="H6805" t="s">
        <v>49</v>
      </c>
      <c r="I6805" t="s">
        <v>49</v>
      </c>
      <c r="J6805" t="s">
        <v>49</v>
      </c>
      <c r="K6805" t="s">
        <v>49</v>
      </c>
      <c r="L6805" t="s">
        <v>49</v>
      </c>
      <c r="M6805">
        <v>12.568305969238301</v>
      </c>
      <c r="N6805" t="s">
        <v>49</v>
      </c>
      <c r="O6805">
        <v>13.661202430725099</v>
      </c>
      <c r="P6805" t="s">
        <v>49</v>
      </c>
      <c r="Q6805">
        <v>10.928961753845201</v>
      </c>
      <c r="R6805" t="s">
        <v>49</v>
      </c>
      <c r="S6805">
        <v>17.837837219238299</v>
      </c>
      <c r="T6805">
        <v>15.6756753921509</v>
      </c>
      <c r="U6805">
        <v>18.905471801757798</v>
      </c>
      <c r="V6805">
        <v>17.156862258911101</v>
      </c>
      <c r="W6805">
        <v>21.951219558715799</v>
      </c>
      <c r="X6805">
        <v>25.242717742919901</v>
      </c>
      <c r="Y6805">
        <v>25.242717742919901</v>
      </c>
      <c r="Z6805">
        <v>22.488039016723601</v>
      </c>
      <c r="AA6805">
        <v>22.009569168090799</v>
      </c>
      <c r="AB6805">
        <v>27.962085723876999</v>
      </c>
      <c r="AC6805">
        <v>38.388626098632798</v>
      </c>
      <c r="AD6805">
        <v>35.5450248718262</v>
      </c>
      <c r="AE6805">
        <v>31.730770111083999</v>
      </c>
      <c r="AF6805">
        <v>30</v>
      </c>
      <c r="AG6805">
        <v>24.2857151031494</v>
      </c>
      <c r="AH6805">
        <v>24.2857151031494</v>
      </c>
      <c r="AI6805">
        <v>28.095237731933601</v>
      </c>
      <c r="AJ6805">
        <v>25.238094329833999</v>
      </c>
      <c r="AK6805">
        <v>19.0476188659668</v>
      </c>
      <c r="AL6805">
        <v>18.095237731933601</v>
      </c>
      <c r="AM6805">
        <v>27.8301887512207</v>
      </c>
    </row>
    <row r="6806" spans="1:39" customFormat="1" hidden="1" x14ac:dyDescent="0.2">
      <c r="A6806" t="s">
        <v>6</v>
      </c>
      <c r="B6806" s="1" t="s">
        <v>324</v>
      </c>
      <c r="C6806" t="s">
        <v>209</v>
      </c>
      <c r="D6806" s="1" t="s">
        <v>33</v>
      </c>
      <c r="E6806" t="s">
        <v>49</v>
      </c>
      <c r="F6806" t="s">
        <v>49</v>
      </c>
      <c r="G6806" t="s">
        <v>49</v>
      </c>
      <c r="H6806" t="s">
        <v>49</v>
      </c>
      <c r="I6806" t="s">
        <v>49</v>
      </c>
      <c r="J6806" t="s">
        <v>49</v>
      </c>
      <c r="K6806" t="s">
        <v>49</v>
      </c>
      <c r="L6806" t="s">
        <v>49</v>
      </c>
      <c r="M6806" t="s">
        <v>49</v>
      </c>
      <c r="N6806" t="s">
        <v>49</v>
      </c>
      <c r="O6806" t="s">
        <v>49</v>
      </c>
      <c r="P6806" t="s">
        <v>49</v>
      </c>
      <c r="Q6806" t="s">
        <v>49</v>
      </c>
      <c r="R6806" t="s">
        <v>49</v>
      </c>
      <c r="S6806" t="s">
        <v>49</v>
      </c>
      <c r="T6806" t="s">
        <v>49</v>
      </c>
      <c r="U6806" t="s">
        <v>49</v>
      </c>
      <c r="V6806" t="s">
        <v>49</v>
      </c>
      <c r="W6806" t="s">
        <v>49</v>
      </c>
      <c r="X6806" t="s">
        <v>49</v>
      </c>
      <c r="Y6806" t="s">
        <v>49</v>
      </c>
      <c r="Z6806" t="s">
        <v>49</v>
      </c>
      <c r="AA6806" t="s">
        <v>49</v>
      </c>
      <c r="AB6806" t="s">
        <v>49</v>
      </c>
      <c r="AC6806" t="s">
        <v>49</v>
      </c>
      <c r="AD6806" t="s">
        <v>49</v>
      </c>
      <c r="AE6806" t="s">
        <v>49</v>
      </c>
      <c r="AF6806" t="s">
        <v>49</v>
      </c>
      <c r="AG6806" t="s">
        <v>49</v>
      </c>
      <c r="AH6806">
        <v>0.39600000000000002</v>
      </c>
      <c r="AI6806">
        <v>0.39117556810379001</v>
      </c>
      <c r="AJ6806" t="s">
        <v>49</v>
      </c>
      <c r="AK6806">
        <v>0.39692753553390497</v>
      </c>
      <c r="AL6806" t="s">
        <v>49</v>
      </c>
      <c r="AM6806" t="s">
        <v>49</v>
      </c>
    </row>
    <row r="6807" spans="1:39" customFormat="1" hidden="1" x14ac:dyDescent="0.2">
      <c r="A6807" t="s">
        <v>6</v>
      </c>
      <c r="B6807" s="1" t="s">
        <v>324</v>
      </c>
      <c r="C6807" t="s">
        <v>382</v>
      </c>
      <c r="D6807" s="1" t="s">
        <v>200</v>
      </c>
      <c r="E6807">
        <v>51.004016064257399</v>
      </c>
      <c r="F6807">
        <v>123.40425531915</v>
      </c>
      <c r="G6807">
        <v>107.02380952380901</v>
      </c>
      <c r="H6807">
        <v>97.6423231742383</v>
      </c>
      <c r="I6807">
        <v>165.70652700999</v>
      </c>
      <c r="J6807">
        <v>183.31204146439299</v>
      </c>
      <c r="K6807">
        <v>54.601321841301598</v>
      </c>
      <c r="L6807">
        <v>34.929587416666699</v>
      </c>
      <c r="M6807">
        <v>43.073097998288198</v>
      </c>
      <c r="N6807">
        <v>24.418721568941201</v>
      </c>
      <c r="O6807">
        <v>24.4584563516656</v>
      </c>
      <c r="P6807">
        <v>26.787696679002899</v>
      </c>
      <c r="Q6807">
        <v>26.030411788812099</v>
      </c>
      <c r="R6807">
        <v>21.3937821792546</v>
      </c>
      <c r="S6807">
        <v>22.2333446430947</v>
      </c>
      <c r="T6807">
        <v>21.4015783901995</v>
      </c>
      <c r="U6807">
        <v>17.967789108728599</v>
      </c>
      <c r="V6807">
        <v>18.324439701174001</v>
      </c>
      <c r="W6807">
        <v>9.0195724722648603</v>
      </c>
      <c r="X6807">
        <v>10.6573496000153</v>
      </c>
      <c r="Y6807">
        <v>12.445579346319199</v>
      </c>
      <c r="Z6807">
        <v>13.3952546325895</v>
      </c>
      <c r="AA6807">
        <v>8.5017613336526505</v>
      </c>
      <c r="AB6807">
        <v>6.4293968107233601</v>
      </c>
      <c r="AC6807">
        <v>6.5758997075769496</v>
      </c>
      <c r="AD6807">
        <v>6.9776760549031698</v>
      </c>
      <c r="AE6807">
        <v>7.8068755356632797</v>
      </c>
      <c r="AF6807">
        <v>10.110592890961801</v>
      </c>
      <c r="AG6807">
        <v>17.8697300795268</v>
      </c>
      <c r="AH6807">
        <v>6.5773115420565196</v>
      </c>
      <c r="AI6807">
        <v>7.4945719272851097</v>
      </c>
      <c r="AJ6807">
        <v>9.1503164431629909</v>
      </c>
      <c r="AK6807">
        <v>15.733060472137</v>
      </c>
      <c r="AL6807">
        <v>22.020767624577601</v>
      </c>
      <c r="AM6807">
        <v>10.993203920913601</v>
      </c>
    </row>
    <row r="6808" spans="1:39" customFormat="1" hidden="1" x14ac:dyDescent="0.2">
      <c r="A6808" t="s">
        <v>6</v>
      </c>
      <c r="B6808" s="1" t="s">
        <v>324</v>
      </c>
      <c r="C6808" t="s">
        <v>213</v>
      </c>
      <c r="D6808" s="1" t="s">
        <v>331</v>
      </c>
      <c r="E6808">
        <v>34.490304448445386</v>
      </c>
      <c r="F6808">
        <v>80.877334730492237</v>
      </c>
      <c r="G6808">
        <v>106.38892004329054</v>
      </c>
      <c r="H6808">
        <v>92.654578208570399</v>
      </c>
      <c r="I6808">
        <v>165.53395380792051</v>
      </c>
      <c r="J6808">
        <v>143.65834165755459</v>
      </c>
      <c r="K6808">
        <v>80.742198646010252</v>
      </c>
      <c r="L6808">
        <v>30.611124759574238</v>
      </c>
      <c r="M6808">
        <v>24.349259559526317</v>
      </c>
      <c r="N6808">
        <v>25.402541259163698</v>
      </c>
      <c r="O6808">
        <v>16.906872813821778</v>
      </c>
      <c r="P6808">
        <v>17.923873066351433</v>
      </c>
      <c r="Q6808">
        <v>32.613870511728805</v>
      </c>
      <c r="R6808">
        <v>25.331258462241408</v>
      </c>
      <c r="S6808">
        <v>19.390923266941002</v>
      </c>
      <c r="T6808">
        <v>17.607723683992276</v>
      </c>
      <c r="U6808">
        <v>19.716823205593784</v>
      </c>
      <c r="V6808">
        <v>16.650199072887247</v>
      </c>
      <c r="W6808">
        <v>14.542252675954344</v>
      </c>
      <c r="X6808">
        <v>12.970210733581695</v>
      </c>
      <c r="Y6808">
        <v>10.640244817069402</v>
      </c>
      <c r="Z6808">
        <v>5.559685660255866</v>
      </c>
      <c r="AA6808">
        <v>13.950913193451896</v>
      </c>
      <c r="AB6808">
        <v>11.11230727145751</v>
      </c>
      <c r="AC6808">
        <v>6.9920162811540507</v>
      </c>
      <c r="AD6808">
        <v>9.7312100088254141</v>
      </c>
      <c r="AE6808">
        <v>5.435781984233472</v>
      </c>
      <c r="AF6808">
        <v>6.6592921135734287</v>
      </c>
      <c r="AG6808">
        <v>13.552484694700141</v>
      </c>
      <c r="AH6808">
        <v>10.095729868345842</v>
      </c>
      <c r="AI6808">
        <v>7.4115709484325691</v>
      </c>
      <c r="AJ6808">
        <v>7.6334704807674285</v>
      </c>
      <c r="AK6808">
        <v>13.743502162239366</v>
      </c>
      <c r="AL6808">
        <v>27.585833909168315</v>
      </c>
      <c r="AM6808">
        <v>8.6299109378347794</v>
      </c>
    </row>
    <row r="6809" spans="1:39" customFormat="1" hidden="1" x14ac:dyDescent="0.2">
      <c r="A6809" t="s">
        <v>6</v>
      </c>
      <c r="B6809" s="1" t="s">
        <v>324</v>
      </c>
      <c r="C6809" t="s">
        <v>263</v>
      </c>
      <c r="D6809" s="1" t="s">
        <v>232</v>
      </c>
      <c r="E6809">
        <v>18.39</v>
      </c>
      <c r="F6809">
        <v>18.39</v>
      </c>
      <c r="G6809">
        <v>35.1041666666667</v>
      </c>
      <c r="H6809">
        <v>43</v>
      </c>
      <c r="I6809">
        <v>54.566666666666698</v>
      </c>
      <c r="J6809">
        <v>113.308333333333</v>
      </c>
      <c r="K6809">
        <v>70.558333333333294</v>
      </c>
      <c r="L6809">
        <v>45.533333333333303</v>
      </c>
      <c r="M6809">
        <v>53.783333333333303</v>
      </c>
      <c r="N6809">
        <v>46.691666666666698</v>
      </c>
      <c r="O6809">
        <v>31.8</v>
      </c>
      <c r="P6809">
        <v>40.516666666666701</v>
      </c>
      <c r="Q6809">
        <v>38.799999999999997</v>
      </c>
      <c r="R6809">
        <v>46.233333333333299</v>
      </c>
      <c r="S6809">
        <v>45.198016666666703</v>
      </c>
      <c r="T6809">
        <v>40.571033333333297</v>
      </c>
      <c r="U6809">
        <v>30.7271</v>
      </c>
      <c r="V6809">
        <v>28.2091666666667</v>
      </c>
      <c r="W6809">
        <v>23.1533333333333</v>
      </c>
      <c r="X6809">
        <v>18.890833333333301</v>
      </c>
      <c r="Y6809">
        <v>19.064166666666701</v>
      </c>
      <c r="Z6809">
        <v>22.0625</v>
      </c>
      <c r="AA6809">
        <v>20.9166666666667</v>
      </c>
      <c r="AB6809">
        <v>18.836666666666702</v>
      </c>
      <c r="AC6809">
        <v>12.150833333333299</v>
      </c>
      <c r="AD6809">
        <v>9.5208333333333304</v>
      </c>
      <c r="AE6809">
        <v>11.5733333333333</v>
      </c>
      <c r="AF6809">
        <v>13.25</v>
      </c>
      <c r="AG6809">
        <v>15.5</v>
      </c>
      <c r="AH6809">
        <v>12.375</v>
      </c>
      <c r="AI6809">
        <v>9.7916666666666696</v>
      </c>
      <c r="AJ6809">
        <v>10.2916666666667</v>
      </c>
      <c r="AK6809">
        <v>9.4791666666666696</v>
      </c>
      <c r="AL6809" t="s">
        <v>49</v>
      </c>
      <c r="AM6809" t="s">
        <v>49</v>
      </c>
    </row>
    <row r="6810" spans="1:39" customFormat="1" hidden="1" x14ac:dyDescent="0.2">
      <c r="A6810" t="s">
        <v>6</v>
      </c>
      <c r="B6810" s="1" t="s">
        <v>324</v>
      </c>
      <c r="C6810" t="s">
        <v>546</v>
      </c>
      <c r="D6810" s="1" t="s">
        <v>94</v>
      </c>
      <c r="E6810">
        <v>8.2660249999999998E-3</v>
      </c>
      <c r="F6810">
        <v>1.3813695833333301E-2</v>
      </c>
      <c r="G6810">
        <v>3.0289108333333301E-2</v>
      </c>
      <c r="H6810">
        <v>6.4639708333333296E-2</v>
      </c>
      <c r="I6810">
        <v>0.17221378333333301</v>
      </c>
      <c r="J6810">
        <v>0.45276266666666698</v>
      </c>
      <c r="K6810">
        <v>0.66937062166666705</v>
      </c>
      <c r="L6810">
        <v>0.86411916666666699</v>
      </c>
      <c r="M6810">
        <v>1.2079</v>
      </c>
      <c r="N6810">
        <v>1.3144975000000001</v>
      </c>
      <c r="O6810">
        <v>1.86206916666667</v>
      </c>
      <c r="P6810">
        <v>2.3880191666666701</v>
      </c>
      <c r="Q6810">
        <v>3.11084416666667</v>
      </c>
      <c r="R6810">
        <v>3.610935</v>
      </c>
      <c r="S6810">
        <v>4.3985950000000003</v>
      </c>
      <c r="T6810">
        <v>4.7332710464987198</v>
      </c>
      <c r="U6810">
        <v>4.7788753864357902</v>
      </c>
      <c r="V6810">
        <v>4.4649999999999999</v>
      </c>
      <c r="W6810">
        <v>3.6016666666666701</v>
      </c>
      <c r="X6810">
        <v>4.0016666666666696</v>
      </c>
      <c r="Y6810">
        <v>3.7450000000000001</v>
      </c>
      <c r="Z6810">
        <v>5.0449999999999999</v>
      </c>
      <c r="AA6810">
        <v>4.7975000000000003</v>
      </c>
      <c r="AB6810">
        <v>4.8616666666666699</v>
      </c>
      <c r="AC6810">
        <v>5.1475</v>
      </c>
      <c r="AD6810">
        <v>5.3964833333333297</v>
      </c>
      <c r="AE6810">
        <v>6.1541666666666703</v>
      </c>
      <c r="AF6810">
        <v>8.6316666666666695</v>
      </c>
      <c r="AG6810">
        <v>10.307499999999999</v>
      </c>
      <c r="AH6810">
        <v>9.5175000000000001</v>
      </c>
      <c r="AI6810">
        <v>10.4583333333333</v>
      </c>
      <c r="AJ6810">
        <v>12.89</v>
      </c>
      <c r="AK6810">
        <v>18.344092645337899</v>
      </c>
      <c r="AL6810">
        <v>20.018486585968802</v>
      </c>
      <c r="AM6810">
        <v>16.9375943252989</v>
      </c>
    </row>
    <row r="6811" spans="1:39" customFormat="1" hidden="1" x14ac:dyDescent="0.2">
      <c r="A6811" t="s">
        <v>6</v>
      </c>
      <c r="B6811" s="1" t="s">
        <v>324</v>
      </c>
      <c r="C6811" t="s">
        <v>309</v>
      </c>
      <c r="D6811" s="1" t="s">
        <v>274</v>
      </c>
      <c r="E6811" t="s">
        <v>49</v>
      </c>
      <c r="F6811" t="s">
        <v>49</v>
      </c>
      <c r="G6811" t="s">
        <v>49</v>
      </c>
      <c r="H6811" t="s">
        <v>49</v>
      </c>
      <c r="I6811" t="s">
        <v>49</v>
      </c>
      <c r="J6811" t="s">
        <v>49</v>
      </c>
      <c r="K6811" t="s">
        <v>49</v>
      </c>
      <c r="L6811" t="s">
        <v>49</v>
      </c>
      <c r="M6811">
        <v>42.021278381347699</v>
      </c>
      <c r="N6811" t="s">
        <v>49</v>
      </c>
      <c r="O6811">
        <v>54.255317687988303</v>
      </c>
      <c r="P6811" t="s">
        <v>49</v>
      </c>
      <c r="Q6811">
        <v>46.560848236083999</v>
      </c>
      <c r="R6811" t="s">
        <v>49</v>
      </c>
      <c r="S6811">
        <v>35.449733734130902</v>
      </c>
      <c r="T6811">
        <v>50.753768920898402</v>
      </c>
      <c r="U6811">
        <v>52.912620544433601</v>
      </c>
      <c r="V6811">
        <v>50</v>
      </c>
      <c r="W6811">
        <v>56.038646697997997</v>
      </c>
      <c r="X6811">
        <v>56.521739959716797</v>
      </c>
      <c r="Y6811">
        <v>60.096153259277301</v>
      </c>
      <c r="Z6811">
        <v>65.402847290039105</v>
      </c>
      <c r="AA6811">
        <v>63.033176422119098</v>
      </c>
      <c r="AB6811">
        <v>63.507110595703097</v>
      </c>
      <c r="AC6811">
        <v>68.246444702148395</v>
      </c>
      <c r="AD6811">
        <v>61.611373901367202</v>
      </c>
      <c r="AE6811">
        <v>52.380950927734403</v>
      </c>
      <c r="AF6811">
        <v>53.333332061767599</v>
      </c>
      <c r="AG6811">
        <v>50</v>
      </c>
      <c r="AH6811">
        <v>52.380950927734403</v>
      </c>
      <c r="AI6811">
        <v>50.943397521972699</v>
      </c>
      <c r="AJ6811">
        <v>43.396224975585902</v>
      </c>
      <c r="AK6811">
        <v>43.396224975585902</v>
      </c>
      <c r="AL6811">
        <v>48.584907531738303</v>
      </c>
      <c r="AM6811">
        <v>50</v>
      </c>
    </row>
    <row r="6812" spans="1:39" customFormat="1" hidden="1" x14ac:dyDescent="0.2">
      <c r="A6812" t="s">
        <v>6</v>
      </c>
      <c r="B6812" s="1" t="s">
        <v>324</v>
      </c>
      <c r="C6812" t="s">
        <v>421</v>
      </c>
      <c r="D6812" s="1" t="s">
        <v>223</v>
      </c>
      <c r="E6812">
        <v>3529328</v>
      </c>
      <c r="F6812">
        <v>3632665</v>
      </c>
      <c r="G6812">
        <v>3734859</v>
      </c>
      <c r="H6812">
        <v>3836441</v>
      </c>
      <c r="I6812">
        <v>3936602</v>
      </c>
      <c r="J6812">
        <v>4036856</v>
      </c>
      <c r="K6812">
        <v>4139211</v>
      </c>
      <c r="L6812">
        <v>4242982</v>
      </c>
      <c r="M6812">
        <v>4351350</v>
      </c>
      <c r="N6812">
        <v>4471542</v>
      </c>
      <c r="O6812">
        <v>4598257</v>
      </c>
      <c r="P6812">
        <v>4731564</v>
      </c>
      <c r="Q6812">
        <v>4881644</v>
      </c>
      <c r="R6812">
        <v>5057305</v>
      </c>
      <c r="S6812">
        <v>5242015</v>
      </c>
      <c r="T6812">
        <v>5431530</v>
      </c>
      <c r="U6812">
        <v>5630926</v>
      </c>
      <c r="V6812">
        <v>5844221</v>
      </c>
      <c r="W6812">
        <v>6075107</v>
      </c>
      <c r="X6812">
        <v>6321221</v>
      </c>
      <c r="Y6812">
        <v>6581663</v>
      </c>
      <c r="Z6812">
        <v>6851648</v>
      </c>
      <c r="AA6812">
        <v>7126462</v>
      </c>
      <c r="AB6812">
        <v>7398220</v>
      </c>
      <c r="AC6812">
        <v>7674249</v>
      </c>
      <c r="AD6812">
        <v>7963177</v>
      </c>
      <c r="AE6812">
        <v>8267559</v>
      </c>
      <c r="AF6812">
        <v>8583354</v>
      </c>
      <c r="AG6812">
        <v>8909618</v>
      </c>
      <c r="AH6812">
        <v>9247773</v>
      </c>
      <c r="AI6812">
        <v>9597499</v>
      </c>
      <c r="AJ6812">
        <v>9959989</v>
      </c>
      <c r="AK6812">
        <v>10332596</v>
      </c>
      <c r="AL6812">
        <v>10709967</v>
      </c>
      <c r="AM6812">
        <v>11088982</v>
      </c>
    </row>
    <row r="6813" spans="1:39" customFormat="1" hidden="1" x14ac:dyDescent="0.2">
      <c r="A6813" t="s">
        <v>6</v>
      </c>
      <c r="B6813" s="1" t="s">
        <v>324</v>
      </c>
      <c r="C6813" t="s">
        <v>120</v>
      </c>
      <c r="D6813" s="1" t="s">
        <v>488</v>
      </c>
      <c r="E6813">
        <v>2.7680263591564001</v>
      </c>
      <c r="F6813">
        <v>2.6642361447329699</v>
      </c>
      <c r="G6813">
        <v>2.5713653551926998</v>
      </c>
      <c r="H6813">
        <v>2.4934375613717599</v>
      </c>
      <c r="I6813">
        <v>2.4303721297642098</v>
      </c>
      <c r="J6813">
        <v>2.4054625122411299</v>
      </c>
      <c r="K6813">
        <v>2.4282756015659799</v>
      </c>
      <c r="L6813">
        <v>2.4469656113812701</v>
      </c>
      <c r="M6813">
        <v>2.4780307216591702</v>
      </c>
      <c r="N6813">
        <v>2.56332035358106</v>
      </c>
      <c r="O6813">
        <v>2.5861092462704001</v>
      </c>
      <c r="P6813">
        <v>2.6200545684697598</v>
      </c>
      <c r="Q6813">
        <v>2.7666055910369201</v>
      </c>
      <c r="R6813">
        <v>2.9960564104668199</v>
      </c>
      <c r="S6813">
        <v>3.0565283473339901</v>
      </c>
      <c r="T6813">
        <v>3.08911357914686</v>
      </c>
      <c r="U6813">
        <v>3.17893646862542</v>
      </c>
      <c r="V6813">
        <v>3.3126704214898601</v>
      </c>
      <c r="W6813">
        <v>3.4562366804266702</v>
      </c>
      <c r="X6813">
        <v>3.5329214446064898</v>
      </c>
      <c r="Y6813">
        <v>3.5710965769919598</v>
      </c>
      <c r="Z6813">
        <v>3.5548434351805001</v>
      </c>
      <c r="AA6813">
        <v>3.4971913221253299</v>
      </c>
      <c r="AB6813">
        <v>3.3771096377685001</v>
      </c>
      <c r="AC6813">
        <v>3.3014801916672498</v>
      </c>
      <c r="AD6813">
        <v>3.27129894213508</v>
      </c>
      <c r="AE6813">
        <v>3.24711800314636</v>
      </c>
      <c r="AF6813">
        <v>3.19189626183661</v>
      </c>
      <c r="AG6813">
        <v>3.14740749310829</v>
      </c>
      <c r="AH6813">
        <v>3.1135954930269301</v>
      </c>
      <c r="AI6813">
        <v>3.0618878016671198</v>
      </c>
      <c r="AJ6813">
        <v>3.0076181068364498</v>
      </c>
      <c r="AK6813">
        <v>2.9338181351684001</v>
      </c>
      <c r="AL6813">
        <v>2.84080597789489</v>
      </c>
      <c r="AM6813">
        <v>2.7580323433585998</v>
      </c>
    </row>
    <row r="6814" spans="1:39" customFormat="1" hidden="1" x14ac:dyDescent="0.2">
      <c r="A6814" t="s">
        <v>6</v>
      </c>
      <c r="B6814" s="1" t="s">
        <v>324</v>
      </c>
      <c r="C6814" t="s">
        <v>514</v>
      </c>
      <c r="D6814" s="1" t="s">
        <v>142</v>
      </c>
      <c r="E6814">
        <v>7294325</v>
      </c>
      <c r="F6814">
        <v>7491275</v>
      </c>
      <c r="G6814">
        <v>7686401</v>
      </c>
      <c r="H6814">
        <v>7880466</v>
      </c>
      <c r="I6814">
        <v>8074337</v>
      </c>
      <c r="J6814">
        <v>8270917</v>
      </c>
      <c r="K6814">
        <v>8474216</v>
      </c>
      <c r="L6814">
        <v>8684135</v>
      </c>
      <c r="M6814">
        <v>8902019</v>
      </c>
      <c r="N6814">
        <v>9133156</v>
      </c>
      <c r="O6814">
        <v>9372430</v>
      </c>
      <c r="P6814">
        <v>9621238</v>
      </c>
      <c r="Q6814">
        <v>9891136</v>
      </c>
      <c r="R6814">
        <v>10191964</v>
      </c>
      <c r="S6814">
        <v>10508294</v>
      </c>
      <c r="T6814">
        <v>10837973</v>
      </c>
      <c r="U6814">
        <v>11188040</v>
      </c>
      <c r="V6814">
        <v>11564870</v>
      </c>
      <c r="W6814">
        <v>11971567</v>
      </c>
      <c r="X6814">
        <v>12402073</v>
      </c>
      <c r="Y6814">
        <v>12852966</v>
      </c>
      <c r="Z6814">
        <v>13318087</v>
      </c>
      <c r="AA6814">
        <v>13792086</v>
      </c>
      <c r="AB6814">
        <v>14265814</v>
      </c>
      <c r="AC6814">
        <v>14744658</v>
      </c>
      <c r="AD6814">
        <v>15234976</v>
      </c>
      <c r="AE6814">
        <v>15737793</v>
      </c>
      <c r="AF6814">
        <v>16248230</v>
      </c>
      <c r="AG6814">
        <v>16767761</v>
      </c>
      <c r="AH6814">
        <v>17298054</v>
      </c>
      <c r="AI6814">
        <v>17835893</v>
      </c>
      <c r="AJ6814">
        <v>18380477</v>
      </c>
      <c r="AK6814">
        <v>18927715</v>
      </c>
      <c r="AL6814">
        <v>19473125</v>
      </c>
      <c r="AM6814">
        <v>20017675</v>
      </c>
    </row>
    <row r="6815" spans="1:39" customFormat="1" hidden="1" x14ac:dyDescent="0.2">
      <c r="A6815" t="s">
        <v>6</v>
      </c>
      <c r="B6815" s="1" t="s">
        <v>324</v>
      </c>
      <c r="C6815" t="s">
        <v>267</v>
      </c>
      <c r="D6815" s="1" t="s">
        <v>205</v>
      </c>
      <c r="E6815" t="s">
        <v>49</v>
      </c>
      <c r="F6815" t="s">
        <v>49</v>
      </c>
      <c r="G6815" t="s">
        <v>49</v>
      </c>
      <c r="H6815" t="s">
        <v>49</v>
      </c>
      <c r="I6815" t="s">
        <v>49</v>
      </c>
      <c r="J6815" t="s">
        <v>49</v>
      </c>
      <c r="K6815" t="s">
        <v>49</v>
      </c>
      <c r="L6815" t="s">
        <v>49</v>
      </c>
      <c r="M6815" t="s">
        <v>49</v>
      </c>
      <c r="N6815" t="s">
        <v>49</v>
      </c>
      <c r="O6815" t="s">
        <v>49</v>
      </c>
      <c r="P6815" t="s">
        <v>49</v>
      </c>
      <c r="Q6815" t="s">
        <v>49</v>
      </c>
      <c r="R6815" t="s">
        <v>49</v>
      </c>
      <c r="S6815" t="s">
        <v>49</v>
      </c>
      <c r="T6815" t="s">
        <v>49</v>
      </c>
      <c r="U6815" t="s">
        <v>49</v>
      </c>
      <c r="V6815">
        <v>2.2000000000000002</v>
      </c>
      <c r="W6815">
        <v>2.2000000000000002</v>
      </c>
      <c r="X6815">
        <v>2.2999999999999998</v>
      </c>
      <c r="Y6815">
        <v>2.2999999999999998</v>
      </c>
      <c r="Z6815">
        <v>2.2999999999999998</v>
      </c>
      <c r="AA6815">
        <v>1.6</v>
      </c>
      <c r="AB6815">
        <v>1.6</v>
      </c>
      <c r="AC6815">
        <v>2.2000000000000002</v>
      </c>
      <c r="AD6815">
        <v>2.4</v>
      </c>
      <c r="AE6815">
        <v>2</v>
      </c>
      <c r="AF6815">
        <v>2</v>
      </c>
      <c r="AG6815">
        <v>2</v>
      </c>
      <c r="AH6815">
        <v>2</v>
      </c>
      <c r="AI6815">
        <v>2</v>
      </c>
      <c r="AJ6815">
        <v>2</v>
      </c>
      <c r="AK6815" t="s">
        <v>49</v>
      </c>
      <c r="AL6815" t="s">
        <v>49</v>
      </c>
      <c r="AM6815" t="s">
        <v>49</v>
      </c>
    </row>
    <row r="6816" spans="1:39" customFormat="1" hidden="1" x14ac:dyDescent="0.2">
      <c r="A6816" t="s">
        <v>6</v>
      </c>
      <c r="B6816" s="1" t="s">
        <v>324</v>
      </c>
      <c r="C6816" t="s">
        <v>447</v>
      </c>
      <c r="D6816" s="1" t="s">
        <v>564</v>
      </c>
      <c r="E6816" t="s">
        <v>49</v>
      </c>
      <c r="F6816" t="s">
        <v>49</v>
      </c>
      <c r="G6816" t="s">
        <v>49</v>
      </c>
      <c r="H6816" t="s">
        <v>49</v>
      </c>
      <c r="I6816" t="s">
        <v>49</v>
      </c>
      <c r="J6816" t="s">
        <v>49</v>
      </c>
      <c r="K6816" t="s">
        <v>49</v>
      </c>
      <c r="L6816" t="s">
        <v>49</v>
      </c>
      <c r="M6816" t="s">
        <v>49</v>
      </c>
      <c r="N6816" t="s">
        <v>49</v>
      </c>
      <c r="O6816" t="s">
        <v>49</v>
      </c>
      <c r="P6816" t="s">
        <v>49</v>
      </c>
      <c r="Q6816" t="s">
        <v>49</v>
      </c>
      <c r="R6816" t="s">
        <v>49</v>
      </c>
      <c r="S6816" t="s">
        <v>49</v>
      </c>
      <c r="T6816" t="s">
        <v>49</v>
      </c>
      <c r="U6816">
        <v>6</v>
      </c>
      <c r="V6816">
        <v>6</v>
      </c>
      <c r="W6816">
        <v>6</v>
      </c>
      <c r="X6816">
        <v>6</v>
      </c>
      <c r="Y6816">
        <v>6</v>
      </c>
      <c r="Z6816">
        <v>6</v>
      </c>
      <c r="AA6816">
        <v>5</v>
      </c>
      <c r="AB6816">
        <v>5</v>
      </c>
      <c r="AC6816">
        <v>5</v>
      </c>
      <c r="AD6816">
        <v>5</v>
      </c>
      <c r="AE6816">
        <v>5</v>
      </c>
      <c r="AF6816">
        <v>6</v>
      </c>
      <c r="AG6816">
        <v>6</v>
      </c>
      <c r="AH6816">
        <v>6</v>
      </c>
      <c r="AI6816">
        <v>6</v>
      </c>
      <c r="AJ6816">
        <v>6</v>
      </c>
      <c r="AK6816" t="s">
        <v>49</v>
      </c>
      <c r="AL6816" t="s">
        <v>49</v>
      </c>
      <c r="AM6816" t="s">
        <v>49</v>
      </c>
    </row>
    <row r="6817" spans="1:39" customFormat="1" hidden="1" x14ac:dyDescent="0.2">
      <c r="A6817" t="s">
        <v>6</v>
      </c>
      <c r="B6817" s="1" t="s">
        <v>324</v>
      </c>
      <c r="C6817" t="s">
        <v>458</v>
      </c>
      <c r="D6817" s="1" t="s">
        <v>187</v>
      </c>
      <c r="E6817" t="s">
        <v>49</v>
      </c>
      <c r="F6817" t="s">
        <v>49</v>
      </c>
      <c r="G6817" t="s">
        <v>49</v>
      </c>
      <c r="H6817" t="s">
        <v>49</v>
      </c>
      <c r="I6817" t="s">
        <v>49</v>
      </c>
      <c r="J6817" t="s">
        <v>49</v>
      </c>
      <c r="K6817" t="s">
        <v>49</v>
      </c>
      <c r="L6817">
        <v>462</v>
      </c>
      <c r="M6817">
        <v>536</v>
      </c>
      <c r="N6817">
        <v>473</v>
      </c>
      <c r="O6817">
        <v>555</v>
      </c>
      <c r="P6817">
        <v>554</v>
      </c>
      <c r="Q6817" t="s">
        <v>49</v>
      </c>
      <c r="R6817" t="s">
        <v>49</v>
      </c>
      <c r="S6817" t="s">
        <v>49</v>
      </c>
      <c r="T6817" t="s">
        <v>49</v>
      </c>
      <c r="U6817" t="s">
        <v>49</v>
      </c>
      <c r="V6817" t="s">
        <v>49</v>
      </c>
      <c r="W6817" t="s">
        <v>49</v>
      </c>
      <c r="X6817" t="s">
        <v>49</v>
      </c>
      <c r="Y6817" t="s">
        <v>49</v>
      </c>
      <c r="Z6817" t="s">
        <v>49</v>
      </c>
      <c r="AA6817" t="s">
        <v>49</v>
      </c>
      <c r="AB6817" t="s">
        <v>49</v>
      </c>
      <c r="AC6817" t="s">
        <v>49</v>
      </c>
      <c r="AD6817" t="s">
        <v>49</v>
      </c>
      <c r="AE6817" t="s">
        <v>49</v>
      </c>
      <c r="AF6817" t="s">
        <v>49</v>
      </c>
      <c r="AG6817" t="s">
        <v>49</v>
      </c>
      <c r="AH6817">
        <v>297</v>
      </c>
      <c r="AI6817" t="s">
        <v>49</v>
      </c>
      <c r="AJ6817" t="s">
        <v>49</v>
      </c>
      <c r="AK6817" t="s">
        <v>49</v>
      </c>
      <c r="AL6817" t="s">
        <v>49</v>
      </c>
      <c r="AM6817" t="s">
        <v>49</v>
      </c>
    </row>
    <row r="6818" spans="1:39" customFormat="1" hidden="1" x14ac:dyDescent="0.2">
      <c r="A6818" t="s">
        <v>6</v>
      </c>
      <c r="B6818" s="1" t="s">
        <v>324</v>
      </c>
      <c r="C6818" t="s">
        <v>487</v>
      </c>
      <c r="D6818" s="1" t="s">
        <v>306</v>
      </c>
      <c r="E6818">
        <v>50.246157763773098</v>
      </c>
      <c r="F6818">
        <v>65.000338667513205</v>
      </c>
      <c r="G6818">
        <v>53.318199829003298</v>
      </c>
      <c r="H6818">
        <v>49.2320311647835</v>
      </c>
      <c r="I6818">
        <v>47.002478947408498</v>
      </c>
      <c r="J6818">
        <v>53.378379441007297</v>
      </c>
      <c r="K6818">
        <v>51.253516660552201</v>
      </c>
      <c r="L6818">
        <v>49.200967507977801</v>
      </c>
      <c r="M6818">
        <v>53.710133596553199</v>
      </c>
      <c r="N6818">
        <v>62.199445874735197</v>
      </c>
      <c r="O6818">
        <v>58.137190815080103</v>
      </c>
      <c r="P6818">
        <v>58.223636808290898</v>
      </c>
      <c r="Q6818">
        <v>59.770367201820697</v>
      </c>
      <c r="R6818">
        <v>68.358498482377101</v>
      </c>
      <c r="S6818">
        <v>69.983243817964194</v>
      </c>
      <c r="T6818">
        <v>61.944083012752898</v>
      </c>
      <c r="U6818">
        <v>65.133161656656796</v>
      </c>
      <c r="V6818">
        <v>80.415097660766307</v>
      </c>
      <c r="W6818">
        <v>105.62323649951399</v>
      </c>
      <c r="X6818">
        <v>97.619396383098106</v>
      </c>
      <c r="Y6818">
        <v>112.58881503952399</v>
      </c>
      <c r="Z6818">
        <v>95.616847407795902</v>
      </c>
      <c r="AA6818">
        <v>100</v>
      </c>
      <c r="AB6818">
        <v>97.1554420882957</v>
      </c>
      <c r="AC6818">
        <v>99.711977279073494</v>
      </c>
      <c r="AD6818">
        <v>103.027434187244</v>
      </c>
      <c r="AE6818">
        <v>98.430897657987401</v>
      </c>
      <c r="AF6818">
        <v>86.743908496342698</v>
      </c>
      <c r="AG6818">
        <v>85.665499255272906</v>
      </c>
      <c r="AH6818">
        <v>94.2217286813367</v>
      </c>
      <c r="AI6818">
        <v>88.530671768742195</v>
      </c>
      <c r="AJ6818">
        <v>79.799903636547796</v>
      </c>
      <c r="AK6818">
        <v>66.453669672137295</v>
      </c>
      <c r="AL6818">
        <v>69.789134799473402</v>
      </c>
      <c r="AM6818">
        <v>90.903894663372697</v>
      </c>
    </row>
    <row r="6819" spans="1:39" customFormat="1" hidden="1" x14ac:dyDescent="0.2">
      <c r="A6819" t="s">
        <v>6</v>
      </c>
      <c r="B6819" s="1" t="s">
        <v>324</v>
      </c>
      <c r="C6819" t="s">
        <v>454</v>
      </c>
      <c r="D6819" s="1" t="s">
        <v>165</v>
      </c>
      <c r="E6819">
        <v>-11.971349544098302</v>
      </c>
      <c r="F6819">
        <v>-34.54680202115901</v>
      </c>
      <c r="G6819">
        <v>-34.539040836916875</v>
      </c>
      <c r="H6819">
        <v>-25.773889554191491</v>
      </c>
      <c r="I6819">
        <v>-41.790243978186055</v>
      </c>
      <c r="J6819">
        <v>-12.455969337128826</v>
      </c>
      <c r="K6819">
        <v>-5.63447019509948</v>
      </c>
      <c r="L6819">
        <v>11.424913920025956</v>
      </c>
      <c r="M6819">
        <v>23.670485757670971</v>
      </c>
      <c r="N6819">
        <v>16.976629973953823</v>
      </c>
      <c r="O6819">
        <v>12.739308500618307</v>
      </c>
      <c r="P6819">
        <v>19.15879542694729</v>
      </c>
      <c r="Q6819">
        <v>4.6647680701876979</v>
      </c>
      <c r="R6819">
        <v>16.677463489596313</v>
      </c>
      <c r="S6819">
        <v>21.615624281608685</v>
      </c>
      <c r="T6819">
        <v>19.525341474206744</v>
      </c>
      <c r="U6819">
        <v>9.1969336469093381</v>
      </c>
      <c r="V6819">
        <v>9.9090851842927332</v>
      </c>
      <c r="W6819">
        <v>7.5178202420552367</v>
      </c>
      <c r="X6819">
        <v>5.240870634219009</v>
      </c>
      <c r="Y6819">
        <v>7.6137953811700818</v>
      </c>
      <c r="Z6819">
        <v>15.633633461981391</v>
      </c>
      <c r="AA6819">
        <v>6.1129422116953123</v>
      </c>
      <c r="AB6819">
        <v>6.9518486159574353</v>
      </c>
      <c r="AC6819">
        <v>4.8216841139089235</v>
      </c>
      <c r="AD6819">
        <v>-0.19171999969303988</v>
      </c>
      <c r="AE6819">
        <v>5.821127546640307</v>
      </c>
      <c r="AF6819">
        <v>6.1792158524815806</v>
      </c>
      <c r="AG6819">
        <v>1.7150794282802304</v>
      </c>
      <c r="AH6819">
        <v>2.0702620659127722</v>
      </c>
      <c r="AI6819">
        <v>2.2158652901341216</v>
      </c>
      <c r="AJ6819">
        <v>2.4696743253059434</v>
      </c>
      <c r="AK6819">
        <v>-3.7490805316423339</v>
      </c>
      <c r="AL6819" t="s">
        <v>49</v>
      </c>
      <c r="AM6819" t="s">
        <v>49</v>
      </c>
    </row>
    <row r="6820" spans="1:39" customFormat="1" hidden="1" x14ac:dyDescent="0.2">
      <c r="A6820" t="s">
        <v>6</v>
      </c>
      <c r="B6820" s="1" t="s">
        <v>324</v>
      </c>
      <c r="C6820" t="s">
        <v>381</v>
      </c>
      <c r="D6820" s="1" t="s">
        <v>512</v>
      </c>
      <c r="E6820" t="s">
        <v>49</v>
      </c>
      <c r="F6820" t="s">
        <v>49</v>
      </c>
      <c r="G6820" t="s">
        <v>49</v>
      </c>
      <c r="H6820" t="s">
        <v>49</v>
      </c>
      <c r="I6820" t="s">
        <v>49</v>
      </c>
      <c r="J6820" t="s">
        <v>49</v>
      </c>
      <c r="K6820" t="s">
        <v>49</v>
      </c>
      <c r="L6820" t="s">
        <v>49</v>
      </c>
      <c r="M6820">
        <v>29.891304016113299</v>
      </c>
      <c r="N6820" t="s">
        <v>49</v>
      </c>
      <c r="O6820">
        <v>38.586956024169901</v>
      </c>
      <c r="P6820" t="s">
        <v>49</v>
      </c>
      <c r="Q6820">
        <v>31.5217399597168</v>
      </c>
      <c r="R6820" t="s">
        <v>49</v>
      </c>
      <c r="S6820">
        <v>23.243244171142599</v>
      </c>
      <c r="T6820">
        <v>26.486486434936499</v>
      </c>
      <c r="U6820">
        <v>26.8656711578369</v>
      </c>
      <c r="V6820">
        <v>24.019607543945298</v>
      </c>
      <c r="W6820">
        <v>26.470588684081999</v>
      </c>
      <c r="X6820">
        <v>30.097087860107401</v>
      </c>
      <c r="Y6820">
        <v>34.951457977294901</v>
      </c>
      <c r="Z6820">
        <v>32.535884857177699</v>
      </c>
      <c r="AA6820">
        <v>33.014354705810497</v>
      </c>
      <c r="AB6820">
        <v>34.123222351074197</v>
      </c>
      <c r="AC6820">
        <v>35.5450248718262</v>
      </c>
      <c r="AD6820">
        <v>34.123222351074197</v>
      </c>
      <c r="AE6820">
        <v>32.211540222167997</v>
      </c>
      <c r="AF6820">
        <v>34.761905670166001</v>
      </c>
      <c r="AG6820">
        <v>30.9523811340332</v>
      </c>
      <c r="AH6820">
        <v>32.380950927734403</v>
      </c>
      <c r="AI6820">
        <v>32.857143402099602</v>
      </c>
      <c r="AJ6820">
        <v>29.0476188659668</v>
      </c>
      <c r="AK6820">
        <v>26.6666660308838</v>
      </c>
      <c r="AL6820">
        <v>32.380950927734403</v>
      </c>
      <c r="AM6820">
        <v>32.075469970703097</v>
      </c>
    </row>
    <row r="6821" spans="1:39" customFormat="1" hidden="1" x14ac:dyDescent="0.2">
      <c r="A6821" t="s">
        <v>6</v>
      </c>
      <c r="B6821" s="1" t="s">
        <v>324</v>
      </c>
      <c r="C6821" t="s">
        <v>410</v>
      </c>
      <c r="D6821" s="1" t="s">
        <v>81</v>
      </c>
      <c r="E6821" t="s">
        <v>49</v>
      </c>
      <c r="F6821" t="s">
        <v>49</v>
      </c>
      <c r="G6821" t="s">
        <v>49</v>
      </c>
      <c r="H6821" t="s">
        <v>49</v>
      </c>
      <c r="I6821" t="s">
        <v>49</v>
      </c>
      <c r="J6821" t="s">
        <v>49</v>
      </c>
      <c r="K6821" t="s">
        <v>49</v>
      </c>
      <c r="L6821" t="s">
        <v>49</v>
      </c>
      <c r="M6821">
        <v>34.170852661132798</v>
      </c>
      <c r="N6821" t="s">
        <v>49</v>
      </c>
      <c r="O6821">
        <v>36.5</v>
      </c>
      <c r="P6821" t="s">
        <v>49</v>
      </c>
      <c r="Q6821">
        <v>33.830844879150398</v>
      </c>
      <c r="R6821" t="s">
        <v>49</v>
      </c>
      <c r="S6821">
        <v>41.293533325195298</v>
      </c>
      <c r="T6821">
        <v>41.791046142578097</v>
      </c>
      <c r="U6821">
        <v>38.942306518554702</v>
      </c>
      <c r="V6821">
        <v>36.842105865478501</v>
      </c>
      <c r="W6821">
        <v>35.406700134277301</v>
      </c>
      <c r="X6821">
        <v>36.363636016845703</v>
      </c>
      <c r="Y6821">
        <v>41.346153259277301</v>
      </c>
      <c r="Z6821">
        <v>39.8104248046875</v>
      </c>
      <c r="AA6821">
        <v>36.492889404296903</v>
      </c>
      <c r="AB6821">
        <v>39.906105041503899</v>
      </c>
      <c r="AC6821">
        <v>43.661972045898402</v>
      </c>
      <c r="AD6821">
        <v>46.948356628417997</v>
      </c>
      <c r="AE6821">
        <v>47.596153259277301</v>
      </c>
      <c r="AF6821">
        <v>46.666667938232401</v>
      </c>
      <c r="AG6821">
        <v>43.333332061767599</v>
      </c>
      <c r="AH6821">
        <v>40.476188659667997</v>
      </c>
      <c r="AI6821">
        <v>40.952381134033203</v>
      </c>
      <c r="AJ6821">
        <v>34.761905670166001</v>
      </c>
      <c r="AK6821">
        <v>28.571428298950199</v>
      </c>
      <c r="AL6821">
        <v>29.523809432983398</v>
      </c>
      <c r="AM6821">
        <v>33.018867492675803</v>
      </c>
    </row>
    <row r="6822" spans="1:39" customFormat="1" hidden="1" x14ac:dyDescent="0.2">
      <c r="A6822" t="s">
        <v>6</v>
      </c>
      <c r="B6822" s="1" t="s">
        <v>324</v>
      </c>
      <c r="C6822" t="s">
        <v>330</v>
      </c>
      <c r="D6822" s="1" t="s">
        <v>266</v>
      </c>
      <c r="E6822" t="s">
        <v>49</v>
      </c>
      <c r="F6822" t="s">
        <v>49</v>
      </c>
      <c r="G6822" t="s">
        <v>49</v>
      </c>
      <c r="H6822" t="s">
        <v>49</v>
      </c>
      <c r="I6822" t="s">
        <v>49</v>
      </c>
      <c r="J6822">
        <v>25.34</v>
      </c>
      <c r="K6822" t="s">
        <v>49</v>
      </c>
      <c r="L6822" t="s">
        <v>49</v>
      </c>
      <c r="M6822" t="s">
        <v>49</v>
      </c>
      <c r="N6822">
        <v>15.39</v>
      </c>
      <c r="O6822" t="s">
        <v>49</v>
      </c>
      <c r="P6822" t="s">
        <v>49</v>
      </c>
      <c r="Q6822" t="s">
        <v>49</v>
      </c>
      <c r="R6822">
        <v>17.64</v>
      </c>
      <c r="S6822">
        <v>14.89</v>
      </c>
      <c r="T6822">
        <v>14.51</v>
      </c>
      <c r="U6822">
        <v>18.13</v>
      </c>
      <c r="V6822">
        <v>14.52</v>
      </c>
      <c r="W6822">
        <v>17.28</v>
      </c>
      <c r="X6822">
        <v>16.07</v>
      </c>
      <c r="Y6822">
        <v>11.58</v>
      </c>
      <c r="Z6822">
        <v>11.03</v>
      </c>
      <c r="AA6822">
        <v>11.19</v>
      </c>
      <c r="AB6822">
        <v>10.46</v>
      </c>
      <c r="AC6822">
        <v>11.12</v>
      </c>
      <c r="AD6822">
        <v>10.3</v>
      </c>
      <c r="AE6822" t="s">
        <v>49</v>
      </c>
      <c r="AF6822">
        <v>10.64</v>
      </c>
      <c r="AG6822">
        <v>14.72</v>
      </c>
      <c r="AH6822" t="s">
        <v>49</v>
      </c>
      <c r="AI6822">
        <v>10.8</v>
      </c>
      <c r="AJ6822" t="s">
        <v>49</v>
      </c>
      <c r="AK6822">
        <v>11.65</v>
      </c>
      <c r="AL6822" t="s">
        <v>49</v>
      </c>
      <c r="AM6822" t="s">
        <v>49</v>
      </c>
    </row>
    <row r="6823" spans="1:39" customFormat="1" hidden="1" x14ac:dyDescent="0.2">
      <c r="A6823" t="s">
        <v>6</v>
      </c>
      <c r="B6823" s="1" t="s">
        <v>324</v>
      </c>
      <c r="C6823" t="s">
        <v>19</v>
      </c>
      <c r="D6823" s="1" t="s">
        <v>127</v>
      </c>
      <c r="E6823" t="s">
        <v>49</v>
      </c>
      <c r="F6823" t="s">
        <v>49</v>
      </c>
      <c r="G6823" t="s">
        <v>49</v>
      </c>
      <c r="H6823" t="s">
        <v>49</v>
      </c>
      <c r="I6823" t="s">
        <v>49</v>
      </c>
      <c r="J6823">
        <v>24.71</v>
      </c>
      <c r="K6823" t="s">
        <v>49</v>
      </c>
      <c r="L6823" t="s">
        <v>49</v>
      </c>
      <c r="M6823" t="s">
        <v>49</v>
      </c>
      <c r="N6823">
        <v>15.14</v>
      </c>
      <c r="O6823" t="s">
        <v>49</v>
      </c>
      <c r="P6823" t="s">
        <v>49</v>
      </c>
      <c r="Q6823" t="s">
        <v>49</v>
      </c>
      <c r="R6823">
        <v>16.34</v>
      </c>
      <c r="S6823">
        <v>13.62</v>
      </c>
      <c r="T6823">
        <v>14.61</v>
      </c>
      <c r="U6823">
        <v>16.59</v>
      </c>
      <c r="V6823">
        <v>14.49</v>
      </c>
      <c r="W6823">
        <v>15.89</v>
      </c>
      <c r="X6823">
        <v>15.21</v>
      </c>
      <c r="Y6823">
        <v>11.41</v>
      </c>
      <c r="Z6823">
        <v>11.22</v>
      </c>
      <c r="AA6823">
        <v>11.4</v>
      </c>
      <c r="AB6823">
        <v>10.68</v>
      </c>
      <c r="AC6823">
        <v>11.1</v>
      </c>
      <c r="AD6823">
        <v>10.11</v>
      </c>
      <c r="AE6823" t="s">
        <v>49</v>
      </c>
      <c r="AF6823">
        <v>10.5</v>
      </c>
      <c r="AG6823">
        <v>14.92</v>
      </c>
      <c r="AH6823" t="s">
        <v>49</v>
      </c>
      <c r="AI6823">
        <v>10.51</v>
      </c>
      <c r="AJ6823" t="s">
        <v>49</v>
      </c>
      <c r="AK6823">
        <v>11.48</v>
      </c>
      <c r="AL6823" t="s">
        <v>49</v>
      </c>
      <c r="AM6823" t="s">
        <v>49</v>
      </c>
    </row>
    <row r="6824" spans="1:39" customFormat="1" hidden="1" x14ac:dyDescent="0.2">
      <c r="A6824" t="s">
        <v>6</v>
      </c>
      <c r="B6824" s="1" t="s">
        <v>324</v>
      </c>
      <c r="C6824" t="s">
        <v>219</v>
      </c>
      <c r="D6824" s="1" t="s">
        <v>551</v>
      </c>
      <c r="E6824" t="s">
        <v>49</v>
      </c>
      <c r="F6824" t="s">
        <v>49</v>
      </c>
      <c r="G6824" t="s">
        <v>49</v>
      </c>
      <c r="H6824" t="s">
        <v>49</v>
      </c>
      <c r="I6824" t="s">
        <v>49</v>
      </c>
      <c r="J6824" t="s">
        <v>49</v>
      </c>
      <c r="K6824" t="s">
        <v>49</v>
      </c>
      <c r="L6824" t="s">
        <v>49</v>
      </c>
      <c r="M6824" t="s">
        <v>49</v>
      </c>
      <c r="N6824" t="s">
        <v>49</v>
      </c>
      <c r="O6824" t="s">
        <v>49</v>
      </c>
      <c r="P6824" t="s">
        <v>49</v>
      </c>
      <c r="Q6824" t="s">
        <v>49</v>
      </c>
      <c r="R6824" t="s">
        <v>49</v>
      </c>
      <c r="S6824" t="s">
        <v>49</v>
      </c>
      <c r="T6824" t="s">
        <v>49</v>
      </c>
      <c r="U6824" t="s">
        <v>49</v>
      </c>
      <c r="V6824">
        <v>38</v>
      </c>
      <c r="W6824">
        <v>38</v>
      </c>
      <c r="X6824">
        <v>38</v>
      </c>
      <c r="Y6824">
        <v>38</v>
      </c>
      <c r="Z6824">
        <v>38</v>
      </c>
      <c r="AA6824">
        <v>38</v>
      </c>
      <c r="AB6824">
        <v>38</v>
      </c>
      <c r="AC6824">
        <v>38</v>
      </c>
      <c r="AD6824">
        <v>38</v>
      </c>
      <c r="AE6824">
        <v>37</v>
      </c>
      <c r="AF6824">
        <v>26</v>
      </c>
      <c r="AG6824">
        <v>26</v>
      </c>
      <c r="AH6824">
        <v>11</v>
      </c>
      <c r="AI6824">
        <v>11</v>
      </c>
      <c r="AJ6824">
        <v>11</v>
      </c>
      <c r="AK6824" t="s">
        <v>49</v>
      </c>
      <c r="AL6824" t="s">
        <v>49</v>
      </c>
      <c r="AM6824" t="s">
        <v>49</v>
      </c>
    </row>
    <row r="6825" spans="1:39" customFormat="1" hidden="1" x14ac:dyDescent="0.2">
      <c r="A6825" t="s">
        <v>6</v>
      </c>
      <c r="B6825" s="1" t="s">
        <v>324</v>
      </c>
      <c r="C6825" t="s">
        <v>460</v>
      </c>
      <c r="D6825" s="1" t="s">
        <v>249</v>
      </c>
      <c r="E6825" t="s">
        <v>49</v>
      </c>
      <c r="F6825" t="s">
        <v>49</v>
      </c>
      <c r="G6825" t="s">
        <v>49</v>
      </c>
      <c r="H6825" t="s">
        <v>49</v>
      </c>
      <c r="I6825" t="s">
        <v>49</v>
      </c>
      <c r="J6825" t="s">
        <v>49</v>
      </c>
      <c r="K6825" t="s">
        <v>49</v>
      </c>
      <c r="L6825" t="s">
        <v>49</v>
      </c>
      <c r="M6825" t="s">
        <v>49</v>
      </c>
      <c r="N6825" t="s">
        <v>49</v>
      </c>
      <c r="O6825" t="s">
        <v>49</v>
      </c>
      <c r="P6825" t="s">
        <v>49</v>
      </c>
      <c r="Q6825" t="s">
        <v>49</v>
      </c>
      <c r="R6825" t="s">
        <v>49</v>
      </c>
      <c r="S6825" t="s">
        <v>49</v>
      </c>
      <c r="T6825" t="s">
        <v>49</v>
      </c>
      <c r="U6825" t="s">
        <v>49</v>
      </c>
      <c r="V6825" t="s">
        <v>49</v>
      </c>
      <c r="W6825" t="s">
        <v>49</v>
      </c>
      <c r="X6825">
        <v>48.3</v>
      </c>
      <c r="Y6825" t="s">
        <v>49</v>
      </c>
      <c r="Z6825" t="s">
        <v>49</v>
      </c>
      <c r="AA6825" t="s">
        <v>49</v>
      </c>
      <c r="AB6825" t="s">
        <v>49</v>
      </c>
      <c r="AC6825" t="s">
        <v>49</v>
      </c>
      <c r="AD6825">
        <v>23.6</v>
      </c>
      <c r="AE6825" t="s">
        <v>49</v>
      </c>
      <c r="AF6825" t="s">
        <v>49</v>
      </c>
      <c r="AG6825" t="s">
        <v>49</v>
      </c>
      <c r="AH6825" t="s">
        <v>49</v>
      </c>
      <c r="AI6825" t="s">
        <v>49</v>
      </c>
      <c r="AJ6825">
        <v>20</v>
      </c>
      <c r="AK6825" t="s">
        <v>49</v>
      </c>
      <c r="AL6825" t="s">
        <v>49</v>
      </c>
      <c r="AM6825" t="s">
        <v>49</v>
      </c>
    </row>
    <row r="6826" spans="1:39" customFormat="1" hidden="1" x14ac:dyDescent="0.2">
      <c r="A6826" t="s">
        <v>6</v>
      </c>
      <c r="B6826" s="1" t="s">
        <v>324</v>
      </c>
      <c r="C6826" t="s">
        <v>214</v>
      </c>
      <c r="D6826" s="1" t="s">
        <v>72</v>
      </c>
      <c r="E6826" t="s">
        <v>49</v>
      </c>
      <c r="F6826" t="s">
        <v>49</v>
      </c>
      <c r="G6826" t="s">
        <v>49</v>
      </c>
      <c r="H6826" t="s">
        <v>49</v>
      </c>
      <c r="I6826" t="s">
        <v>49</v>
      </c>
      <c r="J6826" t="s">
        <v>49</v>
      </c>
      <c r="K6826" t="s">
        <v>49</v>
      </c>
      <c r="L6826" t="s">
        <v>49</v>
      </c>
      <c r="M6826" t="s">
        <v>49</v>
      </c>
      <c r="N6826" t="s">
        <v>49</v>
      </c>
      <c r="O6826" t="s">
        <v>49</v>
      </c>
      <c r="P6826" t="s">
        <v>49</v>
      </c>
      <c r="Q6826" t="s">
        <v>49</v>
      </c>
      <c r="R6826" t="s">
        <v>49</v>
      </c>
      <c r="S6826" t="s">
        <v>49</v>
      </c>
      <c r="T6826" t="s">
        <v>49</v>
      </c>
      <c r="U6826">
        <v>73</v>
      </c>
      <c r="V6826">
        <v>73</v>
      </c>
      <c r="W6826">
        <v>73</v>
      </c>
      <c r="X6826">
        <v>73</v>
      </c>
      <c r="Y6826">
        <v>42</v>
      </c>
      <c r="Z6826">
        <v>42</v>
      </c>
      <c r="AA6826">
        <v>45</v>
      </c>
      <c r="AB6826">
        <v>45</v>
      </c>
      <c r="AC6826">
        <v>45</v>
      </c>
      <c r="AD6826">
        <v>45</v>
      </c>
      <c r="AE6826">
        <v>45</v>
      </c>
      <c r="AF6826">
        <v>45</v>
      </c>
      <c r="AG6826">
        <v>45</v>
      </c>
      <c r="AH6826">
        <v>45</v>
      </c>
      <c r="AI6826">
        <v>45</v>
      </c>
      <c r="AJ6826">
        <v>45</v>
      </c>
      <c r="AK6826" t="s">
        <v>49</v>
      </c>
      <c r="AL6826" t="s">
        <v>49</v>
      </c>
      <c r="AM6826" t="s">
        <v>49</v>
      </c>
    </row>
    <row r="6827" spans="1:39" customFormat="1" hidden="1" x14ac:dyDescent="0.2">
      <c r="A6827" t="s">
        <v>6</v>
      </c>
      <c r="B6827" s="1" t="s">
        <v>324</v>
      </c>
      <c r="C6827" t="s">
        <v>443</v>
      </c>
      <c r="D6827" s="1" t="s">
        <v>259</v>
      </c>
      <c r="E6827" t="s">
        <v>49</v>
      </c>
      <c r="F6827" t="s">
        <v>49</v>
      </c>
      <c r="G6827" t="s">
        <v>49</v>
      </c>
      <c r="H6827" t="s">
        <v>49</v>
      </c>
      <c r="I6827" t="s">
        <v>49</v>
      </c>
      <c r="J6827" t="s">
        <v>49</v>
      </c>
      <c r="K6827" t="s">
        <v>49</v>
      </c>
      <c r="L6827" t="s">
        <v>49</v>
      </c>
      <c r="M6827" t="s">
        <v>49</v>
      </c>
      <c r="N6827" t="s">
        <v>49</v>
      </c>
      <c r="O6827" t="s">
        <v>49</v>
      </c>
      <c r="P6827" t="s">
        <v>49</v>
      </c>
      <c r="Q6827" t="s">
        <v>49</v>
      </c>
      <c r="R6827" t="s">
        <v>49</v>
      </c>
      <c r="S6827" t="s">
        <v>49</v>
      </c>
      <c r="T6827">
        <v>36</v>
      </c>
      <c r="U6827">
        <v>36</v>
      </c>
      <c r="V6827">
        <v>36</v>
      </c>
      <c r="W6827">
        <v>36</v>
      </c>
      <c r="X6827">
        <v>34</v>
      </c>
      <c r="Y6827">
        <v>19</v>
      </c>
      <c r="Z6827">
        <v>19</v>
      </c>
      <c r="AA6827">
        <v>19</v>
      </c>
      <c r="AB6827">
        <v>19</v>
      </c>
      <c r="AC6827">
        <v>18.5</v>
      </c>
      <c r="AD6827">
        <v>8.5</v>
      </c>
      <c r="AE6827">
        <v>8.5</v>
      </c>
      <c r="AF6827">
        <v>8.5</v>
      </c>
      <c r="AG6827">
        <v>8.5</v>
      </c>
      <c r="AH6827">
        <v>8.5</v>
      </c>
      <c r="AI6827">
        <v>8.5</v>
      </c>
      <c r="AJ6827">
        <v>8.5</v>
      </c>
      <c r="AK6827" t="s">
        <v>49</v>
      </c>
      <c r="AL6827" t="s">
        <v>49</v>
      </c>
      <c r="AM6827" t="s">
        <v>49</v>
      </c>
    </row>
    <row r="6828" spans="1:39" customFormat="1" hidden="1" x14ac:dyDescent="0.2">
      <c r="A6828" t="s">
        <v>6</v>
      </c>
      <c r="B6828" s="1" t="s">
        <v>324</v>
      </c>
      <c r="C6828" t="s">
        <v>470</v>
      </c>
      <c r="D6828" s="1" t="s">
        <v>131</v>
      </c>
      <c r="E6828" t="s">
        <v>49</v>
      </c>
      <c r="F6828" t="s">
        <v>49</v>
      </c>
      <c r="G6828" t="s">
        <v>49</v>
      </c>
      <c r="H6828" t="s">
        <v>49</v>
      </c>
      <c r="I6828" t="s">
        <v>49</v>
      </c>
      <c r="J6828" t="s">
        <v>49</v>
      </c>
      <c r="K6828" t="s">
        <v>49</v>
      </c>
      <c r="L6828" t="s">
        <v>49</v>
      </c>
      <c r="M6828" t="s">
        <v>49</v>
      </c>
      <c r="N6828" t="s">
        <v>49</v>
      </c>
      <c r="O6828" t="s">
        <v>49</v>
      </c>
      <c r="P6828" t="s">
        <v>49</v>
      </c>
      <c r="Q6828" t="s">
        <v>49</v>
      </c>
      <c r="R6828" t="s">
        <v>49</v>
      </c>
      <c r="S6828" t="s">
        <v>49</v>
      </c>
      <c r="T6828" t="s">
        <v>49</v>
      </c>
      <c r="U6828" t="s">
        <v>49</v>
      </c>
      <c r="V6828" t="s">
        <v>49</v>
      </c>
      <c r="W6828" t="s">
        <v>49</v>
      </c>
      <c r="X6828" t="s">
        <v>49</v>
      </c>
      <c r="Y6828" t="s">
        <v>49</v>
      </c>
      <c r="Z6828" t="s">
        <v>49</v>
      </c>
      <c r="AA6828" t="s">
        <v>49</v>
      </c>
      <c r="AB6828" t="s">
        <v>49</v>
      </c>
      <c r="AC6828" t="s">
        <v>49</v>
      </c>
      <c r="AD6828" t="s">
        <v>49</v>
      </c>
      <c r="AE6828">
        <v>78</v>
      </c>
      <c r="AF6828">
        <v>148</v>
      </c>
      <c r="AG6828">
        <v>148</v>
      </c>
      <c r="AH6828">
        <v>120</v>
      </c>
      <c r="AI6828">
        <v>120</v>
      </c>
      <c r="AJ6828">
        <v>120</v>
      </c>
      <c r="AK6828" t="s">
        <v>49</v>
      </c>
      <c r="AL6828" t="s">
        <v>49</v>
      </c>
      <c r="AM6828" t="s">
        <v>49</v>
      </c>
    </row>
    <row r="6829" spans="1:39" customFormat="1" hidden="1" x14ac:dyDescent="0.2">
      <c r="A6829" t="s">
        <v>6</v>
      </c>
      <c r="B6829" s="1" t="s">
        <v>324</v>
      </c>
      <c r="C6829" t="s">
        <v>169</v>
      </c>
      <c r="D6829" s="1" t="s">
        <v>129</v>
      </c>
      <c r="E6829" t="s">
        <v>49</v>
      </c>
      <c r="F6829" t="s">
        <v>49</v>
      </c>
      <c r="G6829" t="s">
        <v>49</v>
      </c>
      <c r="H6829" t="s">
        <v>49</v>
      </c>
      <c r="I6829" t="s">
        <v>49</v>
      </c>
      <c r="J6829" t="s">
        <v>49</v>
      </c>
      <c r="K6829" t="s">
        <v>49</v>
      </c>
      <c r="L6829" t="s">
        <v>49</v>
      </c>
      <c r="M6829" t="s">
        <v>49</v>
      </c>
      <c r="N6829" t="s">
        <v>49</v>
      </c>
      <c r="O6829" t="s">
        <v>49</v>
      </c>
      <c r="P6829" t="s">
        <v>49</v>
      </c>
      <c r="Q6829" t="s">
        <v>49</v>
      </c>
      <c r="R6829" t="s">
        <v>49</v>
      </c>
      <c r="S6829" t="s">
        <v>49</v>
      </c>
      <c r="T6829" t="s">
        <v>49</v>
      </c>
      <c r="U6829" t="s">
        <v>49</v>
      </c>
      <c r="V6829" t="s">
        <v>49</v>
      </c>
      <c r="W6829" t="s">
        <v>49</v>
      </c>
      <c r="X6829" t="s">
        <v>49</v>
      </c>
      <c r="Y6829" t="s">
        <v>49</v>
      </c>
      <c r="Z6829" t="s">
        <v>49</v>
      </c>
      <c r="AA6829" t="s">
        <v>49</v>
      </c>
      <c r="AB6829" t="s">
        <v>49</v>
      </c>
      <c r="AC6829" t="s">
        <v>49</v>
      </c>
      <c r="AD6829" t="s">
        <v>49</v>
      </c>
      <c r="AE6829">
        <v>72</v>
      </c>
      <c r="AF6829">
        <v>130</v>
      </c>
      <c r="AG6829">
        <v>130</v>
      </c>
      <c r="AH6829">
        <v>96</v>
      </c>
      <c r="AI6829">
        <v>96</v>
      </c>
      <c r="AJ6829">
        <v>96</v>
      </c>
      <c r="AK6829" t="s">
        <v>49</v>
      </c>
      <c r="AL6829" t="s">
        <v>49</v>
      </c>
      <c r="AM6829" t="s">
        <v>49</v>
      </c>
    </row>
    <row r="6830" spans="1:39" customFormat="1" hidden="1" x14ac:dyDescent="0.2">
      <c r="A6830" t="s">
        <v>6</v>
      </c>
      <c r="B6830" s="1" t="s">
        <v>324</v>
      </c>
      <c r="C6830" t="s">
        <v>272</v>
      </c>
      <c r="D6830" s="1" t="s">
        <v>348</v>
      </c>
      <c r="E6830" t="s">
        <v>49</v>
      </c>
      <c r="F6830" t="s">
        <v>49</v>
      </c>
      <c r="G6830" t="s">
        <v>49</v>
      </c>
      <c r="H6830" t="s">
        <v>49</v>
      </c>
      <c r="I6830" t="s">
        <v>49</v>
      </c>
      <c r="J6830" t="s">
        <v>49</v>
      </c>
      <c r="K6830" t="s">
        <v>49</v>
      </c>
      <c r="L6830" t="s">
        <v>49</v>
      </c>
      <c r="M6830" t="s">
        <v>49</v>
      </c>
      <c r="N6830" t="s">
        <v>49</v>
      </c>
      <c r="O6830" t="s">
        <v>49</v>
      </c>
      <c r="P6830" t="s">
        <v>49</v>
      </c>
      <c r="Q6830" t="s">
        <v>49</v>
      </c>
      <c r="R6830" t="s">
        <v>49</v>
      </c>
      <c r="S6830" t="s">
        <v>49</v>
      </c>
      <c r="T6830" t="s">
        <v>49</v>
      </c>
      <c r="U6830" t="s">
        <v>49</v>
      </c>
      <c r="V6830" t="s">
        <v>49</v>
      </c>
      <c r="W6830" t="s">
        <v>49</v>
      </c>
      <c r="X6830" t="s">
        <v>49</v>
      </c>
      <c r="Y6830" t="s">
        <v>49</v>
      </c>
      <c r="Z6830" t="s">
        <v>49</v>
      </c>
      <c r="AA6830" t="s">
        <v>49</v>
      </c>
      <c r="AB6830" t="s">
        <v>49</v>
      </c>
      <c r="AC6830" t="s">
        <v>49</v>
      </c>
      <c r="AD6830" t="s">
        <v>49</v>
      </c>
      <c r="AE6830">
        <v>81</v>
      </c>
      <c r="AF6830">
        <v>163</v>
      </c>
      <c r="AG6830">
        <v>163</v>
      </c>
      <c r="AH6830">
        <v>120</v>
      </c>
      <c r="AI6830">
        <v>120</v>
      </c>
      <c r="AJ6830">
        <v>120</v>
      </c>
      <c r="AK6830" t="s">
        <v>49</v>
      </c>
      <c r="AL6830" t="s">
        <v>49</v>
      </c>
      <c r="AM6830" t="s">
        <v>49</v>
      </c>
    </row>
    <row r="6831" spans="1:39" customFormat="1" hidden="1" x14ac:dyDescent="0.2">
      <c r="A6831" t="s">
        <v>6</v>
      </c>
      <c r="B6831" s="1" t="s">
        <v>324</v>
      </c>
      <c r="C6831" t="s">
        <v>320</v>
      </c>
      <c r="D6831" s="1" t="s">
        <v>481</v>
      </c>
      <c r="E6831" t="s">
        <v>49</v>
      </c>
      <c r="F6831" t="s">
        <v>49</v>
      </c>
      <c r="G6831" t="s">
        <v>49</v>
      </c>
      <c r="H6831" t="s">
        <v>49</v>
      </c>
      <c r="I6831" t="s">
        <v>49</v>
      </c>
      <c r="J6831" t="s">
        <v>49</v>
      </c>
      <c r="K6831" t="s">
        <v>49</v>
      </c>
      <c r="L6831" t="s">
        <v>49</v>
      </c>
      <c r="M6831" t="s">
        <v>49</v>
      </c>
      <c r="N6831" t="s">
        <v>49</v>
      </c>
      <c r="O6831" t="s">
        <v>49</v>
      </c>
      <c r="P6831" t="s">
        <v>49</v>
      </c>
      <c r="Q6831" t="s">
        <v>49</v>
      </c>
      <c r="R6831" t="s">
        <v>49</v>
      </c>
      <c r="S6831" t="s">
        <v>49</v>
      </c>
      <c r="T6831" t="s">
        <v>49</v>
      </c>
      <c r="U6831" t="s">
        <v>49</v>
      </c>
      <c r="V6831" t="s">
        <v>49</v>
      </c>
      <c r="W6831" t="s">
        <v>49</v>
      </c>
      <c r="X6831" t="s">
        <v>49</v>
      </c>
      <c r="Y6831" t="s">
        <v>49</v>
      </c>
      <c r="Z6831" t="s">
        <v>49</v>
      </c>
      <c r="AA6831" t="s">
        <v>49</v>
      </c>
      <c r="AB6831" t="s">
        <v>49</v>
      </c>
      <c r="AC6831" t="s">
        <v>49</v>
      </c>
      <c r="AD6831" t="s">
        <v>49</v>
      </c>
      <c r="AE6831">
        <v>76</v>
      </c>
      <c r="AF6831">
        <v>134</v>
      </c>
      <c r="AG6831">
        <v>134</v>
      </c>
      <c r="AH6831">
        <v>72</v>
      </c>
      <c r="AI6831">
        <v>72</v>
      </c>
      <c r="AJ6831">
        <v>72</v>
      </c>
      <c r="AK6831" t="s">
        <v>49</v>
      </c>
      <c r="AL6831" t="s">
        <v>49</v>
      </c>
      <c r="AM6831" t="s">
        <v>49</v>
      </c>
    </row>
    <row r="6832" spans="1:39" customFormat="1" hidden="1" x14ac:dyDescent="0.2">
      <c r="A6832" t="s">
        <v>6</v>
      </c>
      <c r="B6832" s="1" t="s">
        <v>324</v>
      </c>
      <c r="C6832" t="s">
        <v>157</v>
      </c>
      <c r="D6832" s="1" t="s">
        <v>441</v>
      </c>
      <c r="E6832" t="s">
        <v>49</v>
      </c>
      <c r="F6832" t="s">
        <v>49</v>
      </c>
      <c r="G6832" t="s">
        <v>49</v>
      </c>
      <c r="H6832" t="s">
        <v>49</v>
      </c>
      <c r="I6832" t="s">
        <v>49</v>
      </c>
      <c r="J6832" t="s">
        <v>49</v>
      </c>
      <c r="K6832" t="s">
        <v>49</v>
      </c>
      <c r="L6832" t="s">
        <v>49</v>
      </c>
      <c r="M6832" t="s">
        <v>49</v>
      </c>
      <c r="N6832" t="s">
        <v>49</v>
      </c>
      <c r="O6832" t="s">
        <v>49</v>
      </c>
      <c r="P6832" t="s">
        <v>49</v>
      </c>
      <c r="Q6832" t="s">
        <v>49</v>
      </c>
      <c r="R6832" t="s">
        <v>49</v>
      </c>
      <c r="S6832" t="s">
        <v>49</v>
      </c>
      <c r="T6832" t="s">
        <v>49</v>
      </c>
      <c r="U6832" t="s">
        <v>49</v>
      </c>
      <c r="V6832" t="s">
        <v>49</v>
      </c>
      <c r="W6832" t="s">
        <v>49</v>
      </c>
      <c r="X6832">
        <v>97</v>
      </c>
      <c r="Y6832" t="s">
        <v>49</v>
      </c>
      <c r="Z6832" t="s">
        <v>49</v>
      </c>
      <c r="AA6832" t="s">
        <v>49</v>
      </c>
      <c r="AB6832" t="s">
        <v>49</v>
      </c>
      <c r="AC6832" t="s">
        <v>49</v>
      </c>
      <c r="AD6832">
        <v>20.5</v>
      </c>
      <c r="AE6832" t="s">
        <v>49</v>
      </c>
      <c r="AF6832" t="s">
        <v>49</v>
      </c>
      <c r="AG6832" t="s">
        <v>49</v>
      </c>
      <c r="AH6832" t="s">
        <v>49</v>
      </c>
      <c r="AI6832" t="s">
        <v>49</v>
      </c>
      <c r="AJ6832">
        <v>61.7</v>
      </c>
      <c r="AK6832" t="s">
        <v>49</v>
      </c>
      <c r="AL6832" t="s">
        <v>49</v>
      </c>
      <c r="AM6832" t="s">
        <v>49</v>
      </c>
    </row>
    <row r="6833" spans="1:39" customFormat="1" hidden="1" x14ac:dyDescent="0.2">
      <c r="A6833" t="s">
        <v>6</v>
      </c>
      <c r="B6833" s="1" t="s">
        <v>324</v>
      </c>
      <c r="C6833" t="s">
        <v>87</v>
      </c>
      <c r="D6833" s="1" t="s">
        <v>302</v>
      </c>
      <c r="E6833" t="s">
        <v>49</v>
      </c>
      <c r="F6833" t="s">
        <v>49</v>
      </c>
      <c r="G6833" t="s">
        <v>49</v>
      </c>
      <c r="H6833" t="s">
        <v>49</v>
      </c>
      <c r="I6833" t="s">
        <v>49</v>
      </c>
      <c r="J6833" t="s">
        <v>49</v>
      </c>
      <c r="K6833" t="s">
        <v>49</v>
      </c>
      <c r="L6833" t="s">
        <v>49</v>
      </c>
      <c r="M6833" t="s">
        <v>49</v>
      </c>
      <c r="N6833" t="s">
        <v>49</v>
      </c>
      <c r="O6833" t="s">
        <v>49</v>
      </c>
      <c r="P6833" t="s">
        <v>49</v>
      </c>
      <c r="Q6833" t="s">
        <v>49</v>
      </c>
      <c r="R6833" t="s">
        <v>49</v>
      </c>
      <c r="S6833" t="s">
        <v>49</v>
      </c>
      <c r="T6833" t="s">
        <v>49</v>
      </c>
      <c r="U6833" t="s">
        <v>49</v>
      </c>
      <c r="V6833">
        <v>183</v>
      </c>
      <c r="W6833">
        <v>183</v>
      </c>
      <c r="X6833">
        <v>183</v>
      </c>
      <c r="Y6833">
        <v>183</v>
      </c>
      <c r="Z6833">
        <v>183</v>
      </c>
      <c r="AA6833">
        <v>183</v>
      </c>
      <c r="AB6833">
        <v>183</v>
      </c>
      <c r="AC6833">
        <v>183</v>
      </c>
      <c r="AD6833">
        <v>183</v>
      </c>
      <c r="AE6833">
        <v>177</v>
      </c>
      <c r="AF6833">
        <v>191</v>
      </c>
      <c r="AG6833">
        <v>185.5</v>
      </c>
      <c r="AH6833">
        <v>158</v>
      </c>
      <c r="AI6833">
        <v>158</v>
      </c>
      <c r="AJ6833">
        <v>158</v>
      </c>
      <c r="AK6833" t="s">
        <v>49</v>
      </c>
      <c r="AL6833" t="s">
        <v>49</v>
      </c>
      <c r="AM6833" t="s">
        <v>49</v>
      </c>
    </row>
    <row r="6834" spans="1:39" customFormat="1" hidden="1" x14ac:dyDescent="0.2">
      <c r="A6834" t="s">
        <v>6</v>
      </c>
      <c r="B6834" s="1" t="s">
        <v>324</v>
      </c>
      <c r="C6834" t="s">
        <v>542</v>
      </c>
      <c r="D6834" s="1" t="s">
        <v>479</v>
      </c>
      <c r="E6834" t="s">
        <v>49</v>
      </c>
      <c r="F6834" t="s">
        <v>49</v>
      </c>
      <c r="G6834" t="s">
        <v>49</v>
      </c>
      <c r="H6834" t="s">
        <v>49</v>
      </c>
      <c r="I6834" t="s">
        <v>49</v>
      </c>
      <c r="J6834" t="s">
        <v>49</v>
      </c>
      <c r="K6834">
        <v>66.650594829558457</v>
      </c>
      <c r="L6834">
        <v>69.22677469559639</v>
      </c>
      <c r="M6834">
        <v>63.821482175531187</v>
      </c>
      <c r="N6834">
        <v>58.272862622336021</v>
      </c>
      <c r="O6834">
        <v>56.250307019959379</v>
      </c>
      <c r="P6834">
        <v>59.767534202915627</v>
      </c>
      <c r="Q6834">
        <v>60.387468988496465</v>
      </c>
      <c r="R6834">
        <v>64.668282708978992</v>
      </c>
      <c r="S6834">
        <v>64.916496999064819</v>
      </c>
      <c r="T6834">
        <v>62.312844675762882</v>
      </c>
      <c r="U6834">
        <v>70.813074931772164</v>
      </c>
      <c r="V6834">
        <v>62.200282191364032</v>
      </c>
      <c r="W6834">
        <v>57.856818873902668</v>
      </c>
      <c r="X6834">
        <v>65.771458690906783</v>
      </c>
      <c r="Y6834">
        <v>59.454889120587438</v>
      </c>
      <c r="Z6834">
        <v>56.121380955516486</v>
      </c>
      <c r="AA6834">
        <v>67.900919029971917</v>
      </c>
      <c r="AB6834">
        <v>76.214728258710082</v>
      </c>
      <c r="AC6834">
        <v>79.100704496605573</v>
      </c>
      <c r="AD6834">
        <v>80.456020247008212</v>
      </c>
      <c r="AE6834">
        <v>76.193663088959795</v>
      </c>
      <c r="AF6834">
        <v>79.865416809811265</v>
      </c>
      <c r="AG6834">
        <v>73.958561254615958</v>
      </c>
      <c r="AH6834">
        <v>71.585694654256613</v>
      </c>
      <c r="AI6834">
        <v>74.88836952746648</v>
      </c>
      <c r="AJ6834">
        <v>68.791204936095994</v>
      </c>
      <c r="AK6834">
        <v>79.32548782281475</v>
      </c>
      <c r="AL6834">
        <v>85.992176561210073</v>
      </c>
      <c r="AM6834">
        <v>65.588884904564523</v>
      </c>
    </row>
    <row r="6835" spans="1:39" customFormat="1" hidden="1" x14ac:dyDescent="0.2">
      <c r="A6835" t="s">
        <v>6</v>
      </c>
      <c r="B6835" s="1" t="s">
        <v>324</v>
      </c>
      <c r="C6835" t="s">
        <v>456</v>
      </c>
      <c r="D6835" s="1" t="s">
        <v>489</v>
      </c>
      <c r="E6835" t="s">
        <v>49</v>
      </c>
      <c r="F6835" t="s">
        <v>49</v>
      </c>
      <c r="G6835" t="s">
        <v>49</v>
      </c>
      <c r="H6835" t="s">
        <v>49</v>
      </c>
      <c r="I6835" t="s">
        <v>49</v>
      </c>
      <c r="J6835" t="s">
        <v>49</v>
      </c>
      <c r="K6835" t="s">
        <v>49</v>
      </c>
      <c r="L6835" t="s">
        <v>49</v>
      </c>
      <c r="M6835">
        <v>38</v>
      </c>
      <c r="N6835" t="s">
        <v>49</v>
      </c>
      <c r="O6835">
        <v>34.825870513916001</v>
      </c>
      <c r="P6835" t="s">
        <v>49</v>
      </c>
      <c r="Q6835">
        <v>35.820896148681598</v>
      </c>
      <c r="R6835" t="s">
        <v>49</v>
      </c>
      <c r="S6835">
        <v>41.293533325195298</v>
      </c>
      <c r="T6835">
        <v>38.8059692382813</v>
      </c>
      <c r="U6835">
        <v>34.615383148193402</v>
      </c>
      <c r="V6835">
        <v>34.615383148193402</v>
      </c>
      <c r="W6835">
        <v>39.4230766296387</v>
      </c>
      <c r="X6835">
        <v>39.903846740722699</v>
      </c>
      <c r="Y6835">
        <v>43.269229888916001</v>
      </c>
      <c r="Z6835">
        <v>36.966823577880902</v>
      </c>
      <c r="AA6835">
        <v>38.388626098632798</v>
      </c>
      <c r="AB6835">
        <v>42.2535209655762</v>
      </c>
      <c r="AC6835">
        <v>44.131454467773402</v>
      </c>
      <c r="AD6835">
        <v>44.131454467773402</v>
      </c>
      <c r="AE6835">
        <v>44.334976196289098</v>
      </c>
      <c r="AF6835">
        <v>45.812808990478501</v>
      </c>
      <c r="AG6835">
        <v>36.453201293945298</v>
      </c>
      <c r="AH6835">
        <v>36.453201293945298</v>
      </c>
      <c r="AI6835">
        <v>35.436893463134801</v>
      </c>
      <c r="AJ6835">
        <v>35.748790740966797</v>
      </c>
      <c r="AK6835">
        <v>34.782608032226598</v>
      </c>
      <c r="AL6835">
        <v>35.265701293945298</v>
      </c>
      <c r="AM6835">
        <v>42.995170593261697</v>
      </c>
    </row>
    <row r="6836" spans="1:39" customFormat="1" hidden="1" x14ac:dyDescent="0.2">
      <c r="A6836" t="s">
        <v>583</v>
      </c>
      <c r="B6836" s="1" t="s">
        <v>258</v>
      </c>
      <c r="C6836" t="s">
        <v>483</v>
      </c>
      <c r="D6836" s="1" t="s">
        <v>39</v>
      </c>
      <c r="E6836">
        <v>-0.23076289292439056</v>
      </c>
      <c r="F6836">
        <v>-0.12286225690815059</v>
      </c>
      <c r="G6836">
        <v>-0.13895836213594145</v>
      </c>
      <c r="H6836">
        <v>3.229175264607724E-2</v>
      </c>
      <c r="I6836">
        <v>0.22143169820899658</v>
      </c>
      <c r="J6836">
        <v>0.42589778341755546</v>
      </c>
      <c r="K6836">
        <v>0.50283723505444533</v>
      </c>
      <c r="L6836">
        <v>1.6551191055066992</v>
      </c>
      <c r="M6836">
        <v>0.94585073521363472</v>
      </c>
      <c r="N6836">
        <v>1.5839013520913527</v>
      </c>
      <c r="O6836">
        <v>6.9400532167591829</v>
      </c>
      <c r="P6836">
        <v>0.8603074846853237</v>
      </c>
      <c r="Q6836">
        <v>0.34678844451869167</v>
      </c>
      <c r="R6836">
        <v>5.6068824011126298E-2</v>
      </c>
      <c r="S6836">
        <v>0.40838102403796939</v>
      </c>
      <c r="T6836">
        <v>6.6345508421183225E-2</v>
      </c>
      <c r="U6836">
        <v>0.14985535168950026</v>
      </c>
      <c r="V6836">
        <v>1.7862060136343818</v>
      </c>
      <c r="W6836">
        <v>0.73476782668443463</v>
      </c>
      <c r="X6836">
        <v>1.3019775073086952</v>
      </c>
      <c r="Y6836">
        <v>1.168556905596092</v>
      </c>
      <c r="Z6836">
        <v>1.0863050423393596</v>
      </c>
      <c r="AA6836">
        <v>1.01802173065599</v>
      </c>
      <c r="AB6836">
        <v>2.441511458549372</v>
      </c>
      <c r="AC6836">
        <v>2.0441312780663066</v>
      </c>
      <c r="AD6836">
        <v>1.9540600764128895</v>
      </c>
      <c r="AE6836">
        <v>2.4251726022218971</v>
      </c>
      <c r="AF6836">
        <v>1.9996873635076871</v>
      </c>
      <c r="AG6836">
        <v>1.6692743528840426</v>
      </c>
      <c r="AH6836">
        <v>1.7468845265780211</v>
      </c>
      <c r="AI6836">
        <v>2.1017210819950316</v>
      </c>
      <c r="AJ6836">
        <v>1.142805584729945</v>
      </c>
      <c r="AK6836">
        <v>0.69903351112202439</v>
      </c>
      <c r="AL6836">
        <v>0.88117407543401527</v>
      </c>
      <c r="AM6836">
        <v>1.65150924556666</v>
      </c>
    </row>
    <row r="6837" spans="1:39" customFormat="1" hidden="1" x14ac:dyDescent="0.2">
      <c r="A6837" t="s">
        <v>583</v>
      </c>
      <c r="B6837" s="1" t="s">
        <v>258</v>
      </c>
      <c r="C6837" t="s">
        <v>260</v>
      </c>
      <c r="D6837" s="1" t="s">
        <v>203</v>
      </c>
      <c r="E6837">
        <v>-18033621.864955299</v>
      </c>
      <c r="F6837">
        <v>-10180763.083912401</v>
      </c>
      <c r="G6837">
        <v>-12205847.819343301</v>
      </c>
      <c r="H6837">
        <v>2790485.8955200301</v>
      </c>
      <c r="I6837">
        <v>14949899.546568301</v>
      </c>
      <c r="J6837">
        <v>27955135.352366701</v>
      </c>
      <c r="K6837">
        <v>34648879.646587901</v>
      </c>
      <c r="L6837">
        <v>117700000</v>
      </c>
      <c r="M6837">
        <v>80900000</v>
      </c>
      <c r="N6837">
        <v>135099999.90000001</v>
      </c>
      <c r="O6837">
        <v>444300000</v>
      </c>
      <c r="P6837">
        <v>59000000</v>
      </c>
      <c r="Q6837">
        <v>23199999.899999999</v>
      </c>
      <c r="R6837">
        <v>3799999.9</v>
      </c>
      <c r="S6837">
        <v>25899999.899999999</v>
      </c>
      <c r="T6837">
        <v>3799999.9</v>
      </c>
      <c r="U6837">
        <v>8699999.9000000004</v>
      </c>
      <c r="V6837">
        <v>102800000</v>
      </c>
      <c r="W6837">
        <v>40000000</v>
      </c>
      <c r="X6837">
        <v>68900000</v>
      </c>
      <c r="Y6837">
        <v>51600000</v>
      </c>
      <c r="Z6837">
        <v>105000000</v>
      </c>
      <c r="AA6837">
        <v>122586666.666667</v>
      </c>
      <c r="AB6837">
        <v>344300000</v>
      </c>
      <c r="AC6837">
        <v>349850000</v>
      </c>
      <c r="AD6837">
        <v>373050000</v>
      </c>
      <c r="AE6837">
        <v>472800000</v>
      </c>
      <c r="AF6837">
        <v>399200000</v>
      </c>
      <c r="AG6837">
        <v>343013813.38</v>
      </c>
      <c r="AH6837">
        <v>307187738.78799999</v>
      </c>
      <c r="AI6837">
        <v>717865322.24884999</v>
      </c>
      <c r="AJ6837">
        <v>249500000</v>
      </c>
      <c r="AK6837">
        <v>150360000</v>
      </c>
      <c r="AL6837">
        <v>250000000</v>
      </c>
      <c r="AM6837">
        <v>341500000</v>
      </c>
    </row>
    <row r="6838" spans="1:39" customFormat="1" hidden="1" x14ac:dyDescent="0.2">
      <c r="A6838" t="s">
        <v>583</v>
      </c>
      <c r="B6838" s="1" t="s">
        <v>258</v>
      </c>
      <c r="C6838" t="s">
        <v>31</v>
      </c>
      <c r="D6838" s="1" t="s">
        <v>339</v>
      </c>
      <c r="E6838" t="s">
        <v>49</v>
      </c>
      <c r="F6838" t="s">
        <v>49</v>
      </c>
      <c r="G6838" t="s">
        <v>49</v>
      </c>
      <c r="H6838">
        <v>63.488999999999997</v>
      </c>
      <c r="I6838">
        <v>63.33</v>
      </c>
      <c r="J6838">
        <v>63.220999999999997</v>
      </c>
      <c r="K6838">
        <v>63.098999999999997</v>
      </c>
      <c r="L6838">
        <v>62.488</v>
      </c>
      <c r="M6838">
        <v>62.006</v>
      </c>
      <c r="N6838">
        <v>61.470999999999997</v>
      </c>
      <c r="O6838">
        <v>61.713999999999999</v>
      </c>
      <c r="P6838">
        <v>61.924999999999997</v>
      </c>
      <c r="Q6838">
        <v>62.02</v>
      </c>
      <c r="R6838">
        <v>62.197000000000003</v>
      </c>
      <c r="S6838">
        <v>62.317999999999998</v>
      </c>
      <c r="T6838">
        <v>62.454999999999998</v>
      </c>
      <c r="U6838">
        <v>62.668999999999997</v>
      </c>
      <c r="V6838">
        <v>62.557000000000002</v>
      </c>
      <c r="W6838">
        <v>62.421999999999997</v>
      </c>
      <c r="X6838">
        <v>62.313000000000002</v>
      </c>
      <c r="Y6838">
        <v>62.186</v>
      </c>
      <c r="Z6838">
        <v>62.226999999999997</v>
      </c>
      <c r="AA6838">
        <v>62.213999999999999</v>
      </c>
      <c r="AB6838">
        <v>62.146000000000001</v>
      </c>
      <c r="AC6838">
        <v>62.362000000000002</v>
      </c>
      <c r="AD6838">
        <v>62.526000000000003</v>
      </c>
      <c r="AE6838">
        <v>62.731999999999999</v>
      </c>
      <c r="AF6838">
        <v>62.432000000000002</v>
      </c>
      <c r="AG6838">
        <v>62.125999999999998</v>
      </c>
      <c r="AH6838">
        <v>61.786999999999999</v>
      </c>
      <c r="AI6838">
        <v>61.396999999999998</v>
      </c>
      <c r="AJ6838">
        <v>60.941000000000003</v>
      </c>
      <c r="AK6838">
        <v>60.018000000000001</v>
      </c>
      <c r="AL6838">
        <v>60.301000000000002</v>
      </c>
      <c r="AM6838">
        <v>60.811999999999998</v>
      </c>
    </row>
    <row r="6839" spans="1:39" customFormat="1" hidden="1" x14ac:dyDescent="0.2">
      <c r="A6839" t="s">
        <v>583</v>
      </c>
      <c r="B6839" s="1" t="s">
        <v>258</v>
      </c>
      <c r="C6839" t="s">
        <v>473</v>
      </c>
      <c r="D6839" s="1" t="s">
        <v>563</v>
      </c>
      <c r="E6839" t="s">
        <v>49</v>
      </c>
      <c r="F6839" t="s">
        <v>49</v>
      </c>
      <c r="G6839" t="s">
        <v>49</v>
      </c>
      <c r="H6839" t="s">
        <v>49</v>
      </c>
      <c r="I6839" t="s">
        <v>49</v>
      </c>
      <c r="J6839" t="s">
        <v>49</v>
      </c>
      <c r="K6839" t="s">
        <v>49</v>
      </c>
      <c r="L6839" t="s">
        <v>49</v>
      </c>
      <c r="M6839" t="s">
        <v>49</v>
      </c>
      <c r="N6839">
        <v>73.13</v>
      </c>
      <c r="O6839" t="s">
        <v>49</v>
      </c>
      <c r="P6839">
        <v>71.11</v>
      </c>
      <c r="Q6839" t="s">
        <v>49</v>
      </c>
      <c r="R6839" t="s">
        <v>49</v>
      </c>
      <c r="S6839" t="s">
        <v>49</v>
      </c>
      <c r="T6839" t="s">
        <v>49</v>
      </c>
      <c r="U6839">
        <v>82.67</v>
      </c>
      <c r="V6839" t="s">
        <v>49</v>
      </c>
      <c r="W6839" t="s">
        <v>49</v>
      </c>
      <c r="X6839" t="s">
        <v>49</v>
      </c>
      <c r="Y6839" t="s">
        <v>49</v>
      </c>
      <c r="Z6839" t="s">
        <v>49</v>
      </c>
      <c r="AA6839" t="s">
        <v>49</v>
      </c>
      <c r="AB6839">
        <v>82.38</v>
      </c>
      <c r="AC6839">
        <v>66.84</v>
      </c>
      <c r="AD6839" t="s">
        <v>49</v>
      </c>
      <c r="AE6839">
        <v>84.52</v>
      </c>
      <c r="AF6839" t="s">
        <v>49</v>
      </c>
      <c r="AG6839" t="s">
        <v>49</v>
      </c>
      <c r="AH6839" t="s">
        <v>49</v>
      </c>
      <c r="AI6839" t="s">
        <v>49</v>
      </c>
      <c r="AJ6839">
        <v>65.790000000000006</v>
      </c>
      <c r="AK6839" t="s">
        <v>49</v>
      </c>
      <c r="AL6839">
        <v>65.400000000000006</v>
      </c>
      <c r="AM6839" t="s">
        <v>49</v>
      </c>
    </row>
    <row r="6840" spans="1:39" customFormat="1" hidden="1" x14ac:dyDescent="0.2">
      <c r="A6840" t="s">
        <v>583</v>
      </c>
      <c r="B6840" s="1" t="s">
        <v>258</v>
      </c>
      <c r="C6840" t="s">
        <v>415</v>
      </c>
      <c r="D6840" s="1" t="s">
        <v>568</v>
      </c>
      <c r="E6840" t="s">
        <v>49</v>
      </c>
      <c r="F6840" t="s">
        <v>49</v>
      </c>
      <c r="G6840" t="s">
        <v>49</v>
      </c>
      <c r="H6840" t="s">
        <v>49</v>
      </c>
      <c r="I6840">
        <v>28.2</v>
      </c>
      <c r="J6840">
        <v>31.163667678833001</v>
      </c>
      <c r="K6840">
        <v>28.1</v>
      </c>
      <c r="L6840">
        <v>31.948579788208001</v>
      </c>
      <c r="M6840">
        <v>32.337295532226598</v>
      </c>
      <c r="N6840">
        <v>32.722610473632798</v>
      </c>
      <c r="O6840">
        <v>33.103847503662102</v>
      </c>
      <c r="P6840">
        <v>38.4</v>
      </c>
      <c r="Q6840">
        <v>33.678932189941399</v>
      </c>
      <c r="R6840">
        <v>34.170509338378899</v>
      </c>
      <c r="S6840">
        <v>34.200000000000003</v>
      </c>
      <c r="T6840">
        <v>35.1350288391113</v>
      </c>
      <c r="U6840">
        <v>35.621990203857401</v>
      </c>
      <c r="V6840">
        <v>36.121421813964801</v>
      </c>
      <c r="W6840">
        <v>37.200000000000003</v>
      </c>
      <c r="X6840">
        <v>37.179634094238303</v>
      </c>
      <c r="Y6840">
        <v>37.736385345458999</v>
      </c>
      <c r="Z6840">
        <v>43.369081872874702</v>
      </c>
      <c r="AA6840">
        <v>38.886207580566399</v>
      </c>
      <c r="AB6840">
        <v>36.9</v>
      </c>
      <c r="AC6840">
        <v>44</v>
      </c>
      <c r="AD6840">
        <v>40.644161224365199</v>
      </c>
      <c r="AE6840">
        <v>32.299999999999997</v>
      </c>
      <c r="AF6840">
        <v>33.700000000000003</v>
      </c>
      <c r="AG6840">
        <v>42.465587615966797</v>
      </c>
      <c r="AH6840">
        <v>43.9790649414063</v>
      </c>
      <c r="AI6840">
        <v>45.4002876281738</v>
      </c>
      <c r="AJ6840">
        <v>46.682094573974602</v>
      </c>
      <c r="AK6840">
        <v>52.747667499960201</v>
      </c>
      <c r="AL6840">
        <v>48.979927062988303</v>
      </c>
      <c r="AM6840" t="s">
        <v>49</v>
      </c>
    </row>
    <row r="6841" spans="1:39" customFormat="1" hidden="1" x14ac:dyDescent="0.2">
      <c r="A6841" t="s">
        <v>583</v>
      </c>
      <c r="B6841" s="1" t="s">
        <v>258</v>
      </c>
      <c r="C6841" t="s">
        <v>275</v>
      </c>
      <c r="D6841" s="1" t="s">
        <v>222</v>
      </c>
      <c r="E6841">
        <v>44.493871558140683</v>
      </c>
      <c r="F6841">
        <v>52.140136902947312</v>
      </c>
      <c r="G6841">
        <v>23.137154878309442</v>
      </c>
      <c r="H6841">
        <v>17.028998291904855</v>
      </c>
      <c r="I6841">
        <v>16.518086341032184</v>
      </c>
      <c r="J6841">
        <v>22.907417175358262</v>
      </c>
      <c r="K6841">
        <v>23.414413224658876</v>
      </c>
      <c r="L6841">
        <v>26.787996952403621</v>
      </c>
      <c r="M6841">
        <v>25.727862332263342</v>
      </c>
      <c r="N6841">
        <v>30.083226696341498</v>
      </c>
      <c r="O6841">
        <v>22.812884011687323</v>
      </c>
      <c r="P6841">
        <v>17.88741098810377</v>
      </c>
      <c r="Q6841">
        <v>26.710539035118185</v>
      </c>
      <c r="R6841">
        <v>48.599704080997107</v>
      </c>
      <c r="S6841">
        <v>151.5489305708669</v>
      </c>
      <c r="T6841">
        <v>70.190474987023123</v>
      </c>
      <c r="U6841">
        <v>31.379337111337087</v>
      </c>
      <c r="V6841">
        <v>45.400709859478553</v>
      </c>
      <c r="W6841" t="s">
        <v>49</v>
      </c>
      <c r="X6841" t="s">
        <v>49</v>
      </c>
      <c r="Y6841" t="s">
        <v>49</v>
      </c>
      <c r="Z6841">
        <v>14.281807984451724</v>
      </c>
      <c r="AA6841">
        <v>18.465336407323804</v>
      </c>
      <c r="AB6841">
        <v>20.685934755424761</v>
      </c>
      <c r="AC6841">
        <v>21.728073826636361</v>
      </c>
      <c r="AD6841">
        <v>20.365482913065936</v>
      </c>
      <c r="AE6841">
        <v>22.451985699349095</v>
      </c>
      <c r="AF6841">
        <v>23.7244420509296</v>
      </c>
      <c r="AG6841">
        <v>27.438655620732899</v>
      </c>
      <c r="AH6841">
        <v>35.467144399668335</v>
      </c>
      <c r="AI6841">
        <v>14.379261591655155</v>
      </c>
      <c r="AJ6841">
        <v>16.504432807058276</v>
      </c>
      <c r="AK6841">
        <v>14.871526891399311</v>
      </c>
      <c r="AL6841">
        <v>14.901908150264893</v>
      </c>
      <c r="AM6841">
        <v>24.979382555680626</v>
      </c>
    </row>
    <row r="6842" spans="1:39" customFormat="1" hidden="1" x14ac:dyDescent="0.2">
      <c r="A6842" t="s">
        <v>583</v>
      </c>
      <c r="B6842" s="1" t="s">
        <v>258</v>
      </c>
      <c r="C6842" t="s">
        <v>215</v>
      </c>
      <c r="D6842" s="1" t="s">
        <v>497</v>
      </c>
      <c r="E6842" t="s">
        <v>49</v>
      </c>
      <c r="F6842" t="s">
        <v>49</v>
      </c>
      <c r="G6842" t="s">
        <v>49</v>
      </c>
      <c r="H6842" t="s">
        <v>49</v>
      </c>
      <c r="I6842" t="s">
        <v>49</v>
      </c>
      <c r="J6842" t="s">
        <v>49</v>
      </c>
      <c r="K6842" t="s">
        <v>49</v>
      </c>
      <c r="L6842" t="s">
        <v>49</v>
      </c>
      <c r="M6842" t="s">
        <v>49</v>
      </c>
      <c r="N6842" t="s">
        <v>49</v>
      </c>
      <c r="O6842" t="s">
        <v>49</v>
      </c>
      <c r="P6842" t="s">
        <v>49</v>
      </c>
      <c r="Q6842" t="s">
        <v>49</v>
      </c>
      <c r="R6842" t="s">
        <v>49</v>
      </c>
      <c r="S6842" t="s">
        <v>49</v>
      </c>
      <c r="T6842" t="s">
        <v>49</v>
      </c>
      <c r="U6842" t="s">
        <v>49</v>
      </c>
      <c r="V6842" t="s">
        <v>49</v>
      </c>
      <c r="W6842" t="s">
        <v>49</v>
      </c>
      <c r="X6842" t="s">
        <v>49</v>
      </c>
      <c r="Y6842" t="s">
        <v>49</v>
      </c>
      <c r="Z6842" t="s">
        <v>49</v>
      </c>
      <c r="AA6842" t="s">
        <v>49</v>
      </c>
      <c r="AB6842" t="s">
        <v>49</v>
      </c>
      <c r="AC6842" t="s">
        <v>49</v>
      </c>
      <c r="AD6842" t="s">
        <v>49</v>
      </c>
      <c r="AE6842" t="s">
        <v>49</v>
      </c>
      <c r="AF6842" t="s">
        <v>49</v>
      </c>
      <c r="AG6842" t="s">
        <v>49</v>
      </c>
      <c r="AH6842" t="s">
        <v>49</v>
      </c>
      <c r="AI6842" t="s">
        <v>49</v>
      </c>
      <c r="AJ6842" t="s">
        <v>49</v>
      </c>
      <c r="AK6842" t="s">
        <v>49</v>
      </c>
      <c r="AL6842" t="s">
        <v>49</v>
      </c>
      <c r="AM6842" t="s">
        <v>49</v>
      </c>
    </row>
    <row r="6843" spans="1:39" customFormat="1" hidden="1" x14ac:dyDescent="0.2">
      <c r="A6843" t="s">
        <v>583</v>
      </c>
      <c r="B6843" s="1" t="s">
        <v>258</v>
      </c>
      <c r="C6843" t="s">
        <v>494</v>
      </c>
      <c r="D6843" s="1" t="s">
        <v>202</v>
      </c>
      <c r="E6843" t="s">
        <v>49</v>
      </c>
      <c r="F6843" t="s">
        <v>49</v>
      </c>
      <c r="G6843" t="s">
        <v>49</v>
      </c>
      <c r="H6843" t="s">
        <v>49</v>
      </c>
      <c r="I6843" t="s">
        <v>49</v>
      </c>
      <c r="J6843" t="s">
        <v>49</v>
      </c>
      <c r="K6843" t="s">
        <v>49</v>
      </c>
      <c r="L6843" t="s">
        <v>49</v>
      </c>
      <c r="M6843" t="s">
        <v>49</v>
      </c>
      <c r="N6843" t="s">
        <v>49</v>
      </c>
      <c r="O6843" t="s">
        <v>49</v>
      </c>
      <c r="P6843" t="s">
        <v>49</v>
      </c>
      <c r="Q6843" t="s">
        <v>49</v>
      </c>
      <c r="R6843" t="s">
        <v>49</v>
      </c>
      <c r="S6843" t="s">
        <v>49</v>
      </c>
      <c r="T6843" t="s">
        <v>49</v>
      </c>
      <c r="U6843" t="s">
        <v>49</v>
      </c>
      <c r="V6843" t="s">
        <v>49</v>
      </c>
      <c r="W6843" t="s">
        <v>49</v>
      </c>
      <c r="X6843" t="s">
        <v>49</v>
      </c>
      <c r="Y6843" t="s">
        <v>49</v>
      </c>
      <c r="Z6843" t="s">
        <v>49</v>
      </c>
      <c r="AA6843" t="s">
        <v>49</v>
      </c>
      <c r="AB6843" t="s">
        <v>49</v>
      </c>
      <c r="AC6843" t="s">
        <v>49</v>
      </c>
      <c r="AD6843" t="s">
        <v>49</v>
      </c>
      <c r="AE6843" t="s">
        <v>49</v>
      </c>
      <c r="AF6843" t="s">
        <v>49</v>
      </c>
      <c r="AG6843" t="s">
        <v>49</v>
      </c>
      <c r="AH6843" t="s">
        <v>49</v>
      </c>
      <c r="AI6843" t="s">
        <v>49</v>
      </c>
      <c r="AJ6843" t="s">
        <v>49</v>
      </c>
      <c r="AK6843" t="s">
        <v>49</v>
      </c>
      <c r="AL6843" t="s">
        <v>49</v>
      </c>
      <c r="AM6843" t="s">
        <v>49</v>
      </c>
    </row>
    <row r="6844" spans="1:39" customFormat="1" hidden="1" x14ac:dyDescent="0.2">
      <c r="A6844" t="s">
        <v>583</v>
      </c>
      <c r="B6844" s="1" t="s">
        <v>258</v>
      </c>
      <c r="C6844" t="s">
        <v>34</v>
      </c>
      <c r="D6844" s="1" t="s">
        <v>113</v>
      </c>
      <c r="E6844" t="s">
        <v>49</v>
      </c>
      <c r="F6844" t="s">
        <v>49</v>
      </c>
      <c r="G6844" t="s">
        <v>49</v>
      </c>
      <c r="H6844" t="s">
        <v>49</v>
      </c>
      <c r="I6844" t="s">
        <v>49</v>
      </c>
      <c r="J6844" t="s">
        <v>49</v>
      </c>
      <c r="K6844" t="s">
        <v>49</v>
      </c>
      <c r="L6844" t="s">
        <v>49</v>
      </c>
      <c r="M6844" t="s">
        <v>49</v>
      </c>
      <c r="N6844" t="s">
        <v>49</v>
      </c>
      <c r="O6844" t="s">
        <v>49</v>
      </c>
      <c r="P6844" t="s">
        <v>49</v>
      </c>
      <c r="Q6844" t="s">
        <v>49</v>
      </c>
      <c r="R6844" t="s">
        <v>49</v>
      </c>
      <c r="S6844" t="s">
        <v>49</v>
      </c>
      <c r="T6844" t="s">
        <v>49</v>
      </c>
      <c r="U6844" t="s">
        <v>49</v>
      </c>
      <c r="V6844" t="s">
        <v>49</v>
      </c>
      <c r="W6844" t="s">
        <v>49</v>
      </c>
      <c r="X6844" t="s">
        <v>49</v>
      </c>
      <c r="Y6844" t="s">
        <v>49</v>
      </c>
      <c r="Z6844">
        <v>97.066014669926602</v>
      </c>
      <c r="AA6844">
        <v>100</v>
      </c>
      <c r="AB6844">
        <v>103.46612972817501</v>
      </c>
      <c r="AC6844">
        <v>107.320581044154</v>
      </c>
      <c r="AD6844">
        <v>109.07521932978599</v>
      </c>
      <c r="AE6844">
        <v>108.85948511433899</v>
      </c>
      <c r="AF6844">
        <v>106.213145404861</v>
      </c>
      <c r="AG6844">
        <v>104.573565367467</v>
      </c>
      <c r="AH6844">
        <v>105.508413634402</v>
      </c>
      <c r="AI6844">
        <v>116.712210556594</v>
      </c>
      <c r="AJ6844">
        <v>414.684308931396</v>
      </c>
      <c r="AK6844">
        <v>2725.3128146124</v>
      </c>
      <c r="AL6844">
        <v>5411.0024449877701</v>
      </c>
      <c r="AM6844">
        <v>11076.6017877336</v>
      </c>
    </row>
    <row r="6845" spans="1:39" customFormat="1" hidden="1" x14ac:dyDescent="0.2">
      <c r="A6845" t="s">
        <v>583</v>
      </c>
      <c r="B6845" s="1" t="s">
        <v>258</v>
      </c>
      <c r="C6845" t="s">
        <v>358</v>
      </c>
      <c r="D6845" s="1" t="s">
        <v>7</v>
      </c>
      <c r="E6845" t="s">
        <v>49</v>
      </c>
      <c r="F6845" t="s">
        <v>49</v>
      </c>
      <c r="G6845" t="s">
        <v>49</v>
      </c>
      <c r="H6845" t="s">
        <v>49</v>
      </c>
      <c r="I6845" t="s">
        <v>49</v>
      </c>
      <c r="J6845" t="s">
        <v>49</v>
      </c>
      <c r="K6845" t="s">
        <v>49</v>
      </c>
      <c r="L6845" t="s">
        <v>49</v>
      </c>
      <c r="M6845">
        <v>47.849460601806598</v>
      </c>
      <c r="N6845" t="s">
        <v>49</v>
      </c>
      <c r="O6845">
        <v>37.433155059814503</v>
      </c>
      <c r="P6845" t="s">
        <v>49</v>
      </c>
      <c r="Q6845">
        <v>10.638298034668001</v>
      </c>
      <c r="R6845" t="s">
        <v>49</v>
      </c>
      <c r="S6845">
        <v>7.4074072837829599</v>
      </c>
      <c r="T6845">
        <v>6.8783068656921396</v>
      </c>
      <c r="U6845">
        <v>8.8669948577880895</v>
      </c>
      <c r="V6845">
        <v>7.3170733451843297</v>
      </c>
      <c r="W6845">
        <v>4.3902440071106001</v>
      </c>
      <c r="X6845">
        <v>2.9126212596893302</v>
      </c>
      <c r="Y6845">
        <v>3.88349509239197</v>
      </c>
      <c r="Z6845">
        <v>3.34928226470947</v>
      </c>
      <c r="AA6845">
        <v>2.8571429252624498</v>
      </c>
      <c r="AB6845">
        <v>2.36966824531555</v>
      </c>
      <c r="AC6845">
        <v>1.89573454856873</v>
      </c>
      <c r="AD6845">
        <v>2.36966824531555</v>
      </c>
      <c r="AE6845">
        <v>4.3269228935241699</v>
      </c>
      <c r="AF6845">
        <v>6.6666665077209499</v>
      </c>
      <c r="AG6845">
        <v>9.5238094329834002</v>
      </c>
      <c r="AH6845">
        <v>9.5238094329834002</v>
      </c>
      <c r="AI6845">
        <v>10</v>
      </c>
      <c r="AJ6845">
        <v>10</v>
      </c>
      <c r="AK6845">
        <v>10</v>
      </c>
      <c r="AL6845">
        <v>10</v>
      </c>
      <c r="AM6845">
        <v>8.4905662536621094</v>
      </c>
    </row>
    <row r="6846" spans="1:39" customFormat="1" hidden="1" x14ac:dyDescent="0.2">
      <c r="A6846" t="s">
        <v>583</v>
      </c>
      <c r="B6846" s="1" t="s">
        <v>258</v>
      </c>
      <c r="C6846" t="s">
        <v>143</v>
      </c>
      <c r="D6846" s="1" t="s">
        <v>308</v>
      </c>
      <c r="E6846" t="s">
        <v>49</v>
      </c>
      <c r="F6846" t="s">
        <v>49</v>
      </c>
      <c r="G6846" t="s">
        <v>49</v>
      </c>
      <c r="H6846" t="s">
        <v>49</v>
      </c>
      <c r="I6846" t="s">
        <v>49</v>
      </c>
      <c r="J6846" t="s">
        <v>49</v>
      </c>
      <c r="K6846" t="s">
        <v>49</v>
      </c>
      <c r="L6846" t="s">
        <v>49</v>
      </c>
      <c r="M6846" t="s">
        <v>49</v>
      </c>
      <c r="N6846" t="s">
        <v>49</v>
      </c>
      <c r="O6846" t="s">
        <v>49</v>
      </c>
      <c r="P6846" t="s">
        <v>49</v>
      </c>
      <c r="Q6846" t="s">
        <v>49</v>
      </c>
      <c r="R6846" t="s">
        <v>49</v>
      </c>
      <c r="S6846" t="s">
        <v>49</v>
      </c>
      <c r="T6846">
        <v>0</v>
      </c>
      <c r="U6846">
        <v>0</v>
      </c>
      <c r="V6846">
        <v>0</v>
      </c>
      <c r="W6846">
        <v>0</v>
      </c>
      <c r="X6846">
        <v>0</v>
      </c>
      <c r="Y6846">
        <v>0</v>
      </c>
      <c r="Z6846">
        <v>0</v>
      </c>
      <c r="AA6846">
        <v>0</v>
      </c>
      <c r="AB6846">
        <v>0</v>
      </c>
      <c r="AC6846">
        <v>0</v>
      </c>
      <c r="AD6846">
        <v>0</v>
      </c>
      <c r="AE6846">
        <v>0</v>
      </c>
      <c r="AF6846">
        <v>0</v>
      </c>
      <c r="AG6846">
        <v>0</v>
      </c>
      <c r="AH6846">
        <v>0</v>
      </c>
      <c r="AI6846">
        <v>0</v>
      </c>
      <c r="AJ6846">
        <v>0</v>
      </c>
      <c r="AK6846" t="s">
        <v>49</v>
      </c>
      <c r="AL6846" t="s">
        <v>49</v>
      </c>
      <c r="AM6846" t="s">
        <v>49</v>
      </c>
    </row>
    <row r="6847" spans="1:39" customFormat="1" hidden="1" x14ac:dyDescent="0.2">
      <c r="A6847" t="s">
        <v>583</v>
      </c>
      <c r="B6847" s="1" t="s">
        <v>258</v>
      </c>
      <c r="C6847" t="s">
        <v>186</v>
      </c>
      <c r="D6847" s="1" t="s">
        <v>144</v>
      </c>
      <c r="E6847" t="s">
        <v>49</v>
      </c>
      <c r="F6847" t="s">
        <v>49</v>
      </c>
      <c r="G6847" t="s">
        <v>49</v>
      </c>
      <c r="H6847" t="s">
        <v>49</v>
      </c>
      <c r="I6847" t="s">
        <v>49</v>
      </c>
      <c r="J6847" t="s">
        <v>49</v>
      </c>
      <c r="K6847" t="s">
        <v>49</v>
      </c>
      <c r="L6847" t="s">
        <v>49</v>
      </c>
      <c r="M6847">
        <v>-0.27884715795517001</v>
      </c>
      <c r="N6847" t="s">
        <v>49</v>
      </c>
      <c r="O6847">
        <v>-0.50480210781097401</v>
      </c>
      <c r="P6847" t="s">
        <v>49</v>
      </c>
      <c r="Q6847">
        <v>-1.12727546691895</v>
      </c>
      <c r="R6847" t="s">
        <v>49</v>
      </c>
      <c r="S6847">
        <v>-1.15675950050354</v>
      </c>
      <c r="T6847">
        <v>-1.1888675689697299</v>
      </c>
      <c r="U6847">
        <v>-1.25356316566467</v>
      </c>
      <c r="V6847">
        <v>-1.3146166801452599</v>
      </c>
      <c r="W6847">
        <v>-1.3729487657546999</v>
      </c>
      <c r="X6847">
        <v>-1.40475797653198</v>
      </c>
      <c r="Y6847">
        <v>-1.34883809089661</v>
      </c>
      <c r="Z6847">
        <v>-1.3578752279281601</v>
      </c>
      <c r="AA6847">
        <v>-1.3732867240905799</v>
      </c>
      <c r="AB6847">
        <v>-1.42562651634216</v>
      </c>
      <c r="AC6847">
        <v>-1.38180339336395</v>
      </c>
      <c r="AD6847">
        <v>-1.41966700553894</v>
      </c>
      <c r="AE6847">
        <v>-1.4043667316436801</v>
      </c>
      <c r="AF6847">
        <v>-1.3376173973083501</v>
      </c>
      <c r="AG6847">
        <v>-1.2884407043457</v>
      </c>
      <c r="AH6847">
        <v>-1.29848527908325</v>
      </c>
      <c r="AI6847">
        <v>-1.24600064754486</v>
      </c>
      <c r="AJ6847">
        <v>-1.27119028568268</v>
      </c>
      <c r="AK6847">
        <v>-1.2879923582077</v>
      </c>
      <c r="AL6847">
        <v>-1.25355005264282</v>
      </c>
      <c r="AM6847">
        <v>-1.2551394701003999</v>
      </c>
    </row>
    <row r="6848" spans="1:39" customFormat="1" hidden="1" x14ac:dyDescent="0.2">
      <c r="A6848" t="s">
        <v>583</v>
      </c>
      <c r="B6848" s="1" t="s">
        <v>258</v>
      </c>
      <c r="C6848" t="s">
        <v>418</v>
      </c>
      <c r="D6848" s="1" t="s">
        <v>461</v>
      </c>
      <c r="E6848" t="s">
        <v>49</v>
      </c>
      <c r="F6848" t="s">
        <v>49</v>
      </c>
      <c r="G6848" t="s">
        <v>49</v>
      </c>
      <c r="H6848" t="s">
        <v>49</v>
      </c>
      <c r="I6848" t="s">
        <v>49</v>
      </c>
      <c r="J6848" t="s">
        <v>49</v>
      </c>
      <c r="K6848" t="s">
        <v>49</v>
      </c>
      <c r="L6848" t="s">
        <v>49</v>
      </c>
      <c r="M6848" t="s">
        <v>49</v>
      </c>
      <c r="N6848" t="s">
        <v>49</v>
      </c>
      <c r="O6848" t="s">
        <v>49</v>
      </c>
      <c r="P6848" t="s">
        <v>49</v>
      </c>
      <c r="Q6848" t="s">
        <v>49</v>
      </c>
      <c r="R6848" t="s">
        <v>49</v>
      </c>
      <c r="S6848" t="s">
        <v>49</v>
      </c>
      <c r="T6848" t="s">
        <v>49</v>
      </c>
      <c r="U6848" t="s">
        <v>49</v>
      </c>
      <c r="V6848">
        <v>2</v>
      </c>
      <c r="W6848">
        <v>2</v>
      </c>
      <c r="X6848">
        <v>1.5</v>
      </c>
      <c r="Y6848">
        <v>1</v>
      </c>
      <c r="Z6848">
        <v>1</v>
      </c>
      <c r="AA6848">
        <v>1.5</v>
      </c>
      <c r="AB6848">
        <v>2</v>
      </c>
      <c r="AC6848">
        <v>2</v>
      </c>
      <c r="AD6848">
        <v>2.5</v>
      </c>
      <c r="AE6848">
        <v>3.5</v>
      </c>
      <c r="AF6848">
        <v>3.5</v>
      </c>
      <c r="AG6848">
        <v>3.5</v>
      </c>
      <c r="AH6848">
        <v>4</v>
      </c>
      <c r="AI6848">
        <v>4</v>
      </c>
      <c r="AJ6848">
        <v>4</v>
      </c>
      <c r="AK6848">
        <v>4</v>
      </c>
      <c r="AL6848">
        <v>4</v>
      </c>
      <c r="AM6848">
        <v>4</v>
      </c>
    </row>
    <row r="6849" spans="1:39" customFormat="1" hidden="1" x14ac:dyDescent="0.2">
      <c r="A6849" t="s">
        <v>583</v>
      </c>
      <c r="B6849" s="1" t="s">
        <v>258</v>
      </c>
      <c r="C6849" t="s">
        <v>507</v>
      </c>
      <c r="D6849" s="1" t="s">
        <v>216</v>
      </c>
      <c r="E6849" t="s">
        <v>49</v>
      </c>
      <c r="F6849" t="s">
        <v>49</v>
      </c>
      <c r="G6849" t="s">
        <v>49</v>
      </c>
      <c r="H6849" t="s">
        <v>49</v>
      </c>
      <c r="I6849" t="s">
        <v>49</v>
      </c>
      <c r="J6849" t="s">
        <v>49</v>
      </c>
      <c r="K6849" t="s">
        <v>49</v>
      </c>
      <c r="L6849" t="s">
        <v>49</v>
      </c>
      <c r="M6849" t="s">
        <v>49</v>
      </c>
      <c r="N6849" t="s">
        <v>49</v>
      </c>
      <c r="O6849" t="s">
        <v>49</v>
      </c>
      <c r="P6849" t="s">
        <v>49</v>
      </c>
      <c r="Q6849" t="s">
        <v>49</v>
      </c>
      <c r="R6849" t="s">
        <v>49</v>
      </c>
      <c r="S6849" t="s">
        <v>49</v>
      </c>
      <c r="T6849" t="s">
        <v>49</v>
      </c>
      <c r="U6849" t="s">
        <v>49</v>
      </c>
      <c r="V6849">
        <v>2</v>
      </c>
      <c r="W6849">
        <v>2</v>
      </c>
      <c r="X6849">
        <v>1.5</v>
      </c>
      <c r="Y6849">
        <v>1.5</v>
      </c>
      <c r="Z6849">
        <v>2</v>
      </c>
      <c r="AA6849">
        <v>2</v>
      </c>
      <c r="AB6849">
        <v>2</v>
      </c>
      <c r="AC6849">
        <v>2</v>
      </c>
      <c r="AD6849">
        <v>2</v>
      </c>
      <c r="AE6849">
        <v>2</v>
      </c>
      <c r="AF6849">
        <v>2</v>
      </c>
      <c r="AG6849">
        <v>2</v>
      </c>
      <c r="AH6849">
        <v>2.5</v>
      </c>
      <c r="AI6849">
        <v>2.5</v>
      </c>
      <c r="AJ6849">
        <v>3</v>
      </c>
      <c r="AK6849">
        <v>3</v>
      </c>
      <c r="AL6849">
        <v>3</v>
      </c>
      <c r="AM6849">
        <v>3</v>
      </c>
    </row>
    <row r="6850" spans="1:39" customFormat="1" hidden="1" x14ac:dyDescent="0.2">
      <c r="A6850" t="s">
        <v>583</v>
      </c>
      <c r="B6850" s="1" t="s">
        <v>258</v>
      </c>
      <c r="C6850" t="s">
        <v>118</v>
      </c>
      <c r="D6850" s="1" t="s">
        <v>580</v>
      </c>
      <c r="E6850" t="s">
        <v>49</v>
      </c>
      <c r="F6850" t="s">
        <v>49</v>
      </c>
      <c r="G6850" t="s">
        <v>49</v>
      </c>
      <c r="H6850" t="s">
        <v>49</v>
      </c>
      <c r="I6850" t="s">
        <v>49</v>
      </c>
      <c r="J6850" t="s">
        <v>49</v>
      </c>
      <c r="K6850" t="s">
        <v>49</v>
      </c>
      <c r="L6850" t="s">
        <v>49</v>
      </c>
      <c r="M6850" t="s">
        <v>49</v>
      </c>
      <c r="N6850" t="s">
        <v>49</v>
      </c>
      <c r="O6850" t="s">
        <v>49</v>
      </c>
      <c r="P6850" t="s">
        <v>49</v>
      </c>
      <c r="Q6850" t="s">
        <v>49</v>
      </c>
      <c r="R6850" t="s">
        <v>49</v>
      </c>
      <c r="S6850" t="s">
        <v>49</v>
      </c>
      <c r="T6850" t="s">
        <v>49</v>
      </c>
      <c r="U6850" t="s">
        <v>49</v>
      </c>
      <c r="V6850">
        <v>1</v>
      </c>
      <c r="W6850">
        <v>1</v>
      </c>
      <c r="X6850">
        <v>1</v>
      </c>
      <c r="Y6850">
        <v>1</v>
      </c>
      <c r="Z6850">
        <v>1</v>
      </c>
      <c r="AA6850">
        <v>1</v>
      </c>
      <c r="AB6850">
        <v>1.5</v>
      </c>
      <c r="AC6850">
        <v>1.5</v>
      </c>
      <c r="AD6850">
        <v>1.5</v>
      </c>
      <c r="AE6850">
        <v>2</v>
      </c>
      <c r="AF6850">
        <v>2</v>
      </c>
      <c r="AG6850">
        <v>2</v>
      </c>
      <c r="AH6850">
        <v>2</v>
      </c>
      <c r="AI6850">
        <v>2</v>
      </c>
      <c r="AJ6850">
        <v>2</v>
      </c>
      <c r="AK6850">
        <v>2</v>
      </c>
      <c r="AL6850">
        <v>2.5</v>
      </c>
      <c r="AM6850">
        <v>2.5</v>
      </c>
    </row>
    <row r="6851" spans="1:39" customFormat="1" hidden="1" x14ac:dyDescent="0.2">
      <c r="A6851" t="s">
        <v>583</v>
      </c>
      <c r="B6851" s="1" t="s">
        <v>258</v>
      </c>
      <c r="C6851" t="s">
        <v>508</v>
      </c>
      <c r="D6851" s="1" t="s">
        <v>500</v>
      </c>
      <c r="E6851" t="s">
        <v>49</v>
      </c>
      <c r="F6851" t="s">
        <v>49</v>
      </c>
      <c r="G6851" t="s">
        <v>49</v>
      </c>
      <c r="H6851" t="s">
        <v>49</v>
      </c>
      <c r="I6851" t="s">
        <v>49</v>
      </c>
      <c r="J6851" t="s">
        <v>49</v>
      </c>
      <c r="K6851" t="s">
        <v>49</v>
      </c>
      <c r="L6851" t="s">
        <v>49</v>
      </c>
      <c r="M6851" t="s">
        <v>49</v>
      </c>
      <c r="N6851" t="s">
        <v>49</v>
      </c>
      <c r="O6851" t="s">
        <v>49</v>
      </c>
      <c r="P6851" t="s">
        <v>49</v>
      </c>
      <c r="Q6851" t="s">
        <v>49</v>
      </c>
      <c r="R6851" t="s">
        <v>49</v>
      </c>
      <c r="S6851" t="s">
        <v>49</v>
      </c>
      <c r="T6851" t="s">
        <v>49</v>
      </c>
      <c r="U6851" t="s">
        <v>49</v>
      </c>
      <c r="V6851">
        <v>1</v>
      </c>
      <c r="W6851">
        <v>1</v>
      </c>
      <c r="X6851">
        <v>1</v>
      </c>
      <c r="Y6851">
        <v>1</v>
      </c>
      <c r="Z6851">
        <v>2</v>
      </c>
      <c r="AA6851">
        <v>2</v>
      </c>
      <c r="AB6851">
        <v>2</v>
      </c>
      <c r="AC6851">
        <v>2</v>
      </c>
      <c r="AD6851">
        <v>2</v>
      </c>
      <c r="AE6851">
        <v>2.5</v>
      </c>
      <c r="AF6851">
        <v>3</v>
      </c>
      <c r="AG6851">
        <v>2.5</v>
      </c>
      <c r="AH6851">
        <v>2.5</v>
      </c>
      <c r="AI6851">
        <v>2.5</v>
      </c>
      <c r="AJ6851">
        <v>3</v>
      </c>
      <c r="AK6851">
        <v>3</v>
      </c>
      <c r="AL6851">
        <v>3</v>
      </c>
      <c r="AM6851">
        <v>3</v>
      </c>
    </row>
    <row r="6852" spans="1:39" customFormat="1" hidden="1" x14ac:dyDescent="0.2">
      <c r="A6852" t="s">
        <v>583</v>
      </c>
      <c r="B6852" s="1" t="s">
        <v>258</v>
      </c>
      <c r="C6852" t="s">
        <v>528</v>
      </c>
      <c r="D6852" s="1" t="s">
        <v>397</v>
      </c>
      <c r="E6852" t="s">
        <v>49</v>
      </c>
      <c r="F6852" t="s">
        <v>49</v>
      </c>
      <c r="G6852" t="s">
        <v>49</v>
      </c>
      <c r="H6852" t="s">
        <v>49</v>
      </c>
      <c r="I6852" t="s">
        <v>49</v>
      </c>
      <c r="J6852" t="s">
        <v>49</v>
      </c>
      <c r="K6852" t="s">
        <v>49</v>
      </c>
      <c r="L6852" t="s">
        <v>49</v>
      </c>
      <c r="M6852" t="s">
        <v>49</v>
      </c>
      <c r="N6852" t="s">
        <v>49</v>
      </c>
      <c r="O6852" t="s">
        <v>49</v>
      </c>
      <c r="P6852" t="s">
        <v>49</v>
      </c>
      <c r="Q6852" t="s">
        <v>49</v>
      </c>
      <c r="R6852" t="s">
        <v>49</v>
      </c>
      <c r="S6852" t="s">
        <v>49</v>
      </c>
      <c r="T6852" t="s">
        <v>49</v>
      </c>
      <c r="U6852" t="s">
        <v>49</v>
      </c>
      <c r="V6852">
        <v>2.5</v>
      </c>
      <c r="W6852">
        <v>2.5</v>
      </c>
      <c r="X6852">
        <v>2.5</v>
      </c>
      <c r="Y6852">
        <v>1</v>
      </c>
      <c r="Z6852">
        <v>1.5</v>
      </c>
      <c r="AA6852">
        <v>2</v>
      </c>
      <c r="AB6852">
        <v>2</v>
      </c>
      <c r="AC6852">
        <v>2</v>
      </c>
      <c r="AD6852">
        <v>2</v>
      </c>
      <c r="AE6852">
        <v>2.5</v>
      </c>
      <c r="AF6852">
        <v>3</v>
      </c>
      <c r="AG6852">
        <v>2.5</v>
      </c>
      <c r="AH6852">
        <v>2.5</v>
      </c>
      <c r="AI6852">
        <v>2.5</v>
      </c>
      <c r="AJ6852">
        <v>2.5</v>
      </c>
      <c r="AK6852">
        <v>2.5</v>
      </c>
      <c r="AL6852">
        <v>2.5</v>
      </c>
      <c r="AM6852">
        <v>2.5</v>
      </c>
    </row>
    <row r="6853" spans="1:39" customFormat="1" hidden="1" x14ac:dyDescent="0.2">
      <c r="A6853" t="s">
        <v>583</v>
      </c>
      <c r="B6853" s="1" t="s">
        <v>258</v>
      </c>
      <c r="C6853" t="s">
        <v>521</v>
      </c>
      <c r="D6853" s="1" t="s">
        <v>111</v>
      </c>
      <c r="E6853" t="s">
        <v>49</v>
      </c>
      <c r="F6853" t="s">
        <v>49</v>
      </c>
      <c r="G6853" t="s">
        <v>49</v>
      </c>
      <c r="H6853" t="s">
        <v>49</v>
      </c>
      <c r="I6853" t="s">
        <v>49</v>
      </c>
      <c r="J6853" t="s">
        <v>49</v>
      </c>
      <c r="K6853" t="s">
        <v>49</v>
      </c>
      <c r="L6853" t="s">
        <v>49</v>
      </c>
      <c r="M6853" t="s">
        <v>49</v>
      </c>
      <c r="N6853" t="s">
        <v>49</v>
      </c>
      <c r="O6853" t="s">
        <v>49</v>
      </c>
      <c r="P6853" t="s">
        <v>49</v>
      </c>
      <c r="Q6853" t="s">
        <v>49</v>
      </c>
      <c r="R6853" t="s">
        <v>49</v>
      </c>
      <c r="S6853" t="s">
        <v>49</v>
      </c>
      <c r="T6853" t="s">
        <v>49</v>
      </c>
      <c r="U6853" t="s">
        <v>49</v>
      </c>
      <c r="V6853">
        <v>1</v>
      </c>
      <c r="W6853">
        <v>1</v>
      </c>
      <c r="X6853">
        <v>1</v>
      </c>
      <c r="Y6853">
        <v>1</v>
      </c>
      <c r="Z6853">
        <v>2</v>
      </c>
      <c r="AA6853">
        <v>2</v>
      </c>
      <c r="AB6853">
        <v>2</v>
      </c>
      <c r="AC6853">
        <v>2.5</v>
      </c>
      <c r="AD6853">
        <v>2.5</v>
      </c>
      <c r="AE6853">
        <v>2.5</v>
      </c>
      <c r="AF6853">
        <v>3</v>
      </c>
      <c r="AG6853">
        <v>2.5</v>
      </c>
      <c r="AH6853">
        <v>2.5</v>
      </c>
      <c r="AI6853">
        <v>2</v>
      </c>
      <c r="AJ6853">
        <v>2.5</v>
      </c>
      <c r="AK6853">
        <v>2.5</v>
      </c>
      <c r="AL6853">
        <v>2.5</v>
      </c>
      <c r="AM6853">
        <v>2</v>
      </c>
    </row>
    <row r="6854" spans="1:39" customFormat="1" hidden="1" x14ac:dyDescent="0.2">
      <c r="A6854" t="s">
        <v>583</v>
      </c>
      <c r="B6854" s="1" t="s">
        <v>258</v>
      </c>
      <c r="C6854" t="s">
        <v>50</v>
      </c>
      <c r="D6854" s="1" t="s">
        <v>569</v>
      </c>
      <c r="E6854">
        <v>1.6011830177759871</v>
      </c>
      <c r="F6854">
        <v>0.20410293428037865</v>
      </c>
      <c r="G6854">
        <v>-1.5901974975876032</v>
      </c>
      <c r="H6854">
        <v>-5.2817475330938102</v>
      </c>
      <c r="I6854">
        <v>-8.9312456685109201</v>
      </c>
      <c r="J6854">
        <v>-1.7615861021139951</v>
      </c>
      <c r="K6854">
        <v>-6.1594515626886626</v>
      </c>
      <c r="L6854" t="s">
        <v>49</v>
      </c>
      <c r="M6854" t="s">
        <v>49</v>
      </c>
      <c r="N6854" t="s">
        <v>49</v>
      </c>
      <c r="O6854" t="s">
        <v>49</v>
      </c>
      <c r="P6854" t="s">
        <v>49</v>
      </c>
      <c r="Q6854" t="s">
        <v>49</v>
      </c>
      <c r="R6854" t="s">
        <v>49</v>
      </c>
      <c r="S6854" t="s">
        <v>49</v>
      </c>
      <c r="T6854" t="s">
        <v>49</v>
      </c>
      <c r="U6854" t="s">
        <v>49</v>
      </c>
      <c r="V6854" t="s">
        <v>49</v>
      </c>
      <c r="W6854" t="s">
        <v>49</v>
      </c>
      <c r="X6854" t="s">
        <v>49</v>
      </c>
      <c r="Y6854" t="s">
        <v>49</v>
      </c>
      <c r="Z6854">
        <v>-7.557264901568721</v>
      </c>
      <c r="AA6854">
        <v>-13.747160552957205</v>
      </c>
      <c r="AB6854">
        <v>-19.497472030521475</v>
      </c>
      <c r="AC6854">
        <v>-13.307622041217432</v>
      </c>
      <c r="AD6854">
        <v>-13.874382303097738</v>
      </c>
      <c r="AE6854">
        <v>-11.971152850699195</v>
      </c>
      <c r="AF6854">
        <v>-7.9980953696001302</v>
      </c>
      <c r="AG6854">
        <v>-3.3941379852909126</v>
      </c>
      <c r="AH6854">
        <v>-1.54218396929207</v>
      </c>
      <c r="AI6854">
        <v>-4.0391832635394493</v>
      </c>
      <c r="AJ6854">
        <v>4.2161144347879587</v>
      </c>
      <c r="AK6854">
        <v>5.096582849336686</v>
      </c>
      <c r="AL6854" t="s">
        <v>49</v>
      </c>
      <c r="AM6854" t="s">
        <v>49</v>
      </c>
    </row>
    <row r="6855" spans="1:39" customFormat="1" hidden="1" x14ac:dyDescent="0.2">
      <c r="A6855" t="s">
        <v>583</v>
      </c>
      <c r="B6855" s="1" t="s">
        <v>258</v>
      </c>
      <c r="C6855" t="s">
        <v>229</v>
      </c>
      <c r="D6855" s="1" t="s">
        <v>536</v>
      </c>
      <c r="E6855">
        <v>9.6791666666666707</v>
      </c>
      <c r="F6855">
        <v>8.8516666666666701</v>
      </c>
      <c r="G6855">
        <v>8.8025000000000002</v>
      </c>
      <c r="H6855">
        <v>14.195</v>
      </c>
      <c r="I6855">
        <v>28.625</v>
      </c>
      <c r="J6855">
        <v>29.445833333333301</v>
      </c>
      <c r="K6855">
        <v>26.750833333333301</v>
      </c>
      <c r="L6855">
        <v>25.918333333333301</v>
      </c>
      <c r="M6855">
        <v>21.579166666666701</v>
      </c>
      <c r="N6855">
        <v>18.598333333333301</v>
      </c>
      <c r="O6855">
        <v>29.059166666666702</v>
      </c>
      <c r="P6855">
        <v>38.506666666666703</v>
      </c>
      <c r="Q6855">
        <v>50.1666666666667</v>
      </c>
      <c r="R6855">
        <v>13.9479166666667</v>
      </c>
      <c r="S6855">
        <v>18.375</v>
      </c>
      <c r="T6855">
        <v>35.9166666666667</v>
      </c>
      <c r="U6855">
        <v>103.208333333333</v>
      </c>
      <c r="V6855">
        <v>91.075000000000003</v>
      </c>
      <c r="W6855">
        <v>203.375</v>
      </c>
      <c r="X6855">
        <v>121.5</v>
      </c>
      <c r="Y6855">
        <v>129</v>
      </c>
      <c r="Z6855" t="s">
        <v>49</v>
      </c>
      <c r="AA6855" t="s">
        <v>49</v>
      </c>
      <c r="AB6855" t="s">
        <v>49</v>
      </c>
      <c r="AC6855" t="s">
        <v>49</v>
      </c>
      <c r="AD6855" t="s">
        <v>49</v>
      </c>
      <c r="AE6855" t="s">
        <v>49</v>
      </c>
      <c r="AF6855">
        <v>6.7045296481481502</v>
      </c>
      <c r="AG6855">
        <v>4.0908333333333298</v>
      </c>
      <c r="AH6855">
        <v>3.27416666666667</v>
      </c>
      <c r="AI6855">
        <v>2.5325000000000002</v>
      </c>
      <c r="AJ6855">
        <v>2.9750000000000001</v>
      </c>
      <c r="AK6855">
        <v>4.51833333333333</v>
      </c>
      <c r="AL6855">
        <v>8.0591666666666697</v>
      </c>
      <c r="AM6855">
        <v>34.72</v>
      </c>
    </row>
    <row r="6856" spans="1:39" customFormat="1" hidden="1" x14ac:dyDescent="0.2">
      <c r="A6856" t="s">
        <v>583</v>
      </c>
      <c r="B6856" s="1" t="s">
        <v>258</v>
      </c>
      <c r="C6856" t="s">
        <v>522</v>
      </c>
      <c r="D6856" s="1" t="s">
        <v>468</v>
      </c>
      <c r="E6856" t="s">
        <v>49</v>
      </c>
      <c r="F6856" t="s">
        <v>49</v>
      </c>
      <c r="G6856" t="s">
        <v>49</v>
      </c>
      <c r="H6856" t="s">
        <v>49</v>
      </c>
      <c r="I6856" t="s">
        <v>49</v>
      </c>
      <c r="J6856" t="s">
        <v>49</v>
      </c>
      <c r="K6856" t="s">
        <v>49</v>
      </c>
      <c r="L6856" t="s">
        <v>49</v>
      </c>
      <c r="M6856" t="s">
        <v>49</v>
      </c>
      <c r="N6856" t="s">
        <v>49</v>
      </c>
      <c r="O6856" t="s">
        <v>49</v>
      </c>
      <c r="P6856" t="s">
        <v>49</v>
      </c>
      <c r="Q6856" t="s">
        <v>49</v>
      </c>
      <c r="R6856" t="s">
        <v>49</v>
      </c>
      <c r="S6856" t="s">
        <v>49</v>
      </c>
      <c r="T6856" t="s">
        <v>49</v>
      </c>
      <c r="U6856" t="s">
        <v>49</v>
      </c>
      <c r="V6856" t="s">
        <v>49</v>
      </c>
      <c r="W6856" t="s">
        <v>49</v>
      </c>
      <c r="X6856" t="s">
        <v>49</v>
      </c>
      <c r="Y6856" t="s">
        <v>49</v>
      </c>
      <c r="Z6856" t="s">
        <v>49</v>
      </c>
      <c r="AA6856" t="s">
        <v>49</v>
      </c>
      <c r="AB6856" t="s">
        <v>49</v>
      </c>
      <c r="AC6856" t="s">
        <v>49</v>
      </c>
      <c r="AD6856">
        <v>4</v>
      </c>
      <c r="AE6856">
        <v>4</v>
      </c>
      <c r="AF6856">
        <v>5</v>
      </c>
      <c r="AG6856">
        <v>5</v>
      </c>
      <c r="AH6856">
        <v>4</v>
      </c>
      <c r="AI6856">
        <v>6</v>
      </c>
      <c r="AJ6856">
        <v>7</v>
      </c>
      <c r="AK6856" t="s">
        <v>49</v>
      </c>
      <c r="AL6856" t="s">
        <v>49</v>
      </c>
      <c r="AM6856" t="s">
        <v>49</v>
      </c>
    </row>
    <row r="6857" spans="1:39" customFormat="1" hidden="1" x14ac:dyDescent="0.2">
      <c r="A6857" t="s">
        <v>583</v>
      </c>
      <c r="B6857" s="1" t="s">
        <v>258</v>
      </c>
      <c r="C6857" t="s">
        <v>28</v>
      </c>
      <c r="D6857" s="1" t="s">
        <v>553</v>
      </c>
      <c r="E6857">
        <v>19.424720895360373</v>
      </c>
      <c r="F6857">
        <v>25.075055307706034</v>
      </c>
      <c r="G6857">
        <v>12.377873067853507</v>
      </c>
      <c r="H6857">
        <v>15.280356976569994</v>
      </c>
      <c r="I6857">
        <v>18.703187625209985</v>
      </c>
      <c r="J6857">
        <v>21.804806608944951</v>
      </c>
      <c r="K6857">
        <v>21.221710309306353</v>
      </c>
      <c r="L6857">
        <v>24.790009283445073</v>
      </c>
      <c r="M6857">
        <v>21.544090909915568</v>
      </c>
      <c r="N6857">
        <v>26.580996548298781</v>
      </c>
      <c r="O6857">
        <v>24.815419151924473</v>
      </c>
      <c r="P6857">
        <v>16.161583283905063</v>
      </c>
      <c r="Q6857">
        <v>21.562499036534007</v>
      </c>
      <c r="R6857">
        <v>27.724157225633121</v>
      </c>
      <c r="S6857">
        <v>84.811972078697806</v>
      </c>
      <c r="T6857">
        <v>53.168156674070289</v>
      </c>
      <c r="U6857">
        <v>17.047784782526424</v>
      </c>
      <c r="V6857">
        <v>14.948798814545263</v>
      </c>
      <c r="W6857" t="s">
        <v>49</v>
      </c>
      <c r="X6857" t="s">
        <v>49</v>
      </c>
      <c r="Y6857" t="s">
        <v>49</v>
      </c>
      <c r="Z6857">
        <v>7.1591074020794547</v>
      </c>
      <c r="AA6857">
        <v>13.54362895285359</v>
      </c>
      <c r="AB6857">
        <v>18.983235887219561</v>
      </c>
      <c r="AC6857">
        <v>20.140620221254174</v>
      </c>
      <c r="AD6857">
        <v>18.731912600950604</v>
      </c>
      <c r="AE6857">
        <v>19.210371382099506</v>
      </c>
      <c r="AF6857">
        <v>18.315685662180691</v>
      </c>
      <c r="AG6857">
        <v>17.098562357322052</v>
      </c>
      <c r="AH6857">
        <v>16.875108198232656</v>
      </c>
      <c r="AI6857">
        <v>5.8302649692319024</v>
      </c>
      <c r="AJ6857">
        <v>5.2377063626743912</v>
      </c>
      <c r="AK6857">
        <v>5.4150741733226653</v>
      </c>
      <c r="AL6857">
        <v>6.9885429019957019</v>
      </c>
      <c r="AM6857">
        <v>11.627522454530922</v>
      </c>
    </row>
    <row r="6858" spans="1:39" customFormat="1" hidden="1" x14ac:dyDescent="0.2">
      <c r="A6858" t="s">
        <v>583</v>
      </c>
      <c r="B6858" s="1" t="s">
        <v>258</v>
      </c>
      <c r="C6858" t="s">
        <v>342</v>
      </c>
      <c r="D6858" s="1" t="s">
        <v>491</v>
      </c>
      <c r="E6858" t="s">
        <v>49</v>
      </c>
      <c r="F6858" t="s">
        <v>49</v>
      </c>
      <c r="G6858" t="s">
        <v>49</v>
      </c>
      <c r="H6858" t="s">
        <v>49</v>
      </c>
      <c r="I6858" t="s">
        <v>49</v>
      </c>
      <c r="J6858" t="s">
        <v>49</v>
      </c>
      <c r="K6858" t="s">
        <v>49</v>
      </c>
      <c r="L6858" t="s">
        <v>49</v>
      </c>
      <c r="M6858" t="s">
        <v>49</v>
      </c>
      <c r="N6858" t="s">
        <v>49</v>
      </c>
      <c r="O6858" t="s">
        <v>49</v>
      </c>
      <c r="P6858" t="s">
        <v>49</v>
      </c>
      <c r="Q6858" t="s">
        <v>49</v>
      </c>
      <c r="R6858" t="s">
        <v>49</v>
      </c>
      <c r="S6858" t="s">
        <v>49</v>
      </c>
      <c r="T6858" t="s">
        <v>49</v>
      </c>
      <c r="U6858" t="s">
        <v>49</v>
      </c>
      <c r="V6858" t="s">
        <v>49</v>
      </c>
      <c r="W6858" t="s">
        <v>49</v>
      </c>
      <c r="X6858" t="s">
        <v>49</v>
      </c>
      <c r="Y6858" t="s">
        <v>49</v>
      </c>
      <c r="Z6858" t="s">
        <v>49</v>
      </c>
      <c r="AA6858" t="s">
        <v>49</v>
      </c>
      <c r="AB6858" t="s">
        <v>49</v>
      </c>
      <c r="AC6858" t="s">
        <v>49</v>
      </c>
      <c r="AD6858" t="s">
        <v>49</v>
      </c>
      <c r="AE6858" t="s">
        <v>49</v>
      </c>
      <c r="AF6858">
        <v>47.803550000000001</v>
      </c>
      <c r="AG6858">
        <v>47.794350000000001</v>
      </c>
      <c r="AH6858">
        <v>48.589860000000002</v>
      </c>
      <c r="AI6858">
        <v>50.509979999999999</v>
      </c>
      <c r="AJ6858">
        <v>54.469349999999999</v>
      </c>
      <c r="AK6858" t="s">
        <v>49</v>
      </c>
      <c r="AL6858" t="s">
        <v>49</v>
      </c>
      <c r="AM6858" t="s">
        <v>49</v>
      </c>
    </row>
    <row r="6859" spans="1:39" customFormat="1" hidden="1" x14ac:dyDescent="0.2">
      <c r="A6859" t="s">
        <v>583</v>
      </c>
      <c r="B6859" s="1" t="s">
        <v>258</v>
      </c>
      <c r="C6859" t="s">
        <v>207</v>
      </c>
      <c r="D6859" s="1" t="s">
        <v>110</v>
      </c>
      <c r="E6859" t="s">
        <v>49</v>
      </c>
      <c r="F6859" t="s">
        <v>49</v>
      </c>
      <c r="G6859" t="s">
        <v>49</v>
      </c>
      <c r="H6859" t="s">
        <v>49</v>
      </c>
      <c r="I6859" t="s">
        <v>49</v>
      </c>
      <c r="J6859" t="s">
        <v>49</v>
      </c>
      <c r="K6859" t="s">
        <v>49</v>
      </c>
      <c r="L6859" t="s">
        <v>49</v>
      </c>
      <c r="M6859" t="s">
        <v>49</v>
      </c>
      <c r="N6859" t="s">
        <v>49</v>
      </c>
      <c r="O6859" t="s">
        <v>49</v>
      </c>
      <c r="P6859" t="s">
        <v>49</v>
      </c>
      <c r="Q6859" t="s">
        <v>49</v>
      </c>
      <c r="R6859" t="s">
        <v>49</v>
      </c>
      <c r="S6859" t="s">
        <v>49</v>
      </c>
      <c r="T6859" t="s">
        <v>49</v>
      </c>
      <c r="U6859" t="s">
        <v>49</v>
      </c>
      <c r="V6859" t="s">
        <v>49</v>
      </c>
      <c r="W6859" t="s">
        <v>49</v>
      </c>
      <c r="X6859" t="s">
        <v>49</v>
      </c>
      <c r="Y6859" t="s">
        <v>49</v>
      </c>
      <c r="Z6859" t="s">
        <v>49</v>
      </c>
      <c r="AA6859" t="s">
        <v>49</v>
      </c>
      <c r="AB6859" t="s">
        <v>49</v>
      </c>
      <c r="AC6859" t="s">
        <v>49</v>
      </c>
      <c r="AD6859" t="s">
        <v>49</v>
      </c>
      <c r="AE6859" t="s">
        <v>49</v>
      </c>
      <c r="AF6859">
        <v>6.95983982086182</v>
      </c>
      <c r="AG6859" t="s">
        <v>49</v>
      </c>
      <c r="AH6859">
        <v>3.2514100074768102</v>
      </c>
      <c r="AI6859" t="s">
        <v>49</v>
      </c>
      <c r="AJ6859">
        <v>5.7097501754760698</v>
      </c>
      <c r="AK6859" t="s">
        <v>49</v>
      </c>
      <c r="AL6859" t="s">
        <v>49</v>
      </c>
      <c r="AM6859" t="s">
        <v>49</v>
      </c>
    </row>
    <row r="6860" spans="1:39" customFormat="1" hidden="1" x14ac:dyDescent="0.2">
      <c r="A6860" t="s">
        <v>583</v>
      </c>
      <c r="B6860" s="1" t="s">
        <v>258</v>
      </c>
      <c r="C6860" t="s">
        <v>40</v>
      </c>
      <c r="D6860" s="1" t="s">
        <v>286</v>
      </c>
      <c r="E6860" t="s">
        <v>49</v>
      </c>
      <c r="F6860" t="s">
        <v>49</v>
      </c>
      <c r="G6860" t="s">
        <v>49</v>
      </c>
      <c r="H6860" t="s">
        <v>49</v>
      </c>
      <c r="I6860" t="s">
        <v>49</v>
      </c>
      <c r="J6860" t="s">
        <v>49</v>
      </c>
      <c r="K6860" t="s">
        <v>49</v>
      </c>
      <c r="L6860" t="s">
        <v>49</v>
      </c>
      <c r="M6860" t="s">
        <v>49</v>
      </c>
      <c r="N6860" t="s">
        <v>49</v>
      </c>
      <c r="O6860" t="s">
        <v>49</v>
      </c>
      <c r="P6860" t="s">
        <v>49</v>
      </c>
      <c r="Q6860" t="s">
        <v>49</v>
      </c>
      <c r="R6860" t="s">
        <v>49</v>
      </c>
      <c r="S6860" t="s">
        <v>49</v>
      </c>
      <c r="T6860" t="s">
        <v>49</v>
      </c>
      <c r="U6860" t="s">
        <v>49</v>
      </c>
      <c r="V6860" t="s">
        <v>49</v>
      </c>
      <c r="W6860" t="s">
        <v>49</v>
      </c>
      <c r="X6860" t="s">
        <v>49</v>
      </c>
      <c r="Y6860" t="s">
        <v>49</v>
      </c>
      <c r="Z6860" t="s">
        <v>49</v>
      </c>
      <c r="AA6860" t="s">
        <v>49</v>
      </c>
      <c r="AB6860" t="s">
        <v>49</v>
      </c>
      <c r="AC6860" t="s">
        <v>49</v>
      </c>
      <c r="AD6860" t="s">
        <v>49</v>
      </c>
      <c r="AE6860" t="s">
        <v>49</v>
      </c>
      <c r="AF6860" t="s">
        <v>49</v>
      </c>
      <c r="AG6860" t="s">
        <v>49</v>
      </c>
      <c r="AH6860">
        <v>0.62150001525878895</v>
      </c>
      <c r="AI6860" t="s">
        <v>49</v>
      </c>
      <c r="AJ6860" t="s">
        <v>49</v>
      </c>
      <c r="AK6860" t="s">
        <v>49</v>
      </c>
      <c r="AL6860" t="s">
        <v>49</v>
      </c>
      <c r="AM6860" t="s">
        <v>49</v>
      </c>
    </row>
    <row r="6861" spans="1:39" customFormat="1" hidden="1" x14ac:dyDescent="0.2">
      <c r="A6861" t="s">
        <v>583</v>
      </c>
      <c r="B6861" s="1" t="s">
        <v>258</v>
      </c>
      <c r="C6861" t="s">
        <v>445</v>
      </c>
      <c r="D6861" s="1" t="s">
        <v>307</v>
      </c>
      <c r="E6861" t="s">
        <v>49</v>
      </c>
      <c r="F6861" t="s">
        <v>49</v>
      </c>
      <c r="G6861" t="s">
        <v>49</v>
      </c>
      <c r="H6861">
        <v>0.30462129999999998</v>
      </c>
      <c r="I6861">
        <v>0.25917210000000002</v>
      </c>
      <c r="J6861">
        <v>0.34780899999999998</v>
      </c>
      <c r="K6861">
        <v>0.3409025</v>
      </c>
      <c r="L6861">
        <v>0.38018160000000001</v>
      </c>
      <c r="M6861">
        <v>0.4508626</v>
      </c>
      <c r="N6861">
        <v>0.51646259999999999</v>
      </c>
      <c r="O6861">
        <v>0.45582669999999997</v>
      </c>
      <c r="P6861">
        <v>0.3872429</v>
      </c>
      <c r="Q6861">
        <v>0.3330651</v>
      </c>
      <c r="R6861">
        <v>0.43235269999999998</v>
      </c>
      <c r="S6861">
        <v>0.45751599999999998</v>
      </c>
      <c r="T6861">
        <v>0.47062809999999999</v>
      </c>
      <c r="U6861">
        <v>0.43434739999999999</v>
      </c>
      <c r="V6861">
        <v>0.52536240000000001</v>
      </c>
      <c r="W6861">
        <v>0.70674899999999996</v>
      </c>
      <c r="X6861">
        <v>0.79616180000000003</v>
      </c>
      <c r="Y6861">
        <v>0.89430529999999997</v>
      </c>
      <c r="Z6861">
        <v>0.71848959999999995</v>
      </c>
      <c r="AA6861">
        <v>0.5877365</v>
      </c>
      <c r="AB6861">
        <v>0.50594810000000001</v>
      </c>
      <c r="AC6861">
        <v>0.48775160000000001</v>
      </c>
      <c r="AD6861">
        <v>0.50292380000000003</v>
      </c>
      <c r="AE6861">
        <v>0.47952729999999999</v>
      </c>
      <c r="AF6861">
        <v>0.49048890000000001</v>
      </c>
      <c r="AG6861">
        <v>0.50780599999999998</v>
      </c>
      <c r="AH6861">
        <v>0.48399120000000001</v>
      </c>
      <c r="AI6861">
        <v>0.56148980000000004</v>
      </c>
      <c r="AJ6861">
        <v>0.28307880000000002</v>
      </c>
      <c r="AK6861">
        <v>0.31230370000000002</v>
      </c>
      <c r="AL6861">
        <v>0.3042764</v>
      </c>
      <c r="AM6861" t="s">
        <v>49</v>
      </c>
    </row>
    <row r="6862" spans="1:39" customFormat="1" hidden="1" x14ac:dyDescent="0.2">
      <c r="A6862" t="s">
        <v>583</v>
      </c>
      <c r="B6862" s="1" t="s">
        <v>258</v>
      </c>
      <c r="C6862" t="s">
        <v>394</v>
      </c>
      <c r="D6862" s="1" t="s">
        <v>281</v>
      </c>
      <c r="E6862">
        <v>55.505650000000003</v>
      </c>
      <c r="F6862">
        <v>55.999360000000003</v>
      </c>
      <c r="G6862">
        <v>62.306199999999997</v>
      </c>
      <c r="H6862" t="s">
        <v>49</v>
      </c>
      <c r="I6862">
        <v>54.236199999999997</v>
      </c>
      <c r="J6862" t="s">
        <v>49</v>
      </c>
      <c r="K6862">
        <v>51.271479999999997</v>
      </c>
      <c r="L6862" t="s">
        <v>49</v>
      </c>
      <c r="M6862" t="s">
        <v>49</v>
      </c>
      <c r="N6862" t="s">
        <v>49</v>
      </c>
      <c r="O6862" t="s">
        <v>49</v>
      </c>
      <c r="P6862" t="s">
        <v>49</v>
      </c>
      <c r="Q6862" t="s">
        <v>49</v>
      </c>
      <c r="R6862" t="s">
        <v>49</v>
      </c>
      <c r="S6862" t="s">
        <v>49</v>
      </c>
      <c r="T6862" t="s">
        <v>49</v>
      </c>
      <c r="U6862" t="s">
        <v>49</v>
      </c>
      <c r="V6862" t="s">
        <v>49</v>
      </c>
      <c r="W6862" t="s">
        <v>49</v>
      </c>
      <c r="X6862" t="s">
        <v>49</v>
      </c>
      <c r="Y6862" t="s">
        <v>49</v>
      </c>
      <c r="Z6862" t="s">
        <v>49</v>
      </c>
      <c r="AA6862">
        <v>51.580089999999998</v>
      </c>
      <c r="AB6862" t="s">
        <v>49</v>
      </c>
      <c r="AC6862">
        <v>46.930889999999998</v>
      </c>
      <c r="AD6862">
        <v>46.577840000000002</v>
      </c>
      <c r="AE6862">
        <v>47.768479999999997</v>
      </c>
      <c r="AF6862" t="s">
        <v>49</v>
      </c>
      <c r="AG6862" t="s">
        <v>49</v>
      </c>
      <c r="AH6862" t="s">
        <v>49</v>
      </c>
      <c r="AI6862" t="s">
        <v>49</v>
      </c>
      <c r="AJ6862" t="s">
        <v>49</v>
      </c>
      <c r="AK6862" t="s">
        <v>49</v>
      </c>
      <c r="AL6862" t="s">
        <v>49</v>
      </c>
      <c r="AM6862" t="s">
        <v>49</v>
      </c>
    </row>
    <row r="6863" spans="1:39" customFormat="1" hidden="1" x14ac:dyDescent="0.2">
      <c r="A6863" t="s">
        <v>583</v>
      </c>
      <c r="B6863" s="1" t="s">
        <v>258</v>
      </c>
      <c r="C6863" t="s">
        <v>163</v>
      </c>
      <c r="D6863" s="1" t="s">
        <v>190</v>
      </c>
      <c r="E6863" t="s">
        <v>49</v>
      </c>
      <c r="F6863" t="s">
        <v>49</v>
      </c>
      <c r="G6863" t="s">
        <v>49</v>
      </c>
      <c r="H6863" t="s">
        <v>49</v>
      </c>
      <c r="I6863" t="s">
        <v>49</v>
      </c>
      <c r="J6863" t="s">
        <v>49</v>
      </c>
      <c r="K6863" t="s">
        <v>49</v>
      </c>
      <c r="L6863" t="s">
        <v>49</v>
      </c>
      <c r="M6863" t="s">
        <v>49</v>
      </c>
      <c r="N6863" t="s">
        <v>49</v>
      </c>
      <c r="O6863" t="s">
        <v>49</v>
      </c>
      <c r="P6863" t="s">
        <v>49</v>
      </c>
      <c r="Q6863" t="s">
        <v>49</v>
      </c>
      <c r="R6863" t="s">
        <v>49</v>
      </c>
      <c r="S6863" t="s">
        <v>49</v>
      </c>
      <c r="T6863" t="s">
        <v>49</v>
      </c>
      <c r="U6863" t="s">
        <v>49</v>
      </c>
      <c r="V6863" t="s">
        <v>49</v>
      </c>
      <c r="W6863" t="s">
        <v>49</v>
      </c>
      <c r="X6863" t="s">
        <v>49</v>
      </c>
      <c r="Y6863" t="s">
        <v>49</v>
      </c>
      <c r="Z6863" t="s">
        <v>49</v>
      </c>
      <c r="AA6863" t="s">
        <v>49</v>
      </c>
      <c r="AB6863">
        <v>85.9</v>
      </c>
      <c r="AC6863" t="s">
        <v>49</v>
      </c>
      <c r="AD6863" t="s">
        <v>49</v>
      </c>
      <c r="AE6863" t="s">
        <v>49</v>
      </c>
      <c r="AF6863" t="s">
        <v>49</v>
      </c>
      <c r="AG6863">
        <v>76.5</v>
      </c>
      <c r="AH6863" t="s">
        <v>49</v>
      </c>
      <c r="AI6863" t="s">
        <v>49</v>
      </c>
      <c r="AJ6863" t="s">
        <v>49</v>
      </c>
      <c r="AK6863" t="s">
        <v>49</v>
      </c>
      <c r="AL6863" t="s">
        <v>49</v>
      </c>
      <c r="AM6863" t="s">
        <v>49</v>
      </c>
    </row>
    <row r="6864" spans="1:39" customFormat="1" hidden="1" x14ac:dyDescent="0.2">
      <c r="A6864" t="s">
        <v>583</v>
      </c>
      <c r="B6864" s="1" t="s">
        <v>258</v>
      </c>
      <c r="C6864" t="s">
        <v>427</v>
      </c>
      <c r="D6864" s="1" t="s">
        <v>225</v>
      </c>
      <c r="E6864" t="s">
        <v>49</v>
      </c>
      <c r="F6864" t="s">
        <v>49</v>
      </c>
      <c r="G6864" t="s">
        <v>49</v>
      </c>
      <c r="H6864" t="s">
        <v>49</v>
      </c>
      <c r="I6864" t="s">
        <v>49</v>
      </c>
      <c r="J6864" t="s">
        <v>49</v>
      </c>
      <c r="K6864" t="s">
        <v>49</v>
      </c>
      <c r="L6864" t="s">
        <v>49</v>
      </c>
      <c r="M6864" t="s">
        <v>49</v>
      </c>
      <c r="N6864" t="s">
        <v>49</v>
      </c>
      <c r="O6864" t="s">
        <v>49</v>
      </c>
      <c r="P6864" t="s">
        <v>49</v>
      </c>
      <c r="Q6864" t="s">
        <v>49</v>
      </c>
      <c r="R6864" t="s">
        <v>49</v>
      </c>
      <c r="S6864" t="s">
        <v>49</v>
      </c>
      <c r="T6864" t="s">
        <v>49</v>
      </c>
      <c r="U6864" t="s">
        <v>49</v>
      </c>
      <c r="V6864" t="s">
        <v>49</v>
      </c>
      <c r="W6864" t="s">
        <v>49</v>
      </c>
      <c r="X6864" t="s">
        <v>49</v>
      </c>
      <c r="Y6864" t="s">
        <v>49</v>
      </c>
      <c r="Z6864" t="s">
        <v>49</v>
      </c>
      <c r="AA6864" t="s">
        <v>49</v>
      </c>
      <c r="AB6864">
        <v>22.1</v>
      </c>
      <c r="AC6864" t="s">
        <v>49</v>
      </c>
      <c r="AD6864" t="s">
        <v>49</v>
      </c>
      <c r="AE6864" t="s">
        <v>49</v>
      </c>
      <c r="AF6864" t="s">
        <v>49</v>
      </c>
      <c r="AG6864">
        <v>20.9</v>
      </c>
      <c r="AH6864" t="s">
        <v>49</v>
      </c>
      <c r="AI6864" t="s">
        <v>49</v>
      </c>
      <c r="AJ6864" t="s">
        <v>49</v>
      </c>
      <c r="AK6864" t="s">
        <v>49</v>
      </c>
      <c r="AL6864" t="s">
        <v>49</v>
      </c>
      <c r="AM6864" t="s">
        <v>49</v>
      </c>
    </row>
    <row r="6865" spans="1:39" customFormat="1" hidden="1" x14ac:dyDescent="0.2">
      <c r="A6865" t="s">
        <v>583</v>
      </c>
      <c r="B6865" s="1" t="s">
        <v>258</v>
      </c>
      <c r="C6865" t="s">
        <v>18</v>
      </c>
      <c r="D6865" s="1" t="s">
        <v>374</v>
      </c>
      <c r="E6865" t="s">
        <v>49</v>
      </c>
      <c r="F6865" t="s">
        <v>49</v>
      </c>
      <c r="G6865" t="s">
        <v>49</v>
      </c>
      <c r="H6865" t="s">
        <v>49</v>
      </c>
      <c r="I6865" t="s">
        <v>49</v>
      </c>
      <c r="J6865" t="s">
        <v>49</v>
      </c>
      <c r="K6865" t="s">
        <v>49</v>
      </c>
      <c r="L6865" t="s">
        <v>49</v>
      </c>
      <c r="M6865" t="s">
        <v>49</v>
      </c>
      <c r="N6865" t="s">
        <v>49</v>
      </c>
      <c r="O6865" t="s">
        <v>49</v>
      </c>
      <c r="P6865" t="s">
        <v>49</v>
      </c>
      <c r="Q6865" t="s">
        <v>49</v>
      </c>
      <c r="R6865" t="s">
        <v>49</v>
      </c>
      <c r="S6865" t="s">
        <v>49</v>
      </c>
      <c r="T6865" t="s">
        <v>49</v>
      </c>
      <c r="U6865" t="s">
        <v>49</v>
      </c>
      <c r="V6865" t="s">
        <v>49</v>
      </c>
      <c r="W6865" t="s">
        <v>49</v>
      </c>
      <c r="X6865" t="s">
        <v>49</v>
      </c>
      <c r="Y6865" t="s">
        <v>49</v>
      </c>
      <c r="Z6865" t="s">
        <v>49</v>
      </c>
      <c r="AA6865" t="s">
        <v>49</v>
      </c>
      <c r="AB6865">
        <v>54.2</v>
      </c>
      <c r="AC6865" t="s">
        <v>49</v>
      </c>
      <c r="AD6865" t="s">
        <v>49</v>
      </c>
      <c r="AE6865" t="s">
        <v>49</v>
      </c>
      <c r="AF6865" t="s">
        <v>49</v>
      </c>
      <c r="AG6865">
        <v>18.7</v>
      </c>
      <c r="AH6865" t="s">
        <v>49</v>
      </c>
      <c r="AI6865" t="s">
        <v>49</v>
      </c>
      <c r="AJ6865" t="s">
        <v>49</v>
      </c>
      <c r="AK6865" t="s">
        <v>49</v>
      </c>
      <c r="AL6865" t="s">
        <v>49</v>
      </c>
      <c r="AM6865" t="s">
        <v>49</v>
      </c>
    </row>
    <row r="6866" spans="1:39" customFormat="1" hidden="1" x14ac:dyDescent="0.2">
      <c r="A6866" t="s">
        <v>583</v>
      </c>
      <c r="B6866" s="1" t="s">
        <v>258</v>
      </c>
      <c r="C6866" t="s">
        <v>437</v>
      </c>
      <c r="D6866" s="1" t="s">
        <v>561</v>
      </c>
      <c r="E6866" t="s">
        <v>49</v>
      </c>
      <c r="F6866" t="s">
        <v>49</v>
      </c>
      <c r="G6866" t="s">
        <v>49</v>
      </c>
      <c r="H6866" t="s">
        <v>49</v>
      </c>
      <c r="I6866" t="s">
        <v>49</v>
      </c>
      <c r="J6866" t="s">
        <v>49</v>
      </c>
      <c r="K6866" t="s">
        <v>49</v>
      </c>
      <c r="L6866" t="s">
        <v>49</v>
      </c>
      <c r="M6866" t="s">
        <v>49</v>
      </c>
      <c r="N6866" t="s">
        <v>49</v>
      </c>
      <c r="O6866" t="s">
        <v>49</v>
      </c>
      <c r="P6866" t="s">
        <v>49</v>
      </c>
      <c r="Q6866" t="s">
        <v>49</v>
      </c>
      <c r="R6866" t="s">
        <v>49</v>
      </c>
      <c r="S6866" t="s">
        <v>49</v>
      </c>
      <c r="T6866" t="s">
        <v>49</v>
      </c>
      <c r="U6866" t="s">
        <v>49</v>
      </c>
      <c r="V6866" t="s">
        <v>49</v>
      </c>
      <c r="W6866" t="s">
        <v>49</v>
      </c>
      <c r="X6866" t="s">
        <v>49</v>
      </c>
      <c r="Y6866" t="s">
        <v>49</v>
      </c>
      <c r="Z6866" t="s">
        <v>49</v>
      </c>
      <c r="AA6866" t="s">
        <v>49</v>
      </c>
      <c r="AB6866">
        <v>12.8</v>
      </c>
      <c r="AC6866" t="s">
        <v>49</v>
      </c>
      <c r="AD6866" t="s">
        <v>49</v>
      </c>
      <c r="AE6866" t="s">
        <v>49</v>
      </c>
      <c r="AF6866" t="s">
        <v>49</v>
      </c>
      <c r="AG6866">
        <v>12</v>
      </c>
      <c r="AH6866" t="s">
        <v>49</v>
      </c>
      <c r="AI6866" t="s">
        <v>49</v>
      </c>
      <c r="AJ6866" t="s">
        <v>49</v>
      </c>
      <c r="AK6866" t="s">
        <v>49</v>
      </c>
      <c r="AL6866" t="s">
        <v>49</v>
      </c>
      <c r="AM6866" t="s">
        <v>49</v>
      </c>
    </row>
    <row r="6867" spans="1:39" customFormat="1" hidden="1" x14ac:dyDescent="0.2">
      <c r="A6867" t="s">
        <v>583</v>
      </c>
      <c r="B6867" s="1" t="s">
        <v>258</v>
      </c>
      <c r="C6867" t="s">
        <v>327</v>
      </c>
      <c r="D6867" s="1" t="s">
        <v>58</v>
      </c>
      <c r="E6867" t="s">
        <v>49</v>
      </c>
      <c r="F6867" t="s">
        <v>49</v>
      </c>
      <c r="G6867" t="s">
        <v>49</v>
      </c>
      <c r="H6867" t="s">
        <v>49</v>
      </c>
      <c r="I6867" t="s">
        <v>49</v>
      </c>
      <c r="J6867" t="s">
        <v>49</v>
      </c>
      <c r="K6867" t="s">
        <v>49</v>
      </c>
      <c r="L6867" t="s">
        <v>49</v>
      </c>
      <c r="M6867" t="s">
        <v>49</v>
      </c>
      <c r="N6867" t="s">
        <v>49</v>
      </c>
      <c r="O6867" t="s">
        <v>49</v>
      </c>
      <c r="P6867" t="s">
        <v>49</v>
      </c>
      <c r="Q6867" t="s">
        <v>49</v>
      </c>
      <c r="R6867" t="s">
        <v>49</v>
      </c>
      <c r="S6867" t="s">
        <v>49</v>
      </c>
      <c r="T6867" t="s">
        <v>49</v>
      </c>
      <c r="U6867" t="s">
        <v>49</v>
      </c>
      <c r="V6867" t="s">
        <v>49</v>
      </c>
      <c r="W6867" t="s">
        <v>49</v>
      </c>
      <c r="X6867" t="s">
        <v>49</v>
      </c>
      <c r="Y6867" t="s">
        <v>49</v>
      </c>
      <c r="Z6867" t="s">
        <v>49</v>
      </c>
      <c r="AA6867" t="s">
        <v>49</v>
      </c>
      <c r="AB6867">
        <v>81.599999999999994</v>
      </c>
      <c r="AC6867" t="s">
        <v>49</v>
      </c>
      <c r="AD6867" t="s">
        <v>49</v>
      </c>
      <c r="AE6867" t="s">
        <v>49</v>
      </c>
      <c r="AF6867" t="s">
        <v>49</v>
      </c>
      <c r="AG6867">
        <v>75.7</v>
      </c>
      <c r="AH6867" t="s">
        <v>49</v>
      </c>
      <c r="AI6867" t="s">
        <v>49</v>
      </c>
      <c r="AJ6867" t="s">
        <v>49</v>
      </c>
      <c r="AK6867" t="s">
        <v>49</v>
      </c>
      <c r="AL6867" t="s">
        <v>49</v>
      </c>
      <c r="AM6867" t="s">
        <v>49</v>
      </c>
    </row>
    <row r="6868" spans="1:39" customFormat="1" hidden="1" x14ac:dyDescent="0.2">
      <c r="A6868" t="s">
        <v>583</v>
      </c>
      <c r="B6868" s="1" t="s">
        <v>258</v>
      </c>
      <c r="C6868" t="s">
        <v>571</v>
      </c>
      <c r="D6868" s="1" t="s">
        <v>92</v>
      </c>
      <c r="E6868">
        <v>5.1269714703845626</v>
      </c>
      <c r="F6868">
        <v>5.1676249123957732</v>
      </c>
      <c r="G6868">
        <v>5.1200604883939844</v>
      </c>
      <c r="H6868">
        <v>4.7730586267043291</v>
      </c>
      <c r="I6868">
        <v>4.0986417503043899</v>
      </c>
      <c r="J6868">
        <v>3.9432572333328739</v>
      </c>
      <c r="K6868">
        <v>3.7896408432474069</v>
      </c>
      <c r="L6868">
        <v>3.9047905300168426</v>
      </c>
      <c r="M6868">
        <v>4.2556118794048627</v>
      </c>
      <c r="N6868">
        <v>4.1330907648322324</v>
      </c>
      <c r="O6868">
        <v>3.0151455398271261</v>
      </c>
      <c r="P6868">
        <v>3.256562613820694</v>
      </c>
      <c r="Q6868">
        <v>3.2770105711579114</v>
      </c>
      <c r="R6868">
        <v>3.2727212850851881</v>
      </c>
      <c r="S6868">
        <v>3.3615085868351651</v>
      </c>
      <c r="T6868">
        <v>3.6573642221176206</v>
      </c>
      <c r="U6868">
        <v>3.9357453892119247</v>
      </c>
      <c r="V6868">
        <v>4.1379089304284786</v>
      </c>
      <c r="W6868">
        <v>4.0544192230122507</v>
      </c>
      <c r="X6868">
        <v>4.0907016864004833</v>
      </c>
      <c r="Y6868">
        <v>4.1458943551676315</v>
      </c>
      <c r="Z6868">
        <v>8.101436590682459</v>
      </c>
      <c r="AA6868">
        <v>8.3100920081818277</v>
      </c>
      <c r="AB6868">
        <v>8.4905673481246868</v>
      </c>
      <c r="AC6868">
        <v>8.9028646727618401</v>
      </c>
      <c r="AD6868">
        <v>9.6232079396879726</v>
      </c>
      <c r="AE6868">
        <v>9.6833505339641874</v>
      </c>
      <c r="AF6868">
        <v>9.7189290668726791</v>
      </c>
      <c r="AG6868">
        <v>9.9146775054428264</v>
      </c>
      <c r="AH6868">
        <v>10.217759784005104</v>
      </c>
      <c r="AI6868">
        <v>30.731912940455931</v>
      </c>
      <c r="AJ6868">
        <v>100</v>
      </c>
      <c r="AK6868">
        <v>704.94586422801774</v>
      </c>
      <c r="AL6868">
        <v>1503.6141446739655</v>
      </c>
      <c r="AM6868">
        <v>4267.157702531792</v>
      </c>
    </row>
    <row r="6869" spans="1:39" customFormat="1" hidden="1" x14ac:dyDescent="0.2">
      <c r="A6869" t="s">
        <v>583</v>
      </c>
      <c r="B6869" s="1" t="s">
        <v>258</v>
      </c>
      <c r="C6869" t="s">
        <v>182</v>
      </c>
      <c r="D6869" s="1" t="s">
        <v>373</v>
      </c>
      <c r="E6869">
        <v>7.5523745101544648</v>
      </c>
      <c r="F6869">
        <v>5.1997664442376959</v>
      </c>
      <c r="G6869">
        <v>6.9885529325352422</v>
      </c>
      <c r="H6869">
        <v>5.5317823739553518</v>
      </c>
      <c r="I6869">
        <v>-9.0155700749896397</v>
      </c>
      <c r="J6869">
        <v>1.0514586472234839</v>
      </c>
      <c r="K6869">
        <v>9.235198825207533</v>
      </c>
      <c r="L6869">
        <v>0.15802568718044085</v>
      </c>
      <c r="M6869">
        <v>10.360696766262606</v>
      </c>
      <c r="N6869">
        <v>2.6805941787162908</v>
      </c>
      <c r="O6869">
        <v>2.8852117961966286</v>
      </c>
      <c r="P6869">
        <v>-0.81782103304510656</v>
      </c>
      <c r="Q6869">
        <v>-3.0591897491863449</v>
      </c>
      <c r="R6869">
        <v>1.4396153957673619</v>
      </c>
      <c r="S6869">
        <v>-8.8940236314130914</v>
      </c>
      <c r="T6869">
        <v>-16.995074727662242</v>
      </c>
      <c r="U6869">
        <v>-5.807538022739493</v>
      </c>
      <c r="V6869">
        <v>-5.7110837065035298</v>
      </c>
      <c r="W6869">
        <v>-3.4614951878137816</v>
      </c>
      <c r="X6869">
        <v>-3.6533268353550596</v>
      </c>
      <c r="Y6869">
        <v>-17.668946330105427</v>
      </c>
      <c r="Z6869">
        <v>12.019559974842281</v>
      </c>
      <c r="AA6869">
        <v>21.452060918497054</v>
      </c>
      <c r="AB6869">
        <v>14.620207255198665</v>
      </c>
      <c r="AC6869">
        <v>15.744877080337645</v>
      </c>
      <c r="AD6869">
        <v>3.1967308868620989</v>
      </c>
      <c r="AE6869">
        <v>1.4845426216219266</v>
      </c>
      <c r="AF6869">
        <v>2.0236499959287073</v>
      </c>
      <c r="AG6869">
        <v>0.90095539630850396</v>
      </c>
      <c r="AH6869">
        <v>4.0802639033305326</v>
      </c>
      <c r="AI6869">
        <v>5.0098667833022148</v>
      </c>
      <c r="AJ6869">
        <v>-6.3324464070335154</v>
      </c>
      <c r="AK6869">
        <v>-7.8169506468136518</v>
      </c>
      <c r="AL6869">
        <v>8.4680168975953052</v>
      </c>
      <c r="AM6869">
        <v>3.4000000002828159</v>
      </c>
    </row>
    <row r="6870" spans="1:39" customFormat="1" hidden="1" x14ac:dyDescent="0.2">
      <c r="A6870" t="s">
        <v>583</v>
      </c>
      <c r="B6870" s="1" t="s">
        <v>258</v>
      </c>
      <c r="C6870" t="s">
        <v>32</v>
      </c>
      <c r="D6870" s="1" t="s">
        <v>379</v>
      </c>
      <c r="E6870">
        <v>1548.1740622776974</v>
      </c>
      <c r="F6870">
        <v>1582.7567661003316</v>
      </c>
      <c r="G6870">
        <v>1648.573180686353</v>
      </c>
      <c r="H6870">
        <v>1695.5239696715128</v>
      </c>
      <c r="I6870">
        <v>1504.4371403128132</v>
      </c>
      <c r="J6870">
        <v>1498.6498538250278</v>
      </c>
      <c r="K6870">
        <v>1627.4532862278836</v>
      </c>
      <c r="L6870">
        <v>1609.9431099636913</v>
      </c>
      <c r="M6870">
        <v>1747.4773959514164</v>
      </c>
      <c r="N6870">
        <v>1765.2270612448669</v>
      </c>
      <c r="O6870">
        <v>1786.9120628456724</v>
      </c>
      <c r="P6870">
        <v>1746.872058536095</v>
      </c>
      <c r="Q6870">
        <v>1676.5154603082567</v>
      </c>
      <c r="R6870">
        <v>1689.7564264835228</v>
      </c>
      <c r="S6870">
        <v>1530.0064373878606</v>
      </c>
      <c r="T6870">
        <v>1260.3911364553692</v>
      </c>
      <c r="U6870">
        <v>1178.8902307294645</v>
      </c>
      <c r="V6870">
        <v>1105.7551193581273</v>
      </c>
      <c r="W6870">
        <v>1058.3255588564946</v>
      </c>
      <c r="X6870">
        <v>1009.8274652859573</v>
      </c>
      <c r="Y6870">
        <v>824.79170191131493</v>
      </c>
      <c r="Z6870">
        <v>914.49457402465498</v>
      </c>
      <c r="AA6870">
        <v>1096.8354780446361</v>
      </c>
      <c r="AB6870">
        <v>1239.2417933350066</v>
      </c>
      <c r="AC6870">
        <v>1408.4571669940733</v>
      </c>
      <c r="AD6870">
        <v>1422.3767099577453</v>
      </c>
      <c r="AE6870">
        <v>1412.2040116058815</v>
      </c>
      <c r="AF6870">
        <v>1410.3291734890802</v>
      </c>
      <c r="AG6870">
        <v>1393.7170104858767</v>
      </c>
      <c r="AH6870">
        <v>1421.2407691014625</v>
      </c>
      <c r="AI6870">
        <v>1462.5902789097386</v>
      </c>
      <c r="AJ6870">
        <v>1342.9895863723416</v>
      </c>
      <c r="AK6870">
        <v>1213.1170572599417</v>
      </c>
      <c r="AL6870">
        <v>1289.1990669325728</v>
      </c>
      <c r="AM6870">
        <v>1306.3220070041807</v>
      </c>
    </row>
    <row r="6871" spans="1:39" customFormat="1" hidden="1" x14ac:dyDescent="0.2">
      <c r="A6871" t="s">
        <v>583</v>
      </c>
      <c r="B6871" s="1" t="s">
        <v>258</v>
      </c>
      <c r="C6871" t="s">
        <v>261</v>
      </c>
      <c r="D6871" s="1" t="s">
        <v>162</v>
      </c>
      <c r="E6871" t="s">
        <v>49</v>
      </c>
      <c r="F6871" t="s">
        <v>49</v>
      </c>
      <c r="G6871">
        <v>1794.1536464833337</v>
      </c>
      <c r="H6871">
        <v>1907.652488941761</v>
      </c>
      <c r="I6871">
        <v>1731.2327874791563</v>
      </c>
      <c r="J6871">
        <v>1765.4512988868364</v>
      </c>
      <c r="K6871">
        <v>1958.1253624851163</v>
      </c>
      <c r="L6871">
        <v>1977.6755735783074</v>
      </c>
      <c r="M6871">
        <v>2185.9285288367755</v>
      </c>
      <c r="N6871">
        <v>2246.2093912124983</v>
      </c>
      <c r="O6871">
        <v>2299.3954451861741</v>
      </c>
      <c r="P6871">
        <v>2279.5497838401111</v>
      </c>
      <c r="Q6871">
        <v>2237.3034600254955</v>
      </c>
      <c r="R6871">
        <v>2305.7769568454733</v>
      </c>
      <c r="S6871">
        <v>2120.3270699356317</v>
      </c>
      <c r="T6871">
        <v>1781.1589970137038</v>
      </c>
      <c r="U6871">
        <v>1710.7053798341044</v>
      </c>
      <c r="V6871">
        <v>1654.8946580762929</v>
      </c>
      <c r="W6871">
        <v>1632.783530410723</v>
      </c>
      <c r="X6871">
        <v>1600.0650264709152</v>
      </c>
      <c r="Y6871">
        <v>1331.9420935937674</v>
      </c>
      <c r="Z6871">
        <v>1486.2673669674698</v>
      </c>
      <c r="AA6871">
        <v>1804.0372475219203</v>
      </c>
      <c r="AB6871">
        <v>2080.6115106544621</v>
      </c>
      <c r="AC6871">
        <v>2349.0282070004519</v>
      </c>
      <c r="AD6871">
        <v>2522.0381249202137</v>
      </c>
      <c r="AE6871">
        <v>2561.7287948635267</v>
      </c>
      <c r="AF6871">
        <v>2615.0902992540782</v>
      </c>
      <c r="AG6871">
        <v>2724.4527464203738</v>
      </c>
      <c r="AH6871">
        <v>2331.7808328308556</v>
      </c>
      <c r="AI6871">
        <v>2457.3098590522955</v>
      </c>
      <c r="AJ6871">
        <v>2296.8454293030918</v>
      </c>
      <c r="AK6871">
        <v>2101.8045967945254</v>
      </c>
      <c r="AL6871">
        <v>2333.9736317748584</v>
      </c>
      <c r="AM6871">
        <v>2530.6459867174453</v>
      </c>
    </row>
    <row r="6872" spans="1:39" customFormat="1" hidden="1" x14ac:dyDescent="0.2">
      <c r="A6872" t="s">
        <v>583</v>
      </c>
      <c r="B6872" s="1" t="s">
        <v>258</v>
      </c>
      <c r="C6872" t="s">
        <v>244</v>
      </c>
      <c r="D6872" s="1" t="s">
        <v>344</v>
      </c>
      <c r="E6872" t="s">
        <v>49</v>
      </c>
      <c r="F6872" t="s">
        <v>49</v>
      </c>
      <c r="G6872" t="s">
        <v>49</v>
      </c>
      <c r="H6872" t="s">
        <v>49</v>
      </c>
      <c r="I6872" t="s">
        <v>49</v>
      </c>
      <c r="J6872" t="s">
        <v>49</v>
      </c>
      <c r="K6872" t="s">
        <v>49</v>
      </c>
      <c r="L6872" t="s">
        <v>49</v>
      </c>
      <c r="M6872">
        <v>44.262294769287102</v>
      </c>
      <c r="N6872" t="s">
        <v>49</v>
      </c>
      <c r="O6872">
        <v>40.437156677246101</v>
      </c>
      <c r="P6872" t="s">
        <v>49</v>
      </c>
      <c r="Q6872">
        <v>25.136611938476602</v>
      </c>
      <c r="R6872" t="s">
        <v>49</v>
      </c>
      <c r="S6872">
        <v>22.162162780761701</v>
      </c>
      <c r="T6872">
        <v>18.3783779144287</v>
      </c>
      <c r="U6872">
        <v>13.9303483963013</v>
      </c>
      <c r="V6872">
        <v>6.3725490570068404</v>
      </c>
      <c r="W6872">
        <v>7.8048782348632804</v>
      </c>
      <c r="X6872">
        <v>6.7961163520812997</v>
      </c>
      <c r="Y6872">
        <v>2.42718458175659</v>
      </c>
      <c r="Z6872">
        <v>2.39234447479248</v>
      </c>
      <c r="AA6872">
        <v>2.8708133697509801</v>
      </c>
      <c r="AB6872">
        <v>5.2132701873779297</v>
      </c>
      <c r="AC6872">
        <v>6.1611375808715803</v>
      </c>
      <c r="AD6872">
        <v>8.5308055877685494</v>
      </c>
      <c r="AE6872">
        <v>9.1346149444580096</v>
      </c>
      <c r="AF6872">
        <v>9.0476188659668004</v>
      </c>
      <c r="AG6872">
        <v>8.5714282989502006</v>
      </c>
      <c r="AH6872">
        <v>8.5714282989502006</v>
      </c>
      <c r="AI6872">
        <v>8.5714282989502006</v>
      </c>
      <c r="AJ6872">
        <v>8.5714282989502006</v>
      </c>
      <c r="AK6872">
        <v>8.0952377319335902</v>
      </c>
      <c r="AL6872">
        <v>10.4761905670166</v>
      </c>
      <c r="AM6872">
        <v>10.8490562438965</v>
      </c>
    </row>
    <row r="6873" spans="1:39" customFormat="1" hidden="1" x14ac:dyDescent="0.2">
      <c r="A6873" t="s">
        <v>583</v>
      </c>
      <c r="B6873" s="1" t="s">
        <v>258</v>
      </c>
      <c r="C6873" t="s">
        <v>209</v>
      </c>
      <c r="D6873" s="1" t="s">
        <v>33</v>
      </c>
      <c r="E6873" t="s">
        <v>49</v>
      </c>
      <c r="F6873" t="s">
        <v>49</v>
      </c>
      <c r="G6873" t="s">
        <v>49</v>
      </c>
      <c r="H6873" t="s">
        <v>49</v>
      </c>
      <c r="I6873" t="s">
        <v>49</v>
      </c>
      <c r="J6873" t="s">
        <v>49</v>
      </c>
      <c r="K6873" t="s">
        <v>49</v>
      </c>
      <c r="L6873" t="s">
        <v>49</v>
      </c>
      <c r="M6873" t="s">
        <v>49</v>
      </c>
      <c r="N6873" t="s">
        <v>49</v>
      </c>
      <c r="O6873" t="s">
        <v>49</v>
      </c>
      <c r="P6873" t="s">
        <v>49</v>
      </c>
      <c r="Q6873" t="s">
        <v>49</v>
      </c>
      <c r="R6873" t="s">
        <v>49</v>
      </c>
      <c r="S6873" t="s">
        <v>49</v>
      </c>
      <c r="T6873" t="s">
        <v>49</v>
      </c>
      <c r="U6873" t="s">
        <v>49</v>
      </c>
      <c r="V6873" t="s">
        <v>49</v>
      </c>
      <c r="W6873" t="s">
        <v>49</v>
      </c>
      <c r="X6873" t="s">
        <v>49</v>
      </c>
      <c r="Y6873" t="s">
        <v>49</v>
      </c>
      <c r="Z6873" t="s">
        <v>49</v>
      </c>
      <c r="AA6873">
        <v>0.41036552190780601</v>
      </c>
      <c r="AB6873" t="s">
        <v>49</v>
      </c>
      <c r="AC6873" t="s">
        <v>49</v>
      </c>
      <c r="AD6873" t="s">
        <v>49</v>
      </c>
      <c r="AE6873" t="s">
        <v>49</v>
      </c>
      <c r="AF6873" t="s">
        <v>49</v>
      </c>
      <c r="AG6873" t="s">
        <v>49</v>
      </c>
      <c r="AH6873">
        <v>0.441</v>
      </c>
      <c r="AI6873">
        <v>0.46124157309532199</v>
      </c>
      <c r="AJ6873" t="s">
        <v>49</v>
      </c>
      <c r="AK6873">
        <v>0.46689310669898998</v>
      </c>
      <c r="AL6873" t="s">
        <v>49</v>
      </c>
      <c r="AM6873" t="s">
        <v>49</v>
      </c>
    </row>
    <row r="6874" spans="1:39" customFormat="1" hidden="1" x14ac:dyDescent="0.2">
      <c r="A6874" t="s">
        <v>583</v>
      </c>
      <c r="B6874" s="1" t="s">
        <v>258</v>
      </c>
      <c r="C6874" t="s">
        <v>382</v>
      </c>
      <c r="D6874" s="1" t="s">
        <v>200</v>
      </c>
      <c r="E6874" t="s">
        <v>49</v>
      </c>
      <c r="F6874" t="s">
        <v>49</v>
      </c>
      <c r="G6874" t="s">
        <v>49</v>
      </c>
      <c r="H6874" t="s">
        <v>49</v>
      </c>
      <c r="I6874" t="s">
        <v>49</v>
      </c>
      <c r="J6874" t="s">
        <v>49</v>
      </c>
      <c r="K6874" t="s">
        <v>49</v>
      </c>
      <c r="L6874" t="s">
        <v>49</v>
      </c>
      <c r="M6874" t="s">
        <v>49</v>
      </c>
      <c r="N6874" t="s">
        <v>49</v>
      </c>
      <c r="O6874" t="s">
        <v>49</v>
      </c>
      <c r="P6874" t="s">
        <v>49</v>
      </c>
      <c r="Q6874" t="s">
        <v>49</v>
      </c>
      <c r="R6874" t="s">
        <v>49</v>
      </c>
      <c r="S6874" t="s">
        <v>49</v>
      </c>
      <c r="T6874" t="s">
        <v>49</v>
      </c>
      <c r="U6874" t="s">
        <v>49</v>
      </c>
      <c r="V6874" t="s">
        <v>49</v>
      </c>
      <c r="W6874" t="s">
        <v>49</v>
      </c>
      <c r="X6874" t="s">
        <v>49</v>
      </c>
      <c r="Y6874" t="s">
        <v>49</v>
      </c>
      <c r="Z6874" t="s">
        <v>49</v>
      </c>
      <c r="AA6874">
        <v>3.02267002518892</v>
      </c>
      <c r="AB6874">
        <v>3.46612972817488</v>
      </c>
      <c r="AC6874">
        <v>3.7253266611065001</v>
      </c>
      <c r="AD6874">
        <v>1.6349504154382299</v>
      </c>
      <c r="AE6874">
        <v>-0.197784810126612</v>
      </c>
      <c r="AF6874">
        <v>-2.4309684238340599</v>
      </c>
      <c r="AG6874">
        <v>-1.54366960054161</v>
      </c>
      <c r="AH6874">
        <v>0.89396231605004595</v>
      </c>
      <c r="AI6874">
        <v>10.618865866957499</v>
      </c>
      <c r="AJ6874">
        <v>255.30499075785599</v>
      </c>
      <c r="AK6874">
        <v>557.20181736204995</v>
      </c>
      <c r="AL6874">
        <v>98.546105092062405</v>
      </c>
      <c r="AM6874">
        <v>104.70517062866701</v>
      </c>
    </row>
    <row r="6875" spans="1:39" customFormat="1" hidden="1" x14ac:dyDescent="0.2">
      <c r="A6875" t="s">
        <v>583</v>
      </c>
      <c r="B6875" s="1" t="s">
        <v>258</v>
      </c>
      <c r="C6875" t="s">
        <v>213</v>
      </c>
      <c r="D6875" s="1" t="s">
        <v>331</v>
      </c>
      <c r="E6875">
        <v>7.7851166925132276</v>
      </c>
      <c r="F6875">
        <v>0.7929328697466218</v>
      </c>
      <c r="G6875">
        <v>-0.92043104536658404</v>
      </c>
      <c r="H6875">
        <v>-6.7773000431582773</v>
      </c>
      <c r="I6875">
        <v>-14.129658341649289</v>
      </c>
      <c r="J6875">
        <v>-3.7911221921256271</v>
      </c>
      <c r="K6875">
        <v>-3.8956725619350294</v>
      </c>
      <c r="L6875">
        <v>3.0385382555345757</v>
      </c>
      <c r="M6875">
        <v>8.9843833284062811</v>
      </c>
      <c r="N6875">
        <v>-2.8790481379557775</v>
      </c>
      <c r="O6875">
        <v>-27.048649270359903</v>
      </c>
      <c r="P6875">
        <v>8.0068132965617878</v>
      </c>
      <c r="Q6875">
        <v>0.62790002103558606</v>
      </c>
      <c r="R6875">
        <v>-0.13089021166042869</v>
      </c>
      <c r="S6875">
        <v>2.7129502947473156</v>
      </c>
      <c r="T6875">
        <v>8.8012756070631184</v>
      </c>
      <c r="U6875">
        <v>7.6115243160857773</v>
      </c>
      <c r="V6875">
        <v>5.1366011066339468</v>
      </c>
      <c r="W6875">
        <v>-2.0176787072880984</v>
      </c>
      <c r="X6875">
        <v>0.89488682330379277</v>
      </c>
      <c r="Y6875">
        <v>1.3492225294901488</v>
      </c>
      <c r="Z6875">
        <v>95.408659667954623</v>
      </c>
      <c r="AA6875">
        <v>2.5755360196158819</v>
      </c>
      <c r="AB6875">
        <v>2.1717610318293623</v>
      </c>
      <c r="AC6875">
        <v>4.8559455185078804</v>
      </c>
      <c r="AD6875">
        <v>8.091140249834524</v>
      </c>
      <c r="AE6875">
        <v>0.6249744851524639</v>
      </c>
      <c r="AF6875">
        <v>0.36741965277103361</v>
      </c>
      <c r="AG6875">
        <v>2.0140947343402615</v>
      </c>
      <c r="AH6875">
        <v>3.0569050621757015</v>
      </c>
      <c r="AI6875">
        <v>200.76957757965414</v>
      </c>
      <c r="AJ6875">
        <v>225.3946482073967</v>
      </c>
      <c r="AK6875">
        <v>604.94586422801774</v>
      </c>
      <c r="AL6875">
        <v>113.29498064657275</v>
      </c>
      <c r="AM6875">
        <v>183.79339989895192</v>
      </c>
    </row>
    <row r="6876" spans="1:39" customFormat="1" hidden="1" x14ac:dyDescent="0.2">
      <c r="A6876" t="s">
        <v>583</v>
      </c>
      <c r="B6876" s="1" t="s">
        <v>258</v>
      </c>
      <c r="C6876" t="s">
        <v>263</v>
      </c>
      <c r="D6876" s="1" t="s">
        <v>232</v>
      </c>
      <c r="E6876" t="s">
        <v>49</v>
      </c>
      <c r="F6876" t="s">
        <v>49</v>
      </c>
      <c r="G6876" t="s">
        <v>49</v>
      </c>
      <c r="H6876" t="s">
        <v>49</v>
      </c>
      <c r="I6876" t="s">
        <v>49</v>
      </c>
      <c r="J6876" t="s">
        <v>49</v>
      </c>
      <c r="K6876" t="s">
        <v>49</v>
      </c>
      <c r="L6876" t="s">
        <v>49</v>
      </c>
      <c r="M6876" t="s">
        <v>49</v>
      </c>
      <c r="N6876" t="s">
        <v>49</v>
      </c>
      <c r="O6876" t="s">
        <v>49</v>
      </c>
      <c r="P6876" t="s">
        <v>49</v>
      </c>
      <c r="Q6876" t="s">
        <v>49</v>
      </c>
      <c r="R6876" t="s">
        <v>49</v>
      </c>
      <c r="S6876" t="s">
        <v>49</v>
      </c>
      <c r="T6876" t="s">
        <v>49</v>
      </c>
      <c r="U6876" t="s">
        <v>49</v>
      </c>
      <c r="V6876" t="s">
        <v>49</v>
      </c>
      <c r="W6876" t="s">
        <v>49</v>
      </c>
      <c r="X6876" t="s">
        <v>49</v>
      </c>
      <c r="Y6876" t="s">
        <v>49</v>
      </c>
      <c r="Z6876" t="s">
        <v>49</v>
      </c>
      <c r="AA6876" t="s">
        <v>49</v>
      </c>
      <c r="AB6876" t="s">
        <v>49</v>
      </c>
      <c r="AC6876">
        <v>11.5966666666667</v>
      </c>
      <c r="AD6876">
        <v>9.74</v>
      </c>
      <c r="AE6876">
        <v>9.4674999999999994</v>
      </c>
      <c r="AF6876">
        <v>8.5417713353779092</v>
      </c>
      <c r="AG6876">
        <v>7.1133333333333297</v>
      </c>
      <c r="AH6876">
        <v>6.9141666666666701</v>
      </c>
      <c r="AI6876">
        <v>7.1316666666666704</v>
      </c>
      <c r="AJ6876">
        <v>16.1816666666667</v>
      </c>
      <c r="AK6876">
        <v>33.008333333333297</v>
      </c>
      <c r="AL6876">
        <v>45.476666666666702</v>
      </c>
      <c r="AM6876">
        <v>131.81333333333299</v>
      </c>
    </row>
    <row r="6877" spans="1:39" customFormat="1" hidden="1" x14ac:dyDescent="0.2">
      <c r="A6877" t="s">
        <v>583</v>
      </c>
      <c r="B6877" s="1" t="s">
        <v>258</v>
      </c>
      <c r="C6877" t="s">
        <v>546</v>
      </c>
      <c r="D6877" s="1" t="s">
        <v>94</v>
      </c>
      <c r="E6877">
        <v>1.80773447752897E-3</v>
      </c>
      <c r="F6877">
        <v>2.12134031008689E-3</v>
      </c>
      <c r="G6877">
        <v>2.45451835023142E-3</v>
      </c>
      <c r="H6877">
        <v>3.6254886572367698E-3</v>
      </c>
      <c r="I6877">
        <v>5.1042665511594996E-3</v>
      </c>
      <c r="J6877">
        <v>6.4904940995879198E-3</v>
      </c>
      <c r="K6877">
        <v>8.1607990595128806E-3</v>
      </c>
      <c r="L6877">
        <v>8.6752193293132395E-3</v>
      </c>
      <c r="M6877">
        <v>1.00137132167889E-2</v>
      </c>
      <c r="N6877">
        <v>1.21250465891802E-2</v>
      </c>
      <c r="O6877">
        <v>2.3706012838122799E-2</v>
      </c>
      <c r="P6877">
        <v>3.8344710205420497E-2</v>
      </c>
      <c r="Q6877">
        <v>4.4468376417429997E-2</v>
      </c>
      <c r="R6877">
        <v>5.5114659712586597E-2</v>
      </c>
      <c r="S6877">
        <v>5.5098290581033799E-2</v>
      </c>
      <c r="T6877">
        <v>0.69821607130572305</v>
      </c>
      <c r="U6877">
        <v>5.0744194146319499</v>
      </c>
      <c r="V6877">
        <v>22.389039604825498</v>
      </c>
      <c r="W6877">
        <v>164.547356500646</v>
      </c>
      <c r="X6877">
        <v>9686.7716695417494</v>
      </c>
      <c r="Y6877">
        <v>6723052073.3381004</v>
      </c>
      <c r="Z6877" t="s">
        <v>49</v>
      </c>
      <c r="AA6877" t="s">
        <v>49</v>
      </c>
      <c r="AB6877" t="s">
        <v>49</v>
      </c>
      <c r="AC6877" t="s">
        <v>49</v>
      </c>
      <c r="AD6877" t="s">
        <v>49</v>
      </c>
      <c r="AE6877" t="s">
        <v>49</v>
      </c>
      <c r="AF6877" t="s">
        <v>49</v>
      </c>
      <c r="AG6877" t="s">
        <v>49</v>
      </c>
      <c r="AH6877" t="s">
        <v>49</v>
      </c>
      <c r="AI6877" t="s">
        <v>49</v>
      </c>
      <c r="AJ6877" t="s">
        <v>49</v>
      </c>
      <c r="AK6877">
        <v>51.329013122628702</v>
      </c>
      <c r="AL6877">
        <v>88.552447259743602</v>
      </c>
      <c r="AM6877">
        <v>374.954362604663</v>
      </c>
    </row>
    <row r="6878" spans="1:39" customFormat="1" hidden="1" x14ac:dyDescent="0.2">
      <c r="A6878" t="s">
        <v>583</v>
      </c>
      <c r="B6878" s="1" t="s">
        <v>258</v>
      </c>
      <c r="C6878" t="s">
        <v>309</v>
      </c>
      <c r="D6878" s="1" t="s">
        <v>274</v>
      </c>
      <c r="E6878" t="s">
        <v>49</v>
      </c>
      <c r="F6878" t="s">
        <v>49</v>
      </c>
      <c r="G6878" t="s">
        <v>49</v>
      </c>
      <c r="H6878" t="s">
        <v>49</v>
      </c>
      <c r="I6878" t="s">
        <v>49</v>
      </c>
      <c r="J6878" t="s">
        <v>49</v>
      </c>
      <c r="K6878" t="s">
        <v>49</v>
      </c>
      <c r="L6878" t="s">
        <v>49</v>
      </c>
      <c r="M6878">
        <v>30.8510646820068</v>
      </c>
      <c r="N6878" t="s">
        <v>49</v>
      </c>
      <c r="O6878">
        <v>21.276596069335898</v>
      </c>
      <c r="P6878" t="s">
        <v>49</v>
      </c>
      <c r="Q6878">
        <v>11.640212059021</v>
      </c>
      <c r="R6878" t="s">
        <v>49</v>
      </c>
      <c r="S6878">
        <v>10.582010269165</v>
      </c>
      <c r="T6878">
        <v>18.592964172363299</v>
      </c>
      <c r="U6878">
        <v>13.592232704162599</v>
      </c>
      <c r="V6878">
        <v>12.135922431945801</v>
      </c>
      <c r="W6878">
        <v>18.357488632202099</v>
      </c>
      <c r="X6878">
        <v>14.9758453369141</v>
      </c>
      <c r="Y6878">
        <v>12.9807691574097</v>
      </c>
      <c r="Z6878">
        <v>14.218009948730501</v>
      </c>
      <c r="AA6878">
        <v>13.7440757751465</v>
      </c>
      <c r="AB6878">
        <v>19.431280136108398</v>
      </c>
      <c r="AC6878">
        <v>21.800947189331101</v>
      </c>
      <c r="AD6878">
        <v>24.170616149902301</v>
      </c>
      <c r="AE6878">
        <v>22.380952835083001</v>
      </c>
      <c r="AF6878">
        <v>24.761905670166001</v>
      </c>
      <c r="AG6878">
        <v>24.761905670166001</v>
      </c>
      <c r="AH6878">
        <v>20.9523811340332</v>
      </c>
      <c r="AI6878">
        <v>20.283018112182599</v>
      </c>
      <c r="AJ6878">
        <v>15.0943393707275</v>
      </c>
      <c r="AK6878">
        <v>13.207547187805201</v>
      </c>
      <c r="AL6878">
        <v>16.981132507324201</v>
      </c>
      <c r="AM6878">
        <v>16.509433746337901</v>
      </c>
    </row>
    <row r="6879" spans="1:39" customFormat="1" hidden="1" x14ac:dyDescent="0.2">
      <c r="A6879" t="s">
        <v>583</v>
      </c>
      <c r="B6879" s="1" t="s">
        <v>258</v>
      </c>
      <c r="C6879" t="s">
        <v>421</v>
      </c>
      <c r="D6879" s="1" t="s">
        <v>223</v>
      </c>
      <c r="E6879">
        <v>4607859</v>
      </c>
      <c r="F6879">
        <v>4760467</v>
      </c>
      <c r="G6879">
        <v>4944309</v>
      </c>
      <c r="H6879">
        <v>5137554</v>
      </c>
      <c r="I6879">
        <v>5307067</v>
      </c>
      <c r="J6879">
        <v>5405073</v>
      </c>
      <c r="K6879">
        <v>5480906</v>
      </c>
      <c r="L6879">
        <v>5619516</v>
      </c>
      <c r="M6879">
        <v>5810619</v>
      </c>
      <c r="N6879">
        <v>6009237</v>
      </c>
      <c r="O6879">
        <v>6205856</v>
      </c>
      <c r="P6879">
        <v>6378518</v>
      </c>
      <c r="Q6879">
        <v>6499635</v>
      </c>
      <c r="R6879">
        <v>6571484</v>
      </c>
      <c r="S6879">
        <v>6627088</v>
      </c>
      <c r="T6879">
        <v>6679572</v>
      </c>
      <c r="U6879">
        <v>6708800</v>
      </c>
      <c r="V6879">
        <v>6715140</v>
      </c>
      <c r="W6879">
        <v>6753503</v>
      </c>
      <c r="X6879">
        <v>6802414</v>
      </c>
      <c r="Y6879">
        <v>6829731</v>
      </c>
      <c r="Z6879">
        <v>6868549</v>
      </c>
      <c r="AA6879">
        <v>6919301</v>
      </c>
      <c r="AB6879">
        <v>6988063</v>
      </c>
      <c r="AC6879">
        <v>7104507</v>
      </c>
      <c r="AD6879">
        <v>7270450</v>
      </c>
      <c r="AE6879">
        <v>7454319</v>
      </c>
      <c r="AF6879">
        <v>7647871</v>
      </c>
      <c r="AG6879">
        <v>7849943</v>
      </c>
      <c r="AH6879">
        <v>8056252</v>
      </c>
      <c r="AI6879">
        <v>8264830</v>
      </c>
      <c r="AJ6879">
        <v>8473478</v>
      </c>
      <c r="AK6879">
        <v>8691596</v>
      </c>
      <c r="AL6879">
        <v>8915327</v>
      </c>
      <c r="AM6879">
        <v>9146706</v>
      </c>
    </row>
    <row r="6880" spans="1:39" customFormat="1" hidden="1" x14ac:dyDescent="0.2">
      <c r="A6880" t="s">
        <v>583</v>
      </c>
      <c r="B6880" s="1" t="s">
        <v>258</v>
      </c>
      <c r="C6880" t="s">
        <v>120</v>
      </c>
      <c r="D6880" s="1" t="s">
        <v>488</v>
      </c>
      <c r="E6880">
        <v>3.0910610347875802</v>
      </c>
      <c r="F6880">
        <v>2.8598991044897901</v>
      </c>
      <c r="G6880">
        <v>2.6809601314277902</v>
      </c>
      <c r="H6880">
        <v>2.5760331408983101</v>
      </c>
      <c r="I6880">
        <v>2.50911907765175</v>
      </c>
      <c r="J6880">
        <v>1.4313922436178701</v>
      </c>
      <c r="K6880">
        <v>0.58813723657238404</v>
      </c>
      <c r="L6880">
        <v>1.23965585440755</v>
      </c>
      <c r="M6880">
        <v>1.66094598986875</v>
      </c>
      <c r="N6880">
        <v>1.6346887957256</v>
      </c>
      <c r="O6880">
        <v>1.6234035319201201</v>
      </c>
      <c r="P6880">
        <v>1.44503967279215</v>
      </c>
      <c r="Q6880">
        <v>1.0039687523875001</v>
      </c>
      <c r="R6880">
        <v>0.64266296995523198</v>
      </c>
      <c r="S6880">
        <v>0.61656677838659901</v>
      </c>
      <c r="T6880">
        <v>0.75796049675257904</v>
      </c>
      <c r="U6880">
        <v>0.70185559551987597</v>
      </c>
      <c r="V6880">
        <v>0.52385060863510202</v>
      </c>
      <c r="W6880">
        <v>0.86122261991742399</v>
      </c>
      <c r="X6880">
        <v>0.96911875029835504</v>
      </c>
      <c r="Y6880">
        <v>0.79820702379433495</v>
      </c>
      <c r="Z6880">
        <v>1.02626500717403</v>
      </c>
      <c r="AA6880">
        <v>1.253649854212</v>
      </c>
      <c r="AB6880">
        <v>1.4383391325550201</v>
      </c>
      <c r="AC6880">
        <v>1.8223085624556901</v>
      </c>
      <c r="AD6880">
        <v>2.1632674727571999</v>
      </c>
      <c r="AE6880">
        <v>2.1913910559234302</v>
      </c>
      <c r="AF6880">
        <v>2.1362942381113301</v>
      </c>
      <c r="AG6880">
        <v>2.0818057250024702</v>
      </c>
      <c r="AH6880">
        <v>2.0436198988038301</v>
      </c>
      <c r="AI6880">
        <v>2.0205372877710301</v>
      </c>
      <c r="AJ6880">
        <v>1.98925274777043</v>
      </c>
      <c r="AK6880">
        <v>2.0311117103547698</v>
      </c>
      <c r="AL6880">
        <v>2.0457148779533001</v>
      </c>
      <c r="AM6880">
        <v>2.0240363099996599</v>
      </c>
    </row>
    <row r="6881" spans="1:39" customFormat="1" hidden="1" x14ac:dyDescent="0.2">
      <c r="A6881" t="s">
        <v>583</v>
      </c>
      <c r="B6881" s="1" t="s">
        <v>258</v>
      </c>
      <c r="C6881" t="s">
        <v>514</v>
      </c>
      <c r="D6881" s="1" t="s">
        <v>142</v>
      </c>
      <c r="E6881">
        <v>9568739</v>
      </c>
      <c r="F6881">
        <v>9846346</v>
      </c>
      <c r="G6881">
        <v>10113893</v>
      </c>
      <c r="H6881">
        <v>10377815</v>
      </c>
      <c r="I6881">
        <v>10641501</v>
      </c>
      <c r="J6881">
        <v>10794918</v>
      </c>
      <c r="K6881">
        <v>10858594</v>
      </c>
      <c r="L6881">
        <v>10994041</v>
      </c>
      <c r="M6881">
        <v>11178171</v>
      </c>
      <c r="N6881">
        <v>11362401</v>
      </c>
      <c r="O6881">
        <v>11548364</v>
      </c>
      <c r="P6881">
        <v>11716454</v>
      </c>
      <c r="Q6881">
        <v>11834676</v>
      </c>
      <c r="R6881">
        <v>11910978</v>
      </c>
      <c r="S6881">
        <v>11984644</v>
      </c>
      <c r="T6881">
        <v>12075828</v>
      </c>
      <c r="U6881">
        <v>12160881</v>
      </c>
      <c r="V6881">
        <v>12224753</v>
      </c>
      <c r="W6881">
        <v>12330490</v>
      </c>
      <c r="X6881">
        <v>12450568</v>
      </c>
      <c r="Y6881">
        <v>12550347</v>
      </c>
      <c r="Z6881">
        <v>12679810</v>
      </c>
      <c r="AA6881">
        <v>12839771</v>
      </c>
      <c r="AB6881">
        <v>13025785</v>
      </c>
      <c r="AC6881">
        <v>13265331</v>
      </c>
      <c r="AD6881">
        <v>13555422</v>
      </c>
      <c r="AE6881">
        <v>13855753</v>
      </c>
      <c r="AF6881">
        <v>14154937</v>
      </c>
      <c r="AG6881">
        <v>14452704</v>
      </c>
      <c r="AH6881">
        <v>14751101</v>
      </c>
      <c r="AI6881">
        <v>15052184</v>
      </c>
      <c r="AJ6881">
        <v>15354608</v>
      </c>
      <c r="AK6881">
        <v>15669666</v>
      </c>
      <c r="AL6881">
        <v>15993524</v>
      </c>
      <c r="AM6881">
        <v>16320537</v>
      </c>
    </row>
    <row r="6882" spans="1:39" customFormat="1" hidden="1" x14ac:dyDescent="0.2">
      <c r="A6882" t="s">
        <v>583</v>
      </c>
      <c r="B6882" s="1" t="s">
        <v>258</v>
      </c>
      <c r="C6882" t="s">
        <v>267</v>
      </c>
      <c r="D6882" s="1" t="s">
        <v>205</v>
      </c>
      <c r="E6882" t="s">
        <v>49</v>
      </c>
      <c r="F6882" t="s">
        <v>49</v>
      </c>
      <c r="G6882" t="s">
        <v>49</v>
      </c>
      <c r="H6882" t="s">
        <v>49</v>
      </c>
      <c r="I6882" t="s">
        <v>49</v>
      </c>
      <c r="J6882" t="s">
        <v>49</v>
      </c>
      <c r="K6882" t="s">
        <v>49</v>
      </c>
      <c r="L6882" t="s">
        <v>49</v>
      </c>
      <c r="M6882" t="s">
        <v>49</v>
      </c>
      <c r="N6882" t="s">
        <v>49</v>
      </c>
      <c r="O6882" t="s">
        <v>49</v>
      </c>
      <c r="P6882" t="s">
        <v>49</v>
      </c>
      <c r="Q6882" t="s">
        <v>49</v>
      </c>
      <c r="R6882" t="s">
        <v>49</v>
      </c>
      <c r="S6882" t="s">
        <v>49</v>
      </c>
      <c r="T6882" t="s">
        <v>49</v>
      </c>
      <c r="U6882" t="s">
        <v>49</v>
      </c>
      <c r="V6882">
        <v>16.3</v>
      </c>
      <c r="W6882">
        <v>16.3</v>
      </c>
      <c r="X6882">
        <v>7.8</v>
      </c>
      <c r="Y6882">
        <v>4.8</v>
      </c>
      <c r="Z6882">
        <v>22.5</v>
      </c>
      <c r="AA6882">
        <v>23.6</v>
      </c>
      <c r="AB6882">
        <v>20</v>
      </c>
      <c r="AC6882">
        <v>19.8</v>
      </c>
      <c r="AD6882">
        <v>19.600000000000001</v>
      </c>
      <c r="AE6882">
        <v>17.7</v>
      </c>
      <c r="AF6882">
        <v>17.600000000000001</v>
      </c>
      <c r="AG6882">
        <v>17.600000000000001</v>
      </c>
      <c r="AH6882">
        <v>17.600000000000001</v>
      </c>
      <c r="AI6882">
        <v>17.600000000000001</v>
      </c>
      <c r="AJ6882">
        <v>17.600000000000001</v>
      </c>
      <c r="AK6882" t="s">
        <v>49</v>
      </c>
      <c r="AL6882" t="s">
        <v>49</v>
      </c>
      <c r="AM6882" t="s">
        <v>49</v>
      </c>
    </row>
    <row r="6883" spans="1:39" customFormat="1" hidden="1" x14ac:dyDescent="0.2">
      <c r="A6883" t="s">
        <v>583</v>
      </c>
      <c r="B6883" s="1" t="s">
        <v>258</v>
      </c>
      <c r="C6883" t="s">
        <v>447</v>
      </c>
      <c r="D6883" s="1" t="s">
        <v>564</v>
      </c>
      <c r="E6883" t="s">
        <v>49</v>
      </c>
      <c r="F6883" t="s">
        <v>49</v>
      </c>
      <c r="G6883" t="s">
        <v>49</v>
      </c>
      <c r="H6883" t="s">
        <v>49</v>
      </c>
      <c r="I6883" t="s">
        <v>49</v>
      </c>
      <c r="J6883" t="s">
        <v>49</v>
      </c>
      <c r="K6883" t="s">
        <v>49</v>
      </c>
      <c r="L6883" t="s">
        <v>49</v>
      </c>
      <c r="M6883" t="s">
        <v>49</v>
      </c>
      <c r="N6883" t="s">
        <v>49</v>
      </c>
      <c r="O6883" t="s">
        <v>49</v>
      </c>
      <c r="P6883" t="s">
        <v>49</v>
      </c>
      <c r="Q6883" t="s">
        <v>49</v>
      </c>
      <c r="R6883" t="s">
        <v>49</v>
      </c>
      <c r="S6883" t="s">
        <v>49</v>
      </c>
      <c r="T6883" t="s">
        <v>49</v>
      </c>
      <c r="U6883">
        <v>4</v>
      </c>
      <c r="V6883">
        <v>4</v>
      </c>
      <c r="W6883">
        <v>4</v>
      </c>
      <c r="X6883">
        <v>4</v>
      </c>
      <c r="Y6883">
        <v>4</v>
      </c>
      <c r="Z6883">
        <v>5</v>
      </c>
      <c r="AA6883">
        <v>5</v>
      </c>
      <c r="AB6883">
        <v>5</v>
      </c>
      <c r="AC6883">
        <v>5</v>
      </c>
      <c r="AD6883">
        <v>5</v>
      </c>
      <c r="AE6883">
        <v>5</v>
      </c>
      <c r="AF6883">
        <v>5</v>
      </c>
      <c r="AG6883">
        <v>5</v>
      </c>
      <c r="AH6883">
        <v>5</v>
      </c>
      <c r="AI6883">
        <v>5</v>
      </c>
      <c r="AJ6883">
        <v>5</v>
      </c>
      <c r="AK6883" t="s">
        <v>49</v>
      </c>
      <c r="AL6883" t="s">
        <v>49</v>
      </c>
      <c r="AM6883" t="s">
        <v>49</v>
      </c>
    </row>
    <row r="6884" spans="1:39" customFormat="1" hidden="1" x14ac:dyDescent="0.2">
      <c r="A6884" t="s">
        <v>583</v>
      </c>
      <c r="B6884" s="1" t="s">
        <v>258</v>
      </c>
      <c r="C6884" t="s">
        <v>458</v>
      </c>
      <c r="D6884" s="1" t="s">
        <v>187</v>
      </c>
      <c r="E6884" t="s">
        <v>49</v>
      </c>
      <c r="F6884" t="s">
        <v>49</v>
      </c>
      <c r="G6884" t="s">
        <v>49</v>
      </c>
      <c r="H6884" t="s">
        <v>49</v>
      </c>
      <c r="I6884" t="s">
        <v>49</v>
      </c>
      <c r="J6884" t="s">
        <v>49</v>
      </c>
      <c r="K6884" t="s">
        <v>49</v>
      </c>
      <c r="L6884" t="s">
        <v>49</v>
      </c>
      <c r="M6884" t="s">
        <v>49</v>
      </c>
      <c r="N6884" t="s">
        <v>49</v>
      </c>
      <c r="O6884" t="s">
        <v>49</v>
      </c>
      <c r="P6884" t="s">
        <v>49</v>
      </c>
      <c r="Q6884" t="s">
        <v>49</v>
      </c>
      <c r="R6884" t="s">
        <v>49</v>
      </c>
      <c r="S6884" t="s">
        <v>49</v>
      </c>
      <c r="T6884" t="s">
        <v>49</v>
      </c>
      <c r="U6884" t="s">
        <v>49</v>
      </c>
      <c r="V6884" t="s">
        <v>49</v>
      </c>
      <c r="W6884" t="s">
        <v>49</v>
      </c>
      <c r="X6884">
        <v>1580</v>
      </c>
      <c r="Y6884" t="s">
        <v>49</v>
      </c>
      <c r="Z6884" t="s">
        <v>49</v>
      </c>
      <c r="AA6884" t="s">
        <v>49</v>
      </c>
      <c r="AB6884" t="s">
        <v>49</v>
      </c>
      <c r="AC6884" t="s">
        <v>49</v>
      </c>
      <c r="AD6884" t="s">
        <v>49</v>
      </c>
      <c r="AE6884" t="s">
        <v>49</v>
      </c>
      <c r="AF6884" t="s">
        <v>49</v>
      </c>
      <c r="AG6884" t="s">
        <v>49</v>
      </c>
      <c r="AH6884" t="s">
        <v>49</v>
      </c>
      <c r="AI6884">
        <v>1078</v>
      </c>
      <c r="AJ6884">
        <v>897</v>
      </c>
      <c r="AK6884">
        <v>703</v>
      </c>
      <c r="AL6884" t="s">
        <v>49</v>
      </c>
      <c r="AM6884" t="s">
        <v>49</v>
      </c>
    </row>
    <row r="6885" spans="1:39" customFormat="1" hidden="1" x14ac:dyDescent="0.2">
      <c r="A6885" t="s">
        <v>583</v>
      </c>
      <c r="B6885" s="1" t="s">
        <v>258</v>
      </c>
      <c r="C6885" t="s">
        <v>487</v>
      </c>
      <c r="D6885" s="1" t="s">
        <v>306</v>
      </c>
      <c r="E6885" t="s">
        <v>49</v>
      </c>
      <c r="F6885" t="s">
        <v>49</v>
      </c>
      <c r="G6885" t="s">
        <v>49</v>
      </c>
      <c r="H6885" t="s">
        <v>49</v>
      </c>
      <c r="I6885" t="s">
        <v>49</v>
      </c>
      <c r="J6885" t="s">
        <v>49</v>
      </c>
      <c r="K6885" t="s">
        <v>49</v>
      </c>
      <c r="L6885" t="s">
        <v>49</v>
      </c>
      <c r="M6885" t="s">
        <v>49</v>
      </c>
      <c r="N6885" t="s">
        <v>49</v>
      </c>
      <c r="O6885" t="s">
        <v>49</v>
      </c>
      <c r="P6885" t="s">
        <v>49</v>
      </c>
      <c r="Q6885" t="s">
        <v>49</v>
      </c>
      <c r="R6885" t="s">
        <v>49</v>
      </c>
      <c r="S6885" t="s">
        <v>49</v>
      </c>
      <c r="T6885" t="s">
        <v>49</v>
      </c>
      <c r="U6885" t="s">
        <v>49</v>
      </c>
      <c r="V6885" t="s">
        <v>49</v>
      </c>
      <c r="W6885" t="s">
        <v>49</v>
      </c>
      <c r="X6885" t="s">
        <v>49</v>
      </c>
      <c r="Y6885" t="s">
        <v>49</v>
      </c>
      <c r="Z6885" t="s">
        <v>49</v>
      </c>
      <c r="AA6885" t="s">
        <v>49</v>
      </c>
      <c r="AB6885" t="s">
        <v>49</v>
      </c>
      <c r="AC6885" t="s">
        <v>49</v>
      </c>
      <c r="AD6885" t="s">
        <v>49</v>
      </c>
      <c r="AE6885" t="s">
        <v>49</v>
      </c>
      <c r="AF6885" t="s">
        <v>49</v>
      </c>
      <c r="AG6885" t="s">
        <v>49</v>
      </c>
      <c r="AH6885" t="s">
        <v>49</v>
      </c>
      <c r="AI6885" t="s">
        <v>49</v>
      </c>
      <c r="AJ6885" t="s">
        <v>49</v>
      </c>
      <c r="AK6885" t="s">
        <v>49</v>
      </c>
      <c r="AL6885" t="s">
        <v>49</v>
      </c>
      <c r="AM6885" t="s">
        <v>49</v>
      </c>
    </row>
    <row r="6886" spans="1:39" customFormat="1" hidden="1" x14ac:dyDescent="0.2">
      <c r="A6886" t="s">
        <v>583</v>
      </c>
      <c r="B6886" s="1" t="s">
        <v>258</v>
      </c>
      <c r="C6886" t="s">
        <v>454</v>
      </c>
      <c r="D6886" s="1" t="s">
        <v>165</v>
      </c>
      <c r="E6886" t="s">
        <v>49</v>
      </c>
      <c r="F6886" t="s">
        <v>49</v>
      </c>
      <c r="G6886" t="s">
        <v>49</v>
      </c>
      <c r="H6886" t="s">
        <v>49</v>
      </c>
      <c r="I6886" t="s">
        <v>49</v>
      </c>
      <c r="J6886" t="s">
        <v>49</v>
      </c>
      <c r="K6886" t="s">
        <v>49</v>
      </c>
      <c r="L6886" t="s">
        <v>49</v>
      </c>
      <c r="M6886" t="s">
        <v>49</v>
      </c>
      <c r="N6886" t="s">
        <v>49</v>
      </c>
      <c r="O6886" t="s">
        <v>49</v>
      </c>
      <c r="P6886" t="s">
        <v>49</v>
      </c>
      <c r="Q6886" t="s">
        <v>49</v>
      </c>
      <c r="R6886" t="s">
        <v>49</v>
      </c>
      <c r="S6886" t="s">
        <v>49</v>
      </c>
      <c r="T6886" t="s">
        <v>49</v>
      </c>
      <c r="U6886" t="s">
        <v>49</v>
      </c>
      <c r="V6886" t="s">
        <v>49</v>
      </c>
      <c r="W6886" t="s">
        <v>49</v>
      </c>
      <c r="X6886" t="s">
        <v>49</v>
      </c>
      <c r="Y6886" t="s">
        <v>49</v>
      </c>
      <c r="Z6886" t="s">
        <v>49</v>
      </c>
      <c r="AA6886" t="s">
        <v>49</v>
      </c>
      <c r="AB6886" t="s">
        <v>49</v>
      </c>
      <c r="AC6886">
        <v>6.4285540651283668</v>
      </c>
      <c r="AD6886">
        <v>1.5254346899795952</v>
      </c>
      <c r="AE6886">
        <v>8.7876052243394902</v>
      </c>
      <c r="AF6886">
        <v>8.1444274555295859</v>
      </c>
      <c r="AG6886">
        <v>4.9985628086709317</v>
      </c>
      <c r="AH6886">
        <v>3.7428463450981972</v>
      </c>
      <c r="AI6886">
        <v>-64.38081686027752</v>
      </c>
      <c r="AJ6886">
        <v>-64.295151347229279</v>
      </c>
      <c r="AK6886">
        <v>-81.13212090704441</v>
      </c>
      <c r="AL6886">
        <v>-31.79555082558656</v>
      </c>
      <c r="AM6886">
        <v>-18.316164711415791</v>
      </c>
    </row>
    <row r="6887" spans="1:39" customFormat="1" hidden="1" x14ac:dyDescent="0.2">
      <c r="A6887" t="s">
        <v>583</v>
      </c>
      <c r="B6887" s="1" t="s">
        <v>258</v>
      </c>
      <c r="C6887" t="s">
        <v>381</v>
      </c>
      <c r="D6887" s="1" t="s">
        <v>512</v>
      </c>
      <c r="E6887" t="s">
        <v>49</v>
      </c>
      <c r="F6887" t="s">
        <v>49</v>
      </c>
      <c r="G6887" t="s">
        <v>49</v>
      </c>
      <c r="H6887" t="s">
        <v>49</v>
      </c>
      <c r="I6887" t="s">
        <v>49</v>
      </c>
      <c r="J6887" t="s">
        <v>49</v>
      </c>
      <c r="K6887" t="s">
        <v>49</v>
      </c>
      <c r="L6887" t="s">
        <v>49</v>
      </c>
      <c r="M6887">
        <v>23.369565963745099</v>
      </c>
      <c r="N6887" t="s">
        <v>49</v>
      </c>
      <c r="O6887">
        <v>20.652173995971701</v>
      </c>
      <c r="P6887" t="s">
        <v>49</v>
      </c>
      <c r="Q6887">
        <v>8.1521739959716797</v>
      </c>
      <c r="R6887" t="s">
        <v>49</v>
      </c>
      <c r="S6887">
        <v>2.7027027606964098</v>
      </c>
      <c r="T6887">
        <v>1.62162160873413</v>
      </c>
      <c r="U6887">
        <v>1.49253726005554</v>
      </c>
      <c r="V6887">
        <v>0.98039215803146396</v>
      </c>
      <c r="W6887">
        <v>2.4509804248809801</v>
      </c>
      <c r="X6887">
        <v>1.45631062984467</v>
      </c>
      <c r="Y6887">
        <v>1.9417475461959799</v>
      </c>
      <c r="Z6887">
        <v>1.9138755798339799</v>
      </c>
      <c r="AA6887">
        <v>2.39234447479248</v>
      </c>
      <c r="AB6887">
        <v>2.36966824531555</v>
      </c>
      <c r="AC6887">
        <v>1.89573454856873</v>
      </c>
      <c r="AD6887">
        <v>1.89573454856873</v>
      </c>
      <c r="AE6887">
        <v>2.4038462638854998</v>
      </c>
      <c r="AF6887">
        <v>4.2857141494751003</v>
      </c>
      <c r="AG6887">
        <v>3.3333332538604701</v>
      </c>
      <c r="AH6887">
        <v>4.2857141494751003</v>
      </c>
      <c r="AI6887">
        <v>5.2380952835082999</v>
      </c>
      <c r="AJ6887">
        <v>6.1904764175415004</v>
      </c>
      <c r="AK6887">
        <v>7.6190476417541504</v>
      </c>
      <c r="AL6887">
        <v>7.1428570747375497</v>
      </c>
      <c r="AM6887">
        <v>6.6037735939025897</v>
      </c>
    </row>
    <row r="6888" spans="1:39" customFormat="1" hidden="1" x14ac:dyDescent="0.2">
      <c r="A6888" t="s">
        <v>583</v>
      </c>
      <c r="B6888" s="1" t="s">
        <v>258</v>
      </c>
      <c r="C6888" t="s">
        <v>410</v>
      </c>
      <c r="D6888" s="1" t="s">
        <v>81</v>
      </c>
      <c r="E6888" t="s">
        <v>49</v>
      </c>
      <c r="F6888" t="s">
        <v>49</v>
      </c>
      <c r="G6888" t="s">
        <v>49</v>
      </c>
      <c r="H6888" t="s">
        <v>49</v>
      </c>
      <c r="I6888" t="s">
        <v>49</v>
      </c>
      <c r="J6888" t="s">
        <v>49</v>
      </c>
      <c r="K6888" t="s">
        <v>49</v>
      </c>
      <c r="L6888" t="s">
        <v>49</v>
      </c>
      <c r="M6888">
        <v>23.115577697753899</v>
      </c>
      <c r="N6888" t="s">
        <v>49</v>
      </c>
      <c r="O6888">
        <v>26.5</v>
      </c>
      <c r="P6888" t="s">
        <v>49</v>
      </c>
      <c r="Q6888">
        <v>5.9701490402221697</v>
      </c>
      <c r="R6888" t="s">
        <v>49</v>
      </c>
      <c r="S6888">
        <v>3.48258709907532</v>
      </c>
      <c r="T6888">
        <v>2.4875621795654301</v>
      </c>
      <c r="U6888">
        <v>2.88461542129517</v>
      </c>
      <c r="V6888">
        <v>0.47846889495849598</v>
      </c>
      <c r="W6888">
        <v>0.95693778991699197</v>
      </c>
      <c r="X6888">
        <v>1.4354066848754901</v>
      </c>
      <c r="Y6888">
        <v>0.96153843402862504</v>
      </c>
      <c r="Z6888">
        <v>0.94786727428436302</v>
      </c>
      <c r="AA6888">
        <v>0.94786727428436302</v>
      </c>
      <c r="AB6888">
        <v>0.93896710872650102</v>
      </c>
      <c r="AC6888">
        <v>1.877934217453</v>
      </c>
      <c r="AD6888">
        <v>2.3474178314209002</v>
      </c>
      <c r="AE6888">
        <v>3.8461537361145002</v>
      </c>
      <c r="AF6888">
        <v>5.7142858505248997</v>
      </c>
      <c r="AG6888">
        <v>8.0952377319335902</v>
      </c>
      <c r="AH6888">
        <v>7.1428570747375497</v>
      </c>
      <c r="AI6888">
        <v>8.0952377319335902</v>
      </c>
      <c r="AJ6888">
        <v>7.1428570747375497</v>
      </c>
      <c r="AK6888">
        <v>7.6190476417541504</v>
      </c>
      <c r="AL6888">
        <v>8.5714282989502006</v>
      </c>
      <c r="AM6888">
        <v>11.3207550048828</v>
      </c>
    </row>
    <row r="6889" spans="1:39" customFormat="1" hidden="1" x14ac:dyDescent="0.2">
      <c r="A6889" t="s">
        <v>583</v>
      </c>
      <c r="B6889" s="1" t="s">
        <v>258</v>
      </c>
      <c r="C6889" t="s">
        <v>330</v>
      </c>
      <c r="D6889" s="1" t="s">
        <v>266</v>
      </c>
      <c r="E6889" t="s">
        <v>49</v>
      </c>
      <c r="F6889" t="s">
        <v>49</v>
      </c>
      <c r="G6889" t="s">
        <v>49</v>
      </c>
      <c r="H6889" t="s">
        <v>49</v>
      </c>
      <c r="I6889" t="s">
        <v>49</v>
      </c>
      <c r="J6889" t="s">
        <v>49</v>
      </c>
      <c r="K6889" t="s">
        <v>49</v>
      </c>
      <c r="L6889" t="s">
        <v>49</v>
      </c>
      <c r="M6889">
        <v>40.61</v>
      </c>
      <c r="N6889">
        <v>25.02</v>
      </c>
      <c r="O6889">
        <v>20.95</v>
      </c>
      <c r="P6889">
        <v>26.33</v>
      </c>
      <c r="Q6889">
        <v>22.15</v>
      </c>
      <c r="R6889">
        <v>19.22</v>
      </c>
      <c r="S6889">
        <v>18.170000000000002</v>
      </c>
      <c r="T6889">
        <v>16.66</v>
      </c>
      <c r="U6889" t="s">
        <v>49</v>
      </c>
      <c r="V6889" t="s">
        <v>49</v>
      </c>
      <c r="W6889" t="s">
        <v>49</v>
      </c>
      <c r="X6889">
        <v>18.68</v>
      </c>
      <c r="Y6889" t="s">
        <v>49</v>
      </c>
      <c r="Z6889" t="s">
        <v>49</v>
      </c>
      <c r="AA6889">
        <v>16.97</v>
      </c>
      <c r="AB6889">
        <v>11.92</v>
      </c>
      <c r="AC6889">
        <v>17.47</v>
      </c>
      <c r="AD6889" t="s">
        <v>49</v>
      </c>
      <c r="AE6889" t="s">
        <v>49</v>
      </c>
      <c r="AF6889">
        <v>13.29</v>
      </c>
      <c r="AG6889">
        <v>9.56</v>
      </c>
      <c r="AH6889" t="s">
        <v>49</v>
      </c>
      <c r="AI6889" t="s">
        <v>49</v>
      </c>
      <c r="AJ6889" t="s">
        <v>49</v>
      </c>
      <c r="AK6889" t="s">
        <v>49</v>
      </c>
      <c r="AL6889" t="s">
        <v>49</v>
      </c>
      <c r="AM6889" t="s">
        <v>49</v>
      </c>
    </row>
    <row r="6890" spans="1:39" customFormat="1" hidden="1" x14ac:dyDescent="0.2">
      <c r="A6890" t="s">
        <v>583</v>
      </c>
      <c r="B6890" s="1" t="s">
        <v>258</v>
      </c>
      <c r="C6890" t="s">
        <v>19</v>
      </c>
      <c r="D6890" s="1" t="s">
        <v>127</v>
      </c>
      <c r="E6890" t="s">
        <v>49</v>
      </c>
      <c r="F6890" t="s">
        <v>49</v>
      </c>
      <c r="G6890" t="s">
        <v>49</v>
      </c>
      <c r="H6890" t="s">
        <v>49</v>
      </c>
      <c r="I6890" t="s">
        <v>49</v>
      </c>
      <c r="J6890" t="s">
        <v>49</v>
      </c>
      <c r="K6890" t="s">
        <v>49</v>
      </c>
      <c r="L6890" t="s">
        <v>49</v>
      </c>
      <c r="M6890">
        <v>41.15</v>
      </c>
      <c r="N6890">
        <v>25.14</v>
      </c>
      <c r="O6890">
        <v>20.94</v>
      </c>
      <c r="P6890">
        <v>25.34</v>
      </c>
      <c r="Q6890">
        <v>21.7</v>
      </c>
      <c r="R6890">
        <v>19</v>
      </c>
      <c r="S6890">
        <v>17.82</v>
      </c>
      <c r="T6890">
        <v>16.28</v>
      </c>
      <c r="U6890" t="s">
        <v>49</v>
      </c>
      <c r="V6890" t="s">
        <v>49</v>
      </c>
      <c r="W6890" t="s">
        <v>49</v>
      </c>
      <c r="X6890">
        <v>18.600000000000001</v>
      </c>
      <c r="Y6890" t="s">
        <v>49</v>
      </c>
      <c r="Z6890" t="s">
        <v>49</v>
      </c>
      <c r="AA6890">
        <v>16.48</v>
      </c>
      <c r="AB6890">
        <v>12.09</v>
      </c>
      <c r="AC6890">
        <v>17.170000000000002</v>
      </c>
      <c r="AD6890" t="s">
        <v>49</v>
      </c>
      <c r="AE6890" t="s">
        <v>49</v>
      </c>
      <c r="AF6890">
        <v>12.97</v>
      </c>
      <c r="AG6890">
        <v>9.7799999999999994</v>
      </c>
      <c r="AH6890" t="s">
        <v>49</v>
      </c>
      <c r="AI6890" t="s">
        <v>49</v>
      </c>
      <c r="AJ6890" t="s">
        <v>49</v>
      </c>
      <c r="AK6890" t="s">
        <v>49</v>
      </c>
      <c r="AL6890" t="s">
        <v>49</v>
      </c>
      <c r="AM6890" t="s">
        <v>49</v>
      </c>
    </row>
    <row r="6891" spans="1:39" customFormat="1" hidden="1" x14ac:dyDescent="0.2">
      <c r="A6891" t="s">
        <v>583</v>
      </c>
      <c r="B6891" s="1" t="s">
        <v>258</v>
      </c>
      <c r="C6891" t="s">
        <v>219</v>
      </c>
      <c r="D6891" s="1" t="s">
        <v>551</v>
      </c>
      <c r="E6891" t="s">
        <v>49</v>
      </c>
      <c r="F6891" t="s">
        <v>49</v>
      </c>
      <c r="G6891" t="s">
        <v>49</v>
      </c>
      <c r="H6891" t="s">
        <v>49</v>
      </c>
      <c r="I6891" t="s">
        <v>49</v>
      </c>
      <c r="J6891" t="s">
        <v>49</v>
      </c>
      <c r="K6891" t="s">
        <v>49</v>
      </c>
      <c r="L6891" t="s">
        <v>49</v>
      </c>
      <c r="M6891" t="s">
        <v>49</v>
      </c>
      <c r="N6891" t="s">
        <v>49</v>
      </c>
      <c r="O6891" t="s">
        <v>49</v>
      </c>
      <c r="P6891" t="s">
        <v>49</v>
      </c>
      <c r="Q6891" t="s">
        <v>49</v>
      </c>
      <c r="R6891" t="s">
        <v>49</v>
      </c>
      <c r="S6891" t="s">
        <v>49</v>
      </c>
      <c r="T6891" t="s">
        <v>49</v>
      </c>
      <c r="U6891" t="s">
        <v>49</v>
      </c>
      <c r="V6891">
        <v>50</v>
      </c>
      <c r="W6891">
        <v>54</v>
      </c>
      <c r="X6891">
        <v>53</v>
      </c>
      <c r="Y6891">
        <v>53</v>
      </c>
      <c r="Z6891">
        <v>53</v>
      </c>
      <c r="AA6891">
        <v>51</v>
      </c>
      <c r="AB6891">
        <v>51</v>
      </c>
      <c r="AC6891">
        <v>51</v>
      </c>
      <c r="AD6891">
        <v>51</v>
      </c>
      <c r="AE6891">
        <v>51</v>
      </c>
      <c r="AF6891">
        <v>51</v>
      </c>
      <c r="AG6891">
        <v>51</v>
      </c>
      <c r="AH6891">
        <v>51</v>
      </c>
      <c r="AI6891">
        <v>51</v>
      </c>
      <c r="AJ6891">
        <v>51</v>
      </c>
      <c r="AK6891" t="s">
        <v>49</v>
      </c>
      <c r="AL6891" t="s">
        <v>49</v>
      </c>
      <c r="AM6891" t="s">
        <v>49</v>
      </c>
    </row>
    <row r="6892" spans="1:39" customFormat="1" hidden="1" x14ac:dyDescent="0.2">
      <c r="A6892" t="s">
        <v>583</v>
      </c>
      <c r="B6892" s="1" t="s">
        <v>258</v>
      </c>
      <c r="C6892" t="s">
        <v>460</v>
      </c>
      <c r="D6892" s="1" t="s">
        <v>249</v>
      </c>
      <c r="E6892" t="s">
        <v>49</v>
      </c>
      <c r="F6892" t="s">
        <v>49</v>
      </c>
      <c r="G6892" t="s">
        <v>49</v>
      </c>
      <c r="H6892" t="s">
        <v>49</v>
      </c>
      <c r="I6892" t="s">
        <v>49</v>
      </c>
      <c r="J6892" t="s">
        <v>49</v>
      </c>
      <c r="K6892" t="s">
        <v>49</v>
      </c>
      <c r="L6892" t="s">
        <v>49</v>
      </c>
      <c r="M6892" t="s">
        <v>49</v>
      </c>
      <c r="N6892" t="s">
        <v>49</v>
      </c>
      <c r="O6892" t="s">
        <v>49</v>
      </c>
      <c r="P6892" t="s">
        <v>49</v>
      </c>
      <c r="Q6892" t="s">
        <v>49</v>
      </c>
      <c r="R6892" t="s">
        <v>49</v>
      </c>
      <c r="S6892" t="s">
        <v>49</v>
      </c>
      <c r="T6892" t="s">
        <v>49</v>
      </c>
      <c r="U6892" t="s">
        <v>49</v>
      </c>
      <c r="V6892" t="s">
        <v>49</v>
      </c>
      <c r="W6892" t="s">
        <v>49</v>
      </c>
      <c r="X6892" t="s">
        <v>49</v>
      </c>
      <c r="Y6892" t="s">
        <v>49</v>
      </c>
      <c r="Z6892" t="s">
        <v>49</v>
      </c>
      <c r="AA6892" t="s">
        <v>49</v>
      </c>
      <c r="AB6892">
        <v>5.9</v>
      </c>
      <c r="AC6892" t="s">
        <v>49</v>
      </c>
      <c r="AD6892" t="s">
        <v>49</v>
      </c>
      <c r="AE6892" t="s">
        <v>49</v>
      </c>
      <c r="AF6892" t="s">
        <v>49</v>
      </c>
      <c r="AG6892">
        <v>8.1</v>
      </c>
      <c r="AH6892" t="s">
        <v>49</v>
      </c>
      <c r="AI6892" t="s">
        <v>49</v>
      </c>
      <c r="AJ6892" t="s">
        <v>49</v>
      </c>
      <c r="AK6892" t="s">
        <v>49</v>
      </c>
      <c r="AL6892" t="s">
        <v>49</v>
      </c>
      <c r="AM6892" t="s">
        <v>49</v>
      </c>
    </row>
    <row r="6893" spans="1:39" customFormat="1" hidden="1" x14ac:dyDescent="0.2">
      <c r="A6893" t="s">
        <v>583</v>
      </c>
      <c r="B6893" s="1" t="s">
        <v>258</v>
      </c>
      <c r="C6893" t="s">
        <v>214</v>
      </c>
      <c r="D6893" s="1" t="s">
        <v>72</v>
      </c>
      <c r="E6893" t="s">
        <v>49</v>
      </c>
      <c r="F6893" t="s">
        <v>49</v>
      </c>
      <c r="G6893" t="s">
        <v>49</v>
      </c>
      <c r="H6893" t="s">
        <v>49</v>
      </c>
      <c r="I6893" t="s">
        <v>49</v>
      </c>
      <c r="J6893" t="s">
        <v>49</v>
      </c>
      <c r="K6893" t="s">
        <v>49</v>
      </c>
      <c r="L6893" t="s">
        <v>49</v>
      </c>
      <c r="M6893" t="s">
        <v>49</v>
      </c>
      <c r="N6893" t="s">
        <v>49</v>
      </c>
      <c r="O6893" t="s">
        <v>49</v>
      </c>
      <c r="P6893" t="s">
        <v>49</v>
      </c>
      <c r="Q6893" t="s">
        <v>49</v>
      </c>
      <c r="R6893" t="s">
        <v>49</v>
      </c>
      <c r="S6893" t="s">
        <v>49</v>
      </c>
      <c r="T6893" t="s">
        <v>49</v>
      </c>
      <c r="U6893">
        <v>30</v>
      </c>
      <c r="V6893">
        <v>30</v>
      </c>
      <c r="W6893">
        <v>30</v>
      </c>
      <c r="X6893">
        <v>30</v>
      </c>
      <c r="Y6893">
        <v>30</v>
      </c>
      <c r="Z6893">
        <v>30</v>
      </c>
      <c r="AA6893">
        <v>30</v>
      </c>
      <c r="AB6893">
        <v>31</v>
      </c>
      <c r="AC6893">
        <v>36</v>
      </c>
      <c r="AD6893">
        <v>36</v>
      </c>
      <c r="AE6893">
        <v>36</v>
      </c>
      <c r="AF6893">
        <v>36</v>
      </c>
      <c r="AG6893">
        <v>36</v>
      </c>
      <c r="AH6893">
        <v>36</v>
      </c>
      <c r="AI6893">
        <v>36</v>
      </c>
      <c r="AJ6893">
        <v>29</v>
      </c>
      <c r="AK6893" t="s">
        <v>49</v>
      </c>
      <c r="AL6893" t="s">
        <v>49</v>
      </c>
      <c r="AM6893" t="s">
        <v>49</v>
      </c>
    </row>
    <row r="6894" spans="1:39" customFormat="1" hidden="1" x14ac:dyDescent="0.2">
      <c r="A6894" t="s">
        <v>583</v>
      </c>
      <c r="B6894" s="1" t="s">
        <v>258</v>
      </c>
      <c r="C6894" t="s">
        <v>443</v>
      </c>
      <c r="D6894" s="1" t="s">
        <v>259</v>
      </c>
      <c r="E6894" t="s">
        <v>49</v>
      </c>
      <c r="F6894" t="s">
        <v>49</v>
      </c>
      <c r="G6894" t="s">
        <v>49</v>
      </c>
      <c r="H6894" t="s">
        <v>49</v>
      </c>
      <c r="I6894" t="s">
        <v>49</v>
      </c>
      <c r="J6894" t="s">
        <v>49</v>
      </c>
      <c r="K6894" t="s">
        <v>49</v>
      </c>
      <c r="L6894" t="s">
        <v>49</v>
      </c>
      <c r="M6894" t="s">
        <v>49</v>
      </c>
      <c r="N6894" t="s">
        <v>49</v>
      </c>
      <c r="O6894" t="s">
        <v>49</v>
      </c>
      <c r="P6894" t="s">
        <v>49</v>
      </c>
      <c r="Q6894" t="s">
        <v>49</v>
      </c>
      <c r="R6894" t="s">
        <v>49</v>
      </c>
      <c r="S6894" t="s">
        <v>49</v>
      </c>
      <c r="T6894">
        <v>132</v>
      </c>
      <c r="U6894">
        <v>94</v>
      </c>
      <c r="V6894">
        <v>94</v>
      </c>
      <c r="W6894">
        <v>94</v>
      </c>
      <c r="X6894">
        <v>94</v>
      </c>
      <c r="Y6894">
        <v>94</v>
      </c>
      <c r="Z6894">
        <v>94</v>
      </c>
      <c r="AA6894">
        <v>87</v>
      </c>
      <c r="AB6894">
        <v>87</v>
      </c>
      <c r="AC6894">
        <v>87</v>
      </c>
      <c r="AD6894">
        <v>91</v>
      </c>
      <c r="AE6894">
        <v>91</v>
      </c>
      <c r="AF6894">
        <v>91</v>
      </c>
      <c r="AG6894">
        <v>91</v>
      </c>
      <c r="AH6894">
        <v>61</v>
      </c>
      <c r="AI6894">
        <v>32</v>
      </c>
      <c r="AJ6894">
        <v>27</v>
      </c>
      <c r="AK6894" t="s">
        <v>49</v>
      </c>
      <c r="AL6894" t="s">
        <v>49</v>
      </c>
      <c r="AM6894" t="s">
        <v>49</v>
      </c>
    </row>
    <row r="6895" spans="1:39" customFormat="1" hidden="1" x14ac:dyDescent="0.2">
      <c r="A6895" t="s">
        <v>583</v>
      </c>
      <c r="B6895" s="1" t="s">
        <v>258</v>
      </c>
      <c r="C6895" t="s">
        <v>470</v>
      </c>
      <c r="D6895" s="1" t="s">
        <v>131</v>
      </c>
      <c r="E6895" t="s">
        <v>49</v>
      </c>
      <c r="F6895" t="s">
        <v>49</v>
      </c>
      <c r="G6895" t="s">
        <v>49</v>
      </c>
      <c r="H6895" t="s">
        <v>49</v>
      </c>
      <c r="I6895" t="s">
        <v>49</v>
      </c>
      <c r="J6895" t="s">
        <v>49</v>
      </c>
      <c r="K6895" t="s">
        <v>49</v>
      </c>
      <c r="L6895" t="s">
        <v>49</v>
      </c>
      <c r="M6895" t="s">
        <v>49</v>
      </c>
      <c r="N6895" t="s">
        <v>49</v>
      </c>
      <c r="O6895" t="s">
        <v>49</v>
      </c>
      <c r="P6895" t="s">
        <v>49</v>
      </c>
      <c r="Q6895" t="s">
        <v>49</v>
      </c>
      <c r="R6895" t="s">
        <v>49</v>
      </c>
      <c r="S6895" t="s">
        <v>49</v>
      </c>
      <c r="T6895" t="s">
        <v>49</v>
      </c>
      <c r="U6895" t="s">
        <v>49</v>
      </c>
      <c r="V6895" t="s">
        <v>49</v>
      </c>
      <c r="W6895" t="s">
        <v>49</v>
      </c>
      <c r="X6895" t="s">
        <v>49</v>
      </c>
      <c r="Y6895" t="s">
        <v>49</v>
      </c>
      <c r="Z6895" t="s">
        <v>49</v>
      </c>
      <c r="AA6895" t="s">
        <v>49</v>
      </c>
      <c r="AB6895" t="s">
        <v>49</v>
      </c>
      <c r="AC6895" t="s">
        <v>49</v>
      </c>
      <c r="AD6895" t="s">
        <v>49</v>
      </c>
      <c r="AE6895">
        <v>88.333330000000004</v>
      </c>
      <c r="AF6895">
        <v>88.333330000000004</v>
      </c>
      <c r="AG6895">
        <v>88.333330000000004</v>
      </c>
      <c r="AH6895">
        <v>88.333330000000004</v>
      </c>
      <c r="AI6895">
        <v>88.333330000000004</v>
      </c>
      <c r="AJ6895">
        <v>88.333330000000004</v>
      </c>
      <c r="AK6895" t="s">
        <v>49</v>
      </c>
      <c r="AL6895" t="s">
        <v>49</v>
      </c>
      <c r="AM6895" t="s">
        <v>49</v>
      </c>
    </row>
    <row r="6896" spans="1:39" customFormat="1" hidden="1" x14ac:dyDescent="0.2">
      <c r="A6896" t="s">
        <v>583</v>
      </c>
      <c r="B6896" s="1" t="s">
        <v>258</v>
      </c>
      <c r="C6896" t="s">
        <v>169</v>
      </c>
      <c r="D6896" s="1" t="s">
        <v>129</v>
      </c>
      <c r="E6896" t="s">
        <v>49</v>
      </c>
      <c r="F6896" t="s">
        <v>49</v>
      </c>
      <c r="G6896" t="s">
        <v>49</v>
      </c>
      <c r="H6896" t="s">
        <v>49</v>
      </c>
      <c r="I6896" t="s">
        <v>49</v>
      </c>
      <c r="J6896" t="s">
        <v>49</v>
      </c>
      <c r="K6896" t="s">
        <v>49</v>
      </c>
      <c r="L6896" t="s">
        <v>49</v>
      </c>
      <c r="M6896" t="s">
        <v>49</v>
      </c>
      <c r="N6896" t="s">
        <v>49</v>
      </c>
      <c r="O6896" t="s">
        <v>49</v>
      </c>
      <c r="P6896" t="s">
        <v>49</v>
      </c>
      <c r="Q6896" t="s">
        <v>49</v>
      </c>
      <c r="R6896" t="s">
        <v>49</v>
      </c>
      <c r="S6896" t="s">
        <v>49</v>
      </c>
      <c r="T6896" t="s">
        <v>49</v>
      </c>
      <c r="U6896" t="s">
        <v>49</v>
      </c>
      <c r="V6896" t="s">
        <v>49</v>
      </c>
      <c r="W6896" t="s">
        <v>49</v>
      </c>
      <c r="X6896" t="s">
        <v>49</v>
      </c>
      <c r="Y6896" t="s">
        <v>49</v>
      </c>
      <c r="Z6896" t="s">
        <v>49</v>
      </c>
      <c r="AA6896" t="s">
        <v>49</v>
      </c>
      <c r="AB6896" t="s">
        <v>49</v>
      </c>
      <c r="AC6896" t="s">
        <v>49</v>
      </c>
      <c r="AD6896" t="s">
        <v>49</v>
      </c>
      <c r="AE6896">
        <v>99</v>
      </c>
      <c r="AF6896">
        <v>99</v>
      </c>
      <c r="AG6896">
        <v>99</v>
      </c>
      <c r="AH6896">
        <v>99</v>
      </c>
      <c r="AI6896">
        <v>99</v>
      </c>
      <c r="AJ6896">
        <v>99</v>
      </c>
      <c r="AK6896" t="s">
        <v>49</v>
      </c>
      <c r="AL6896" t="s">
        <v>49</v>
      </c>
      <c r="AM6896" t="s">
        <v>49</v>
      </c>
    </row>
    <row r="6897" spans="1:39" customFormat="1" hidden="1" x14ac:dyDescent="0.2">
      <c r="A6897" t="s">
        <v>583</v>
      </c>
      <c r="B6897" s="1" t="s">
        <v>258</v>
      </c>
      <c r="C6897" t="s">
        <v>272</v>
      </c>
      <c r="D6897" s="1" t="s">
        <v>348</v>
      </c>
      <c r="E6897" t="s">
        <v>49</v>
      </c>
      <c r="F6897" t="s">
        <v>49</v>
      </c>
      <c r="G6897" t="s">
        <v>49</v>
      </c>
      <c r="H6897" t="s">
        <v>49</v>
      </c>
      <c r="I6897" t="s">
        <v>49</v>
      </c>
      <c r="J6897" t="s">
        <v>49</v>
      </c>
      <c r="K6897" t="s">
        <v>49</v>
      </c>
      <c r="L6897" t="s">
        <v>49</v>
      </c>
      <c r="M6897" t="s">
        <v>49</v>
      </c>
      <c r="N6897" t="s">
        <v>49</v>
      </c>
      <c r="O6897" t="s">
        <v>49</v>
      </c>
      <c r="P6897" t="s">
        <v>49</v>
      </c>
      <c r="Q6897" t="s">
        <v>49</v>
      </c>
      <c r="R6897" t="s">
        <v>49</v>
      </c>
      <c r="S6897" t="s">
        <v>49</v>
      </c>
      <c r="T6897" t="s">
        <v>49</v>
      </c>
      <c r="U6897" t="s">
        <v>49</v>
      </c>
      <c r="V6897" t="s">
        <v>49</v>
      </c>
      <c r="W6897" t="s">
        <v>49</v>
      </c>
      <c r="X6897" t="s">
        <v>49</v>
      </c>
      <c r="Y6897" t="s">
        <v>49</v>
      </c>
      <c r="Z6897" t="s">
        <v>49</v>
      </c>
      <c r="AA6897" t="s">
        <v>49</v>
      </c>
      <c r="AB6897" t="s">
        <v>49</v>
      </c>
      <c r="AC6897" t="s">
        <v>49</v>
      </c>
      <c r="AD6897" t="s">
        <v>49</v>
      </c>
      <c r="AE6897">
        <v>59.666670000000003</v>
      </c>
      <c r="AF6897">
        <v>59.666670000000003</v>
      </c>
      <c r="AG6897">
        <v>227.66669999999999</v>
      </c>
      <c r="AH6897">
        <v>227.66669999999999</v>
      </c>
      <c r="AI6897">
        <v>227.66669999999999</v>
      </c>
      <c r="AJ6897">
        <v>227.66669999999999</v>
      </c>
      <c r="AK6897" t="s">
        <v>49</v>
      </c>
      <c r="AL6897" t="s">
        <v>49</v>
      </c>
      <c r="AM6897" t="s">
        <v>49</v>
      </c>
    </row>
    <row r="6898" spans="1:39" customFormat="1" hidden="1" x14ac:dyDescent="0.2">
      <c r="A6898" t="s">
        <v>583</v>
      </c>
      <c r="B6898" s="1" t="s">
        <v>258</v>
      </c>
      <c r="C6898" t="s">
        <v>320</v>
      </c>
      <c r="D6898" s="1" t="s">
        <v>481</v>
      </c>
      <c r="E6898" t="s">
        <v>49</v>
      </c>
      <c r="F6898" t="s">
        <v>49</v>
      </c>
      <c r="G6898" t="s">
        <v>49</v>
      </c>
      <c r="H6898" t="s">
        <v>49</v>
      </c>
      <c r="I6898" t="s">
        <v>49</v>
      </c>
      <c r="J6898" t="s">
        <v>49</v>
      </c>
      <c r="K6898" t="s">
        <v>49</v>
      </c>
      <c r="L6898" t="s">
        <v>49</v>
      </c>
      <c r="M6898" t="s">
        <v>49</v>
      </c>
      <c r="N6898" t="s">
        <v>49</v>
      </c>
      <c r="O6898" t="s">
        <v>49</v>
      </c>
      <c r="P6898" t="s">
        <v>49</v>
      </c>
      <c r="Q6898" t="s">
        <v>49</v>
      </c>
      <c r="R6898" t="s">
        <v>49</v>
      </c>
      <c r="S6898" t="s">
        <v>49</v>
      </c>
      <c r="T6898" t="s">
        <v>49</v>
      </c>
      <c r="U6898" t="s">
        <v>49</v>
      </c>
      <c r="V6898" t="s">
        <v>49</v>
      </c>
      <c r="W6898" t="s">
        <v>49</v>
      </c>
      <c r="X6898" t="s">
        <v>49</v>
      </c>
      <c r="Y6898" t="s">
        <v>49</v>
      </c>
      <c r="Z6898" t="s">
        <v>49</v>
      </c>
      <c r="AA6898" t="s">
        <v>49</v>
      </c>
      <c r="AB6898" t="s">
        <v>49</v>
      </c>
      <c r="AC6898" t="s">
        <v>49</v>
      </c>
      <c r="AD6898" t="s">
        <v>49</v>
      </c>
      <c r="AE6898">
        <v>81</v>
      </c>
      <c r="AF6898">
        <v>81</v>
      </c>
      <c r="AG6898">
        <v>81</v>
      </c>
      <c r="AH6898">
        <v>81</v>
      </c>
      <c r="AI6898">
        <v>81</v>
      </c>
      <c r="AJ6898">
        <v>81</v>
      </c>
      <c r="AK6898" t="s">
        <v>49</v>
      </c>
      <c r="AL6898" t="s">
        <v>49</v>
      </c>
      <c r="AM6898" t="s">
        <v>49</v>
      </c>
    </row>
    <row r="6899" spans="1:39" customFormat="1" hidden="1" x14ac:dyDescent="0.2">
      <c r="A6899" t="s">
        <v>583</v>
      </c>
      <c r="B6899" s="1" t="s">
        <v>258</v>
      </c>
      <c r="C6899" t="s">
        <v>157</v>
      </c>
      <c r="D6899" s="1" t="s">
        <v>441</v>
      </c>
      <c r="E6899" t="s">
        <v>49</v>
      </c>
      <c r="F6899" t="s">
        <v>49</v>
      </c>
      <c r="G6899" t="s">
        <v>49</v>
      </c>
      <c r="H6899" t="s">
        <v>49</v>
      </c>
      <c r="I6899" t="s">
        <v>49</v>
      </c>
      <c r="J6899" t="s">
        <v>49</v>
      </c>
      <c r="K6899" t="s">
        <v>49</v>
      </c>
      <c r="L6899" t="s">
        <v>49</v>
      </c>
      <c r="M6899" t="s">
        <v>49</v>
      </c>
      <c r="N6899" t="s">
        <v>49</v>
      </c>
      <c r="O6899" t="s">
        <v>49</v>
      </c>
      <c r="P6899" t="s">
        <v>49</v>
      </c>
      <c r="Q6899" t="s">
        <v>49</v>
      </c>
      <c r="R6899" t="s">
        <v>49</v>
      </c>
      <c r="S6899" t="s">
        <v>49</v>
      </c>
      <c r="T6899" t="s">
        <v>49</v>
      </c>
      <c r="U6899" t="s">
        <v>49</v>
      </c>
      <c r="V6899" t="s">
        <v>49</v>
      </c>
      <c r="W6899" t="s">
        <v>49</v>
      </c>
      <c r="X6899" t="s">
        <v>49</v>
      </c>
      <c r="Y6899" t="s">
        <v>49</v>
      </c>
      <c r="Z6899" t="s">
        <v>49</v>
      </c>
      <c r="AA6899" t="s">
        <v>49</v>
      </c>
      <c r="AB6899">
        <v>30</v>
      </c>
      <c r="AC6899" t="s">
        <v>49</v>
      </c>
      <c r="AD6899" t="s">
        <v>49</v>
      </c>
      <c r="AE6899" t="s">
        <v>49</v>
      </c>
      <c r="AF6899" t="s">
        <v>49</v>
      </c>
      <c r="AG6899">
        <v>22.2</v>
      </c>
      <c r="AH6899" t="s">
        <v>49</v>
      </c>
      <c r="AI6899" t="s">
        <v>49</v>
      </c>
      <c r="AJ6899" t="s">
        <v>49</v>
      </c>
      <c r="AK6899" t="s">
        <v>49</v>
      </c>
      <c r="AL6899" t="s">
        <v>49</v>
      </c>
      <c r="AM6899" t="s">
        <v>49</v>
      </c>
    </row>
    <row r="6900" spans="1:39" customFormat="1" hidden="1" x14ac:dyDescent="0.2">
      <c r="A6900" t="s">
        <v>583</v>
      </c>
      <c r="B6900" s="1" t="s">
        <v>258</v>
      </c>
      <c r="C6900" t="s">
        <v>87</v>
      </c>
      <c r="D6900" s="1" t="s">
        <v>302</v>
      </c>
      <c r="E6900" t="s">
        <v>49</v>
      </c>
      <c r="F6900" t="s">
        <v>49</v>
      </c>
      <c r="G6900" t="s">
        <v>49</v>
      </c>
      <c r="H6900" t="s">
        <v>49</v>
      </c>
      <c r="I6900" t="s">
        <v>49</v>
      </c>
      <c r="J6900" t="s">
        <v>49</v>
      </c>
      <c r="K6900" t="s">
        <v>49</v>
      </c>
      <c r="L6900" t="s">
        <v>49</v>
      </c>
      <c r="M6900" t="s">
        <v>49</v>
      </c>
      <c r="N6900" t="s">
        <v>49</v>
      </c>
      <c r="O6900" t="s">
        <v>49</v>
      </c>
      <c r="P6900" t="s">
        <v>49</v>
      </c>
      <c r="Q6900" t="s">
        <v>49</v>
      </c>
      <c r="R6900" t="s">
        <v>49</v>
      </c>
      <c r="S6900" t="s">
        <v>49</v>
      </c>
      <c r="T6900" t="s">
        <v>49</v>
      </c>
      <c r="U6900" t="s">
        <v>49</v>
      </c>
      <c r="V6900">
        <v>216</v>
      </c>
      <c r="W6900">
        <v>216</v>
      </c>
      <c r="X6900">
        <v>256</v>
      </c>
      <c r="Y6900">
        <v>256</v>
      </c>
      <c r="Z6900">
        <v>270</v>
      </c>
      <c r="AA6900">
        <v>242</v>
      </c>
      <c r="AB6900">
        <v>242</v>
      </c>
      <c r="AC6900">
        <v>242</v>
      </c>
      <c r="AD6900">
        <v>242</v>
      </c>
      <c r="AE6900">
        <v>242</v>
      </c>
      <c r="AF6900">
        <v>242</v>
      </c>
      <c r="AG6900">
        <v>242</v>
      </c>
      <c r="AH6900">
        <v>242</v>
      </c>
      <c r="AI6900">
        <v>242</v>
      </c>
      <c r="AJ6900">
        <v>242</v>
      </c>
      <c r="AK6900" t="s">
        <v>49</v>
      </c>
      <c r="AL6900" t="s">
        <v>49</v>
      </c>
      <c r="AM6900" t="s">
        <v>49</v>
      </c>
    </row>
    <row r="6901" spans="1:39" customFormat="1" hidden="1" x14ac:dyDescent="0.2">
      <c r="A6901" t="s">
        <v>583</v>
      </c>
      <c r="B6901" s="1" t="s">
        <v>258</v>
      </c>
      <c r="C6901" t="s">
        <v>542</v>
      </c>
      <c r="D6901" s="1" t="s">
        <v>479</v>
      </c>
      <c r="E6901">
        <v>44.100349490141383</v>
      </c>
      <c r="F6901">
        <v>45.062542640295675</v>
      </c>
      <c r="G6901">
        <v>45.659251974144674</v>
      </c>
      <c r="H6901">
        <v>51.0515482547397</v>
      </c>
      <c r="I6901">
        <v>63.712493698781728</v>
      </c>
      <c r="J6901">
        <v>63.167064791437625</v>
      </c>
      <c r="K6901">
        <v>71.119501355092211</v>
      </c>
      <c r="L6901">
        <v>79.15679261091833</v>
      </c>
      <c r="M6901">
        <v>72.069620553446384</v>
      </c>
      <c r="N6901">
        <v>82.205064085516327</v>
      </c>
      <c r="O6901">
        <v>88.514041666123859</v>
      </c>
      <c r="P6901">
        <v>70.922659800693594</v>
      </c>
      <c r="Q6901">
        <v>74.067411129780552</v>
      </c>
      <c r="R6901">
        <v>67.89787216889134</v>
      </c>
      <c r="S6901">
        <v>66.807351564849867</v>
      </c>
      <c r="T6901">
        <v>70.451988216059675</v>
      </c>
      <c r="U6901">
        <v>76.039608595730641</v>
      </c>
      <c r="V6901">
        <v>76.043707279616584</v>
      </c>
      <c r="W6901">
        <v>82.820648776111</v>
      </c>
      <c r="X6901">
        <v>84.17290442704666</v>
      </c>
      <c r="Y6901">
        <v>109.52163718989421</v>
      </c>
      <c r="Z6901">
        <v>61.778437782235628</v>
      </c>
      <c r="AA6901">
        <v>83.124190435215255</v>
      </c>
      <c r="AB6901">
        <v>89.46652676798918</v>
      </c>
      <c r="AC6901">
        <v>74.162534723719659</v>
      </c>
      <c r="AD6901">
        <v>58.656493995606304</v>
      </c>
      <c r="AE6901">
        <v>54.671615420806738</v>
      </c>
      <c r="AF6901">
        <v>56.748811105213683</v>
      </c>
      <c r="AG6901">
        <v>51.219024643731217</v>
      </c>
      <c r="AH6901">
        <v>50.029712259102929</v>
      </c>
      <c r="AI6901">
        <v>54.550270396528809</v>
      </c>
      <c r="AJ6901">
        <v>52.687569880104832</v>
      </c>
      <c r="AK6901">
        <v>54.65056129975131</v>
      </c>
      <c r="AL6901">
        <v>56.312680058164212</v>
      </c>
      <c r="AM6901" t="s">
        <v>49</v>
      </c>
    </row>
    <row r="6902" spans="1:39" customFormat="1" hidden="1" x14ac:dyDescent="0.2">
      <c r="A6902" t="s">
        <v>583</v>
      </c>
      <c r="B6902" s="1" t="s">
        <v>258</v>
      </c>
      <c r="C6902" t="s">
        <v>456</v>
      </c>
      <c r="D6902" s="1" t="s">
        <v>489</v>
      </c>
      <c r="E6902" t="s">
        <v>49</v>
      </c>
      <c r="F6902" t="s">
        <v>49</v>
      </c>
      <c r="G6902" t="s">
        <v>49</v>
      </c>
      <c r="H6902" t="s">
        <v>49</v>
      </c>
      <c r="I6902" t="s">
        <v>49</v>
      </c>
      <c r="J6902" t="s">
        <v>49</v>
      </c>
      <c r="K6902" t="s">
        <v>49</v>
      </c>
      <c r="L6902" t="s">
        <v>49</v>
      </c>
      <c r="M6902">
        <v>30.5</v>
      </c>
      <c r="N6902" t="s">
        <v>49</v>
      </c>
      <c r="O6902">
        <v>25.870647430419901</v>
      </c>
      <c r="P6902" t="s">
        <v>49</v>
      </c>
      <c r="Q6902">
        <v>15.920397758483899</v>
      </c>
      <c r="R6902" t="s">
        <v>49</v>
      </c>
      <c r="S6902">
        <v>10.945273399353001</v>
      </c>
      <c r="T6902">
        <v>9.9502487182617205</v>
      </c>
      <c r="U6902">
        <v>6.25</v>
      </c>
      <c r="V6902">
        <v>5.2884616851806596</v>
      </c>
      <c r="W6902">
        <v>7.2115383148193404</v>
      </c>
      <c r="X6902">
        <v>7.2115383148193404</v>
      </c>
      <c r="Y6902">
        <v>7.6923074722290004</v>
      </c>
      <c r="Z6902">
        <v>7.5829381942748997</v>
      </c>
      <c r="AA6902">
        <v>8.0568723678588903</v>
      </c>
      <c r="AB6902">
        <v>7.9812207221984899</v>
      </c>
      <c r="AC6902">
        <v>7.5117368698120099</v>
      </c>
      <c r="AD6902">
        <v>9.8591547012329102</v>
      </c>
      <c r="AE6902">
        <v>13.793103218078601</v>
      </c>
      <c r="AF6902">
        <v>15.763546943664601</v>
      </c>
      <c r="AG6902">
        <v>14.7783250808716</v>
      </c>
      <c r="AH6902">
        <v>14.7783250808716</v>
      </c>
      <c r="AI6902">
        <v>16.990291595458999</v>
      </c>
      <c r="AJ6902">
        <v>16.425121307373001</v>
      </c>
      <c r="AK6902">
        <v>17.874395370483398</v>
      </c>
      <c r="AL6902">
        <v>18.357488632202099</v>
      </c>
      <c r="AM6902">
        <v>18.840579986572301</v>
      </c>
    </row>
    <row r="6903" spans="1:39" customFormat="1" hidden="1" x14ac:dyDescent="0.2">
      <c r="A6903" t="s">
        <v>54</v>
      </c>
      <c r="B6903" s="1" t="s">
        <v>238</v>
      </c>
      <c r="C6903" t="s">
        <v>483</v>
      </c>
      <c r="D6903" s="1" t="s">
        <v>39</v>
      </c>
      <c r="E6903">
        <v>0.14777569241586061</v>
      </c>
      <c r="F6903">
        <v>0.48924230697164495</v>
      </c>
      <c r="G6903">
        <v>0.92785081070867625</v>
      </c>
      <c r="H6903">
        <v>3.5844275474635001</v>
      </c>
      <c r="I6903">
        <v>1.0411059822021933</v>
      </c>
      <c r="J6903">
        <v>0.61961314676847046</v>
      </c>
      <c r="K6903">
        <v>1.3711370794723148</v>
      </c>
      <c r="L6903">
        <v>1.2869965013080114</v>
      </c>
      <c r="M6903">
        <v>3.0945571733535271</v>
      </c>
      <c r="N6903">
        <v>7.225265296194201</v>
      </c>
      <c r="O6903">
        <v>5.500523360938244</v>
      </c>
      <c r="P6903">
        <v>2.9926660555467555</v>
      </c>
      <c r="Q6903">
        <v>4.01463241739628</v>
      </c>
      <c r="R6903">
        <v>3.0135617582085406</v>
      </c>
      <c r="S6903">
        <v>0.81921693258521133</v>
      </c>
      <c r="T6903">
        <v>1.8811147759496347</v>
      </c>
      <c r="U6903">
        <v>1.3241275736888787</v>
      </c>
      <c r="V6903">
        <v>1.6836926980868934</v>
      </c>
      <c r="W6903">
        <v>0.10791512644600673</v>
      </c>
      <c r="X6903">
        <v>1.8917885442580413</v>
      </c>
      <c r="Y6903">
        <v>0.65927446128010203</v>
      </c>
      <c r="Z6903">
        <v>-0.3447673291124595</v>
      </c>
      <c r="AA6903">
        <v>0.40260192799784222</v>
      </c>
      <c r="AB6903">
        <v>1.8500251104787511</v>
      </c>
      <c r="AC6903">
        <v>1.3076789836805021</v>
      </c>
      <c r="AD6903">
        <v>0.57815873215476987</v>
      </c>
      <c r="AE6903">
        <v>0.23530176692752952</v>
      </c>
      <c r="AF6903" t="s">
        <v>49</v>
      </c>
      <c r="AG6903" t="s">
        <v>49</v>
      </c>
      <c r="AH6903" t="s">
        <v>49</v>
      </c>
      <c r="AI6903" t="s">
        <v>49</v>
      </c>
      <c r="AJ6903" t="s">
        <v>49</v>
      </c>
      <c r="AK6903" t="s">
        <v>49</v>
      </c>
      <c r="AL6903" t="s">
        <v>49</v>
      </c>
      <c r="AM6903" t="s">
        <v>49</v>
      </c>
    </row>
    <row r="6904" spans="1:39" customFormat="1" hidden="1" x14ac:dyDescent="0.2">
      <c r="A6904" t="s">
        <v>54</v>
      </c>
      <c r="B6904" s="1" t="s">
        <v>238</v>
      </c>
      <c r="C6904" t="s">
        <v>260</v>
      </c>
      <c r="D6904" s="1" t="s">
        <v>203</v>
      </c>
      <c r="E6904">
        <v>89000000</v>
      </c>
      <c r="F6904">
        <v>213000000</v>
      </c>
      <c r="G6904">
        <v>451000000</v>
      </c>
      <c r="H6904">
        <v>1916000000</v>
      </c>
      <c r="I6904">
        <v>629000000</v>
      </c>
      <c r="J6904">
        <v>372000000</v>
      </c>
      <c r="K6904">
        <v>801000000</v>
      </c>
      <c r="L6904">
        <v>996000000</v>
      </c>
      <c r="M6904">
        <v>2183000000</v>
      </c>
      <c r="N6904">
        <v>6202000000</v>
      </c>
      <c r="O6904">
        <v>5024000000</v>
      </c>
      <c r="P6904">
        <v>2932000000</v>
      </c>
      <c r="Q6904">
        <v>4703000000</v>
      </c>
      <c r="R6904">
        <v>3704000000</v>
      </c>
      <c r="S6904">
        <v>761000000</v>
      </c>
      <c r="T6904">
        <v>1573000000</v>
      </c>
      <c r="U6904">
        <v>1489000000</v>
      </c>
      <c r="V6904">
        <v>2450000000</v>
      </c>
      <c r="W6904">
        <v>198000000</v>
      </c>
      <c r="X6904">
        <v>4358000000</v>
      </c>
      <c r="Y6904">
        <v>2083000000</v>
      </c>
      <c r="Z6904">
        <v>-1137000000</v>
      </c>
      <c r="AA6904">
        <v>1583000000</v>
      </c>
      <c r="AB6904">
        <v>5855000000</v>
      </c>
      <c r="AC6904">
        <v>4986000000</v>
      </c>
      <c r="AD6904">
        <v>2145000000</v>
      </c>
      <c r="AE6904">
        <v>1135000000</v>
      </c>
      <c r="AF6904">
        <v>2956000000</v>
      </c>
      <c r="AG6904">
        <v>1587000000</v>
      </c>
      <c r="AH6904">
        <v>-68000000</v>
      </c>
      <c r="AI6904">
        <v>886000000</v>
      </c>
      <c r="AJ6904">
        <v>-1278000000</v>
      </c>
      <c r="AK6904">
        <v>-456000000</v>
      </c>
      <c r="AL6904">
        <v>-996000000</v>
      </c>
      <c r="AM6904">
        <v>941333333.29999995</v>
      </c>
    </row>
    <row r="6905" spans="1:39" customFormat="1" hidden="1" x14ac:dyDescent="0.2">
      <c r="A6905" t="s">
        <v>54</v>
      </c>
      <c r="B6905" s="1" t="s">
        <v>238</v>
      </c>
      <c r="C6905" t="s">
        <v>31</v>
      </c>
      <c r="D6905" s="1" t="s">
        <v>339</v>
      </c>
      <c r="E6905" t="s">
        <v>49</v>
      </c>
      <c r="F6905" t="s">
        <v>49</v>
      </c>
      <c r="G6905" t="s">
        <v>49</v>
      </c>
      <c r="H6905">
        <v>58.311999999999998</v>
      </c>
      <c r="I6905">
        <v>59.551000000000002</v>
      </c>
      <c r="J6905">
        <v>60.198999999999998</v>
      </c>
      <c r="K6905">
        <v>58.795999999999999</v>
      </c>
      <c r="L6905">
        <v>57.771000000000001</v>
      </c>
      <c r="M6905">
        <v>56.716999999999999</v>
      </c>
      <c r="N6905">
        <v>57.235999999999997</v>
      </c>
      <c r="O6905">
        <v>57.192999999999998</v>
      </c>
      <c r="P6905">
        <v>54.761000000000003</v>
      </c>
      <c r="Q6905">
        <v>55.165999999999997</v>
      </c>
      <c r="R6905">
        <v>55.825000000000003</v>
      </c>
      <c r="S6905">
        <v>53.420999999999999</v>
      </c>
      <c r="T6905">
        <v>52.612000000000002</v>
      </c>
      <c r="U6905">
        <v>54.32</v>
      </c>
      <c r="V6905">
        <v>57.427999999999997</v>
      </c>
      <c r="W6905">
        <v>59.276000000000003</v>
      </c>
      <c r="X6905">
        <v>59.73</v>
      </c>
      <c r="Y6905">
        <v>60.271999999999998</v>
      </c>
      <c r="Z6905">
        <v>60.134</v>
      </c>
      <c r="AA6905">
        <v>59.31</v>
      </c>
      <c r="AB6905">
        <v>59.24</v>
      </c>
      <c r="AC6905">
        <v>58.945</v>
      </c>
      <c r="AD6905">
        <v>57.908999999999999</v>
      </c>
      <c r="AE6905">
        <v>57.883000000000003</v>
      </c>
      <c r="AF6905">
        <v>57.918999999999997</v>
      </c>
      <c r="AG6905">
        <v>57.924999999999997</v>
      </c>
      <c r="AH6905">
        <v>57.345999999999997</v>
      </c>
      <c r="AI6905">
        <v>56.122999999999998</v>
      </c>
      <c r="AJ6905">
        <v>52.451999999999998</v>
      </c>
      <c r="AK6905">
        <v>47.43</v>
      </c>
      <c r="AL6905">
        <v>48.488999999999997</v>
      </c>
      <c r="AM6905">
        <v>49.933999999999997</v>
      </c>
    </row>
    <row r="6906" spans="1:39" customFormat="1" hidden="1" x14ac:dyDescent="0.2">
      <c r="A6906" t="s">
        <v>54</v>
      </c>
      <c r="B6906" s="1" t="s">
        <v>238</v>
      </c>
      <c r="C6906" t="s">
        <v>473</v>
      </c>
      <c r="D6906" s="1" t="s">
        <v>563</v>
      </c>
      <c r="E6906">
        <v>57.23</v>
      </c>
      <c r="F6906">
        <v>58.34</v>
      </c>
      <c r="G6906">
        <v>59.05</v>
      </c>
      <c r="H6906">
        <v>60.15</v>
      </c>
      <c r="I6906">
        <v>59.43</v>
      </c>
      <c r="J6906">
        <v>57.87</v>
      </c>
      <c r="K6906">
        <v>59.14</v>
      </c>
      <c r="L6906">
        <v>61.62</v>
      </c>
      <c r="M6906">
        <v>62.9</v>
      </c>
      <c r="N6906">
        <v>64.45</v>
      </c>
      <c r="O6906">
        <v>65.400000000000006</v>
      </c>
      <c r="P6906" t="s">
        <v>49</v>
      </c>
      <c r="Q6906" t="s">
        <v>49</v>
      </c>
      <c r="R6906">
        <v>67.58</v>
      </c>
      <c r="S6906">
        <v>69.16</v>
      </c>
      <c r="T6906" t="s">
        <v>49</v>
      </c>
      <c r="U6906" t="s">
        <v>49</v>
      </c>
      <c r="V6906">
        <v>64.28</v>
      </c>
      <c r="W6906">
        <v>64.86</v>
      </c>
      <c r="X6906">
        <v>64.42</v>
      </c>
      <c r="Y6906">
        <v>64.290000000000006</v>
      </c>
      <c r="Z6906">
        <v>64.040000000000006</v>
      </c>
      <c r="AA6906">
        <v>63.85</v>
      </c>
      <c r="AB6906">
        <v>63.63</v>
      </c>
      <c r="AC6906">
        <v>63.11</v>
      </c>
      <c r="AD6906" t="s">
        <v>49</v>
      </c>
      <c r="AE6906" t="s">
        <v>49</v>
      </c>
      <c r="AF6906" t="s">
        <v>49</v>
      </c>
      <c r="AG6906">
        <v>61.18</v>
      </c>
      <c r="AH6906">
        <v>66.41</v>
      </c>
      <c r="AI6906" t="s">
        <v>49</v>
      </c>
      <c r="AJ6906" t="s">
        <v>49</v>
      </c>
      <c r="AK6906">
        <v>59.88</v>
      </c>
      <c r="AL6906" t="s">
        <v>49</v>
      </c>
      <c r="AM6906" t="s">
        <v>49</v>
      </c>
    </row>
    <row r="6907" spans="1:39" customFormat="1" hidden="1" x14ac:dyDescent="0.2">
      <c r="A6907" t="s">
        <v>54</v>
      </c>
      <c r="B6907" s="1" t="s">
        <v>238</v>
      </c>
      <c r="C6907" t="s">
        <v>415</v>
      </c>
      <c r="D6907" s="1" t="s">
        <v>568</v>
      </c>
      <c r="E6907" t="s">
        <v>49</v>
      </c>
      <c r="F6907" t="s">
        <v>49</v>
      </c>
      <c r="G6907" t="s">
        <v>49</v>
      </c>
      <c r="H6907" t="s">
        <v>49</v>
      </c>
      <c r="I6907">
        <v>97.820203000000006</v>
      </c>
      <c r="J6907">
        <v>98.239532470703097</v>
      </c>
      <c r="K6907">
        <v>98.323333740234403</v>
      </c>
      <c r="L6907">
        <v>99</v>
      </c>
      <c r="M6907">
        <v>98.484130859375</v>
      </c>
      <c r="N6907">
        <v>98.7</v>
      </c>
      <c r="O6907">
        <v>98.4</v>
      </c>
      <c r="P6907">
        <v>98.9</v>
      </c>
      <c r="Q6907">
        <v>98.9</v>
      </c>
      <c r="R6907">
        <v>99.9</v>
      </c>
      <c r="S6907">
        <v>99.8</v>
      </c>
      <c r="T6907">
        <v>95.7</v>
      </c>
      <c r="U6907">
        <v>99.1</v>
      </c>
      <c r="V6907">
        <v>98.776756286621094</v>
      </c>
      <c r="W6907">
        <v>99.3</v>
      </c>
      <c r="X6907">
        <v>98.852371215820298</v>
      </c>
      <c r="Y6907">
        <v>98.917816162109403</v>
      </c>
      <c r="Z6907">
        <v>98.996658325195298</v>
      </c>
      <c r="AA6907">
        <v>99.085044860839801</v>
      </c>
      <c r="AB6907">
        <v>98.84</v>
      </c>
      <c r="AC6907">
        <v>99.275100708007798</v>
      </c>
      <c r="AD6907">
        <v>99.369094848632798</v>
      </c>
      <c r="AE6907">
        <v>100</v>
      </c>
      <c r="AF6907">
        <v>100</v>
      </c>
      <c r="AG6907">
        <v>99.4</v>
      </c>
      <c r="AH6907">
        <v>99.2</v>
      </c>
      <c r="AI6907">
        <v>99.878196716308594</v>
      </c>
      <c r="AJ6907">
        <v>99.844779968261705</v>
      </c>
      <c r="AK6907">
        <v>99.916320800781307</v>
      </c>
      <c r="AL6907">
        <v>99.987716674804702</v>
      </c>
      <c r="AM6907" t="s">
        <v>49</v>
      </c>
    </row>
    <row r="6908" spans="1:39" customFormat="1" hidden="1" x14ac:dyDescent="0.2">
      <c r="A6908" t="s">
        <v>54</v>
      </c>
      <c r="B6908" s="1" t="s">
        <v>238</v>
      </c>
      <c r="C6908" t="s">
        <v>275</v>
      </c>
      <c r="D6908" s="1" t="s">
        <v>222</v>
      </c>
      <c r="E6908">
        <v>33.509400732637644</v>
      </c>
      <c r="F6908">
        <v>27.499054861718491</v>
      </c>
      <c r="G6908">
        <v>30.045089175833745</v>
      </c>
      <c r="H6908">
        <v>33.266128766758889</v>
      </c>
      <c r="I6908">
        <v>28.796778299704972</v>
      </c>
      <c r="J6908">
        <v>27.387395778766145</v>
      </c>
      <c r="K6908">
        <v>29.079481075418446</v>
      </c>
      <c r="L6908">
        <v>25.172505053820466</v>
      </c>
      <c r="M6908">
        <v>19.755180739797716</v>
      </c>
      <c r="N6908">
        <v>21.566992143699316</v>
      </c>
      <c r="O6908">
        <v>19.421365953542807</v>
      </c>
      <c r="P6908">
        <v>19.914866071502715</v>
      </c>
      <c r="Q6908">
        <v>19.841929205796998</v>
      </c>
      <c r="R6908">
        <v>19.677080506884906</v>
      </c>
      <c r="S6908">
        <v>18.605445047464691</v>
      </c>
      <c r="T6908">
        <v>24.276027745204974</v>
      </c>
      <c r="U6908">
        <v>22.974075108632242</v>
      </c>
      <c r="V6908">
        <v>23.691266387693364</v>
      </c>
      <c r="W6908">
        <v>31.590332944922377</v>
      </c>
      <c r="X6908">
        <v>33.688532343481377</v>
      </c>
      <c r="Y6908">
        <v>31.672209763655733</v>
      </c>
      <c r="Z6908">
        <v>37.423228482187028</v>
      </c>
      <c r="AA6908">
        <v>32.158874871510584</v>
      </c>
      <c r="AB6908">
        <v>35.941620963280769</v>
      </c>
      <c r="AC6908">
        <v>45.730805144717685</v>
      </c>
      <c r="AD6908">
        <v>52.897493607922364</v>
      </c>
      <c r="AE6908" t="s">
        <v>49</v>
      </c>
      <c r="AF6908" t="s">
        <v>49</v>
      </c>
      <c r="AG6908" t="s">
        <v>49</v>
      </c>
      <c r="AH6908" t="s">
        <v>49</v>
      </c>
      <c r="AI6908" t="s">
        <v>49</v>
      </c>
      <c r="AJ6908" t="s">
        <v>49</v>
      </c>
      <c r="AK6908" t="s">
        <v>49</v>
      </c>
      <c r="AL6908" t="s">
        <v>49</v>
      </c>
      <c r="AM6908" t="s">
        <v>49</v>
      </c>
    </row>
    <row r="6909" spans="1:39" customFormat="1" hidden="1" x14ac:dyDescent="0.2">
      <c r="A6909" t="s">
        <v>54</v>
      </c>
      <c r="B6909" s="1" t="s">
        <v>238</v>
      </c>
      <c r="C6909" t="s">
        <v>215</v>
      </c>
      <c r="D6909" s="1" t="s">
        <v>497</v>
      </c>
      <c r="E6909" t="s">
        <v>49</v>
      </c>
      <c r="F6909" t="s">
        <v>49</v>
      </c>
      <c r="G6909" t="s">
        <v>49</v>
      </c>
      <c r="H6909" t="s">
        <v>49</v>
      </c>
      <c r="I6909" t="s">
        <v>49</v>
      </c>
      <c r="J6909" t="s">
        <v>49</v>
      </c>
      <c r="K6909" t="s">
        <v>49</v>
      </c>
      <c r="L6909" t="s">
        <v>49</v>
      </c>
      <c r="M6909" t="s">
        <v>49</v>
      </c>
      <c r="N6909" t="s">
        <v>49</v>
      </c>
      <c r="O6909" t="s">
        <v>49</v>
      </c>
      <c r="P6909" t="s">
        <v>49</v>
      </c>
      <c r="Q6909" t="s">
        <v>49</v>
      </c>
      <c r="R6909" t="s">
        <v>49</v>
      </c>
      <c r="S6909" t="s">
        <v>49</v>
      </c>
      <c r="T6909" t="s">
        <v>49</v>
      </c>
      <c r="U6909" t="s">
        <v>49</v>
      </c>
      <c r="V6909" t="s">
        <v>49</v>
      </c>
      <c r="W6909" t="s">
        <v>49</v>
      </c>
      <c r="X6909" t="s">
        <v>49</v>
      </c>
      <c r="Y6909" t="s">
        <v>49</v>
      </c>
      <c r="Z6909" t="s">
        <v>49</v>
      </c>
      <c r="AA6909" t="s">
        <v>49</v>
      </c>
      <c r="AB6909" t="s">
        <v>49</v>
      </c>
      <c r="AC6909" t="s">
        <v>49</v>
      </c>
      <c r="AD6909" t="s">
        <v>49</v>
      </c>
      <c r="AE6909" t="s">
        <v>49</v>
      </c>
      <c r="AF6909" t="s">
        <v>49</v>
      </c>
      <c r="AG6909" t="s">
        <v>49</v>
      </c>
      <c r="AH6909" t="s">
        <v>49</v>
      </c>
      <c r="AI6909" t="s">
        <v>49</v>
      </c>
      <c r="AJ6909" t="s">
        <v>49</v>
      </c>
      <c r="AK6909" t="s">
        <v>49</v>
      </c>
      <c r="AL6909" t="s">
        <v>49</v>
      </c>
      <c r="AM6909" t="s">
        <v>49</v>
      </c>
    </row>
    <row r="6910" spans="1:39" customFormat="1" hidden="1" x14ac:dyDescent="0.2">
      <c r="A6910" t="s">
        <v>54</v>
      </c>
      <c r="B6910" s="1" t="s">
        <v>238</v>
      </c>
      <c r="C6910" t="s">
        <v>494</v>
      </c>
      <c r="D6910" s="1" t="s">
        <v>202</v>
      </c>
      <c r="E6910" t="s">
        <v>49</v>
      </c>
      <c r="F6910" t="s">
        <v>49</v>
      </c>
      <c r="G6910" t="s">
        <v>49</v>
      </c>
      <c r="H6910" t="s">
        <v>49</v>
      </c>
      <c r="I6910" t="s">
        <v>49</v>
      </c>
      <c r="J6910" t="s">
        <v>49</v>
      </c>
      <c r="K6910" t="s">
        <v>49</v>
      </c>
      <c r="L6910" t="s">
        <v>49</v>
      </c>
      <c r="M6910" t="s">
        <v>49</v>
      </c>
      <c r="N6910" t="s">
        <v>49</v>
      </c>
      <c r="O6910" t="s">
        <v>49</v>
      </c>
      <c r="P6910" t="s">
        <v>49</v>
      </c>
      <c r="Q6910" t="s">
        <v>49</v>
      </c>
      <c r="R6910" t="s">
        <v>49</v>
      </c>
      <c r="S6910" t="s">
        <v>49</v>
      </c>
      <c r="T6910" t="s">
        <v>49</v>
      </c>
      <c r="U6910" t="s">
        <v>49</v>
      </c>
      <c r="V6910" t="s">
        <v>49</v>
      </c>
      <c r="W6910" t="s">
        <v>49</v>
      </c>
      <c r="X6910" t="s">
        <v>49</v>
      </c>
      <c r="Y6910" t="s">
        <v>49</v>
      </c>
      <c r="Z6910" t="s">
        <v>49</v>
      </c>
      <c r="AA6910" t="s">
        <v>49</v>
      </c>
      <c r="AB6910" t="s">
        <v>49</v>
      </c>
      <c r="AC6910" t="s">
        <v>49</v>
      </c>
      <c r="AD6910" t="s">
        <v>49</v>
      </c>
      <c r="AE6910" t="s">
        <v>49</v>
      </c>
      <c r="AF6910" t="s">
        <v>49</v>
      </c>
      <c r="AG6910" t="s">
        <v>49</v>
      </c>
      <c r="AH6910" t="s">
        <v>49</v>
      </c>
      <c r="AI6910" t="s">
        <v>49</v>
      </c>
      <c r="AJ6910" t="s">
        <v>49</v>
      </c>
      <c r="AK6910" t="s">
        <v>49</v>
      </c>
      <c r="AL6910" t="s">
        <v>49</v>
      </c>
      <c r="AM6910" t="s">
        <v>49</v>
      </c>
    </row>
    <row r="6911" spans="1:39" customFormat="1" hidden="1" x14ac:dyDescent="0.2">
      <c r="A6911" t="s">
        <v>54</v>
      </c>
      <c r="B6911" s="1" t="s">
        <v>238</v>
      </c>
      <c r="C6911" t="s">
        <v>34</v>
      </c>
      <c r="D6911" s="1" t="s">
        <v>113</v>
      </c>
      <c r="E6911" t="s">
        <v>49</v>
      </c>
      <c r="F6911" t="s">
        <v>49</v>
      </c>
      <c r="G6911" t="s">
        <v>49</v>
      </c>
      <c r="H6911" t="s">
        <v>49</v>
      </c>
      <c r="I6911" t="s">
        <v>49</v>
      </c>
      <c r="J6911" t="s">
        <v>49</v>
      </c>
      <c r="K6911" t="s">
        <v>49</v>
      </c>
      <c r="L6911" t="s">
        <v>49</v>
      </c>
      <c r="M6911" t="s">
        <v>49</v>
      </c>
      <c r="N6911" t="s">
        <v>49</v>
      </c>
      <c r="O6911" t="s">
        <v>49</v>
      </c>
      <c r="P6911" t="s">
        <v>49</v>
      </c>
      <c r="Q6911" t="s">
        <v>49</v>
      </c>
      <c r="R6911" t="s">
        <v>49</v>
      </c>
      <c r="S6911" t="s">
        <v>49</v>
      </c>
      <c r="T6911" t="s">
        <v>49</v>
      </c>
      <c r="U6911" t="s">
        <v>49</v>
      </c>
      <c r="V6911" t="s">
        <v>49</v>
      </c>
      <c r="W6911" t="s">
        <v>49</v>
      </c>
      <c r="X6911" t="s">
        <v>49</v>
      </c>
      <c r="Y6911">
        <v>61.386661968108498</v>
      </c>
      <c r="Z6911">
        <v>78.010747951722294</v>
      </c>
      <c r="AA6911">
        <v>100</v>
      </c>
      <c r="AB6911">
        <v>126.090212316096</v>
      </c>
      <c r="AC6911">
        <v>152.656153642851</v>
      </c>
      <c r="AD6911">
        <v>214.694740551493</v>
      </c>
      <c r="AE6911">
        <v>348.16756232930999</v>
      </c>
      <c r="AF6911">
        <v>772.02008633600599</v>
      </c>
      <c r="AG6911">
        <v>2740.2739846709501</v>
      </c>
      <c r="AH6911" t="s">
        <v>49</v>
      </c>
      <c r="AI6911" t="s">
        <v>49</v>
      </c>
      <c r="AJ6911" t="s">
        <v>49</v>
      </c>
      <c r="AK6911" t="s">
        <v>49</v>
      </c>
      <c r="AL6911" t="s">
        <v>49</v>
      </c>
      <c r="AM6911" t="s">
        <v>49</v>
      </c>
    </row>
    <row r="6912" spans="1:39" customFormat="1" hidden="1" x14ac:dyDescent="0.2">
      <c r="A6912" t="s">
        <v>54</v>
      </c>
      <c r="B6912" s="1" t="s">
        <v>238</v>
      </c>
      <c r="C6912" t="s">
        <v>358</v>
      </c>
      <c r="D6912" s="1" t="s">
        <v>7</v>
      </c>
      <c r="E6912" t="s">
        <v>49</v>
      </c>
      <c r="F6912" t="s">
        <v>49</v>
      </c>
      <c r="G6912" t="s">
        <v>49</v>
      </c>
      <c r="H6912" t="s">
        <v>49</v>
      </c>
      <c r="I6912" t="s">
        <v>49</v>
      </c>
      <c r="J6912" t="s">
        <v>49</v>
      </c>
      <c r="K6912" t="s">
        <v>49</v>
      </c>
      <c r="L6912" t="s">
        <v>49</v>
      </c>
      <c r="M6912">
        <v>22.580644607543899</v>
      </c>
      <c r="N6912" t="s">
        <v>49</v>
      </c>
      <c r="O6912">
        <v>22.459892272949201</v>
      </c>
      <c r="P6912" t="s">
        <v>49</v>
      </c>
      <c r="Q6912">
        <v>32.978721618652301</v>
      </c>
      <c r="R6912" t="s">
        <v>49</v>
      </c>
      <c r="S6912">
        <v>10.582010269165</v>
      </c>
      <c r="T6912">
        <v>10.052909851074199</v>
      </c>
      <c r="U6912">
        <v>17.241378784179702</v>
      </c>
      <c r="V6912">
        <v>16.097560882568398</v>
      </c>
      <c r="W6912">
        <v>15.121951103210399</v>
      </c>
      <c r="X6912">
        <v>12.62135887146</v>
      </c>
      <c r="Y6912">
        <v>11.1650485992432</v>
      </c>
      <c r="Z6912">
        <v>10.0478467941284</v>
      </c>
      <c r="AA6912">
        <v>8.0952377319335902</v>
      </c>
      <c r="AB6912">
        <v>11.848340988159199</v>
      </c>
      <c r="AC6912">
        <v>8.0568723678588903</v>
      </c>
      <c r="AD6912">
        <v>6.1611375808715803</v>
      </c>
      <c r="AE6912">
        <v>4.8076925277709996</v>
      </c>
      <c r="AF6912">
        <v>4.7619047164917001</v>
      </c>
      <c r="AG6912">
        <v>7.1428570747375497</v>
      </c>
      <c r="AH6912">
        <v>6.6666665077209499</v>
      </c>
      <c r="AI6912">
        <v>4.2857141494751003</v>
      </c>
      <c r="AJ6912">
        <v>3.8095238208770801</v>
      </c>
      <c r="AK6912">
        <v>3.3333332538604701</v>
      </c>
      <c r="AL6912">
        <v>1.90476191043854</v>
      </c>
      <c r="AM6912">
        <v>1.8867924213409399</v>
      </c>
    </row>
    <row r="6913" spans="1:39" customFormat="1" hidden="1" x14ac:dyDescent="0.2">
      <c r="A6913" t="s">
        <v>54</v>
      </c>
      <c r="B6913" s="1" t="s">
        <v>238</v>
      </c>
      <c r="C6913" t="s">
        <v>143</v>
      </c>
      <c r="D6913" s="1" t="s">
        <v>308</v>
      </c>
      <c r="E6913" t="s">
        <v>49</v>
      </c>
      <c r="F6913" t="s">
        <v>49</v>
      </c>
      <c r="G6913" t="s">
        <v>49</v>
      </c>
      <c r="H6913" t="s">
        <v>49</v>
      </c>
      <c r="I6913" t="s">
        <v>49</v>
      </c>
      <c r="J6913" t="s">
        <v>49</v>
      </c>
      <c r="K6913" t="s">
        <v>49</v>
      </c>
      <c r="L6913" t="s">
        <v>49</v>
      </c>
      <c r="M6913" t="s">
        <v>49</v>
      </c>
      <c r="N6913" t="s">
        <v>49</v>
      </c>
      <c r="O6913" t="s">
        <v>49</v>
      </c>
      <c r="P6913" t="s">
        <v>49</v>
      </c>
      <c r="Q6913" t="s">
        <v>49</v>
      </c>
      <c r="R6913" t="s">
        <v>49</v>
      </c>
      <c r="S6913" t="s">
        <v>49</v>
      </c>
      <c r="T6913">
        <v>0</v>
      </c>
      <c r="U6913">
        <v>0</v>
      </c>
      <c r="V6913">
        <v>0</v>
      </c>
      <c r="W6913">
        <v>0</v>
      </c>
      <c r="X6913">
        <v>0</v>
      </c>
      <c r="Y6913">
        <v>0</v>
      </c>
      <c r="Z6913">
        <v>0</v>
      </c>
      <c r="AA6913">
        <v>0</v>
      </c>
      <c r="AB6913">
        <v>0</v>
      </c>
      <c r="AC6913">
        <v>0</v>
      </c>
      <c r="AD6913">
        <v>0</v>
      </c>
      <c r="AE6913">
        <v>0</v>
      </c>
      <c r="AF6913">
        <v>0</v>
      </c>
      <c r="AG6913">
        <v>0</v>
      </c>
      <c r="AH6913">
        <v>0</v>
      </c>
      <c r="AI6913">
        <v>0</v>
      </c>
      <c r="AJ6913">
        <v>0</v>
      </c>
      <c r="AK6913" t="s">
        <v>49</v>
      </c>
      <c r="AL6913" t="s">
        <v>49</v>
      </c>
      <c r="AM6913" t="s">
        <v>49</v>
      </c>
    </row>
    <row r="6914" spans="1:39" customFormat="1" hidden="1" x14ac:dyDescent="0.2">
      <c r="A6914" t="s">
        <v>54</v>
      </c>
      <c r="B6914" s="1" t="s">
        <v>238</v>
      </c>
      <c r="C6914" t="s">
        <v>186</v>
      </c>
      <c r="D6914" s="1" t="s">
        <v>144</v>
      </c>
      <c r="E6914" t="s">
        <v>49</v>
      </c>
      <c r="F6914" t="s">
        <v>49</v>
      </c>
      <c r="G6914" t="s">
        <v>49</v>
      </c>
      <c r="H6914" t="s">
        <v>49</v>
      </c>
      <c r="I6914" t="s">
        <v>49</v>
      </c>
      <c r="J6914" t="s">
        <v>49</v>
      </c>
      <c r="K6914" t="s">
        <v>49</v>
      </c>
      <c r="L6914" t="s">
        <v>49</v>
      </c>
      <c r="M6914">
        <v>-0.86294710636138905</v>
      </c>
      <c r="N6914" t="s">
        <v>49</v>
      </c>
      <c r="O6914">
        <v>-0.93374168872833296</v>
      </c>
      <c r="P6914" t="s">
        <v>49</v>
      </c>
      <c r="Q6914">
        <v>-0.64267504215240501</v>
      </c>
      <c r="R6914" t="s">
        <v>49</v>
      </c>
      <c r="S6914">
        <v>-1.06142449378967</v>
      </c>
      <c r="T6914">
        <v>-1.0674788951873799</v>
      </c>
      <c r="U6914">
        <v>-0.97820281982421897</v>
      </c>
      <c r="V6914">
        <v>-1.03074622154236</v>
      </c>
      <c r="W6914">
        <v>-1.04962706565857</v>
      </c>
      <c r="X6914">
        <v>-1.0830775499343901</v>
      </c>
      <c r="Y6914">
        <v>-1.1444237232208301</v>
      </c>
      <c r="Z6914">
        <v>-1.17169654369354</v>
      </c>
      <c r="AA6914">
        <v>-1.2080090045928999</v>
      </c>
      <c r="AB6914">
        <v>-1.1550704240798999</v>
      </c>
      <c r="AC6914">
        <v>-1.2582975625991799</v>
      </c>
      <c r="AD6914">
        <v>-1.30656266212463</v>
      </c>
      <c r="AE6914">
        <v>-1.3945572376251201</v>
      </c>
      <c r="AF6914">
        <v>-1.4070465564727801</v>
      </c>
      <c r="AG6914">
        <v>-1.3659108877182</v>
      </c>
      <c r="AH6914">
        <v>-1.3849737644195601</v>
      </c>
      <c r="AI6914">
        <v>-1.5120375156402599</v>
      </c>
      <c r="AJ6914">
        <v>-1.52759885787964</v>
      </c>
      <c r="AK6914">
        <v>-1.5760182142257699</v>
      </c>
      <c r="AL6914">
        <v>-1.62249159812927</v>
      </c>
      <c r="AM6914">
        <v>-1.6511367559432999</v>
      </c>
    </row>
    <row r="6915" spans="1:39" customFormat="1" hidden="1" x14ac:dyDescent="0.2">
      <c r="A6915" t="s">
        <v>54</v>
      </c>
      <c r="B6915" s="1" t="s">
        <v>238</v>
      </c>
      <c r="C6915" t="s">
        <v>418</v>
      </c>
      <c r="D6915" s="1" t="s">
        <v>461</v>
      </c>
      <c r="E6915" t="s">
        <v>49</v>
      </c>
      <c r="F6915" t="s">
        <v>49</v>
      </c>
      <c r="G6915" t="s">
        <v>49</v>
      </c>
      <c r="H6915" t="s">
        <v>49</v>
      </c>
      <c r="I6915" t="s">
        <v>49</v>
      </c>
      <c r="J6915" t="s">
        <v>49</v>
      </c>
      <c r="K6915" t="s">
        <v>49</v>
      </c>
      <c r="L6915" t="s">
        <v>49</v>
      </c>
      <c r="M6915" t="s">
        <v>49</v>
      </c>
      <c r="N6915" t="s">
        <v>49</v>
      </c>
      <c r="O6915" t="s">
        <v>49</v>
      </c>
      <c r="P6915" t="s">
        <v>49</v>
      </c>
      <c r="Q6915" t="s">
        <v>49</v>
      </c>
      <c r="R6915" t="s">
        <v>49</v>
      </c>
      <c r="S6915" t="s">
        <v>49</v>
      </c>
      <c r="T6915" t="s">
        <v>49</v>
      </c>
      <c r="U6915" t="s">
        <v>49</v>
      </c>
      <c r="V6915" t="s">
        <v>49</v>
      </c>
      <c r="W6915" t="s">
        <v>49</v>
      </c>
      <c r="X6915" t="s">
        <v>49</v>
      </c>
      <c r="Y6915" t="s">
        <v>49</v>
      </c>
      <c r="Z6915" t="s">
        <v>49</v>
      </c>
      <c r="AA6915" t="s">
        <v>49</v>
      </c>
      <c r="AB6915" t="s">
        <v>49</v>
      </c>
      <c r="AC6915" t="s">
        <v>49</v>
      </c>
      <c r="AD6915" t="s">
        <v>49</v>
      </c>
      <c r="AE6915" t="s">
        <v>49</v>
      </c>
      <c r="AF6915" t="s">
        <v>49</v>
      </c>
      <c r="AG6915" t="s">
        <v>49</v>
      </c>
      <c r="AH6915" t="s">
        <v>49</v>
      </c>
      <c r="AI6915" t="s">
        <v>49</v>
      </c>
      <c r="AJ6915" t="s">
        <v>49</v>
      </c>
      <c r="AK6915" t="s">
        <v>49</v>
      </c>
      <c r="AL6915" t="s">
        <v>49</v>
      </c>
      <c r="AM6915" t="s">
        <v>49</v>
      </c>
    </row>
    <row r="6916" spans="1:39" customFormat="1" hidden="1" x14ac:dyDescent="0.2">
      <c r="A6916" t="s">
        <v>54</v>
      </c>
      <c r="B6916" s="1" t="s">
        <v>238</v>
      </c>
      <c r="C6916" t="s">
        <v>507</v>
      </c>
      <c r="D6916" s="1" t="s">
        <v>216</v>
      </c>
      <c r="E6916" t="s">
        <v>49</v>
      </c>
      <c r="F6916" t="s">
        <v>49</v>
      </c>
      <c r="G6916" t="s">
        <v>49</v>
      </c>
      <c r="H6916" t="s">
        <v>49</v>
      </c>
      <c r="I6916" t="s">
        <v>49</v>
      </c>
      <c r="J6916" t="s">
        <v>49</v>
      </c>
      <c r="K6916" t="s">
        <v>49</v>
      </c>
      <c r="L6916" t="s">
        <v>49</v>
      </c>
      <c r="M6916" t="s">
        <v>49</v>
      </c>
      <c r="N6916" t="s">
        <v>49</v>
      </c>
      <c r="O6916" t="s">
        <v>49</v>
      </c>
      <c r="P6916" t="s">
        <v>49</v>
      </c>
      <c r="Q6916" t="s">
        <v>49</v>
      </c>
      <c r="R6916" t="s">
        <v>49</v>
      </c>
      <c r="S6916" t="s">
        <v>49</v>
      </c>
      <c r="T6916" t="s">
        <v>49</v>
      </c>
      <c r="U6916" t="s">
        <v>49</v>
      </c>
      <c r="V6916" t="s">
        <v>49</v>
      </c>
      <c r="W6916" t="s">
        <v>49</v>
      </c>
      <c r="X6916" t="s">
        <v>49</v>
      </c>
      <c r="Y6916" t="s">
        <v>49</v>
      </c>
      <c r="Z6916" t="s">
        <v>49</v>
      </c>
      <c r="AA6916" t="s">
        <v>49</v>
      </c>
      <c r="AB6916" t="s">
        <v>49</v>
      </c>
      <c r="AC6916" t="s">
        <v>49</v>
      </c>
      <c r="AD6916" t="s">
        <v>49</v>
      </c>
      <c r="AE6916" t="s">
        <v>49</v>
      </c>
      <c r="AF6916" t="s">
        <v>49</v>
      </c>
      <c r="AG6916" t="s">
        <v>49</v>
      </c>
      <c r="AH6916" t="s">
        <v>49</v>
      </c>
      <c r="AI6916" t="s">
        <v>49</v>
      </c>
      <c r="AJ6916" t="s">
        <v>49</v>
      </c>
      <c r="AK6916" t="s">
        <v>49</v>
      </c>
      <c r="AL6916" t="s">
        <v>49</v>
      </c>
      <c r="AM6916" t="s">
        <v>49</v>
      </c>
    </row>
    <row r="6917" spans="1:39" customFormat="1" hidden="1" x14ac:dyDescent="0.2">
      <c r="A6917" t="s">
        <v>54</v>
      </c>
      <c r="B6917" s="1" t="s">
        <v>238</v>
      </c>
      <c r="C6917" t="s">
        <v>118</v>
      </c>
      <c r="D6917" s="1" t="s">
        <v>580</v>
      </c>
      <c r="E6917" t="s">
        <v>49</v>
      </c>
      <c r="F6917" t="s">
        <v>49</v>
      </c>
      <c r="G6917" t="s">
        <v>49</v>
      </c>
      <c r="H6917" t="s">
        <v>49</v>
      </c>
      <c r="I6917" t="s">
        <v>49</v>
      </c>
      <c r="J6917" t="s">
        <v>49</v>
      </c>
      <c r="K6917" t="s">
        <v>49</v>
      </c>
      <c r="L6917" t="s">
        <v>49</v>
      </c>
      <c r="M6917" t="s">
        <v>49</v>
      </c>
      <c r="N6917" t="s">
        <v>49</v>
      </c>
      <c r="O6917" t="s">
        <v>49</v>
      </c>
      <c r="P6917" t="s">
        <v>49</v>
      </c>
      <c r="Q6917" t="s">
        <v>49</v>
      </c>
      <c r="R6917" t="s">
        <v>49</v>
      </c>
      <c r="S6917" t="s">
        <v>49</v>
      </c>
      <c r="T6917" t="s">
        <v>49</v>
      </c>
      <c r="U6917" t="s">
        <v>49</v>
      </c>
      <c r="V6917" t="s">
        <v>49</v>
      </c>
      <c r="W6917" t="s">
        <v>49</v>
      </c>
      <c r="X6917" t="s">
        <v>49</v>
      </c>
      <c r="Y6917" t="s">
        <v>49</v>
      </c>
      <c r="Z6917" t="s">
        <v>49</v>
      </c>
      <c r="AA6917" t="s">
        <v>49</v>
      </c>
      <c r="AB6917" t="s">
        <v>49</v>
      </c>
      <c r="AC6917" t="s">
        <v>49</v>
      </c>
      <c r="AD6917" t="s">
        <v>49</v>
      </c>
      <c r="AE6917" t="s">
        <v>49</v>
      </c>
      <c r="AF6917" t="s">
        <v>49</v>
      </c>
      <c r="AG6917" t="s">
        <v>49</v>
      </c>
      <c r="AH6917" t="s">
        <v>49</v>
      </c>
      <c r="AI6917" t="s">
        <v>49</v>
      </c>
      <c r="AJ6917" t="s">
        <v>49</v>
      </c>
      <c r="AK6917" t="s">
        <v>49</v>
      </c>
      <c r="AL6917" t="s">
        <v>49</v>
      </c>
      <c r="AM6917" t="s">
        <v>49</v>
      </c>
    </row>
    <row r="6918" spans="1:39" customFormat="1" hidden="1" x14ac:dyDescent="0.2">
      <c r="A6918" t="s">
        <v>54</v>
      </c>
      <c r="B6918" s="1" t="s">
        <v>238</v>
      </c>
      <c r="C6918" t="s">
        <v>508</v>
      </c>
      <c r="D6918" s="1" t="s">
        <v>500</v>
      </c>
      <c r="E6918" t="s">
        <v>49</v>
      </c>
      <c r="F6918" t="s">
        <v>49</v>
      </c>
      <c r="G6918" t="s">
        <v>49</v>
      </c>
      <c r="H6918" t="s">
        <v>49</v>
      </c>
      <c r="I6918" t="s">
        <v>49</v>
      </c>
      <c r="J6918" t="s">
        <v>49</v>
      </c>
      <c r="K6918" t="s">
        <v>49</v>
      </c>
      <c r="L6918" t="s">
        <v>49</v>
      </c>
      <c r="M6918" t="s">
        <v>49</v>
      </c>
      <c r="N6918" t="s">
        <v>49</v>
      </c>
      <c r="O6918" t="s">
        <v>49</v>
      </c>
      <c r="P6918" t="s">
        <v>49</v>
      </c>
      <c r="Q6918" t="s">
        <v>49</v>
      </c>
      <c r="R6918" t="s">
        <v>49</v>
      </c>
      <c r="S6918" t="s">
        <v>49</v>
      </c>
      <c r="T6918" t="s">
        <v>49</v>
      </c>
      <c r="U6918" t="s">
        <v>49</v>
      </c>
      <c r="V6918" t="s">
        <v>49</v>
      </c>
      <c r="W6918" t="s">
        <v>49</v>
      </c>
      <c r="X6918" t="s">
        <v>49</v>
      </c>
      <c r="Y6918" t="s">
        <v>49</v>
      </c>
      <c r="Z6918" t="s">
        <v>49</v>
      </c>
      <c r="AA6918" t="s">
        <v>49</v>
      </c>
      <c r="AB6918" t="s">
        <v>49</v>
      </c>
      <c r="AC6918" t="s">
        <v>49</v>
      </c>
      <c r="AD6918" t="s">
        <v>49</v>
      </c>
      <c r="AE6918" t="s">
        <v>49</v>
      </c>
      <c r="AF6918" t="s">
        <v>49</v>
      </c>
      <c r="AG6918" t="s">
        <v>49</v>
      </c>
      <c r="AH6918" t="s">
        <v>49</v>
      </c>
      <c r="AI6918" t="s">
        <v>49</v>
      </c>
      <c r="AJ6918" t="s">
        <v>49</v>
      </c>
      <c r="AK6918" t="s">
        <v>49</v>
      </c>
      <c r="AL6918" t="s">
        <v>49</v>
      </c>
      <c r="AM6918" t="s">
        <v>49</v>
      </c>
    </row>
    <row r="6919" spans="1:39" customFormat="1" hidden="1" x14ac:dyDescent="0.2">
      <c r="A6919" t="s">
        <v>54</v>
      </c>
      <c r="B6919" s="1" t="s">
        <v>238</v>
      </c>
      <c r="C6919" t="s">
        <v>528</v>
      </c>
      <c r="D6919" s="1" t="s">
        <v>397</v>
      </c>
      <c r="E6919" t="s">
        <v>49</v>
      </c>
      <c r="F6919" t="s">
        <v>49</v>
      </c>
      <c r="G6919" t="s">
        <v>49</v>
      </c>
      <c r="H6919" t="s">
        <v>49</v>
      </c>
      <c r="I6919" t="s">
        <v>49</v>
      </c>
      <c r="J6919" t="s">
        <v>49</v>
      </c>
      <c r="K6919" t="s">
        <v>49</v>
      </c>
      <c r="L6919" t="s">
        <v>49</v>
      </c>
      <c r="M6919" t="s">
        <v>49</v>
      </c>
      <c r="N6919" t="s">
        <v>49</v>
      </c>
      <c r="O6919" t="s">
        <v>49</v>
      </c>
      <c r="P6919" t="s">
        <v>49</v>
      </c>
      <c r="Q6919" t="s">
        <v>49</v>
      </c>
      <c r="R6919" t="s">
        <v>49</v>
      </c>
      <c r="S6919" t="s">
        <v>49</v>
      </c>
      <c r="T6919" t="s">
        <v>49</v>
      </c>
      <c r="U6919" t="s">
        <v>49</v>
      </c>
      <c r="V6919" t="s">
        <v>49</v>
      </c>
      <c r="W6919" t="s">
        <v>49</v>
      </c>
      <c r="X6919" t="s">
        <v>49</v>
      </c>
      <c r="Y6919" t="s">
        <v>49</v>
      </c>
      <c r="Z6919" t="s">
        <v>49</v>
      </c>
      <c r="AA6919" t="s">
        <v>49</v>
      </c>
      <c r="AB6919" t="s">
        <v>49</v>
      </c>
      <c r="AC6919" t="s">
        <v>49</v>
      </c>
      <c r="AD6919" t="s">
        <v>49</v>
      </c>
      <c r="AE6919" t="s">
        <v>49</v>
      </c>
      <c r="AF6919" t="s">
        <v>49</v>
      </c>
      <c r="AG6919" t="s">
        <v>49</v>
      </c>
      <c r="AH6919" t="s">
        <v>49</v>
      </c>
      <c r="AI6919" t="s">
        <v>49</v>
      </c>
      <c r="AJ6919" t="s">
        <v>49</v>
      </c>
      <c r="AK6919" t="s">
        <v>49</v>
      </c>
      <c r="AL6919" t="s">
        <v>49</v>
      </c>
      <c r="AM6919" t="s">
        <v>49</v>
      </c>
    </row>
    <row r="6920" spans="1:39" customFormat="1" hidden="1" x14ac:dyDescent="0.2">
      <c r="A6920" t="s">
        <v>54</v>
      </c>
      <c r="B6920" s="1" t="s">
        <v>238</v>
      </c>
      <c r="C6920" t="s">
        <v>521</v>
      </c>
      <c r="D6920" s="1" t="s">
        <v>111</v>
      </c>
      <c r="E6920" t="s">
        <v>49</v>
      </c>
      <c r="F6920" t="s">
        <v>49</v>
      </c>
      <c r="G6920" t="s">
        <v>49</v>
      </c>
      <c r="H6920" t="s">
        <v>49</v>
      </c>
      <c r="I6920" t="s">
        <v>49</v>
      </c>
      <c r="J6920" t="s">
        <v>49</v>
      </c>
      <c r="K6920" t="s">
        <v>49</v>
      </c>
      <c r="L6920" t="s">
        <v>49</v>
      </c>
      <c r="M6920" t="s">
        <v>49</v>
      </c>
      <c r="N6920" t="s">
        <v>49</v>
      </c>
      <c r="O6920" t="s">
        <v>49</v>
      </c>
      <c r="P6920" t="s">
        <v>49</v>
      </c>
      <c r="Q6920" t="s">
        <v>49</v>
      </c>
      <c r="R6920" t="s">
        <v>49</v>
      </c>
      <c r="S6920" t="s">
        <v>49</v>
      </c>
      <c r="T6920" t="s">
        <v>49</v>
      </c>
      <c r="U6920" t="s">
        <v>49</v>
      </c>
      <c r="V6920" t="s">
        <v>49</v>
      </c>
      <c r="W6920" t="s">
        <v>49</v>
      </c>
      <c r="X6920" t="s">
        <v>49</v>
      </c>
      <c r="Y6920" t="s">
        <v>49</v>
      </c>
      <c r="Z6920" t="s">
        <v>49</v>
      </c>
      <c r="AA6920" t="s">
        <v>49</v>
      </c>
      <c r="AB6920" t="s">
        <v>49</v>
      </c>
      <c r="AC6920" t="s">
        <v>49</v>
      </c>
      <c r="AD6920" t="s">
        <v>49</v>
      </c>
      <c r="AE6920" t="s">
        <v>49</v>
      </c>
      <c r="AF6920" t="s">
        <v>49</v>
      </c>
      <c r="AG6920" t="s">
        <v>49</v>
      </c>
      <c r="AH6920" t="s">
        <v>49</v>
      </c>
      <c r="AI6920" t="s">
        <v>49</v>
      </c>
      <c r="AJ6920" t="s">
        <v>49</v>
      </c>
      <c r="AK6920" t="s">
        <v>49</v>
      </c>
      <c r="AL6920" t="s">
        <v>49</v>
      </c>
      <c r="AM6920" t="s">
        <v>49</v>
      </c>
    </row>
    <row r="6921" spans="1:39" customFormat="1" hidden="1" x14ac:dyDescent="0.2">
      <c r="A6921" t="s">
        <v>54</v>
      </c>
      <c r="B6921" s="1" t="s">
        <v>238</v>
      </c>
      <c r="C6921" t="s">
        <v>50</v>
      </c>
      <c r="D6921" s="1" t="s">
        <v>569</v>
      </c>
      <c r="E6921">
        <v>-9.6452696319520701</v>
      </c>
      <c r="F6921">
        <v>4.9636273491348586</v>
      </c>
      <c r="G6921">
        <v>17.032542930947077</v>
      </c>
      <c r="H6921">
        <v>3.2476859198312296</v>
      </c>
      <c r="I6921">
        <v>-6.2052564821558391</v>
      </c>
      <c r="J6921">
        <v>-3.3195940900794669</v>
      </c>
      <c r="K6921">
        <v>4.3496371022960698</v>
      </c>
      <c r="L6921">
        <v>2.6024206361790512</v>
      </c>
      <c r="M6921">
        <v>12.636226588764698</v>
      </c>
      <c r="N6921">
        <v>4.3477410650430111</v>
      </c>
      <c r="O6921">
        <v>-4.8523725190442475</v>
      </c>
      <c r="P6921">
        <v>2.1556994233679223</v>
      </c>
      <c r="Q6921">
        <v>10.118102922261983</v>
      </c>
      <c r="R6921">
        <v>1.6133620319998747</v>
      </c>
      <c r="S6921">
        <v>8.1803278195992402</v>
      </c>
      <c r="T6921">
        <v>14.106567003879142</v>
      </c>
      <c r="U6921">
        <v>13.800628486284557</v>
      </c>
      <c r="V6921">
        <v>17.487725750292725</v>
      </c>
      <c r="W6921">
        <v>14.422475131385001</v>
      </c>
      <c r="X6921">
        <v>5.8446629095663756</v>
      </c>
      <c r="Y6921">
        <v>9.905575043054899</v>
      </c>
      <c r="Z6921">
        <v>0.13008371520602033</v>
      </c>
      <c r="AA6921">
        <v>1.4204243637826586</v>
      </c>
      <c r="AB6921">
        <v>5.1636396849605033</v>
      </c>
      <c r="AC6921">
        <v>0.67823061608459256</v>
      </c>
      <c r="AD6921">
        <v>1.2409523556366249</v>
      </c>
      <c r="AE6921">
        <v>1.0197791995740244</v>
      </c>
      <c r="AF6921" t="s">
        <v>49</v>
      </c>
      <c r="AG6921" t="s">
        <v>49</v>
      </c>
      <c r="AH6921" t="s">
        <v>49</v>
      </c>
      <c r="AI6921" t="s">
        <v>49</v>
      </c>
      <c r="AJ6921" t="s">
        <v>49</v>
      </c>
      <c r="AK6921" t="s">
        <v>49</v>
      </c>
      <c r="AL6921" t="s">
        <v>49</v>
      </c>
      <c r="AM6921" t="s">
        <v>49</v>
      </c>
    </row>
    <row r="6922" spans="1:39" customFormat="1" hidden="1" x14ac:dyDescent="0.2">
      <c r="A6922" t="s">
        <v>54</v>
      </c>
      <c r="B6922" s="1" t="s">
        <v>238</v>
      </c>
      <c r="C6922" t="s">
        <v>229</v>
      </c>
      <c r="D6922" s="1" t="s">
        <v>536</v>
      </c>
      <c r="E6922">
        <v>8.9483333333333306</v>
      </c>
      <c r="F6922">
        <v>28.910833333333301</v>
      </c>
      <c r="G6922">
        <v>27.821666666666701</v>
      </c>
      <c r="H6922">
        <v>31.1041666666667</v>
      </c>
      <c r="I6922">
        <v>35.4316666666667</v>
      </c>
      <c r="J6922">
        <v>53.744999999999997</v>
      </c>
      <c r="K6922">
        <v>39.021233333333299</v>
      </c>
      <c r="L6922">
        <v>24.718533333333301</v>
      </c>
      <c r="M6922">
        <v>27.578333333333301</v>
      </c>
      <c r="N6922">
        <v>14.695833333333301</v>
      </c>
      <c r="O6922">
        <v>34.841666666666697</v>
      </c>
      <c r="P6922">
        <v>21.2783333333333</v>
      </c>
      <c r="Q6922">
        <v>16.3</v>
      </c>
      <c r="R6922">
        <v>15.5116666666667</v>
      </c>
      <c r="S6922">
        <v>29.000833333333301</v>
      </c>
      <c r="T6922">
        <v>17.2083333333333</v>
      </c>
      <c r="U6922">
        <v>12.599166666666701</v>
      </c>
      <c r="V6922">
        <v>11.625833333333301</v>
      </c>
      <c r="W6922">
        <v>10.262499999999999</v>
      </c>
      <c r="X6922">
        <v>10.706666666666701</v>
      </c>
      <c r="Y6922">
        <v>16.1533333333333</v>
      </c>
      <c r="Z6922">
        <v>16.4091666666667</v>
      </c>
      <c r="AA6922">
        <v>14.8008333333333</v>
      </c>
      <c r="AB6922">
        <v>14.59</v>
      </c>
      <c r="AC6922">
        <v>14.509166666666699</v>
      </c>
      <c r="AD6922">
        <v>14.5033333333333</v>
      </c>
      <c r="AE6922">
        <v>14.6816666666667</v>
      </c>
      <c r="AF6922">
        <v>14.8866666666667</v>
      </c>
      <c r="AG6922">
        <v>15.085000000000001</v>
      </c>
      <c r="AH6922">
        <v>14.7325</v>
      </c>
      <c r="AI6922" t="s">
        <v>49</v>
      </c>
      <c r="AJ6922" t="s">
        <v>49</v>
      </c>
      <c r="AK6922" t="s">
        <v>49</v>
      </c>
      <c r="AL6922" t="s">
        <v>49</v>
      </c>
      <c r="AM6922" t="s">
        <v>49</v>
      </c>
    </row>
    <row r="6923" spans="1:39" customFormat="1" hidden="1" x14ac:dyDescent="0.2">
      <c r="A6923" t="s">
        <v>54</v>
      </c>
      <c r="B6923" s="1" t="s">
        <v>238</v>
      </c>
      <c r="C6923" t="s">
        <v>522</v>
      </c>
      <c r="D6923" s="1" t="s">
        <v>468</v>
      </c>
      <c r="E6923" t="s">
        <v>49</v>
      </c>
      <c r="F6923" t="s">
        <v>49</v>
      </c>
      <c r="G6923" t="s">
        <v>49</v>
      </c>
      <c r="H6923" t="s">
        <v>49</v>
      </c>
      <c r="I6923" t="s">
        <v>49</v>
      </c>
      <c r="J6923" t="s">
        <v>49</v>
      </c>
      <c r="K6923" t="s">
        <v>49</v>
      </c>
      <c r="L6923" t="s">
        <v>49</v>
      </c>
      <c r="M6923" t="s">
        <v>49</v>
      </c>
      <c r="N6923" t="s">
        <v>49</v>
      </c>
      <c r="O6923" t="s">
        <v>49</v>
      </c>
      <c r="P6923" t="s">
        <v>49</v>
      </c>
      <c r="Q6923" t="s">
        <v>49</v>
      </c>
      <c r="R6923" t="s">
        <v>49</v>
      </c>
      <c r="S6923" t="s">
        <v>49</v>
      </c>
      <c r="T6923" t="s">
        <v>49</v>
      </c>
      <c r="U6923" t="s">
        <v>49</v>
      </c>
      <c r="V6923" t="s">
        <v>49</v>
      </c>
      <c r="W6923" t="s">
        <v>49</v>
      </c>
      <c r="X6923" t="s">
        <v>49</v>
      </c>
      <c r="Y6923" t="s">
        <v>49</v>
      </c>
      <c r="Z6923" t="s">
        <v>49</v>
      </c>
      <c r="AA6923" t="s">
        <v>49</v>
      </c>
      <c r="AB6923" t="s">
        <v>49</v>
      </c>
      <c r="AC6923" t="s">
        <v>49</v>
      </c>
      <c r="AD6923">
        <v>7</v>
      </c>
      <c r="AE6923">
        <v>7</v>
      </c>
      <c r="AF6923">
        <v>7</v>
      </c>
      <c r="AG6923">
        <v>7</v>
      </c>
      <c r="AH6923">
        <v>7</v>
      </c>
      <c r="AI6923">
        <v>7</v>
      </c>
      <c r="AJ6923">
        <v>7</v>
      </c>
      <c r="AK6923" t="s">
        <v>49</v>
      </c>
      <c r="AL6923" t="s">
        <v>49</v>
      </c>
      <c r="AM6923" t="s">
        <v>49</v>
      </c>
    </row>
    <row r="6924" spans="1:39" customFormat="1" hidden="1" x14ac:dyDescent="0.2">
      <c r="A6924" t="s">
        <v>54</v>
      </c>
      <c r="B6924" s="1" t="s">
        <v>238</v>
      </c>
      <c r="C6924" t="s">
        <v>28</v>
      </c>
      <c r="D6924" s="1" t="s">
        <v>553</v>
      </c>
      <c r="E6924">
        <v>29.992339253140159</v>
      </c>
      <c r="F6924">
        <v>20.185902575609408</v>
      </c>
      <c r="G6924">
        <v>16.587788761357299</v>
      </c>
      <c r="H6924">
        <v>18.413842736046711</v>
      </c>
      <c r="I6924">
        <v>18.588337408141339</v>
      </c>
      <c r="J6924">
        <v>15.765150205275011</v>
      </c>
      <c r="K6924">
        <v>9.1984343365180532</v>
      </c>
      <c r="L6924">
        <v>8.6559197690199809</v>
      </c>
      <c r="M6924">
        <v>8.1266134691000467</v>
      </c>
      <c r="N6924">
        <v>12.606896451611133</v>
      </c>
      <c r="O6924">
        <v>12.04051443984917</v>
      </c>
      <c r="P6924">
        <v>11.214285787897129</v>
      </c>
      <c r="Q6924">
        <v>10.483842323388517</v>
      </c>
      <c r="R6924">
        <v>12.370066744505596</v>
      </c>
      <c r="S6924">
        <v>10.127166373815671</v>
      </c>
      <c r="T6924">
        <v>8.9061262146387321</v>
      </c>
      <c r="U6924">
        <v>11.081772129297994</v>
      </c>
      <c r="V6924">
        <v>13.214871769626019</v>
      </c>
      <c r="W6924">
        <v>17.037132868210175</v>
      </c>
      <c r="X6924">
        <v>23.481172466982478</v>
      </c>
      <c r="Y6924">
        <v>21.469673807591555</v>
      </c>
      <c r="Z6924">
        <v>23.613628678797753</v>
      </c>
      <c r="AA6924">
        <v>18.85433542003425</v>
      </c>
      <c r="AB6924">
        <v>20.474225648510249</v>
      </c>
      <c r="AC6924">
        <v>25.303749658473425</v>
      </c>
      <c r="AD6924">
        <v>29.896149692090855</v>
      </c>
      <c r="AE6924" t="s">
        <v>49</v>
      </c>
      <c r="AF6924" t="s">
        <v>49</v>
      </c>
      <c r="AG6924" t="s">
        <v>49</v>
      </c>
      <c r="AH6924" t="s">
        <v>49</v>
      </c>
      <c r="AI6924" t="s">
        <v>49</v>
      </c>
      <c r="AJ6924" t="s">
        <v>49</v>
      </c>
      <c r="AK6924" t="s">
        <v>49</v>
      </c>
      <c r="AL6924" t="s">
        <v>49</v>
      </c>
      <c r="AM6924" t="s">
        <v>49</v>
      </c>
    </row>
    <row r="6925" spans="1:39" customFormat="1" hidden="1" x14ac:dyDescent="0.2">
      <c r="A6925" t="s">
        <v>54</v>
      </c>
      <c r="B6925" s="1" t="s">
        <v>238</v>
      </c>
      <c r="C6925" t="s">
        <v>342</v>
      </c>
      <c r="D6925" s="1" t="s">
        <v>491</v>
      </c>
      <c r="E6925" t="s">
        <v>49</v>
      </c>
      <c r="F6925" t="s">
        <v>49</v>
      </c>
      <c r="G6925" t="s">
        <v>49</v>
      </c>
      <c r="H6925" t="s">
        <v>49</v>
      </c>
      <c r="I6925" t="s">
        <v>49</v>
      </c>
      <c r="J6925" t="s">
        <v>49</v>
      </c>
      <c r="K6925" t="s">
        <v>49</v>
      </c>
      <c r="L6925" t="s">
        <v>49</v>
      </c>
      <c r="M6925" t="s">
        <v>49</v>
      </c>
      <c r="N6925" t="s">
        <v>49</v>
      </c>
      <c r="O6925" t="s">
        <v>49</v>
      </c>
      <c r="P6925" t="s">
        <v>49</v>
      </c>
      <c r="Q6925" t="s">
        <v>49</v>
      </c>
      <c r="R6925" t="s">
        <v>49</v>
      </c>
      <c r="S6925" t="s">
        <v>49</v>
      </c>
      <c r="T6925" t="s">
        <v>49</v>
      </c>
      <c r="U6925" t="s">
        <v>49</v>
      </c>
      <c r="V6925" t="s">
        <v>49</v>
      </c>
      <c r="W6925" t="s">
        <v>49</v>
      </c>
      <c r="X6925" t="s">
        <v>49</v>
      </c>
      <c r="Y6925" t="s">
        <v>49</v>
      </c>
      <c r="Z6925" t="s">
        <v>49</v>
      </c>
      <c r="AA6925" t="s">
        <v>49</v>
      </c>
      <c r="AB6925" t="s">
        <v>49</v>
      </c>
      <c r="AC6925" t="s">
        <v>49</v>
      </c>
      <c r="AD6925" t="s">
        <v>49</v>
      </c>
      <c r="AE6925" t="s">
        <v>49</v>
      </c>
      <c r="AF6925">
        <v>34.128239999999998</v>
      </c>
      <c r="AG6925">
        <v>31.12013</v>
      </c>
      <c r="AH6925">
        <v>30.034839999999999</v>
      </c>
      <c r="AI6925">
        <v>32.14349</v>
      </c>
      <c r="AJ6925">
        <v>30.236339999999998</v>
      </c>
      <c r="AK6925" t="s">
        <v>49</v>
      </c>
      <c r="AL6925" t="s">
        <v>49</v>
      </c>
      <c r="AM6925" t="s">
        <v>49</v>
      </c>
    </row>
    <row r="6926" spans="1:39" customFormat="1" hidden="1" x14ac:dyDescent="0.2">
      <c r="A6926" t="s">
        <v>54</v>
      </c>
      <c r="B6926" s="1" t="s">
        <v>238</v>
      </c>
      <c r="C6926" t="s">
        <v>207</v>
      </c>
      <c r="D6926" s="1" t="s">
        <v>110</v>
      </c>
      <c r="E6926" t="s">
        <v>49</v>
      </c>
      <c r="F6926" t="s">
        <v>49</v>
      </c>
      <c r="G6926" t="s">
        <v>49</v>
      </c>
      <c r="H6926" t="s">
        <v>49</v>
      </c>
      <c r="I6926" t="s">
        <v>49</v>
      </c>
      <c r="J6926" t="s">
        <v>49</v>
      </c>
      <c r="K6926" t="s">
        <v>49</v>
      </c>
      <c r="L6926" t="s">
        <v>49</v>
      </c>
      <c r="M6926" t="s">
        <v>49</v>
      </c>
      <c r="N6926" t="s">
        <v>49</v>
      </c>
      <c r="O6926" t="s">
        <v>49</v>
      </c>
      <c r="P6926" t="s">
        <v>49</v>
      </c>
      <c r="Q6926" t="s">
        <v>49</v>
      </c>
      <c r="R6926" t="s">
        <v>49</v>
      </c>
      <c r="S6926" t="s">
        <v>49</v>
      </c>
      <c r="T6926" t="s">
        <v>49</v>
      </c>
      <c r="U6926" t="s">
        <v>49</v>
      </c>
      <c r="V6926" t="s">
        <v>49</v>
      </c>
      <c r="W6926" t="s">
        <v>49</v>
      </c>
      <c r="X6926" t="s">
        <v>49</v>
      </c>
      <c r="Y6926" t="s">
        <v>49</v>
      </c>
      <c r="Z6926" t="s">
        <v>49</v>
      </c>
      <c r="AA6926" t="s">
        <v>49</v>
      </c>
      <c r="AB6926">
        <v>18.506330490112301</v>
      </c>
      <c r="AC6926" t="s">
        <v>49</v>
      </c>
      <c r="AD6926" t="s">
        <v>49</v>
      </c>
      <c r="AE6926" t="s">
        <v>49</v>
      </c>
      <c r="AF6926">
        <v>21.544649124145501</v>
      </c>
      <c r="AG6926">
        <v>25.1461696624756</v>
      </c>
      <c r="AH6926" t="s">
        <v>49</v>
      </c>
      <c r="AI6926" t="s">
        <v>49</v>
      </c>
      <c r="AJ6926" t="s">
        <v>49</v>
      </c>
      <c r="AK6926" t="s">
        <v>49</v>
      </c>
      <c r="AL6926" t="s">
        <v>49</v>
      </c>
      <c r="AM6926" t="s">
        <v>49</v>
      </c>
    </row>
    <row r="6927" spans="1:39" customFormat="1" hidden="1" x14ac:dyDescent="0.2">
      <c r="A6927" t="s">
        <v>54</v>
      </c>
      <c r="B6927" s="1" t="s">
        <v>238</v>
      </c>
      <c r="C6927" t="s">
        <v>40</v>
      </c>
      <c r="D6927" s="1" t="s">
        <v>286</v>
      </c>
      <c r="E6927" t="s">
        <v>49</v>
      </c>
      <c r="F6927" t="s">
        <v>49</v>
      </c>
      <c r="G6927" t="s">
        <v>49</v>
      </c>
      <c r="H6927" t="s">
        <v>49</v>
      </c>
      <c r="I6927" t="s">
        <v>49</v>
      </c>
      <c r="J6927" t="s">
        <v>49</v>
      </c>
      <c r="K6927" t="s">
        <v>49</v>
      </c>
      <c r="L6927" t="s">
        <v>49</v>
      </c>
      <c r="M6927" t="s">
        <v>49</v>
      </c>
      <c r="N6927" t="s">
        <v>49</v>
      </c>
      <c r="O6927" t="s">
        <v>49</v>
      </c>
      <c r="P6927" t="s">
        <v>49</v>
      </c>
      <c r="Q6927" t="s">
        <v>49</v>
      </c>
      <c r="R6927" t="s">
        <v>49</v>
      </c>
      <c r="S6927" t="s">
        <v>49</v>
      </c>
      <c r="T6927" t="s">
        <v>49</v>
      </c>
      <c r="U6927" t="s">
        <v>49</v>
      </c>
      <c r="V6927" t="s">
        <v>49</v>
      </c>
      <c r="W6927" t="s">
        <v>49</v>
      </c>
      <c r="X6927" t="s">
        <v>49</v>
      </c>
      <c r="Y6927" t="s">
        <v>49</v>
      </c>
      <c r="Z6927" t="s">
        <v>49</v>
      </c>
      <c r="AA6927" t="s">
        <v>49</v>
      </c>
      <c r="AB6927" t="s">
        <v>49</v>
      </c>
      <c r="AC6927" t="s">
        <v>49</v>
      </c>
      <c r="AD6927" t="s">
        <v>49</v>
      </c>
      <c r="AE6927" t="s">
        <v>49</v>
      </c>
      <c r="AF6927">
        <v>1.0329999923706099</v>
      </c>
      <c r="AG6927">
        <v>1.0025600194930999</v>
      </c>
      <c r="AH6927" t="s">
        <v>49</v>
      </c>
      <c r="AI6927" t="s">
        <v>49</v>
      </c>
      <c r="AJ6927" t="s">
        <v>49</v>
      </c>
      <c r="AK6927" t="s">
        <v>49</v>
      </c>
      <c r="AL6927" t="s">
        <v>49</v>
      </c>
      <c r="AM6927" t="s">
        <v>49</v>
      </c>
    </row>
    <row r="6928" spans="1:39" customFormat="1" hidden="1" x14ac:dyDescent="0.2">
      <c r="A6928" t="s">
        <v>54</v>
      </c>
      <c r="B6928" s="1" t="s">
        <v>238</v>
      </c>
      <c r="C6928" t="s">
        <v>445</v>
      </c>
      <c r="D6928" s="1" t="s">
        <v>307</v>
      </c>
      <c r="E6928" t="s">
        <v>49</v>
      </c>
      <c r="F6928" t="s">
        <v>49</v>
      </c>
      <c r="G6928" t="s">
        <v>49</v>
      </c>
      <c r="H6928">
        <v>6.6724560000000004</v>
      </c>
      <c r="I6928">
        <v>6.5913050000000002</v>
      </c>
      <c r="J6928">
        <v>6.4902449999999998</v>
      </c>
      <c r="K6928">
        <v>6.4518800000000001</v>
      </c>
      <c r="L6928">
        <v>5.6659490000000003</v>
      </c>
      <c r="M6928">
        <v>4.9318679999999997</v>
      </c>
      <c r="N6928">
        <v>5.0651400000000004</v>
      </c>
      <c r="O6928">
        <v>5.0439080000000001</v>
      </c>
      <c r="P6928">
        <v>5.197082</v>
      </c>
      <c r="Q6928">
        <v>5.102913</v>
      </c>
      <c r="R6928">
        <v>6.6199500000000002</v>
      </c>
      <c r="S6928">
        <v>5.5271540000000003</v>
      </c>
      <c r="T6928">
        <v>5.0792799999999998</v>
      </c>
      <c r="U6928">
        <v>4.8039699999999996</v>
      </c>
      <c r="V6928">
        <v>4.9421090000000003</v>
      </c>
      <c r="W6928">
        <v>4.5751189999999999</v>
      </c>
      <c r="X6928">
        <v>4.1976800000000001</v>
      </c>
      <c r="Y6928">
        <v>3.8216510000000001</v>
      </c>
      <c r="Z6928">
        <v>3.8102529999999999</v>
      </c>
      <c r="AA6928">
        <v>3.4687139999999999</v>
      </c>
      <c r="AB6928">
        <v>3.5070139999999999</v>
      </c>
      <c r="AC6928">
        <v>3.310737</v>
      </c>
      <c r="AD6928">
        <v>3.390692</v>
      </c>
      <c r="AE6928">
        <v>3.391921</v>
      </c>
      <c r="AF6928">
        <v>3.4911439999999998</v>
      </c>
      <c r="AG6928">
        <v>3.527733</v>
      </c>
      <c r="AH6928">
        <v>2.9961259999999998</v>
      </c>
      <c r="AI6928">
        <v>2.67164</v>
      </c>
      <c r="AJ6928">
        <v>2.3654259999999998</v>
      </c>
      <c r="AK6928">
        <v>1.889289</v>
      </c>
      <c r="AL6928">
        <v>1.7518499999999999</v>
      </c>
      <c r="AM6928" t="s">
        <v>49</v>
      </c>
    </row>
    <row r="6929" spans="1:39" customFormat="1" hidden="1" x14ac:dyDescent="0.2">
      <c r="A6929" t="s">
        <v>54</v>
      </c>
      <c r="B6929" s="1" t="s">
        <v>238</v>
      </c>
      <c r="C6929" t="s">
        <v>394</v>
      </c>
      <c r="D6929" s="1" t="s">
        <v>281</v>
      </c>
      <c r="E6929">
        <v>21.183150000000001</v>
      </c>
      <c r="F6929" t="s">
        <v>49</v>
      </c>
      <c r="G6929">
        <v>20.74166</v>
      </c>
      <c r="H6929" t="s">
        <v>49</v>
      </c>
      <c r="I6929">
        <v>11.594939999999999</v>
      </c>
      <c r="J6929">
        <v>10.82648</v>
      </c>
      <c r="K6929">
        <v>23.13128</v>
      </c>
      <c r="L6929" t="s">
        <v>49</v>
      </c>
      <c r="M6929" t="s">
        <v>49</v>
      </c>
      <c r="N6929" t="s">
        <v>49</v>
      </c>
      <c r="O6929" t="s">
        <v>49</v>
      </c>
      <c r="P6929" t="s">
        <v>49</v>
      </c>
      <c r="Q6929" t="s">
        <v>49</v>
      </c>
      <c r="R6929" t="s">
        <v>49</v>
      </c>
      <c r="S6929" t="s">
        <v>49</v>
      </c>
      <c r="T6929" t="s">
        <v>49</v>
      </c>
      <c r="U6929" t="s">
        <v>49</v>
      </c>
      <c r="V6929" t="s">
        <v>49</v>
      </c>
      <c r="W6929">
        <v>27.748909999999999</v>
      </c>
      <c r="X6929">
        <v>31.814599999999999</v>
      </c>
      <c r="Y6929" t="s">
        <v>49</v>
      </c>
      <c r="Z6929">
        <v>31.545200000000001</v>
      </c>
      <c r="AA6929" t="s">
        <v>49</v>
      </c>
      <c r="AB6929" t="s">
        <v>49</v>
      </c>
      <c r="AC6929" t="s">
        <v>49</v>
      </c>
      <c r="AD6929" t="s">
        <v>49</v>
      </c>
      <c r="AE6929" t="s">
        <v>49</v>
      </c>
      <c r="AF6929" t="s">
        <v>49</v>
      </c>
      <c r="AG6929" t="s">
        <v>49</v>
      </c>
      <c r="AH6929" t="s">
        <v>49</v>
      </c>
      <c r="AI6929" t="s">
        <v>49</v>
      </c>
      <c r="AJ6929" t="s">
        <v>49</v>
      </c>
      <c r="AK6929" t="s">
        <v>49</v>
      </c>
      <c r="AL6929" t="s">
        <v>49</v>
      </c>
      <c r="AM6929" t="s">
        <v>49</v>
      </c>
    </row>
    <row r="6930" spans="1:39" customFormat="1" hidden="1" x14ac:dyDescent="0.2">
      <c r="A6930" t="s">
        <v>54</v>
      </c>
      <c r="B6930" s="1" t="s">
        <v>238</v>
      </c>
      <c r="C6930" t="s">
        <v>163</v>
      </c>
      <c r="D6930" s="1" t="s">
        <v>190</v>
      </c>
      <c r="E6930" t="s">
        <v>49</v>
      </c>
      <c r="F6930" t="s">
        <v>49</v>
      </c>
      <c r="G6930" t="s">
        <v>49</v>
      </c>
      <c r="H6930" t="s">
        <v>49</v>
      </c>
      <c r="I6930" t="s">
        <v>49</v>
      </c>
      <c r="J6930" t="s">
        <v>49</v>
      </c>
      <c r="K6930" t="s">
        <v>49</v>
      </c>
      <c r="L6930" t="s">
        <v>49</v>
      </c>
      <c r="M6930" t="s">
        <v>49</v>
      </c>
      <c r="N6930" t="s">
        <v>49</v>
      </c>
      <c r="O6930" t="s">
        <v>49</v>
      </c>
      <c r="P6930" t="s">
        <v>49</v>
      </c>
      <c r="Q6930" t="s">
        <v>49</v>
      </c>
      <c r="R6930" t="s">
        <v>49</v>
      </c>
      <c r="S6930" t="s">
        <v>49</v>
      </c>
      <c r="T6930" t="s">
        <v>49</v>
      </c>
      <c r="U6930" t="s">
        <v>49</v>
      </c>
      <c r="V6930" t="s">
        <v>49</v>
      </c>
      <c r="W6930">
        <v>24.2</v>
      </c>
      <c r="X6930" t="s">
        <v>49</v>
      </c>
      <c r="Y6930" t="s">
        <v>49</v>
      </c>
      <c r="Z6930" t="s">
        <v>49</v>
      </c>
      <c r="AA6930">
        <v>64.599999999999994</v>
      </c>
      <c r="AB6930" t="s">
        <v>49</v>
      </c>
      <c r="AC6930" t="s">
        <v>49</v>
      </c>
      <c r="AD6930" t="s">
        <v>49</v>
      </c>
      <c r="AE6930" t="s">
        <v>49</v>
      </c>
      <c r="AF6930" t="s">
        <v>49</v>
      </c>
      <c r="AG6930" t="s">
        <v>49</v>
      </c>
      <c r="AH6930" t="s">
        <v>49</v>
      </c>
      <c r="AI6930" t="s">
        <v>49</v>
      </c>
      <c r="AJ6930" t="s">
        <v>49</v>
      </c>
      <c r="AK6930" t="s">
        <v>49</v>
      </c>
      <c r="AL6930" t="s">
        <v>49</v>
      </c>
      <c r="AM6930" t="s">
        <v>49</v>
      </c>
    </row>
    <row r="6931" spans="1:39" customFormat="1" hidden="1" x14ac:dyDescent="0.2">
      <c r="A6931" t="s">
        <v>54</v>
      </c>
      <c r="B6931" s="1" t="s">
        <v>238</v>
      </c>
      <c r="C6931" t="s">
        <v>427</v>
      </c>
      <c r="D6931" s="1" t="s">
        <v>225</v>
      </c>
      <c r="E6931" t="s">
        <v>49</v>
      </c>
      <c r="F6931" t="s">
        <v>49</v>
      </c>
      <c r="G6931" t="s">
        <v>49</v>
      </c>
      <c r="H6931" t="s">
        <v>49</v>
      </c>
      <c r="I6931" t="s">
        <v>49</v>
      </c>
      <c r="J6931" t="s">
        <v>49</v>
      </c>
      <c r="K6931" t="s">
        <v>49</v>
      </c>
      <c r="L6931" t="s">
        <v>49</v>
      </c>
      <c r="M6931" t="s">
        <v>49</v>
      </c>
      <c r="N6931" t="s">
        <v>49</v>
      </c>
      <c r="O6931" t="s">
        <v>49</v>
      </c>
      <c r="P6931" t="s">
        <v>49</v>
      </c>
      <c r="Q6931" t="s">
        <v>49</v>
      </c>
      <c r="R6931" t="s">
        <v>49</v>
      </c>
      <c r="S6931" t="s">
        <v>49</v>
      </c>
      <c r="T6931" t="s">
        <v>49</v>
      </c>
      <c r="U6931" t="s">
        <v>49</v>
      </c>
      <c r="V6931" t="s">
        <v>49</v>
      </c>
      <c r="W6931">
        <v>21.5</v>
      </c>
      <c r="X6931" t="s">
        <v>49</v>
      </c>
      <c r="Y6931" t="s">
        <v>49</v>
      </c>
      <c r="Z6931" t="s">
        <v>49</v>
      </c>
      <c r="AA6931">
        <v>43.7</v>
      </c>
      <c r="AB6931" t="s">
        <v>49</v>
      </c>
      <c r="AC6931" t="s">
        <v>49</v>
      </c>
      <c r="AD6931" t="s">
        <v>49</v>
      </c>
      <c r="AE6931" t="s">
        <v>49</v>
      </c>
      <c r="AF6931" t="s">
        <v>49</v>
      </c>
      <c r="AG6931" t="s">
        <v>49</v>
      </c>
      <c r="AH6931" t="s">
        <v>49</v>
      </c>
      <c r="AI6931" t="s">
        <v>49</v>
      </c>
      <c r="AJ6931" t="s">
        <v>49</v>
      </c>
      <c r="AK6931" t="s">
        <v>49</v>
      </c>
      <c r="AL6931" t="s">
        <v>49</v>
      </c>
      <c r="AM6931" t="s">
        <v>49</v>
      </c>
    </row>
    <row r="6932" spans="1:39" customFormat="1" hidden="1" x14ac:dyDescent="0.2">
      <c r="A6932" t="s">
        <v>54</v>
      </c>
      <c r="B6932" s="1" t="s">
        <v>238</v>
      </c>
      <c r="C6932" t="s">
        <v>18</v>
      </c>
      <c r="D6932" s="1" t="s">
        <v>374</v>
      </c>
      <c r="E6932" t="s">
        <v>49</v>
      </c>
      <c r="F6932" t="s">
        <v>49</v>
      </c>
      <c r="G6932" t="s">
        <v>49</v>
      </c>
      <c r="H6932" t="s">
        <v>49</v>
      </c>
      <c r="I6932" t="s">
        <v>49</v>
      </c>
      <c r="J6932" t="s">
        <v>49</v>
      </c>
      <c r="K6932" t="s">
        <v>49</v>
      </c>
      <c r="L6932" t="s">
        <v>49</v>
      </c>
      <c r="M6932" t="s">
        <v>49</v>
      </c>
      <c r="N6932" t="s">
        <v>49</v>
      </c>
      <c r="O6932" t="s">
        <v>49</v>
      </c>
      <c r="P6932" t="s">
        <v>49</v>
      </c>
      <c r="Q6932" t="s">
        <v>49</v>
      </c>
      <c r="R6932" t="s">
        <v>49</v>
      </c>
      <c r="S6932" t="s">
        <v>49</v>
      </c>
      <c r="T6932" t="s">
        <v>49</v>
      </c>
      <c r="U6932" t="s">
        <v>49</v>
      </c>
      <c r="V6932" t="s">
        <v>49</v>
      </c>
      <c r="W6932" t="s">
        <v>49</v>
      </c>
      <c r="X6932" t="s">
        <v>49</v>
      </c>
      <c r="Y6932" t="s">
        <v>49</v>
      </c>
      <c r="Z6932" t="s">
        <v>49</v>
      </c>
      <c r="AA6932">
        <v>41.5</v>
      </c>
      <c r="AB6932" t="s">
        <v>49</v>
      </c>
      <c r="AC6932" t="s">
        <v>49</v>
      </c>
      <c r="AD6932" t="s">
        <v>49</v>
      </c>
      <c r="AE6932" t="s">
        <v>49</v>
      </c>
      <c r="AF6932" t="s">
        <v>49</v>
      </c>
      <c r="AG6932" t="s">
        <v>49</v>
      </c>
      <c r="AH6932" t="s">
        <v>49</v>
      </c>
      <c r="AI6932" t="s">
        <v>49</v>
      </c>
      <c r="AJ6932" t="s">
        <v>49</v>
      </c>
      <c r="AK6932" t="s">
        <v>49</v>
      </c>
      <c r="AL6932" t="s">
        <v>49</v>
      </c>
      <c r="AM6932" t="s">
        <v>49</v>
      </c>
    </row>
    <row r="6933" spans="1:39" customFormat="1" hidden="1" x14ac:dyDescent="0.2">
      <c r="A6933" t="s">
        <v>54</v>
      </c>
      <c r="B6933" s="1" t="s">
        <v>238</v>
      </c>
      <c r="C6933" t="s">
        <v>437</v>
      </c>
      <c r="D6933" s="1" t="s">
        <v>561</v>
      </c>
      <c r="E6933" t="s">
        <v>49</v>
      </c>
      <c r="F6933" t="s">
        <v>49</v>
      </c>
      <c r="G6933" t="s">
        <v>49</v>
      </c>
      <c r="H6933" t="s">
        <v>49</v>
      </c>
      <c r="I6933" t="s">
        <v>49</v>
      </c>
      <c r="J6933" t="s">
        <v>49</v>
      </c>
      <c r="K6933" t="s">
        <v>49</v>
      </c>
      <c r="L6933" t="s">
        <v>49</v>
      </c>
      <c r="M6933" t="s">
        <v>49</v>
      </c>
      <c r="N6933" t="s">
        <v>49</v>
      </c>
      <c r="O6933" t="s">
        <v>49</v>
      </c>
      <c r="P6933" t="s">
        <v>49</v>
      </c>
      <c r="Q6933" t="s">
        <v>49</v>
      </c>
      <c r="R6933" t="s">
        <v>49</v>
      </c>
      <c r="S6933" t="s">
        <v>49</v>
      </c>
      <c r="T6933" t="s">
        <v>49</v>
      </c>
      <c r="U6933" t="s">
        <v>49</v>
      </c>
      <c r="V6933" t="s">
        <v>49</v>
      </c>
      <c r="W6933">
        <v>24.9</v>
      </c>
      <c r="X6933" t="s">
        <v>49</v>
      </c>
      <c r="Y6933" t="s">
        <v>49</v>
      </c>
      <c r="Z6933" t="s">
        <v>49</v>
      </c>
      <c r="AA6933">
        <v>27.1</v>
      </c>
      <c r="AB6933" t="s">
        <v>49</v>
      </c>
      <c r="AC6933" t="s">
        <v>49</v>
      </c>
      <c r="AD6933" t="s">
        <v>49</v>
      </c>
      <c r="AE6933" t="s">
        <v>49</v>
      </c>
      <c r="AF6933" t="s">
        <v>49</v>
      </c>
      <c r="AG6933" t="s">
        <v>49</v>
      </c>
      <c r="AH6933" t="s">
        <v>49</v>
      </c>
      <c r="AI6933" t="s">
        <v>49</v>
      </c>
      <c r="AJ6933" t="s">
        <v>49</v>
      </c>
      <c r="AK6933" t="s">
        <v>49</v>
      </c>
      <c r="AL6933" t="s">
        <v>49</v>
      </c>
      <c r="AM6933" t="s">
        <v>49</v>
      </c>
    </row>
    <row r="6934" spans="1:39" customFormat="1" hidden="1" x14ac:dyDescent="0.2">
      <c r="A6934" t="s">
        <v>54</v>
      </c>
      <c r="B6934" s="1" t="s">
        <v>238</v>
      </c>
      <c r="C6934" t="s">
        <v>327</v>
      </c>
      <c r="D6934" s="1" t="s">
        <v>58</v>
      </c>
      <c r="E6934" t="s">
        <v>49</v>
      </c>
      <c r="F6934" t="s">
        <v>49</v>
      </c>
      <c r="G6934" t="s">
        <v>49</v>
      </c>
      <c r="H6934" t="s">
        <v>49</v>
      </c>
      <c r="I6934" t="s">
        <v>49</v>
      </c>
      <c r="J6934" t="s">
        <v>49</v>
      </c>
      <c r="K6934" t="s">
        <v>49</v>
      </c>
      <c r="L6934" t="s">
        <v>49</v>
      </c>
      <c r="M6934" t="s">
        <v>49</v>
      </c>
      <c r="N6934" t="s">
        <v>49</v>
      </c>
      <c r="O6934" t="s">
        <v>49</v>
      </c>
      <c r="P6934" t="s">
        <v>49</v>
      </c>
      <c r="Q6934" t="s">
        <v>49</v>
      </c>
      <c r="R6934" t="s">
        <v>49</v>
      </c>
      <c r="S6934" t="s">
        <v>49</v>
      </c>
      <c r="T6934" t="s">
        <v>49</v>
      </c>
      <c r="U6934" t="s">
        <v>49</v>
      </c>
      <c r="V6934" t="s">
        <v>49</v>
      </c>
      <c r="W6934">
        <v>85</v>
      </c>
      <c r="X6934" t="s">
        <v>49</v>
      </c>
      <c r="Y6934" t="s">
        <v>49</v>
      </c>
      <c r="Z6934" t="s">
        <v>49</v>
      </c>
      <c r="AA6934">
        <v>78.8</v>
      </c>
      <c r="AB6934" t="s">
        <v>49</v>
      </c>
      <c r="AC6934" t="s">
        <v>49</v>
      </c>
      <c r="AD6934" t="s">
        <v>49</v>
      </c>
      <c r="AE6934" t="s">
        <v>49</v>
      </c>
      <c r="AF6934" t="s">
        <v>49</v>
      </c>
      <c r="AG6934" t="s">
        <v>49</v>
      </c>
      <c r="AH6934" t="s">
        <v>49</v>
      </c>
      <c r="AI6934" t="s">
        <v>49</v>
      </c>
      <c r="AJ6934" t="s">
        <v>49</v>
      </c>
      <c r="AK6934" t="s">
        <v>49</v>
      </c>
      <c r="AL6934" t="s">
        <v>49</v>
      </c>
      <c r="AM6934" t="s">
        <v>49</v>
      </c>
    </row>
    <row r="6935" spans="1:39" customFormat="1" hidden="1" x14ac:dyDescent="0.2">
      <c r="A6935" t="s">
        <v>54</v>
      </c>
      <c r="B6935" s="1" t="s">
        <v>238</v>
      </c>
      <c r="C6935" t="s">
        <v>571</v>
      </c>
      <c r="D6935" s="1" t="s">
        <v>92</v>
      </c>
      <c r="E6935">
        <v>2.5488467621504713</v>
      </c>
      <c r="F6935">
        <v>4.8214781507818198</v>
      </c>
      <c r="G6935">
        <v>6.8339948141645861</v>
      </c>
      <c r="H6935">
        <v>8.2998604884730636</v>
      </c>
      <c r="I6935">
        <v>10.644078260367046</v>
      </c>
      <c r="J6935">
        <v>14.012484549316696</v>
      </c>
      <c r="K6935">
        <v>22.825032009663833</v>
      </c>
      <c r="L6935">
        <v>34.63924617115422</v>
      </c>
      <c r="M6935">
        <v>74.656137604611686</v>
      </c>
      <c r="N6935">
        <v>100</v>
      </c>
      <c r="O6935">
        <v>118.89028670257159</v>
      </c>
      <c r="P6935">
        <v>150.03087478992819</v>
      </c>
      <c r="Q6935">
        <v>194.21920595354291</v>
      </c>
      <c r="R6935">
        <v>209.75072951237013</v>
      </c>
      <c r="S6935">
        <v>279.01645299327743</v>
      </c>
      <c r="T6935">
        <v>376.4873791528367</v>
      </c>
      <c r="U6935">
        <v>504.31886603976449</v>
      </c>
      <c r="V6935">
        <v>653.61772246196767</v>
      </c>
      <c r="W6935">
        <v>770.64350197616102</v>
      </c>
      <c r="X6935">
        <v>889.69619197216582</v>
      </c>
      <c r="Y6935">
        <v>1157.7834775569868</v>
      </c>
      <c r="Z6935">
        <v>1248.457216690764</v>
      </c>
      <c r="AA6935">
        <v>1822.0392703419307</v>
      </c>
      <c r="AB6935">
        <v>2334.9285837870402</v>
      </c>
      <c r="AC6935">
        <v>2663.2062350756046</v>
      </c>
      <c r="AD6935">
        <v>3608.7156795690967</v>
      </c>
      <c r="AE6935">
        <v>5068.0979869389294</v>
      </c>
      <c r="AF6935" t="s">
        <v>49</v>
      </c>
      <c r="AG6935" t="s">
        <v>49</v>
      </c>
      <c r="AH6935" t="s">
        <v>49</v>
      </c>
      <c r="AI6935" t="s">
        <v>49</v>
      </c>
      <c r="AJ6935" t="s">
        <v>49</v>
      </c>
      <c r="AK6935" t="s">
        <v>49</v>
      </c>
      <c r="AL6935" t="s">
        <v>49</v>
      </c>
      <c r="AM6935" t="s">
        <v>49</v>
      </c>
    </row>
    <row r="6936" spans="1:39" customFormat="1" hidden="1" x14ac:dyDescent="0.2">
      <c r="A6936" t="s">
        <v>54</v>
      </c>
      <c r="B6936" s="1" t="s">
        <v>238</v>
      </c>
      <c r="C6936" t="s">
        <v>182</v>
      </c>
      <c r="D6936" s="1" t="s">
        <v>373</v>
      </c>
      <c r="E6936">
        <v>5.8213684197814217</v>
      </c>
      <c r="F6936">
        <v>-8.5698820132998463</v>
      </c>
      <c r="G6936">
        <v>6.4679408530580815</v>
      </c>
      <c r="H6936">
        <v>9.7298879771459497</v>
      </c>
      <c r="I6936">
        <v>6.0604732624884861</v>
      </c>
      <c r="J6936">
        <v>0.2753881575618351</v>
      </c>
      <c r="K6936">
        <v>-2.3495079282346865</v>
      </c>
      <c r="L6936">
        <v>3.9516627239124062</v>
      </c>
      <c r="M6936">
        <v>-0.19783725666346186</v>
      </c>
      <c r="N6936">
        <v>6.3709314010188081</v>
      </c>
      <c r="O6936">
        <v>0.29405516051951963</v>
      </c>
      <c r="P6936">
        <v>-5.9704581464099959</v>
      </c>
      <c r="Q6936">
        <v>3.6869441668768275</v>
      </c>
      <c r="R6936">
        <v>3.3942361077907037</v>
      </c>
      <c r="S6936">
        <v>-8.8556473528677913</v>
      </c>
      <c r="T6936">
        <v>-7.75530004959883</v>
      </c>
      <c r="U6936">
        <v>18.286606689124454</v>
      </c>
      <c r="V6936">
        <v>10.317913804314841</v>
      </c>
      <c r="W6936">
        <v>9.8721491085103708</v>
      </c>
      <c r="X6936">
        <v>8.7535788078585028</v>
      </c>
      <c r="Y6936">
        <v>5.2778541239878223</v>
      </c>
      <c r="Z6936">
        <v>-3.2023026574900229</v>
      </c>
      <c r="AA6936">
        <v>-1.4887912507834784</v>
      </c>
      <c r="AB6936">
        <v>4.1764253592392748</v>
      </c>
      <c r="AC6936">
        <v>5.6259569750864102</v>
      </c>
      <c r="AD6936">
        <v>1.3430940360747599</v>
      </c>
      <c r="AE6936">
        <v>-3.8943864745066179</v>
      </c>
      <c r="AF6936" t="s">
        <v>49</v>
      </c>
      <c r="AG6936" t="s">
        <v>49</v>
      </c>
      <c r="AH6936" t="s">
        <v>49</v>
      </c>
      <c r="AI6936" t="s">
        <v>49</v>
      </c>
      <c r="AJ6936" t="s">
        <v>49</v>
      </c>
      <c r="AK6936" t="s">
        <v>49</v>
      </c>
      <c r="AL6936" t="s">
        <v>49</v>
      </c>
      <c r="AM6936" t="s">
        <v>49</v>
      </c>
    </row>
    <row r="6937" spans="1:39" customFormat="1" hidden="1" x14ac:dyDescent="0.2">
      <c r="A6937" t="s">
        <v>54</v>
      </c>
      <c r="B6937" s="1" t="s">
        <v>238</v>
      </c>
      <c r="C6937" t="s">
        <v>32</v>
      </c>
      <c r="D6937" s="1" t="s">
        <v>379</v>
      </c>
      <c r="E6937" t="s">
        <v>49</v>
      </c>
      <c r="F6937" t="s">
        <v>49</v>
      </c>
      <c r="G6937" t="s">
        <v>49</v>
      </c>
      <c r="H6937" t="s">
        <v>49</v>
      </c>
      <c r="I6937" t="s">
        <v>49</v>
      </c>
      <c r="J6937" t="s">
        <v>49</v>
      </c>
      <c r="K6937" t="s">
        <v>49</v>
      </c>
      <c r="L6937" t="s">
        <v>49</v>
      </c>
      <c r="M6937" t="s">
        <v>49</v>
      </c>
      <c r="N6937" t="s">
        <v>49</v>
      </c>
      <c r="O6937" t="s">
        <v>49</v>
      </c>
      <c r="P6937" t="s">
        <v>49</v>
      </c>
      <c r="Q6937" t="s">
        <v>49</v>
      </c>
      <c r="R6937" t="s">
        <v>49</v>
      </c>
      <c r="S6937" t="s">
        <v>49</v>
      </c>
      <c r="T6937" t="s">
        <v>49</v>
      </c>
      <c r="U6937" t="s">
        <v>49</v>
      </c>
      <c r="V6937" t="s">
        <v>49</v>
      </c>
      <c r="W6937" t="s">
        <v>49</v>
      </c>
      <c r="X6937" t="s">
        <v>49</v>
      </c>
      <c r="Y6937" t="s">
        <v>49</v>
      </c>
      <c r="Z6937" t="s">
        <v>49</v>
      </c>
      <c r="AA6937" t="s">
        <v>49</v>
      </c>
      <c r="AB6937" t="s">
        <v>49</v>
      </c>
      <c r="AC6937" t="s">
        <v>49</v>
      </c>
      <c r="AD6937" t="s">
        <v>49</v>
      </c>
      <c r="AE6937" t="s">
        <v>49</v>
      </c>
      <c r="AF6937" t="s">
        <v>49</v>
      </c>
      <c r="AG6937" t="s">
        <v>49</v>
      </c>
      <c r="AH6937" t="s">
        <v>49</v>
      </c>
      <c r="AI6937" t="s">
        <v>49</v>
      </c>
      <c r="AJ6937" t="s">
        <v>49</v>
      </c>
      <c r="AK6937" t="s">
        <v>49</v>
      </c>
      <c r="AL6937" t="s">
        <v>49</v>
      </c>
      <c r="AM6937" t="s">
        <v>49</v>
      </c>
    </row>
    <row r="6938" spans="1:39" customFormat="1" hidden="1" x14ac:dyDescent="0.2">
      <c r="A6938" t="s">
        <v>54</v>
      </c>
      <c r="B6938" s="1" t="s">
        <v>238</v>
      </c>
      <c r="C6938" t="s">
        <v>261</v>
      </c>
      <c r="D6938" s="1" t="s">
        <v>162</v>
      </c>
      <c r="E6938" t="s">
        <v>49</v>
      </c>
      <c r="F6938" t="s">
        <v>49</v>
      </c>
      <c r="G6938">
        <v>9533.132895706327</v>
      </c>
      <c r="H6938">
        <v>10560.141680558911</v>
      </c>
      <c r="I6938">
        <v>11192.934921210357</v>
      </c>
      <c r="J6938">
        <v>11233.848305206529</v>
      </c>
      <c r="K6938">
        <v>10961.483869040561</v>
      </c>
      <c r="L6938">
        <v>11388.116258933002</v>
      </c>
      <c r="M6938">
        <v>11335.351403309778</v>
      </c>
      <c r="N6938">
        <v>12017.631433494253</v>
      </c>
      <c r="O6938">
        <v>11946.83760252791</v>
      </c>
      <c r="P6938">
        <v>11171.725604255313</v>
      </c>
      <c r="Q6938">
        <v>11622.606695416252</v>
      </c>
      <c r="R6938">
        <v>12064.377019848112</v>
      </c>
      <c r="S6938">
        <v>10968.667693861444</v>
      </c>
      <c r="T6938">
        <v>10137.178074843165</v>
      </c>
      <c r="U6938">
        <v>12103.942107938281</v>
      </c>
      <c r="V6938">
        <v>13543.365481362594</v>
      </c>
      <c r="W6938">
        <v>15094.291760938169</v>
      </c>
      <c r="X6938">
        <v>16600.119187677123</v>
      </c>
      <c r="Y6938">
        <v>17550.809937316917</v>
      </c>
      <c r="Z6938">
        <v>16859.830801894623</v>
      </c>
      <c r="AA6938">
        <v>16581.818823559493</v>
      </c>
      <c r="AB6938">
        <v>17402.275658657138</v>
      </c>
      <c r="AC6938" t="s">
        <v>49</v>
      </c>
      <c r="AD6938" t="s">
        <v>49</v>
      </c>
      <c r="AE6938" t="s">
        <v>49</v>
      </c>
      <c r="AF6938" t="s">
        <v>49</v>
      </c>
      <c r="AG6938" t="s">
        <v>49</v>
      </c>
      <c r="AH6938" t="s">
        <v>49</v>
      </c>
      <c r="AI6938" t="s">
        <v>49</v>
      </c>
      <c r="AJ6938" t="s">
        <v>49</v>
      </c>
      <c r="AK6938" t="s">
        <v>49</v>
      </c>
      <c r="AL6938" t="s">
        <v>49</v>
      </c>
      <c r="AM6938" t="s">
        <v>49</v>
      </c>
    </row>
    <row r="6939" spans="1:39" customFormat="1" hidden="1" x14ac:dyDescent="0.2">
      <c r="A6939" t="s">
        <v>54</v>
      </c>
      <c r="B6939" s="1" t="s">
        <v>238</v>
      </c>
      <c r="C6939" t="s">
        <v>244</v>
      </c>
      <c r="D6939" s="1" t="s">
        <v>344</v>
      </c>
      <c r="E6939" t="s">
        <v>49</v>
      </c>
      <c r="F6939" t="s">
        <v>49</v>
      </c>
      <c r="G6939" t="s">
        <v>49</v>
      </c>
      <c r="H6939" t="s">
        <v>49</v>
      </c>
      <c r="I6939" t="s">
        <v>49</v>
      </c>
      <c r="J6939" t="s">
        <v>49</v>
      </c>
      <c r="K6939" t="s">
        <v>49</v>
      </c>
      <c r="L6939" t="s">
        <v>49</v>
      </c>
      <c r="M6939">
        <v>34.426231384277301</v>
      </c>
      <c r="N6939" t="s">
        <v>49</v>
      </c>
      <c r="O6939">
        <v>23.497268676757798</v>
      </c>
      <c r="P6939" t="s">
        <v>49</v>
      </c>
      <c r="Q6939">
        <v>26.229507446289102</v>
      </c>
      <c r="R6939" t="s">
        <v>49</v>
      </c>
      <c r="S6939">
        <v>15.6756753921509</v>
      </c>
      <c r="T6939">
        <v>17.297296524047901</v>
      </c>
      <c r="U6939">
        <v>12.4378108978271</v>
      </c>
      <c r="V6939">
        <v>18.137254714965799</v>
      </c>
      <c r="W6939">
        <v>14.1463413238525</v>
      </c>
      <c r="X6939">
        <v>15.0485439300537</v>
      </c>
      <c r="Y6939">
        <v>11.650485038757299</v>
      </c>
      <c r="Z6939">
        <v>16.267942428588899</v>
      </c>
      <c r="AA6939">
        <v>12.9186601638794</v>
      </c>
      <c r="AB6939">
        <v>12.3222751617432</v>
      </c>
      <c r="AC6939">
        <v>13.7440757751465</v>
      </c>
      <c r="AD6939">
        <v>13.2701425552368</v>
      </c>
      <c r="AE6939">
        <v>12.0192308425903</v>
      </c>
      <c r="AF6939">
        <v>10.9523811340332</v>
      </c>
      <c r="AG6939">
        <v>8.0952377319335902</v>
      </c>
      <c r="AH6939">
        <v>6.6666665077209499</v>
      </c>
      <c r="AI6939">
        <v>4.2857141494751003</v>
      </c>
      <c r="AJ6939">
        <v>4.2857141494751003</v>
      </c>
      <c r="AK6939">
        <v>1.90476191043854</v>
      </c>
      <c r="AL6939">
        <v>1.90476191043854</v>
      </c>
      <c r="AM6939">
        <v>5.1886792182922399</v>
      </c>
    </row>
    <row r="6940" spans="1:39" customFormat="1" hidden="1" x14ac:dyDescent="0.2">
      <c r="A6940" t="s">
        <v>54</v>
      </c>
      <c r="B6940" s="1" t="s">
        <v>238</v>
      </c>
      <c r="C6940" t="s">
        <v>209</v>
      </c>
      <c r="D6940" s="1" t="s">
        <v>33</v>
      </c>
      <c r="E6940" t="s">
        <v>49</v>
      </c>
      <c r="F6940" t="s">
        <v>49</v>
      </c>
      <c r="G6940" t="s">
        <v>49</v>
      </c>
      <c r="H6940" t="s">
        <v>49</v>
      </c>
      <c r="I6940" t="s">
        <v>49</v>
      </c>
      <c r="J6940" t="s">
        <v>49</v>
      </c>
      <c r="K6940" t="s">
        <v>49</v>
      </c>
      <c r="L6940" t="s">
        <v>49</v>
      </c>
      <c r="M6940" t="s">
        <v>49</v>
      </c>
      <c r="N6940" t="s">
        <v>49</v>
      </c>
      <c r="O6940" t="s">
        <v>49</v>
      </c>
      <c r="P6940" t="s">
        <v>49</v>
      </c>
      <c r="Q6940" t="s">
        <v>49</v>
      </c>
      <c r="R6940" t="s">
        <v>49</v>
      </c>
      <c r="S6940" t="s">
        <v>49</v>
      </c>
      <c r="T6940" t="s">
        <v>49</v>
      </c>
      <c r="U6940" t="s">
        <v>49</v>
      </c>
      <c r="V6940" t="s">
        <v>49</v>
      </c>
      <c r="W6940" t="s">
        <v>49</v>
      </c>
      <c r="X6940" t="s">
        <v>49</v>
      </c>
      <c r="Y6940" t="s">
        <v>49</v>
      </c>
      <c r="Z6940" t="s">
        <v>49</v>
      </c>
      <c r="AA6940" t="s">
        <v>49</v>
      </c>
      <c r="AB6940" t="s">
        <v>49</v>
      </c>
      <c r="AC6940" t="s">
        <v>49</v>
      </c>
      <c r="AD6940" t="s">
        <v>49</v>
      </c>
      <c r="AE6940" t="s">
        <v>49</v>
      </c>
      <c r="AF6940" t="s">
        <v>49</v>
      </c>
      <c r="AG6940" t="s">
        <v>49</v>
      </c>
      <c r="AH6940" t="s">
        <v>49</v>
      </c>
      <c r="AI6940" t="s">
        <v>49</v>
      </c>
      <c r="AJ6940" t="s">
        <v>49</v>
      </c>
      <c r="AK6940" t="s">
        <v>49</v>
      </c>
      <c r="AL6940" t="s">
        <v>49</v>
      </c>
      <c r="AM6940" t="s">
        <v>49</v>
      </c>
    </row>
    <row r="6941" spans="1:39" customFormat="1" hidden="1" x14ac:dyDescent="0.2">
      <c r="A6941" t="s">
        <v>54</v>
      </c>
      <c r="B6941" s="1" t="s">
        <v>238</v>
      </c>
      <c r="C6941" t="s">
        <v>382</v>
      </c>
      <c r="D6941" s="1" t="s">
        <v>200</v>
      </c>
      <c r="E6941" t="s">
        <v>49</v>
      </c>
      <c r="F6941" t="s">
        <v>49</v>
      </c>
      <c r="G6941" t="s">
        <v>49</v>
      </c>
      <c r="H6941" t="s">
        <v>49</v>
      </c>
      <c r="I6941" t="s">
        <v>49</v>
      </c>
      <c r="J6941" t="s">
        <v>49</v>
      </c>
      <c r="K6941" t="s">
        <v>49</v>
      </c>
      <c r="L6941" t="s">
        <v>49</v>
      </c>
      <c r="M6941" t="s">
        <v>49</v>
      </c>
      <c r="N6941" t="s">
        <v>49</v>
      </c>
      <c r="O6941" t="s">
        <v>49</v>
      </c>
      <c r="P6941" t="s">
        <v>49</v>
      </c>
      <c r="Q6941" t="s">
        <v>49</v>
      </c>
      <c r="R6941" t="s">
        <v>49</v>
      </c>
      <c r="S6941" t="s">
        <v>49</v>
      </c>
      <c r="T6941" t="s">
        <v>49</v>
      </c>
      <c r="U6941" t="s">
        <v>49</v>
      </c>
      <c r="V6941" t="s">
        <v>49</v>
      </c>
      <c r="W6941" t="s">
        <v>49</v>
      </c>
      <c r="X6941" t="s">
        <v>49</v>
      </c>
      <c r="Y6941" t="s">
        <v>49</v>
      </c>
      <c r="Z6941">
        <v>27.0809414466131</v>
      </c>
      <c r="AA6941">
        <v>28.187464709203901</v>
      </c>
      <c r="AB6941">
        <v>26.090212316095499</v>
      </c>
      <c r="AC6941">
        <v>21.0689956331878</v>
      </c>
      <c r="AD6941">
        <v>40.639427516158797</v>
      </c>
      <c r="AE6941">
        <v>62.168649979483</v>
      </c>
      <c r="AF6941">
        <v>121.738085297504</v>
      </c>
      <c r="AG6941">
        <v>254.948534781815</v>
      </c>
      <c r="AH6941" t="s">
        <v>49</v>
      </c>
      <c r="AI6941" t="s">
        <v>49</v>
      </c>
      <c r="AJ6941" t="s">
        <v>49</v>
      </c>
      <c r="AK6941" t="s">
        <v>49</v>
      </c>
      <c r="AL6941" t="s">
        <v>49</v>
      </c>
      <c r="AM6941" t="s">
        <v>49</v>
      </c>
    </row>
    <row r="6942" spans="1:39" customFormat="1" hidden="1" x14ac:dyDescent="0.2">
      <c r="A6942" t="s">
        <v>54</v>
      </c>
      <c r="B6942" s="1" t="s">
        <v>238</v>
      </c>
      <c r="C6942" t="s">
        <v>213</v>
      </c>
      <c r="D6942" s="1" t="s">
        <v>331</v>
      </c>
      <c r="E6942">
        <v>18.497659973323238</v>
      </c>
      <c r="F6942">
        <v>89.163123589035251</v>
      </c>
      <c r="G6942">
        <v>41.740657127242798</v>
      </c>
      <c r="H6942">
        <v>21.449616427425838</v>
      </c>
      <c r="I6942">
        <v>28.244062356827044</v>
      </c>
      <c r="J6942">
        <v>31.645824152682394</v>
      </c>
      <c r="K6942">
        <v>62.89068458438993</v>
      </c>
      <c r="L6942">
        <v>51.759901832726456</v>
      </c>
      <c r="M6942">
        <v>115.52471793332924</v>
      </c>
      <c r="N6942">
        <v>33.947459925683006</v>
      </c>
      <c r="O6942">
        <v>18.890286702571586</v>
      </c>
      <c r="P6942">
        <v>26.192710061555459</v>
      </c>
      <c r="Q6942">
        <v>29.4528251104893</v>
      </c>
      <c r="R6942">
        <v>7.9969040562045848</v>
      </c>
      <c r="S6942">
        <v>33.022876078637097</v>
      </c>
      <c r="T6942">
        <v>34.93375573873692</v>
      </c>
      <c r="U6942">
        <v>33.953724338534613</v>
      </c>
      <c r="V6942">
        <v>29.60405935129765</v>
      </c>
      <c r="W6942">
        <v>17.904315549063583</v>
      </c>
      <c r="X6942">
        <v>15.448477757966941</v>
      </c>
      <c r="Y6942">
        <v>30.132452853435183</v>
      </c>
      <c r="Z6942">
        <v>7.8316663600266594</v>
      </c>
      <c r="AA6942">
        <v>45.943268698589264</v>
      </c>
      <c r="AB6942">
        <v>28.149190952885363</v>
      </c>
      <c r="AC6942">
        <v>14.059430064286076</v>
      </c>
      <c r="AD6942">
        <v>35.502674634833539</v>
      </c>
      <c r="AE6942">
        <v>40.440490106554819</v>
      </c>
      <c r="AF6942" t="s">
        <v>49</v>
      </c>
      <c r="AG6942" t="s">
        <v>49</v>
      </c>
      <c r="AH6942" t="s">
        <v>49</v>
      </c>
      <c r="AI6942" t="s">
        <v>49</v>
      </c>
      <c r="AJ6942" t="s">
        <v>49</v>
      </c>
      <c r="AK6942" t="s">
        <v>49</v>
      </c>
      <c r="AL6942" t="s">
        <v>49</v>
      </c>
      <c r="AM6942" t="s">
        <v>49</v>
      </c>
    </row>
    <row r="6943" spans="1:39" customFormat="1" hidden="1" x14ac:dyDescent="0.2">
      <c r="A6943" t="s">
        <v>54</v>
      </c>
      <c r="B6943" s="1" t="s">
        <v>238</v>
      </c>
      <c r="C6943" t="s">
        <v>263</v>
      </c>
      <c r="D6943" s="1" t="s">
        <v>232</v>
      </c>
      <c r="E6943">
        <v>8.4975000000000005</v>
      </c>
      <c r="F6943">
        <v>22.497499999999999</v>
      </c>
      <c r="G6943">
        <v>35.531666666666702</v>
      </c>
      <c r="H6943">
        <v>37.163333333333298</v>
      </c>
      <c r="I6943">
        <v>41.327500000000001</v>
      </c>
      <c r="J6943">
        <v>59.901666666666699</v>
      </c>
      <c r="K6943">
        <v>54.655000000000001</v>
      </c>
      <c r="L6943">
        <v>39.7441666666667</v>
      </c>
      <c r="M6943">
        <v>39.413333333333298</v>
      </c>
      <c r="N6943">
        <v>23.684999999999999</v>
      </c>
      <c r="O6943">
        <v>46.352499999999999</v>
      </c>
      <c r="P6943">
        <v>32.125833333333297</v>
      </c>
      <c r="Q6943">
        <v>25.199166666666699</v>
      </c>
      <c r="R6943">
        <v>22.4516666666667</v>
      </c>
      <c r="S6943">
        <v>36.577500000000001</v>
      </c>
      <c r="T6943">
        <v>25.1933333333333</v>
      </c>
      <c r="U6943">
        <v>18.496666666666702</v>
      </c>
      <c r="V6943">
        <v>16.809166666666702</v>
      </c>
      <c r="W6943">
        <v>15.4766666666667</v>
      </c>
      <c r="X6943">
        <v>17.105</v>
      </c>
      <c r="Y6943">
        <v>22.370833333333302</v>
      </c>
      <c r="Z6943">
        <v>19.893333333333299</v>
      </c>
      <c r="AA6943">
        <v>18.3475</v>
      </c>
      <c r="AB6943">
        <v>17.149999999999999</v>
      </c>
      <c r="AC6943">
        <v>16.38</v>
      </c>
      <c r="AD6943">
        <v>15.895</v>
      </c>
      <c r="AE6943">
        <v>17.211666666666702</v>
      </c>
      <c r="AF6943">
        <v>19.395</v>
      </c>
      <c r="AG6943">
        <v>20.774999999999999</v>
      </c>
      <c r="AH6943">
        <v>21.059166666666702</v>
      </c>
      <c r="AI6943" t="s">
        <v>49</v>
      </c>
      <c r="AJ6943" t="s">
        <v>49</v>
      </c>
      <c r="AK6943" t="s">
        <v>49</v>
      </c>
      <c r="AL6943" t="s">
        <v>49</v>
      </c>
      <c r="AM6943" t="s">
        <v>49</v>
      </c>
    </row>
    <row r="6944" spans="1:39" customFormat="1" hidden="1" x14ac:dyDescent="0.2">
      <c r="A6944" t="s">
        <v>54</v>
      </c>
      <c r="B6944" s="1" t="s">
        <v>238</v>
      </c>
      <c r="C6944" t="s">
        <v>546</v>
      </c>
      <c r="D6944" s="1" t="s">
        <v>94</v>
      </c>
      <c r="E6944">
        <v>1.4500000000000001E-2</v>
      </c>
      <c r="F6944">
        <v>3.4691666666666697E-2</v>
      </c>
      <c r="G6944">
        <v>4.68916666666667E-2</v>
      </c>
      <c r="H6944">
        <v>5.6825000000000001E-2</v>
      </c>
      <c r="I6944">
        <v>6.8383333333333296E-2</v>
      </c>
      <c r="J6944">
        <v>9.0841666666666696E-2</v>
      </c>
      <c r="K6944">
        <v>0.14685833333333301</v>
      </c>
      <c r="L6944">
        <v>0.17684166666666701</v>
      </c>
      <c r="M6944">
        <v>0.41735</v>
      </c>
      <c r="N6944">
        <v>0.48863333333333298</v>
      </c>
      <c r="O6944">
        <v>0.54756666666666698</v>
      </c>
      <c r="P6944">
        <v>0.60572499999999996</v>
      </c>
      <c r="Q6944">
        <v>0.67996666666666705</v>
      </c>
      <c r="R6944">
        <v>0.72365833333333296</v>
      </c>
      <c r="S6944">
        <v>1.1609499999999999</v>
      </c>
      <c r="T6944">
        <v>1.6069583333333299</v>
      </c>
      <c r="U6944">
        <v>1.89133333333333</v>
      </c>
      <c r="V6944">
        <v>2.08975</v>
      </c>
      <c r="W6944">
        <v>2.1469999999999998</v>
      </c>
      <c r="X6944">
        <v>2.1469999999999998</v>
      </c>
      <c r="Y6944">
        <v>2.1469999999999998</v>
      </c>
      <c r="Z6944">
        <v>2.1469999999999998</v>
      </c>
      <c r="AA6944">
        <v>2.5820603174603201</v>
      </c>
      <c r="AB6944">
        <v>4.2892999999999999</v>
      </c>
      <c r="AC6944">
        <v>4.2892999999999999</v>
      </c>
      <c r="AD6944">
        <v>6.0479618416666696</v>
      </c>
      <c r="AE6944">
        <v>6.2842000000000002</v>
      </c>
      <c r="AF6944">
        <v>6.2842000000000002</v>
      </c>
      <c r="AG6944">
        <v>9.2573444444416708</v>
      </c>
      <c r="AH6944">
        <v>9.9749999999999996</v>
      </c>
      <c r="AI6944" t="s">
        <v>49</v>
      </c>
      <c r="AJ6944" t="s">
        <v>49</v>
      </c>
      <c r="AK6944" t="s">
        <v>49</v>
      </c>
      <c r="AL6944" t="s">
        <v>49</v>
      </c>
      <c r="AM6944" t="s">
        <v>49</v>
      </c>
    </row>
    <row r="6945" spans="1:39" customFormat="1" hidden="1" x14ac:dyDescent="0.2">
      <c r="A6945" t="s">
        <v>54</v>
      </c>
      <c r="B6945" s="1" t="s">
        <v>238</v>
      </c>
      <c r="C6945" t="s">
        <v>309</v>
      </c>
      <c r="D6945" s="1" t="s">
        <v>274</v>
      </c>
      <c r="E6945" t="s">
        <v>49</v>
      </c>
      <c r="F6945" t="s">
        <v>49</v>
      </c>
      <c r="G6945" t="s">
        <v>49</v>
      </c>
      <c r="H6945" t="s">
        <v>49</v>
      </c>
      <c r="I6945" t="s">
        <v>49</v>
      </c>
      <c r="J6945" t="s">
        <v>49</v>
      </c>
      <c r="K6945" t="s">
        <v>49</v>
      </c>
      <c r="L6945" t="s">
        <v>49</v>
      </c>
      <c r="M6945">
        <v>26.063829421997099</v>
      </c>
      <c r="N6945" t="s">
        <v>49</v>
      </c>
      <c r="O6945">
        <v>29.2553195953369</v>
      </c>
      <c r="P6945" t="s">
        <v>49</v>
      </c>
      <c r="Q6945">
        <v>23.280424118041999</v>
      </c>
      <c r="R6945" t="s">
        <v>49</v>
      </c>
      <c r="S6945">
        <v>13.2275133132935</v>
      </c>
      <c r="T6945">
        <v>12.562813758850099</v>
      </c>
      <c r="U6945">
        <v>9.2233009338378906</v>
      </c>
      <c r="V6945">
        <v>13.592232704162599</v>
      </c>
      <c r="W6945">
        <v>13.5265703201294</v>
      </c>
      <c r="X6945">
        <v>12.560386657714799</v>
      </c>
      <c r="Y6945">
        <v>11.5384616851807</v>
      </c>
      <c r="Z6945">
        <v>12.3222751617432</v>
      </c>
      <c r="AA6945">
        <v>12.3222751617432</v>
      </c>
      <c r="AB6945">
        <v>15.6398105621338</v>
      </c>
      <c r="AC6945">
        <v>17.535545349121101</v>
      </c>
      <c r="AD6945">
        <v>16.5876770019531</v>
      </c>
      <c r="AE6945">
        <v>18.095237731933601</v>
      </c>
      <c r="AF6945">
        <v>16.190475463867202</v>
      </c>
      <c r="AG6945">
        <v>13.8095235824585</v>
      </c>
      <c r="AH6945">
        <v>10.9523811340332</v>
      </c>
      <c r="AI6945">
        <v>9.4339618682861293</v>
      </c>
      <c r="AJ6945">
        <v>8.4905662536621094</v>
      </c>
      <c r="AK6945">
        <v>8.4905662536621094</v>
      </c>
      <c r="AL6945">
        <v>9.4339618682861293</v>
      </c>
      <c r="AM6945">
        <v>12.2641506195068</v>
      </c>
    </row>
    <row r="6946" spans="1:39" customFormat="1" hidden="1" x14ac:dyDescent="0.2">
      <c r="A6946" t="s">
        <v>54</v>
      </c>
      <c r="B6946" s="1" t="s">
        <v>238</v>
      </c>
      <c r="C6946" t="s">
        <v>421</v>
      </c>
      <c r="D6946" s="1" t="s">
        <v>223</v>
      </c>
      <c r="E6946">
        <v>10828153</v>
      </c>
      <c r="F6946">
        <v>11145308</v>
      </c>
      <c r="G6946">
        <v>11468146</v>
      </c>
      <c r="H6946">
        <v>11797950</v>
      </c>
      <c r="I6946">
        <v>12134446</v>
      </c>
      <c r="J6946">
        <v>12476763</v>
      </c>
      <c r="K6946">
        <v>12824358</v>
      </c>
      <c r="L6946">
        <v>13176461</v>
      </c>
      <c r="M6946">
        <v>13531680</v>
      </c>
      <c r="N6946">
        <v>13889286</v>
      </c>
      <c r="O6946">
        <v>14249042</v>
      </c>
      <c r="P6946">
        <v>14610086</v>
      </c>
      <c r="Q6946">
        <v>14973186</v>
      </c>
      <c r="R6946">
        <v>15339122</v>
      </c>
      <c r="S6946">
        <v>15710941</v>
      </c>
      <c r="T6946">
        <v>16085167</v>
      </c>
      <c r="U6946">
        <v>16455725</v>
      </c>
      <c r="V6946">
        <v>16820471</v>
      </c>
      <c r="W6946">
        <v>17174375</v>
      </c>
      <c r="X6946">
        <v>17515566</v>
      </c>
      <c r="Y6946">
        <v>17841998</v>
      </c>
      <c r="Z6946">
        <v>18153993</v>
      </c>
      <c r="AA6946">
        <v>18456450</v>
      </c>
      <c r="AB6946">
        <v>18752029</v>
      </c>
      <c r="AC6946">
        <v>19042145</v>
      </c>
      <c r="AD6946">
        <v>19328401</v>
      </c>
      <c r="AE6946">
        <v>19606795</v>
      </c>
      <c r="AF6946">
        <v>19870568</v>
      </c>
      <c r="AG6946">
        <v>20028989</v>
      </c>
      <c r="AH6946">
        <v>19854390</v>
      </c>
      <c r="AI6946">
        <v>19204694</v>
      </c>
      <c r="AJ6946">
        <v>18476193</v>
      </c>
      <c r="AK6946">
        <v>18097538</v>
      </c>
      <c r="AL6946">
        <v>17904416</v>
      </c>
      <c r="AM6946">
        <v>18061363</v>
      </c>
    </row>
    <row r="6947" spans="1:39" customFormat="1" hidden="1" x14ac:dyDescent="0.2">
      <c r="A6947" t="s">
        <v>54</v>
      </c>
      <c r="B6947" s="1" t="s">
        <v>238</v>
      </c>
      <c r="C6947" t="s">
        <v>120</v>
      </c>
      <c r="D6947" s="1" t="s">
        <v>488</v>
      </c>
      <c r="E6947">
        <v>2.54321442622195</v>
      </c>
      <c r="F6947">
        <v>2.4926242047606202</v>
      </c>
      <c r="G6947">
        <v>2.4358738881523299</v>
      </c>
      <c r="H6947">
        <v>2.3796678491914598</v>
      </c>
      <c r="I6947">
        <v>2.3176484689716998</v>
      </c>
      <c r="J6947">
        <v>2.2528306649193199</v>
      </c>
      <c r="K6947">
        <v>2.1897669563989899</v>
      </c>
      <c r="L6947">
        <v>2.1325290680119</v>
      </c>
      <c r="M6947">
        <v>2.08078359413242</v>
      </c>
      <c r="N6947">
        <v>2.0410897459825201</v>
      </c>
      <c r="O6947">
        <v>2.00369477357965</v>
      </c>
      <c r="P6947">
        <v>1.9513296620145399</v>
      </c>
      <c r="Q6947">
        <v>1.9042706267462</v>
      </c>
      <c r="R6947">
        <v>1.8353505529084899</v>
      </c>
      <c r="S6947">
        <v>1.7953712217765301</v>
      </c>
      <c r="T6947">
        <v>1.7651559616598</v>
      </c>
      <c r="U6947">
        <v>1.7108932251120701</v>
      </c>
      <c r="V6947">
        <v>1.6707149263616601</v>
      </c>
      <c r="W6947">
        <v>1.6116734254595499</v>
      </c>
      <c r="X6947">
        <v>1.5487692066186001</v>
      </c>
      <c r="Y6947">
        <v>1.47403998165424</v>
      </c>
      <c r="Z6947">
        <v>1.4008295831880699</v>
      </c>
      <c r="AA6947">
        <v>1.3573498146076499</v>
      </c>
      <c r="AB6947">
        <v>1.3185771872377601</v>
      </c>
      <c r="AC6947">
        <v>1.27810796850367</v>
      </c>
      <c r="AD6947">
        <v>1.2396200737455401</v>
      </c>
      <c r="AE6947">
        <v>1.1835201663897901</v>
      </c>
      <c r="AF6947">
        <v>1.10818499531086</v>
      </c>
      <c r="AG6947">
        <v>0.69118578424475596</v>
      </c>
      <c r="AH6947">
        <v>-0.58080678438908795</v>
      </c>
      <c r="AI6947">
        <v>-2.4435432248287499</v>
      </c>
      <c r="AJ6947">
        <v>-2.9049957453772599</v>
      </c>
      <c r="AK6947">
        <v>-1.67498559751263</v>
      </c>
      <c r="AL6947">
        <v>-1.0251787078419301</v>
      </c>
      <c r="AM6947">
        <v>0.360447056123405</v>
      </c>
    </row>
    <row r="6948" spans="1:39" customFormat="1" hidden="1" x14ac:dyDescent="0.2">
      <c r="A6948" t="s">
        <v>54</v>
      </c>
      <c r="B6948" s="1" t="s">
        <v>238</v>
      </c>
      <c r="C6948" t="s">
        <v>514</v>
      </c>
      <c r="D6948" s="1" t="s">
        <v>142</v>
      </c>
      <c r="E6948">
        <v>18800770</v>
      </c>
      <c r="F6948">
        <v>19275292</v>
      </c>
      <c r="G6948">
        <v>19750579</v>
      </c>
      <c r="H6948">
        <v>20226214</v>
      </c>
      <c r="I6948">
        <v>20700461</v>
      </c>
      <c r="J6948">
        <v>21172100</v>
      </c>
      <c r="K6948">
        <v>21640833</v>
      </c>
      <c r="L6948">
        <v>22107286</v>
      </c>
      <c r="M6948">
        <v>22572110</v>
      </c>
      <c r="N6948">
        <v>23037561</v>
      </c>
      <c r="O6948">
        <v>23503819</v>
      </c>
      <c r="P6948">
        <v>23966960</v>
      </c>
      <c r="Q6948">
        <v>24427729</v>
      </c>
      <c r="R6948">
        <v>24880203</v>
      </c>
      <c r="S6948">
        <v>25330929</v>
      </c>
      <c r="T6948">
        <v>25782029</v>
      </c>
      <c r="U6948">
        <v>26226927</v>
      </c>
      <c r="V6948">
        <v>26668785</v>
      </c>
      <c r="W6948">
        <v>27102081</v>
      </c>
      <c r="X6948">
        <v>27525097</v>
      </c>
      <c r="Y6948">
        <v>27933833</v>
      </c>
      <c r="Z6948">
        <v>28327892</v>
      </c>
      <c r="AA6948">
        <v>28715022</v>
      </c>
      <c r="AB6948">
        <v>29096159</v>
      </c>
      <c r="AC6948">
        <v>29470426</v>
      </c>
      <c r="AD6948">
        <v>29838021</v>
      </c>
      <c r="AE6948">
        <v>30193258</v>
      </c>
      <c r="AF6948">
        <v>30529716</v>
      </c>
      <c r="AG6948">
        <v>30741464</v>
      </c>
      <c r="AH6948">
        <v>30563433</v>
      </c>
      <c r="AI6948">
        <v>29825653</v>
      </c>
      <c r="AJ6948">
        <v>28971683</v>
      </c>
      <c r="AK6948">
        <v>28490453</v>
      </c>
      <c r="AL6948">
        <v>28199867</v>
      </c>
      <c r="AM6948">
        <v>28301696</v>
      </c>
    </row>
    <row r="6949" spans="1:39" customFormat="1" hidden="1" x14ac:dyDescent="0.2">
      <c r="A6949" t="s">
        <v>54</v>
      </c>
      <c r="B6949" s="1" t="s">
        <v>238</v>
      </c>
      <c r="C6949" t="s">
        <v>267</v>
      </c>
      <c r="D6949" s="1" t="s">
        <v>205</v>
      </c>
      <c r="E6949" t="s">
        <v>49</v>
      </c>
      <c r="F6949" t="s">
        <v>49</v>
      </c>
      <c r="G6949" t="s">
        <v>49</v>
      </c>
      <c r="H6949" t="s">
        <v>49</v>
      </c>
      <c r="I6949" t="s">
        <v>49</v>
      </c>
      <c r="J6949" t="s">
        <v>49</v>
      </c>
      <c r="K6949" t="s">
        <v>49</v>
      </c>
      <c r="L6949" t="s">
        <v>49</v>
      </c>
      <c r="M6949" t="s">
        <v>49</v>
      </c>
      <c r="N6949" t="s">
        <v>49</v>
      </c>
      <c r="O6949" t="s">
        <v>49</v>
      </c>
      <c r="P6949" t="s">
        <v>49</v>
      </c>
      <c r="Q6949" t="s">
        <v>49</v>
      </c>
      <c r="R6949" t="s">
        <v>49</v>
      </c>
      <c r="S6949" t="s">
        <v>49</v>
      </c>
      <c r="T6949" t="s">
        <v>49</v>
      </c>
      <c r="U6949" t="s">
        <v>49</v>
      </c>
      <c r="V6949">
        <v>14.4</v>
      </c>
      <c r="W6949">
        <v>14</v>
      </c>
      <c r="X6949">
        <v>12</v>
      </c>
      <c r="Y6949">
        <v>10.7</v>
      </c>
      <c r="Z6949">
        <v>9.1</v>
      </c>
      <c r="AA6949">
        <v>10.7</v>
      </c>
      <c r="AB6949">
        <v>7.6</v>
      </c>
      <c r="AC6949">
        <v>6.4</v>
      </c>
      <c r="AD6949">
        <v>9.8000000000000007</v>
      </c>
      <c r="AE6949">
        <v>9.8000000000000007</v>
      </c>
      <c r="AF6949">
        <v>9.5</v>
      </c>
      <c r="AG6949">
        <v>9.9</v>
      </c>
      <c r="AH6949">
        <v>9.4</v>
      </c>
      <c r="AI6949">
        <v>9.4</v>
      </c>
      <c r="AJ6949">
        <v>9.4</v>
      </c>
      <c r="AK6949" t="s">
        <v>49</v>
      </c>
      <c r="AL6949" t="s">
        <v>49</v>
      </c>
      <c r="AM6949" t="s">
        <v>49</v>
      </c>
    </row>
    <row r="6950" spans="1:39" customFormat="1" hidden="1" x14ac:dyDescent="0.2">
      <c r="A6950" t="s">
        <v>54</v>
      </c>
      <c r="B6950" s="1" t="s">
        <v>238</v>
      </c>
      <c r="C6950" t="s">
        <v>447</v>
      </c>
      <c r="D6950" s="1" t="s">
        <v>564</v>
      </c>
      <c r="E6950" t="s">
        <v>49</v>
      </c>
      <c r="F6950" t="s">
        <v>49</v>
      </c>
      <c r="G6950" t="s">
        <v>49</v>
      </c>
      <c r="H6950" t="s">
        <v>49</v>
      </c>
      <c r="I6950" t="s">
        <v>49</v>
      </c>
      <c r="J6950" t="s">
        <v>49</v>
      </c>
      <c r="K6950" t="s">
        <v>49</v>
      </c>
      <c r="L6950" t="s">
        <v>49</v>
      </c>
      <c r="M6950" t="s">
        <v>49</v>
      </c>
      <c r="N6950" t="s">
        <v>49</v>
      </c>
      <c r="O6950" t="s">
        <v>49</v>
      </c>
      <c r="P6950" t="s">
        <v>49</v>
      </c>
      <c r="Q6950" t="s">
        <v>49</v>
      </c>
      <c r="R6950" t="s">
        <v>49</v>
      </c>
      <c r="S6950" t="s">
        <v>49</v>
      </c>
      <c r="T6950" t="s">
        <v>49</v>
      </c>
      <c r="U6950">
        <v>8</v>
      </c>
      <c r="V6950">
        <v>8</v>
      </c>
      <c r="W6950">
        <v>9</v>
      </c>
      <c r="X6950">
        <v>9</v>
      </c>
      <c r="Y6950">
        <v>9</v>
      </c>
      <c r="Z6950">
        <v>9</v>
      </c>
      <c r="AA6950">
        <v>10</v>
      </c>
      <c r="AB6950">
        <v>10</v>
      </c>
      <c r="AC6950">
        <v>10</v>
      </c>
      <c r="AD6950">
        <v>10</v>
      </c>
      <c r="AE6950">
        <v>10</v>
      </c>
      <c r="AF6950">
        <v>10</v>
      </c>
      <c r="AG6950">
        <v>10</v>
      </c>
      <c r="AH6950">
        <v>10</v>
      </c>
      <c r="AI6950">
        <v>10</v>
      </c>
      <c r="AJ6950">
        <v>10</v>
      </c>
      <c r="AK6950" t="s">
        <v>49</v>
      </c>
      <c r="AL6950" t="s">
        <v>49</v>
      </c>
      <c r="AM6950" t="s">
        <v>49</v>
      </c>
    </row>
    <row r="6951" spans="1:39" customFormat="1" hidden="1" x14ac:dyDescent="0.2">
      <c r="A6951" t="s">
        <v>54</v>
      </c>
      <c r="B6951" s="1" t="s">
        <v>238</v>
      </c>
      <c r="C6951" t="s">
        <v>458</v>
      </c>
      <c r="D6951" s="1" t="s">
        <v>187</v>
      </c>
      <c r="E6951" t="s">
        <v>49</v>
      </c>
      <c r="F6951" t="s">
        <v>49</v>
      </c>
      <c r="G6951" t="s">
        <v>49</v>
      </c>
      <c r="H6951" t="s">
        <v>49</v>
      </c>
      <c r="I6951" t="s">
        <v>49</v>
      </c>
      <c r="J6951" t="s">
        <v>49</v>
      </c>
      <c r="K6951" t="s">
        <v>49</v>
      </c>
      <c r="L6951">
        <v>53</v>
      </c>
      <c r="M6951">
        <v>45</v>
      </c>
      <c r="N6951">
        <v>54</v>
      </c>
      <c r="O6951">
        <v>79</v>
      </c>
      <c r="P6951">
        <v>54</v>
      </c>
      <c r="Q6951">
        <v>59</v>
      </c>
      <c r="R6951">
        <v>81</v>
      </c>
      <c r="S6951">
        <v>32</v>
      </c>
      <c r="T6951" t="s">
        <v>49</v>
      </c>
      <c r="U6951" t="s">
        <v>49</v>
      </c>
      <c r="V6951" t="s">
        <v>49</v>
      </c>
      <c r="W6951">
        <v>81.069999999999993</v>
      </c>
      <c r="X6951" t="s">
        <v>49</v>
      </c>
      <c r="Y6951" t="s">
        <v>49</v>
      </c>
      <c r="Z6951" t="s">
        <v>49</v>
      </c>
      <c r="AA6951" t="s">
        <v>49</v>
      </c>
      <c r="AB6951" t="s">
        <v>49</v>
      </c>
      <c r="AC6951" t="s">
        <v>49</v>
      </c>
      <c r="AD6951" t="s">
        <v>49</v>
      </c>
      <c r="AE6951" t="s">
        <v>49</v>
      </c>
      <c r="AF6951" t="s">
        <v>49</v>
      </c>
      <c r="AG6951" t="s">
        <v>49</v>
      </c>
      <c r="AH6951" t="s">
        <v>49</v>
      </c>
      <c r="AI6951" t="s">
        <v>49</v>
      </c>
      <c r="AJ6951" t="s">
        <v>49</v>
      </c>
      <c r="AK6951" t="s">
        <v>49</v>
      </c>
      <c r="AL6951" t="s">
        <v>49</v>
      </c>
      <c r="AM6951" t="s">
        <v>49</v>
      </c>
    </row>
    <row r="6952" spans="1:39" customFormat="1" hidden="1" x14ac:dyDescent="0.2">
      <c r="A6952" t="s">
        <v>54</v>
      </c>
      <c r="B6952" s="1" t="s">
        <v>238</v>
      </c>
      <c r="C6952" t="s">
        <v>487</v>
      </c>
      <c r="D6952" s="1" t="s">
        <v>306</v>
      </c>
      <c r="E6952">
        <v>52.092660880266898</v>
      </c>
      <c r="F6952">
        <v>41.714315619540798</v>
      </c>
      <c r="G6952">
        <v>36.813034425260902</v>
      </c>
      <c r="H6952">
        <v>39.423705314815599</v>
      </c>
      <c r="I6952">
        <v>40.969858887192899</v>
      </c>
      <c r="J6952">
        <v>43.090494318298703</v>
      </c>
      <c r="K6952">
        <v>41.727730977071602</v>
      </c>
      <c r="L6952">
        <v>51.7136489843314</v>
      </c>
      <c r="M6952">
        <v>42.9049446746914</v>
      </c>
      <c r="N6952">
        <v>54.795080582941701</v>
      </c>
      <c r="O6952">
        <v>67.497004230992701</v>
      </c>
      <c r="P6952">
        <v>76.995454024419104</v>
      </c>
      <c r="Q6952">
        <v>79.9822175206059</v>
      </c>
      <c r="R6952">
        <v>85.068920836997194</v>
      </c>
      <c r="S6952">
        <v>66.518548256480202</v>
      </c>
      <c r="T6952">
        <v>57.754859370816497</v>
      </c>
      <c r="U6952">
        <v>55.767293403610203</v>
      </c>
      <c r="V6952">
        <v>54.591739650549798</v>
      </c>
      <c r="W6952">
        <v>57.808175047189799</v>
      </c>
      <c r="X6952">
        <v>63.348357479802303</v>
      </c>
      <c r="Y6952">
        <v>75.954827744789995</v>
      </c>
      <c r="Z6952">
        <v>99.062990590118702</v>
      </c>
      <c r="AA6952">
        <v>100</v>
      </c>
      <c r="AB6952">
        <v>70.799901378330404</v>
      </c>
      <c r="AC6952">
        <v>84.986201188648906</v>
      </c>
      <c r="AD6952">
        <v>83.236227951516497</v>
      </c>
      <c r="AE6952">
        <v>128.958364546295</v>
      </c>
      <c r="AF6952">
        <v>309.75080522685897</v>
      </c>
      <c r="AG6952">
        <v>741.69952950629295</v>
      </c>
      <c r="AH6952" t="s">
        <v>49</v>
      </c>
      <c r="AI6952" t="s">
        <v>49</v>
      </c>
      <c r="AJ6952" t="s">
        <v>49</v>
      </c>
      <c r="AK6952" t="s">
        <v>49</v>
      </c>
      <c r="AL6952" t="s">
        <v>49</v>
      </c>
      <c r="AM6952" t="s">
        <v>49</v>
      </c>
    </row>
    <row r="6953" spans="1:39" customFormat="1" hidden="1" x14ac:dyDescent="0.2">
      <c r="A6953" t="s">
        <v>54</v>
      </c>
      <c r="B6953" s="1" t="s">
        <v>238</v>
      </c>
      <c r="C6953" t="s">
        <v>454</v>
      </c>
      <c r="D6953" s="1" t="s">
        <v>165</v>
      </c>
      <c r="E6953">
        <v>-8.4391202118037842</v>
      </c>
      <c r="F6953">
        <v>-35.242399429747785</v>
      </c>
      <c r="G6953">
        <v>-4.3805289085136589</v>
      </c>
      <c r="H6953">
        <v>12.938465651966416</v>
      </c>
      <c r="I6953">
        <v>10.201983158307579</v>
      </c>
      <c r="J6953">
        <v>21.463531179852133</v>
      </c>
      <c r="K6953">
        <v>-5.0559579913381789</v>
      </c>
      <c r="L6953">
        <v>-7.9175955051050257</v>
      </c>
      <c r="M6953">
        <v>-35.314457353119174</v>
      </c>
      <c r="N6953">
        <v>-7.6615562037360316</v>
      </c>
      <c r="O6953">
        <v>23.098786334102108</v>
      </c>
      <c r="P6953">
        <v>4.7016370984375593</v>
      </c>
      <c r="Q6953">
        <v>-3.285875329636152</v>
      </c>
      <c r="R6953">
        <v>13.384423133962665</v>
      </c>
      <c r="S6953">
        <v>2.6721899466837349</v>
      </c>
      <c r="T6953">
        <v>-7.2186698962588229</v>
      </c>
      <c r="U6953">
        <v>-11.539102587998261</v>
      </c>
      <c r="V6953">
        <v>-9.8722931586192271</v>
      </c>
      <c r="W6953">
        <v>-2.0589991732632185</v>
      </c>
      <c r="X6953">
        <v>1.4348584530546125</v>
      </c>
      <c r="Y6953">
        <v>-5.9643996173987333</v>
      </c>
      <c r="Z6953">
        <v>11.185644607434092</v>
      </c>
      <c r="AA6953">
        <v>-18.908558746605635</v>
      </c>
      <c r="AB6953">
        <v>-8.583113846523835</v>
      </c>
      <c r="AC6953">
        <v>2.034527030694445</v>
      </c>
      <c r="AD6953">
        <v>-14.470322956852554</v>
      </c>
      <c r="AE6953">
        <v>-16.539976058374602</v>
      </c>
      <c r="AF6953" t="s">
        <v>49</v>
      </c>
      <c r="AG6953" t="s">
        <v>49</v>
      </c>
      <c r="AH6953" t="s">
        <v>49</v>
      </c>
      <c r="AI6953" t="s">
        <v>49</v>
      </c>
      <c r="AJ6953" t="s">
        <v>49</v>
      </c>
      <c r="AK6953" t="s">
        <v>49</v>
      </c>
      <c r="AL6953" t="s">
        <v>49</v>
      </c>
      <c r="AM6953" t="s">
        <v>49</v>
      </c>
    </row>
    <row r="6954" spans="1:39" customFormat="1" hidden="1" x14ac:dyDescent="0.2">
      <c r="A6954" t="s">
        <v>54</v>
      </c>
      <c r="B6954" s="1" t="s">
        <v>238</v>
      </c>
      <c r="C6954" t="s">
        <v>381</v>
      </c>
      <c r="D6954" s="1" t="s">
        <v>512</v>
      </c>
      <c r="E6954" t="s">
        <v>49</v>
      </c>
      <c r="F6954" t="s">
        <v>49</v>
      </c>
      <c r="G6954" t="s">
        <v>49</v>
      </c>
      <c r="H6954" t="s">
        <v>49</v>
      </c>
      <c r="I6954" t="s">
        <v>49</v>
      </c>
      <c r="J6954" t="s">
        <v>49</v>
      </c>
      <c r="K6954" t="s">
        <v>49</v>
      </c>
      <c r="L6954" t="s">
        <v>49</v>
      </c>
      <c r="M6954">
        <v>40.217391967773402</v>
      </c>
      <c r="N6954" t="s">
        <v>49</v>
      </c>
      <c r="O6954">
        <v>37.5</v>
      </c>
      <c r="P6954" t="s">
        <v>49</v>
      </c>
      <c r="Q6954">
        <v>37.5</v>
      </c>
      <c r="R6954" t="s">
        <v>49</v>
      </c>
      <c r="S6954">
        <v>27.567567825317401</v>
      </c>
      <c r="T6954">
        <v>17.837837219238299</v>
      </c>
      <c r="U6954">
        <v>14.925373077392599</v>
      </c>
      <c r="V6954">
        <v>14.7058820724487</v>
      </c>
      <c r="W6954">
        <v>10.2941179275513</v>
      </c>
      <c r="X6954">
        <v>5.8252425193786603</v>
      </c>
      <c r="Y6954">
        <v>5.8252425193786603</v>
      </c>
      <c r="Z6954">
        <v>4.3062200546264604</v>
      </c>
      <c r="AA6954">
        <v>3.8277511596679701</v>
      </c>
      <c r="AB6954">
        <v>7.1090049743652299</v>
      </c>
      <c r="AC6954">
        <v>6.63507127761841</v>
      </c>
      <c r="AD6954">
        <v>4.7393364906311</v>
      </c>
      <c r="AE6954">
        <v>2.88461542129517</v>
      </c>
      <c r="AF6954">
        <v>2.3809523582458501</v>
      </c>
      <c r="AG6954">
        <v>2.3809523582458501</v>
      </c>
      <c r="AH6954">
        <v>2.3809523582458501</v>
      </c>
      <c r="AI6954">
        <v>0</v>
      </c>
      <c r="AJ6954">
        <v>0.47619047760963401</v>
      </c>
      <c r="AK6954">
        <v>0.47619047760963401</v>
      </c>
      <c r="AL6954">
        <v>0.95238095521926902</v>
      </c>
      <c r="AM6954">
        <v>2.3584904670715301</v>
      </c>
    </row>
    <row r="6955" spans="1:39" customFormat="1" hidden="1" x14ac:dyDescent="0.2">
      <c r="A6955" t="s">
        <v>54</v>
      </c>
      <c r="B6955" s="1" t="s">
        <v>238</v>
      </c>
      <c r="C6955" t="s">
        <v>410</v>
      </c>
      <c r="D6955" s="1" t="s">
        <v>81</v>
      </c>
      <c r="E6955" t="s">
        <v>49</v>
      </c>
      <c r="F6955" t="s">
        <v>49</v>
      </c>
      <c r="G6955" t="s">
        <v>49</v>
      </c>
      <c r="H6955" t="s">
        <v>49</v>
      </c>
      <c r="I6955" t="s">
        <v>49</v>
      </c>
      <c r="J6955" t="s">
        <v>49</v>
      </c>
      <c r="K6955" t="s">
        <v>49</v>
      </c>
      <c r="L6955" t="s">
        <v>49</v>
      </c>
      <c r="M6955">
        <v>26.130653381347699</v>
      </c>
      <c r="N6955" t="s">
        <v>49</v>
      </c>
      <c r="O6955">
        <v>28.5</v>
      </c>
      <c r="P6955" t="s">
        <v>49</v>
      </c>
      <c r="Q6955">
        <v>25.870647430419901</v>
      </c>
      <c r="R6955" t="s">
        <v>49</v>
      </c>
      <c r="S6955">
        <v>12.93532371521</v>
      </c>
      <c r="T6955">
        <v>7.9601988792419398</v>
      </c>
      <c r="U6955">
        <v>9.6153850555419904</v>
      </c>
      <c r="V6955">
        <v>9.5693778991699201</v>
      </c>
      <c r="W6955">
        <v>6.2200956344604501</v>
      </c>
      <c r="X6955">
        <v>2.8708133697509801</v>
      </c>
      <c r="Y6955">
        <v>1.9230768680572501</v>
      </c>
      <c r="Z6955">
        <v>2.36966824531555</v>
      </c>
      <c r="AA6955">
        <v>1.89573454856873</v>
      </c>
      <c r="AB6955">
        <v>1.4084507226944001</v>
      </c>
      <c r="AC6955">
        <v>0.46948355436325101</v>
      </c>
      <c r="AD6955">
        <v>0.93896710872650102</v>
      </c>
      <c r="AE6955">
        <v>0.48076921701431302</v>
      </c>
      <c r="AF6955">
        <v>0.47619047760963401</v>
      </c>
      <c r="AG6955">
        <v>0.47619047760963401</v>
      </c>
      <c r="AH6955">
        <v>0.47619047760963401</v>
      </c>
      <c r="AI6955">
        <v>0.47619047760963401</v>
      </c>
      <c r="AJ6955">
        <v>0.47619047760963401</v>
      </c>
      <c r="AK6955">
        <v>0</v>
      </c>
      <c r="AL6955">
        <v>0</v>
      </c>
      <c r="AM6955">
        <v>0.47169810533523598</v>
      </c>
    </row>
    <row r="6956" spans="1:39" customFormat="1" hidden="1" x14ac:dyDescent="0.2">
      <c r="A6956" t="s">
        <v>54</v>
      </c>
      <c r="B6956" s="1" t="s">
        <v>238</v>
      </c>
      <c r="C6956" t="s">
        <v>330</v>
      </c>
      <c r="D6956" s="1" t="s">
        <v>266</v>
      </c>
      <c r="E6956" t="s">
        <v>49</v>
      </c>
      <c r="F6956" t="s">
        <v>49</v>
      </c>
      <c r="G6956" t="s">
        <v>49</v>
      </c>
      <c r="H6956" t="s">
        <v>49</v>
      </c>
      <c r="I6956">
        <v>17.13</v>
      </c>
      <c r="J6956" t="s">
        <v>49</v>
      </c>
      <c r="K6956" t="s">
        <v>49</v>
      </c>
      <c r="L6956">
        <v>12.8</v>
      </c>
      <c r="M6956" t="s">
        <v>49</v>
      </c>
      <c r="N6956">
        <v>12.82</v>
      </c>
      <c r="O6956">
        <v>13</v>
      </c>
      <c r="P6956">
        <v>13.3</v>
      </c>
      <c r="Q6956">
        <v>13.24</v>
      </c>
      <c r="R6956">
        <v>13.38</v>
      </c>
      <c r="S6956">
        <v>13.62</v>
      </c>
      <c r="T6956">
        <v>13.34</v>
      </c>
      <c r="U6956">
        <v>12.5</v>
      </c>
      <c r="V6956">
        <v>12.66</v>
      </c>
      <c r="W6956">
        <v>12.32</v>
      </c>
      <c r="X6956">
        <v>11.83</v>
      </c>
      <c r="Y6956">
        <v>12.24</v>
      </c>
      <c r="Z6956">
        <v>12.22</v>
      </c>
      <c r="AA6956">
        <v>13.07</v>
      </c>
      <c r="AB6956">
        <v>11.83</v>
      </c>
      <c r="AC6956">
        <v>11.84</v>
      </c>
      <c r="AD6956">
        <v>11.65</v>
      </c>
      <c r="AE6956">
        <v>11.03</v>
      </c>
      <c r="AF6956">
        <v>11.82</v>
      </c>
      <c r="AG6956">
        <v>11.2</v>
      </c>
      <c r="AH6956">
        <v>11.88</v>
      </c>
      <c r="AI6956">
        <v>10.94</v>
      </c>
      <c r="AJ6956">
        <v>11.9</v>
      </c>
      <c r="AK6956">
        <v>14.44</v>
      </c>
      <c r="AL6956" t="s">
        <v>49</v>
      </c>
      <c r="AM6956" t="s">
        <v>49</v>
      </c>
    </row>
    <row r="6957" spans="1:39" customFormat="1" hidden="1" x14ac:dyDescent="0.2">
      <c r="A6957" t="s">
        <v>54</v>
      </c>
      <c r="B6957" s="1" t="s">
        <v>238</v>
      </c>
      <c r="C6957" t="s">
        <v>19</v>
      </c>
      <c r="D6957" s="1" t="s">
        <v>127</v>
      </c>
      <c r="E6957" t="s">
        <v>49</v>
      </c>
      <c r="F6957" t="s">
        <v>49</v>
      </c>
      <c r="G6957" t="s">
        <v>49</v>
      </c>
      <c r="H6957" t="s">
        <v>49</v>
      </c>
      <c r="I6957">
        <v>17.23</v>
      </c>
      <c r="J6957" t="s">
        <v>49</v>
      </c>
      <c r="K6957" t="s">
        <v>49</v>
      </c>
      <c r="L6957">
        <v>12.92</v>
      </c>
      <c r="M6957" t="s">
        <v>49</v>
      </c>
      <c r="N6957">
        <v>12.78</v>
      </c>
      <c r="O6957">
        <v>12.92</v>
      </c>
      <c r="P6957">
        <v>13.27</v>
      </c>
      <c r="Q6957">
        <v>13.21</v>
      </c>
      <c r="R6957">
        <v>13.34</v>
      </c>
      <c r="S6957">
        <v>13.59</v>
      </c>
      <c r="T6957">
        <v>13.29</v>
      </c>
      <c r="U6957">
        <v>12.51</v>
      </c>
      <c r="V6957">
        <v>12.7</v>
      </c>
      <c r="W6957">
        <v>12.44</v>
      </c>
      <c r="X6957">
        <v>11.89</v>
      </c>
      <c r="Y6957">
        <v>12.29</v>
      </c>
      <c r="Z6957">
        <v>12.25</v>
      </c>
      <c r="AA6957">
        <v>13.14</v>
      </c>
      <c r="AB6957">
        <v>11.85</v>
      </c>
      <c r="AC6957">
        <v>11.86</v>
      </c>
      <c r="AD6957">
        <v>11.68</v>
      </c>
      <c r="AE6957">
        <v>11.04</v>
      </c>
      <c r="AF6957">
        <v>11.93</v>
      </c>
      <c r="AG6957">
        <v>11.21</v>
      </c>
      <c r="AH6957">
        <v>12.02</v>
      </c>
      <c r="AI6957">
        <v>11.12</v>
      </c>
      <c r="AJ6957">
        <v>11.97</v>
      </c>
      <c r="AK6957">
        <v>14.61</v>
      </c>
      <c r="AL6957" t="s">
        <v>49</v>
      </c>
      <c r="AM6957" t="s">
        <v>49</v>
      </c>
    </row>
    <row r="6958" spans="1:39" customFormat="1" hidden="1" x14ac:dyDescent="0.2">
      <c r="A6958" t="s">
        <v>54</v>
      </c>
      <c r="B6958" s="1" t="s">
        <v>238</v>
      </c>
      <c r="C6958" t="s">
        <v>219</v>
      </c>
      <c r="D6958" s="1" t="s">
        <v>551</v>
      </c>
      <c r="E6958" t="s">
        <v>49</v>
      </c>
      <c r="F6958" t="s">
        <v>49</v>
      </c>
      <c r="G6958" t="s">
        <v>49</v>
      </c>
      <c r="H6958" t="s">
        <v>49</v>
      </c>
      <c r="I6958" t="s">
        <v>49</v>
      </c>
      <c r="J6958" t="s">
        <v>49</v>
      </c>
      <c r="K6958" t="s">
        <v>49</v>
      </c>
      <c r="L6958" t="s">
        <v>49</v>
      </c>
      <c r="M6958" t="s">
        <v>49</v>
      </c>
      <c r="N6958" t="s">
        <v>49</v>
      </c>
      <c r="O6958" t="s">
        <v>49</v>
      </c>
      <c r="P6958" t="s">
        <v>49</v>
      </c>
      <c r="Q6958" t="s">
        <v>49</v>
      </c>
      <c r="R6958" t="s">
        <v>49</v>
      </c>
      <c r="S6958" t="s">
        <v>49</v>
      </c>
      <c r="T6958" t="s">
        <v>49</v>
      </c>
      <c r="U6958" t="s">
        <v>49</v>
      </c>
      <c r="V6958">
        <v>69</v>
      </c>
      <c r="W6958">
        <v>69</v>
      </c>
      <c r="X6958">
        <v>70</v>
      </c>
      <c r="Y6958">
        <v>70</v>
      </c>
      <c r="Z6958">
        <v>71</v>
      </c>
      <c r="AA6958">
        <v>70</v>
      </c>
      <c r="AB6958">
        <v>70</v>
      </c>
      <c r="AC6958">
        <v>70</v>
      </c>
      <c r="AD6958">
        <v>70</v>
      </c>
      <c r="AE6958">
        <v>70</v>
      </c>
      <c r="AF6958">
        <v>70</v>
      </c>
      <c r="AG6958">
        <v>70</v>
      </c>
      <c r="AH6958">
        <v>71</v>
      </c>
      <c r="AI6958">
        <v>71</v>
      </c>
      <c r="AJ6958">
        <v>99</v>
      </c>
      <c r="AK6958" t="s">
        <v>49</v>
      </c>
      <c r="AL6958" t="s">
        <v>49</v>
      </c>
      <c r="AM6958" t="s">
        <v>49</v>
      </c>
    </row>
    <row r="6959" spans="1:39" customFormat="1" hidden="1" x14ac:dyDescent="0.2">
      <c r="A6959" t="s">
        <v>54</v>
      </c>
      <c r="B6959" s="1" t="s">
        <v>238</v>
      </c>
      <c r="C6959" t="s">
        <v>460</v>
      </c>
      <c r="D6959" s="1" t="s">
        <v>249</v>
      </c>
      <c r="E6959" t="s">
        <v>49</v>
      </c>
      <c r="F6959" t="s">
        <v>49</v>
      </c>
      <c r="G6959" t="s">
        <v>49</v>
      </c>
      <c r="H6959" t="s">
        <v>49</v>
      </c>
      <c r="I6959" t="s">
        <v>49</v>
      </c>
      <c r="J6959" t="s">
        <v>49</v>
      </c>
      <c r="K6959" t="s">
        <v>49</v>
      </c>
      <c r="L6959" t="s">
        <v>49</v>
      </c>
      <c r="M6959" t="s">
        <v>49</v>
      </c>
      <c r="N6959" t="s">
        <v>49</v>
      </c>
      <c r="O6959" t="s">
        <v>49</v>
      </c>
      <c r="P6959" t="s">
        <v>49</v>
      </c>
      <c r="Q6959" t="s">
        <v>49</v>
      </c>
      <c r="R6959" t="s">
        <v>49</v>
      </c>
      <c r="S6959" t="s">
        <v>49</v>
      </c>
      <c r="T6959" t="s">
        <v>49</v>
      </c>
      <c r="U6959" t="s">
        <v>49</v>
      </c>
      <c r="V6959" t="s">
        <v>49</v>
      </c>
      <c r="W6959">
        <v>41.6</v>
      </c>
      <c r="X6959" t="s">
        <v>49</v>
      </c>
      <c r="Y6959" t="s">
        <v>49</v>
      </c>
      <c r="Z6959" t="s">
        <v>49</v>
      </c>
      <c r="AA6959">
        <v>117.2</v>
      </c>
      <c r="AB6959" t="s">
        <v>49</v>
      </c>
      <c r="AC6959" t="s">
        <v>49</v>
      </c>
      <c r="AD6959" t="s">
        <v>49</v>
      </c>
      <c r="AE6959" t="s">
        <v>49</v>
      </c>
      <c r="AF6959" t="s">
        <v>49</v>
      </c>
      <c r="AG6959" t="s">
        <v>49</v>
      </c>
      <c r="AH6959" t="s">
        <v>49</v>
      </c>
      <c r="AI6959" t="s">
        <v>49</v>
      </c>
      <c r="AJ6959" t="s">
        <v>49</v>
      </c>
      <c r="AK6959" t="s">
        <v>49</v>
      </c>
      <c r="AL6959" t="s">
        <v>49</v>
      </c>
      <c r="AM6959" t="s">
        <v>49</v>
      </c>
    </row>
    <row r="6960" spans="1:39" customFormat="1" hidden="1" x14ac:dyDescent="0.2">
      <c r="A6960" t="s">
        <v>54</v>
      </c>
      <c r="B6960" s="1" t="s">
        <v>238</v>
      </c>
      <c r="C6960" t="s">
        <v>214</v>
      </c>
      <c r="D6960" s="1" t="s">
        <v>72</v>
      </c>
      <c r="E6960" t="s">
        <v>49</v>
      </c>
      <c r="F6960" t="s">
        <v>49</v>
      </c>
      <c r="G6960" t="s">
        <v>49</v>
      </c>
      <c r="H6960" t="s">
        <v>49</v>
      </c>
      <c r="I6960" t="s">
        <v>49</v>
      </c>
      <c r="J6960" t="s">
        <v>49</v>
      </c>
      <c r="K6960" t="s">
        <v>49</v>
      </c>
      <c r="L6960" t="s">
        <v>49</v>
      </c>
      <c r="M6960" t="s">
        <v>49</v>
      </c>
      <c r="N6960" t="s">
        <v>49</v>
      </c>
      <c r="O6960" t="s">
        <v>49</v>
      </c>
      <c r="P6960" t="s">
        <v>49</v>
      </c>
      <c r="Q6960" t="s">
        <v>49</v>
      </c>
      <c r="R6960" t="s">
        <v>49</v>
      </c>
      <c r="S6960" t="s">
        <v>49</v>
      </c>
      <c r="T6960" t="s">
        <v>49</v>
      </c>
      <c r="U6960">
        <v>48</v>
      </c>
      <c r="V6960">
        <v>48</v>
      </c>
      <c r="W6960">
        <v>48</v>
      </c>
      <c r="X6960">
        <v>40</v>
      </c>
      <c r="Y6960">
        <v>40</v>
      </c>
      <c r="Z6960">
        <v>40</v>
      </c>
      <c r="AA6960">
        <v>54</v>
      </c>
      <c r="AB6960">
        <v>54</v>
      </c>
      <c r="AC6960">
        <v>53</v>
      </c>
      <c r="AD6960">
        <v>53</v>
      </c>
      <c r="AE6960">
        <v>53</v>
      </c>
      <c r="AF6960">
        <v>53</v>
      </c>
      <c r="AG6960">
        <v>53</v>
      </c>
      <c r="AH6960">
        <v>53</v>
      </c>
      <c r="AI6960">
        <v>53</v>
      </c>
      <c r="AJ6960">
        <v>53</v>
      </c>
      <c r="AK6960" t="s">
        <v>49</v>
      </c>
      <c r="AL6960" t="s">
        <v>49</v>
      </c>
      <c r="AM6960" t="s">
        <v>49</v>
      </c>
    </row>
    <row r="6961" spans="1:39" customFormat="1" hidden="1" x14ac:dyDescent="0.2">
      <c r="A6961" t="s">
        <v>54</v>
      </c>
      <c r="B6961" s="1" t="s">
        <v>238</v>
      </c>
      <c r="C6961" t="s">
        <v>443</v>
      </c>
      <c r="D6961" s="1" t="s">
        <v>259</v>
      </c>
      <c r="E6961" t="s">
        <v>49</v>
      </c>
      <c r="F6961" t="s">
        <v>49</v>
      </c>
      <c r="G6961" t="s">
        <v>49</v>
      </c>
      <c r="H6961" t="s">
        <v>49</v>
      </c>
      <c r="I6961" t="s">
        <v>49</v>
      </c>
      <c r="J6961" t="s">
        <v>49</v>
      </c>
      <c r="K6961" t="s">
        <v>49</v>
      </c>
      <c r="L6961" t="s">
        <v>49</v>
      </c>
      <c r="M6961" t="s">
        <v>49</v>
      </c>
      <c r="N6961" t="s">
        <v>49</v>
      </c>
      <c r="O6961" t="s">
        <v>49</v>
      </c>
      <c r="P6961" t="s">
        <v>49</v>
      </c>
      <c r="Q6961" t="s">
        <v>49</v>
      </c>
      <c r="R6961" t="s">
        <v>49</v>
      </c>
      <c r="S6961" t="s">
        <v>49</v>
      </c>
      <c r="T6961">
        <v>143</v>
      </c>
      <c r="U6961">
        <v>143</v>
      </c>
      <c r="V6961">
        <v>143</v>
      </c>
      <c r="W6961">
        <v>143</v>
      </c>
      <c r="X6961">
        <v>142</v>
      </c>
      <c r="Y6961">
        <v>141</v>
      </c>
      <c r="Z6961">
        <v>141</v>
      </c>
      <c r="AA6961">
        <v>141</v>
      </c>
      <c r="AB6961">
        <v>141</v>
      </c>
      <c r="AC6961">
        <v>144</v>
      </c>
      <c r="AD6961">
        <v>144</v>
      </c>
      <c r="AE6961">
        <v>144</v>
      </c>
      <c r="AF6961">
        <v>186</v>
      </c>
      <c r="AG6961">
        <v>230</v>
      </c>
      <c r="AH6961">
        <v>230</v>
      </c>
      <c r="AI6961">
        <v>230</v>
      </c>
      <c r="AJ6961">
        <v>230</v>
      </c>
      <c r="AK6961" t="s">
        <v>49</v>
      </c>
      <c r="AL6961" t="s">
        <v>49</v>
      </c>
      <c r="AM6961" t="s">
        <v>49</v>
      </c>
    </row>
    <row r="6962" spans="1:39" customFormat="1" hidden="1" x14ac:dyDescent="0.2">
      <c r="A6962" t="s">
        <v>54</v>
      </c>
      <c r="B6962" s="1" t="s">
        <v>238</v>
      </c>
      <c r="C6962" t="s">
        <v>470</v>
      </c>
      <c r="D6962" s="1" t="s">
        <v>131</v>
      </c>
      <c r="E6962" t="s">
        <v>49</v>
      </c>
      <c r="F6962" t="s">
        <v>49</v>
      </c>
      <c r="G6962" t="s">
        <v>49</v>
      </c>
      <c r="H6962" t="s">
        <v>49</v>
      </c>
      <c r="I6962" t="s">
        <v>49</v>
      </c>
      <c r="J6962" t="s">
        <v>49</v>
      </c>
      <c r="K6962" t="s">
        <v>49</v>
      </c>
      <c r="L6962" t="s">
        <v>49</v>
      </c>
      <c r="M6962" t="s">
        <v>49</v>
      </c>
      <c r="N6962" t="s">
        <v>49</v>
      </c>
      <c r="O6962" t="s">
        <v>49</v>
      </c>
      <c r="P6962" t="s">
        <v>49</v>
      </c>
      <c r="Q6962" t="s">
        <v>49</v>
      </c>
      <c r="R6962" t="s">
        <v>49</v>
      </c>
      <c r="S6962" t="s">
        <v>49</v>
      </c>
      <c r="T6962" t="s">
        <v>49</v>
      </c>
      <c r="U6962" t="s">
        <v>49</v>
      </c>
      <c r="V6962" t="s">
        <v>49</v>
      </c>
      <c r="W6962" t="s">
        <v>49</v>
      </c>
      <c r="X6962" t="s">
        <v>49</v>
      </c>
      <c r="Y6962" t="s">
        <v>49</v>
      </c>
      <c r="Z6962" t="s">
        <v>49</v>
      </c>
      <c r="AA6962" t="s">
        <v>49</v>
      </c>
      <c r="AB6962" t="s">
        <v>49</v>
      </c>
      <c r="AC6962" t="s">
        <v>49</v>
      </c>
      <c r="AD6962" t="s">
        <v>49</v>
      </c>
      <c r="AE6962">
        <v>288</v>
      </c>
      <c r="AF6962">
        <v>288</v>
      </c>
      <c r="AG6962">
        <v>288</v>
      </c>
      <c r="AH6962">
        <v>288</v>
      </c>
      <c r="AI6962">
        <v>288</v>
      </c>
      <c r="AJ6962" t="s">
        <v>49</v>
      </c>
      <c r="AK6962" t="s">
        <v>49</v>
      </c>
      <c r="AL6962" t="s">
        <v>49</v>
      </c>
      <c r="AM6962" t="s">
        <v>49</v>
      </c>
    </row>
    <row r="6963" spans="1:39" customFormat="1" hidden="1" x14ac:dyDescent="0.2">
      <c r="A6963" t="s">
        <v>54</v>
      </c>
      <c r="B6963" s="1" t="s">
        <v>238</v>
      </c>
      <c r="C6963" t="s">
        <v>169</v>
      </c>
      <c r="D6963" s="1" t="s">
        <v>129</v>
      </c>
      <c r="E6963" t="s">
        <v>49</v>
      </c>
      <c r="F6963" t="s">
        <v>49</v>
      </c>
      <c r="G6963" t="s">
        <v>49</v>
      </c>
      <c r="H6963" t="s">
        <v>49</v>
      </c>
      <c r="I6963" t="s">
        <v>49</v>
      </c>
      <c r="J6963" t="s">
        <v>49</v>
      </c>
      <c r="K6963" t="s">
        <v>49</v>
      </c>
      <c r="L6963" t="s">
        <v>49</v>
      </c>
      <c r="M6963" t="s">
        <v>49</v>
      </c>
      <c r="N6963" t="s">
        <v>49</v>
      </c>
      <c r="O6963" t="s">
        <v>49</v>
      </c>
      <c r="P6963" t="s">
        <v>49</v>
      </c>
      <c r="Q6963" t="s">
        <v>49</v>
      </c>
      <c r="R6963" t="s">
        <v>49</v>
      </c>
      <c r="S6963" t="s">
        <v>49</v>
      </c>
      <c r="T6963" t="s">
        <v>49</v>
      </c>
      <c r="U6963" t="s">
        <v>49</v>
      </c>
      <c r="V6963" t="s">
        <v>49</v>
      </c>
      <c r="W6963" t="s">
        <v>49</v>
      </c>
      <c r="X6963" t="s">
        <v>49</v>
      </c>
      <c r="Y6963" t="s">
        <v>49</v>
      </c>
      <c r="Z6963" t="s">
        <v>49</v>
      </c>
      <c r="AA6963" t="s">
        <v>49</v>
      </c>
      <c r="AB6963" t="s">
        <v>49</v>
      </c>
      <c r="AC6963" t="s">
        <v>49</v>
      </c>
      <c r="AD6963" t="s">
        <v>49</v>
      </c>
      <c r="AE6963">
        <v>528</v>
      </c>
      <c r="AF6963">
        <v>528</v>
      </c>
      <c r="AG6963">
        <v>528</v>
      </c>
      <c r="AH6963">
        <v>528</v>
      </c>
      <c r="AI6963">
        <v>528</v>
      </c>
      <c r="AJ6963" t="s">
        <v>49</v>
      </c>
      <c r="AK6963" t="s">
        <v>49</v>
      </c>
      <c r="AL6963" t="s">
        <v>49</v>
      </c>
      <c r="AM6963" t="s">
        <v>49</v>
      </c>
    </row>
    <row r="6964" spans="1:39" customFormat="1" hidden="1" x14ac:dyDescent="0.2">
      <c r="A6964" t="s">
        <v>54</v>
      </c>
      <c r="B6964" s="1" t="s">
        <v>238</v>
      </c>
      <c r="C6964" t="s">
        <v>272</v>
      </c>
      <c r="D6964" s="1" t="s">
        <v>348</v>
      </c>
      <c r="E6964" t="s">
        <v>49</v>
      </c>
      <c r="F6964" t="s">
        <v>49</v>
      </c>
      <c r="G6964" t="s">
        <v>49</v>
      </c>
      <c r="H6964" t="s">
        <v>49</v>
      </c>
      <c r="I6964" t="s">
        <v>49</v>
      </c>
      <c r="J6964" t="s">
        <v>49</v>
      </c>
      <c r="K6964" t="s">
        <v>49</v>
      </c>
      <c r="L6964" t="s">
        <v>49</v>
      </c>
      <c r="M6964" t="s">
        <v>49</v>
      </c>
      <c r="N6964" t="s">
        <v>49</v>
      </c>
      <c r="O6964" t="s">
        <v>49</v>
      </c>
      <c r="P6964" t="s">
        <v>49</v>
      </c>
      <c r="Q6964" t="s">
        <v>49</v>
      </c>
      <c r="R6964" t="s">
        <v>49</v>
      </c>
      <c r="S6964" t="s">
        <v>49</v>
      </c>
      <c r="T6964" t="s">
        <v>49</v>
      </c>
      <c r="U6964" t="s">
        <v>49</v>
      </c>
      <c r="V6964" t="s">
        <v>49</v>
      </c>
      <c r="W6964" t="s">
        <v>49</v>
      </c>
      <c r="X6964" t="s">
        <v>49</v>
      </c>
      <c r="Y6964" t="s">
        <v>49</v>
      </c>
      <c r="Z6964" t="s">
        <v>49</v>
      </c>
      <c r="AA6964" t="s">
        <v>49</v>
      </c>
      <c r="AB6964" t="s">
        <v>49</v>
      </c>
      <c r="AC6964" t="s">
        <v>49</v>
      </c>
      <c r="AD6964" t="s">
        <v>49</v>
      </c>
      <c r="AE6964">
        <v>240</v>
      </c>
      <c r="AF6964">
        <v>240</v>
      </c>
      <c r="AG6964">
        <v>240</v>
      </c>
      <c r="AH6964">
        <v>240</v>
      </c>
      <c r="AI6964">
        <v>240</v>
      </c>
      <c r="AJ6964" t="s">
        <v>49</v>
      </c>
      <c r="AK6964" t="s">
        <v>49</v>
      </c>
      <c r="AL6964" t="s">
        <v>49</v>
      </c>
      <c r="AM6964" t="s">
        <v>49</v>
      </c>
    </row>
    <row r="6965" spans="1:39" customFormat="1" hidden="1" x14ac:dyDescent="0.2">
      <c r="A6965" t="s">
        <v>54</v>
      </c>
      <c r="B6965" s="1" t="s">
        <v>238</v>
      </c>
      <c r="C6965" t="s">
        <v>320</v>
      </c>
      <c r="D6965" s="1" t="s">
        <v>481</v>
      </c>
      <c r="E6965" t="s">
        <v>49</v>
      </c>
      <c r="F6965" t="s">
        <v>49</v>
      </c>
      <c r="G6965" t="s">
        <v>49</v>
      </c>
      <c r="H6965" t="s">
        <v>49</v>
      </c>
      <c r="I6965" t="s">
        <v>49</v>
      </c>
      <c r="J6965" t="s">
        <v>49</v>
      </c>
      <c r="K6965" t="s">
        <v>49</v>
      </c>
      <c r="L6965" t="s">
        <v>49</v>
      </c>
      <c r="M6965" t="s">
        <v>49</v>
      </c>
      <c r="N6965" t="s">
        <v>49</v>
      </c>
      <c r="O6965" t="s">
        <v>49</v>
      </c>
      <c r="P6965" t="s">
        <v>49</v>
      </c>
      <c r="Q6965" t="s">
        <v>49</v>
      </c>
      <c r="R6965" t="s">
        <v>49</v>
      </c>
      <c r="S6965" t="s">
        <v>49</v>
      </c>
      <c r="T6965" t="s">
        <v>49</v>
      </c>
      <c r="U6965" t="s">
        <v>49</v>
      </c>
      <c r="V6965" t="s">
        <v>49</v>
      </c>
      <c r="W6965" t="s">
        <v>49</v>
      </c>
      <c r="X6965" t="s">
        <v>49</v>
      </c>
      <c r="Y6965" t="s">
        <v>49</v>
      </c>
      <c r="Z6965" t="s">
        <v>49</v>
      </c>
      <c r="AA6965" t="s">
        <v>49</v>
      </c>
      <c r="AB6965" t="s">
        <v>49</v>
      </c>
      <c r="AC6965" t="s">
        <v>49</v>
      </c>
      <c r="AD6965" t="s">
        <v>49</v>
      </c>
      <c r="AE6965">
        <v>1090</v>
      </c>
      <c r="AF6965">
        <v>1090</v>
      </c>
      <c r="AG6965">
        <v>1090</v>
      </c>
      <c r="AH6965">
        <v>1090</v>
      </c>
      <c r="AI6965">
        <v>1090</v>
      </c>
      <c r="AJ6965" t="s">
        <v>49</v>
      </c>
      <c r="AK6965" t="s">
        <v>49</v>
      </c>
      <c r="AL6965" t="s">
        <v>49</v>
      </c>
      <c r="AM6965" t="s">
        <v>49</v>
      </c>
    </row>
    <row r="6966" spans="1:39" customFormat="1" hidden="1" x14ac:dyDescent="0.2">
      <c r="A6966" t="s">
        <v>54</v>
      </c>
      <c r="B6966" s="1" t="s">
        <v>238</v>
      </c>
      <c r="C6966" t="s">
        <v>157</v>
      </c>
      <c r="D6966" s="1" t="s">
        <v>441</v>
      </c>
      <c r="E6966" t="s">
        <v>49</v>
      </c>
      <c r="F6966" t="s">
        <v>49</v>
      </c>
      <c r="G6966" t="s">
        <v>49</v>
      </c>
      <c r="H6966" t="s">
        <v>49</v>
      </c>
      <c r="I6966" t="s">
        <v>49</v>
      </c>
      <c r="J6966" t="s">
        <v>49</v>
      </c>
      <c r="K6966" t="s">
        <v>49</v>
      </c>
      <c r="L6966" t="s">
        <v>49</v>
      </c>
      <c r="M6966" t="s">
        <v>49</v>
      </c>
      <c r="N6966" t="s">
        <v>49</v>
      </c>
      <c r="O6966" t="s">
        <v>49</v>
      </c>
      <c r="P6966" t="s">
        <v>49</v>
      </c>
      <c r="Q6966" t="s">
        <v>49</v>
      </c>
      <c r="R6966" t="s">
        <v>49</v>
      </c>
      <c r="S6966" t="s">
        <v>49</v>
      </c>
      <c r="T6966" t="s">
        <v>49</v>
      </c>
      <c r="U6966" t="s">
        <v>49</v>
      </c>
      <c r="V6966" t="s">
        <v>49</v>
      </c>
      <c r="W6966">
        <v>25.4</v>
      </c>
      <c r="X6966" t="s">
        <v>49</v>
      </c>
      <c r="Y6966" t="s">
        <v>49</v>
      </c>
      <c r="Z6966" t="s">
        <v>49</v>
      </c>
      <c r="AA6966">
        <v>13.9</v>
      </c>
      <c r="AB6966" t="s">
        <v>49</v>
      </c>
      <c r="AC6966" t="s">
        <v>49</v>
      </c>
      <c r="AD6966" t="s">
        <v>49</v>
      </c>
      <c r="AE6966" t="s">
        <v>49</v>
      </c>
      <c r="AF6966" t="s">
        <v>49</v>
      </c>
      <c r="AG6966" t="s">
        <v>49</v>
      </c>
      <c r="AH6966" t="s">
        <v>49</v>
      </c>
      <c r="AI6966" t="s">
        <v>49</v>
      </c>
      <c r="AJ6966" t="s">
        <v>49</v>
      </c>
      <c r="AK6966" t="s">
        <v>49</v>
      </c>
      <c r="AL6966" t="s">
        <v>49</v>
      </c>
      <c r="AM6966" t="s">
        <v>49</v>
      </c>
    </row>
    <row r="6967" spans="1:39" customFormat="1" hidden="1" x14ac:dyDescent="0.2">
      <c r="A6967" t="s">
        <v>54</v>
      </c>
      <c r="B6967" s="1" t="s">
        <v>238</v>
      </c>
      <c r="C6967" t="s">
        <v>87</v>
      </c>
      <c r="D6967" s="1" t="s">
        <v>302</v>
      </c>
      <c r="E6967" t="s">
        <v>49</v>
      </c>
      <c r="F6967" t="s">
        <v>49</v>
      </c>
      <c r="G6967" t="s">
        <v>49</v>
      </c>
      <c r="H6967" t="s">
        <v>49</v>
      </c>
      <c r="I6967" t="s">
        <v>49</v>
      </c>
      <c r="J6967" t="s">
        <v>49</v>
      </c>
      <c r="K6967" t="s">
        <v>49</v>
      </c>
      <c r="L6967" t="s">
        <v>49</v>
      </c>
      <c r="M6967" t="s">
        <v>49</v>
      </c>
      <c r="N6967" t="s">
        <v>49</v>
      </c>
      <c r="O6967" t="s">
        <v>49</v>
      </c>
      <c r="P6967" t="s">
        <v>49</v>
      </c>
      <c r="Q6967" t="s">
        <v>49</v>
      </c>
      <c r="R6967" t="s">
        <v>49</v>
      </c>
      <c r="S6967" t="s">
        <v>49</v>
      </c>
      <c r="T6967" t="s">
        <v>49</v>
      </c>
      <c r="U6967" t="s">
        <v>49</v>
      </c>
      <c r="V6967">
        <v>864</v>
      </c>
      <c r="W6967">
        <v>864</v>
      </c>
      <c r="X6967">
        <v>864</v>
      </c>
      <c r="Y6967">
        <v>864</v>
      </c>
      <c r="Z6967">
        <v>864</v>
      </c>
      <c r="AA6967">
        <v>864</v>
      </c>
      <c r="AB6967">
        <v>864</v>
      </c>
      <c r="AC6967">
        <v>792</v>
      </c>
      <c r="AD6967">
        <v>792</v>
      </c>
      <c r="AE6967">
        <v>792</v>
      </c>
      <c r="AF6967">
        <v>792</v>
      </c>
      <c r="AG6967">
        <v>792</v>
      </c>
      <c r="AH6967">
        <v>792</v>
      </c>
      <c r="AI6967">
        <v>792</v>
      </c>
      <c r="AJ6967">
        <v>920</v>
      </c>
      <c r="AK6967" t="s">
        <v>49</v>
      </c>
      <c r="AL6967" t="s">
        <v>49</v>
      </c>
      <c r="AM6967" t="s">
        <v>49</v>
      </c>
    </row>
    <row r="6968" spans="1:39" customFormat="1" hidden="1" x14ac:dyDescent="0.2">
      <c r="A6968" t="s">
        <v>54</v>
      </c>
      <c r="B6968" s="1" t="s">
        <v>238</v>
      </c>
      <c r="C6968" t="s">
        <v>542</v>
      </c>
      <c r="D6968" s="1" t="s">
        <v>479</v>
      </c>
      <c r="E6968">
        <v>46.372035182180348</v>
      </c>
      <c r="F6968">
        <v>53.427319693768574</v>
      </c>
      <c r="G6968">
        <v>57.707217383178147</v>
      </c>
      <c r="H6968">
        <v>55.719639755429803</v>
      </c>
      <c r="I6968">
        <v>53.476139197474616</v>
      </c>
      <c r="J6968">
        <v>52.390185524018307</v>
      </c>
      <c r="K6968">
        <v>51.444814004840481</v>
      </c>
      <c r="L6968">
        <v>47.342342941376856</v>
      </c>
      <c r="M6968">
        <v>55.972427788302085</v>
      </c>
      <c r="N6968">
        <v>51.245036406539889</v>
      </c>
      <c r="O6968">
        <v>43.59939293343664</v>
      </c>
      <c r="P6968">
        <v>42.070230484323758</v>
      </c>
      <c r="Q6968">
        <v>47.857221552980796</v>
      </c>
      <c r="R6968">
        <v>42.14126801736198</v>
      </c>
      <c r="S6968">
        <v>48.57571064940683</v>
      </c>
      <c r="T6968">
        <v>50.577007378194061</v>
      </c>
      <c r="U6968">
        <v>55.367455602321961</v>
      </c>
      <c r="V6968">
        <v>60.127329756142181</v>
      </c>
      <c r="W6968">
        <v>58.665591558460285</v>
      </c>
      <c r="X6968">
        <v>56.199095481890929</v>
      </c>
      <c r="Y6968">
        <v>51.82901237899317</v>
      </c>
      <c r="Z6968">
        <v>38.520929658329749</v>
      </c>
      <c r="AA6968">
        <v>46.13689352402028</v>
      </c>
      <c r="AB6968">
        <v>49.638121596799515</v>
      </c>
      <c r="AC6968">
        <v>50.403567380365388</v>
      </c>
      <c r="AD6968">
        <v>54.277761267231327</v>
      </c>
      <c r="AE6968">
        <v>48.090813525564563</v>
      </c>
      <c r="AF6968" t="s">
        <v>49</v>
      </c>
      <c r="AG6968" t="s">
        <v>49</v>
      </c>
      <c r="AH6968" t="s">
        <v>49</v>
      </c>
      <c r="AI6968" t="s">
        <v>49</v>
      </c>
      <c r="AJ6968" t="s">
        <v>49</v>
      </c>
      <c r="AK6968" t="s">
        <v>49</v>
      </c>
      <c r="AL6968" t="s">
        <v>49</v>
      </c>
      <c r="AM6968" t="s">
        <v>49</v>
      </c>
    </row>
    <row r="6969" spans="1:39" customFormat="1" hidden="1" x14ac:dyDescent="0.2">
      <c r="A6969" t="s">
        <v>54</v>
      </c>
      <c r="B6969" s="1" t="s">
        <v>238</v>
      </c>
      <c r="C6969" t="s">
        <v>456</v>
      </c>
      <c r="D6969" s="1" t="s">
        <v>489</v>
      </c>
      <c r="E6969" t="s">
        <v>49</v>
      </c>
      <c r="F6969" t="s">
        <v>49</v>
      </c>
      <c r="G6969" t="s">
        <v>49</v>
      </c>
      <c r="H6969" t="s">
        <v>49</v>
      </c>
      <c r="I6969" t="s">
        <v>49</v>
      </c>
      <c r="J6969" t="s">
        <v>49</v>
      </c>
      <c r="K6969" t="s">
        <v>49</v>
      </c>
      <c r="L6969" t="s">
        <v>49</v>
      </c>
      <c r="M6969">
        <v>48</v>
      </c>
      <c r="N6969" t="s">
        <v>49</v>
      </c>
      <c r="O6969">
        <v>54.228855133056598</v>
      </c>
      <c r="P6969" t="s">
        <v>49</v>
      </c>
      <c r="Q6969">
        <v>49.751243591308601</v>
      </c>
      <c r="R6969" t="s">
        <v>49</v>
      </c>
      <c r="S6969">
        <v>35.3233833312988</v>
      </c>
      <c r="T6969">
        <v>35.820896148681598</v>
      </c>
      <c r="U6969">
        <v>29.3269233703613</v>
      </c>
      <c r="V6969">
        <v>27.884614944458001</v>
      </c>
      <c r="W6969">
        <v>30.2884616851807</v>
      </c>
      <c r="X6969">
        <v>26.442308425903299</v>
      </c>
      <c r="Y6969">
        <v>26.442308425903299</v>
      </c>
      <c r="Z6969">
        <v>24.6445503234863</v>
      </c>
      <c r="AA6969">
        <v>24.170616149902301</v>
      </c>
      <c r="AB6969">
        <v>20.657276153564499</v>
      </c>
      <c r="AC6969">
        <v>22.065727233886701</v>
      </c>
      <c r="AD6969">
        <v>22.065727233886701</v>
      </c>
      <c r="AE6969">
        <v>19.704433441162099</v>
      </c>
      <c r="AF6969">
        <v>19.704433441162099</v>
      </c>
      <c r="AG6969">
        <v>17.241378784179702</v>
      </c>
      <c r="AH6969">
        <v>14.285714149475099</v>
      </c>
      <c r="AI6969">
        <v>10.194174766540501</v>
      </c>
      <c r="AJ6969">
        <v>9.6618356704711896</v>
      </c>
      <c r="AK6969">
        <v>7.24637699127197</v>
      </c>
      <c r="AL6969">
        <v>5.79710149765015</v>
      </c>
      <c r="AM6969">
        <v>6.7632851600646999</v>
      </c>
    </row>
    <row r="6970" spans="1:39" hidden="1" x14ac:dyDescent="0.2">
      <c r="D6970" s="74" t="s">
        <v>666</v>
      </c>
      <c r="E6970" s="33">
        <v>8886241329.6789932</v>
      </c>
      <c r="F6970" s="33">
        <v>12498059280.500156</v>
      </c>
      <c r="G6970" s="33">
        <f>SUM(G2683:G6636)</f>
        <v>92577205644027.359</v>
      </c>
      <c r="H6970" s="33">
        <v>95019562503082.031</v>
      </c>
      <c r="I6970" s="33">
        <v>114728206670409.95</v>
      </c>
      <c r="J6970" s="33">
        <v>127982341730517.59</v>
      </c>
      <c r="K6970" s="33">
        <v>143453491320647.22</v>
      </c>
      <c r="L6970" s="33">
        <v>144325221371451.84</v>
      </c>
      <c r="M6970" s="33">
        <v>131682842507456.56</v>
      </c>
      <c r="N6970" s="33">
        <v>483576094296747</v>
      </c>
      <c r="O6970" s="33">
        <v>564228846978024.75</v>
      </c>
      <c r="P6970" s="33">
        <v>538535320157226.69</v>
      </c>
      <c r="Q6970" s="33">
        <v>10771196936631.342</v>
      </c>
      <c r="R6970" s="33">
        <v>6970542642969.1436</v>
      </c>
      <c r="S6970" s="33">
        <v>594692347242636</v>
      </c>
      <c r="T6970" s="33">
        <v>606629180687101.5</v>
      </c>
      <c r="U6970" s="33">
        <v>9066098983867.623</v>
      </c>
      <c r="V6970" s="33">
        <v>9939610775972.377</v>
      </c>
      <c r="W6970" s="33">
        <v>10629705233351.531</v>
      </c>
      <c r="X6970" s="33">
        <v>11180415040939.836</v>
      </c>
      <c r="Y6970" s="33">
        <v>1702780053105171</v>
      </c>
      <c r="Z6970" s="33">
        <v>1695802337734736.2</v>
      </c>
      <c r="AA6970" s="33">
        <v>1812062594039773.2</v>
      </c>
      <c r="AB6970" s="33">
        <v>1964289675061490</v>
      </c>
      <c r="AC6970" s="33">
        <v>2175627673058389.5</v>
      </c>
      <c r="AD6970" s="33">
        <v>2673887939487140</v>
      </c>
      <c r="AE6970" s="33">
        <v>2921570870608338.5</v>
      </c>
      <c r="AF6970" s="33">
        <v>3568955029731208.5</v>
      </c>
      <c r="AG6970" s="33">
        <v>3964252529834497</v>
      </c>
      <c r="AH6970" s="33">
        <v>4497714622584464.5</v>
      </c>
      <c r="AI6970" s="33">
        <v>5029645374663922</v>
      </c>
      <c r="AJ6970" s="33">
        <v>5395226942397030</v>
      </c>
      <c r="AK6970" s="33">
        <v>6685313418572132</v>
      </c>
      <c r="AL6970" s="33">
        <v>7598589583887611</v>
      </c>
      <c r="AM6970" s="33">
        <v>218774570923.23538</v>
      </c>
    </row>
    <row r="6971" spans="1:39" hidden="1" x14ac:dyDescent="0.2">
      <c r="R6971" s="33"/>
      <c r="S6971" t="s">
        <v>715</v>
      </c>
      <c r="T6971" t="s">
        <v>799</v>
      </c>
      <c r="U6971" t="s">
        <v>727</v>
      </c>
      <c r="V6971"/>
      <c r="W6971"/>
      <c r="X6971"/>
      <c r="Y6971"/>
      <c r="Z6971"/>
      <c r="AA6971"/>
      <c r="AB6971" t="s">
        <v>715</v>
      </c>
      <c r="AC6971"/>
      <c r="AD6971"/>
      <c r="AE6971"/>
      <c r="AF6971"/>
      <c r="AG6971"/>
      <c r="AH6971"/>
      <c r="AI6971"/>
    </row>
    <row r="6972" spans="1:39" customFormat="1" hidden="1" x14ac:dyDescent="0.2">
      <c r="E6972" s="9">
        <v>2010</v>
      </c>
      <c r="F6972" s="9">
        <v>2011</v>
      </c>
      <c r="G6972" s="9">
        <v>2012</v>
      </c>
      <c r="H6972" s="9">
        <v>2013</v>
      </c>
      <c r="I6972" s="9">
        <v>2014</v>
      </c>
      <c r="J6972" s="9">
        <v>2015</v>
      </c>
      <c r="K6972" s="9">
        <v>2016</v>
      </c>
      <c r="L6972" s="9">
        <v>2017</v>
      </c>
      <c r="M6972" s="9">
        <v>2018</v>
      </c>
      <c r="N6972" s="9">
        <v>2019</v>
      </c>
      <c r="O6972" s="9">
        <v>2020</v>
      </c>
      <c r="P6972" s="9">
        <v>2021</v>
      </c>
      <c r="Q6972" s="9">
        <v>2022</v>
      </c>
      <c r="S6972">
        <v>2552.6825664822013</v>
      </c>
      <c r="T6972">
        <v>79001142</v>
      </c>
      <c r="U6972">
        <v>48.088408727696603</v>
      </c>
      <c r="AB6972" cm="1">
        <f t="array" ref="AB6972:AB6976">TRANSPOSE(AB2682:AF2682)</f>
        <v>2.3029842939034482</v>
      </c>
      <c r="AK6972">
        <v>6700000000</v>
      </c>
    </row>
    <row r="6973" spans="1:39" hidden="1" x14ac:dyDescent="0.2">
      <c r="A6973" s="33" t="s">
        <v>388</v>
      </c>
      <c r="D6973" s="33" t="s">
        <v>354</v>
      </c>
      <c r="E6973" s="33">
        <v>15292009410.509899</v>
      </c>
      <c r="F6973" s="33">
        <v>20564938226.718498</v>
      </c>
      <c r="G6973" s="33">
        <v>21200778607.8727</v>
      </c>
      <c r="H6973" s="33">
        <v>23281742361.530499</v>
      </c>
      <c r="I6973" s="33">
        <v>25120732059.513401</v>
      </c>
      <c r="J6973" s="33">
        <v>19779127976.9576</v>
      </c>
      <c r="K6973" s="33">
        <v>4541713739.23769</v>
      </c>
      <c r="L6973" s="33">
        <v>20510310832.446899</v>
      </c>
      <c r="M6973" s="33">
        <v>18909826043.510502</v>
      </c>
      <c r="N6973" s="33">
        <v>24993551748.0098</v>
      </c>
      <c r="O6973" s="33">
        <v>19175077747.807701</v>
      </c>
      <c r="P6973" s="33">
        <v>21213080329.858299</v>
      </c>
      <c r="Q6973" s="33">
        <v>21428338421.820499</v>
      </c>
      <c r="R6973" s="33"/>
      <c r="S6973">
        <v>2743.4804103903866</v>
      </c>
      <c r="T6973">
        <v>79817777</v>
      </c>
      <c r="U6973">
        <v>47.880885839054798</v>
      </c>
      <c r="V6973"/>
      <c r="W6973"/>
      <c r="X6973"/>
      <c r="Y6973"/>
      <c r="Z6973"/>
      <c r="AA6973"/>
      <c r="AB6973">
        <v>2.3097803184487198</v>
      </c>
      <c r="AC6973"/>
      <c r="AD6973"/>
      <c r="AE6973"/>
      <c r="AF6973"/>
      <c r="AG6973"/>
      <c r="AH6973"/>
      <c r="AI6973"/>
      <c r="AK6973" s="33">
        <v>9579000000</v>
      </c>
    </row>
    <row r="6974" spans="1:39" hidden="1" x14ac:dyDescent="0.2">
      <c r="A6974" s="33" t="s">
        <v>277</v>
      </c>
      <c r="D6974" s="33" t="s">
        <v>434</v>
      </c>
      <c r="E6974" s="33">
        <v>278805903.12</v>
      </c>
      <c r="F6974" s="33">
        <v>300743507.13</v>
      </c>
      <c r="G6974" s="33">
        <v>617755394.53966403</v>
      </c>
      <c r="H6974" s="33">
        <v>681397257.10379195</v>
      </c>
      <c r="I6974" s="33">
        <v>867646121.70867097</v>
      </c>
      <c r="J6974" s="33">
        <v>1077759914.5889499</v>
      </c>
      <c r="K6974" s="33">
        <v>935296172.78364503</v>
      </c>
      <c r="L6974" s="33">
        <v>1693080810.9387701</v>
      </c>
      <c r="M6974" s="33">
        <v>1358019506.2295799</v>
      </c>
      <c r="N6974" s="33">
        <v>755524124.24936795</v>
      </c>
      <c r="O6974" s="33">
        <v>967706086.20204496</v>
      </c>
      <c r="P6974" s="33">
        <v>1071913715.60885</v>
      </c>
      <c r="Q6974" s="33">
        <v>528224849.69999999</v>
      </c>
      <c r="R6974" s="33"/>
      <c r="S6974">
        <v>2932.0628559567422</v>
      </c>
      <c r="T6974">
        <v>80642308</v>
      </c>
      <c r="U6974">
        <v>49.715120403179398</v>
      </c>
      <c r="V6974"/>
      <c r="W6974"/>
      <c r="X6974"/>
      <c r="Y6974"/>
      <c r="Z6974"/>
      <c r="AA6974"/>
      <c r="AB6974">
        <v>2.5513563340105772</v>
      </c>
      <c r="AC6974"/>
      <c r="AD6974"/>
      <c r="AE6974"/>
      <c r="AF6974"/>
      <c r="AG6974"/>
      <c r="AH6974"/>
      <c r="AI6974"/>
      <c r="AK6974" s="33">
        <v>7600000000</v>
      </c>
    </row>
    <row r="6975" spans="1:39" hidden="1" x14ac:dyDescent="0.2">
      <c r="D6975" s="33" t="s">
        <v>336</v>
      </c>
      <c r="E6975" s="33">
        <v>10885801851.6194</v>
      </c>
      <c r="F6975" s="33">
        <v>15119439203.9543</v>
      </c>
      <c r="G6975" s="33">
        <v>8895774250.7040195</v>
      </c>
      <c r="H6975" s="33">
        <v>11296279513.9209</v>
      </c>
      <c r="I6975" s="33">
        <v>10619431582.9781</v>
      </c>
      <c r="J6975" s="33">
        <v>9857162111.8232899</v>
      </c>
      <c r="K6975" s="33">
        <v>13470089920.806999</v>
      </c>
      <c r="L6975" s="33">
        <v>9368469822.6614609</v>
      </c>
      <c r="M6975" s="33">
        <v>8304480741.6526699</v>
      </c>
      <c r="N6975" s="33">
        <v>9154921685.0393391</v>
      </c>
      <c r="O6975" s="33">
        <v>4058769678.6423101</v>
      </c>
      <c r="P6975" s="33">
        <v>20245157326.802399</v>
      </c>
      <c r="Q6975" s="33">
        <v>14725970431.5896</v>
      </c>
      <c r="R6975" s="33"/>
      <c r="S6975">
        <v>3163.5092423032006</v>
      </c>
      <c r="T6975">
        <v>81475825</v>
      </c>
      <c r="U6975">
        <v>51.323229636975398</v>
      </c>
      <c r="V6975"/>
      <c r="W6975"/>
      <c r="X6975"/>
      <c r="Y6975"/>
      <c r="Z6975"/>
      <c r="AA6975"/>
      <c r="AB6975">
        <v>2.8199726041914435</v>
      </c>
      <c r="AC6975"/>
      <c r="AD6975"/>
      <c r="AE6975"/>
      <c r="AF6975"/>
      <c r="AG6975"/>
      <c r="AH6975"/>
      <c r="AI6975"/>
      <c r="AK6975" s="33">
        <v>8000000000</v>
      </c>
    </row>
    <row r="6976" spans="1:39" hidden="1" x14ac:dyDescent="0.2">
      <c r="A6976" s="33" t="s">
        <v>586</v>
      </c>
      <c r="D6976" s="33" t="s">
        <v>197</v>
      </c>
      <c r="E6976" s="33">
        <v>1070386939.91897</v>
      </c>
      <c r="F6976" s="33">
        <v>2007150725.4000299</v>
      </c>
      <c r="G6976" s="33">
        <v>3215415155.4356699</v>
      </c>
      <c r="H6976" s="33">
        <v>3737371739.84519</v>
      </c>
      <c r="I6976" s="33">
        <v>5739574024.1318302</v>
      </c>
      <c r="J6976" s="33">
        <v>5639155961.8738899</v>
      </c>
      <c r="K6976" s="33">
        <v>8279548274.8850098</v>
      </c>
      <c r="L6976" s="33">
        <v>10256442398.8834</v>
      </c>
      <c r="M6976" s="33">
        <v>9948598823.9686699</v>
      </c>
      <c r="N6976" s="33">
        <v>8671365873.6568909</v>
      </c>
      <c r="O6976" s="33">
        <v>6822133290.81919</v>
      </c>
      <c r="P6976" s="33">
        <v>11983363327.4772</v>
      </c>
      <c r="Q6976" s="33">
        <v>9199942905.6613503</v>
      </c>
      <c r="R6976" s="33"/>
      <c r="S6976">
        <v>3457.7917897647985</v>
      </c>
      <c r="T6976">
        <v>82311227</v>
      </c>
      <c r="U6976">
        <v>55.303319144004497</v>
      </c>
      <c r="V6976"/>
      <c r="W6976"/>
      <c r="X6976"/>
      <c r="Y6976"/>
      <c r="Z6976"/>
      <c r="AA6976"/>
      <c r="AB6976">
        <v>2.2976163937199647</v>
      </c>
      <c r="AC6976"/>
      <c r="AD6976"/>
      <c r="AE6976"/>
      <c r="AF6976"/>
      <c r="AG6976"/>
      <c r="AH6976"/>
      <c r="AI6976"/>
      <c r="AK6976" s="33">
        <v>7430000000</v>
      </c>
    </row>
    <row r="6977" spans="1:40" hidden="1" x14ac:dyDescent="0.2">
      <c r="A6977" s="33" t="s">
        <v>587</v>
      </c>
      <c r="D6977" s="33" t="s">
        <v>423</v>
      </c>
      <c r="E6977" s="33">
        <v>14746672919.6</v>
      </c>
      <c r="F6977" s="33">
        <v>2473685995.6999998</v>
      </c>
      <c r="G6977" s="33">
        <v>12899036062.7558</v>
      </c>
      <c r="H6977" s="33">
        <v>15935960664.807301</v>
      </c>
      <c r="I6977" s="33">
        <v>4975455660.4459</v>
      </c>
      <c r="J6977" s="33">
        <v>8927579182.1621704</v>
      </c>
      <c r="K6977" s="33">
        <v>3486184390.3006902</v>
      </c>
      <c r="L6977" s="33">
        <v>8285169819.69135</v>
      </c>
      <c r="M6977" s="33">
        <v>13747219811.179199</v>
      </c>
      <c r="N6977" s="33">
        <v>5518708214.4825497</v>
      </c>
      <c r="O6977" s="33">
        <v>-4947474466.9795399</v>
      </c>
      <c r="P6977" s="33">
        <v>14640873082.0382</v>
      </c>
      <c r="Q6977" s="33">
        <v>10196091866.0905</v>
      </c>
      <c r="R6977" s="33"/>
      <c r="S6977">
        <v>3797.0454410964057</v>
      </c>
      <c r="T6977">
        <v>83142095</v>
      </c>
      <c r="U6977">
        <v>59.884962675395201</v>
      </c>
      <c r="V6977"/>
      <c r="W6977"/>
      <c r="X6977"/>
      <c r="Y6977"/>
      <c r="Z6977"/>
      <c r="AA6977"/>
      <c r="AB6977"/>
      <c r="AC6977"/>
      <c r="AD6977"/>
      <c r="AE6977"/>
      <c r="AF6977"/>
      <c r="AG6977"/>
      <c r="AH6977"/>
      <c r="AI6977"/>
      <c r="AK6977" s="33">
        <v>8368000000</v>
      </c>
    </row>
    <row r="6978" spans="1:40" hidden="1" x14ac:dyDescent="0.2">
      <c r="A6978" s="73" t="s">
        <v>588</v>
      </c>
      <c r="D6978" s="34" t="s">
        <v>293</v>
      </c>
      <c r="E6978" s="34">
        <v>8000000000</v>
      </c>
      <c r="F6978" s="34">
        <v>7430000000</v>
      </c>
      <c r="G6978" s="34">
        <v>8368000000</v>
      </c>
      <c r="H6978" s="34">
        <v>8900000000</v>
      </c>
      <c r="I6978" s="34">
        <v>9200000000</v>
      </c>
      <c r="J6978" s="34">
        <v>11800000000</v>
      </c>
      <c r="K6978" s="34">
        <v>12600000000</v>
      </c>
      <c r="L6978" s="34">
        <v>14100000000</v>
      </c>
      <c r="M6978" s="34">
        <v>15500000000</v>
      </c>
      <c r="N6978" s="34">
        <v>16120000000</v>
      </c>
      <c r="O6978" s="34">
        <v>15800000000</v>
      </c>
      <c r="P6978" s="34">
        <v>15660000000</v>
      </c>
      <c r="Q6978" s="34">
        <v>17900000000</v>
      </c>
      <c r="R6978" s="33"/>
      <c r="S6978">
        <v>4146.9516123311641</v>
      </c>
      <c r="T6978">
        <v>83951800</v>
      </c>
      <c r="U6978">
        <v>64.327239477576697</v>
      </c>
      <c r="V6978"/>
      <c r="W6978"/>
      <c r="X6978"/>
      <c r="Y6978"/>
      <c r="Z6978"/>
      <c r="AA6978"/>
      <c r="AB6978"/>
      <c r="AC6978"/>
      <c r="AD6978"/>
      <c r="AE6978"/>
      <c r="AF6978"/>
      <c r="AG6978"/>
      <c r="AH6978"/>
      <c r="AI6978"/>
      <c r="AK6978" s="33">
        <v>8900000000</v>
      </c>
    </row>
    <row r="6979" spans="1:40" hidden="1" x14ac:dyDescent="0.2">
      <c r="A6979" s="241"/>
      <c r="B6979" s="241"/>
      <c r="R6979" s="33"/>
      <c r="S6979" s="33">
        <v>4519.0446277580577</v>
      </c>
      <c r="T6979" s="33">
        <v>84762269</v>
      </c>
      <c r="U6979">
        <v>69.694993103108899</v>
      </c>
      <c r="AK6979" s="33">
        <v>9200000000</v>
      </c>
    </row>
    <row r="6980" spans="1:40" hidden="1" x14ac:dyDescent="0.2">
      <c r="D6980" s="32">
        <v>1990</v>
      </c>
      <c r="E6980" s="32">
        <v>1991</v>
      </c>
      <c r="F6980" s="32">
        <v>1992</v>
      </c>
      <c r="G6980" s="32">
        <v>1993</v>
      </c>
      <c r="H6980" s="32">
        <v>1994</v>
      </c>
      <c r="I6980" s="32">
        <v>1995</v>
      </c>
      <c r="J6980" s="32">
        <v>1996</v>
      </c>
      <c r="K6980" s="32">
        <v>1997</v>
      </c>
      <c r="L6980" s="32">
        <v>1998</v>
      </c>
      <c r="M6980" s="32">
        <v>1999</v>
      </c>
      <c r="N6980" s="32">
        <v>2000</v>
      </c>
      <c r="O6980" s="32">
        <v>2001</v>
      </c>
      <c r="P6980" s="32">
        <v>2002</v>
      </c>
      <c r="Q6980" s="32">
        <v>2003</v>
      </c>
      <c r="R6980" s="32">
        <v>2004</v>
      </c>
      <c r="S6980" s="32">
        <v>2005</v>
      </c>
      <c r="T6980" s="32">
        <v>2006</v>
      </c>
      <c r="U6980" s="32">
        <v>2007</v>
      </c>
      <c r="V6980" s="32">
        <v>2008</v>
      </c>
      <c r="W6980" s="32">
        <v>2009</v>
      </c>
      <c r="X6980" s="32">
        <v>2010</v>
      </c>
      <c r="Y6980" s="32">
        <v>2011</v>
      </c>
      <c r="Z6980" s="32">
        <v>2012</v>
      </c>
      <c r="AA6980" s="32">
        <v>2013</v>
      </c>
      <c r="AB6980" s="32">
        <v>2014</v>
      </c>
      <c r="AC6980" s="32">
        <v>2015</v>
      </c>
      <c r="AD6980" s="32">
        <v>2016</v>
      </c>
      <c r="AE6980" s="32">
        <v>2017</v>
      </c>
      <c r="AF6980" s="32">
        <v>2018</v>
      </c>
      <c r="AG6980" s="32">
        <v>2019</v>
      </c>
      <c r="AH6980" s="32">
        <v>2020</v>
      </c>
      <c r="AI6980" s="32">
        <v>2021</v>
      </c>
      <c r="AJ6980" s="32">
        <v>2022</v>
      </c>
      <c r="AK6980" s="33">
        <v>11800000000</v>
      </c>
    </row>
    <row r="6981" spans="1:40" hidden="1" x14ac:dyDescent="0.2">
      <c r="A6981" s="33">
        <v>323520000</v>
      </c>
      <c r="D6981" s="33">
        <v>1093000000</v>
      </c>
      <c r="E6981" s="33">
        <v>1482000000</v>
      </c>
      <c r="F6981" s="33">
        <v>1777000000</v>
      </c>
      <c r="G6981" s="33">
        <v>2004000000</v>
      </c>
      <c r="H6981" s="33">
        <v>2109000000</v>
      </c>
      <c r="I6981" s="33">
        <v>4346000000</v>
      </c>
      <c r="J6981" s="33">
        <v>6194000000</v>
      </c>
      <c r="K6981" s="33">
        <v>4677000000</v>
      </c>
      <c r="L6981" s="33">
        <v>-240800000</v>
      </c>
      <c r="M6981" s="33">
        <v>-1865620963.49087</v>
      </c>
      <c r="N6981" s="33">
        <v>-4550355285.7142801</v>
      </c>
      <c r="O6981" s="33">
        <v>-2977391857.1428599</v>
      </c>
      <c r="P6981" s="33">
        <v>145085548.722222</v>
      </c>
      <c r="Q6981" s="33">
        <v>-596923827.78624105</v>
      </c>
      <c r="R6981" s="33">
        <v>1896082770</v>
      </c>
      <c r="S6981" s="33">
        <v>8336257207.6428499</v>
      </c>
      <c r="T6981" s="33">
        <v>4914201435.4007101</v>
      </c>
      <c r="U6981" s="33">
        <v>6928480000</v>
      </c>
      <c r="V6981" s="33">
        <v>9318453649.8266392</v>
      </c>
      <c r="W6981" s="33">
        <v>4877369178.4365101</v>
      </c>
      <c r="X6981" s="33">
        <v>15292009410.509899</v>
      </c>
      <c r="Y6981" s="33">
        <v>20564938226.718498</v>
      </c>
      <c r="Z6981" s="33">
        <v>21200778607.8727</v>
      </c>
      <c r="AA6981" s="33">
        <v>23281742361.530499</v>
      </c>
      <c r="AB6981" s="33">
        <v>25120732059.513401</v>
      </c>
      <c r="AC6981" s="33">
        <v>19779127976.9576</v>
      </c>
      <c r="AD6981" s="33">
        <v>4541713739.23769</v>
      </c>
      <c r="AE6981" s="33">
        <v>20510310832.446899</v>
      </c>
      <c r="AF6981" s="33">
        <v>18909826043.510502</v>
      </c>
      <c r="AG6981" s="33">
        <v>24993551748.0098</v>
      </c>
      <c r="AH6981" s="33">
        <v>19175077747.807701</v>
      </c>
      <c r="AI6981" s="33">
        <v>21213080329.858299</v>
      </c>
      <c r="AJ6981" s="33">
        <v>21428338421.820499</v>
      </c>
      <c r="AK6981" s="33">
        <v>12600000000</v>
      </c>
    </row>
    <row r="6982" spans="1:40" hidden="1" x14ac:dyDescent="0.2">
      <c r="A6982" s="33">
        <v>227770000</v>
      </c>
      <c r="D6982" s="33">
        <v>6000000</v>
      </c>
      <c r="E6982" s="33">
        <v>6900000</v>
      </c>
      <c r="F6982" s="33">
        <v>7800000</v>
      </c>
      <c r="G6982" s="33">
        <v>29900000</v>
      </c>
      <c r="H6982" s="33">
        <v>59200000</v>
      </c>
      <c r="I6982" s="33">
        <v>95100000</v>
      </c>
      <c r="J6982" s="33">
        <v>159800000</v>
      </c>
      <c r="K6982" s="33">
        <v>91000000</v>
      </c>
      <c r="L6982" s="33">
        <v>45900000</v>
      </c>
      <c r="M6982" s="33">
        <v>78900000</v>
      </c>
      <c r="N6982" s="33">
        <v>33890000</v>
      </c>
      <c r="O6982" s="33">
        <v>23904284.1333334</v>
      </c>
      <c r="P6982" s="33">
        <v>4451297.0311067998</v>
      </c>
      <c r="Q6982" s="33">
        <v>19484000.800110701</v>
      </c>
      <c r="R6982" s="33">
        <v>16917263</v>
      </c>
      <c r="S6982" s="33">
        <v>27720000</v>
      </c>
      <c r="T6982" s="33">
        <v>187310641</v>
      </c>
      <c r="U6982" s="33">
        <v>323520000</v>
      </c>
      <c r="V6982" s="33">
        <v>227770000</v>
      </c>
      <c r="W6982" s="33">
        <v>318598209.08999997</v>
      </c>
      <c r="X6982" s="33">
        <v>278805903.12</v>
      </c>
      <c r="Y6982" s="33">
        <v>300743507.13</v>
      </c>
      <c r="Z6982" s="33">
        <v>617755394.53966403</v>
      </c>
      <c r="AA6982" s="33">
        <v>681397257.10379195</v>
      </c>
      <c r="AB6982" s="33">
        <v>867646121.70867097</v>
      </c>
      <c r="AC6982" s="33">
        <v>1077759914.5889499</v>
      </c>
      <c r="AD6982" s="33">
        <v>935296172.78364503</v>
      </c>
      <c r="AE6982" s="33">
        <v>1693080810.9387701</v>
      </c>
      <c r="AF6982" s="33">
        <v>1358019506.2295799</v>
      </c>
      <c r="AG6982" s="33">
        <v>755524124.24936795</v>
      </c>
      <c r="AH6982" s="33">
        <v>967706086.20204496</v>
      </c>
      <c r="AI6982" s="33">
        <v>1071913715.60885</v>
      </c>
      <c r="AJ6982" s="33">
        <v>528224849.69999999</v>
      </c>
      <c r="AK6982" s="33">
        <v>14100000000</v>
      </c>
      <c r="AN6982" s="72"/>
    </row>
    <row r="6983" spans="1:40" hidden="1" x14ac:dyDescent="0.2">
      <c r="A6983" s="33">
        <v>318598209.08999997</v>
      </c>
      <c r="D6983" s="33">
        <v>2332455289.06142</v>
      </c>
      <c r="E6983" s="33">
        <v>3998448522.4600601</v>
      </c>
      <c r="F6983" s="33">
        <v>5183358086.4023895</v>
      </c>
      <c r="G6983" s="33">
        <v>5005642759.8825998</v>
      </c>
      <c r="H6983" s="33">
        <v>4341800916.3229704</v>
      </c>
      <c r="I6983" s="33">
        <v>4178239335.0380998</v>
      </c>
      <c r="J6983" s="33">
        <v>5078414947.8773899</v>
      </c>
      <c r="K6983" s="33">
        <v>5136514575.6747198</v>
      </c>
      <c r="L6983" s="33">
        <v>2163401815.5757298</v>
      </c>
      <c r="M6983" s="33">
        <v>3895263157.8947401</v>
      </c>
      <c r="N6983" s="33">
        <v>3787631578.9473701</v>
      </c>
      <c r="O6983" s="33">
        <v>553947368.42105305</v>
      </c>
      <c r="P6983" s="33">
        <v>3192894736.8421001</v>
      </c>
      <c r="Q6983" s="33">
        <v>3218947368.4210501</v>
      </c>
      <c r="R6983" s="33">
        <v>4376052631.5789499</v>
      </c>
      <c r="S6983" s="33">
        <v>3924786634.7386799</v>
      </c>
      <c r="T6983" s="33">
        <v>7690731245.66747</v>
      </c>
      <c r="U6983" s="33">
        <v>9071369834.8385906</v>
      </c>
      <c r="V6983" s="33">
        <v>7572512432.3363504</v>
      </c>
      <c r="W6983" s="33">
        <v>114664434.56228</v>
      </c>
      <c r="X6983" s="33">
        <v>10885801851.6194</v>
      </c>
      <c r="Y6983" s="33">
        <v>15119439203.9543</v>
      </c>
      <c r="Z6983" s="33">
        <v>8895774250.7040195</v>
      </c>
      <c r="AA6983" s="33">
        <v>11296279513.9209</v>
      </c>
      <c r="AB6983" s="33">
        <v>10619431582.9781</v>
      </c>
      <c r="AC6983" s="33">
        <v>9857162111.8232899</v>
      </c>
      <c r="AD6983" s="33">
        <v>13470089920.806999</v>
      </c>
      <c r="AE6983" s="33">
        <v>9368469822.6614609</v>
      </c>
      <c r="AF6983" s="33">
        <v>8304480741.6526699</v>
      </c>
      <c r="AG6983" s="33">
        <v>9154921685.0393391</v>
      </c>
      <c r="AH6983" s="33">
        <v>4058769678.6423101</v>
      </c>
      <c r="AI6983" s="33">
        <v>20245157326.802399</v>
      </c>
      <c r="AJ6983" s="33">
        <v>14725970431.5896</v>
      </c>
      <c r="AK6983" s="33">
        <v>15500000000</v>
      </c>
    </row>
    <row r="6984" spans="1:40" hidden="1" x14ac:dyDescent="0.2">
      <c r="A6984" s="33">
        <v>278805903.12</v>
      </c>
      <c r="D6984" s="33">
        <v>530000000</v>
      </c>
      <c r="E6984" s="33">
        <v>544000000</v>
      </c>
      <c r="F6984" s="33">
        <v>228000000</v>
      </c>
      <c r="G6984" s="33">
        <v>1238000000</v>
      </c>
      <c r="H6984" s="33">
        <v>1591000000</v>
      </c>
      <c r="I6984" s="33">
        <v>1478000000</v>
      </c>
      <c r="J6984" s="33">
        <v>1517000000</v>
      </c>
      <c r="K6984" s="33">
        <v>1222000000</v>
      </c>
      <c r="L6984" s="33">
        <v>2287000000</v>
      </c>
      <c r="M6984" s="33">
        <v>1829000000</v>
      </c>
      <c r="N6984" s="33">
        <v>1487000000</v>
      </c>
      <c r="O6984" s="33">
        <v>760000000</v>
      </c>
      <c r="P6984" s="33">
        <v>1769000000</v>
      </c>
      <c r="Q6984" s="33">
        <v>492000000</v>
      </c>
      <c r="R6984" s="33">
        <v>592000000</v>
      </c>
      <c r="S6984" s="33">
        <v>1664000000</v>
      </c>
      <c r="T6984" s="33">
        <v>2707414996.7996402</v>
      </c>
      <c r="U6984" s="33">
        <v>2918724840.5040698</v>
      </c>
      <c r="V6984" s="33">
        <v>1340027563.2032599</v>
      </c>
      <c r="W6984" s="33">
        <v>2064620677.7665701</v>
      </c>
      <c r="X6984" s="33">
        <v>1070386939.91897</v>
      </c>
      <c r="Y6984" s="33">
        <v>2007150725.4000299</v>
      </c>
      <c r="Z6984" s="33">
        <v>3215415155.4356699</v>
      </c>
      <c r="AA6984" s="33">
        <v>3737371739.84519</v>
      </c>
      <c r="AB6984" s="33">
        <v>5739574024.1318302</v>
      </c>
      <c r="AC6984" s="33">
        <v>5639155961.8738899</v>
      </c>
      <c r="AD6984" s="33">
        <v>8279548274.8850098</v>
      </c>
      <c r="AE6984" s="33">
        <v>10256442398.8834</v>
      </c>
      <c r="AF6984" s="33">
        <v>9948598823.9686699</v>
      </c>
      <c r="AG6984" s="33">
        <v>8671365873.6568909</v>
      </c>
      <c r="AH6984" s="33">
        <v>6822133290.81919</v>
      </c>
      <c r="AI6984" s="33">
        <v>11983363327.4772</v>
      </c>
      <c r="AJ6984" s="33">
        <v>9199942905.6613503</v>
      </c>
      <c r="AK6984" s="33">
        <v>16120000000</v>
      </c>
      <c r="AN6984" s="72"/>
    </row>
    <row r="6985" spans="1:40" hidden="1" x14ac:dyDescent="0.2">
      <c r="A6985" s="33">
        <v>300743507.13</v>
      </c>
      <c r="D6985" s="33">
        <v>2443549743.0090098</v>
      </c>
      <c r="E6985" s="33">
        <v>2013985971.10096</v>
      </c>
      <c r="F6985" s="33">
        <v>2113021867.3199601</v>
      </c>
      <c r="G6985" s="33">
        <v>1804040984.75618</v>
      </c>
      <c r="H6985" s="33">
        <v>1366440824.95193</v>
      </c>
      <c r="I6985" s="33">
        <v>2067936429.29445</v>
      </c>
      <c r="J6985" s="33">
        <v>2335837474.9316602</v>
      </c>
      <c r="K6985" s="33">
        <v>3894755071.0450401</v>
      </c>
      <c r="L6985" s="33">
        <v>7314804931.3301296</v>
      </c>
      <c r="M6985" s="33">
        <v>6102677671.1809502</v>
      </c>
      <c r="N6985" s="33">
        <v>3365987582.5830998</v>
      </c>
      <c r="O6985" s="33">
        <v>5067170388.0902205</v>
      </c>
      <c r="P6985" s="33">
        <v>3341612007.2369199</v>
      </c>
      <c r="Q6985" s="33">
        <v>5232270340.1941004</v>
      </c>
      <c r="R6985" s="33">
        <v>5860255942.6010199</v>
      </c>
      <c r="S6985" s="33">
        <v>8215637195.3000097</v>
      </c>
      <c r="T6985" s="33">
        <v>8917470351.2000008</v>
      </c>
      <c r="U6985" s="33">
        <v>8633903440.6000004</v>
      </c>
      <c r="V6985" s="33">
        <v>8561557724.6000099</v>
      </c>
      <c r="W6985" s="33">
        <v>6411458544.6000099</v>
      </c>
      <c r="X6985" s="33">
        <v>14746672919.6</v>
      </c>
      <c r="Y6985" s="33">
        <v>2473685995.6999998</v>
      </c>
      <c r="Z6985" s="33">
        <v>12899036062.7558</v>
      </c>
      <c r="AA6985" s="33">
        <v>15935960664.807301</v>
      </c>
      <c r="AB6985" s="33">
        <v>4975455660.4459</v>
      </c>
      <c r="AC6985" s="33">
        <v>8927579182.1621704</v>
      </c>
      <c r="AD6985" s="33">
        <v>3486184390.3006902</v>
      </c>
      <c r="AE6985" s="33">
        <v>8285169819.69135</v>
      </c>
      <c r="AF6985" s="33">
        <v>13747219811.179199</v>
      </c>
      <c r="AG6985" s="33">
        <v>5518708214.4825497</v>
      </c>
      <c r="AH6985" s="33">
        <v>-4947474466.9795399</v>
      </c>
      <c r="AI6985" s="33">
        <v>14640873082.0382</v>
      </c>
      <c r="AJ6985" s="33">
        <v>10196091866.0905</v>
      </c>
      <c r="AK6985" s="33">
        <v>15800000000</v>
      </c>
      <c r="AN6985" s="72"/>
    </row>
    <row r="6986" spans="1:40" hidden="1" x14ac:dyDescent="0.2">
      <c r="A6986" s="33">
        <v>617755394.53966403</v>
      </c>
      <c r="D6986" s="34">
        <v>180000000</v>
      </c>
      <c r="E6986" s="34">
        <v>375190278</v>
      </c>
      <c r="F6986" s="34">
        <v>473945856</v>
      </c>
      <c r="G6986" s="34">
        <v>926303714.89999998</v>
      </c>
      <c r="H6986" s="34">
        <v>1944515936</v>
      </c>
      <c r="I6986" s="34">
        <v>1780400000</v>
      </c>
      <c r="J6986" s="34">
        <v>2395000000</v>
      </c>
      <c r="K6986" s="34">
        <v>2220000000</v>
      </c>
      <c r="L6986" s="34">
        <v>1671000000</v>
      </c>
      <c r="M6986" s="34">
        <v>1412000000</v>
      </c>
      <c r="N6986" s="34">
        <v>1298000000</v>
      </c>
      <c r="O6986" s="34">
        <v>1300000000</v>
      </c>
      <c r="P6986" s="34">
        <v>1400000000</v>
      </c>
      <c r="Q6986" s="34">
        <v>1450000000</v>
      </c>
      <c r="R6986" s="34">
        <v>1610000000</v>
      </c>
      <c r="S6986" s="34">
        <v>1954000000</v>
      </c>
      <c r="T6986" s="34">
        <v>2400000000</v>
      </c>
      <c r="U6986" s="34">
        <v>6700000000</v>
      </c>
      <c r="V6986" s="34">
        <v>9579000000</v>
      </c>
      <c r="W6986" s="34">
        <v>7600000000</v>
      </c>
      <c r="X6986" s="34">
        <v>8000000000</v>
      </c>
      <c r="Y6986" s="34">
        <v>7430000000</v>
      </c>
      <c r="Z6986" s="34">
        <v>8368000000</v>
      </c>
      <c r="AA6986" s="34">
        <v>8900000000</v>
      </c>
      <c r="AB6986" s="34">
        <v>9200000000</v>
      </c>
      <c r="AC6986" s="34">
        <v>11800000000</v>
      </c>
      <c r="AD6986" s="34">
        <v>12600000000</v>
      </c>
      <c r="AE6986" s="34">
        <v>14100000000</v>
      </c>
      <c r="AF6986" s="34">
        <v>15500000000</v>
      </c>
      <c r="AG6986" s="34">
        <v>16120000000</v>
      </c>
      <c r="AH6986" s="34">
        <v>15800000000</v>
      </c>
      <c r="AI6986" s="34">
        <v>15660000000</v>
      </c>
      <c r="AJ6986" s="34">
        <v>17900000000</v>
      </c>
      <c r="AK6986" s="33">
        <v>15660000000</v>
      </c>
      <c r="AN6986" s="72"/>
    </row>
    <row r="6987" spans="1:40" s="34" customFormat="1" hidden="1" x14ac:dyDescent="0.2">
      <c r="A6987" s="34">
        <v>681397257.10379195</v>
      </c>
      <c r="C6987" s="34" t="s">
        <v>667</v>
      </c>
      <c r="D6987" s="34">
        <v>6585005032.0704298</v>
      </c>
      <c r="E6987" s="34">
        <v>8420524771.5610199</v>
      </c>
      <c r="F6987" s="34">
        <v>9783125809.7223492</v>
      </c>
      <c r="G6987" s="34">
        <v>11007887459.53878</v>
      </c>
      <c r="H6987" s="34">
        <v>11411957677.2749</v>
      </c>
      <c r="I6987" s="34">
        <v>13945675764.33255</v>
      </c>
      <c r="J6987" s="34">
        <v>17680052422.809052</v>
      </c>
      <c r="K6987" s="34">
        <v>17241269646.719761</v>
      </c>
      <c r="L6987" s="34">
        <v>13241306746.905859</v>
      </c>
      <c r="M6987" s="34">
        <v>11452219865.58482</v>
      </c>
      <c r="N6987" s="34">
        <v>5422153875.8161898</v>
      </c>
      <c r="O6987" s="34">
        <v>4727630183.5017471</v>
      </c>
      <c r="P6987" s="34">
        <v>9853043589.8323479</v>
      </c>
      <c r="Q6987" s="34">
        <v>9815777881.6290207</v>
      </c>
      <c r="R6987" s="34">
        <v>14351308607.17997</v>
      </c>
      <c r="S6987" s="34">
        <v>24122401037.681541</v>
      </c>
      <c r="T6987" s="34">
        <v>26817128670.067822</v>
      </c>
      <c r="U6987" s="34">
        <v>34575998115.942657</v>
      </c>
      <c r="V6987" s="34">
        <v>36599321369.966263</v>
      </c>
      <c r="W6987" s="34">
        <v>21386711044.455368</v>
      </c>
      <c r="X6987" s="34">
        <v>50273677024.768265</v>
      </c>
      <c r="Y6987" s="34">
        <v>47895957658.902824</v>
      </c>
      <c r="Z6987" s="34">
        <v>55196759471.307854</v>
      </c>
      <c r="AA6987" s="34">
        <v>63832751537.207687</v>
      </c>
      <c r="AB6987" s="34">
        <v>56522839448.777901</v>
      </c>
      <c r="AC6987" s="34">
        <v>57080785147.405899</v>
      </c>
      <c r="AD6987" s="34">
        <v>43312832498.014038</v>
      </c>
      <c r="AE6987" s="34">
        <v>64213473684.62188</v>
      </c>
      <c r="AF6987" s="34">
        <v>67768144926.540619</v>
      </c>
      <c r="AG6987" s="34">
        <v>65214071645.43795</v>
      </c>
      <c r="AH6987" s="34">
        <v>41876212336.491707</v>
      </c>
      <c r="AI6987" s="34">
        <v>84814387781.784943</v>
      </c>
      <c r="AJ6987" s="34">
        <v>73978568474.862</v>
      </c>
      <c r="AK6987" s="34">
        <v>17900000000</v>
      </c>
      <c r="AN6987" s="72"/>
    </row>
    <row r="6988" spans="1:40" hidden="1" x14ac:dyDescent="0.2">
      <c r="A6988" s="33">
        <v>867646121.70867097</v>
      </c>
      <c r="R6988" s="33"/>
    </row>
    <row r="6989" spans="1:40" hidden="1" x14ac:dyDescent="0.2">
      <c r="A6989" s="33">
        <v>1077759914.5889499</v>
      </c>
      <c r="R6989" s="33"/>
      <c r="X6989"/>
      <c r="Y6989"/>
      <c r="Z6989"/>
      <c r="AA6989"/>
      <c r="AB6989"/>
      <c r="AC6989"/>
      <c r="AD6989"/>
    </row>
    <row r="6990" spans="1:40" hidden="1" x14ac:dyDescent="0.2">
      <c r="A6990" s="34">
        <v>935296172.78364503</v>
      </c>
      <c r="R6990" s="33"/>
      <c r="W6990" s="33" t="s">
        <v>260</v>
      </c>
      <c r="X6990"/>
      <c r="Y6990"/>
      <c r="Z6990"/>
      <c r="AA6990"/>
      <c r="AB6990"/>
      <c r="AC6990"/>
      <c r="AD6990"/>
    </row>
    <row r="6991" spans="1:40" hidden="1" x14ac:dyDescent="0.2">
      <c r="A6991" s="33">
        <v>1693080810.9387701</v>
      </c>
      <c r="R6991" s="33"/>
      <c r="W6991" t="s">
        <v>34</v>
      </c>
      <c r="X6991"/>
      <c r="Y6991"/>
      <c r="Z6991" t="s">
        <v>514</v>
      </c>
      <c r="AA6991" t="s">
        <v>771</v>
      </c>
      <c r="AB6991"/>
      <c r="AC6991" t="s">
        <v>729</v>
      </c>
      <c r="AD6991" t="s">
        <v>769</v>
      </c>
      <c r="AE6991" s="33" t="s">
        <v>774</v>
      </c>
    </row>
    <row r="6992" spans="1:40" hidden="1" x14ac:dyDescent="0.2">
      <c r="A6992" s="33">
        <v>1358019506.2295799</v>
      </c>
      <c r="R6992" s="33"/>
      <c r="W6992" t="s">
        <v>182</v>
      </c>
      <c r="X6992"/>
      <c r="Y6992"/>
      <c r="Z6992">
        <v>84762269</v>
      </c>
      <c r="AA6992" cm="1">
        <f t="array" ref="AA6992:AA7007">TRANSPOSE(X6679:AM6679)</f>
        <v>0.96076781166711001</v>
      </c>
      <c r="AB6992" cm="1">
        <f t="array" ref="AB6992:AB7007">TRANSPOSE(X6677:AM6677)</f>
        <v>52.173912048339801</v>
      </c>
      <c r="AC6992" cm="1">
        <f t="array" ref="AC6992:AC7007">TRANSPOSE(X6676:AM6676)</f>
        <v>16105.125</v>
      </c>
      <c r="AD6992" cm="1">
        <f t="array" ref="AD6992:AD7007">TRANSPOSE(X6674:AM6674)</f>
        <v>9.6302256143034271</v>
      </c>
      <c r="AE6992" cm="1">
        <f t="array" ref="AE6992:AE7007">TRANSPOSE(X6685:AM6685)</f>
        <v>1.4136378694949776</v>
      </c>
    </row>
    <row r="6993" spans="1:31" hidden="1" x14ac:dyDescent="0.2">
      <c r="A6993" s="33">
        <v>755524124.24936795</v>
      </c>
      <c r="R6993" s="33"/>
      <c r="W6993" t="s">
        <v>261</v>
      </c>
      <c r="X6993"/>
      <c r="Y6993"/>
      <c r="Z6993">
        <v>85597241</v>
      </c>
      <c r="AA6993">
        <v>0.980254857535931</v>
      </c>
      <c r="AB6993">
        <v>49.519229888916001</v>
      </c>
      <c r="AC6993">
        <v>16302.25</v>
      </c>
      <c r="AD6993">
        <v>22.673316175641475</v>
      </c>
      <c r="AE6993">
        <v>-5.6163352894165373</v>
      </c>
    </row>
    <row r="6994" spans="1:31" hidden="1" x14ac:dyDescent="0.2">
      <c r="A6994" s="33">
        <v>967706086.20204496</v>
      </c>
      <c r="R6994" s="33"/>
      <c r="X6994"/>
      <c r="Y6994"/>
      <c r="Z6994">
        <v>86482923</v>
      </c>
      <c r="AA6994">
        <v>1.0293921162388799</v>
      </c>
      <c r="AB6994">
        <v>53.080570220947301</v>
      </c>
      <c r="AC6994">
        <v>17065.083333333299</v>
      </c>
      <c r="AD6994">
        <v>6.2156231485578104</v>
      </c>
      <c r="AE6994">
        <v>3.6278814144437921</v>
      </c>
    </row>
    <row r="6995" spans="1:31" hidden="1" x14ac:dyDescent="0.2">
      <c r="A6995" s="33">
        <v>1071913715.60885</v>
      </c>
      <c r="R6995" s="33"/>
      <c r="X6995"/>
      <c r="Y6995"/>
      <c r="Z6995">
        <v>87411012</v>
      </c>
      <c r="AA6995">
        <v>1.06742976658398</v>
      </c>
      <c r="AB6995">
        <v>51.658767700195298</v>
      </c>
      <c r="AC6995">
        <v>18612.916666666701</v>
      </c>
      <c r="AD6995">
        <v>42.303267251453605</v>
      </c>
      <c r="AE6995">
        <v>-20.497081911628172</v>
      </c>
    </row>
    <row r="6996" spans="1:31" hidden="1" x14ac:dyDescent="0.2">
      <c r="A6996" s="33">
        <v>528224849.69999999</v>
      </c>
      <c r="R6996" s="33"/>
      <c r="X6996"/>
      <c r="Y6996"/>
      <c r="Z6996">
        <v>88349117</v>
      </c>
      <c r="AA6996">
        <v>1.0674934226997199</v>
      </c>
      <c r="AB6996">
        <v>54.028434753417997</v>
      </c>
      <c r="AC6996">
        <v>20509.75</v>
      </c>
      <c r="AD6996">
        <v>21.413666150584064</v>
      </c>
      <c r="AE6996">
        <v>-3.6732543861408713</v>
      </c>
    </row>
    <row r="6997" spans="1:31" hidden="1" x14ac:dyDescent="0.2">
      <c r="R6997" s="33"/>
      <c r="X6997"/>
      <c r="Y6997"/>
      <c r="Z6997">
        <v>89301326</v>
      </c>
      <c r="AA6997">
        <v>1.0720132221327601</v>
      </c>
      <c r="AB6997">
        <v>55.924171447753899</v>
      </c>
      <c r="AC6997">
        <v>20828</v>
      </c>
      <c r="AD6997">
        <v>9.0776615309330566</v>
      </c>
      <c r="AE6997">
        <v>4.0283272248988933</v>
      </c>
    </row>
    <row r="6998" spans="1:31" hidden="1" x14ac:dyDescent="0.2">
      <c r="R6998" s="33"/>
      <c r="X6998"/>
      <c r="Y6998"/>
      <c r="Z6998">
        <v>90267739</v>
      </c>
      <c r="AA6998">
        <v>1.0763795319002201</v>
      </c>
      <c r="AB6998">
        <v>56.872039794921903</v>
      </c>
      <c r="AC6998">
        <v>20933.416666666701</v>
      </c>
      <c r="AD6998">
        <v>4.0385507598939512</v>
      </c>
      <c r="AE6998">
        <v>6.0896810465905551</v>
      </c>
    </row>
    <row r="6999" spans="1:31" hidden="1" x14ac:dyDescent="0.2">
      <c r="R6999" s="33"/>
      <c r="X6999"/>
      <c r="Y6999"/>
      <c r="Z6999">
        <v>91235504</v>
      </c>
      <c r="AA6999">
        <v>1.06639876535975</v>
      </c>
      <c r="AB6999">
        <v>44.285713195800803</v>
      </c>
      <c r="AC6999">
        <v>21148</v>
      </c>
      <c r="AD6999">
        <v>3.698131973179585</v>
      </c>
      <c r="AE6999">
        <v>4.7897372231401825</v>
      </c>
    </row>
    <row r="7000" spans="1:31" hidden="1" x14ac:dyDescent="0.2">
      <c r="R7000" s="33"/>
      <c r="X7000"/>
      <c r="Y7000"/>
      <c r="Z7000">
        <v>92191398</v>
      </c>
      <c r="AA7000">
        <v>1.0422709461053701</v>
      </c>
      <c r="AB7000">
        <v>50</v>
      </c>
      <c r="AC7000">
        <v>21697.567500000001</v>
      </c>
      <c r="AD7000">
        <v>-1.7165243737263722</v>
      </c>
      <c r="AE7000">
        <v>8.9883109214798793</v>
      </c>
    </row>
    <row r="7001" spans="1:31" hidden="1" x14ac:dyDescent="0.2">
      <c r="R7001" s="33"/>
      <c r="X7001"/>
      <c r="Y7001"/>
      <c r="Z7001">
        <v>93126529</v>
      </c>
      <c r="AA7001">
        <v>1.0092266326830901</v>
      </c>
      <c r="AB7001">
        <v>54.285713195800803</v>
      </c>
      <c r="AC7001">
        <v>21935.000833333299</v>
      </c>
      <c r="AD7001">
        <v>1.8195303585635543</v>
      </c>
      <c r="AE7001">
        <v>5.0486086739292366</v>
      </c>
    </row>
    <row r="7002" spans="1:31" hidden="1" x14ac:dyDescent="0.2">
      <c r="R7002" s="33"/>
      <c r="X7002"/>
      <c r="Y7002"/>
      <c r="Z7002">
        <v>94033048</v>
      </c>
      <c r="AA7002">
        <v>0.96871995933842803</v>
      </c>
      <c r="AB7002">
        <v>54.761905670166001</v>
      </c>
      <c r="AC7002">
        <v>22370.086666666699</v>
      </c>
      <c r="AD7002">
        <v>4.3629301383267887</v>
      </c>
      <c r="AE7002">
        <v>2.5915043378798139</v>
      </c>
    </row>
    <row r="7003" spans="1:31" hidden="1" x14ac:dyDescent="0.2">
      <c r="R7003" s="33"/>
      <c r="X7003"/>
      <c r="Y7003"/>
      <c r="Z7003">
        <v>94914330</v>
      </c>
      <c r="AA7003">
        <v>0.932840031984421</v>
      </c>
      <c r="AB7003">
        <v>48.584907531738303</v>
      </c>
      <c r="AC7003">
        <v>22602.05</v>
      </c>
      <c r="AD7003">
        <v>3.6266530103431336</v>
      </c>
      <c r="AE7003">
        <v>3.6141493340357678</v>
      </c>
    </row>
    <row r="7004" spans="1:31" hidden="1" x14ac:dyDescent="0.2">
      <c r="R7004" s="33"/>
      <c r="X7004"/>
      <c r="Y7004"/>
      <c r="Z7004">
        <v>95776716</v>
      </c>
      <c r="AA7004">
        <v>0.90449121490461104</v>
      </c>
      <c r="AB7004">
        <v>49.056602478027301</v>
      </c>
      <c r="AC7004">
        <v>23050.241666666701</v>
      </c>
      <c r="AD7004">
        <v>2.4232075306093179</v>
      </c>
      <c r="AE7004">
        <v>5.1592725875251118</v>
      </c>
    </row>
    <row r="7005" spans="1:31" hidden="1" x14ac:dyDescent="0.2">
      <c r="R7005" s="33"/>
      <c r="X7005"/>
      <c r="Y7005"/>
      <c r="Z7005">
        <v>96648685</v>
      </c>
      <c r="AA7005">
        <v>0.90629923485203201</v>
      </c>
      <c r="AB7005">
        <v>47.169811248779297</v>
      </c>
      <c r="AC7005">
        <v>23208.368333333299</v>
      </c>
      <c r="AD7005">
        <v>1.4674866175105308</v>
      </c>
      <c r="AE7005">
        <v>6.0906341415408338</v>
      </c>
    </row>
    <row r="7006" spans="1:31" hidden="1" x14ac:dyDescent="0.2">
      <c r="R7006" s="33"/>
      <c r="X7006"/>
      <c r="Y7006"/>
      <c r="Z7006">
        <v>97468029</v>
      </c>
      <c r="AA7006">
        <v>0.84418167703331004</v>
      </c>
      <c r="AB7006">
        <v>42.924530029296903</v>
      </c>
      <c r="AC7006">
        <v>23159.782592592601</v>
      </c>
      <c r="AD7006">
        <v>2.7782729446780223</v>
      </c>
      <c r="AE7006">
        <v>4.8966838137384476</v>
      </c>
    </row>
    <row r="7007" spans="1:31" hidden="1" x14ac:dyDescent="0.2">
      <c r="R7007" s="33"/>
      <c r="X7007"/>
      <c r="Y7007"/>
      <c r="Z7007">
        <v>98186856</v>
      </c>
      <c r="AA7007">
        <v>0.73479405766250805</v>
      </c>
      <c r="AB7007">
        <v>45.754718780517599</v>
      </c>
      <c r="AC7007">
        <v>23271.212500000001</v>
      </c>
      <c r="AD7007">
        <v>3.8604658355882151</v>
      </c>
      <c r="AE7007">
        <v>3.9985065196213685</v>
      </c>
    </row>
    <row r="7008" spans="1:31" x14ac:dyDescent="0.2">
      <c r="X7008"/>
      <c r="Y7008"/>
      <c r="Z7008"/>
      <c r="AA7008"/>
      <c r="AB7008"/>
      <c r="AC7008"/>
      <c r="AD7008"/>
    </row>
    <row r="7009" spans="16:30" x14ac:dyDescent="0.2">
      <c r="X7009"/>
      <c r="Y7009"/>
      <c r="Z7009"/>
      <c r="AA7009"/>
      <c r="AB7009"/>
      <c r="AC7009"/>
      <c r="AD7009"/>
    </row>
    <row r="7010" spans="16:30" x14ac:dyDescent="0.2">
      <c r="X7010" s="33" t="s">
        <v>769</v>
      </c>
      <c r="Y7010" s="33" t="s">
        <v>818</v>
      </c>
      <c r="Z7010" s="33" t="s">
        <v>609</v>
      </c>
      <c r="AA7010" s="33" t="s">
        <v>823</v>
      </c>
      <c r="AB7010" s="33" t="s">
        <v>715</v>
      </c>
      <c r="AC7010" s="33" t="s">
        <v>828</v>
      </c>
    </row>
    <row r="7011" spans="16:30" x14ac:dyDescent="0.2">
      <c r="U7011"/>
      <c r="V7011"/>
      <c r="W7011"/>
      <c r="X7011" cm="1">
        <f t="array" ref="X7011:X7026">TRANSPOSE(X309:AM309)</f>
        <v>14.939925024583474</v>
      </c>
      <c r="Y7011" cm="1">
        <f t="array" ref="Y7011:Y7026">TRANSPOSE(X2721:AM2721)</f>
        <v>11.258578530897111</v>
      </c>
      <c r="Z7011" cm="1">
        <f t="array" ref="Z7011:Z7026">TRANSPOSE(X5267:AM5267)</f>
        <v>3.1642897549487543</v>
      </c>
      <c r="AA7011" cm="1">
        <f t="array" ref="AA7011:AA7033">TRANSPOSE(Q6668:AM6668)</f>
        <v>6.7873164082259194</v>
      </c>
      <c r="AB7011" cm="1">
        <f t="array" ref="AB7011:AB7033">TRANSPOSE(Q6670:AM6670)</f>
        <v>2552.6825664822013</v>
      </c>
      <c r="AC7011" cm="1">
        <f t="array" ref="AC7011:AC7033">TRANSPOSE(Q6637:AM6637)</f>
        <v>70.665999999999997</v>
      </c>
    </row>
    <row r="7012" spans="16:30" x14ac:dyDescent="0.2">
      <c r="P7012"/>
      <c r="Q7012"/>
      <c r="S7012"/>
      <c r="T7012"/>
      <c r="U7012"/>
      <c r="V7012"/>
      <c r="W7012"/>
      <c r="X7012">
        <v>23.171164981312401</v>
      </c>
      <c r="Y7012">
        <v>18.149751249467556</v>
      </c>
      <c r="Z7012">
        <v>7.1792161831583599</v>
      </c>
      <c r="AA7012">
        <v>6.1928933118090583</v>
      </c>
      <c r="AB7012">
        <v>2743.4804103903866</v>
      </c>
      <c r="AC7012">
        <v>70.984999999999999</v>
      </c>
    </row>
    <row r="7013" spans="16:30" x14ac:dyDescent="0.2">
      <c r="P7013"/>
      <c r="S7013"/>
      <c r="T7013"/>
      <c r="U7013"/>
      <c r="V7013"/>
      <c r="W7013"/>
      <c r="X7013">
        <v>15.377649370892115</v>
      </c>
      <c r="Y7013">
        <v>8.2747524317285297</v>
      </c>
      <c r="Z7013">
        <v>2.7382585664238235</v>
      </c>
      <c r="AA7013">
        <v>6.3208209877167292</v>
      </c>
      <c r="AB7013">
        <v>2932.0628559567422</v>
      </c>
      <c r="AC7013">
        <v>70.962999999999994</v>
      </c>
    </row>
    <row r="7014" spans="16:30" x14ac:dyDescent="0.2">
      <c r="P7014"/>
      <c r="S7014"/>
      <c r="T7014"/>
      <c r="U7014"/>
      <c r="V7014"/>
      <c r="W7014"/>
      <c r="X7014">
        <v>20.915124272046981</v>
      </c>
      <c r="Y7014">
        <v>15.264293657644942</v>
      </c>
      <c r="Z7014">
        <v>4.3708843644488837</v>
      </c>
      <c r="AA7014">
        <v>6.8990634917372091</v>
      </c>
      <c r="AB7014">
        <v>3163.5092423032006</v>
      </c>
      <c r="AC7014">
        <v>70.38</v>
      </c>
    </row>
    <row r="7015" spans="16:30" x14ac:dyDescent="0.2">
      <c r="P7015"/>
      <c r="S7015"/>
      <c r="T7015"/>
      <c r="U7015"/>
      <c r="V7015"/>
      <c r="W7015"/>
      <c r="X7015">
        <v>23.70347218395932</v>
      </c>
      <c r="Y7015">
        <v>7.4659430336751313</v>
      </c>
      <c r="Z7015">
        <v>3.91880577530506</v>
      </c>
      <c r="AA7015">
        <v>7.5364106118228591</v>
      </c>
      <c r="AB7015">
        <v>3457.7917897647985</v>
      </c>
      <c r="AC7015">
        <v>69.882000000000005</v>
      </c>
    </row>
    <row r="7016" spans="16:30" x14ac:dyDescent="0.2">
      <c r="P7016"/>
      <c r="S7016"/>
      <c r="T7016"/>
      <c r="U7016"/>
      <c r="V7016"/>
      <c r="W7016"/>
      <c r="X7016">
        <v>22.314880673304899</v>
      </c>
      <c r="Y7016">
        <v>3.7538787532365347</v>
      </c>
      <c r="Z7016">
        <v>1.9941760968025193</v>
      </c>
      <c r="AA7016">
        <v>7.5472477272255958</v>
      </c>
      <c r="AB7016">
        <v>3797.0454410964057</v>
      </c>
      <c r="AC7016">
        <v>70.896000000000001</v>
      </c>
    </row>
    <row r="7017" spans="16:30" x14ac:dyDescent="0.2">
      <c r="P7017"/>
      <c r="S7017"/>
      <c r="T7017"/>
      <c r="U7017"/>
      <c r="V7017"/>
      <c r="W7017"/>
      <c r="X7017">
        <v>23.948798416274641</v>
      </c>
      <c r="Y7017">
        <v>4.9659902913167713</v>
      </c>
      <c r="Z7017">
        <v>2.0610633590686973</v>
      </c>
      <c r="AA7017">
        <v>6.9779548118349339</v>
      </c>
      <c r="AB7017">
        <v>4146.9516123311641</v>
      </c>
      <c r="AC7017">
        <v>71.861000000000004</v>
      </c>
    </row>
    <row r="7018" spans="16:30" x14ac:dyDescent="0.2">
      <c r="P7018"/>
      <c r="S7018"/>
      <c r="T7018"/>
      <c r="U7018"/>
      <c r="V7018"/>
      <c r="W7018"/>
      <c r="X7018">
        <v>40.282971631550595</v>
      </c>
      <c r="Y7018">
        <v>5.4431745493561152</v>
      </c>
      <c r="Z7018">
        <v>3.0530553008590573</v>
      </c>
      <c r="AA7018">
        <v>7.1295044839610284</v>
      </c>
      <c r="AB7018">
        <v>4519.0446277580577</v>
      </c>
      <c r="AC7018">
        <v>72.840999999999994</v>
      </c>
    </row>
    <row r="7019" spans="16:30" x14ac:dyDescent="0.2">
      <c r="P7019"/>
      <c r="S7019"/>
      <c r="T7019"/>
      <c r="U7019"/>
      <c r="V7019"/>
      <c r="W7019"/>
      <c r="X7019">
        <v>26.579991602470713</v>
      </c>
      <c r="Y7019">
        <v>3.9802426601396093</v>
      </c>
      <c r="Z7019">
        <v>-0.71968278973592703</v>
      </c>
      <c r="AA7019">
        <v>5.6617712080257121</v>
      </c>
      <c r="AB7019">
        <v>4819.0111483655091</v>
      </c>
      <c r="AC7019">
        <v>73.650000000000006</v>
      </c>
    </row>
    <row r="7020" spans="16:30" x14ac:dyDescent="0.2">
      <c r="P7020"/>
      <c r="X7020">
        <v>41.119379988227905</v>
      </c>
      <c r="Y7020">
        <v>2.4389240868820679</v>
      </c>
      <c r="Z7020">
        <v>1.2803117437396168</v>
      </c>
      <c r="AA7020">
        <v>5.3978975427693143</v>
      </c>
      <c r="AB7020">
        <v>5059.3419526131565</v>
      </c>
      <c r="AC7020">
        <v>74.510999999999996</v>
      </c>
    </row>
    <row r="7021" spans="16:30" x14ac:dyDescent="0.2">
      <c r="P7021"/>
      <c r="X7021">
        <v>26.00637928190794</v>
      </c>
      <c r="Y7021">
        <v>4.2926781219952517</v>
      </c>
      <c r="Z7021">
        <v>2.3202599460893936</v>
      </c>
      <c r="AA7021">
        <v>6.4232382171719422</v>
      </c>
      <c r="AB7021">
        <v>5391.1686207307685</v>
      </c>
      <c r="AC7021">
        <v>75.325000000000003</v>
      </c>
    </row>
    <row r="7022" spans="16:30" x14ac:dyDescent="0.2">
      <c r="P7022"/>
      <c r="X7022">
        <v>42.033668957503068</v>
      </c>
      <c r="Y7022">
        <v>3.8183235694333462</v>
      </c>
      <c r="Z7022">
        <v>3.7406538302207082</v>
      </c>
      <c r="AA7022">
        <v>6.4131776893785428</v>
      </c>
      <c r="AB7022">
        <v>5793.9293814766543</v>
      </c>
      <c r="AC7022">
        <v>75.507000000000005</v>
      </c>
    </row>
    <row r="7023" spans="16:30" x14ac:dyDescent="0.2">
      <c r="P7023"/>
      <c r="X7023">
        <v>49.195579059661185</v>
      </c>
      <c r="Y7023">
        <v>1.5984884998414373</v>
      </c>
      <c r="Z7023">
        <v>0.69707629741948551</v>
      </c>
      <c r="AA7023">
        <v>5.5045456198033094</v>
      </c>
      <c r="AB7023">
        <v>6364.9780234403161</v>
      </c>
      <c r="AC7023">
        <v>75.405000000000001</v>
      </c>
    </row>
    <row r="7024" spans="16:30" x14ac:dyDescent="0.2">
      <c r="P7024"/>
      <c r="X7024">
        <v>40.076883026455931</v>
      </c>
      <c r="Y7024">
        <v>-0.40165143521899438</v>
      </c>
      <c r="Z7024">
        <v>1.6504901868136699</v>
      </c>
      <c r="AA7024">
        <v>5.553500244795103</v>
      </c>
      <c r="AB7024">
        <v>6724.6354977375404</v>
      </c>
      <c r="AC7024">
        <v>76.003</v>
      </c>
    </row>
    <row r="7025" spans="16:29" x14ac:dyDescent="0.2">
      <c r="P7025"/>
      <c r="X7025">
        <v>54.152411941934616</v>
      </c>
      <c r="Y7025">
        <v>6.003421337024875</v>
      </c>
      <c r="Z7025">
        <v>2.2824784623180108</v>
      </c>
      <c r="AA7025">
        <v>6.4222466560102589</v>
      </c>
      <c r="AB7025">
        <v>7240.7359401962813</v>
      </c>
      <c r="AC7025">
        <v>76.069000000000003</v>
      </c>
    </row>
    <row r="7026" spans="16:29" x14ac:dyDescent="0.2">
      <c r="P7026"/>
      <c r="X7026">
        <v>69.682860914788478</v>
      </c>
      <c r="Y7026">
        <v>9.5678443611082855</v>
      </c>
      <c r="Z7026">
        <v>5.4810777391269596</v>
      </c>
      <c r="AA7026">
        <v>6.9871667237754878</v>
      </c>
      <c r="AB7026">
        <v>7595.6867380485437</v>
      </c>
      <c r="AC7026">
        <v>75.772000000000006</v>
      </c>
    </row>
    <row r="7027" spans="16:29" x14ac:dyDescent="0.2">
      <c r="P7027"/>
      <c r="X7027" s="33" t="s">
        <v>817</v>
      </c>
      <c r="AA7027">
        <v>6.6900092133089402</v>
      </c>
      <c r="AB7027">
        <v>8277.6841293301513</v>
      </c>
      <c r="AC7027">
        <v>75.144000000000005</v>
      </c>
    </row>
    <row r="7028" spans="16:29" x14ac:dyDescent="0.2">
      <c r="P7028"/>
      <c r="AA7028">
        <v>6.9401877821904918</v>
      </c>
      <c r="AB7028">
        <v>9050.6885338620359</v>
      </c>
      <c r="AC7028">
        <v>74.706000000000003</v>
      </c>
    </row>
    <row r="7029" spans="16:29" x14ac:dyDescent="0.2">
      <c r="P7029"/>
      <c r="AA7029">
        <v>7.4649912574460018</v>
      </c>
      <c r="AB7029">
        <v>9867.6678809264795</v>
      </c>
      <c r="AC7029">
        <v>74.733000000000004</v>
      </c>
    </row>
    <row r="7030" spans="16:29" x14ac:dyDescent="0.2">
      <c r="P7030"/>
      <c r="AA7030">
        <v>7.3592809998546045</v>
      </c>
      <c r="AB7030">
        <v>10686.804054689112</v>
      </c>
      <c r="AC7030">
        <v>74.358999999999995</v>
      </c>
    </row>
    <row r="7031" spans="16:29" x14ac:dyDescent="0.2">
      <c r="P7031"/>
      <c r="AA7031">
        <v>2.8654119461210428</v>
      </c>
      <c r="AB7031">
        <v>11036.000527892218</v>
      </c>
      <c r="AC7031">
        <v>71.741</v>
      </c>
    </row>
    <row r="7032" spans="16:29" x14ac:dyDescent="0.2">
      <c r="P7032"/>
      <c r="AA7032">
        <v>2.5615511423249444</v>
      </c>
      <c r="AB7032">
        <v>11727.795732906257</v>
      </c>
      <c r="AC7032">
        <v>71.165000000000006</v>
      </c>
    </row>
    <row r="7033" spans="16:29" x14ac:dyDescent="0.2">
      <c r="P7033"/>
      <c r="AA7033">
        <v>8.0197984581497224</v>
      </c>
      <c r="AB7033">
        <v>13456.551425401101</v>
      </c>
      <c r="AC7033">
        <v>72.012</v>
      </c>
    </row>
    <row r="7034" spans="16:29" x14ac:dyDescent="0.2">
      <c r="P7034"/>
    </row>
  </sheetData>
  <autoFilter ref="A1:AM7007" xr:uid="{00000000-0001-0000-0000-000000000000}">
    <filterColumn colId="0">
      <filters>
        <filter val="Argentina"/>
        <filter val="India"/>
        <filter val="Indonesia"/>
        <filter val="Lao PDR"/>
        <filter val="Malaysia"/>
        <filter val="Philippines"/>
        <filter val="Viet Nam"/>
      </filters>
    </filterColumn>
    <filterColumn colId="1">
      <filters>
        <filter val="VNM"/>
      </filters>
    </filterColumn>
    <filterColumn colId="2">
      <filters>
        <filter val="Employment to population ratio, 15+, total (%) (modeled ILO estimate)"/>
        <filter val="GDP growth (annual %)"/>
        <filter val="GDP per capita, PPP (current international $)"/>
        <filter val="Labor force participation rate, total (% of total population ages 15+) (national estimate)"/>
        <filter val="Trade (% of GDP)"/>
      </filters>
    </filterColumn>
  </autoFilter>
  <mergeCells count="1">
    <mergeCell ref="A6979:B6979"/>
  </mergeCells>
  <hyperlinks>
    <hyperlink ref="A6978" r:id="rId1" xr:uid="{860BF2D2-EEA0-CD4C-A57F-8C9AD3F7CD10}"/>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8"/>
  <sheetViews>
    <sheetView topLeftCell="A40" zoomScale="115" zoomScaleNormal="115" workbookViewId="0">
      <selection activeCell="C43" sqref="C43"/>
    </sheetView>
  </sheetViews>
  <sheetFormatPr baseColWidth="10" defaultColWidth="8.83203125" defaultRowHeight="15" x14ac:dyDescent="0.2"/>
  <cols>
    <col min="1" max="1" width="15.83203125" customWidth="1"/>
    <col min="2" max="2" width="17.6640625" customWidth="1"/>
    <col min="3" max="3" width="74.5" customWidth="1"/>
    <col min="4" max="4" width="28.1640625" style="7" customWidth="1"/>
    <col min="5" max="5" width="104" style="7" customWidth="1"/>
    <col min="6" max="19" width="50.83203125" customWidth="1"/>
  </cols>
  <sheetData>
    <row r="1" spans="1:19" s="9" customFormat="1" ht="16" x14ac:dyDescent="0.2">
      <c r="A1" s="9" t="s">
        <v>150</v>
      </c>
      <c r="B1" s="9" t="s">
        <v>105</v>
      </c>
      <c r="C1" s="9" t="s">
        <v>159</v>
      </c>
      <c r="D1" s="10" t="s">
        <v>426</v>
      </c>
      <c r="E1" s="10" t="s">
        <v>77</v>
      </c>
      <c r="F1" s="9" t="s">
        <v>288</v>
      </c>
      <c r="G1" s="9" t="s">
        <v>246</v>
      </c>
      <c r="H1" s="9" t="s">
        <v>29</v>
      </c>
      <c r="I1" s="9" t="s">
        <v>294</v>
      </c>
      <c r="J1" s="9" t="s">
        <v>195</v>
      </c>
      <c r="K1" s="9" t="s">
        <v>513</v>
      </c>
      <c r="L1" s="9" t="s">
        <v>419</v>
      </c>
      <c r="M1" s="9" t="s">
        <v>26</v>
      </c>
      <c r="N1" s="9" t="s">
        <v>151</v>
      </c>
      <c r="O1" s="9" t="s">
        <v>231</v>
      </c>
      <c r="P1" s="9" t="s">
        <v>510</v>
      </c>
      <c r="Q1" s="9" t="s">
        <v>325</v>
      </c>
      <c r="R1" s="9" t="s">
        <v>76</v>
      </c>
      <c r="S1" s="9" t="s">
        <v>420</v>
      </c>
    </row>
    <row r="2" spans="1:19" ht="64" x14ac:dyDescent="0.2">
      <c r="A2" t="s">
        <v>39</v>
      </c>
      <c r="B2" t="s">
        <v>112</v>
      </c>
      <c r="C2" s="4" t="s">
        <v>483</v>
      </c>
      <c r="D2" s="8"/>
      <c r="E2" s="7" t="s">
        <v>464</v>
      </c>
      <c r="F2" t="s">
        <v>438</v>
      </c>
      <c r="G2" t="s">
        <v>413</v>
      </c>
      <c r="H2" t="s">
        <v>539</v>
      </c>
      <c r="J2" t="s">
        <v>523</v>
      </c>
      <c r="K2" t="s">
        <v>498</v>
      </c>
      <c r="L2" t="s">
        <v>155</v>
      </c>
      <c r="M2" t="s">
        <v>472</v>
      </c>
      <c r="N2" t="s">
        <v>486</v>
      </c>
      <c r="S2" t="s">
        <v>526</v>
      </c>
    </row>
    <row r="3" spans="1:19" ht="80" x14ac:dyDescent="0.2">
      <c r="A3" t="s">
        <v>203</v>
      </c>
      <c r="B3" t="s">
        <v>112</v>
      </c>
      <c r="C3" s="4" t="s">
        <v>260</v>
      </c>
      <c r="D3" s="8"/>
      <c r="E3" s="7" t="s">
        <v>90</v>
      </c>
      <c r="F3" t="s">
        <v>153</v>
      </c>
      <c r="G3" t="s">
        <v>413</v>
      </c>
      <c r="H3" t="s">
        <v>539</v>
      </c>
      <c r="J3" t="s">
        <v>243</v>
      </c>
      <c r="K3" t="s">
        <v>498</v>
      </c>
      <c r="L3" t="s">
        <v>155</v>
      </c>
      <c r="M3" t="s">
        <v>472</v>
      </c>
      <c r="N3" t="s">
        <v>486</v>
      </c>
      <c r="S3" t="s">
        <v>526</v>
      </c>
    </row>
    <row r="4" spans="1:19" ht="64" x14ac:dyDescent="0.2">
      <c r="A4" t="s">
        <v>339</v>
      </c>
      <c r="B4" t="s">
        <v>112</v>
      </c>
      <c r="C4" t="s">
        <v>31</v>
      </c>
      <c r="E4" s="7" t="s">
        <v>326</v>
      </c>
      <c r="F4" t="s">
        <v>371</v>
      </c>
      <c r="G4" t="s">
        <v>82</v>
      </c>
      <c r="H4" t="s">
        <v>539</v>
      </c>
      <c r="J4" t="s">
        <v>523</v>
      </c>
      <c r="K4" t="s">
        <v>557</v>
      </c>
      <c r="L4" t="s">
        <v>405</v>
      </c>
      <c r="M4" t="s">
        <v>148</v>
      </c>
      <c r="N4" t="s">
        <v>577</v>
      </c>
      <c r="P4" t="s">
        <v>534</v>
      </c>
      <c r="S4" t="s">
        <v>526</v>
      </c>
    </row>
    <row r="5" spans="1:19" ht="32" x14ac:dyDescent="0.2">
      <c r="A5" t="s">
        <v>563</v>
      </c>
      <c r="B5" t="s">
        <v>112</v>
      </c>
      <c r="C5" s="11" t="s">
        <v>473</v>
      </c>
      <c r="E5" s="7" t="s">
        <v>161</v>
      </c>
      <c r="F5" t="s">
        <v>477</v>
      </c>
      <c r="G5" t="s">
        <v>123</v>
      </c>
      <c r="H5" t="s">
        <v>539</v>
      </c>
      <c r="J5" t="s">
        <v>523</v>
      </c>
      <c r="K5" t="s">
        <v>389</v>
      </c>
      <c r="L5" t="s">
        <v>234</v>
      </c>
      <c r="M5" t="s">
        <v>20</v>
      </c>
      <c r="N5" t="s">
        <v>579</v>
      </c>
      <c r="S5" t="s">
        <v>526</v>
      </c>
    </row>
    <row r="6" spans="1:19" ht="32" x14ac:dyDescent="0.2">
      <c r="A6" t="s">
        <v>568</v>
      </c>
      <c r="B6" t="s">
        <v>112</v>
      </c>
      <c r="C6" t="s">
        <v>415</v>
      </c>
      <c r="E6" s="7" t="s">
        <v>236</v>
      </c>
      <c r="F6" t="s">
        <v>469</v>
      </c>
      <c r="G6" t="s">
        <v>576</v>
      </c>
      <c r="H6" t="s">
        <v>539</v>
      </c>
      <c r="J6" t="s">
        <v>523</v>
      </c>
      <c r="K6" t="s">
        <v>239</v>
      </c>
      <c r="L6" t="s">
        <v>559</v>
      </c>
      <c r="S6" t="s">
        <v>526</v>
      </c>
    </row>
    <row r="7" spans="1:19" ht="48" x14ac:dyDescent="0.2">
      <c r="A7" t="s">
        <v>222</v>
      </c>
      <c r="B7" t="s">
        <v>112</v>
      </c>
      <c r="C7" t="s">
        <v>275</v>
      </c>
      <c r="E7" s="7" t="s">
        <v>292</v>
      </c>
      <c r="F7" t="s">
        <v>369</v>
      </c>
      <c r="G7" t="s">
        <v>322</v>
      </c>
      <c r="H7" t="s">
        <v>539</v>
      </c>
      <c r="J7" t="s">
        <v>523</v>
      </c>
      <c r="N7" t="s">
        <v>297</v>
      </c>
      <c r="S7" t="s">
        <v>526</v>
      </c>
    </row>
    <row r="8" spans="1:19" ht="64" x14ac:dyDescent="0.2">
      <c r="A8" t="s">
        <v>497</v>
      </c>
      <c r="B8" t="s">
        <v>112</v>
      </c>
      <c r="C8" t="s">
        <v>215</v>
      </c>
      <c r="E8" s="7" t="s">
        <v>558</v>
      </c>
      <c r="F8" t="s">
        <v>480</v>
      </c>
      <c r="G8" t="s">
        <v>575</v>
      </c>
      <c r="H8" t="s">
        <v>539</v>
      </c>
      <c r="J8" t="s">
        <v>523</v>
      </c>
      <c r="K8" t="s">
        <v>126</v>
      </c>
      <c r="M8" t="s">
        <v>196</v>
      </c>
      <c r="S8" t="s">
        <v>526</v>
      </c>
    </row>
    <row r="9" spans="1:19" ht="64" x14ac:dyDescent="0.2">
      <c r="A9" t="s">
        <v>202</v>
      </c>
      <c r="B9" t="s">
        <v>112</v>
      </c>
      <c r="C9" t="s">
        <v>494</v>
      </c>
      <c r="E9" s="7" t="s">
        <v>558</v>
      </c>
      <c r="F9" t="s">
        <v>452</v>
      </c>
      <c r="G9" t="s">
        <v>575</v>
      </c>
      <c r="H9" t="s">
        <v>539</v>
      </c>
      <c r="K9" t="s">
        <v>126</v>
      </c>
      <c r="M9" t="s">
        <v>196</v>
      </c>
      <c r="S9" t="s">
        <v>526</v>
      </c>
    </row>
    <row r="10" spans="1:19" ht="32" x14ac:dyDescent="0.2">
      <c r="A10" t="s">
        <v>113</v>
      </c>
      <c r="B10" t="s">
        <v>112</v>
      </c>
      <c r="C10" t="s">
        <v>34</v>
      </c>
      <c r="E10" s="7" t="s">
        <v>440</v>
      </c>
      <c r="F10" t="s">
        <v>65</v>
      </c>
      <c r="G10" t="s">
        <v>493</v>
      </c>
      <c r="H10" t="s">
        <v>539</v>
      </c>
      <c r="I10">
        <v>2010</v>
      </c>
      <c r="K10" t="s">
        <v>115</v>
      </c>
      <c r="L10" t="s">
        <v>11</v>
      </c>
      <c r="M10" t="s">
        <v>449</v>
      </c>
      <c r="S10" t="s">
        <v>526</v>
      </c>
    </row>
    <row r="11" spans="1:19" ht="64" x14ac:dyDescent="0.2">
      <c r="A11" t="s">
        <v>7</v>
      </c>
      <c r="B11" t="s">
        <v>112</v>
      </c>
      <c r="C11" t="s">
        <v>358</v>
      </c>
      <c r="E11" s="7" t="s">
        <v>436</v>
      </c>
      <c r="F11" t="s">
        <v>495</v>
      </c>
      <c r="G11" t="s">
        <v>547</v>
      </c>
      <c r="H11" t="s">
        <v>539</v>
      </c>
      <c r="O11" t="s">
        <v>3</v>
      </c>
      <c r="Q11" t="s">
        <v>220</v>
      </c>
      <c r="S11" t="s">
        <v>526</v>
      </c>
    </row>
    <row r="12" spans="1:19" ht="16" x14ac:dyDescent="0.2">
      <c r="A12" t="s">
        <v>308</v>
      </c>
      <c r="B12" t="s">
        <v>112</v>
      </c>
      <c r="C12" t="s">
        <v>143</v>
      </c>
      <c r="E12" s="7" t="s">
        <v>62</v>
      </c>
      <c r="F12" t="s">
        <v>116</v>
      </c>
      <c r="G12" t="s">
        <v>529</v>
      </c>
      <c r="H12" t="s">
        <v>539</v>
      </c>
      <c r="J12" t="s">
        <v>310</v>
      </c>
      <c r="K12" t="s">
        <v>141</v>
      </c>
      <c r="L12" t="s">
        <v>352</v>
      </c>
      <c r="M12" t="s">
        <v>393</v>
      </c>
      <c r="N12" t="s">
        <v>303</v>
      </c>
      <c r="S12" t="s">
        <v>526</v>
      </c>
    </row>
    <row r="13" spans="1:19" ht="48" x14ac:dyDescent="0.2">
      <c r="A13" t="s">
        <v>144</v>
      </c>
      <c r="B13" t="s">
        <v>112</v>
      </c>
      <c r="C13" t="s">
        <v>186</v>
      </c>
      <c r="E13" s="7" t="s">
        <v>279</v>
      </c>
      <c r="F13" t="s">
        <v>495</v>
      </c>
      <c r="G13" t="s">
        <v>547</v>
      </c>
      <c r="H13" t="s">
        <v>539</v>
      </c>
      <c r="O13" t="s">
        <v>3</v>
      </c>
      <c r="Q13" t="s">
        <v>220</v>
      </c>
      <c r="S13" t="s">
        <v>526</v>
      </c>
    </row>
    <row r="14" spans="1:19" ht="32" x14ac:dyDescent="0.2">
      <c r="A14" t="s">
        <v>461</v>
      </c>
      <c r="B14" t="s">
        <v>112</v>
      </c>
      <c r="C14" t="s">
        <v>418</v>
      </c>
      <c r="E14" s="7" t="s">
        <v>122</v>
      </c>
      <c r="F14" t="s">
        <v>218</v>
      </c>
      <c r="G14" t="s">
        <v>547</v>
      </c>
      <c r="H14" t="s">
        <v>539</v>
      </c>
      <c r="J14" t="s">
        <v>310</v>
      </c>
      <c r="K14" t="s">
        <v>535</v>
      </c>
      <c r="L14" t="s">
        <v>139</v>
      </c>
      <c r="M14" t="s">
        <v>296</v>
      </c>
      <c r="S14" t="s">
        <v>526</v>
      </c>
    </row>
    <row r="15" spans="1:19" ht="32" x14ac:dyDescent="0.2">
      <c r="A15" t="s">
        <v>216</v>
      </c>
      <c r="B15" t="s">
        <v>112</v>
      </c>
      <c r="C15" t="s">
        <v>507</v>
      </c>
      <c r="E15" s="7" t="s">
        <v>543</v>
      </c>
      <c r="F15" t="s">
        <v>218</v>
      </c>
      <c r="G15" t="s">
        <v>547</v>
      </c>
      <c r="H15" t="s">
        <v>539</v>
      </c>
      <c r="J15" t="s">
        <v>310</v>
      </c>
      <c r="K15" t="s">
        <v>535</v>
      </c>
      <c r="L15" t="s">
        <v>139</v>
      </c>
      <c r="M15" t="s">
        <v>296</v>
      </c>
      <c r="S15" t="s">
        <v>526</v>
      </c>
    </row>
    <row r="16" spans="1:19" ht="32" x14ac:dyDescent="0.2">
      <c r="A16" t="s">
        <v>580</v>
      </c>
      <c r="B16" t="s">
        <v>112</v>
      </c>
      <c r="C16" t="s">
        <v>118</v>
      </c>
      <c r="E16" s="7" t="s">
        <v>400</v>
      </c>
      <c r="F16" t="s">
        <v>218</v>
      </c>
      <c r="G16" t="s">
        <v>547</v>
      </c>
      <c r="H16" t="s">
        <v>539</v>
      </c>
      <c r="J16" t="s">
        <v>310</v>
      </c>
      <c r="K16" t="s">
        <v>535</v>
      </c>
      <c r="L16" t="s">
        <v>139</v>
      </c>
      <c r="M16" t="s">
        <v>296</v>
      </c>
      <c r="S16" t="s">
        <v>526</v>
      </c>
    </row>
    <row r="17" spans="1:19" ht="32" x14ac:dyDescent="0.2">
      <c r="A17" t="s">
        <v>500</v>
      </c>
      <c r="B17" t="s">
        <v>112</v>
      </c>
      <c r="C17" t="s">
        <v>508</v>
      </c>
      <c r="E17" s="7" t="s">
        <v>133</v>
      </c>
      <c r="F17" t="s">
        <v>218</v>
      </c>
      <c r="G17" t="s">
        <v>547</v>
      </c>
      <c r="H17" t="s">
        <v>539</v>
      </c>
      <c r="J17" t="s">
        <v>310</v>
      </c>
      <c r="K17" t="s">
        <v>535</v>
      </c>
      <c r="L17" t="s">
        <v>139</v>
      </c>
      <c r="M17" t="s">
        <v>296</v>
      </c>
      <c r="S17" t="s">
        <v>526</v>
      </c>
    </row>
    <row r="18" spans="1:19" ht="16" x14ac:dyDescent="0.2">
      <c r="A18" t="s">
        <v>397</v>
      </c>
      <c r="B18" t="s">
        <v>112</v>
      </c>
      <c r="C18" t="s">
        <v>528</v>
      </c>
      <c r="E18" s="7" t="s">
        <v>484</v>
      </c>
      <c r="F18" t="s">
        <v>218</v>
      </c>
      <c r="G18" t="s">
        <v>547</v>
      </c>
      <c r="H18" t="s">
        <v>539</v>
      </c>
      <c r="J18" t="s">
        <v>310</v>
      </c>
      <c r="K18" t="s">
        <v>535</v>
      </c>
      <c r="L18" t="s">
        <v>139</v>
      </c>
      <c r="M18" t="s">
        <v>296</v>
      </c>
      <c r="S18" t="s">
        <v>526</v>
      </c>
    </row>
    <row r="19" spans="1:19" ht="16" x14ac:dyDescent="0.2">
      <c r="A19" t="s">
        <v>111</v>
      </c>
      <c r="B19" t="s">
        <v>112</v>
      </c>
      <c r="C19" t="s">
        <v>521</v>
      </c>
      <c r="E19" s="7" t="s">
        <v>164</v>
      </c>
      <c r="F19" t="s">
        <v>218</v>
      </c>
      <c r="G19" t="s">
        <v>547</v>
      </c>
      <c r="H19" t="s">
        <v>539</v>
      </c>
      <c r="J19" t="s">
        <v>310</v>
      </c>
      <c r="K19" t="s">
        <v>535</v>
      </c>
      <c r="L19" t="s">
        <v>139</v>
      </c>
      <c r="M19" t="s">
        <v>296</v>
      </c>
      <c r="S19" t="s">
        <v>526</v>
      </c>
    </row>
    <row r="20" spans="1:19" ht="16" x14ac:dyDescent="0.2">
      <c r="A20" t="s">
        <v>569</v>
      </c>
      <c r="B20" t="s">
        <v>112</v>
      </c>
      <c r="C20" t="s">
        <v>50</v>
      </c>
      <c r="E20" s="7" t="s">
        <v>99</v>
      </c>
      <c r="F20" t="s">
        <v>562</v>
      </c>
      <c r="G20" t="s">
        <v>319</v>
      </c>
      <c r="H20" t="s">
        <v>539</v>
      </c>
      <c r="N20" t="s">
        <v>181</v>
      </c>
      <c r="S20" t="s">
        <v>526</v>
      </c>
    </row>
    <row r="21" spans="1:19" ht="32" x14ac:dyDescent="0.2">
      <c r="A21" t="s">
        <v>536</v>
      </c>
      <c r="B21" t="s">
        <v>112</v>
      </c>
      <c r="C21" t="s">
        <v>229</v>
      </c>
      <c r="E21" s="7" t="s">
        <v>567</v>
      </c>
      <c r="F21" t="s">
        <v>65</v>
      </c>
      <c r="G21" t="s">
        <v>25</v>
      </c>
      <c r="H21" t="s">
        <v>539</v>
      </c>
      <c r="K21" t="s">
        <v>525</v>
      </c>
      <c r="L21" t="s">
        <v>264</v>
      </c>
      <c r="M21" t="s">
        <v>475</v>
      </c>
      <c r="S21" t="s">
        <v>526</v>
      </c>
    </row>
    <row r="22" spans="1:19" ht="48" x14ac:dyDescent="0.2">
      <c r="A22" t="s">
        <v>468</v>
      </c>
      <c r="B22" t="s">
        <v>112</v>
      </c>
      <c r="C22" t="s">
        <v>522</v>
      </c>
      <c r="E22" s="7" t="s">
        <v>524</v>
      </c>
      <c r="F22" t="s">
        <v>116</v>
      </c>
      <c r="G22" t="s">
        <v>529</v>
      </c>
      <c r="H22" t="s">
        <v>539</v>
      </c>
      <c r="J22" t="s">
        <v>310</v>
      </c>
      <c r="K22" t="s">
        <v>73</v>
      </c>
      <c r="L22" t="s">
        <v>152</v>
      </c>
      <c r="M22" t="s">
        <v>198</v>
      </c>
      <c r="N22" t="s">
        <v>303</v>
      </c>
      <c r="S22" t="s">
        <v>526</v>
      </c>
    </row>
    <row r="23" spans="1:19" ht="96" x14ac:dyDescent="0.2">
      <c r="A23" t="s">
        <v>553</v>
      </c>
      <c r="B23" t="s">
        <v>112</v>
      </c>
      <c r="C23" t="s">
        <v>28</v>
      </c>
      <c r="E23" s="7" t="s">
        <v>450</v>
      </c>
      <c r="F23" t="s">
        <v>369</v>
      </c>
      <c r="G23" t="s">
        <v>550</v>
      </c>
      <c r="H23" t="s">
        <v>539</v>
      </c>
      <c r="J23" t="s">
        <v>523</v>
      </c>
      <c r="K23" t="s">
        <v>211</v>
      </c>
      <c r="L23" t="s">
        <v>285</v>
      </c>
      <c r="M23" t="s">
        <v>67</v>
      </c>
      <c r="S23" t="s">
        <v>526</v>
      </c>
    </row>
    <row r="24" spans="1:19" ht="48" x14ac:dyDescent="0.2">
      <c r="A24" t="s">
        <v>491</v>
      </c>
      <c r="B24" t="s">
        <v>112</v>
      </c>
      <c r="C24" t="s">
        <v>342</v>
      </c>
      <c r="E24" s="7" t="s">
        <v>544</v>
      </c>
      <c r="F24" t="s">
        <v>116</v>
      </c>
      <c r="G24" t="s">
        <v>529</v>
      </c>
      <c r="H24" t="s">
        <v>539</v>
      </c>
      <c r="J24" t="s">
        <v>310</v>
      </c>
      <c r="K24" t="s">
        <v>1</v>
      </c>
      <c r="L24" t="s">
        <v>541</v>
      </c>
      <c r="N24" t="s">
        <v>303</v>
      </c>
      <c r="S24" t="s">
        <v>526</v>
      </c>
    </row>
    <row r="25" spans="1:19" ht="16" x14ac:dyDescent="0.2">
      <c r="A25" t="s">
        <v>110</v>
      </c>
      <c r="B25" t="s">
        <v>112</v>
      </c>
      <c r="C25" t="s">
        <v>207</v>
      </c>
      <c r="E25" s="7" t="s">
        <v>69</v>
      </c>
      <c r="F25" t="s">
        <v>14</v>
      </c>
      <c r="G25" t="s">
        <v>572</v>
      </c>
      <c r="H25" t="s">
        <v>539</v>
      </c>
      <c r="K25" t="s">
        <v>103</v>
      </c>
      <c r="L25" t="s">
        <v>398</v>
      </c>
      <c r="M25" t="s">
        <v>505</v>
      </c>
      <c r="S25" t="s">
        <v>526</v>
      </c>
    </row>
    <row r="26" spans="1:19" ht="16" x14ac:dyDescent="0.2">
      <c r="A26" t="s">
        <v>286</v>
      </c>
      <c r="B26" t="s">
        <v>112</v>
      </c>
      <c r="C26" t="s">
        <v>40</v>
      </c>
      <c r="E26" s="7" t="s">
        <v>241</v>
      </c>
      <c r="F26" t="s">
        <v>14</v>
      </c>
      <c r="G26" t="s">
        <v>572</v>
      </c>
      <c r="H26" t="s">
        <v>539</v>
      </c>
      <c r="K26" t="s">
        <v>237</v>
      </c>
      <c r="L26" t="s">
        <v>398</v>
      </c>
      <c r="M26" t="s">
        <v>505</v>
      </c>
      <c r="S26" t="s">
        <v>526</v>
      </c>
    </row>
    <row r="27" spans="1:19" ht="48" x14ac:dyDescent="0.2">
      <c r="A27" t="s">
        <v>307</v>
      </c>
      <c r="B27" t="s">
        <v>112</v>
      </c>
      <c r="C27" t="s">
        <v>445</v>
      </c>
      <c r="E27" s="7" t="s">
        <v>55</v>
      </c>
      <c r="F27" t="s">
        <v>227</v>
      </c>
      <c r="G27" t="s">
        <v>82</v>
      </c>
      <c r="H27" t="s">
        <v>539</v>
      </c>
      <c r="J27" t="s">
        <v>523</v>
      </c>
      <c r="K27" t="s">
        <v>254</v>
      </c>
      <c r="L27" t="s">
        <v>283</v>
      </c>
      <c r="M27" t="s">
        <v>108</v>
      </c>
      <c r="P27" t="s">
        <v>534</v>
      </c>
      <c r="S27" t="s">
        <v>526</v>
      </c>
    </row>
    <row r="28" spans="1:19" ht="32" x14ac:dyDescent="0.2">
      <c r="A28" t="s">
        <v>281</v>
      </c>
      <c r="B28" t="s">
        <v>112</v>
      </c>
      <c r="C28" t="s">
        <v>394</v>
      </c>
      <c r="E28" s="7" t="s">
        <v>499</v>
      </c>
      <c r="F28" t="s">
        <v>453</v>
      </c>
      <c r="G28" t="s">
        <v>10</v>
      </c>
      <c r="H28" t="s">
        <v>539</v>
      </c>
      <c r="J28" t="s">
        <v>463</v>
      </c>
      <c r="K28" t="s">
        <v>78</v>
      </c>
      <c r="L28" t="s">
        <v>95</v>
      </c>
      <c r="M28" t="s">
        <v>338</v>
      </c>
      <c r="S28" t="s">
        <v>526</v>
      </c>
    </row>
    <row r="29" spans="1:19" ht="16" x14ac:dyDescent="0.2">
      <c r="A29" t="s">
        <v>190</v>
      </c>
      <c r="B29" t="s">
        <v>112</v>
      </c>
      <c r="C29" t="s">
        <v>163</v>
      </c>
      <c r="E29" s="7" t="s">
        <v>532</v>
      </c>
      <c r="F29" t="s">
        <v>147</v>
      </c>
      <c r="G29" t="s">
        <v>529</v>
      </c>
      <c r="H29" t="s">
        <v>539</v>
      </c>
      <c r="J29" t="s">
        <v>310</v>
      </c>
      <c r="K29" t="s">
        <v>555</v>
      </c>
      <c r="L29" t="s">
        <v>48</v>
      </c>
      <c r="M29" t="s">
        <v>574</v>
      </c>
      <c r="P29" t="s">
        <v>80</v>
      </c>
      <c r="S29" t="s">
        <v>526</v>
      </c>
    </row>
    <row r="30" spans="1:19" ht="16" x14ac:dyDescent="0.2">
      <c r="A30" t="s">
        <v>225</v>
      </c>
      <c r="B30" t="s">
        <v>112</v>
      </c>
      <c r="C30" t="s">
        <v>427</v>
      </c>
      <c r="E30" s="7" t="s">
        <v>224</v>
      </c>
      <c r="F30" t="s">
        <v>147</v>
      </c>
      <c r="G30" t="s">
        <v>529</v>
      </c>
      <c r="H30" t="s">
        <v>539</v>
      </c>
      <c r="J30" t="s">
        <v>310</v>
      </c>
      <c r="K30" t="s">
        <v>555</v>
      </c>
      <c r="L30" t="s">
        <v>48</v>
      </c>
      <c r="M30" t="s">
        <v>574</v>
      </c>
      <c r="P30" t="s">
        <v>80</v>
      </c>
      <c r="S30" t="s">
        <v>526</v>
      </c>
    </row>
    <row r="31" spans="1:19" ht="16" x14ac:dyDescent="0.2">
      <c r="A31" t="s">
        <v>374</v>
      </c>
      <c r="B31" t="s">
        <v>112</v>
      </c>
      <c r="C31" t="s">
        <v>18</v>
      </c>
      <c r="E31" s="7" t="s">
        <v>350</v>
      </c>
      <c r="F31" t="s">
        <v>147</v>
      </c>
      <c r="G31" t="s">
        <v>529</v>
      </c>
      <c r="H31" t="s">
        <v>539</v>
      </c>
      <c r="J31" t="s">
        <v>310</v>
      </c>
      <c r="K31" t="s">
        <v>555</v>
      </c>
      <c r="L31" t="s">
        <v>48</v>
      </c>
      <c r="M31" t="s">
        <v>574</v>
      </c>
      <c r="P31" t="s">
        <v>80</v>
      </c>
      <c r="S31" t="s">
        <v>526</v>
      </c>
    </row>
    <row r="32" spans="1:19" ht="16" x14ac:dyDescent="0.2">
      <c r="A32" t="s">
        <v>561</v>
      </c>
      <c r="B32" t="s">
        <v>112</v>
      </c>
      <c r="C32" t="s">
        <v>437</v>
      </c>
      <c r="E32" s="7" t="s">
        <v>411</v>
      </c>
      <c r="F32" t="s">
        <v>147</v>
      </c>
      <c r="G32" t="s">
        <v>529</v>
      </c>
      <c r="H32" t="s">
        <v>539</v>
      </c>
      <c r="J32" t="s">
        <v>310</v>
      </c>
      <c r="K32" t="s">
        <v>555</v>
      </c>
      <c r="L32" t="s">
        <v>323</v>
      </c>
      <c r="M32" t="s">
        <v>574</v>
      </c>
      <c r="P32" t="s">
        <v>80</v>
      </c>
      <c r="S32" t="s">
        <v>526</v>
      </c>
    </row>
    <row r="33" spans="1:19" ht="16" x14ac:dyDescent="0.2">
      <c r="A33" t="s">
        <v>58</v>
      </c>
      <c r="B33" t="s">
        <v>112</v>
      </c>
      <c r="C33" t="s">
        <v>327</v>
      </c>
      <c r="E33" s="7" t="s">
        <v>439</v>
      </c>
      <c r="F33" t="s">
        <v>147</v>
      </c>
      <c r="G33" t="s">
        <v>529</v>
      </c>
      <c r="H33" t="s">
        <v>539</v>
      </c>
      <c r="J33" t="s">
        <v>310</v>
      </c>
      <c r="K33" t="s">
        <v>555</v>
      </c>
      <c r="L33" t="s">
        <v>48</v>
      </c>
      <c r="M33" t="s">
        <v>574</v>
      </c>
      <c r="P33" t="s">
        <v>80</v>
      </c>
      <c r="S33" t="s">
        <v>526</v>
      </c>
    </row>
    <row r="34" spans="1:19" ht="32" x14ac:dyDescent="0.2">
      <c r="A34" t="s">
        <v>92</v>
      </c>
      <c r="B34" t="s">
        <v>112</v>
      </c>
      <c r="C34" t="s">
        <v>571</v>
      </c>
      <c r="E34" s="7" t="s">
        <v>121</v>
      </c>
      <c r="F34" t="s">
        <v>98</v>
      </c>
      <c r="G34" t="s">
        <v>493</v>
      </c>
      <c r="H34" t="s">
        <v>539</v>
      </c>
      <c r="I34" t="s">
        <v>482</v>
      </c>
      <c r="K34" t="s">
        <v>250</v>
      </c>
      <c r="S34" t="s">
        <v>526</v>
      </c>
    </row>
    <row r="35" spans="1:19" ht="64" x14ac:dyDescent="0.2">
      <c r="A35" t="s">
        <v>373</v>
      </c>
      <c r="B35" t="s">
        <v>112</v>
      </c>
      <c r="C35" t="s">
        <v>182</v>
      </c>
      <c r="E35" s="7" t="s">
        <v>135</v>
      </c>
      <c r="F35" t="s">
        <v>98</v>
      </c>
      <c r="G35" t="s">
        <v>208</v>
      </c>
      <c r="H35" t="s">
        <v>539</v>
      </c>
      <c r="J35" t="s">
        <v>523</v>
      </c>
      <c r="K35" t="s">
        <v>501</v>
      </c>
      <c r="L35" t="s">
        <v>193</v>
      </c>
      <c r="M35" t="s">
        <v>137</v>
      </c>
      <c r="S35" t="s">
        <v>526</v>
      </c>
    </row>
    <row r="36" spans="1:19" ht="64" x14ac:dyDescent="0.2">
      <c r="A36" t="s">
        <v>379</v>
      </c>
      <c r="B36" t="s">
        <v>112</v>
      </c>
      <c r="C36" t="s">
        <v>32</v>
      </c>
      <c r="E36" s="7" t="s">
        <v>89</v>
      </c>
      <c r="F36" t="s">
        <v>98</v>
      </c>
      <c r="G36" t="s">
        <v>316</v>
      </c>
      <c r="H36" t="s">
        <v>539</v>
      </c>
      <c r="I36">
        <v>2015</v>
      </c>
      <c r="J36" t="s">
        <v>523</v>
      </c>
      <c r="K36" t="s">
        <v>251</v>
      </c>
      <c r="S36" t="s">
        <v>526</v>
      </c>
    </row>
    <row r="37" spans="1:19" ht="112" x14ac:dyDescent="0.2">
      <c r="A37" t="s">
        <v>162</v>
      </c>
      <c r="B37" t="s">
        <v>112</v>
      </c>
      <c r="C37" t="s">
        <v>261</v>
      </c>
      <c r="E37" s="7" t="s">
        <v>345</v>
      </c>
      <c r="F37" t="s">
        <v>2</v>
      </c>
      <c r="G37" t="s">
        <v>375</v>
      </c>
      <c r="H37" t="s">
        <v>539</v>
      </c>
      <c r="J37" t="s">
        <v>523</v>
      </c>
      <c r="K37" t="s">
        <v>84</v>
      </c>
      <c r="S37" t="s">
        <v>526</v>
      </c>
    </row>
    <row r="38" spans="1:19" ht="80" x14ac:dyDescent="0.2">
      <c r="A38" t="s">
        <v>344</v>
      </c>
      <c r="B38" t="s">
        <v>112</v>
      </c>
      <c r="C38" t="s">
        <v>244</v>
      </c>
      <c r="E38" s="7" t="s">
        <v>75</v>
      </c>
      <c r="F38" t="s">
        <v>495</v>
      </c>
      <c r="G38" t="s">
        <v>547</v>
      </c>
      <c r="H38" t="s">
        <v>539</v>
      </c>
      <c r="O38" t="s">
        <v>3</v>
      </c>
      <c r="Q38" t="s">
        <v>220</v>
      </c>
      <c r="S38" t="s">
        <v>526</v>
      </c>
    </row>
    <row r="39" spans="1:19" ht="32" x14ac:dyDescent="0.2">
      <c r="A39" t="s">
        <v>33</v>
      </c>
      <c r="B39" t="s">
        <v>112</v>
      </c>
      <c r="C39" t="s">
        <v>209</v>
      </c>
      <c r="E39" s="7" t="s">
        <v>194</v>
      </c>
      <c r="F39" t="s">
        <v>96</v>
      </c>
      <c r="G39" t="s">
        <v>547</v>
      </c>
      <c r="R39" t="s">
        <v>228</v>
      </c>
      <c r="S39" t="s">
        <v>526</v>
      </c>
    </row>
    <row r="40" spans="1:19" ht="48" x14ac:dyDescent="0.2">
      <c r="A40" t="s">
        <v>200</v>
      </c>
      <c r="B40" t="s">
        <v>112</v>
      </c>
      <c r="C40" t="s">
        <v>382</v>
      </c>
      <c r="E40" s="7" t="s">
        <v>42</v>
      </c>
      <c r="F40" t="s">
        <v>65</v>
      </c>
      <c r="G40" t="s">
        <v>493</v>
      </c>
      <c r="H40" t="s">
        <v>539</v>
      </c>
      <c r="J40" t="s">
        <v>463</v>
      </c>
      <c r="S40" t="s">
        <v>526</v>
      </c>
    </row>
    <row r="41" spans="1:19" ht="32" x14ac:dyDescent="0.2">
      <c r="A41" t="s">
        <v>331</v>
      </c>
      <c r="B41" t="s">
        <v>112</v>
      </c>
      <c r="C41" t="s">
        <v>213</v>
      </c>
      <c r="E41" s="7" t="s">
        <v>478</v>
      </c>
      <c r="F41" t="s">
        <v>98</v>
      </c>
      <c r="G41" t="s">
        <v>493</v>
      </c>
      <c r="H41" t="s">
        <v>539</v>
      </c>
      <c r="J41" t="s">
        <v>463</v>
      </c>
      <c r="S41" t="s">
        <v>526</v>
      </c>
    </row>
    <row r="42" spans="1:19" ht="48" x14ac:dyDescent="0.2">
      <c r="A42" t="s">
        <v>232</v>
      </c>
      <c r="B42" t="s">
        <v>112</v>
      </c>
      <c r="C42" t="s">
        <v>263</v>
      </c>
      <c r="E42" s="7" t="s">
        <v>166</v>
      </c>
      <c r="F42" t="s">
        <v>65</v>
      </c>
      <c r="G42" t="s">
        <v>25</v>
      </c>
      <c r="H42" t="s">
        <v>539</v>
      </c>
      <c r="K42" t="s">
        <v>525</v>
      </c>
      <c r="L42" t="s">
        <v>264</v>
      </c>
      <c r="M42" t="s">
        <v>475</v>
      </c>
      <c r="S42" t="s">
        <v>526</v>
      </c>
    </row>
    <row r="43" spans="1:19" ht="48" x14ac:dyDescent="0.2">
      <c r="A43" t="s">
        <v>94</v>
      </c>
      <c r="B43" t="s">
        <v>112</v>
      </c>
      <c r="C43" t="s">
        <v>546</v>
      </c>
      <c r="E43" s="7" t="s">
        <v>313</v>
      </c>
      <c r="F43" t="s">
        <v>386</v>
      </c>
      <c r="G43" t="s">
        <v>493</v>
      </c>
      <c r="H43" t="s">
        <v>539</v>
      </c>
      <c r="K43" t="s">
        <v>53</v>
      </c>
      <c r="L43" t="s">
        <v>402</v>
      </c>
      <c r="M43" t="s">
        <v>271</v>
      </c>
      <c r="S43" t="s">
        <v>526</v>
      </c>
    </row>
    <row r="44" spans="1:19" ht="64" x14ac:dyDescent="0.2">
      <c r="A44" t="s">
        <v>274</v>
      </c>
      <c r="B44" t="s">
        <v>112</v>
      </c>
      <c r="C44" t="s">
        <v>309</v>
      </c>
      <c r="E44" s="7" t="s">
        <v>428</v>
      </c>
      <c r="F44" t="s">
        <v>495</v>
      </c>
      <c r="G44" t="s">
        <v>547</v>
      </c>
      <c r="H44" t="s">
        <v>539</v>
      </c>
      <c r="O44" t="s">
        <v>3</v>
      </c>
      <c r="Q44" t="s">
        <v>220</v>
      </c>
      <c r="S44" t="s">
        <v>526</v>
      </c>
    </row>
    <row r="45" spans="1:19" ht="32" x14ac:dyDescent="0.2">
      <c r="A45" t="s">
        <v>223</v>
      </c>
      <c r="B45" t="s">
        <v>112</v>
      </c>
      <c r="C45" t="s">
        <v>421</v>
      </c>
      <c r="E45" s="7" t="s">
        <v>265</v>
      </c>
      <c r="F45" t="s">
        <v>585</v>
      </c>
      <c r="G45" t="s">
        <v>578</v>
      </c>
      <c r="H45" t="s">
        <v>539</v>
      </c>
      <c r="J45" t="s">
        <v>243</v>
      </c>
      <c r="S45" t="s">
        <v>526</v>
      </c>
    </row>
    <row r="46" spans="1:19" ht="80" x14ac:dyDescent="0.2">
      <c r="A46" t="s">
        <v>488</v>
      </c>
      <c r="B46" t="s">
        <v>112</v>
      </c>
      <c r="C46" t="s">
        <v>120</v>
      </c>
      <c r="D46" s="7" t="s">
        <v>407</v>
      </c>
      <c r="E46" s="7" t="s">
        <v>341</v>
      </c>
      <c r="F46" t="s">
        <v>253</v>
      </c>
      <c r="G46" t="s">
        <v>474</v>
      </c>
      <c r="H46" t="s">
        <v>539</v>
      </c>
      <c r="J46" t="s">
        <v>523</v>
      </c>
      <c r="K46" t="s">
        <v>312</v>
      </c>
      <c r="S46" t="s">
        <v>526</v>
      </c>
    </row>
    <row r="47" spans="1:19" ht="32" x14ac:dyDescent="0.2">
      <c r="A47" t="s">
        <v>142</v>
      </c>
      <c r="B47" t="s">
        <v>112</v>
      </c>
      <c r="C47" t="s">
        <v>514</v>
      </c>
      <c r="E47" s="7" t="s">
        <v>128</v>
      </c>
      <c r="F47" t="s">
        <v>560</v>
      </c>
      <c r="G47" t="s">
        <v>578</v>
      </c>
      <c r="H47" t="s">
        <v>539</v>
      </c>
      <c r="J47" t="s">
        <v>243</v>
      </c>
      <c r="K47" t="s">
        <v>442</v>
      </c>
      <c r="L47" t="s">
        <v>204</v>
      </c>
      <c r="M47" t="s">
        <v>158</v>
      </c>
      <c r="N47" t="s">
        <v>15</v>
      </c>
      <c r="S47" t="s">
        <v>526</v>
      </c>
    </row>
    <row r="48" spans="1:19" ht="16" x14ac:dyDescent="0.2">
      <c r="A48" t="s">
        <v>205</v>
      </c>
      <c r="B48" t="s">
        <v>112</v>
      </c>
      <c r="C48" t="s">
        <v>267</v>
      </c>
      <c r="E48" s="7" t="s">
        <v>304</v>
      </c>
      <c r="F48" t="s">
        <v>116</v>
      </c>
      <c r="G48" t="s">
        <v>529</v>
      </c>
      <c r="H48" t="s">
        <v>539</v>
      </c>
      <c r="J48" t="s">
        <v>310</v>
      </c>
      <c r="K48" t="s">
        <v>527</v>
      </c>
      <c r="L48" t="s">
        <v>8</v>
      </c>
      <c r="M48" t="s">
        <v>172</v>
      </c>
      <c r="N48" t="s">
        <v>303</v>
      </c>
      <c r="S48" t="s">
        <v>526</v>
      </c>
    </row>
    <row r="49" spans="1:19" ht="16" x14ac:dyDescent="0.2">
      <c r="A49" t="s">
        <v>564</v>
      </c>
      <c r="B49" t="s">
        <v>112</v>
      </c>
      <c r="C49" t="s">
        <v>447</v>
      </c>
      <c r="E49" s="7" t="s">
        <v>506</v>
      </c>
      <c r="F49" t="s">
        <v>116</v>
      </c>
      <c r="G49" t="s">
        <v>529</v>
      </c>
      <c r="H49" t="s">
        <v>539</v>
      </c>
      <c r="J49" t="s">
        <v>310</v>
      </c>
      <c r="K49" t="s">
        <v>314</v>
      </c>
      <c r="L49" t="s">
        <v>352</v>
      </c>
      <c r="M49" t="s">
        <v>198</v>
      </c>
      <c r="N49" t="s">
        <v>303</v>
      </c>
      <c r="S49" t="s">
        <v>526</v>
      </c>
    </row>
    <row r="50" spans="1:19" ht="16" x14ac:dyDescent="0.2">
      <c r="A50" t="s">
        <v>187</v>
      </c>
      <c r="B50" t="s">
        <v>112</v>
      </c>
      <c r="C50" t="s">
        <v>458</v>
      </c>
      <c r="E50" s="7" t="s">
        <v>334</v>
      </c>
      <c r="F50" t="s">
        <v>255</v>
      </c>
      <c r="G50" t="s">
        <v>242</v>
      </c>
      <c r="H50" t="s">
        <v>539</v>
      </c>
      <c r="J50" t="s">
        <v>463</v>
      </c>
      <c r="K50" t="s">
        <v>59</v>
      </c>
      <c r="L50" t="s">
        <v>520</v>
      </c>
      <c r="M50" t="s">
        <v>396</v>
      </c>
      <c r="S50" t="s">
        <v>526</v>
      </c>
    </row>
    <row r="51" spans="1:19" ht="32" x14ac:dyDescent="0.2">
      <c r="A51" t="s">
        <v>306</v>
      </c>
      <c r="B51" t="s">
        <v>112</v>
      </c>
      <c r="C51" t="s">
        <v>487</v>
      </c>
      <c r="E51" s="7" t="s">
        <v>38</v>
      </c>
      <c r="F51" t="s">
        <v>386</v>
      </c>
      <c r="G51" t="s">
        <v>493</v>
      </c>
      <c r="H51" t="s">
        <v>539</v>
      </c>
      <c r="I51">
        <v>2010</v>
      </c>
      <c r="K51" t="s">
        <v>430</v>
      </c>
      <c r="L51" t="s">
        <v>402</v>
      </c>
      <c r="M51" t="s">
        <v>504</v>
      </c>
      <c r="S51" t="s">
        <v>526</v>
      </c>
    </row>
    <row r="52" spans="1:19" ht="32" x14ac:dyDescent="0.2">
      <c r="A52" t="s">
        <v>165</v>
      </c>
      <c r="B52" t="s">
        <v>112</v>
      </c>
      <c r="C52" t="s">
        <v>454</v>
      </c>
      <c r="E52" s="7" t="s">
        <v>269</v>
      </c>
      <c r="F52" t="s">
        <v>291</v>
      </c>
      <c r="G52" t="s">
        <v>25</v>
      </c>
      <c r="H52" t="s">
        <v>539</v>
      </c>
      <c r="K52" t="s">
        <v>355</v>
      </c>
      <c r="L52" t="s">
        <v>538</v>
      </c>
      <c r="S52" t="s">
        <v>526</v>
      </c>
    </row>
    <row r="53" spans="1:19" ht="64" x14ac:dyDescent="0.2">
      <c r="A53" t="s">
        <v>512</v>
      </c>
      <c r="B53" t="s">
        <v>112</v>
      </c>
      <c r="C53" t="s">
        <v>381</v>
      </c>
      <c r="E53" s="7" t="s">
        <v>93</v>
      </c>
      <c r="F53" t="s">
        <v>495</v>
      </c>
      <c r="G53" t="s">
        <v>547</v>
      </c>
      <c r="H53" t="s">
        <v>539</v>
      </c>
      <c r="O53" t="s">
        <v>3</v>
      </c>
      <c r="Q53" t="s">
        <v>220</v>
      </c>
      <c r="S53" t="s">
        <v>526</v>
      </c>
    </row>
    <row r="54" spans="1:19" ht="80" x14ac:dyDescent="0.2">
      <c r="A54" t="s">
        <v>81</v>
      </c>
      <c r="B54" t="s">
        <v>112</v>
      </c>
      <c r="C54" t="s">
        <v>410</v>
      </c>
      <c r="E54" s="7" t="s">
        <v>515</v>
      </c>
      <c r="F54" t="s">
        <v>495</v>
      </c>
      <c r="G54" t="s">
        <v>547</v>
      </c>
      <c r="H54" t="s">
        <v>539</v>
      </c>
      <c r="O54" t="s">
        <v>3</v>
      </c>
      <c r="Q54" t="s">
        <v>220</v>
      </c>
      <c r="S54" t="s">
        <v>526</v>
      </c>
    </row>
    <row r="55" spans="1:19" ht="96" x14ac:dyDescent="0.2">
      <c r="A55" t="s">
        <v>266</v>
      </c>
      <c r="B55" t="s">
        <v>112</v>
      </c>
      <c r="C55" t="s">
        <v>330</v>
      </c>
      <c r="D55" s="7" t="s">
        <v>134</v>
      </c>
      <c r="E55" s="7" t="s">
        <v>476</v>
      </c>
      <c r="F55" t="s">
        <v>47</v>
      </c>
      <c r="G55" t="s">
        <v>399</v>
      </c>
      <c r="H55" t="s">
        <v>539</v>
      </c>
      <c r="K55" t="s">
        <v>262</v>
      </c>
      <c r="L55" t="s">
        <v>174</v>
      </c>
      <c r="S55" t="s">
        <v>526</v>
      </c>
    </row>
    <row r="56" spans="1:19" ht="128" x14ac:dyDescent="0.2">
      <c r="A56" t="s">
        <v>127</v>
      </c>
      <c r="B56" t="s">
        <v>112</v>
      </c>
      <c r="C56" t="s">
        <v>19</v>
      </c>
      <c r="D56" s="7" t="s">
        <v>51</v>
      </c>
      <c r="E56" s="7" t="s">
        <v>573</v>
      </c>
      <c r="F56" t="s">
        <v>47</v>
      </c>
      <c r="G56" t="s">
        <v>399</v>
      </c>
      <c r="H56" t="s">
        <v>539</v>
      </c>
      <c r="S56" t="s">
        <v>526</v>
      </c>
    </row>
    <row r="57" spans="1:19" ht="32" x14ac:dyDescent="0.2">
      <c r="A57" t="s">
        <v>551</v>
      </c>
      <c r="B57" t="s">
        <v>112</v>
      </c>
      <c r="C57" t="s">
        <v>219</v>
      </c>
      <c r="E57" s="7" t="s">
        <v>356</v>
      </c>
      <c r="F57" t="s">
        <v>116</v>
      </c>
      <c r="G57" t="s">
        <v>529</v>
      </c>
      <c r="H57" t="s">
        <v>539</v>
      </c>
      <c r="J57" t="s">
        <v>310</v>
      </c>
      <c r="K57" t="s">
        <v>527</v>
      </c>
      <c r="L57" t="s">
        <v>8</v>
      </c>
      <c r="M57" t="s">
        <v>172</v>
      </c>
      <c r="N57" t="s">
        <v>303</v>
      </c>
      <c r="S57" t="s">
        <v>526</v>
      </c>
    </row>
    <row r="58" spans="1:19" ht="32" x14ac:dyDescent="0.2">
      <c r="A58" t="s">
        <v>249</v>
      </c>
      <c r="B58" t="s">
        <v>112</v>
      </c>
      <c r="C58" t="s">
        <v>460</v>
      </c>
      <c r="E58" s="7" t="s">
        <v>12</v>
      </c>
      <c r="F58" t="s">
        <v>147</v>
      </c>
      <c r="G58" t="s">
        <v>529</v>
      </c>
      <c r="H58" t="s">
        <v>539</v>
      </c>
      <c r="J58" t="s">
        <v>310</v>
      </c>
      <c r="K58" t="s">
        <v>555</v>
      </c>
      <c r="L58" t="s">
        <v>403</v>
      </c>
      <c r="M58" t="s">
        <v>574</v>
      </c>
      <c r="P58" t="s">
        <v>80</v>
      </c>
      <c r="S58" t="s">
        <v>526</v>
      </c>
    </row>
    <row r="59" spans="1:19" ht="16" x14ac:dyDescent="0.2">
      <c r="A59" t="s">
        <v>72</v>
      </c>
      <c r="B59" t="s">
        <v>112</v>
      </c>
      <c r="C59" t="s">
        <v>214</v>
      </c>
      <c r="E59" s="7" t="s">
        <v>23</v>
      </c>
      <c r="F59" t="s">
        <v>116</v>
      </c>
      <c r="G59" t="s">
        <v>529</v>
      </c>
      <c r="H59" t="s">
        <v>539</v>
      </c>
      <c r="J59" t="s">
        <v>310</v>
      </c>
      <c r="K59" t="s">
        <v>91</v>
      </c>
      <c r="L59" t="s">
        <v>352</v>
      </c>
      <c r="M59" t="s">
        <v>393</v>
      </c>
      <c r="N59" t="s">
        <v>303</v>
      </c>
      <c r="S59" t="s">
        <v>526</v>
      </c>
    </row>
    <row r="60" spans="1:19" ht="32" x14ac:dyDescent="0.2">
      <c r="A60" t="s">
        <v>259</v>
      </c>
      <c r="B60" t="s">
        <v>112</v>
      </c>
      <c r="C60" t="s">
        <v>443</v>
      </c>
      <c r="E60" s="7" t="s">
        <v>114</v>
      </c>
      <c r="F60" t="s">
        <v>116</v>
      </c>
      <c r="G60" t="s">
        <v>529</v>
      </c>
      <c r="H60" t="s">
        <v>539</v>
      </c>
      <c r="J60" t="s">
        <v>310</v>
      </c>
      <c r="K60" t="s">
        <v>141</v>
      </c>
      <c r="L60" t="s">
        <v>352</v>
      </c>
      <c r="M60" t="s">
        <v>393</v>
      </c>
      <c r="N60" t="s">
        <v>303</v>
      </c>
      <c r="S60" t="s">
        <v>526</v>
      </c>
    </row>
    <row r="61" spans="1:19" ht="64" x14ac:dyDescent="0.2">
      <c r="A61" t="s">
        <v>131</v>
      </c>
      <c r="B61" t="s">
        <v>112</v>
      </c>
      <c r="C61" t="s">
        <v>470</v>
      </c>
      <c r="E61" s="7" t="s">
        <v>185</v>
      </c>
      <c r="F61" t="s">
        <v>116</v>
      </c>
      <c r="G61" t="s">
        <v>387</v>
      </c>
      <c r="H61" t="s">
        <v>539</v>
      </c>
      <c r="J61" t="s">
        <v>310</v>
      </c>
      <c r="K61" t="s">
        <v>109</v>
      </c>
      <c r="M61" t="s">
        <v>176</v>
      </c>
      <c r="N61" t="s">
        <v>46</v>
      </c>
      <c r="S61" t="s">
        <v>526</v>
      </c>
    </row>
    <row r="62" spans="1:19" ht="64" x14ac:dyDescent="0.2">
      <c r="A62" t="s">
        <v>129</v>
      </c>
      <c r="B62" t="s">
        <v>112</v>
      </c>
      <c r="C62" t="s">
        <v>169</v>
      </c>
      <c r="E62" s="7" t="s">
        <v>17</v>
      </c>
      <c r="F62" t="s">
        <v>116</v>
      </c>
      <c r="G62" t="s">
        <v>387</v>
      </c>
      <c r="H62" t="s">
        <v>539</v>
      </c>
      <c r="J62" t="s">
        <v>310</v>
      </c>
      <c r="K62" t="s">
        <v>361</v>
      </c>
      <c r="N62" t="s">
        <v>46</v>
      </c>
      <c r="S62" t="s">
        <v>526</v>
      </c>
    </row>
    <row r="63" spans="1:19" ht="64" x14ac:dyDescent="0.2">
      <c r="A63" t="s">
        <v>348</v>
      </c>
      <c r="B63" t="s">
        <v>112</v>
      </c>
      <c r="C63" t="s">
        <v>272</v>
      </c>
      <c r="E63" s="7" t="s">
        <v>185</v>
      </c>
      <c r="F63" t="s">
        <v>116</v>
      </c>
      <c r="G63" t="s">
        <v>387</v>
      </c>
      <c r="H63" t="s">
        <v>539</v>
      </c>
      <c r="J63" t="s">
        <v>310</v>
      </c>
      <c r="K63" t="s">
        <v>109</v>
      </c>
      <c r="M63" t="s">
        <v>176</v>
      </c>
      <c r="N63" t="s">
        <v>46</v>
      </c>
      <c r="S63" t="s">
        <v>526</v>
      </c>
    </row>
    <row r="64" spans="1:19" ht="64" x14ac:dyDescent="0.2">
      <c r="A64" t="s">
        <v>481</v>
      </c>
      <c r="B64" t="s">
        <v>112</v>
      </c>
      <c r="C64" t="s">
        <v>320</v>
      </c>
      <c r="E64" s="7" t="s">
        <v>17</v>
      </c>
      <c r="F64" t="s">
        <v>116</v>
      </c>
      <c r="G64" t="s">
        <v>387</v>
      </c>
      <c r="H64" t="s">
        <v>539</v>
      </c>
      <c r="J64" t="s">
        <v>310</v>
      </c>
      <c r="K64" t="s">
        <v>361</v>
      </c>
      <c r="N64" t="s">
        <v>46</v>
      </c>
      <c r="S64" t="s">
        <v>526</v>
      </c>
    </row>
    <row r="65" spans="1:19" ht="32" x14ac:dyDescent="0.2">
      <c r="A65" t="s">
        <v>441</v>
      </c>
      <c r="B65" t="s">
        <v>112</v>
      </c>
      <c r="C65" t="s">
        <v>157</v>
      </c>
      <c r="E65" s="7" t="s">
        <v>247</v>
      </c>
      <c r="F65" t="s">
        <v>147</v>
      </c>
      <c r="G65" t="s">
        <v>529</v>
      </c>
      <c r="H65" t="s">
        <v>539</v>
      </c>
      <c r="J65" t="s">
        <v>310</v>
      </c>
      <c r="K65" t="s">
        <v>555</v>
      </c>
      <c r="L65" t="s">
        <v>235</v>
      </c>
      <c r="M65" t="s">
        <v>574</v>
      </c>
      <c r="P65" t="s">
        <v>80</v>
      </c>
      <c r="S65" t="s">
        <v>526</v>
      </c>
    </row>
    <row r="66" spans="1:19" ht="32" x14ac:dyDescent="0.2">
      <c r="A66" t="s">
        <v>302</v>
      </c>
      <c r="B66" t="s">
        <v>112</v>
      </c>
      <c r="C66" t="s">
        <v>87</v>
      </c>
      <c r="E66" s="7" t="s">
        <v>318</v>
      </c>
      <c r="F66" t="s">
        <v>116</v>
      </c>
      <c r="G66" t="s">
        <v>529</v>
      </c>
      <c r="H66" t="s">
        <v>539</v>
      </c>
      <c r="J66" t="s">
        <v>310</v>
      </c>
      <c r="K66" t="s">
        <v>527</v>
      </c>
      <c r="L66" t="s">
        <v>8</v>
      </c>
      <c r="M66" t="s">
        <v>377</v>
      </c>
      <c r="N66" t="s">
        <v>303</v>
      </c>
      <c r="S66" t="s">
        <v>526</v>
      </c>
    </row>
    <row r="67" spans="1:19" ht="16" x14ac:dyDescent="0.2">
      <c r="A67" t="s">
        <v>479</v>
      </c>
      <c r="B67" t="s">
        <v>112</v>
      </c>
      <c r="C67" t="s">
        <v>542</v>
      </c>
      <c r="E67" s="7" t="s">
        <v>311</v>
      </c>
      <c r="F67" t="s">
        <v>98</v>
      </c>
      <c r="G67" t="s">
        <v>154</v>
      </c>
      <c r="H67" t="s">
        <v>539</v>
      </c>
      <c r="J67" t="s">
        <v>523</v>
      </c>
      <c r="S67" t="s">
        <v>526</v>
      </c>
    </row>
    <row r="68" spans="1:19" ht="64" x14ac:dyDescent="0.2">
      <c r="A68" t="s">
        <v>489</v>
      </c>
      <c r="B68" t="s">
        <v>112</v>
      </c>
      <c r="C68" t="s">
        <v>456</v>
      </c>
      <c r="E68" s="7" t="s">
        <v>337</v>
      </c>
      <c r="F68" t="s">
        <v>495</v>
      </c>
      <c r="G68" t="s">
        <v>547</v>
      </c>
      <c r="H68" t="s">
        <v>539</v>
      </c>
      <c r="O68" t="s">
        <v>3</v>
      </c>
      <c r="Q68" t="s">
        <v>220</v>
      </c>
      <c r="S68" t="s">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1_Descriptive analysis</vt:lpstr>
      <vt:lpstr>Economic structural</vt:lpstr>
      <vt:lpstr>FDI (% GDP)</vt:lpstr>
      <vt:lpstr>ASEAN</vt:lpstr>
      <vt:lpstr>Viett Nam</vt:lpstr>
      <vt:lpstr>2. Regression</vt:lpstr>
      <vt:lpstr>Phân tích</vt:lpstr>
      <vt:lpstr>Idea</vt:lpstr>
      <vt:lpstr>Others regres</vt:lpstr>
      <vt:lpstr>Data resource</vt:lpstr>
      <vt:lpstr>Series - Metadata</vt:lpstr>
      <vt:lpstr>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NGUYEN QUYNH HUONG</cp:lastModifiedBy>
  <dcterms:created xsi:type="dcterms:W3CDTF">2023-12-06T03:17:22Z</dcterms:created>
  <dcterms:modified xsi:type="dcterms:W3CDTF">2024-01-26T04:56:25Z</dcterms:modified>
</cp:coreProperties>
</file>